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EADS" sheetId="1" r:id="rId4"/>
    <sheet state="visible" name="LEADS - YT" sheetId="2" r:id="rId5"/>
    <sheet state="visible" name="Pesquisa" sheetId="3" r:id="rId6"/>
    <sheet state="visible" name="Alunos" sheetId="4" r:id="rId7"/>
    <sheet state="visible" name="Pontuação 3.0" sheetId="5" r:id="rId8"/>
    <sheet state="visible" name="Lead Score - % por Faixa" sheetId="6" r:id="rId9"/>
  </sheets>
  <definedNames/>
  <calcPr/>
  <pivotCaches>
    <pivotCache cacheId="0" r:id="rId10"/>
    <pivotCache cacheId="1" r:id="rId11"/>
  </pivotCaches>
  <extLst>
    <ext uri="GoogleSheetsCustomDataVersion2">
      <go:sheetsCustomData xmlns:go="http://customooxmlschemas.google.com/" r:id="rId12" roundtripDataChecksum="TFS/Je57iKgQLX88hij4UrX4MqHjuXfS9BqbU9Icpdc="/>
    </ext>
  </extLst>
</workbook>
</file>

<file path=xl/sharedStrings.xml><?xml version="1.0" encoding="utf-8"?>
<sst xmlns="http://schemas.openxmlformats.org/spreadsheetml/2006/main" count="113691" uniqueCount="9847">
  <si>
    <t>NOME COMPLETO</t>
  </si>
  <si>
    <t>E-MAIL</t>
  </si>
  <si>
    <t>TELEFONE</t>
  </si>
  <si>
    <t>SOURCE</t>
  </si>
  <si>
    <t>MEDIUM</t>
  </si>
  <si>
    <t>CAMPAIGN</t>
  </si>
  <si>
    <t>TERM</t>
  </si>
  <si>
    <t>CONTENT</t>
  </si>
  <si>
    <t>DATA</t>
  </si>
  <si>
    <t>Lucas alves coelho</t>
  </si>
  <si>
    <t>lucasalvescoelho@hotmail.com</t>
  </si>
  <si>
    <t>facebook-ads</t>
  </si>
  <si>
    <t>Lookalike Envolvimento 30D + Salvou 180D + Direct 180D + Interesse Ciência da Computação</t>
  </si>
  <si>
    <t>DEVLF</t>
  </si>
  <si>
    <t>ig</t>
  </si>
  <si>
    <t>DEVF - AD09-vid_Group_1</t>
  </si>
  <si>
    <t>Pablo de Paula Oliveira de jesus</t>
  </si>
  <si>
    <t>pablinhobh11@gmail.com</t>
  </si>
  <si>
    <t>(31)99239-8552</t>
  </si>
  <si>
    <t>Lookalike 2% Cadastrados - DEV 2.0 + Interesses</t>
  </si>
  <si>
    <t>Diogo Augusto</t>
  </si>
  <si>
    <t>diogo.augusto1293@gmail.com</t>
  </si>
  <si>
    <t>Aberto</t>
  </si>
  <si>
    <t>fb</t>
  </si>
  <si>
    <t>Juan</t>
  </si>
  <si>
    <t>juandantassalle@gmail.com</t>
  </si>
  <si>
    <t>Dionisio Raposo</t>
  </si>
  <si>
    <t>kuramafox60@gmail.com</t>
  </si>
  <si>
    <t>DEVF - AD50-vid</t>
  </si>
  <si>
    <t>Adilson Eduardo Manetta junior</t>
  </si>
  <si>
    <t>adljunior1994@hotmail.com</t>
  </si>
  <si>
    <t>DEVF - AD11-img advertorial</t>
  </si>
  <si>
    <t>Valmira</t>
  </si>
  <si>
    <t>valmiravieira2009@hotmail.com</t>
  </si>
  <si>
    <t>DEVF - AD22-vid</t>
  </si>
  <si>
    <t>Rafael velho de freitas</t>
  </si>
  <si>
    <t>rafaelvelho83@gmail.com</t>
  </si>
  <si>
    <t>Everton</t>
  </si>
  <si>
    <t>evertonjosecpvv@gmail.com</t>
  </si>
  <si>
    <t>Interesse Ciência da computação</t>
  </si>
  <si>
    <t>DEVF - AD06-vid</t>
  </si>
  <si>
    <t>Eliane</t>
  </si>
  <si>
    <t>hermelino.felix@outlook.com</t>
  </si>
  <si>
    <t>Tulio</t>
  </si>
  <si>
    <t>tulioibpm@gmail.com</t>
  </si>
  <si>
    <t>DEVF - AD06-vid_Group_1</t>
  </si>
  <si>
    <t>Muniki</t>
  </si>
  <si>
    <t>muniki.hs@hotmail.com</t>
  </si>
  <si>
    <t>Interesse Programação</t>
  </si>
  <si>
    <t>DEVF - AD11-vid_Group_1</t>
  </si>
  <si>
    <t>Alisson mateus prestes do prado</t>
  </si>
  <si>
    <t>alissonprado4@gmail.com</t>
  </si>
  <si>
    <t>Mateus Rodrigues</t>
  </si>
  <si>
    <t>mateusrodrigues.info@gmail.com</t>
  </si>
  <si>
    <t>Maria Fernanda de Lima sobral</t>
  </si>
  <si>
    <t>sobralfernanda11@gmail.com</t>
  </si>
  <si>
    <t>Ricardo</t>
  </si>
  <si>
    <t>rick94alves@gmail.com</t>
  </si>
  <si>
    <t>Lookalike Envolvimento 30D + Salvou 180D + Direct 180D + Interesse Linguagem de Programação</t>
  </si>
  <si>
    <t>sabedorar@gmail.com</t>
  </si>
  <si>
    <t>DEVF - AD09-vid</t>
  </si>
  <si>
    <t>Eduardo</t>
  </si>
  <si>
    <t>eduardobarros617@hotmail.com</t>
  </si>
  <si>
    <t>8199498-8096</t>
  </si>
  <si>
    <t>Nalvo lopes</t>
  </si>
  <si>
    <t>nalvolopes@hotmail.com</t>
  </si>
  <si>
    <t>Rômulo vale dos santos</t>
  </si>
  <si>
    <t>romulovale17@gmail.com</t>
  </si>
  <si>
    <t>Lookalike 2% Alunos + Interesse Linguagem de Programação</t>
  </si>
  <si>
    <t>Tiago</t>
  </si>
  <si>
    <t>tiiagootavaress@gmail.com</t>
  </si>
  <si>
    <t>Christian Lopes</t>
  </si>
  <si>
    <t>christiann.viniciuss@gmail.com</t>
  </si>
  <si>
    <t>Fred Gomes</t>
  </si>
  <si>
    <t>fred_gomes2007@outlook.com</t>
  </si>
  <si>
    <t>Iara Paixao</t>
  </si>
  <si>
    <t>iarasantosdapaixao@gmail.com</t>
  </si>
  <si>
    <t>Lookalike 2% Alunos + Interesse Ciência da Computação</t>
  </si>
  <si>
    <t>Marcos Vinícios Queiroz Dos Santos</t>
  </si>
  <si>
    <t>marcos123qs@gmail.com</t>
  </si>
  <si>
    <t>Lookalike 1% Cadastrados - DEV 2.0 + Interesse Linguagem de Programação</t>
  </si>
  <si>
    <t>Davier vaz</t>
  </si>
  <si>
    <t>daviervaz2015@gmail.com</t>
  </si>
  <si>
    <t>Nedson</t>
  </si>
  <si>
    <t>nedsson32@gmail.com</t>
  </si>
  <si>
    <t>Andréa Villas Bôas</t>
  </si>
  <si>
    <t>andreaa.villasboas@gmail.com</t>
  </si>
  <si>
    <t>Erika</t>
  </si>
  <si>
    <t>erikacarvalho1980@gmail.com</t>
  </si>
  <si>
    <t>Interesse Python (linguagem de programação)</t>
  </si>
  <si>
    <t>Ronney Santos</t>
  </si>
  <si>
    <t>santosronney52@gmail.com</t>
  </si>
  <si>
    <t>Lourival José dos Santos Neto</t>
  </si>
  <si>
    <t>oeste.informaticanet@gmail.com</t>
  </si>
  <si>
    <t>jefferson</t>
  </si>
  <si>
    <t>pimenreljefferson363@gmail.com</t>
  </si>
  <si>
    <t>Edvaldo</t>
  </si>
  <si>
    <t>edvaldolima1507@gmail.com</t>
  </si>
  <si>
    <t>Alisson</t>
  </si>
  <si>
    <t>alisonvictor07u@gmail.com</t>
  </si>
  <si>
    <t>Renan Viana</t>
  </si>
  <si>
    <t>renanvianabrito@gmail.com</t>
  </si>
  <si>
    <t>Lookalike Envolvimento 60D + Salvou 365D + Direct 365D + Interesse Linguagem de Programação</t>
  </si>
  <si>
    <t>Carlos Eduardo Lopes</t>
  </si>
  <si>
    <t>dudueletric@gmail.com</t>
  </si>
  <si>
    <t>Rodrigo Silva</t>
  </si>
  <si>
    <t>rodrigo-hd@hotmail.com</t>
  </si>
  <si>
    <t>Francisco</t>
  </si>
  <si>
    <t>sousamendes258@gmail.com</t>
  </si>
  <si>
    <t>Raquel Verne</t>
  </si>
  <si>
    <t>noteverne@gmail.com</t>
  </si>
  <si>
    <t>Davi Rodrigues popsin da Silva</t>
  </si>
  <si>
    <t>silvapopsin@gmail.com</t>
  </si>
  <si>
    <t>97837-4668</t>
  </si>
  <si>
    <t>Lookalike Envolvimento 60D + Salvou 365D + Direct 365D + Interesse Ciência da Computação</t>
  </si>
  <si>
    <t>Karla Nunes</t>
  </si>
  <si>
    <t>karlacecilianunes@hotmail.com</t>
  </si>
  <si>
    <t>Renan</t>
  </si>
  <si>
    <t>rochqrenan45@gmail.com</t>
  </si>
  <si>
    <t>rider gean</t>
  </si>
  <si>
    <t>ridergppj@hotmail.com</t>
  </si>
  <si>
    <t>DEVF - AD11-vid</t>
  </si>
  <si>
    <t>Olavo</t>
  </si>
  <si>
    <t>olavogarcia1993@gmail.com</t>
  </si>
  <si>
    <t>Gabriel Ávila</t>
  </si>
  <si>
    <t>bielavila010@gmail.com</t>
  </si>
  <si>
    <t>Marcos</t>
  </si>
  <si>
    <t>sdpauloborges@gmail.com</t>
  </si>
  <si>
    <t>8799181-4786</t>
  </si>
  <si>
    <t>Emanuel da Silva</t>
  </si>
  <si>
    <t>silvaemanuel18@outlook.com</t>
  </si>
  <si>
    <t>Leonardo Gomes</t>
  </si>
  <si>
    <t>79461313leo@gmail.com</t>
  </si>
  <si>
    <t>Francisco nunes</t>
  </si>
  <si>
    <t>franunes-22@outlook.com</t>
  </si>
  <si>
    <t>Natan Silva</t>
  </si>
  <si>
    <t>nathanaelcx2011@gmail.com</t>
  </si>
  <si>
    <t>Daniela</t>
  </si>
  <si>
    <t>homeoffice.dbcarmo@gmail.com</t>
  </si>
  <si>
    <t>Willians</t>
  </si>
  <si>
    <t>williansamaral84@gmail.com</t>
  </si>
  <si>
    <t>Fernanda</t>
  </si>
  <si>
    <t>fernanda.pecard@gmail.com</t>
  </si>
  <si>
    <t>Cristiane fink</t>
  </si>
  <si>
    <t>cristianefk80@gmail.com</t>
  </si>
  <si>
    <t>Wellington do Nascimento Silva</t>
  </si>
  <si>
    <t>wellington.camil98@gmail.com</t>
  </si>
  <si>
    <t>(21)980020632</t>
  </si>
  <si>
    <t>Thiago</t>
  </si>
  <si>
    <t>thiagosicla@gmail.com</t>
  </si>
  <si>
    <t>Arlam</t>
  </si>
  <si>
    <t>arlamborgesnascimento856@gmail.com</t>
  </si>
  <si>
    <t>Adriano</t>
  </si>
  <si>
    <t>adriano.sblima@gmail.com</t>
  </si>
  <si>
    <t>Machado</t>
  </si>
  <si>
    <t>lipe.f99@gmail.com</t>
  </si>
  <si>
    <t>21985-236408</t>
  </si>
  <si>
    <t>Nyvya</t>
  </si>
  <si>
    <t>guedesnyvya@gmail.com</t>
  </si>
  <si>
    <t>Janayna Castro</t>
  </si>
  <si>
    <t>janayna_nine@hotmail.com</t>
  </si>
  <si>
    <t>Lookalike 1% Cadastrados - DEV 2.0 + Interesse Ciência da Computação</t>
  </si>
  <si>
    <t>Adriana Rezende</t>
  </si>
  <si>
    <t>drykkarezende@hotmail.com</t>
  </si>
  <si>
    <t>Ivan</t>
  </si>
  <si>
    <t>ivanlovell71gato@gmail.com</t>
  </si>
  <si>
    <t>Huelitom Macedo</t>
  </si>
  <si>
    <t>huelitommacedo@gmail.com</t>
  </si>
  <si>
    <t>Josimar avila</t>
  </si>
  <si>
    <t>josimar.avila@yahoo.com.br</t>
  </si>
  <si>
    <t>Gabriel</t>
  </si>
  <si>
    <t>washingtondc3087@gmail.com</t>
  </si>
  <si>
    <t>Tiago Cavalcante</t>
  </si>
  <si>
    <t>tiago.cdsouza68@gmail.com</t>
  </si>
  <si>
    <t>Matheus Cardoso</t>
  </si>
  <si>
    <t>matheuscardoso868@gmail.com</t>
  </si>
  <si>
    <t>9198492-2936</t>
  </si>
  <si>
    <t>Douglas</t>
  </si>
  <si>
    <t>sanchzdoug@gmail.com</t>
  </si>
  <si>
    <t>Monique Dias</t>
  </si>
  <si>
    <t>moniquediasoliver@gmail.com</t>
  </si>
  <si>
    <t>Edeycarla</t>
  </si>
  <si>
    <t>re.beca_silva@hotmail.com</t>
  </si>
  <si>
    <t>RENIER SILVA MOREIRA</t>
  </si>
  <si>
    <t>reniersilva00@gmail.com</t>
  </si>
  <si>
    <t>Joel dos santos</t>
  </si>
  <si>
    <t>joel.carecasantos@gmail.com</t>
  </si>
  <si>
    <t>Jonathan</t>
  </si>
  <si>
    <t>jonathansevero668@gmail.com</t>
  </si>
  <si>
    <t>Leandro Silva</t>
  </si>
  <si>
    <t>leandrohsilva61@gmail.com</t>
  </si>
  <si>
    <t>Wellington Guedes</t>
  </si>
  <si>
    <t>brono2015.ws@gmail.com</t>
  </si>
  <si>
    <t>Luciano</t>
  </si>
  <si>
    <t>lucianomagno8@gmail.com</t>
  </si>
  <si>
    <t>98442-6078</t>
  </si>
  <si>
    <t>Tiago Lopes</t>
  </si>
  <si>
    <t>tiagolopes.rso@gmail.com</t>
  </si>
  <si>
    <t>Roberto Benevidio</t>
  </si>
  <si>
    <t>rbenevidio@gmail.com</t>
  </si>
  <si>
    <t>Welcio Pereira</t>
  </si>
  <si>
    <t>Welciogamer@gmail.com</t>
  </si>
  <si>
    <t>Dara Matos</t>
  </si>
  <si>
    <t>dara.isabella@outlook.com</t>
  </si>
  <si>
    <t>(34)99773-8820</t>
  </si>
  <si>
    <t>David Gonçalves</t>
  </si>
  <si>
    <t>davidoliveiraanuncios@gmail.com</t>
  </si>
  <si>
    <t>Matheus</t>
  </si>
  <si>
    <t>matt.mathias0110@gmail.com</t>
  </si>
  <si>
    <t>Jheniffer</t>
  </si>
  <si>
    <t>jhenifferaoliveira@gmail.com</t>
  </si>
  <si>
    <t>Ivaneide</t>
  </si>
  <si>
    <t>Ivaneide2.santos@hotmail.com</t>
  </si>
  <si>
    <t>Bruno Henrique Araújo da Silva</t>
  </si>
  <si>
    <t>brunomel38@gmail.com</t>
  </si>
  <si>
    <t>Edson</t>
  </si>
  <si>
    <t>edsonlessa25@hotmail.com</t>
  </si>
  <si>
    <t>Michele</t>
  </si>
  <si>
    <t>michele1623silva@gmail.com</t>
  </si>
  <si>
    <t>Flávio Santos</t>
  </si>
  <si>
    <t>16981116522f@gmail.com</t>
  </si>
  <si>
    <t>Cauã Doo Marmo</t>
  </si>
  <si>
    <t>cauamarmo6@gmail.com</t>
  </si>
  <si>
    <t>Airton Jr</t>
  </si>
  <si>
    <t>altarprint@gmail.com</t>
  </si>
  <si>
    <t>99390-7039</t>
  </si>
  <si>
    <t>tiagotirrivel@gmail.com</t>
  </si>
  <si>
    <t>Robson Mendes</t>
  </si>
  <si>
    <t>binhodapg2016@gmail.com</t>
  </si>
  <si>
    <t>Patricia Garcia de Araújo</t>
  </si>
  <si>
    <t>patriciaaraujosud@gmail.com</t>
  </si>
  <si>
    <t>Caio cantadore</t>
  </si>
  <si>
    <t>caiocantadore123@hotmail.com</t>
  </si>
  <si>
    <t>Alexsandro Ferreira Palhares</t>
  </si>
  <si>
    <t>alexsandro_fp@hotmail.com</t>
  </si>
  <si>
    <t>Jeferson</t>
  </si>
  <si>
    <t>jefersonsladeira@gmail.com</t>
  </si>
  <si>
    <t>Emygerfson pontes</t>
  </si>
  <si>
    <t>emy.silva1404@gmail.com</t>
  </si>
  <si>
    <t>DEVF - AD01-img</t>
  </si>
  <si>
    <t>José Augusto Cartagenes Veloso</t>
  </si>
  <si>
    <t>augustocartagenes@hotmail.com</t>
  </si>
  <si>
    <t>Paulo Ricardo Lopes Vieira</t>
  </si>
  <si>
    <t>pauloricardolv2@gmail.com</t>
  </si>
  <si>
    <t>8999992-8513</t>
  </si>
  <si>
    <t>Eric Diniz v</t>
  </si>
  <si>
    <t>eric_diniz14@hotmail.com</t>
  </si>
  <si>
    <t>Sabbato neto</t>
  </si>
  <si>
    <t>sabbatotn@gmail.com</t>
  </si>
  <si>
    <t>Willame Cardoso</t>
  </si>
  <si>
    <t>willamecardosofotografo@gmail.com</t>
  </si>
  <si>
    <t>Gisele Vanessa morais</t>
  </si>
  <si>
    <t>giselevanessamorais17@gmail.com</t>
  </si>
  <si>
    <t>Renata</t>
  </si>
  <si>
    <t>renata.rasc@gmail.com</t>
  </si>
  <si>
    <t>Manoel</t>
  </si>
  <si>
    <t>imanuel10000@gmail.com</t>
  </si>
  <si>
    <t>Jeronimo Machado</t>
  </si>
  <si>
    <t>juniorbhnv@gmail.com</t>
  </si>
  <si>
    <t>Ana Júlia Domingues da Silva</t>
  </si>
  <si>
    <t>dominguesdasilvaanajulia@gmail.com</t>
  </si>
  <si>
    <t>DEVF - AD13-img advertorial</t>
  </si>
  <si>
    <t>Angelica Furtado Ventris</t>
  </si>
  <si>
    <t>angelyca.furtado@gmail.com</t>
  </si>
  <si>
    <t>Joel Bento de Oliveira</t>
  </si>
  <si>
    <t>joeurosulreal@hotmail.com</t>
  </si>
  <si>
    <t>Bruno</t>
  </si>
  <si>
    <t>Brunotmv21@gmail.com</t>
  </si>
  <si>
    <t>Paulo</t>
  </si>
  <si>
    <t>paulojose_martins@yahoo.com.br</t>
  </si>
  <si>
    <t>1196608-1162</t>
  </si>
  <si>
    <t>Tiago Fiuza</t>
  </si>
  <si>
    <t>tiagofiuza4@gmail.com</t>
  </si>
  <si>
    <t>Katiuscia Kelly de Souza</t>
  </si>
  <si>
    <t>katiusciadsouza@gmail.com</t>
  </si>
  <si>
    <t>16-991074983</t>
  </si>
  <si>
    <t>Marcos José Santos da Silva</t>
  </si>
  <si>
    <t>marquinhozada@gmail.com</t>
  </si>
  <si>
    <t>Rodrigo Santiago</t>
  </si>
  <si>
    <t>rodrigo.sha5@gmail.com</t>
  </si>
  <si>
    <t>(75)99177-5940</t>
  </si>
  <si>
    <t>Bruno Filipe</t>
  </si>
  <si>
    <t>bruno.txc@outlook.com</t>
  </si>
  <si>
    <t>Menan Litaiff</t>
  </si>
  <si>
    <t>menanlitaiff@gmail.com</t>
  </si>
  <si>
    <t>Alexandre</t>
  </si>
  <si>
    <t>divino.ability@gmail.com</t>
  </si>
  <si>
    <t>Iasmin</t>
  </si>
  <si>
    <t>iasmin.loures@gmail.com</t>
  </si>
  <si>
    <t>Ricardo Pires</t>
  </si>
  <si>
    <t>ricardopires09@hotmail.com</t>
  </si>
  <si>
    <t>Humberto Pereira</t>
  </si>
  <si>
    <t>beto1105beto@gmail.com</t>
  </si>
  <si>
    <t>Cesar Rodrigo</t>
  </si>
  <si>
    <t>guedestrigo@outlook.com</t>
  </si>
  <si>
    <t>Isis Cardoso Silva</t>
  </si>
  <si>
    <t>isis.c750@gmail.com</t>
  </si>
  <si>
    <t>Victor</t>
  </si>
  <si>
    <t>vitor.uriel@hotmail.com</t>
  </si>
  <si>
    <t>Diemerson Nogueira de Lemos</t>
  </si>
  <si>
    <t>diemersonlemos97@gmail.com</t>
  </si>
  <si>
    <t>Gustavo Brum</t>
  </si>
  <si>
    <t>gubrumnepomuceno@gmail.com</t>
  </si>
  <si>
    <t>99818-9623</t>
  </si>
  <si>
    <t>Victor hugo silva ferreira</t>
  </si>
  <si>
    <t>fvictorhugosilva@gmail.com</t>
  </si>
  <si>
    <t>VALDEILTON</t>
  </si>
  <si>
    <t>contatovaldeilton@gmail.com</t>
  </si>
  <si>
    <t>(83)99699-7766</t>
  </si>
  <si>
    <t>Bruno Miranda</t>
  </si>
  <si>
    <t>pdpmiranda@gmail.com</t>
  </si>
  <si>
    <t>Roger Costa de Souza</t>
  </si>
  <si>
    <t>rogercosta170@gmail.com</t>
  </si>
  <si>
    <t>16-999461140</t>
  </si>
  <si>
    <t>Carlos</t>
  </si>
  <si>
    <t>caalbertofrederico@gmail.com</t>
  </si>
  <si>
    <t>Eliel</t>
  </si>
  <si>
    <t>elielamorim75@gmail.com</t>
  </si>
  <si>
    <t>Daniel</t>
  </si>
  <si>
    <t>carlosdanielde86@gmail.com</t>
  </si>
  <si>
    <t>Allan Pablo</t>
  </si>
  <si>
    <t>allan_pablo95@hotmail.com</t>
  </si>
  <si>
    <t>(96920-6306</t>
  </si>
  <si>
    <t>Edivaldo Martins da Silva</t>
  </si>
  <si>
    <t>edivaldomartinsdasilva56@gmail.com</t>
  </si>
  <si>
    <t>Natali Capanema</t>
  </si>
  <si>
    <t>natali.capanema3@gmail.com</t>
  </si>
  <si>
    <t>3197566-9780</t>
  </si>
  <si>
    <t>Marineide</t>
  </si>
  <si>
    <t>marrad@hotmail.com.br</t>
  </si>
  <si>
    <t>Matheus Matos</t>
  </si>
  <si>
    <t>paradise.matos2@gmail.com</t>
  </si>
  <si>
    <t>7999924-9075</t>
  </si>
  <si>
    <t>Lucas Oliveira</t>
  </si>
  <si>
    <t>lucasoliveiramiranda73@gmail.com</t>
  </si>
  <si>
    <t>Marcio kenned</t>
  </si>
  <si>
    <t>marciokenned2@gmail.com</t>
  </si>
  <si>
    <t>Kaio Cesar</t>
  </si>
  <si>
    <t>kaiocesar270@gmail.com</t>
  </si>
  <si>
    <t>Sidney Oliveira</t>
  </si>
  <si>
    <t>sidney.oliveira1202@gmail.com</t>
  </si>
  <si>
    <t>Allan Douglas Araujo Santos</t>
  </si>
  <si>
    <t>allandouglas210@gmail.com</t>
  </si>
  <si>
    <t>8398616-1792</t>
  </si>
  <si>
    <t>Melissa Pamella</t>
  </si>
  <si>
    <t>melissapamella26@hotmail.com</t>
  </si>
  <si>
    <t>Ronaldo</t>
  </si>
  <si>
    <t>ronaldojames@gmail.com</t>
  </si>
  <si>
    <t>Robson Gonçalves Alves da Silva</t>
  </si>
  <si>
    <t>robsondf.46@gmail.com</t>
  </si>
  <si>
    <t>Wallesson Lima dos Santos</t>
  </si>
  <si>
    <t>gasparvip21@gmail.com</t>
  </si>
  <si>
    <t>Jailson maia de sousa</t>
  </si>
  <si>
    <t>maia77653@gmail.com</t>
  </si>
  <si>
    <t>Viviane</t>
  </si>
  <si>
    <t>viviscotelaro28@gmail.com</t>
  </si>
  <si>
    <t>Rauny</t>
  </si>
  <si>
    <t>raunypc@gmail.com</t>
  </si>
  <si>
    <t>Vitor</t>
  </si>
  <si>
    <t>vitorscalfo@gmail.com</t>
  </si>
  <si>
    <t>Marcone Reis</t>
  </si>
  <si>
    <t>marconereis1980@gmail.com</t>
  </si>
  <si>
    <t>Guilherme Bueno Da Rosa</t>
  </si>
  <si>
    <t>guibueno1@gmail.com</t>
  </si>
  <si>
    <t>Joao Afonsso</t>
  </si>
  <si>
    <t>joaoaffonsso@gmail.com</t>
  </si>
  <si>
    <t>4399184-5313</t>
  </si>
  <si>
    <t>Lucas</t>
  </si>
  <si>
    <t>lcmxxx645@gmail.com</t>
  </si>
  <si>
    <t>Lidiane</t>
  </si>
  <si>
    <t>lidianeribeiro163@gmail.com</t>
  </si>
  <si>
    <t>junior Francisco</t>
  </si>
  <si>
    <t>juniorfraro@gmail.com</t>
  </si>
  <si>
    <t>Maiara</t>
  </si>
  <si>
    <t>maiaragarbo7@gmail.com</t>
  </si>
  <si>
    <t>brunokhpl@gmail.com</t>
  </si>
  <si>
    <t>João</t>
  </si>
  <si>
    <t>jp13.souzaaraujo@gmail.com</t>
  </si>
  <si>
    <t>1193751-2400</t>
  </si>
  <si>
    <t>Mayco Almeida</t>
  </si>
  <si>
    <t>maycoa251@gmail.com</t>
  </si>
  <si>
    <t>Isabelle</t>
  </si>
  <si>
    <t>isabelle.paula.dutra@gmail.com</t>
  </si>
  <si>
    <t>Reinaldo Guedes Júnior</t>
  </si>
  <si>
    <t>guedesplaygames@gmail.com</t>
  </si>
  <si>
    <t>(15)991526700</t>
  </si>
  <si>
    <t>DEVF - AD03-vid_Group_1</t>
  </si>
  <si>
    <t>cesar</t>
  </si>
  <si>
    <t>cesar-balu@hotmail.com</t>
  </si>
  <si>
    <t>Tiago Luiz de Freitas</t>
  </si>
  <si>
    <t>freitastiago888@gmail.com</t>
  </si>
  <si>
    <t>Rodolpho</t>
  </si>
  <si>
    <t>rodolphosantos@gmail.com</t>
  </si>
  <si>
    <t>Rogerio Santos</t>
  </si>
  <si>
    <t>rogerio026037@hotmail.com</t>
  </si>
  <si>
    <t>Gleidson flores de avila</t>
  </si>
  <si>
    <t>floresdeavilag@gmail.com</t>
  </si>
  <si>
    <t>Leonardo Nardi</t>
  </si>
  <si>
    <t>leocandelorio74@gmail.com</t>
  </si>
  <si>
    <t>Johab Martins</t>
  </si>
  <si>
    <t>johabmsj@gmail.com</t>
  </si>
  <si>
    <t>Carlos Daniel</t>
  </si>
  <si>
    <t>carlosvg8475@gmail.com</t>
  </si>
  <si>
    <t>Ana Claudia</t>
  </si>
  <si>
    <t>silva97anac@gmail.com</t>
  </si>
  <si>
    <t>3299804-3086</t>
  </si>
  <si>
    <t>Ryan</t>
  </si>
  <si>
    <t>carvalhodasilvaryan9@gmail.com</t>
  </si>
  <si>
    <t>simone</t>
  </si>
  <si>
    <t>simonemarques1229@gmail.com</t>
  </si>
  <si>
    <t>Raimundo</t>
  </si>
  <si>
    <t>manoelbillycarvalho221@gmail.com</t>
  </si>
  <si>
    <t>Larissa</t>
  </si>
  <si>
    <t>larissa-g-s-b@hotmail.com</t>
  </si>
  <si>
    <t>Luiz</t>
  </si>
  <si>
    <t>netinhoplayh@gmail.com</t>
  </si>
  <si>
    <t>Rafael</t>
  </si>
  <si>
    <t>nickszfps@gmail.com</t>
  </si>
  <si>
    <t>Interesse Linguagem de programação</t>
  </si>
  <si>
    <t>Franciele</t>
  </si>
  <si>
    <t>franciele.hugoaraujo@gmail.com</t>
  </si>
  <si>
    <t>(11)961710273</t>
  </si>
  <si>
    <t>Pedro Robson Coelho S Silva</t>
  </si>
  <si>
    <t>robsonjuniortribo@gmail.com</t>
  </si>
  <si>
    <t>Rony Eryson Conceição</t>
  </si>
  <si>
    <t>kpricho.comunicacaovisual@gmail.com</t>
  </si>
  <si>
    <t>(63)992666835</t>
  </si>
  <si>
    <t>Joselainne Pereira Ramos</t>
  </si>
  <si>
    <t>joselainne1986@gmail.com</t>
  </si>
  <si>
    <t>Lucas paiva</t>
  </si>
  <si>
    <t>lucasjspsilva@gmail.com</t>
  </si>
  <si>
    <t>3298800-9375</t>
  </si>
  <si>
    <t>Gerson carlos cardoso andrade Cardoso</t>
  </si>
  <si>
    <t>gerson.qconstrucoes@gmail.com</t>
  </si>
  <si>
    <t>DEVF - AD05-vid_Group_1</t>
  </si>
  <si>
    <t>Hian Felipe Oliveira Andrade</t>
  </si>
  <si>
    <t>hianfe15@gmail.com</t>
  </si>
  <si>
    <t>Raimundo Francisco de Oliveira Neto</t>
  </si>
  <si>
    <t>nettooliveira8523@gmail.com</t>
  </si>
  <si>
    <t>Roberio Ramos Negreiros</t>
  </si>
  <si>
    <t>roberio_ramos@hotmail.com</t>
  </si>
  <si>
    <t>Alexandre Moreira dos santos</t>
  </si>
  <si>
    <t>alexandre.dhow@gmail.com</t>
  </si>
  <si>
    <t>Rafael Cardoso Rodrigues</t>
  </si>
  <si>
    <t>rafael.rodrigues0901@gmail.com</t>
  </si>
  <si>
    <t>Luis Alberto</t>
  </si>
  <si>
    <t>flv_luis@hotmail.com</t>
  </si>
  <si>
    <t>Larissa Miranda</t>
  </si>
  <si>
    <t>lary1294lm@gmail.com</t>
  </si>
  <si>
    <t>Cristian Souza Mendonça</t>
  </si>
  <si>
    <t>cristiansouza1726@gmail.com</t>
  </si>
  <si>
    <t>6699667-4406</t>
  </si>
  <si>
    <t>Erik Febbo</t>
  </si>
  <si>
    <t>erikfebbop@gmail.com</t>
  </si>
  <si>
    <t>Leandro</t>
  </si>
  <si>
    <t>leandromustafa1996@gmail.com</t>
  </si>
  <si>
    <t>Leandro Fraga Guedes</t>
  </si>
  <si>
    <t>leandrofragaguedes7@gmail.com</t>
  </si>
  <si>
    <t>(38)9986-29005</t>
  </si>
  <si>
    <t>Vinicius</t>
  </si>
  <si>
    <t>vimoura23@gmail.com</t>
  </si>
  <si>
    <t>Lucas Eduardo de Jesus</t>
  </si>
  <si>
    <t>lucaseduardodjesus@icloud.com</t>
  </si>
  <si>
    <t>Weslley</t>
  </si>
  <si>
    <t>weslleysilva2135@gmail.com</t>
  </si>
  <si>
    <t>Joabson Alves</t>
  </si>
  <si>
    <t>joabsonf1@hotmail.com</t>
  </si>
  <si>
    <t>Hênio Felipe</t>
  </si>
  <si>
    <t>heniof013@gmail.com</t>
  </si>
  <si>
    <t>José Luiz Caires Fernandes</t>
  </si>
  <si>
    <t>zezafernandes76@gmail.com</t>
  </si>
  <si>
    <t>Stela</t>
  </si>
  <si>
    <t>stela_lopes@yahoo.com.br</t>
  </si>
  <si>
    <t>Samuel dos Santos Silva</t>
  </si>
  <si>
    <t>sam.s.silva90@gmail.com</t>
  </si>
  <si>
    <t>Tafarel Pedro da Silva</t>
  </si>
  <si>
    <t>tafarelsilva159@gmail.com</t>
  </si>
  <si>
    <t>7319-1830</t>
  </si>
  <si>
    <t>matheusq.silva013@gmail.com</t>
  </si>
  <si>
    <t>Juscenildo Silva</t>
  </si>
  <si>
    <t>juscenildosilva74@gmail.com</t>
  </si>
  <si>
    <t>98400-6574</t>
  </si>
  <si>
    <t>Adeiton</t>
  </si>
  <si>
    <t>tomcorretoramakhaparis@gmail.com</t>
  </si>
  <si>
    <t>Clayton</t>
  </si>
  <si>
    <t>clayton.s.barros88@gmail.com</t>
  </si>
  <si>
    <t>Márcio da Silva Macedo Franco Morais</t>
  </si>
  <si>
    <t>marciofrancosmorais@gmail.com</t>
  </si>
  <si>
    <t>Renato</t>
  </si>
  <si>
    <t>renato.rodriguues007@gmail.com</t>
  </si>
  <si>
    <t>Alan</t>
  </si>
  <si>
    <t>alanariana@hotmail.com</t>
  </si>
  <si>
    <t>Jefferson Ribeiro</t>
  </si>
  <si>
    <t>barrosoribeiro2@gmail.com</t>
  </si>
  <si>
    <t>Ary Souza ouza</t>
  </si>
  <si>
    <t>arysouzatc@gmail.com</t>
  </si>
  <si>
    <t>Porfírio</t>
  </si>
  <si>
    <t>porfiriosouzacoite@gmail.com</t>
  </si>
  <si>
    <t>Daniel Feitosa de Jesus Souza</t>
  </si>
  <si>
    <t>feitosadaniel421@gmail.com</t>
  </si>
  <si>
    <t>Luan Souza Santos</t>
  </si>
  <si>
    <t>luanavatar2022@gmail.com</t>
  </si>
  <si>
    <t>Aberto | AD35</t>
  </si>
  <si>
    <t>DEVF - AD35-vid</t>
  </si>
  <si>
    <t>Robson Minoru Oshiro Kanacilo</t>
  </si>
  <si>
    <t>robson.mok@gmail.com</t>
  </si>
  <si>
    <t>Alice Alcântara</t>
  </si>
  <si>
    <t>alicealcantara398@gmail.com</t>
  </si>
  <si>
    <t>8899693-8393</t>
  </si>
  <si>
    <t>Carlos Vinicius</t>
  </si>
  <si>
    <t>carlos.vinicius13@hotmail.com</t>
  </si>
  <si>
    <t>Gislaine dos Santos Bertaglia de Paula</t>
  </si>
  <si>
    <t>gihbertaglia27@gmail.com</t>
  </si>
  <si>
    <t>Aberto | AD39</t>
  </si>
  <si>
    <t>DEVF - AD39-vid</t>
  </si>
  <si>
    <t>João Paulo</t>
  </si>
  <si>
    <t>jm5038725@gmail.com</t>
  </si>
  <si>
    <t>bernardesrafael430@gmail.com</t>
  </si>
  <si>
    <t>Marcus Vinicius</t>
  </si>
  <si>
    <t>souzap2c@gmail.com</t>
  </si>
  <si>
    <t>Fabio</t>
  </si>
  <si>
    <t>fabiojr410@gmail.com</t>
  </si>
  <si>
    <t>Marcos Jose Jose Araujo Correia</t>
  </si>
  <si>
    <t>marcos.balluarte@gmail.com</t>
  </si>
  <si>
    <t>Aberto | AD47</t>
  </si>
  <si>
    <t>DEVF - AD47-vid</t>
  </si>
  <si>
    <t>Jeferson Alves Christian</t>
  </si>
  <si>
    <t>jefersonjklk@gmail.com</t>
  </si>
  <si>
    <t>Aberto | AD52</t>
  </si>
  <si>
    <t>DEVF - AD52-vid</t>
  </si>
  <si>
    <t>Vanessa</t>
  </si>
  <si>
    <t>vanessa.miika@hotmail.com</t>
  </si>
  <si>
    <t>Cristiane Nunes</t>
  </si>
  <si>
    <t>carvalhocristiane517@gmail.com</t>
  </si>
  <si>
    <t>Joseval Antônio Souza casaes dos Santos</t>
  </si>
  <si>
    <t>joseval07521@gmail.com</t>
  </si>
  <si>
    <t>1198804-2319</t>
  </si>
  <si>
    <t>Arthur Estevão Mônaco</t>
  </si>
  <si>
    <t>arthur.ze9@gmail.com</t>
  </si>
  <si>
    <t>Gabriela</t>
  </si>
  <si>
    <t>gabihmarques@gmail.com</t>
  </si>
  <si>
    <t>Michel Carvalho</t>
  </si>
  <si>
    <t>michelcarvalhox360@gmail.com</t>
  </si>
  <si>
    <t>1599622-8540</t>
  </si>
  <si>
    <t>Rogério Kurnich Ferreira</t>
  </si>
  <si>
    <t>rogeriokurnich6@gmail.com</t>
  </si>
  <si>
    <t>gabrielacajemiguel@gmail.com</t>
  </si>
  <si>
    <t>Aberto | AD48</t>
  </si>
  <si>
    <t>DEVF - AD48-vid</t>
  </si>
  <si>
    <t>Thiago Fernandes</t>
  </si>
  <si>
    <t>likestone13@gmail.com</t>
  </si>
  <si>
    <t>DEVF - AD15-img advertorial</t>
  </si>
  <si>
    <t>John Lobo</t>
  </si>
  <si>
    <t>johnlobo.jl@gmail.com</t>
  </si>
  <si>
    <t>NEAN horta freire</t>
  </si>
  <si>
    <t>neanhorta09@gmail.com</t>
  </si>
  <si>
    <t>Lucas Kruger</t>
  </si>
  <si>
    <t>lucasfernandeskruger@gmail.com</t>
  </si>
  <si>
    <t>Rodrigo</t>
  </si>
  <si>
    <t>rodrigowallace086@gmail.com</t>
  </si>
  <si>
    <t>Vagner de Jesus Cerqueira</t>
  </si>
  <si>
    <t>jgames2210@gmail.com</t>
  </si>
  <si>
    <t>Leonardo Jhonatas</t>
  </si>
  <si>
    <t>jhonatasleonardo87@gmail.com</t>
  </si>
  <si>
    <t>Matheus henrique dos santos</t>
  </si>
  <si>
    <t>matheussophia102@gmail.com</t>
  </si>
  <si>
    <t>Brayan Aquiles</t>
  </si>
  <si>
    <t>brayanaquilesms@gmail.com</t>
  </si>
  <si>
    <t>Célio Alves Paulino</t>
  </si>
  <si>
    <t>c.elioalves@hotmail.com</t>
  </si>
  <si>
    <t>Fellipe Costa de Oliveira</t>
  </si>
  <si>
    <t>fellipe20070305@gmail.com</t>
  </si>
  <si>
    <t>rodrigoknabben@hotmail.com</t>
  </si>
  <si>
    <t>Lincoln Rodrigues</t>
  </si>
  <si>
    <t>lincjapa@hotmail.com</t>
  </si>
  <si>
    <t>Diego Rodrigo da Silva</t>
  </si>
  <si>
    <t>diegopires636@gmail.com</t>
  </si>
  <si>
    <t>Isac Gabriel</t>
  </si>
  <si>
    <t>Isacgab.12@gmail.com</t>
  </si>
  <si>
    <t>Fernando Conceição</t>
  </si>
  <si>
    <t>engfernandosantos85@gmail.com</t>
  </si>
  <si>
    <t>Anderson silva soares silva soares</t>
  </si>
  <si>
    <t>andersonbryansoares@gmail.com</t>
  </si>
  <si>
    <t>matheus23.msilva@gmail.com</t>
  </si>
  <si>
    <t>Eder Gonçalves Batista</t>
  </si>
  <si>
    <t>ederbatistag3@gmail.com</t>
  </si>
  <si>
    <t>Jefferson</t>
  </si>
  <si>
    <t>martinsjfs@hotmail.com</t>
  </si>
  <si>
    <t>Christian esdras Drummond</t>
  </si>
  <si>
    <t>drummondchristian.ofc27@gmail.com</t>
  </si>
  <si>
    <t>Marigomes</t>
  </si>
  <si>
    <t>marigomes.cordeiro@outlook.com</t>
  </si>
  <si>
    <t>Taiani Costa</t>
  </si>
  <si>
    <t>taai.camargo@gmail.com</t>
  </si>
  <si>
    <t>Charles Felipe Rodrigues da Silva Cruz</t>
  </si>
  <si>
    <t>charleszerbieti@gmail.com</t>
  </si>
  <si>
    <t>11.37486163</t>
  </si>
  <si>
    <t>Aberto | AD28</t>
  </si>
  <si>
    <t>DEVF - AD28-vid</t>
  </si>
  <si>
    <t>Ribamar Costa</t>
  </si>
  <si>
    <t>ribamarc581@gmail.com</t>
  </si>
  <si>
    <t>Vitor Helder</t>
  </si>
  <si>
    <t>vitorhgs12@hotmail.com</t>
  </si>
  <si>
    <t>Jean Machado</t>
  </si>
  <si>
    <t>j34n.machado@gmail.com</t>
  </si>
  <si>
    <t>Patrick</t>
  </si>
  <si>
    <t>teshone97@gmail.com</t>
  </si>
  <si>
    <t>erica cristina</t>
  </si>
  <si>
    <t>sawako.cel@gmail.com</t>
  </si>
  <si>
    <t>Gustavo Henrique</t>
  </si>
  <si>
    <t>gustavo12070896@gmail.com</t>
  </si>
  <si>
    <t>Joyce</t>
  </si>
  <si>
    <t>joyceolliveira96@gmail.com</t>
  </si>
  <si>
    <t>José</t>
  </si>
  <si>
    <t>jose.santos96@souunit.com.br</t>
  </si>
  <si>
    <t>Jocivaldo Silva</t>
  </si>
  <si>
    <t>jocivaldosilva816@gmail.com</t>
  </si>
  <si>
    <t>(99)98482-4198</t>
  </si>
  <si>
    <t>Angélica</t>
  </si>
  <si>
    <t>angelica.martinsadm26@gmail.com</t>
  </si>
  <si>
    <t>(62)985710691</t>
  </si>
  <si>
    <t>Natiane</t>
  </si>
  <si>
    <t>nathyanecamis@gmail.com</t>
  </si>
  <si>
    <t>Jéssica Bernardina Gonçalo</t>
  </si>
  <si>
    <t>jessica.cpv2014@gmail.com</t>
  </si>
  <si>
    <t>Lívia Maria Mota Teixeira</t>
  </si>
  <si>
    <t>liviafernandea@gmail.com</t>
  </si>
  <si>
    <t>Samuel Nunes</t>
  </si>
  <si>
    <t>ssnsamuel@gmail.com</t>
  </si>
  <si>
    <t>3198968-3215</t>
  </si>
  <si>
    <t>João victor</t>
  </si>
  <si>
    <t>siqueira21jao@gmail.com</t>
  </si>
  <si>
    <t>Alysson Matheus Muniz vicenti</t>
  </si>
  <si>
    <t>alyssonmuniz974@gmail.com</t>
  </si>
  <si>
    <t>Isaias Souza</t>
  </si>
  <si>
    <t>sisaias84@yahoo.com</t>
  </si>
  <si>
    <t>Richard</t>
  </si>
  <si>
    <t>escafurarichard9@gmail.com</t>
  </si>
  <si>
    <t>Eduardo lima</t>
  </si>
  <si>
    <t>edulimafamilia@gmail.com</t>
  </si>
  <si>
    <t>edno ferreira</t>
  </si>
  <si>
    <t>ednofsantos83@hotmail.com</t>
  </si>
  <si>
    <t>4398418-9019</t>
  </si>
  <si>
    <t>Flavio José pereira</t>
  </si>
  <si>
    <t>flaviojosepereira27@gmail.com</t>
  </si>
  <si>
    <t>6199147-6057</t>
  </si>
  <si>
    <t>Antonio</t>
  </si>
  <si>
    <t>pedrinncruz27@gmail.com</t>
  </si>
  <si>
    <t>Iuri manoel</t>
  </si>
  <si>
    <t>iurifontes2014@gmail.com</t>
  </si>
  <si>
    <t>8198797-7964</t>
  </si>
  <si>
    <t>Aberto | AD44</t>
  </si>
  <si>
    <t>DEVF - AD44-vid</t>
  </si>
  <si>
    <t>Cleyton da Silva</t>
  </si>
  <si>
    <t>silvacleyton36@gmail.com</t>
  </si>
  <si>
    <t>Kaian</t>
  </si>
  <si>
    <t>kaianfreitasm@gmail.com</t>
  </si>
  <si>
    <t>Ailson rocha lima</t>
  </si>
  <si>
    <t>ailsonrochalima_1987@hotmail.com</t>
  </si>
  <si>
    <t>Francelino</t>
  </si>
  <si>
    <t>tiofredbarbeiro@gmail.com</t>
  </si>
  <si>
    <t>Ezequias Gomes de Jesus</t>
  </si>
  <si>
    <t>kyafenyx@gmail.com</t>
  </si>
  <si>
    <t>Marcio Fernandes</t>
  </si>
  <si>
    <t>marlimimiguel@gmail.com</t>
  </si>
  <si>
    <t>8598601-1169</t>
  </si>
  <si>
    <t>Maria Eduarda da Silva Passos</t>
  </si>
  <si>
    <t>eduaardasilvapassos0707@gmail.com</t>
  </si>
  <si>
    <t>Iverson Bandeira</t>
  </si>
  <si>
    <t>iverson.gleici@gmail.com</t>
  </si>
  <si>
    <t>9399194-0196</t>
  </si>
  <si>
    <t>Fabio Geovane Rocha Dos santos</t>
  </si>
  <si>
    <t>geovanerochasantos2000@gmail.com</t>
  </si>
  <si>
    <t>Clebson Moraes florentino</t>
  </si>
  <si>
    <t>Fclebsonmoraes@gemail.com.br</t>
  </si>
  <si>
    <t>Valber Lima</t>
  </si>
  <si>
    <t>vallbherlima@gmail.com</t>
  </si>
  <si>
    <t>Sanderlan</t>
  </si>
  <si>
    <t>delan_cordeiro@hotmail.com</t>
  </si>
  <si>
    <t>Felipe Lopes Brito</t>
  </si>
  <si>
    <t>felipelopesb16@gmail.com</t>
  </si>
  <si>
    <t>Luciana</t>
  </si>
  <si>
    <t>feitosa.luciana517@gmail.com</t>
  </si>
  <si>
    <t>freitasvictor@live.com</t>
  </si>
  <si>
    <t>Thaísa Esther de Gusmão silvav</t>
  </si>
  <si>
    <t>thaisa200silva@gmail.com</t>
  </si>
  <si>
    <t>Eduardo silva araujo Da Silva Araújo</t>
  </si>
  <si>
    <t>silvaaraujopj@gmail.com</t>
  </si>
  <si>
    <t>Odailson</t>
  </si>
  <si>
    <t>odailsonrm@gmail.com</t>
  </si>
  <si>
    <t>Brendali</t>
  </si>
  <si>
    <t>brendali.maria2021@gmail.com</t>
  </si>
  <si>
    <t>Alexsandro</t>
  </si>
  <si>
    <t>leke6286@gmail.com</t>
  </si>
  <si>
    <t>Valdinei Vitório de Souza</t>
  </si>
  <si>
    <t>valdineivsouza@gmail.com</t>
  </si>
  <si>
    <t>Fernando</t>
  </si>
  <si>
    <t>fernandinhofast@gmail.com</t>
  </si>
  <si>
    <t>Arlex</t>
  </si>
  <si>
    <t>alxpinturas8@gmail.com</t>
  </si>
  <si>
    <t>Fabio Junior Cardoso de Lima</t>
  </si>
  <si>
    <t>fabiojrkr33@gmail.com</t>
  </si>
  <si>
    <t>Lara</t>
  </si>
  <si>
    <t>lara_luiza_medeiros@hotmail.com</t>
  </si>
  <si>
    <t>deoliveira.lucasr@gmail.com</t>
  </si>
  <si>
    <t>paid</t>
  </si>
  <si>
    <t>120215633957620390</t>
  </si>
  <si>
    <t>120215637830140390</t>
  </si>
  <si>
    <t>120215637829810390</t>
  </si>
  <si>
    <t>Ruan Pablo</t>
  </si>
  <si>
    <t>pruan1790@gmail.com</t>
  </si>
  <si>
    <t>Beth</t>
  </si>
  <si>
    <t>nunezbet39.35@gmail.com</t>
  </si>
  <si>
    <t>Amir</t>
  </si>
  <si>
    <t>amir.david.cohen@gmail.com</t>
  </si>
  <si>
    <t>Hygor de Oliveira Santos</t>
  </si>
  <si>
    <t>hygoroliveira.ho@gmail.com</t>
  </si>
  <si>
    <t>Isaías de Souza Santos</t>
  </si>
  <si>
    <t>isaias777b@gmail.com</t>
  </si>
  <si>
    <t>Rafael D'arc</t>
  </si>
  <si>
    <t>rafaelosborn@hotmail.com</t>
  </si>
  <si>
    <t>Avelino silva Junior</t>
  </si>
  <si>
    <t>Avelino.junior.com.br@gmail.com</t>
  </si>
  <si>
    <t>Matheus Araújo França</t>
  </si>
  <si>
    <t>matheus.tode@hotmail.com</t>
  </si>
  <si>
    <t>Lucas Isaias de Oliveira</t>
  </si>
  <si>
    <t>lucasisaias9749@gmail.com</t>
  </si>
  <si>
    <t>99220-3707</t>
  </si>
  <si>
    <t>Ricardo Anastácio de matos</t>
  </si>
  <si>
    <t>rs9009419@gmail.com</t>
  </si>
  <si>
    <t>Keila Nasc</t>
  </si>
  <si>
    <t>kekinhapanhan@hotmail.com</t>
  </si>
  <si>
    <t>Aberto | AD43</t>
  </si>
  <si>
    <t>DEVF - AD43-vid</t>
  </si>
  <si>
    <t>Italo Gonzalez</t>
  </si>
  <si>
    <t>italogonzalezb18@gmail.com</t>
  </si>
  <si>
    <t>Pituka</t>
  </si>
  <si>
    <t>pituka6@hotmail.com</t>
  </si>
  <si>
    <t>Fernando jose</t>
  </si>
  <si>
    <t>ferdinando.bolhen@gmail.com</t>
  </si>
  <si>
    <t>Francielson</t>
  </si>
  <si>
    <t>francielsondeaquino@gmail.com</t>
  </si>
  <si>
    <t>Gustavo Alves Dias</t>
  </si>
  <si>
    <t>gustavoalvesdia@gmail.com</t>
  </si>
  <si>
    <t>Fabiano De melo</t>
  </si>
  <si>
    <t>joguimiguell@gmail.com</t>
  </si>
  <si>
    <t>Dayane Alves da Silva</t>
  </si>
  <si>
    <t>day991558896@gmail.com</t>
  </si>
  <si>
    <t>Paulo Silva</t>
  </si>
  <si>
    <t>paulodasilvav7@gmail.com</t>
  </si>
  <si>
    <t>Serge Gonçalves</t>
  </si>
  <si>
    <t>sergegoncalves1903@gmail.com</t>
  </si>
  <si>
    <t>Gleylson</t>
  </si>
  <si>
    <t>gleylsonlopesdasilva@gmail.com</t>
  </si>
  <si>
    <t>alexandre pereira</t>
  </si>
  <si>
    <t>aspsouza93@gmail.com</t>
  </si>
  <si>
    <t>Danilo coelho da Silva</t>
  </si>
  <si>
    <t>danilocoelhosilvaa@gmail.com</t>
  </si>
  <si>
    <t>Aberto | AD51</t>
  </si>
  <si>
    <t>DEVF - AD51-vid</t>
  </si>
  <si>
    <t>marielis riera</t>
  </si>
  <si>
    <t>marielisrierabirguez@gmail.com</t>
  </si>
  <si>
    <t>Franciney Maia</t>
  </si>
  <si>
    <t>francineylac@gmail.com</t>
  </si>
  <si>
    <t>CLAUDIO DA SILVA</t>
  </si>
  <si>
    <t>claudiocascavelense1983@gmail.com</t>
  </si>
  <si>
    <t>Andre Luis</t>
  </si>
  <si>
    <t>andre.neto1@hotmail.com</t>
  </si>
  <si>
    <t>Paulo Aguiar</t>
  </si>
  <si>
    <t>paulo.identidade@gmail.com</t>
  </si>
  <si>
    <t>Matheus Grisostomo Bevilaqua</t>
  </si>
  <si>
    <t>matheusgrisosotmo0@outlook.com</t>
  </si>
  <si>
    <t>Joao Vinicius</t>
  </si>
  <si>
    <t>alexandrino.mamede@gmail.com</t>
  </si>
  <si>
    <t>Flávia</t>
  </si>
  <si>
    <t>flavianicole.fn@gmail.com</t>
  </si>
  <si>
    <t>Ramon Andrioli</t>
  </si>
  <si>
    <t>ramonandrioli@outlook.com</t>
  </si>
  <si>
    <t>1499879-0989</t>
  </si>
  <si>
    <t>Igor</t>
  </si>
  <si>
    <t>snaxzinn@gmail.com</t>
  </si>
  <si>
    <t>Victor dos Santos Lima</t>
  </si>
  <si>
    <t>santosxz.on@gmail.com</t>
  </si>
  <si>
    <t>Eloilson</t>
  </si>
  <si>
    <t>eloilson_2009@hotmail.com</t>
  </si>
  <si>
    <t>Thassia Gomes Moreira</t>
  </si>
  <si>
    <t>thassiagmbio@gmail.com</t>
  </si>
  <si>
    <t>Raimundo Batista</t>
  </si>
  <si>
    <t>cunharbatista@gmail.com</t>
  </si>
  <si>
    <t>Mayron</t>
  </si>
  <si>
    <t>mayronguilhermet@outlook.com</t>
  </si>
  <si>
    <t>MIKAEL ALVES</t>
  </si>
  <si>
    <t>telesmikael05@gmail.com</t>
  </si>
  <si>
    <t>CLOVIS GUSTAVO NASCIMENTO DA SILVA</t>
  </si>
  <si>
    <t>nascimentoclovao@gmail.com</t>
  </si>
  <si>
    <t>jefferson almeida</t>
  </si>
  <si>
    <t>jefferson.flexcampo@gmail.com</t>
  </si>
  <si>
    <t>Melyssa</t>
  </si>
  <si>
    <t>melyssagv@hotmail.com</t>
  </si>
  <si>
    <t>weslleyp71@gmail.com</t>
  </si>
  <si>
    <t>Kaypo Wagmaker</t>
  </si>
  <si>
    <t>kaypowp@gmail.com</t>
  </si>
  <si>
    <t>Eloi Guilherme</t>
  </si>
  <si>
    <t>eloigui2017@gmail.com</t>
  </si>
  <si>
    <t>1699742-0065</t>
  </si>
  <si>
    <t>João Vitor estrela de barros</t>
  </si>
  <si>
    <t>joaoestrela914@gmail.com</t>
  </si>
  <si>
    <t>Fabio Santos</t>
  </si>
  <si>
    <t>fabiomg86@hotmail.com</t>
  </si>
  <si>
    <t>Oscar Rubnick</t>
  </si>
  <si>
    <t>oscarrubnicksindpesca@gmail.com</t>
  </si>
  <si>
    <t>tripalium.7x7@gmail.com</t>
  </si>
  <si>
    <t>Alex da Silva de Araújo</t>
  </si>
  <si>
    <t>alexsocontas@gmail.com</t>
  </si>
  <si>
    <t>Jeimy Lima</t>
  </si>
  <si>
    <t>jeimy.lima.JL@gmail.com</t>
  </si>
  <si>
    <t>nointereca@gmail.com</t>
  </si>
  <si>
    <t>Hewerton</t>
  </si>
  <si>
    <t>hewerton.alves22@gmail.com</t>
  </si>
  <si>
    <t>Maybe Vargas Martinez</t>
  </si>
  <si>
    <t>vmaybelis@gmail.com</t>
  </si>
  <si>
    <t>xandec95@gmail.com</t>
  </si>
  <si>
    <t>Márcio H Rodrigues Salustiano</t>
  </si>
  <si>
    <t>mhrlee@hotmail.com</t>
  </si>
  <si>
    <t>Pedro Girland de melo araujo</t>
  </si>
  <si>
    <t>pedrogirland.araujo@gmail.com</t>
  </si>
  <si>
    <t>João santos Do Carmo Silva Dos Santos</t>
  </si>
  <si>
    <t>silvadossantosj059@gmail.com</t>
  </si>
  <si>
    <t>josehf.moreira@gmail.com</t>
  </si>
  <si>
    <t>SAULO</t>
  </si>
  <si>
    <t>saulobmd@hotmail.com</t>
  </si>
  <si>
    <t>Vinícios da rocha bento</t>
  </si>
  <si>
    <t>anamariaanamaria493@gmail.com</t>
  </si>
  <si>
    <t>Marcello Silveira</t>
  </si>
  <si>
    <t>marcellosilveira76@gmail.com</t>
  </si>
  <si>
    <t>rodrigotdebomfim@gmail.com</t>
  </si>
  <si>
    <t>2025savefile@gmail.com</t>
  </si>
  <si>
    <t>Ivoney</t>
  </si>
  <si>
    <t>ivoney1@gmail.com</t>
  </si>
  <si>
    <t>Aberto | AD33</t>
  </si>
  <si>
    <t>DEVF - AD33-vid</t>
  </si>
  <si>
    <t>Weslley Cordeiro Gomes</t>
  </si>
  <si>
    <t>weslleycg.218@gmail.com</t>
  </si>
  <si>
    <t>lucianokrolman@outlook.com</t>
  </si>
  <si>
    <t>Igor Silvano Lencina Petri</t>
  </si>
  <si>
    <t>islpetri80@gmail.com</t>
  </si>
  <si>
    <t>Samuel Cruz</t>
  </si>
  <si>
    <t>sg220399@gmail.com</t>
  </si>
  <si>
    <t>Jailson Aguiar</t>
  </si>
  <si>
    <t>jailsonaguiar@hotmail.com</t>
  </si>
  <si>
    <t>9998408-6676</t>
  </si>
  <si>
    <t>Adrian Vinicius</t>
  </si>
  <si>
    <t>adrianhigino10@gmail.com</t>
  </si>
  <si>
    <t>(35)984198405</t>
  </si>
  <si>
    <t>Wallace</t>
  </si>
  <si>
    <t>wallacearaujodasilva2001@outlook.com</t>
  </si>
  <si>
    <t>Marcia Pinto Barcelo</t>
  </si>
  <si>
    <t>marciatrevinho@gmail.com</t>
  </si>
  <si>
    <t>Leonardo</t>
  </si>
  <si>
    <t>leocasttro001@gmail.com</t>
  </si>
  <si>
    <t>Anderson Barbosa Silva</t>
  </si>
  <si>
    <t>andersonbarbsilva@gmail.com</t>
  </si>
  <si>
    <t>ALISSON SOARES</t>
  </si>
  <si>
    <t>alisson_soares_21@hotmail.com</t>
  </si>
  <si>
    <t>Geovane hathenher</t>
  </si>
  <si>
    <t>misterplayff@gmail.com</t>
  </si>
  <si>
    <t>Jackson Kenedy</t>
  </si>
  <si>
    <t>jackson.kenedy14@gmail.com</t>
  </si>
  <si>
    <t>Narciso Rodrigues</t>
  </si>
  <si>
    <t>narciso.rodrigues@redema.com.br</t>
  </si>
  <si>
    <t>Fernando riquelme</t>
  </si>
  <si>
    <t>fernando.requelme.fr@gmail.com</t>
  </si>
  <si>
    <t>(67)99231-9565</t>
  </si>
  <si>
    <t>Alessandro</t>
  </si>
  <si>
    <t>alessandrorodrigues800196@gmail.com</t>
  </si>
  <si>
    <t>Adilson Stertz</t>
  </si>
  <si>
    <t>adilson.aur@hotmail.com</t>
  </si>
  <si>
    <t>Aleduss</t>
  </si>
  <si>
    <t>Aleduss84@yahoo.com</t>
  </si>
  <si>
    <t>CARLOS ANDRE SERGIO CORREIA</t>
  </si>
  <si>
    <t>carlos.andre.sergio81@gmail.com</t>
  </si>
  <si>
    <t>Jean</t>
  </si>
  <si>
    <t>moschenjean13@gmail.com</t>
  </si>
  <si>
    <t>4899986-3064</t>
  </si>
  <si>
    <t>Gustavo Rainer</t>
  </si>
  <si>
    <t>gurainer2021@gmail.com</t>
  </si>
  <si>
    <t>brasil_alisson@yahoo.com.br</t>
  </si>
  <si>
    <t>(19)971367286</t>
  </si>
  <si>
    <t>Miqueias</t>
  </si>
  <si>
    <t>santos.asd1234@gmail.com</t>
  </si>
  <si>
    <t>Arizoli</t>
  </si>
  <si>
    <t>ari_zoli@hotmail.com</t>
  </si>
  <si>
    <t>Eduardo Sousa oficial</t>
  </si>
  <si>
    <t>eduardosousajs2015@gmail.com</t>
  </si>
  <si>
    <t>(55)11932-4989</t>
  </si>
  <si>
    <t>Alisson da Silva Figueiredo</t>
  </si>
  <si>
    <t>alissonozp@hotmail.com</t>
  </si>
  <si>
    <t>Alyson Santos</t>
  </si>
  <si>
    <t>alyson12livya@gmail.com</t>
  </si>
  <si>
    <t>8399887-3559</t>
  </si>
  <si>
    <t>Rodrigo Lourenço</t>
  </si>
  <si>
    <t>rodrigollorenzzo@gmail.com</t>
  </si>
  <si>
    <t>(35)98451-8878</t>
  </si>
  <si>
    <t>Bruno Chang</t>
  </si>
  <si>
    <t>bruno_spfc2@hotmail.com</t>
  </si>
  <si>
    <t>Stefany Otoni</t>
  </si>
  <si>
    <t>stefany.otoni0@gmail.com</t>
  </si>
  <si>
    <t>Danillo</t>
  </si>
  <si>
    <t>danillo.sierra@gmail.com</t>
  </si>
  <si>
    <t>Wenderson Ferreira Holanda</t>
  </si>
  <si>
    <t>holandawenderson70@gmail.com</t>
  </si>
  <si>
    <t>Antonio Carlos Santos Pestana</t>
  </si>
  <si>
    <t>carlospestanamojo@gmail.com</t>
  </si>
  <si>
    <t>Jandir</t>
  </si>
  <si>
    <t>meunegfno@gmail.com</t>
  </si>
  <si>
    <t>Vanderson</t>
  </si>
  <si>
    <t>vanderson@yahoo.com</t>
  </si>
  <si>
    <t>Pedro henrique Chicatto</t>
  </si>
  <si>
    <t>pedrohchicatto@gmail.com</t>
  </si>
  <si>
    <t>Esdon</t>
  </si>
  <si>
    <t>edsonbezerra_web@hotmail.com</t>
  </si>
  <si>
    <t>(81)98672-8525</t>
  </si>
  <si>
    <t>Murilo Oliveira</t>
  </si>
  <si>
    <t>muca30.mo@gmail.com</t>
  </si>
  <si>
    <t>clayton_ab2004@hotmail.com</t>
  </si>
  <si>
    <t>rafashow22@outlook.com</t>
  </si>
  <si>
    <t>Julian</t>
  </si>
  <si>
    <t>julianamorimpontes@gmail.com</t>
  </si>
  <si>
    <t>Joel soares</t>
  </si>
  <si>
    <t>joelsoaresdeoliveira5@gmail.com</t>
  </si>
  <si>
    <t>Alvaro Souza</t>
  </si>
  <si>
    <t>alvarosouza86@gmail.com</t>
  </si>
  <si>
    <t>Liannael Borges</t>
  </si>
  <si>
    <t>liannael.d@gmail.com</t>
  </si>
  <si>
    <t>Marcello Eduardo de Assis</t>
  </si>
  <si>
    <t>flaviamalu31@gmail.com</t>
  </si>
  <si>
    <t>DEVF - AD01-vid_Group_1</t>
  </si>
  <si>
    <t>Arthur</t>
  </si>
  <si>
    <t>arthurparaestudos@gmail.com</t>
  </si>
  <si>
    <t>Romulo Samir</t>
  </si>
  <si>
    <t>romulosamir@outlook.com</t>
  </si>
  <si>
    <t>Gregory Robert Ribeiro</t>
  </si>
  <si>
    <t>gregsaopaulo2025@gmail.com</t>
  </si>
  <si>
    <t>Daiany neres Souza</t>
  </si>
  <si>
    <t>daiany.itaobim@hotmail.com</t>
  </si>
  <si>
    <t>José Iranildo xavier</t>
  </si>
  <si>
    <t>iranildoxavier@gmail.com</t>
  </si>
  <si>
    <t>99374-1192</t>
  </si>
  <si>
    <t>Denis Soares</t>
  </si>
  <si>
    <t>denisferoficial@gmail.com</t>
  </si>
  <si>
    <t>Tony</t>
  </si>
  <si>
    <t>Gravimagemdigital@gmail.com</t>
  </si>
  <si>
    <t>Dyones</t>
  </si>
  <si>
    <t>dyones77@gmail.com</t>
  </si>
  <si>
    <t>Marcos Sousa</t>
  </si>
  <si>
    <t>markzsousa@gmail.com</t>
  </si>
  <si>
    <t>freitaslc16@gmail.com</t>
  </si>
  <si>
    <t>Breno morais</t>
  </si>
  <si>
    <t>breno_nascimento1994@hotmail.com</t>
  </si>
  <si>
    <t>Gisele</t>
  </si>
  <si>
    <t>gihh.333@gmail.com</t>
  </si>
  <si>
    <t>Aberto | AD45</t>
  </si>
  <si>
    <t>DEVF - AD45-vid</t>
  </si>
  <si>
    <t>Sangelo João</t>
  </si>
  <si>
    <t>sangelojs84@gmail.com</t>
  </si>
  <si>
    <t>CENILDA PEDROSA</t>
  </si>
  <si>
    <t>ccenilda@hotmail.com</t>
  </si>
  <si>
    <t>Rosangela</t>
  </si>
  <si>
    <t>rofreire.hi@gmail.com</t>
  </si>
  <si>
    <t>Anderson Nascimento</t>
  </si>
  <si>
    <t>nascimento_cont@hotmail.com</t>
  </si>
  <si>
    <t>evertonbenedito53@gmail.com</t>
  </si>
  <si>
    <t>Antonia Rodrigues Soares</t>
  </si>
  <si>
    <t>ninhaantonia@gmail.com</t>
  </si>
  <si>
    <t>Levindo Augusto Carvalho</t>
  </si>
  <si>
    <t>levindo7l@gmail.com</t>
  </si>
  <si>
    <t>Alexandre Almeida da Silva</t>
  </si>
  <si>
    <t>alexads.vila2@gmail.com</t>
  </si>
  <si>
    <t>Dalton Almeida</t>
  </si>
  <si>
    <t>daltonalmeida88@gmail.com</t>
  </si>
  <si>
    <t>Marcos Aurélio de Souza Galeno</t>
  </si>
  <si>
    <t>marcosaurelio0325@gmail.com</t>
  </si>
  <si>
    <t>Idina</t>
  </si>
  <si>
    <t>idina.moraes2010@gmail.com</t>
  </si>
  <si>
    <t>jose hilton</t>
  </si>
  <si>
    <t>josehilton2000@gmail.com</t>
  </si>
  <si>
    <t>6199162-2776</t>
  </si>
  <si>
    <t>Jerisvaldo cardoso</t>
  </si>
  <si>
    <t>jerisvaldocardoso46@gmail.com</t>
  </si>
  <si>
    <t>Wellington Santos de Aquino</t>
  </si>
  <si>
    <t>Aquinowell.84@gmail.com</t>
  </si>
  <si>
    <t>Guilherme</t>
  </si>
  <si>
    <t>guiauggusto@gmail.com</t>
  </si>
  <si>
    <t>Luciano Rodrigues dos Santos</t>
  </si>
  <si>
    <t>lucianovitoria2013@hotmail.com</t>
  </si>
  <si>
    <t>gabriel schindler</t>
  </si>
  <si>
    <t>gabriel.schindler@hotmail.com</t>
  </si>
  <si>
    <t>Aberto | AD37</t>
  </si>
  <si>
    <t>DEVF - AD37-vid</t>
  </si>
  <si>
    <t>Micael</t>
  </si>
  <si>
    <t>micael.abreuinfo@gmail.com</t>
  </si>
  <si>
    <t>Wilton</t>
  </si>
  <si>
    <t>walter.neves33@outlook.pt</t>
  </si>
  <si>
    <t>Evando da Conceição</t>
  </si>
  <si>
    <t>evandrosilvae28@gmail.com</t>
  </si>
  <si>
    <t>Ramon Ramos da Costa</t>
  </si>
  <si>
    <t>rrdc28@gmail.com</t>
  </si>
  <si>
    <t>(2198796-7118</t>
  </si>
  <si>
    <t>Cintia pereira santos felix</t>
  </si>
  <si>
    <t>cintiacr453@gmail.com</t>
  </si>
  <si>
    <t>Geovane Aparecido do Nascimento</t>
  </si>
  <si>
    <t>geovane.ap.nasc@gmail.com</t>
  </si>
  <si>
    <t>Jailson Batista</t>
  </si>
  <si>
    <t>jailsonbatista552@gmail.com</t>
  </si>
  <si>
    <t>Josiel</t>
  </si>
  <si>
    <t>josiel.thiel4@gmail.com</t>
  </si>
  <si>
    <t>Ledyan molina</t>
  </si>
  <si>
    <t>ledyan35@gmail.com</t>
  </si>
  <si>
    <t>(49)989084503</t>
  </si>
  <si>
    <t>Joilson Moraes</t>
  </si>
  <si>
    <t>joilsonmoraes1@gmail.com</t>
  </si>
  <si>
    <t>(65)9934-45299</t>
  </si>
  <si>
    <t>gabrielgangrel1@gmail.com</t>
  </si>
  <si>
    <t>André Araújo Pantoja</t>
  </si>
  <si>
    <t>carlossouzasilva517@gmail.com</t>
  </si>
  <si>
    <t>Elaine</t>
  </si>
  <si>
    <t>senaelaine23@gmail.com</t>
  </si>
  <si>
    <t>Diogo Roberto Niemeyer</t>
  </si>
  <si>
    <t>diogo.rniemeyer@gmail.com</t>
  </si>
  <si>
    <t>santoslucas8684@gmail.com</t>
  </si>
  <si>
    <t>Edlene Lima</t>
  </si>
  <si>
    <t>edlenelimalinda@hotmail.com</t>
  </si>
  <si>
    <t>Keven</t>
  </si>
  <si>
    <t>keven_trabalhos@hotmail.com</t>
  </si>
  <si>
    <t>Georges Aubert</t>
  </si>
  <si>
    <t>georgesaubert@gmail.com</t>
  </si>
  <si>
    <t>Joksa</t>
  </si>
  <si>
    <t>joksa-santos@hotmail.com</t>
  </si>
  <si>
    <t>passosdanielda@gmail.com</t>
  </si>
  <si>
    <t>Grasifabiana</t>
  </si>
  <si>
    <t>grasifabiana85@gmail.com</t>
  </si>
  <si>
    <t>DJ MANO EVER izabelense Pantoja lopesEver</t>
  </si>
  <si>
    <t>djeverizabelense@gmail.com</t>
  </si>
  <si>
    <t>Valesca</t>
  </si>
  <si>
    <t>valescamonte3@gmail.com</t>
  </si>
  <si>
    <t>Daniel Victor Pinto Gonçalves</t>
  </si>
  <si>
    <t>danielvictor04567@gmail.com</t>
  </si>
  <si>
    <t>joaovitorzancheta1@gmail.com</t>
  </si>
  <si>
    <t>Mauricio</t>
  </si>
  <si>
    <t>mauricio.afonso16@gmail.com</t>
  </si>
  <si>
    <t>(11)984753037</t>
  </si>
  <si>
    <t>Júlio</t>
  </si>
  <si>
    <t>jlimak@gmail.com</t>
  </si>
  <si>
    <t>Cristoffer</t>
  </si>
  <si>
    <t>energiainterliga@gmail.com</t>
  </si>
  <si>
    <t>Aberto | AD42</t>
  </si>
  <si>
    <t>DEVF - AD42-vid</t>
  </si>
  <si>
    <t>FRANCKLIN TOMAZ DOS SANTOS</t>
  </si>
  <si>
    <t>francklintomazdossantos@gmail.com</t>
  </si>
  <si>
    <t>Panaiota</t>
  </si>
  <si>
    <t>panaiota.jean@gmail.com</t>
  </si>
  <si>
    <t>11-974312203</t>
  </si>
  <si>
    <t>Fredson</t>
  </si>
  <si>
    <t>fredsonrodrigosouzas@gmail.com</t>
  </si>
  <si>
    <t>brunofgaribaldi@yahoo.com.br</t>
  </si>
  <si>
    <t>Tiago Carvalho</t>
  </si>
  <si>
    <t>tiagocarvalho_sjc@hotmail.com</t>
  </si>
  <si>
    <t>Gustavo</t>
  </si>
  <si>
    <t>gustavodante@hotmail.com</t>
  </si>
  <si>
    <t>Barbara</t>
  </si>
  <si>
    <t>barbarasenna31@gmail.com</t>
  </si>
  <si>
    <t>1194881-9271</t>
  </si>
  <si>
    <t>Samuel Ferreira de Almeida</t>
  </si>
  <si>
    <t>samuelferreiradealmeida80@gmail.com</t>
  </si>
  <si>
    <t>Aline</t>
  </si>
  <si>
    <t>alinechristine.ferreira@gmail.com</t>
  </si>
  <si>
    <t>Márcio</t>
  </si>
  <si>
    <t>limamarcio2222@gmail.com</t>
  </si>
  <si>
    <t>Mariane Silva de Almeida</t>
  </si>
  <si>
    <t>mary.sda89@gmail.com</t>
  </si>
  <si>
    <t>Wellysson</t>
  </si>
  <si>
    <t>wellyssonrodrigues1997@gmail.com</t>
  </si>
  <si>
    <t>8699436-3443</t>
  </si>
  <si>
    <t>clayton douglas</t>
  </si>
  <si>
    <t>clayton.douglas@outlook.com</t>
  </si>
  <si>
    <t>Italo</t>
  </si>
  <si>
    <t>italomachadochristovam@gmail.com</t>
  </si>
  <si>
    <t>Leonel</t>
  </si>
  <si>
    <t>leopepo@gmail.com</t>
  </si>
  <si>
    <t>Juliana</t>
  </si>
  <si>
    <t>julyanaa484@gmail.com</t>
  </si>
  <si>
    <t>Nalberth</t>
  </si>
  <si>
    <t>nalberthalexandre001@gmail.com</t>
  </si>
  <si>
    <t>Israel Valentino da Silva Torquato</t>
  </si>
  <si>
    <t>ivstorquato@gmail.com</t>
  </si>
  <si>
    <t>Fernanda Silva de Oliveira</t>
  </si>
  <si>
    <t>nandasill@gmail.com</t>
  </si>
  <si>
    <t>Alda</t>
  </si>
  <si>
    <t>assessoriaespecializadaalda@gmail.com</t>
  </si>
  <si>
    <t>Gabriela Borges da Silva</t>
  </si>
  <si>
    <t>gabizinhaborges10@gmail.com</t>
  </si>
  <si>
    <t>Erick vinicius de paula lima</t>
  </si>
  <si>
    <t>erickgxts9@gmail.com</t>
  </si>
  <si>
    <t>Thalys Guilherme do Nascimento euzebio</t>
  </si>
  <si>
    <t>thalysguilherme.znt@gmail.com</t>
  </si>
  <si>
    <t>thiagolopestl065@gmail.com</t>
  </si>
  <si>
    <t>Priscila</t>
  </si>
  <si>
    <t>priscilacordeiro41@gmail.com</t>
  </si>
  <si>
    <t>Eduardo Bento</t>
  </si>
  <si>
    <t>eduardobento2050@gmail.com</t>
  </si>
  <si>
    <t>Daniel da Silva Coimbra</t>
  </si>
  <si>
    <t>a5194558504@gmail.com</t>
  </si>
  <si>
    <t>Ricardo Wester Machado</t>
  </si>
  <si>
    <t>equipewester@gmail.com</t>
  </si>
  <si>
    <t>Jessica Araújo Bernardes</t>
  </si>
  <si>
    <t>jbernardess105@gmail.com</t>
  </si>
  <si>
    <t>frannciscofi129@gmail.com</t>
  </si>
  <si>
    <t>Paulo Henrique</t>
  </si>
  <si>
    <t>chow13581@gmail.com</t>
  </si>
  <si>
    <t>Aberto | AD29</t>
  </si>
  <si>
    <t>DEVF - AD29-vid</t>
  </si>
  <si>
    <t>Wemerson andrade</t>
  </si>
  <si>
    <t>we_mer_som@hotmail.com</t>
  </si>
  <si>
    <t>Pedro Henrique Gonçalves Marim Scherer</t>
  </si>
  <si>
    <t>pmscherer123@gmail.com</t>
  </si>
  <si>
    <t>carlosadrianoxavierdacruz2060@gmail.com</t>
  </si>
  <si>
    <t>marcosantoniobatista14@gmail.com</t>
  </si>
  <si>
    <t>4199144-1210</t>
  </si>
  <si>
    <t>Isaque</t>
  </si>
  <si>
    <t>isaqueapostolico659@gmail.com</t>
  </si>
  <si>
    <t>Franklin</t>
  </si>
  <si>
    <t>franklin.tinox@gmail.com</t>
  </si>
  <si>
    <t>tiago.thzin@gmail.com</t>
  </si>
  <si>
    <t>Marcelo</t>
  </si>
  <si>
    <t>fmarcelo.246@gmail.com</t>
  </si>
  <si>
    <t>Ítalo Damasio</t>
  </si>
  <si>
    <t>italodamasio2024@outlook.com</t>
  </si>
  <si>
    <t>vinicius007k2@gmail.com</t>
  </si>
  <si>
    <t>(98)98606-1813</t>
  </si>
  <si>
    <t>Marta Matias</t>
  </si>
  <si>
    <t>martamatias0418@gmail.com</t>
  </si>
  <si>
    <t>Lucas Wesley</t>
  </si>
  <si>
    <t>wesleylucas965@gmail.com</t>
  </si>
  <si>
    <t>Luciano Pereira da Silva</t>
  </si>
  <si>
    <t>lpsrs2105@gmail.com</t>
  </si>
  <si>
    <t>Dakson</t>
  </si>
  <si>
    <t>durapsom@gmail.com</t>
  </si>
  <si>
    <t>8199506-4459</t>
  </si>
  <si>
    <t>Moacir</t>
  </si>
  <si>
    <t>moacirdelima450@gmail.com</t>
  </si>
  <si>
    <t>Jânio</t>
  </si>
  <si>
    <t>janioramos@gmail.com</t>
  </si>
  <si>
    <t>(75)991691027</t>
  </si>
  <si>
    <t>Rafaela</t>
  </si>
  <si>
    <t>rafaelaalexandre2017@gmail.com</t>
  </si>
  <si>
    <t>Caroline</t>
  </si>
  <si>
    <t>carol-tonini@hotmail.com</t>
  </si>
  <si>
    <t>Fábio Resende</t>
  </si>
  <si>
    <t>fabioresende.am@gmail.com</t>
  </si>
  <si>
    <t>Junior</t>
  </si>
  <si>
    <t>judofo1@gmail.com</t>
  </si>
  <si>
    <t>Jaqueline Martins</t>
  </si>
  <si>
    <t>jaquelinemartins244@hotmail.com</t>
  </si>
  <si>
    <t>Pablo Macedo</t>
  </si>
  <si>
    <t>pablomacedo421@gmail.com</t>
  </si>
  <si>
    <t>Alexandre Sebastião da silva</t>
  </si>
  <si>
    <t>alex.sebastiao458@gmail.com</t>
  </si>
  <si>
    <t>luccaguitarman@gmail.com</t>
  </si>
  <si>
    <t>Carla</t>
  </si>
  <si>
    <t>carla92costa05@gmail.com</t>
  </si>
  <si>
    <t>Arthur Lima da Silva</t>
  </si>
  <si>
    <t>arthurlimadasilva73@gmail.com</t>
  </si>
  <si>
    <t>1699334-6501</t>
  </si>
  <si>
    <t>Aníbal Manuel Rojas Henríquez</t>
  </si>
  <si>
    <t>manuelrojash90@gmail.com</t>
  </si>
  <si>
    <t>João Neto</t>
  </si>
  <si>
    <t>jn214955@gmail.com</t>
  </si>
  <si>
    <t>1399689-8068</t>
  </si>
  <si>
    <t>Lucio de souza Lucio</t>
  </si>
  <si>
    <t>luciodesouzalucio611@gmail.com</t>
  </si>
  <si>
    <t>Anderson da Hora</t>
  </si>
  <si>
    <t>dahorahop@gmail.com</t>
  </si>
  <si>
    <t>Adriano Barbosa fiordelize</t>
  </si>
  <si>
    <t>barbosafiordelizeadriano@gmail.com</t>
  </si>
  <si>
    <t>Aldo</t>
  </si>
  <si>
    <t>aldo.labernarda@gmail.com</t>
  </si>
  <si>
    <t>4298818-1520</t>
  </si>
  <si>
    <t>Dias</t>
  </si>
  <si>
    <t>felipedias85@gmail.com</t>
  </si>
  <si>
    <t>Fábio Morais</t>
  </si>
  <si>
    <t>famofre@gmail.com</t>
  </si>
  <si>
    <t>paulogansopps14@gmail.com</t>
  </si>
  <si>
    <t>Maciel Cardoso da Silva</t>
  </si>
  <si>
    <t>mcardoso540@gmail.com</t>
  </si>
  <si>
    <t>gabrielcoelho47@gmail.com</t>
  </si>
  <si>
    <t>Mateus jesus de moura</t>
  </si>
  <si>
    <t>mateus.neguinhomoura@gmail.com</t>
  </si>
  <si>
    <t>Leonardo Oliveira Silva</t>
  </si>
  <si>
    <t>leeoos9899@gmail.com</t>
  </si>
  <si>
    <t>Caíque Henrique Claro Marques</t>
  </si>
  <si>
    <t>caique.hmarques@gmail.com</t>
  </si>
  <si>
    <t>Erivelton dos santos cabral</t>
  </si>
  <si>
    <t>eriveltonpinheiro029@gmail.com</t>
  </si>
  <si>
    <t>Felipe</t>
  </si>
  <si>
    <t>fgprogramacao@gmail.com</t>
  </si>
  <si>
    <t>APARECIDO DOS SANTOS GUIDO</t>
  </si>
  <si>
    <t>aparecido.santos.guido@gmail.com</t>
  </si>
  <si>
    <t>sloxbroke024@gmail.com</t>
  </si>
  <si>
    <t>Jebson Ribeiro</t>
  </si>
  <si>
    <t>jbsngabriel@gmail.com</t>
  </si>
  <si>
    <t>Jefesson pereira Camargo</t>
  </si>
  <si>
    <t>jefersonpereiracamargo508@gmail.com</t>
  </si>
  <si>
    <t>Christian Luan Cabral</t>
  </si>
  <si>
    <t>christianlcabral@gmail.com</t>
  </si>
  <si>
    <t>Fernando Angelo da Silva junior Junior</t>
  </si>
  <si>
    <t>feenandoangelojr07011980@gmail.com</t>
  </si>
  <si>
    <t>Cauã Moura da Silva</t>
  </si>
  <si>
    <t>dollynhosemlimites69@gmail.com</t>
  </si>
  <si>
    <t>(85)986994610</t>
  </si>
  <si>
    <t>Caio</t>
  </si>
  <si>
    <t>caiiomirandat99@gmail.com</t>
  </si>
  <si>
    <t>Everton lopes</t>
  </si>
  <si>
    <t>evertonhhawkinho@gmail.com</t>
  </si>
  <si>
    <t>Joao Pedro Funes</t>
  </si>
  <si>
    <t>funesjoao@gmail.com</t>
  </si>
  <si>
    <t>Cláudio Tavares junior</t>
  </si>
  <si>
    <t>claudiotavaresjr@hotmail.com</t>
  </si>
  <si>
    <t>Pedro</t>
  </si>
  <si>
    <t>phgenciano@gmail.com</t>
  </si>
  <si>
    <t>Ronan</t>
  </si>
  <si>
    <t>ronans_@live.com</t>
  </si>
  <si>
    <t>Fabricio</t>
  </si>
  <si>
    <t>fabriciolmhk@gmail.com</t>
  </si>
  <si>
    <t>6299279-9617</t>
  </si>
  <si>
    <t>Jhenyffer</t>
  </si>
  <si>
    <t>j.mge628@gmail.com</t>
  </si>
  <si>
    <t>Rafael Stefanutto</t>
  </si>
  <si>
    <t>android.rstefanutto@gmail.com</t>
  </si>
  <si>
    <t>L</t>
  </si>
  <si>
    <t>luismazaalberto@gmail.com</t>
  </si>
  <si>
    <t>douglasaleme7@gmail.com</t>
  </si>
  <si>
    <t>Wesley</t>
  </si>
  <si>
    <t>wesley76lopes@gmail.com</t>
  </si>
  <si>
    <t>Carolina mara de brito</t>
  </si>
  <si>
    <t>carolcastelly7@gmail.com</t>
  </si>
  <si>
    <t>Vinicius Furtado Andrade</t>
  </si>
  <si>
    <t>vinii.anndrade@gmail.com</t>
  </si>
  <si>
    <t>DEVF - AD26-vid</t>
  </si>
  <si>
    <t>Maria Lucia</t>
  </si>
  <si>
    <t>lucinha_piomac@hotmail.com</t>
  </si>
  <si>
    <t>Ewerton</t>
  </si>
  <si>
    <t>ewertonmoraes23@gmail.com</t>
  </si>
  <si>
    <t>Danilo Duarte Naves</t>
  </si>
  <si>
    <t>ultrapopular.danilo@gmail.com</t>
  </si>
  <si>
    <t>brenda</t>
  </si>
  <si>
    <t>brendamara2012@gmail.com</t>
  </si>
  <si>
    <t>Cassio de Oliveira</t>
  </si>
  <si>
    <t>cassio.fernando@live.com</t>
  </si>
  <si>
    <t>Heber Guerreiro</t>
  </si>
  <si>
    <t>heberguerreiro@hotmail.com</t>
  </si>
  <si>
    <t>Emanuel</t>
  </si>
  <si>
    <t>emanuel.oliani@gmail.com</t>
  </si>
  <si>
    <t>Celso Pires</t>
  </si>
  <si>
    <t>pirescpls2015@gmail.com</t>
  </si>
  <si>
    <t>99641-0968</t>
  </si>
  <si>
    <t>Caio Cardoso Pinto</t>
  </si>
  <si>
    <t>caiocardosopinto@gmail.com</t>
  </si>
  <si>
    <t>Alessandro Oliveira</t>
  </si>
  <si>
    <t>olivealessand14@gmail.com</t>
  </si>
  <si>
    <t>1899762-8001</t>
  </si>
  <si>
    <t>DANIO LUPPI</t>
  </si>
  <si>
    <t>danio_luppi@hotmail.com</t>
  </si>
  <si>
    <t>Wagner Renato</t>
  </si>
  <si>
    <t>wagnerrenato55@gmail.com</t>
  </si>
  <si>
    <t>Cristiano</t>
  </si>
  <si>
    <t>cristiano.dossantoscorrea@gmail.com</t>
  </si>
  <si>
    <t>patricknet2009@hotmail.com</t>
  </si>
  <si>
    <t>8198673-8954</t>
  </si>
  <si>
    <t>Maciel Santos</t>
  </si>
  <si>
    <t>macielzinhozinho123456@gmail.com</t>
  </si>
  <si>
    <t>Suelves</t>
  </si>
  <si>
    <t>suelvesmoraes005@gmail.com</t>
  </si>
  <si>
    <t>Diego Rocha Lima</t>
  </si>
  <si>
    <t>digofazer10@hotmail.com</t>
  </si>
  <si>
    <t>Neno Lino</t>
  </si>
  <si>
    <t>nenolino99@gmail.com</t>
  </si>
  <si>
    <t>99221-0849</t>
  </si>
  <si>
    <t>Tatiane</t>
  </si>
  <si>
    <t>tatianecaldas20@gmail.com</t>
  </si>
  <si>
    <t>9898725-6909</t>
  </si>
  <si>
    <t>Paulinho Melo</t>
  </si>
  <si>
    <t>paulinho_mdm14@hotmail.com</t>
  </si>
  <si>
    <t>8199630-3405</t>
  </si>
  <si>
    <t>Rafael de Brito</t>
  </si>
  <si>
    <t>photografartee@gmail.com</t>
  </si>
  <si>
    <t>jcrffernandes33@gmail.com</t>
  </si>
  <si>
    <t>Paulo Rogério</t>
  </si>
  <si>
    <t>Pitozo_lopes@hotmail.com</t>
  </si>
  <si>
    <t>Anderson Rodrigues</t>
  </si>
  <si>
    <t>cripto1682@gmail.com</t>
  </si>
  <si>
    <t>FLÁVIO ALMEIDA MATOS</t>
  </si>
  <si>
    <t>202312100031@ifba.edu.br</t>
  </si>
  <si>
    <t>Edmilson Claudio da Silva</t>
  </si>
  <si>
    <t>edmilsonclaudiosilva@gmail.com</t>
  </si>
  <si>
    <t>Erica</t>
  </si>
  <si>
    <t>ericaleitee21@gmail.com</t>
  </si>
  <si>
    <t>Anaclaudiaponteslacerda</t>
  </si>
  <si>
    <t>lacerdaanaclaudiaponteslacerda@gmail.com</t>
  </si>
  <si>
    <t>Alan Jorge Muniz</t>
  </si>
  <si>
    <t>alanmuniz042@gmail.com</t>
  </si>
  <si>
    <t>2299621-8045</t>
  </si>
  <si>
    <t>David Miranda</t>
  </si>
  <si>
    <t>dm19061984@gmail.com</t>
  </si>
  <si>
    <t>Samuel</t>
  </si>
  <si>
    <t>samuel@agenciascg.com.br</t>
  </si>
  <si>
    <t>Francis</t>
  </si>
  <si>
    <t>francisclaudiosantos1709@gmail.com</t>
  </si>
  <si>
    <t>oli.re.nina@gmail.com</t>
  </si>
  <si>
    <t>Gabriel Henrique Monteiro</t>
  </si>
  <si>
    <t>gabrielhenriquemonteiro1998@gmail.com</t>
  </si>
  <si>
    <t>Patrycke</t>
  </si>
  <si>
    <t>patrycke.flavio@gmail.com</t>
  </si>
  <si>
    <t>William</t>
  </si>
  <si>
    <t>william.wrs216@gmail.com</t>
  </si>
  <si>
    <t>Kesia</t>
  </si>
  <si>
    <t>kesiakpc@hotmail.com</t>
  </si>
  <si>
    <t>(27)998670936</t>
  </si>
  <si>
    <t>Caroline Miiller</t>
  </si>
  <si>
    <t>miillercaroline@gmail.com</t>
  </si>
  <si>
    <t>Bruno Rizo</t>
  </si>
  <si>
    <t>brunorizo460@hotmail.com</t>
  </si>
  <si>
    <t>Felipe Altair</t>
  </si>
  <si>
    <t>feehmanuella@gmail.com</t>
  </si>
  <si>
    <t>Sebastião</t>
  </si>
  <si>
    <t>testessrm1807@gmail.com</t>
  </si>
  <si>
    <t>Edson Rogerio da Rosa</t>
  </si>
  <si>
    <t>ediliviacassia@gmail.com</t>
  </si>
  <si>
    <t>Aberto | AD49</t>
  </si>
  <si>
    <t>DEVF - AD49-vid</t>
  </si>
  <si>
    <t>jefferson santos</t>
  </si>
  <si>
    <t>jeffersonsanttos93@gmail.com</t>
  </si>
  <si>
    <t>Everton Luís de Siqueira</t>
  </si>
  <si>
    <t>evertonslip@hotmail.com</t>
  </si>
  <si>
    <t>Israel José de Souza</t>
  </si>
  <si>
    <t>israelj.souza@hotmail.com</t>
  </si>
  <si>
    <t>lucas Rocha</t>
  </si>
  <si>
    <t>lucasurflocal@gmail.com</t>
  </si>
  <si>
    <t>Elias Ryan Botelho</t>
  </si>
  <si>
    <t>eliasryan098@gmail.com</t>
  </si>
  <si>
    <t>Joao Nascimento</t>
  </si>
  <si>
    <t>joaoldn773@gmail.com</t>
  </si>
  <si>
    <t>Mateus Henrique De lima</t>
  </si>
  <si>
    <t>maaahenriqueee51@gmail.com</t>
  </si>
  <si>
    <t>gedeane.arruda arruda</t>
  </si>
  <si>
    <t>gedeanearruda2@gmail.com</t>
  </si>
  <si>
    <t>douglas eduardo</t>
  </si>
  <si>
    <t>dougeddj@hotmail.com</t>
  </si>
  <si>
    <t>jfms_matos@hotmail.com</t>
  </si>
  <si>
    <t>9898408-4257</t>
  </si>
  <si>
    <t>Andreia Antunes de Oliveira maia de lima</t>
  </si>
  <si>
    <t>andreiantunes1234@gmail.com</t>
  </si>
  <si>
    <t>Raphael</t>
  </si>
  <si>
    <t>raphasakagami13@gmail.com</t>
  </si>
  <si>
    <t>leoo-castro@hotmail.com</t>
  </si>
  <si>
    <t>weslleyallvesm@gmail.com</t>
  </si>
  <si>
    <t>Cleber</t>
  </si>
  <si>
    <t>rosacleber405@gmail.com</t>
  </si>
  <si>
    <t>99927-0316</t>
  </si>
  <si>
    <t>Arlesson vogado</t>
  </si>
  <si>
    <t>arlessonvogado1904@gmail.com</t>
  </si>
  <si>
    <t>Joice Pires</t>
  </si>
  <si>
    <t>joiceamorena20@gmail.com</t>
  </si>
  <si>
    <t>Fabianna</t>
  </si>
  <si>
    <t>fpabatista@gmail.com</t>
  </si>
  <si>
    <t>Alberto</t>
  </si>
  <si>
    <t>bertinhogas@hotmail.com</t>
  </si>
  <si>
    <t>leandro</t>
  </si>
  <si>
    <t>l36124986@gmail.com</t>
  </si>
  <si>
    <t>limpalux@gmail.com</t>
  </si>
  <si>
    <t>Evandrotvboxw95@gmail.com</t>
  </si>
  <si>
    <t>evandrotvboxw95@gmail.com</t>
  </si>
  <si>
    <t>(79)99962-5396</t>
  </si>
  <si>
    <t>ketlen</t>
  </si>
  <si>
    <t>ketlenamorim33@gmail.com</t>
  </si>
  <si>
    <t>Alyson mayk</t>
  </si>
  <si>
    <t>alysonmayk33@gmail.com</t>
  </si>
  <si>
    <t>Grimaldo</t>
  </si>
  <si>
    <t>grimaldoviana@hotmail.com</t>
  </si>
  <si>
    <t>Wanderson</t>
  </si>
  <si>
    <t>bastoswanderson94@gmail.com</t>
  </si>
  <si>
    <t>6599299-3550</t>
  </si>
  <si>
    <t>Fabrício Barbosa</t>
  </si>
  <si>
    <t>fpb7111981@gmail.com</t>
  </si>
  <si>
    <t>Nelsy Maffioletti</t>
  </si>
  <si>
    <t>nelsymaffioletti19@hotmail.com</t>
  </si>
  <si>
    <t>Renata Possou</t>
  </si>
  <si>
    <t>renata.posso17@gmail.com</t>
  </si>
  <si>
    <t>Cristina Antunes</t>
  </si>
  <si>
    <t>crisaparecida1270@gmail.com</t>
  </si>
  <si>
    <t>jsmrmaster@gmail.com</t>
  </si>
  <si>
    <t>96901-8241</t>
  </si>
  <si>
    <t>Francisco José Gonçalves ramos</t>
  </si>
  <si>
    <t>roger23381@hotmail.com</t>
  </si>
  <si>
    <t>Jhemelhis Paixão Silva</t>
  </si>
  <si>
    <t>jhemelhis@gmail.com</t>
  </si>
  <si>
    <t>Marcos Eduardo</t>
  </si>
  <si>
    <t>marcoseduferreir@gmail.com</t>
  </si>
  <si>
    <t>Wagner Monteiro</t>
  </si>
  <si>
    <t>waguinhodalu@gmail.com</t>
  </si>
  <si>
    <t>marcoswalther@gmail.com</t>
  </si>
  <si>
    <t>aleedias3@gmail.com</t>
  </si>
  <si>
    <t>Leonardo Almeida</t>
  </si>
  <si>
    <t>leonardo.ls852@gmail.com</t>
  </si>
  <si>
    <t>Andre</t>
  </si>
  <si>
    <t>andre.souza1525@gmail.com</t>
  </si>
  <si>
    <t>Thalys</t>
  </si>
  <si>
    <t>thallys.danferreira@gmail.com</t>
  </si>
  <si>
    <t>Fabrício</t>
  </si>
  <si>
    <t>paulofabricio396@gmail.com</t>
  </si>
  <si>
    <t>jocelio nascimento pontes</t>
  </si>
  <si>
    <t>jocelion71@gmail.com</t>
  </si>
  <si>
    <t>Jamberg Pena de Oliveira</t>
  </si>
  <si>
    <t>penadeoliveirajamberg@gmail.com</t>
  </si>
  <si>
    <t>9798102-6196</t>
  </si>
  <si>
    <t>DEVF - AD23-vid</t>
  </si>
  <si>
    <t>Rodrigo Lima</t>
  </si>
  <si>
    <t>eusourl777@gmail.com</t>
  </si>
  <si>
    <t>7399107-2231</t>
  </si>
  <si>
    <t>DEVF - AD14-img advertorial</t>
  </si>
  <si>
    <t>Anderson Bondezan de Melo</t>
  </si>
  <si>
    <t>jimmyborg1@hotmail.com</t>
  </si>
  <si>
    <t>Valmir</t>
  </si>
  <si>
    <t>almeidavalmir16@gmail.com</t>
  </si>
  <si>
    <t>Fran</t>
  </si>
  <si>
    <t>fran_calassa@hotmail.com</t>
  </si>
  <si>
    <t>DEVF - AD02-vid</t>
  </si>
  <si>
    <t>Diego mostardeiro</t>
  </si>
  <si>
    <t>diegomostardeiro405@gmail.com</t>
  </si>
  <si>
    <t>Assis</t>
  </si>
  <si>
    <t>assis.black38@gmail.com</t>
  </si>
  <si>
    <t>José Roberto Souza Freitas</t>
  </si>
  <si>
    <t>betofreitas822@gmail.com</t>
  </si>
  <si>
    <t>igormaiamusic@gmail.com</t>
  </si>
  <si>
    <t>Cosme</t>
  </si>
  <si>
    <t>cosmed.xavier@gmail.com</t>
  </si>
  <si>
    <t>Filipe Medeiros</t>
  </si>
  <si>
    <t>filipe_chang@hotmail.com</t>
  </si>
  <si>
    <t>Felipe De Bastos Santos</t>
  </si>
  <si>
    <t>fewsnts@gmail.com</t>
  </si>
  <si>
    <t>ig_Instagram_Stories</t>
  </si>
  <si>
    <t>cpc</t>
  </si>
  <si>
    <t>[DEV 10] [Captação] [Conversão] [PQ] [Quentes Amplos] [AUTO] [Dinâmico] 90D</t>
  </si>
  <si>
    <t>00 - Envolvimento 90D</t>
  </si>
  <si>
    <t>00 - Dinâmico - Reeditados</t>
  </si>
  <si>
    <t>Paola</t>
  </si>
  <si>
    <t>psb190381@gmail.com</t>
  </si>
  <si>
    <t>Francisco Jhonson</t>
  </si>
  <si>
    <t>jhonsonduarte33@gmail.com</t>
  </si>
  <si>
    <t>João Paulo de Arruda</t>
  </si>
  <si>
    <t>joaopauloarruda85@gmail.com</t>
  </si>
  <si>
    <t>Romero</t>
  </si>
  <si>
    <t>romerosnarosa1986@gmail.com</t>
  </si>
  <si>
    <t>Diógenes</t>
  </si>
  <si>
    <t>dinho.barbosa30@yahoo.com.br</t>
  </si>
  <si>
    <t>Abel</t>
  </si>
  <si>
    <t>abel10hinode@gmail.com</t>
  </si>
  <si>
    <t>Bruno de Freitas</t>
  </si>
  <si>
    <t>brunodeoliveiradefreitas@gmail.com</t>
  </si>
  <si>
    <t>José Cleyton</t>
  </si>
  <si>
    <t>josecleyton2030@hotmail.com</t>
  </si>
  <si>
    <t>Fabiana Katiele</t>
  </si>
  <si>
    <t>katiele.fabiana@gmail.com</t>
  </si>
  <si>
    <t>Leonardo Henrique</t>
  </si>
  <si>
    <t>leocatatal1981@gmail.com</t>
  </si>
  <si>
    <t>Marcos Rodrigo gondim</t>
  </si>
  <si>
    <t>mrgondim62@icloud.com</t>
  </si>
  <si>
    <t>859604-9872</t>
  </si>
  <si>
    <t>Luan</t>
  </si>
  <si>
    <t>luan.gpacheco@hotmail.com</t>
  </si>
  <si>
    <t>Larissa sena</t>
  </si>
  <si>
    <t>larissasenar@gmail.com</t>
  </si>
  <si>
    <t>Alexandre de Souza Pereira</t>
  </si>
  <si>
    <t>shaodreeaventureiro@gmail.com</t>
  </si>
  <si>
    <t>Suelen Roberta Morel Garcia</t>
  </si>
  <si>
    <t>suelenroberta05@gmil.com</t>
  </si>
  <si>
    <t>Aberto | AD41</t>
  </si>
  <si>
    <t>DEVF - AD41-vid</t>
  </si>
  <si>
    <t>Thais</t>
  </si>
  <si>
    <t>thais.monique@yahoo.com.br</t>
  </si>
  <si>
    <t>Flávio Freitas De Sousa</t>
  </si>
  <si>
    <t>freitasflaviosousa@gmail.com</t>
  </si>
  <si>
    <t>Raysa</t>
  </si>
  <si>
    <t>raysateofilo@gmail.com</t>
  </si>
  <si>
    <t>Lorran Dobrzenski</t>
  </si>
  <si>
    <t>lorrandobrzenski10@gmail.com</t>
  </si>
  <si>
    <t>Thiago Santos Santos</t>
  </si>
  <si>
    <t>thiagoguaru05@hotmail.com</t>
  </si>
  <si>
    <t>danielpsilva46@gmail.com</t>
  </si>
  <si>
    <t>brunofadinhoflp@hotmail.coma</t>
  </si>
  <si>
    <t>Keise Haner</t>
  </si>
  <si>
    <t>keisehaner23@gmail.com</t>
  </si>
  <si>
    <t>Glaucia Xavier</t>
  </si>
  <si>
    <t>glauciaxavier6089@gmail.com</t>
  </si>
  <si>
    <t>Deivid Ricardo</t>
  </si>
  <si>
    <t>deividricardo996@gmail.com</t>
  </si>
  <si>
    <t>rodriiigosouza@outlook.com</t>
  </si>
  <si>
    <t>(92)98423-3506</t>
  </si>
  <si>
    <t>Rodrigo Furtado</t>
  </si>
  <si>
    <t>Rofurcosta@gmail.com</t>
  </si>
  <si>
    <t>Dhiego</t>
  </si>
  <si>
    <t>dhiego.20018@gmail.com</t>
  </si>
  <si>
    <t>wesley Da silva</t>
  </si>
  <si>
    <t>wd7358754@gmail.com</t>
  </si>
  <si>
    <t>Jessica</t>
  </si>
  <si>
    <t>jessicarenatahs@hotmail.com</t>
  </si>
  <si>
    <t>Daiane Ferreira</t>
  </si>
  <si>
    <t>dayamarco789@gmail.com</t>
  </si>
  <si>
    <t>Wercley Mendes</t>
  </si>
  <si>
    <t>wercleymendes08@gmail.com</t>
  </si>
  <si>
    <t>Melina</t>
  </si>
  <si>
    <t>melina@baccalini.adc.br</t>
  </si>
  <si>
    <t>igor.viana560@gmail.com</t>
  </si>
  <si>
    <t>8199281-4280</t>
  </si>
  <si>
    <t>Francisco de assis</t>
  </si>
  <si>
    <t>deassishonorato05@hotmail.com</t>
  </si>
  <si>
    <t>Gustavo Henrique dias</t>
  </si>
  <si>
    <t>gustavo_17_wise@hotmail.com</t>
  </si>
  <si>
    <t>adrianinhoshow12@hotmail.com</t>
  </si>
  <si>
    <t>7999680-1555</t>
  </si>
  <si>
    <t>Marcos antonio</t>
  </si>
  <si>
    <t>cauanhenzo27@gmail.com</t>
  </si>
  <si>
    <t>Francisco Alves</t>
  </si>
  <si>
    <t>nezinhoalves@hotmail.com</t>
  </si>
  <si>
    <t>9898770-3686</t>
  </si>
  <si>
    <t>Fabiana Santos</t>
  </si>
  <si>
    <t>fabiana.santos16@hotmail.com</t>
  </si>
  <si>
    <t>matheusduque10021995@gmail.com</t>
  </si>
  <si>
    <t>Andrey sotnas</t>
  </si>
  <si>
    <t>andreysotnas@hotmail.com</t>
  </si>
  <si>
    <t>Pablo Diego</t>
  </si>
  <si>
    <t>pablo.diego1707@gmail.com</t>
  </si>
  <si>
    <t>Italo Giovani spiess</t>
  </si>
  <si>
    <t>italospiess@hotmail.com</t>
  </si>
  <si>
    <t>rcabral1431@gmail.com</t>
  </si>
  <si>
    <t>Paul Pacheco</t>
  </si>
  <si>
    <t>chamapaulo@gmail.com</t>
  </si>
  <si>
    <t>(11)945192007</t>
  </si>
  <si>
    <t>Marlos</t>
  </si>
  <si>
    <t>marlosroberto@hotmail.com</t>
  </si>
  <si>
    <t>Marcelo Niederauer</t>
  </si>
  <si>
    <t>mniederauer@hotmail.com</t>
  </si>
  <si>
    <t>jorge luiz</t>
  </si>
  <si>
    <t>jorgeenzzo@outlook.com</t>
  </si>
  <si>
    <t>Weslley Gonçalves de Menezes</t>
  </si>
  <si>
    <t>gomene56@gmail.com</t>
  </si>
  <si>
    <t>Fermando Militão Xavier</t>
  </si>
  <si>
    <t>fernando.contabilfiscal@gmail.com</t>
  </si>
  <si>
    <t>Aberto | AD50</t>
  </si>
  <si>
    <t>Ana Oliveira</t>
  </si>
  <si>
    <t>analuciapintodeoliveia@gmail.com</t>
  </si>
  <si>
    <t>gustavosobralfirmino@gmail.com</t>
  </si>
  <si>
    <t>Lindomar Pontes</t>
  </si>
  <si>
    <t>Lindomar63@gmail.com</t>
  </si>
  <si>
    <t>brunol2022@outlook.com de Almeida Lima</t>
  </si>
  <si>
    <t>brunol2022@outlook.com</t>
  </si>
  <si>
    <t>Uy</t>
  </si>
  <si>
    <t>uylabarbosa@gmail.com</t>
  </si>
  <si>
    <t>(21)97027-4162</t>
  </si>
  <si>
    <t>Elizeu cabral</t>
  </si>
  <si>
    <t>elizeu.cabralreis@reis.com</t>
  </si>
  <si>
    <t>Jerônimo Francisco de Souza neto</t>
  </si>
  <si>
    <t>pretoneto66@gmail.com</t>
  </si>
  <si>
    <t>3899928-2483</t>
  </si>
  <si>
    <t>Pablo da silva veloso</t>
  </si>
  <si>
    <t>blopasilve@gmail.com</t>
  </si>
  <si>
    <t>Leonardo Penedo Dias</t>
  </si>
  <si>
    <t>leostz1@gmail.com</t>
  </si>
  <si>
    <t>Jocelio</t>
  </si>
  <si>
    <t>joceliobritodossantos@gmail.com</t>
  </si>
  <si>
    <t>Ebson de Oliveira dos Santos</t>
  </si>
  <si>
    <t>ebsonoliveira557@gmail.com</t>
  </si>
  <si>
    <t>Beatriz Steffani Oliveira Silva Sales</t>
  </si>
  <si>
    <t>beatrizsteffani.oss@gmail.com</t>
  </si>
  <si>
    <t>7799991-0439</t>
  </si>
  <si>
    <t>Findangauma João Iala</t>
  </si>
  <si>
    <t>findangauoma7@gmail.com</t>
  </si>
  <si>
    <t>Samanta</t>
  </si>
  <si>
    <t>comercial.samanta@gmail.com</t>
  </si>
  <si>
    <t>Edenilson Luiz de Oliveira</t>
  </si>
  <si>
    <t>edenilsonl360@gmail.com</t>
  </si>
  <si>
    <t>Geovani</t>
  </si>
  <si>
    <t>geovanimartins1647@gmail.com</t>
  </si>
  <si>
    <t>George</t>
  </si>
  <si>
    <t>andradegeorge84@gmail.com</t>
  </si>
  <si>
    <t>Izael santos de lima</t>
  </si>
  <si>
    <t>izael.kima.2019@gmail.com</t>
  </si>
  <si>
    <t>98153-4844</t>
  </si>
  <si>
    <t>Luan Nogueira</t>
  </si>
  <si>
    <t>luannogueira19@hotmail.com</t>
  </si>
  <si>
    <t>Francinaldo</t>
  </si>
  <si>
    <t>naldo.maximiano@gmail.com</t>
  </si>
  <si>
    <t>Daniel Jussiane</t>
  </si>
  <si>
    <t>dani.jussiane@gmail.com</t>
  </si>
  <si>
    <t>Kevyn Dias</t>
  </si>
  <si>
    <t>kevimgames@outlook.com</t>
  </si>
  <si>
    <t>bruninho.legall@hotmail.com</t>
  </si>
  <si>
    <t>Luiz albert</t>
  </si>
  <si>
    <t>luizalbertsk8@gmail.com</t>
  </si>
  <si>
    <t>João Pedro Costa Vieira</t>
  </si>
  <si>
    <t>Joaop00663@gmail.com</t>
  </si>
  <si>
    <t>tatycruzb5@gmail.com</t>
  </si>
  <si>
    <t>leodanteixeira@gmail.com</t>
  </si>
  <si>
    <t>viniciuslucianadsc@gmail.com</t>
  </si>
  <si>
    <t>Mércia</t>
  </si>
  <si>
    <t>mpriscilacarlini@gmail.com</t>
  </si>
  <si>
    <t>11-94019-7978</t>
  </si>
  <si>
    <t>Michel</t>
  </si>
  <si>
    <t>sonyc.mc@hotmail.com</t>
  </si>
  <si>
    <t>WELYSON DE OLIVEIRA RANGEL PINTO</t>
  </si>
  <si>
    <t>owelyson1@gmail.com</t>
  </si>
  <si>
    <t>Diego Davila</t>
  </si>
  <si>
    <t>diegodavila4742@gmail.com</t>
  </si>
  <si>
    <t>vj876272@gmail.com</t>
  </si>
  <si>
    <t>Athirson Brandão Matos Dourado</t>
  </si>
  <si>
    <t>mattosathirson@gmail.com</t>
  </si>
  <si>
    <t>Pedro Henrique Vaz de Carvalho da Silva</t>
  </si>
  <si>
    <t>phvcs@hotmail.com</t>
  </si>
  <si>
    <t>Ali</t>
  </si>
  <si>
    <t>tjhordan@hotmail.com</t>
  </si>
  <si>
    <t>Evelyn Sousa</t>
  </si>
  <si>
    <t>evssrgo9526@gmail.com</t>
  </si>
  <si>
    <t>Iran</t>
  </si>
  <si>
    <t>irangarcia321@gmail.com</t>
  </si>
  <si>
    <t>Douglas Silveira</t>
  </si>
  <si>
    <t>dsilveira.1981@outlook.com</t>
  </si>
  <si>
    <t>Rafael Gonçalves</t>
  </si>
  <si>
    <t>rafinha.rtcorinthans@gmail.com</t>
  </si>
  <si>
    <t>victoraleixo61@gmail.com</t>
  </si>
  <si>
    <t>Luiz Fabiano</t>
  </si>
  <si>
    <t>luizfabianovidaloka007@gmail.com</t>
  </si>
  <si>
    <t>Kaua luiz</t>
  </si>
  <si>
    <t>kluizcavalo@gmail.com</t>
  </si>
  <si>
    <t>2799850-6988</t>
  </si>
  <si>
    <t>Marco Alexandre de Oliveira</t>
  </si>
  <si>
    <t>marcoxalex@gmail.com</t>
  </si>
  <si>
    <t>Ronald de Paula Serafim</t>
  </si>
  <si>
    <t>ronaldpaulo090@gmail.com</t>
  </si>
  <si>
    <t>9865-37634</t>
  </si>
  <si>
    <t>Edberto da Silva Arraes</t>
  </si>
  <si>
    <t>bebetoarraes7@gmail.com</t>
  </si>
  <si>
    <t>(81)9954-88180</t>
  </si>
  <si>
    <t>Pablo</t>
  </si>
  <si>
    <t>pbosete@gmail.com</t>
  </si>
  <si>
    <t>Camila</t>
  </si>
  <si>
    <t>ca.angelica97@gmail.com</t>
  </si>
  <si>
    <t>jordan henrique Moraes Pereira</t>
  </si>
  <si>
    <t>jorhdanhenrique@gmail.com</t>
  </si>
  <si>
    <t>Aberto | AD36</t>
  </si>
  <si>
    <t>DEVF - AD36-vid</t>
  </si>
  <si>
    <t>Érico Valviesse</t>
  </si>
  <si>
    <t>ericovalviesse@gmail.com</t>
  </si>
  <si>
    <t>Jeferson Lacerda</t>
  </si>
  <si>
    <t>lacerdajeferson679@gmail.com</t>
  </si>
  <si>
    <t>(11)99448-2541</t>
  </si>
  <si>
    <t>Filipe</t>
  </si>
  <si>
    <t>festevao26@gmail.com</t>
  </si>
  <si>
    <t>Daniele Pereira</t>
  </si>
  <si>
    <t>petshopcantoforte@gmail.com</t>
  </si>
  <si>
    <t>Marcel</t>
  </si>
  <si>
    <t>marcellemosdemelo@gmail.com</t>
  </si>
  <si>
    <t>João Raphascki</t>
  </si>
  <si>
    <t>jadrsmg@hotmail.com</t>
  </si>
  <si>
    <t>Murilo sena</t>
  </si>
  <si>
    <t>murilosena949@gmail.com</t>
  </si>
  <si>
    <t>Renam Roldão de Oliveira</t>
  </si>
  <si>
    <t>oliveirarenam85@gmail.com</t>
  </si>
  <si>
    <t>José Marques Ferreira Neto</t>
  </si>
  <si>
    <t>klay320.km.km@gmail.com</t>
  </si>
  <si>
    <t>Guilherme Chagas</t>
  </si>
  <si>
    <t>guichagas2011@hotmail.com</t>
  </si>
  <si>
    <t>Rodolfo Gava Galo</t>
  </si>
  <si>
    <t>rodolfoggallo@hotmail.com</t>
  </si>
  <si>
    <t>Felipe Bernardo</t>
  </si>
  <si>
    <t>fsilvagg30@gmail.com</t>
  </si>
  <si>
    <t>Dimitri</t>
  </si>
  <si>
    <t>cayedimitri@gmail.com</t>
  </si>
  <si>
    <t>alan125951@gmail.com</t>
  </si>
  <si>
    <t>João Paulo Barbosa</t>
  </si>
  <si>
    <t>barbosa169@gmail.com</t>
  </si>
  <si>
    <t>John</t>
  </si>
  <si>
    <t>chanjk07@gmail.com</t>
  </si>
  <si>
    <t>Ezequiel Ramos</t>
  </si>
  <si>
    <t>ezequiel.07091995@gmail.com</t>
  </si>
  <si>
    <t>Fábio Padilha Pereira</t>
  </si>
  <si>
    <t>fabiopadilhapereira2@gmail.com</t>
  </si>
  <si>
    <t>99940-4460</t>
  </si>
  <si>
    <t>Josinei Marques sanches</t>
  </si>
  <si>
    <t>josineimsanches@gmail.com</t>
  </si>
  <si>
    <t>guilherme costa joaquim silva</t>
  </si>
  <si>
    <t>guiilherme.costta0@gmail.com</t>
  </si>
  <si>
    <t>Luciano Lima</t>
  </si>
  <si>
    <t>luciano.ln@hotmail.com</t>
  </si>
  <si>
    <t>denaboss123@gmail.com</t>
  </si>
  <si>
    <t>Heber Junior</t>
  </si>
  <si>
    <t>heberwpjunior@gmail.com</t>
  </si>
  <si>
    <t>jefferson_falcao_@hotmail.com</t>
  </si>
  <si>
    <t>Fabio Ramos</t>
  </si>
  <si>
    <t>unilife.fabio@gmail.com</t>
  </si>
  <si>
    <t>Wildes</t>
  </si>
  <si>
    <t>wildes.rodrigues@hotmail.com</t>
  </si>
  <si>
    <t>Paulo Cesar</t>
  </si>
  <si>
    <t>pgfurtado7@gmail.com</t>
  </si>
  <si>
    <t>95456-5637</t>
  </si>
  <si>
    <t>alexandrebsv@hotmail.com</t>
  </si>
  <si>
    <t>Jesus Curbata</t>
  </si>
  <si>
    <t>jessucurbata@gmail.com</t>
  </si>
  <si>
    <t>Lucas Medeiros</t>
  </si>
  <si>
    <t>lucasmedrj@gmail.com</t>
  </si>
  <si>
    <t>2199275-2650</t>
  </si>
  <si>
    <t>Cesar</t>
  </si>
  <si>
    <t>cesareraiol@gmail.com</t>
  </si>
  <si>
    <t>Kevin Kauã</t>
  </si>
  <si>
    <t>kavinkaua7@gmail.com</t>
  </si>
  <si>
    <t>Marcos Vinicius</t>
  </si>
  <si>
    <t>vinnypaulera@gmail.com</t>
  </si>
  <si>
    <t>Ednaildo do Ouro de Jesus</t>
  </si>
  <si>
    <t>neymusicolevita@gmail.com</t>
  </si>
  <si>
    <t>Célia</t>
  </si>
  <si>
    <t>celiadrthielmann@gmail.com</t>
  </si>
  <si>
    <t>(32)991102895</t>
  </si>
  <si>
    <t>Eduardo Lemes de amdrade</t>
  </si>
  <si>
    <t>eduardolemesdeamdrade@gmail.com</t>
  </si>
  <si>
    <t>paulo3150@gmail.com</t>
  </si>
  <si>
    <t>brzfardin@gmail.com</t>
  </si>
  <si>
    <t>Aberto | AD27</t>
  </si>
  <si>
    <t>DEVF - AD27-vid</t>
  </si>
  <si>
    <t>douglasmendescj95@gmail.com</t>
  </si>
  <si>
    <t>120215207619250390</t>
  </si>
  <si>
    <t>120215207619630390</t>
  </si>
  <si>
    <t>120215208328080390</t>
  </si>
  <si>
    <t>Isaac da Silva Carneiro</t>
  </si>
  <si>
    <t>isaacdasilvacarneiro@outlook.com.br</t>
  </si>
  <si>
    <t>Marcelo Cardoso Castro</t>
  </si>
  <si>
    <t>marcelocardosocastro777@gmail.com</t>
  </si>
  <si>
    <t>Edson Ferreira Cardoso</t>
  </si>
  <si>
    <t>edsonf.cardoso@outlook.com</t>
  </si>
  <si>
    <t>Marlon</t>
  </si>
  <si>
    <t>marlondonizetti66@gmail.com</t>
  </si>
  <si>
    <t>Igor Mello</t>
  </si>
  <si>
    <t>igormtjf00@gmail.com</t>
  </si>
  <si>
    <t>Thiago Navega</t>
  </si>
  <si>
    <t>thnvarg@gmail.com</t>
  </si>
  <si>
    <t>Rodrigo Corrêa Gomes Ruiz</t>
  </si>
  <si>
    <t>rodrigo.c.ruiz@gmail.com</t>
  </si>
  <si>
    <t>19982640#20</t>
  </si>
  <si>
    <t>Ariel Sena Lago</t>
  </si>
  <si>
    <t>arielsenalago21@gmail.com</t>
  </si>
  <si>
    <t>p4ul0c4iara@gmail.com</t>
  </si>
  <si>
    <t>Douglas Reis</t>
  </si>
  <si>
    <t>douglas.l.reys@gmail.com</t>
  </si>
  <si>
    <t>Victor Alexandre da Silva</t>
  </si>
  <si>
    <t>victoralexdasilva@hotmail.com</t>
  </si>
  <si>
    <t>danielalopes0908@gmail.com</t>
  </si>
  <si>
    <t>Junison</t>
  </si>
  <si>
    <t>juniorannes26@gmail.com</t>
  </si>
  <si>
    <t>Ama Paula</t>
  </si>
  <si>
    <t>anapssrosa@gmail.com</t>
  </si>
  <si>
    <t>Henrique Tavares</t>
  </si>
  <si>
    <t>luapkcire@hotmail.com</t>
  </si>
  <si>
    <t>danielgarcia59685@gmail.com</t>
  </si>
  <si>
    <t>Sérgio Carvalho</t>
  </si>
  <si>
    <t>sergio.carvalho@live.com</t>
  </si>
  <si>
    <t>Vitor Junio Soares da Silva</t>
  </si>
  <si>
    <t>vitorjunio0012@gmail.com</t>
  </si>
  <si>
    <t>wanderson oliveira</t>
  </si>
  <si>
    <t>wandersonoliveira1988@yahoo.com</t>
  </si>
  <si>
    <t>Ygor Donizetty Oliveira Souza</t>
  </si>
  <si>
    <t>ygordonizetty@gmail.com</t>
  </si>
  <si>
    <t>Amilton Rocha de Paula Junior</t>
  </si>
  <si>
    <t>ninhorocha.sjm21@gmail.com</t>
  </si>
  <si>
    <t>Felipe Pereira</t>
  </si>
  <si>
    <t>felipeernerto03@gmail.com</t>
  </si>
  <si>
    <t>Ailton</t>
  </si>
  <si>
    <t>ailtonvit@hotmail.com</t>
  </si>
  <si>
    <t>Elderson Lima</t>
  </si>
  <si>
    <t>eldersonlima35@gmail.com</t>
  </si>
  <si>
    <t>Celso Teixeira</t>
  </si>
  <si>
    <t>celsoartvisual@gmail.com</t>
  </si>
  <si>
    <t>Carlos Eduardo</t>
  </si>
  <si>
    <t>cptecnologia7l@hotmail.com</t>
  </si>
  <si>
    <t>lucassilvas2407@gmail.com</t>
  </si>
  <si>
    <t>Aberto | AD40</t>
  </si>
  <si>
    <t>DEVF - AD40-vid</t>
  </si>
  <si>
    <t>Flávio junior ribeiro machado</t>
  </si>
  <si>
    <t>flaviojuniorribeiromachadobeic@gmail.com</t>
  </si>
  <si>
    <t>Julio</t>
  </si>
  <si>
    <t>juliobiro@icloud.com</t>
  </si>
  <si>
    <t>Osvaldo José de Faria Junior</t>
  </si>
  <si>
    <t>radiomegapixel@gmail.com</t>
  </si>
  <si>
    <t>Denival Ferraz pereira</t>
  </si>
  <si>
    <t>denyferraz@gmail.com</t>
  </si>
  <si>
    <t>bruno alves</t>
  </si>
  <si>
    <t>brwno084@gmail.com</t>
  </si>
  <si>
    <t>Felipe Couto Francisco</t>
  </si>
  <si>
    <t>couttofelipe498@gmail.com</t>
  </si>
  <si>
    <t>Abraao Pedro Lima</t>
  </si>
  <si>
    <t>abraaolima9300@gmail.com</t>
  </si>
  <si>
    <t>Kaylane</t>
  </si>
  <si>
    <t>kayrocha791@gmail.com</t>
  </si>
  <si>
    <t>Elisabeth</t>
  </si>
  <si>
    <t>bethcbsilva1@gmail.com</t>
  </si>
  <si>
    <t>fernandalimaferreira01@gmail.com</t>
  </si>
  <si>
    <t>(61)98170-8031</t>
  </si>
  <si>
    <t>userpatrickborges@gmail.com</t>
  </si>
  <si>
    <t>Fernanda Silva</t>
  </si>
  <si>
    <t>nandinha_s.r@outlook.com</t>
  </si>
  <si>
    <t>(19)98333-3414</t>
  </si>
  <si>
    <t>FabricioFelipe</t>
  </si>
  <si>
    <t>ff09048@gmail.com</t>
  </si>
  <si>
    <t>Eder Carlos</t>
  </si>
  <si>
    <t>edy_cfs@hotmail.com</t>
  </si>
  <si>
    <t>larissa.renort@outlook.com</t>
  </si>
  <si>
    <t>Alan Josemar Rodrigues da Cunha</t>
  </si>
  <si>
    <t>alanjosemar82@gmail.com</t>
  </si>
  <si>
    <t>ItamarFilho</t>
  </si>
  <si>
    <t>itamarf943@gmail.com</t>
  </si>
  <si>
    <t>3599805-9735</t>
  </si>
  <si>
    <t>Suellen</t>
  </si>
  <si>
    <t>suellenrangel001@gmail.com</t>
  </si>
  <si>
    <t>(51986110702</t>
  </si>
  <si>
    <t>Diego Campos</t>
  </si>
  <si>
    <t>adjcampos172331ad@gmail.com</t>
  </si>
  <si>
    <t>Victor Machado Deniz</t>
  </si>
  <si>
    <t>victordeniiz@gmail.com</t>
  </si>
  <si>
    <t>Eduardo Machado Brito</t>
  </si>
  <si>
    <t>edumbrito12@gmail.com</t>
  </si>
  <si>
    <t>Lucian Bernardo dos Santos</t>
  </si>
  <si>
    <t>lubsbs16@gmail.com</t>
  </si>
  <si>
    <t>Charles dos Anjos Santos Alves</t>
  </si>
  <si>
    <t>casantos@alupar.com.br</t>
  </si>
  <si>
    <t>João Vitor</t>
  </si>
  <si>
    <t>joaovitor.sg@outlook.com.br</t>
  </si>
  <si>
    <t>Aroldo Martins Cavalcante</t>
  </si>
  <si>
    <t>aroldomartinscavalcante@gmail.com</t>
  </si>
  <si>
    <t>Jhonatas pereira Nunes da Silva</t>
  </si>
  <si>
    <t>jh279783@gmail.com</t>
  </si>
  <si>
    <t>Keven Lucas</t>
  </si>
  <si>
    <t>radasakeven1@gmail.com</t>
  </si>
  <si>
    <t>Saint Clair</t>
  </si>
  <si>
    <t>san_boby@hotmail.com</t>
  </si>
  <si>
    <t>Mayara</t>
  </si>
  <si>
    <t>mayfuza30@gmail.com</t>
  </si>
  <si>
    <t>Flavio</t>
  </si>
  <si>
    <t>flavio.nascimento200@outlook.com</t>
  </si>
  <si>
    <t>smookepoint.tabacaria@gmail.com</t>
  </si>
  <si>
    <t>Angela Maria Santos da Silva</t>
  </si>
  <si>
    <t>comangelaisrael37@gmail.com</t>
  </si>
  <si>
    <t>Reginaldo</t>
  </si>
  <si>
    <t>juniorpontes94@gmail.com</t>
  </si>
  <si>
    <t>Andreyson Junior S Pereira</t>
  </si>
  <si>
    <t>andreysonjr10@gmail.com.br</t>
  </si>
  <si>
    <t>9299188-7463</t>
  </si>
  <si>
    <t>Washington Gomes</t>
  </si>
  <si>
    <t>wasgomesead@gmail.com</t>
  </si>
  <si>
    <t>Esrom</t>
  </si>
  <si>
    <t>esronpaivasilva@gmail.com</t>
  </si>
  <si>
    <t>Wellison Leite de albquerque</t>
  </si>
  <si>
    <t>wellisonleite89@gmail.com</t>
  </si>
  <si>
    <t>6799286-3442</t>
  </si>
  <si>
    <t>Dayane</t>
  </si>
  <si>
    <t>dayalb_pas@hotmail.com</t>
  </si>
  <si>
    <t>jaqueline lopes carvalho silva</t>
  </si>
  <si>
    <t>kellyvictoria015@gmail.com</t>
  </si>
  <si>
    <t>Pricilla Oliveira</t>
  </si>
  <si>
    <t>pbaianinhas@gmail.com</t>
  </si>
  <si>
    <t>angelferreira.ferreira96@gmail.com</t>
  </si>
  <si>
    <t>takedatk@outlook.com</t>
  </si>
  <si>
    <t>554499974-0353</t>
  </si>
  <si>
    <t>Valdenei</t>
  </si>
  <si>
    <t>valdenei777@gmail.com</t>
  </si>
  <si>
    <t>Gicely</t>
  </si>
  <si>
    <t>gicelysilva@hotmail.com</t>
  </si>
  <si>
    <t>Elisangela</t>
  </si>
  <si>
    <t>elisangelanevesn@gmail.com</t>
  </si>
  <si>
    <t>marcanofrancis640@gmail.com</t>
  </si>
  <si>
    <t>Michelle Lellis</t>
  </si>
  <si>
    <t>michellelellis052@gmail.com</t>
  </si>
  <si>
    <t>Victor Annunciato</t>
  </si>
  <si>
    <t>viannunciato@gmail.com</t>
  </si>
  <si>
    <t>Richerd Araujo Costa</t>
  </si>
  <si>
    <t>richardaraujo549@gmail.com</t>
  </si>
  <si>
    <t>Rick</t>
  </si>
  <si>
    <t>t70544038@gmail.com</t>
  </si>
  <si>
    <t>Davi</t>
  </si>
  <si>
    <t>davicarvalho897@gmail.com</t>
  </si>
  <si>
    <t>(32)98896-5111</t>
  </si>
  <si>
    <t>Robson Ferreira</t>
  </si>
  <si>
    <t>robson1415160421@outlook.com</t>
  </si>
  <si>
    <t>Nixon</t>
  </si>
  <si>
    <t>nixonkeniti50@gmail.com</t>
  </si>
  <si>
    <t>leandro.heloisa.paiefilha5326@gmail.com</t>
  </si>
  <si>
    <t>Gregory Fernandes Mendes</t>
  </si>
  <si>
    <t>Gregoryfernandes073@gmail.com</t>
  </si>
  <si>
    <t>Allex Santos</t>
  </si>
  <si>
    <t>allex.santos.23@gmail.com</t>
  </si>
  <si>
    <t>1198237-2464</t>
  </si>
  <si>
    <t>Elaine Karine da Silva</t>
  </si>
  <si>
    <t>elainekarineherreiro@gmail.com</t>
  </si>
  <si>
    <t>michelcorrea446@gmail.com</t>
  </si>
  <si>
    <t>Luyde</t>
  </si>
  <si>
    <t>luyderaimundo34@gmail.com</t>
  </si>
  <si>
    <t>cadubelem3@gmail.com</t>
  </si>
  <si>
    <t>98658-4762</t>
  </si>
  <si>
    <t>Joelma Souza</t>
  </si>
  <si>
    <t>joelmasou02@gmail.com</t>
  </si>
  <si>
    <t>7598117-2736</t>
  </si>
  <si>
    <t>manrube@gmail.com</t>
  </si>
  <si>
    <t>1196320-2306</t>
  </si>
  <si>
    <t>Roque souza Rocha junior</t>
  </si>
  <si>
    <t>juniorsoftvariedades@gmail.com</t>
  </si>
  <si>
    <t>Robson José Autran</t>
  </si>
  <si>
    <t>robsonautran128@gmail.com</t>
  </si>
  <si>
    <t>André da Silva</t>
  </si>
  <si>
    <t>lumiandlmsads@gmail.com</t>
  </si>
  <si>
    <t>Liliane Jesus de souza</t>
  </si>
  <si>
    <t>lilianejesussouza380@gmail.com</t>
  </si>
  <si>
    <t>Marciele Aparecida santos</t>
  </si>
  <si>
    <t>marcieleap6@gmail.com</t>
  </si>
  <si>
    <t>Belchior</t>
  </si>
  <si>
    <t>belchior.b.oliveira@hotmail.com</t>
  </si>
  <si>
    <t>Yudi</t>
  </si>
  <si>
    <t>yudiozassa@gmail.com</t>
  </si>
  <si>
    <t>Leonardo Walter</t>
  </si>
  <si>
    <t>leonardowalterbatista@gmail.com</t>
  </si>
  <si>
    <t>Ariel</t>
  </si>
  <si>
    <t>ariel.silveira1007@gmail.com</t>
  </si>
  <si>
    <t>Marcilene da Silvs</t>
  </si>
  <si>
    <t>marcilenesg2020@gmail.com</t>
  </si>
  <si>
    <t>Emílio Ricardo Barbosa de Oliveira</t>
  </si>
  <si>
    <t>riquinhostar@hotmail.com</t>
  </si>
  <si>
    <t>VANUSA RIOS BRITO URIAS</t>
  </si>
  <si>
    <t>vanusarios30@hotmail.com</t>
  </si>
  <si>
    <t>Rogério Aparecido Bastreghi</t>
  </si>
  <si>
    <t>bastreghirogerio@gmail.com</t>
  </si>
  <si>
    <t>Marcileia Bezerra de Sousa</t>
  </si>
  <si>
    <t>marcileiabezerradesousa@gmail.com</t>
  </si>
  <si>
    <t>Leo walker</t>
  </si>
  <si>
    <t>leowalkerx@gmail.com</t>
  </si>
  <si>
    <t>Ícaro Christhopher da silva praxedes</t>
  </si>
  <si>
    <t>icarohp2000@gmail.com</t>
  </si>
  <si>
    <t>Thiago Vinicius Sena</t>
  </si>
  <si>
    <t>thviniciusss@gmail.com</t>
  </si>
  <si>
    <t>Edilson Gomes Monteiro</t>
  </si>
  <si>
    <t>edilson42monteiro@gmail.com</t>
  </si>
  <si>
    <t>Marcelo Bonfa</t>
  </si>
  <si>
    <t>marcelobonfa30@gmail.com</t>
  </si>
  <si>
    <t>Wyssylanya</t>
  </si>
  <si>
    <t>wyssylanya@gmail.com</t>
  </si>
  <si>
    <t>Walisson Freitas</t>
  </si>
  <si>
    <t>walisson.mateus.4@gmail.com</t>
  </si>
  <si>
    <t>paolo</t>
  </si>
  <si>
    <t>caverapqp@gmail.com</t>
  </si>
  <si>
    <t>Ronaldo jose de Lima e Silva</t>
  </si>
  <si>
    <t>ronaldjlima81@gmail.com</t>
  </si>
  <si>
    <t>Adriel Alves Franco</t>
  </si>
  <si>
    <t>alvesadriel344@gmail.com</t>
  </si>
  <si>
    <t>9199316-1306</t>
  </si>
  <si>
    <t>Inacio Alexandre Da Silva</t>
  </si>
  <si>
    <t>inacio07alexandre19@gmail.com</t>
  </si>
  <si>
    <t>leandrodesaferreira@gmail.com</t>
  </si>
  <si>
    <t>2198063-5563</t>
  </si>
  <si>
    <t>Edna Sabrina galvao</t>
  </si>
  <si>
    <t>ednafreelife23@hotmail.com</t>
  </si>
  <si>
    <t>Edna Sabrina Galvão de Abreu</t>
  </si>
  <si>
    <t>edygalvao12@hotmail.com</t>
  </si>
  <si>
    <t>Willian emanuel</t>
  </si>
  <si>
    <t>willianemanuelmattos@gmail.com</t>
  </si>
  <si>
    <t>PAULO HENRIQUE BARCELOS NORONHA</t>
  </si>
  <si>
    <t>emerson-sfs2010@hotmail.com</t>
  </si>
  <si>
    <t>Daniel Agostinho</t>
  </si>
  <si>
    <t>danielagostinho50153@gmail.com</t>
  </si>
  <si>
    <t>Micayll dos passos castro</t>
  </si>
  <si>
    <t>micayllpassos@gmail.com</t>
  </si>
  <si>
    <t>tiago machado</t>
  </si>
  <si>
    <t>tiagomachado978@gmail.com</t>
  </si>
  <si>
    <t>98799-8808</t>
  </si>
  <si>
    <t>Raimundo Nonato Lima do Monte</t>
  </si>
  <si>
    <t>raimundotyther79@gmail.com</t>
  </si>
  <si>
    <t>Uanderson Lucas</t>
  </si>
  <si>
    <t>uandersonlucas87@gmail.com</t>
  </si>
  <si>
    <t>Guilherme Wlisses Belfort Cruz</t>
  </si>
  <si>
    <t>gbelfort75@gmail.com</t>
  </si>
  <si>
    <t>Sandiomar Moraes Welter</t>
  </si>
  <si>
    <t>smoraeswelter@gmail.com</t>
  </si>
  <si>
    <t>Washington edilson</t>
  </si>
  <si>
    <t>washingtonlegs02@gmail.com</t>
  </si>
  <si>
    <t>joao.vitor.kara@gmail.com</t>
  </si>
  <si>
    <t>Rodrigo Sassoli</t>
  </si>
  <si>
    <t>rodrigosassoli@gmail.com</t>
  </si>
  <si>
    <t>Ubirathan Fernandes</t>
  </si>
  <si>
    <t>ubirathan108@gmail.com</t>
  </si>
  <si>
    <t>marcelonportugal@hotmail.com</t>
  </si>
  <si>
    <t>rafaellima015@gmail.com</t>
  </si>
  <si>
    <t>Douglas Araújo</t>
  </si>
  <si>
    <t>douglas2167@outlook.com</t>
  </si>
  <si>
    <t>Guilherme Correa Dimenez Goncalves</t>
  </si>
  <si>
    <t>guicorrea040514@gmail.com</t>
  </si>
  <si>
    <t>Jefferson Pereira da Silva</t>
  </si>
  <si>
    <t>ex7reme54123@gmail.com</t>
  </si>
  <si>
    <t>Joelza Barros</t>
  </si>
  <si>
    <t>barrosjoelza97@gmail.com</t>
  </si>
  <si>
    <t>novaissilvio7@gmail.com</t>
  </si>
  <si>
    <t>felipestyte@gmail.com</t>
  </si>
  <si>
    <t>Clebeer Garcia</t>
  </si>
  <si>
    <t>clebeer01@gmail.com</t>
  </si>
  <si>
    <t>Jean Ramos</t>
  </si>
  <si>
    <t>jean_ramos_@outlook.com.br</t>
  </si>
  <si>
    <t>Mariana Rodrigues Pèreira</t>
  </si>
  <si>
    <t>marypereira.rj@gmail.com</t>
  </si>
  <si>
    <t>DEV14</t>
  </si>
  <si>
    <t>DEV14-AD20-vid</t>
  </si>
  <si>
    <t>Maria</t>
  </si>
  <si>
    <t>airam.brasil@hotmail.com</t>
  </si>
  <si>
    <t>felipe amilcar</t>
  </si>
  <si>
    <t>amilcar.reval@gmail.com</t>
  </si>
  <si>
    <t>Samuel Perdigao</t>
  </si>
  <si>
    <t>samuel.pcc@hotmail.com</t>
  </si>
  <si>
    <t>wsaldanha299@gmail.com</t>
  </si>
  <si>
    <t>1197722-9071</t>
  </si>
  <si>
    <t>Roberson barbosa dos santos</t>
  </si>
  <si>
    <t>santosroberson88@gmail.com</t>
  </si>
  <si>
    <t>paulog26111@outlook.com</t>
  </si>
  <si>
    <t>BENICIO CARLOS</t>
  </si>
  <si>
    <t>beniciocarlos3@gmail.com</t>
  </si>
  <si>
    <t>Raiun</t>
  </si>
  <si>
    <t>raiuansacramento@gmail.com</t>
  </si>
  <si>
    <t>(71)99318-0868</t>
  </si>
  <si>
    <t>butyel95@gmail.com</t>
  </si>
  <si>
    <t>Simone</t>
  </si>
  <si>
    <t>silveriosih@gmail.com</t>
  </si>
  <si>
    <t>Cristina</t>
  </si>
  <si>
    <t>cristinalopesfernandes1707@gmail.com</t>
  </si>
  <si>
    <t>samuelrflima@gmail.com</t>
  </si>
  <si>
    <t>Elediane</t>
  </si>
  <si>
    <t>ledymenezes@hotmail.com</t>
  </si>
  <si>
    <t>Cleyton José Alvarenga</t>
  </si>
  <si>
    <t>cleytob656020@gmail.com</t>
  </si>
  <si>
    <t>rik4346@gmail.com</t>
  </si>
  <si>
    <t>3399995-6653</t>
  </si>
  <si>
    <t>almir silva</t>
  </si>
  <si>
    <t>almir.silva.live@gmail.com</t>
  </si>
  <si>
    <t>Josué</t>
  </si>
  <si>
    <t>josuepatrocinio.ap@gmail.com</t>
  </si>
  <si>
    <t>Edipo carlos pereira de Sousa</t>
  </si>
  <si>
    <t>pereiradesousaedipocarlos@gmail.com</t>
  </si>
  <si>
    <t>Misael</t>
  </si>
  <si>
    <t>misaelribeiro88@gmail.com</t>
  </si>
  <si>
    <t>Aberto | AD34</t>
  </si>
  <si>
    <t>DEVF - AD34-vid</t>
  </si>
  <si>
    <t>Ronilson pessoa da Silva</t>
  </si>
  <si>
    <t>ronny.itb53@gmail.com</t>
  </si>
  <si>
    <t>Cristiano Da Silva ferraz</t>
  </si>
  <si>
    <t>cristianoferrazlima@gmail.com</t>
  </si>
  <si>
    <t>9298520-6542</t>
  </si>
  <si>
    <t>gamaraimundo@outlook.com</t>
  </si>
  <si>
    <t>wellison fontes</t>
  </si>
  <si>
    <t>leleu260190@gmail.com</t>
  </si>
  <si>
    <t>Erinaldo</t>
  </si>
  <si>
    <t>erinaldocarvalhooo12345@gmail.com</t>
  </si>
  <si>
    <t>Euler</t>
  </si>
  <si>
    <t>eulerdiasfante@gmail.com</t>
  </si>
  <si>
    <t>João pedro Marques</t>
  </si>
  <si>
    <t>mmjoaopedro6@gmail.com</t>
  </si>
  <si>
    <t>walison oliveira</t>
  </si>
  <si>
    <t>walisonoliveiramoura@gmail.com</t>
  </si>
  <si>
    <t>coutofelipe1990@gmail.com</t>
  </si>
  <si>
    <t>,</t>
  </si>
  <si>
    <t>Guilherme costa</t>
  </si>
  <si>
    <t>guilhermecostasasilva@gmail.com</t>
  </si>
  <si>
    <t>Primo</t>
  </si>
  <si>
    <t>cliszi@yahoo.com.br</t>
  </si>
  <si>
    <t>alexandra</t>
  </si>
  <si>
    <t>alexyohanne@outlook.com</t>
  </si>
  <si>
    <t>8898112-6101</t>
  </si>
  <si>
    <t>Tiago Menezes Xavier de Souza</t>
  </si>
  <si>
    <t>tiagox333@gmail.com</t>
  </si>
  <si>
    <t>Joanderson Garcia Nunes</t>
  </si>
  <si>
    <t>joandersongarcianunes3@gmail.com</t>
  </si>
  <si>
    <t>Aberto | AD30</t>
  </si>
  <si>
    <t>DEVF - AD30-vid</t>
  </si>
  <si>
    <t>Wladimyr Garcia Mançano</t>
  </si>
  <si>
    <t>wl4d1myr@gmail.com</t>
  </si>
  <si>
    <t>fabiojonathan@7gmail.com</t>
  </si>
  <si>
    <t>Bianca de Oliveira Oliveira</t>
  </si>
  <si>
    <t>biancadejesusoliveira797@gmail.com</t>
  </si>
  <si>
    <t>Joao</t>
  </si>
  <si>
    <t>jvitor.manhaes@gmail.com</t>
  </si>
  <si>
    <t>2299991-5565</t>
  </si>
  <si>
    <t>LUCAS ARRUDA DE SOUZA</t>
  </si>
  <si>
    <t>lucasenrique4545@gmail.com</t>
  </si>
  <si>
    <t>Ewerton Alves</t>
  </si>
  <si>
    <t>sleycker54@gmail.com</t>
  </si>
  <si>
    <t>lucas.samasi@hotmail.com</t>
  </si>
  <si>
    <t>Kennedy roger</t>
  </si>
  <si>
    <t>kennedyroger100@gmail.com</t>
  </si>
  <si>
    <t>Rayan</t>
  </si>
  <si>
    <t>jeferray12@gmail.com</t>
  </si>
  <si>
    <t>Fernando dos santos da silva</t>
  </si>
  <si>
    <t>fernando_sds@icloud.com</t>
  </si>
  <si>
    <t>Tiago Ferreira da Silva</t>
  </si>
  <si>
    <t>pixotebdl@gmail.com</t>
  </si>
  <si>
    <t>MATEUS PEREIRA DA ROSA</t>
  </si>
  <si>
    <t>mateuspprosa1509@gmail.com</t>
  </si>
  <si>
    <t>Jhony</t>
  </si>
  <si>
    <t>25raiantonio@gmail.com</t>
  </si>
  <si>
    <t>danny1027op@gmail.com</t>
  </si>
  <si>
    <t>Ingrid Santana</t>
  </si>
  <si>
    <t>ingrid.sts.santana.29@gmail.com</t>
  </si>
  <si>
    <t>Geovane</t>
  </si>
  <si>
    <t>geovane131@gmail.com</t>
  </si>
  <si>
    <t>PAULO VICTOR MENDONÇA DA SILVA</t>
  </si>
  <si>
    <t>p.victor.nd@gmail.com</t>
  </si>
  <si>
    <t>Edilson moura da Silva</t>
  </si>
  <si>
    <t>edimoura249@gmail.com</t>
  </si>
  <si>
    <t>Julio cesar lima ferreira</t>
  </si>
  <si>
    <t>juliocesar281422@gmail.com</t>
  </si>
  <si>
    <t>Aniston Amaral</t>
  </si>
  <si>
    <t>anistonamaral@gmail.com</t>
  </si>
  <si>
    <t>SADRAQUE</t>
  </si>
  <si>
    <t>sadraque_tbt@hotmail.com</t>
  </si>
  <si>
    <t>samuel buono</t>
  </si>
  <si>
    <t>samuel_buono@hotmail.com</t>
  </si>
  <si>
    <t>Gleydson Silva</t>
  </si>
  <si>
    <t>gleydson.mkd@gmail.com</t>
  </si>
  <si>
    <t>8198968-1451</t>
  </si>
  <si>
    <t>João Bosco Marques Junior</t>
  </si>
  <si>
    <t>joaojunior@ec.fiponline.edu.br</t>
  </si>
  <si>
    <t>Bruno dos Santos Bartholomeu</t>
  </si>
  <si>
    <t>brunobartholomeu93@gmail.com</t>
  </si>
  <si>
    <t>Bruno matheus</t>
  </si>
  <si>
    <t>obrabo2025@gmail.com</t>
  </si>
  <si>
    <t>99140-3209</t>
  </si>
  <si>
    <t>Pedro Messias Santos</t>
  </si>
  <si>
    <t>pedromessias.santos@yahoo.com.br</t>
  </si>
  <si>
    <t>otto Marquardt</t>
  </si>
  <si>
    <t>ottooliveira_marquardt@hotmail.com</t>
  </si>
  <si>
    <t>Fernando Oliveira</t>
  </si>
  <si>
    <t>fernando.o.lirio@gmail.com</t>
  </si>
  <si>
    <t>Rudy</t>
  </si>
  <si>
    <t>rudyejose@gmail.com</t>
  </si>
  <si>
    <t>Rita Mendonca</t>
  </si>
  <si>
    <t>contatonuvem.021@gmail.com</t>
  </si>
  <si>
    <t>2198718-1437</t>
  </si>
  <si>
    <t>Kael Júlio ribeiro</t>
  </si>
  <si>
    <t>kael.ribeiro88@gmail.com</t>
  </si>
  <si>
    <t>4299973-9816</t>
  </si>
  <si>
    <t>Natanael Pereira de araujo</t>
  </si>
  <si>
    <t>g.anildo23@hotmail.com</t>
  </si>
  <si>
    <t>Lucas josé de Souza</t>
  </si>
  <si>
    <t>lukinhassouza2912@gmail.com</t>
  </si>
  <si>
    <t>Damião tácito Lacerda Roberto</t>
  </si>
  <si>
    <t>tacitoroberto2013@hotmail.com</t>
  </si>
  <si>
    <t>Cícero Sales</t>
  </si>
  <si>
    <t>cicero10sales@gmail.com</t>
  </si>
  <si>
    <t>Rafael Souza</t>
  </si>
  <si>
    <t>rs.souza77.rafael@gmail.com</t>
  </si>
  <si>
    <t>victortadeualves30@gmail.com</t>
  </si>
  <si>
    <t>2198542-2085</t>
  </si>
  <si>
    <t>Leidiane Felix</t>
  </si>
  <si>
    <t>lfdlfelix@gmail.com</t>
  </si>
  <si>
    <t>Edésio dos santos Gomes</t>
  </si>
  <si>
    <t>edesio.sg89@gmail.com</t>
  </si>
  <si>
    <t>leonardomount7@gmail.com</t>
  </si>
  <si>
    <t>Oilerson José Ferreira ribas</t>
  </si>
  <si>
    <t>oilersonjose@gmail.com</t>
  </si>
  <si>
    <t>rl3331430ff@gmail.com</t>
  </si>
  <si>
    <t>William Ribeiro de Souza pinheiro</t>
  </si>
  <si>
    <t>pinheirowilliam2@gmail.com</t>
  </si>
  <si>
    <t>Renee Marques</t>
  </si>
  <si>
    <t>trabalhormestudos024@gmail.com</t>
  </si>
  <si>
    <t>Carlos Luiz Miranda Cuco</t>
  </si>
  <si>
    <t>cmirandacuco@gmail.com</t>
  </si>
  <si>
    <t>99269-3505</t>
  </si>
  <si>
    <t>Victor Raphael</t>
  </si>
  <si>
    <t>vhvut469@gmail.com</t>
  </si>
  <si>
    <t>Alice Vargas</t>
  </si>
  <si>
    <t>alicevargas.ads@gmail.com</t>
  </si>
  <si>
    <t>Vitor Sena</t>
  </si>
  <si>
    <t>vs132920@gmail.com</t>
  </si>
  <si>
    <t>Letícia</t>
  </si>
  <si>
    <t>esterhadassa769@gmail.com</t>
  </si>
  <si>
    <t>Tiago Silva</t>
  </si>
  <si>
    <t>tiagoblack392@gmail.com</t>
  </si>
  <si>
    <t>99114-2345</t>
  </si>
  <si>
    <t>Arthur Neto da silva</t>
  </si>
  <si>
    <t>netodasilvaarthur60@gmail.com</t>
  </si>
  <si>
    <t>Lenilson</t>
  </si>
  <si>
    <t>lenilson2808@gmail.com</t>
  </si>
  <si>
    <t>matheuslopes131194@hotmail.com</t>
  </si>
  <si>
    <t>Fagner Muriel</t>
  </si>
  <si>
    <t>muriel.financas2@outlook.com</t>
  </si>
  <si>
    <t>Juliana Santos da Silva</t>
  </si>
  <si>
    <t>juh.pitelli.martins@gmail.com</t>
  </si>
  <si>
    <t>Carolina Balbino Barbosa</t>
  </si>
  <si>
    <t>carolinaabalbino@gmail.com</t>
  </si>
  <si>
    <t>Lucas Massoni</t>
  </si>
  <si>
    <t>9lucasmassoni@gmail.com</t>
  </si>
  <si>
    <t>Hermany</t>
  </si>
  <si>
    <t>hermanyruan@gmail.com</t>
  </si>
  <si>
    <t>Kaue Balieiro</t>
  </si>
  <si>
    <t>kauebalieiro28@gmail.com</t>
  </si>
  <si>
    <t>(11)91003-9797</t>
  </si>
  <si>
    <t>Fellipe</t>
  </si>
  <si>
    <t>lowdembergempreendimentos@gmail.com</t>
  </si>
  <si>
    <t>Alex</t>
  </si>
  <si>
    <t>alex.feitosa.adm@outlook.com</t>
  </si>
  <si>
    <t>Fabio Junior</t>
  </si>
  <si>
    <t>fabio.santos144@hotmail.com</t>
  </si>
  <si>
    <t>Matheus Magdalena de paula</t>
  </si>
  <si>
    <t>matheusmagdalena@icloud.com</t>
  </si>
  <si>
    <t>Débora araujo Galvão de Assis</t>
  </si>
  <si>
    <t>araujodebora199@gmail.com</t>
  </si>
  <si>
    <t>Erivan José dos Santos</t>
  </si>
  <si>
    <t>erywansantos@hotmail.com</t>
  </si>
  <si>
    <t>Edmilson Dourado</t>
  </si>
  <si>
    <t>edmilsonkeylasouza@gmail.com</t>
  </si>
  <si>
    <t>Felix Otaviano de Araújo Bastos neto</t>
  </si>
  <si>
    <t>felixbastos9@gmail.com</t>
  </si>
  <si>
    <t>Alex Romulo Pereira Almeida</t>
  </si>
  <si>
    <t>romulopereiraalmeida@gmail.com</t>
  </si>
  <si>
    <t>Gleyson</t>
  </si>
  <si>
    <t>grcellremoverconta@gmail.com</t>
  </si>
  <si>
    <t>Anidete</t>
  </si>
  <si>
    <t>amonery1@gmail.com</t>
  </si>
  <si>
    <t>Fernanda Parente</t>
  </si>
  <si>
    <t>fernanda.parennte@outlook.com</t>
  </si>
  <si>
    <t>Miguel Alvim</t>
  </si>
  <si>
    <t>carlosmiguel19478@gmail.com</t>
  </si>
  <si>
    <t>Adânia Maria Viana</t>
  </si>
  <si>
    <t>adania.maria.viana@gmail.com</t>
  </si>
  <si>
    <t>Josegabrielribeiro</t>
  </si>
  <si>
    <t>ribeirosg70@gmail.com</t>
  </si>
  <si>
    <t>Andreza Santos</t>
  </si>
  <si>
    <t>andrezavdsantos@gmail.com</t>
  </si>
  <si>
    <t>Pedro Henrique da costa</t>
  </si>
  <si>
    <t>pedrorickpreto@gmail.com</t>
  </si>
  <si>
    <t>Flavio Fausto Borges Braz</t>
  </si>
  <si>
    <t>flaviofausto4321@gmail.com</t>
  </si>
  <si>
    <t>Eduardo José Neuenfeldt</t>
  </si>
  <si>
    <t>eduardoneuenfeldt84@gmail.com</t>
  </si>
  <si>
    <t>Robi Teste</t>
  </si>
  <si>
    <t>teste@gmail.com</t>
  </si>
  <si>
    <t>Jamil Abou Haikal</t>
  </si>
  <si>
    <t>jamilarabia@icloud.com</t>
  </si>
  <si>
    <t>(24)988823481</t>
  </si>
  <si>
    <t>Jaderney Berrêdo</t>
  </si>
  <si>
    <t>jaderbred33@gmail.com</t>
  </si>
  <si>
    <t>9898339-7775</t>
  </si>
  <si>
    <t>giseleolv23@gmail.com</t>
  </si>
  <si>
    <t>Sbdbbddh</t>
  </si>
  <si>
    <t>ehjeje@djdjd.com</t>
  </si>
  <si>
    <t>Joaquim lins de Sousa Junior</t>
  </si>
  <si>
    <t>joaquimlinsjr.308@gmail.com</t>
  </si>
  <si>
    <t>Denilson Costa</t>
  </si>
  <si>
    <t>denilsoncavalcantec95@gmail.com</t>
  </si>
  <si>
    <t>Johnny de Melo Pereira</t>
  </si>
  <si>
    <t>johnnynona11@gmail.com</t>
  </si>
  <si>
    <t>Paulo Daniel</t>
  </si>
  <si>
    <t>paulodanielempreendedorismo@gmail.com</t>
  </si>
  <si>
    <t>554799991-8944</t>
  </si>
  <si>
    <t>Gabriel Cunha</t>
  </si>
  <si>
    <t>cunha7@gmail.com</t>
  </si>
  <si>
    <t>alexcostaja259834@gmail.com</t>
  </si>
  <si>
    <t>Igor Souza</t>
  </si>
  <si>
    <t>ig.s.marrocos3@gmail.com</t>
  </si>
  <si>
    <t>Simone Medeiros</t>
  </si>
  <si>
    <t>simonemedeirod210@gmail.com</t>
  </si>
  <si>
    <t>55-999538525</t>
  </si>
  <si>
    <t>Severino</t>
  </si>
  <si>
    <t>severos098@gmail.com</t>
  </si>
  <si>
    <t>(11)9435-74085</t>
  </si>
  <si>
    <t>Maria Valéria</t>
  </si>
  <si>
    <t>mvla621@gmail.com</t>
  </si>
  <si>
    <t>Icaro</t>
  </si>
  <si>
    <t>icarojorge23@gmail.com</t>
  </si>
  <si>
    <t>bernardo ryu takeda</t>
  </si>
  <si>
    <t>bernardoryu@gmail.com</t>
  </si>
  <si>
    <t>5199194-0664</t>
  </si>
  <si>
    <t>Geandson Umbelino</t>
  </si>
  <si>
    <t>geandson.umbelino@gmail.com</t>
  </si>
  <si>
    <t>Ivaldo Santos</t>
  </si>
  <si>
    <t>brigadista1982@gmail.com</t>
  </si>
  <si>
    <t>Renã Alves</t>
  </si>
  <si>
    <t>renaalves511@gmail.com</t>
  </si>
  <si>
    <t>(16)99665-4076</t>
  </si>
  <si>
    <t>ju25ra@gmail.com</t>
  </si>
  <si>
    <t>Paulo Vendedor</t>
  </si>
  <si>
    <t>cybervidal2011@gmail.com</t>
  </si>
  <si>
    <t>Evelyn Da Silva Victor</t>
  </si>
  <si>
    <t>evelyndasilvavictor@gmail.com</t>
  </si>
  <si>
    <t>Wendell</t>
  </si>
  <si>
    <t>wendellferreira300@gmail.com</t>
  </si>
  <si>
    <t>(61)98215-0320</t>
  </si>
  <si>
    <t>Roger</t>
  </si>
  <si>
    <t>rogerleal30@gmail.com</t>
  </si>
  <si>
    <t>Luan santos Andrade</t>
  </si>
  <si>
    <t>luaniosandrade@gmail.com</t>
  </si>
  <si>
    <t>Eliezer Antônio sol</t>
  </si>
  <si>
    <t>eliezerantoniosol8@gmail.com</t>
  </si>
  <si>
    <t>Gilson Raboch</t>
  </si>
  <si>
    <t>gilsonraboch08@gmail.com</t>
  </si>
  <si>
    <t>Helton Militao</t>
  </si>
  <si>
    <t>demetriomilitao7@gmail.com</t>
  </si>
  <si>
    <t>Maurício Valverde de Mendonça</t>
  </si>
  <si>
    <t>mauriciovm883@gmail.com</t>
  </si>
  <si>
    <t>igorldelgado@gmail.com</t>
  </si>
  <si>
    <t>Nayane</t>
  </si>
  <si>
    <t>NayaneRH@hotmail.com</t>
  </si>
  <si>
    <t>Renan Thyago Cruz</t>
  </si>
  <si>
    <t>renanthyago@gmail.com</t>
  </si>
  <si>
    <t>DEV13</t>
  </si>
  <si>
    <t>DEV13-AD66-vid</t>
  </si>
  <si>
    <t>luiz</t>
  </si>
  <si>
    <t>nathan123mourax@gmail.com</t>
  </si>
  <si>
    <t>Dantas</t>
  </si>
  <si>
    <t>euu90909090@gmail.com</t>
  </si>
  <si>
    <t>Ailton Rodrigues SS</t>
  </si>
  <si>
    <t>ailtonrosilva@gmail.com</t>
  </si>
  <si>
    <t>Tomaz Lins</t>
  </si>
  <si>
    <t>tomazlins@gmail.com</t>
  </si>
  <si>
    <t>Nanda</t>
  </si>
  <si>
    <t>nandinha92451@gmail.com</t>
  </si>
  <si>
    <t>alan.moreira1002@gmail.com</t>
  </si>
  <si>
    <t>daviassisco@gmail.com</t>
  </si>
  <si>
    <t>edid36028@gmail.com</t>
  </si>
  <si>
    <t>99206-2799</t>
  </si>
  <si>
    <t>Matheus natan</t>
  </si>
  <si>
    <t>matheus.natan900@gmail.com</t>
  </si>
  <si>
    <t>william.silva.pegado@gmail.com</t>
  </si>
  <si>
    <t>Fabiano Martins Paula</t>
  </si>
  <si>
    <t>fabio2306@gmail.com</t>
  </si>
  <si>
    <t>Erick Rafael</t>
  </si>
  <si>
    <t>erickrafael1670@gmail.com</t>
  </si>
  <si>
    <t>David Martins Magalhães</t>
  </si>
  <si>
    <t>davidungido50@gmail.com</t>
  </si>
  <si>
    <t>flavio.alves_82@hotmail.com</t>
  </si>
  <si>
    <t>(79)99855-5143</t>
  </si>
  <si>
    <t>Adriana</t>
  </si>
  <si>
    <t>adrianajedus@gmail.com</t>
  </si>
  <si>
    <t>Luís Fabiano Chaves Alves</t>
  </si>
  <si>
    <t>notch221812@gmail.com</t>
  </si>
  <si>
    <t>Walter França</t>
  </si>
  <si>
    <t>walterdistrital@gmail.com</t>
  </si>
  <si>
    <t>Alfred Jacomini</t>
  </si>
  <si>
    <t>alfredjacomini68@gmail.com</t>
  </si>
  <si>
    <t>le_formaturas@hotmail.com</t>
  </si>
  <si>
    <t>Clau</t>
  </si>
  <si>
    <t>claudecio.777@gmail.com</t>
  </si>
  <si>
    <t>thiagomendessales@gmail.com</t>
  </si>
  <si>
    <t>Stelio Da Silva Brandao</t>
  </si>
  <si>
    <t>steliodasilvabrandao@gmail.com</t>
  </si>
  <si>
    <t>Murilo</t>
  </si>
  <si>
    <t>murilocust00@gmail.com</t>
  </si>
  <si>
    <t>1899683-5332</t>
  </si>
  <si>
    <t>Andson oliveira souza</t>
  </si>
  <si>
    <t>homecasamy@gmail.com</t>
  </si>
  <si>
    <t>Kassia Alessandra souza gomes</t>
  </si>
  <si>
    <t>kassiag461@gmail.com</t>
  </si>
  <si>
    <t>lgustavobarbosa95@gmail.com</t>
  </si>
  <si>
    <t>Lima Junior</t>
  </si>
  <si>
    <t>junior1842s@gmail.com</t>
  </si>
  <si>
    <t>Henrique</t>
  </si>
  <si>
    <t>henriquetemporim1983@gmail.com</t>
  </si>
  <si>
    <t>Kauê Weschenfelder</t>
  </si>
  <si>
    <t>kauencv@gmail.com</t>
  </si>
  <si>
    <t>Celso Santos Mendes</t>
  </si>
  <si>
    <t>celsosmendes@hotmail.com</t>
  </si>
  <si>
    <t>Eder</t>
  </si>
  <si>
    <t>ederferr@hotmail.com</t>
  </si>
  <si>
    <t>Oriovaldo</t>
  </si>
  <si>
    <t>ory-oliveira@hotmail.com</t>
  </si>
  <si>
    <t>99762-1828</t>
  </si>
  <si>
    <t>Luis leonel</t>
  </si>
  <si>
    <t>luiskyam@gmail.com</t>
  </si>
  <si>
    <t>alansandripiresdejesus@gmail.com</t>
  </si>
  <si>
    <t>matheus.pereira0703@gmail.com</t>
  </si>
  <si>
    <t>kaique Alexandre</t>
  </si>
  <si>
    <t>kaiquealexandrebig@gmail.com</t>
  </si>
  <si>
    <t>Nadson Reis</t>
  </si>
  <si>
    <t>nadsonreis100@hotmail.com</t>
  </si>
  <si>
    <t>Emmanuel da Silva Siqueira Gomes</t>
  </si>
  <si>
    <t>shidokamano@gmail.com</t>
  </si>
  <si>
    <t>Felipe Queiroz</t>
  </si>
  <si>
    <t>felipequeiroz440@gmail.com</t>
  </si>
  <si>
    <t>5199823-3420</t>
  </si>
  <si>
    <t>Pablo marcio de melo osorio</t>
  </si>
  <si>
    <t>dino_pablomarcio@hotmail.com</t>
  </si>
  <si>
    <t>(5521974051474</t>
  </si>
  <si>
    <t>Allysson</t>
  </si>
  <si>
    <t>allyssondavi2@gmail.com</t>
  </si>
  <si>
    <t>Giankevin Alejandro Chacin Hernandez</t>
  </si>
  <si>
    <t>neumaticoskavaca@gmail.com</t>
  </si>
  <si>
    <t>luksmr_@hotmail.com</t>
  </si>
  <si>
    <t>Gleyson santos</t>
  </si>
  <si>
    <t>gleyson.rpsantos@gmail.com</t>
  </si>
  <si>
    <t>Sinval luiz</t>
  </si>
  <si>
    <t>sinvallnet10@gmail.com</t>
  </si>
  <si>
    <t>3499142-4634</t>
  </si>
  <si>
    <t>Thales</t>
  </si>
  <si>
    <t>igoralves512@gmail.com</t>
  </si>
  <si>
    <t>Rodrigo Seabra</t>
  </si>
  <si>
    <t>bc.rodrigoseabra@gmail.com</t>
  </si>
  <si>
    <t>Douglas Silva</t>
  </si>
  <si>
    <t>dimasoficial001@gmail.com</t>
  </si>
  <si>
    <t>Joanir</t>
  </si>
  <si>
    <t>JoanirJoinville@gmail.com</t>
  </si>
  <si>
    <t>Camila Almeida silva</t>
  </si>
  <si>
    <t>camilaalmeidasilva57@gmail.com</t>
  </si>
  <si>
    <t>vgomes0v@gmail.com</t>
  </si>
  <si>
    <t>Leandro José Rezende</t>
  </si>
  <si>
    <t>jessicaleandrorezende@gmail.com</t>
  </si>
  <si>
    <t>Carla Naiara Ferreira Coelho</t>
  </si>
  <si>
    <t>ferreiracf189@gmail.com</t>
  </si>
  <si>
    <t>wandersonbastos432@gmail.com</t>
  </si>
  <si>
    <t>Alexandre Alvim Oliveira</t>
  </si>
  <si>
    <t>Xaneju82@gmail.com</t>
  </si>
  <si>
    <t>Pedro Henrique Oliveira Araujo</t>
  </si>
  <si>
    <t>pepexoliveira@gmail.com</t>
  </si>
  <si>
    <t>8799958-1897</t>
  </si>
  <si>
    <t>Pedro Zvir</t>
  </si>
  <si>
    <t>pedroguilhermezvir@gmail.com</t>
  </si>
  <si>
    <t>Maycon Douglas</t>
  </si>
  <si>
    <t>mayconlengrubher@hotmail.com</t>
  </si>
  <si>
    <t>fernandasantos198129@yahoo.com</t>
  </si>
  <si>
    <t>Gustavo Mateus de lima</t>
  </si>
  <si>
    <t>gustavomateusdelima2022@gmail.com</t>
  </si>
  <si>
    <t>Priscila Lira</t>
  </si>
  <si>
    <t>priscilaliras@gmail.com</t>
  </si>
  <si>
    <t>Guilherme Pereira Vieira</t>
  </si>
  <si>
    <t>gv6140334@gmail.com</t>
  </si>
  <si>
    <t>Willian Gabriel da Silva</t>
  </si>
  <si>
    <t>williangabriel2301@gmail.com</t>
  </si>
  <si>
    <t>Gabrieli</t>
  </si>
  <si>
    <t>botelhomgabi@gmail.com</t>
  </si>
  <si>
    <t>Rafael francelino da Silva</t>
  </si>
  <si>
    <t>rfrancelino620@yahoo.com</t>
  </si>
  <si>
    <t>Bruno Albieri</t>
  </si>
  <si>
    <t>brunoecj@hotmail.com</t>
  </si>
  <si>
    <t>David</t>
  </si>
  <si>
    <t>davidmax8519@gmail.com</t>
  </si>
  <si>
    <t>Alisson rocha batina manzo</t>
  </si>
  <si>
    <t>alissonrochabatina@gmail.com</t>
  </si>
  <si>
    <t>Carla Favere</t>
  </si>
  <si>
    <t>carlajjl@gmail.com</t>
  </si>
  <si>
    <t>VICTOR REIS</t>
  </si>
  <si>
    <t>victordrumer@gmail.com</t>
  </si>
  <si>
    <t>Roberto Garcia de Souza</t>
  </si>
  <si>
    <t>robertogarciadesouza7@gmail.com</t>
  </si>
  <si>
    <t>brunoandradebac@gmail.com</t>
  </si>
  <si>
    <t>Diego pereira</t>
  </si>
  <si>
    <t>diegomachado.pereira@hotmail.com</t>
  </si>
  <si>
    <t>Kainnan Martins</t>
  </si>
  <si>
    <t>kainnan.m.s@gmail.com</t>
  </si>
  <si>
    <t>Diene Bento Ramos</t>
  </si>
  <si>
    <t>dienebento@gmail.com</t>
  </si>
  <si>
    <t>Charlon Alves</t>
  </si>
  <si>
    <t>alvescharllon@gmail.com</t>
  </si>
  <si>
    <t>Angela Mericia</t>
  </si>
  <si>
    <t>angelalbsousa@gmail.com</t>
  </si>
  <si>
    <t>Natanael</t>
  </si>
  <si>
    <t>natanael_forrokilegal@hotmail.com</t>
  </si>
  <si>
    <t>Luciano Figueiredo de jesus</t>
  </si>
  <si>
    <t>figueiredoluciano51@gmail.com</t>
  </si>
  <si>
    <t>Franklin Rodriguez</t>
  </si>
  <si>
    <t>franklinjosuerodriguez6@gmail.com</t>
  </si>
  <si>
    <t>Nicolas Duarte de Morais</t>
  </si>
  <si>
    <t>nikduarte14@gmail.com</t>
  </si>
  <si>
    <t>marcos.siqueira29@hotmail.com</t>
  </si>
  <si>
    <t>joyce brunna monteiro dos santos</t>
  </si>
  <si>
    <t>jbrunna23@gmail.com</t>
  </si>
  <si>
    <t>Julian Cezar</t>
  </si>
  <si>
    <t>julian.jpa22@gmail.com</t>
  </si>
  <si>
    <t>Walvorink Nunes</t>
  </si>
  <si>
    <t>walvorink@gmail.com</t>
  </si>
  <si>
    <t>Bárbara Monteiro</t>
  </si>
  <si>
    <t>ba_monteiro_pl@yahoo.com.br</t>
  </si>
  <si>
    <t>Valdemir paixao</t>
  </si>
  <si>
    <t>limavaldemir815@gmail.com</t>
  </si>
  <si>
    <t>viniciusbarbosavieira1210@gmail.com</t>
  </si>
  <si>
    <t>Walas Bispo Do Nascimento</t>
  </si>
  <si>
    <t>walasbnascimento@outlook.com</t>
  </si>
  <si>
    <t>7398238-8247</t>
  </si>
  <si>
    <t>viviane.meira2@hotmail.com</t>
  </si>
  <si>
    <t>eliel.esouza@gmail.com</t>
  </si>
  <si>
    <t>ricksloureiro@gmail.com</t>
  </si>
  <si>
    <t>Ezequiel Pereira Vilela Moreira</t>
  </si>
  <si>
    <t>jonhw17@hotmail.com</t>
  </si>
  <si>
    <t>Gabriel Taylor</t>
  </si>
  <si>
    <t>gabrieltaylor040@gmail.com</t>
  </si>
  <si>
    <t>contatorafaelacoliveira@hotmail.com</t>
  </si>
  <si>
    <t>Guivan da Silva Gomes</t>
  </si>
  <si>
    <t>bombeiroguivan@gmail.com</t>
  </si>
  <si>
    <t>gustavocardoso3454@gmail.com</t>
  </si>
  <si>
    <t>Ester</t>
  </si>
  <si>
    <t>esterpereiracosta22@gmail.com</t>
  </si>
  <si>
    <t>Nondas</t>
  </si>
  <si>
    <t>java.nondas@gmail.com</t>
  </si>
  <si>
    <t>Angela</t>
  </si>
  <si>
    <t>angela.pacheco._@hotmail.com</t>
  </si>
  <si>
    <t>Karina Costa</t>
  </si>
  <si>
    <t>karinaribeiro3@yahoo.com.br</t>
  </si>
  <si>
    <t>99145-6850</t>
  </si>
  <si>
    <t>Lidia Nayde</t>
  </si>
  <si>
    <t>lidia_nayde@hotmail.com</t>
  </si>
  <si>
    <t>Franklin Gomes</t>
  </si>
  <si>
    <t>kin.kin1981.cg@gmail.com</t>
  </si>
  <si>
    <t>José Neto</t>
  </si>
  <si>
    <t>01zeneto@gmail.com</t>
  </si>
  <si>
    <t>Roberth</t>
  </si>
  <si>
    <t>roberth.villar@gmail.com</t>
  </si>
  <si>
    <t>Breno cesar silva</t>
  </si>
  <si>
    <t>veloster30736@gmail.com</t>
  </si>
  <si>
    <t>Nicolas</t>
  </si>
  <si>
    <t>nicobentes007@gmail.com</t>
  </si>
  <si>
    <t>Eser Mattos</t>
  </si>
  <si>
    <t>ederxerxes@gmail.com</t>
  </si>
  <si>
    <t>Allan</t>
  </si>
  <si>
    <t>allantorquatoromeu@gmail.com</t>
  </si>
  <si>
    <t>Wellington</t>
  </si>
  <si>
    <t>wellingtongolturbo43@gmail.com</t>
  </si>
  <si>
    <t>Bianca</t>
  </si>
  <si>
    <t>sallesbih@gmail.com</t>
  </si>
  <si>
    <t>552196851-1439</t>
  </si>
  <si>
    <t>Robson Souza dos santos</t>
  </si>
  <si>
    <t>robsonsouzaobjetivo2021@gmail.com</t>
  </si>
  <si>
    <t>Adriel pimenta</t>
  </si>
  <si>
    <t>adrielpimenta18@gmail.com</t>
  </si>
  <si>
    <t>(62)986413689</t>
  </si>
  <si>
    <t>Antonio jose viana de carvalho</t>
  </si>
  <si>
    <t>mantenadabahia@gmail.com</t>
  </si>
  <si>
    <t>Anderson Barbosa Braga</t>
  </si>
  <si>
    <t>anderson63132017@hotmail.com</t>
  </si>
  <si>
    <t>(11)967331015</t>
  </si>
  <si>
    <t>Agenor de Jesus neto</t>
  </si>
  <si>
    <t>agenorneto75@hotmail.com</t>
  </si>
  <si>
    <t>(73)98834-5057</t>
  </si>
  <si>
    <t>Phelipe</t>
  </si>
  <si>
    <t>phelipe2019s@gmail.com</t>
  </si>
  <si>
    <t>Gisele Schons</t>
  </si>
  <si>
    <t>giseleaires746@gmail.com</t>
  </si>
  <si>
    <t>Anderson Roberto Ângelo dos Santos pereira</t>
  </si>
  <si>
    <t>andersonsantos2216@icloud.com</t>
  </si>
  <si>
    <t>silveiradiogenes51@gmail.com</t>
  </si>
  <si>
    <t>Thiago Silva</t>
  </si>
  <si>
    <t>thiagoacsa21@gmail.com</t>
  </si>
  <si>
    <t>Elias</t>
  </si>
  <si>
    <t>batomgomes296@gmail.com</t>
  </si>
  <si>
    <t>Relbert Vinicius</t>
  </si>
  <si>
    <t>relbertviniciusoam@gmail.com</t>
  </si>
  <si>
    <t>pedrokrugrodrigues@gmail.com</t>
  </si>
  <si>
    <t>Gabriel Gonçalves</t>
  </si>
  <si>
    <t>gabrielgoncallvez12@gmail.com</t>
  </si>
  <si>
    <t>Nayara Cristina</t>
  </si>
  <si>
    <t>nayaraC1248@gmail.com</t>
  </si>
  <si>
    <t>(35)991275463</t>
  </si>
  <si>
    <t>Fabriciogarcia26206@gmail.com</t>
  </si>
  <si>
    <t>Ronaldo Dantas</t>
  </si>
  <si>
    <t>ronaldosilvadantas@hotmail.com</t>
  </si>
  <si>
    <t>Enildo Silva</t>
  </si>
  <si>
    <t>enildosbo@gmail.com</t>
  </si>
  <si>
    <t>(19)991725347</t>
  </si>
  <si>
    <t>Alex Schneider</t>
  </si>
  <si>
    <t>alexcschneider445@gmail.com</t>
  </si>
  <si>
    <t>4598834-0724</t>
  </si>
  <si>
    <t>Matheus Silva</t>
  </si>
  <si>
    <t>matheus951@gmail.com</t>
  </si>
  <si>
    <t>Deividi de Jesus da Silva</t>
  </si>
  <si>
    <t>deividi796@gmail.com</t>
  </si>
  <si>
    <t>4899995-9114</t>
  </si>
  <si>
    <t>Weverton</t>
  </si>
  <si>
    <t>wevertonreinaldo1203@gmail.com</t>
  </si>
  <si>
    <t>(83)99896-7080</t>
  </si>
  <si>
    <t>Frederico Lucas</t>
  </si>
  <si>
    <t>frederico.lsdias@gmail.com</t>
  </si>
  <si>
    <t>Lucas Gomes</t>
  </si>
  <si>
    <t>lukazg74@gmail.com</t>
  </si>
  <si>
    <t>da45082489adrianagata@gmail.com</t>
  </si>
  <si>
    <t>Richard Thiago</t>
  </si>
  <si>
    <t>richants89@gmail.com</t>
  </si>
  <si>
    <t>Thaisa Leandra</t>
  </si>
  <si>
    <t>acessoria.thaisa@gmail.com</t>
  </si>
  <si>
    <t>OZIAS DA SILVA PEREIRA</t>
  </si>
  <si>
    <t>ozias.fox@hotmail.com</t>
  </si>
  <si>
    <t>Joana Leão</t>
  </si>
  <si>
    <t>joaninhaleao@hotmail.com</t>
  </si>
  <si>
    <t>Roberson hanchuck de oliveira</t>
  </si>
  <si>
    <t>rober.oliveira@hotmail.com</t>
  </si>
  <si>
    <t>alexsandrooliveira13833@gmail.com</t>
  </si>
  <si>
    <t>Matheus da Silva Santana</t>
  </si>
  <si>
    <t>matheussssantana2005@gmail.com</t>
  </si>
  <si>
    <t>Jose Luís</t>
  </si>
  <si>
    <t>luiszinho762@gmail.com</t>
  </si>
  <si>
    <t>Danillo Santos</t>
  </si>
  <si>
    <t>danilo.bomfim065@gmail.com</t>
  </si>
  <si>
    <t>Vitor Hilarino</t>
  </si>
  <si>
    <t>vhilarino5@gmail.com</t>
  </si>
  <si>
    <t>Giselle</t>
  </si>
  <si>
    <t>gisapoeta95274@gmail.com</t>
  </si>
  <si>
    <t>Marcelo Pereira Apolinário Rodrigues</t>
  </si>
  <si>
    <t>marcelorodrigues280787@gmail.com</t>
  </si>
  <si>
    <t>aldosilvaa8323@gmail.com</t>
  </si>
  <si>
    <t>1194883-1554</t>
  </si>
  <si>
    <t>Chaiane Cristina Da Silva</t>
  </si>
  <si>
    <t>chaijane5h@gmail.com</t>
  </si>
  <si>
    <t>2197402-4092</t>
  </si>
  <si>
    <t>Sandrerly</t>
  </si>
  <si>
    <t>sandrerlyr@gmail.com</t>
  </si>
  <si>
    <t>Brendo Silva</t>
  </si>
  <si>
    <t>voceesolteira1@gmail.com</t>
  </si>
  <si>
    <t>Fabio Henrique</t>
  </si>
  <si>
    <t>fabio_nd.1@hotmail.com</t>
  </si>
  <si>
    <t>tiago.aviz7@gmail.com</t>
  </si>
  <si>
    <t>Maurício</t>
  </si>
  <si>
    <t>mauricio_frutuoso@hotmail.com</t>
  </si>
  <si>
    <t>Edvania liomar do nascimento</t>
  </si>
  <si>
    <t>vaniasilvaartesanato2021@gmail.com</t>
  </si>
  <si>
    <t>Everton Alves machado</t>
  </si>
  <si>
    <t>evexdungas2@gmail.com</t>
  </si>
  <si>
    <t>01191475-9487</t>
  </si>
  <si>
    <t>Rafael Marchetto</t>
  </si>
  <si>
    <t>marchetto.rafa@gmail.com</t>
  </si>
  <si>
    <t>Joanilsson dos santos</t>
  </si>
  <si>
    <t>joanilsson.13@gmail.com</t>
  </si>
  <si>
    <t>Marcio</t>
  </si>
  <si>
    <t>mardrakes@hotmail.com</t>
  </si>
  <si>
    <t>Yofran laguna</t>
  </si>
  <si>
    <t>mathias1801102@gmail.com</t>
  </si>
  <si>
    <t>Gildeane</t>
  </si>
  <si>
    <t>gildeane.deam@gmail.com</t>
  </si>
  <si>
    <t>9998541-3150</t>
  </si>
  <si>
    <t>marcosrcarioca@gmail.com</t>
  </si>
  <si>
    <t>Felipe Mascena Seabra</t>
  </si>
  <si>
    <t>felipe.mascena.dev@gmail.com</t>
  </si>
  <si>
    <t>Kauan</t>
  </si>
  <si>
    <t>kauan13sena@gmail.com</t>
  </si>
  <si>
    <t>Rafael Carvalho</t>
  </si>
  <si>
    <t>theoffmember@gmail.com</t>
  </si>
  <si>
    <t>Alexandre Miguel Menezes</t>
  </si>
  <si>
    <t>mamiguel.menezes18@gmail.com</t>
  </si>
  <si>
    <t>vinicorrea100@hotmail.com</t>
  </si>
  <si>
    <t>Chayane</t>
  </si>
  <si>
    <t>pereirachay01@gmail.com</t>
  </si>
  <si>
    <t>Jonathas</t>
  </si>
  <si>
    <t>jhowpng2024@icloud.com</t>
  </si>
  <si>
    <t>Knom Ralf Ferraz de Oliveira</t>
  </si>
  <si>
    <t>freefireknom@gmail.com</t>
  </si>
  <si>
    <t>Helder Lisboa de Melo</t>
  </si>
  <si>
    <t>helderlismelo14@gmail.com</t>
  </si>
  <si>
    <t>Rafael Gama de Lima</t>
  </si>
  <si>
    <t>rafaelima4136@gmail.com</t>
  </si>
  <si>
    <t>Thiago Escareli</t>
  </si>
  <si>
    <t>escareli@gmail.com</t>
  </si>
  <si>
    <t>Bruno Moura de Lima</t>
  </si>
  <si>
    <t>bruno.mouralima.2001@gmail.com</t>
  </si>
  <si>
    <t>alinesantos1920@hotmail.com</t>
  </si>
  <si>
    <t>Jaqueline Bernardo</t>
  </si>
  <si>
    <t>jaquelinebernardo94@gmail.com</t>
  </si>
  <si>
    <t>jefersonluiz291213@gmail.com</t>
  </si>
  <si>
    <t>Rafaela Santos</t>
  </si>
  <si>
    <t>rafasantos2304@gmail.com</t>
  </si>
  <si>
    <t>Márcio Oliveira</t>
  </si>
  <si>
    <t>marcioo684@gmail.com</t>
  </si>
  <si>
    <t>Harrison</t>
  </si>
  <si>
    <t>harrisonangelin701@gmail.com</t>
  </si>
  <si>
    <t>Leandro Araujo</t>
  </si>
  <si>
    <t>lelecoaraujo43@gmail.com</t>
  </si>
  <si>
    <t>lucianohigor18@outlook.com</t>
  </si>
  <si>
    <t>Weverton Batista</t>
  </si>
  <si>
    <t>wevertonbatista398@gmail.com</t>
  </si>
  <si>
    <t>1999605-8675</t>
  </si>
  <si>
    <t>Adriano caires cantanhede</t>
  </si>
  <si>
    <t>adrianodimension@hotmail.com</t>
  </si>
  <si>
    <t>Hellen Pollyana</t>
  </si>
  <si>
    <t>hellenpollyana@gmail.com</t>
  </si>
  <si>
    <t>Fernando Soares de Oliveira</t>
  </si>
  <si>
    <t>fernando3soaresdeoliveira@hotmail.com</t>
  </si>
  <si>
    <t>Guilherme Almeida</t>
  </si>
  <si>
    <t>playgroundbh@hotmail.com</t>
  </si>
  <si>
    <t>Juan Cavassani</t>
  </si>
  <si>
    <t>cavassanijuan@gmail.com</t>
  </si>
  <si>
    <t>carlosbrasil_2000@yahoo.com.br</t>
  </si>
  <si>
    <t>Fábio</t>
  </si>
  <si>
    <t>flsb.vic05@gmail.com</t>
  </si>
  <si>
    <t>Iago Oliveira</t>
  </si>
  <si>
    <t>iagooliveira2097@gmail.com</t>
  </si>
  <si>
    <t>Sidnei Marques</t>
  </si>
  <si>
    <t>sidneimarquesdacosta2@gmail.com</t>
  </si>
  <si>
    <t>Michele Priscila</t>
  </si>
  <si>
    <t>mi.andrade05pry@gmail.com</t>
  </si>
  <si>
    <t>Rodrigo aparecido</t>
  </si>
  <si>
    <t>rodrigoap.instalador@gmail.com</t>
  </si>
  <si>
    <t>andre.fabiano.batista.issam@gmail.com</t>
  </si>
  <si>
    <t>Wagner Oliveira Pinto</t>
  </si>
  <si>
    <t>athamys@hotmail.com</t>
  </si>
  <si>
    <t>92-99415-7195</t>
  </si>
  <si>
    <t>renan.ortiz2020@gmail.com</t>
  </si>
  <si>
    <t>Adriano Freitas</t>
  </si>
  <si>
    <t>j.adrianodefreitas@gmail.com</t>
  </si>
  <si>
    <t>Daniel Campos</t>
  </si>
  <si>
    <t>Daniel_cpd2017@HotMail.com</t>
  </si>
  <si>
    <t>thiagofreesider@gmail.com</t>
  </si>
  <si>
    <t>MATHEUS CARDOSO ARAUJO</t>
  </si>
  <si>
    <t>matheus.c.araujo25@gmail.com</t>
  </si>
  <si>
    <t>Manoela Camila</t>
  </si>
  <si>
    <t>manulovekaio@gmail.com</t>
  </si>
  <si>
    <t>Andréa Santos Ramos</t>
  </si>
  <si>
    <t>asantosramos5@gmail.com</t>
  </si>
  <si>
    <t>Jonathan Paul</t>
  </si>
  <si>
    <t>jonathanpaul321@gmail.com</t>
  </si>
  <si>
    <t>Bruna pellegrine de Freitas</t>
  </si>
  <si>
    <t>brunapellegrine50@gmail.com</t>
  </si>
  <si>
    <t>Givanildo</t>
  </si>
  <si>
    <t>92572775dk@gmail.com</t>
  </si>
  <si>
    <t>Leonardo ledenir ramos</t>
  </si>
  <si>
    <t>leopata6@gmail.com</t>
  </si>
  <si>
    <t>Jefferson Farlley</t>
  </si>
  <si>
    <t>farlleymoto2@gmail.com</t>
  </si>
  <si>
    <t>Aline Fernanda alves</t>
  </si>
  <si>
    <t>alinerille10@gmail.com</t>
  </si>
  <si>
    <t>Alexssander Hungaro Venturine</t>
  </si>
  <si>
    <t>alexssanderhungaro5@gmail.com</t>
  </si>
  <si>
    <t>Cristiane</t>
  </si>
  <si>
    <t>cristiane.cancio@icloud.com</t>
  </si>
  <si>
    <t>Diego</t>
  </si>
  <si>
    <t>diego.herezon@gmail.com</t>
  </si>
  <si>
    <t>2799999-5501</t>
  </si>
  <si>
    <t>Marcelo schneider</t>
  </si>
  <si>
    <t>marcelocece02@gmail.com</t>
  </si>
  <si>
    <t>José Carlos</t>
  </si>
  <si>
    <t>karlos908sylva@gmail.com</t>
  </si>
  <si>
    <t>Edinei Nunes</t>
  </si>
  <si>
    <t>edi.nb.eb@gmai.com</t>
  </si>
  <si>
    <t>Jéssica</t>
  </si>
  <si>
    <t>jessicapriscila21@icloud.com</t>
  </si>
  <si>
    <t>tourinhojulianalmeda@gmail.com</t>
  </si>
  <si>
    <t>Sander</t>
  </si>
  <si>
    <t>sanderjc1997@gmail.com</t>
  </si>
  <si>
    <t>Raul</t>
  </si>
  <si>
    <t>raulbatista45@gmail.com</t>
  </si>
  <si>
    <t>Erick</t>
  </si>
  <si>
    <t>erickfsilva1@gmail.com</t>
  </si>
  <si>
    <t>1399648-6241</t>
  </si>
  <si>
    <t>Matheus Sampaio</t>
  </si>
  <si>
    <t>darkteu1008@gmail.com</t>
  </si>
  <si>
    <t>cleberrossi789@gmail.com</t>
  </si>
  <si>
    <t>Antônio marcos</t>
  </si>
  <si>
    <t>antonio.m.jc10@gmail.com</t>
  </si>
  <si>
    <t>Vanderléia Ratunde</t>
  </si>
  <si>
    <t>deleia.carvalho.ratunde@hotmail.com</t>
  </si>
  <si>
    <t>(27)98833-7488</t>
  </si>
  <si>
    <t>Ronilson</t>
  </si>
  <si>
    <t>lazarosoares50@gmail.com</t>
  </si>
  <si>
    <t>Thiago Gouveia</t>
  </si>
  <si>
    <t>fotothiagogouveia@hotmail.com</t>
  </si>
  <si>
    <t>Rodrigo Estevam</t>
  </si>
  <si>
    <t>rodrigo.estevampm@gmail.com</t>
  </si>
  <si>
    <t>Alberto Fernandez</t>
  </si>
  <si>
    <t>alberfernandez1521@gmail.com</t>
  </si>
  <si>
    <t>Luiz Carlos da Silva Junior</t>
  </si>
  <si>
    <t>luizcarlosbill9191@gmail.com</t>
  </si>
  <si>
    <t>Mateus Mendes</t>
  </si>
  <si>
    <t>18mmendes@gmail.com</t>
  </si>
  <si>
    <t>Junior Costa</t>
  </si>
  <si>
    <t>juniordl76@gmail.com</t>
  </si>
  <si>
    <t>Idelmar</t>
  </si>
  <si>
    <t>idelsousa869@gmail.com</t>
  </si>
  <si>
    <t>Marcos Kelvin</t>
  </si>
  <si>
    <t>mkb6512@gmail.com</t>
  </si>
  <si>
    <t>9198154-4099</t>
  </si>
  <si>
    <t>Jaqueline</t>
  </si>
  <si>
    <t>marquesj800@gmail.com</t>
  </si>
  <si>
    <t>galvaoneto776@gmail.com</t>
  </si>
  <si>
    <t>Luis Guilherme Baltazar Pereira</t>
  </si>
  <si>
    <t>guilhermeofficeadm@gmail.com</t>
  </si>
  <si>
    <t>Jhonatas Jesus</t>
  </si>
  <si>
    <t>jhonatasjesus@gmail.com</t>
  </si>
  <si>
    <t>Gabriel Henrique Otacílio Vieira Borba</t>
  </si>
  <si>
    <t>gabrielhenriqueotacilio@gmail.com</t>
  </si>
  <si>
    <t>Max Roberto</t>
  </si>
  <si>
    <t>robertomax835@gmail.com</t>
  </si>
  <si>
    <t>(16)997439412</t>
  </si>
  <si>
    <t>João Dirceu Ribeiro</t>
  </si>
  <si>
    <t>joaodirceu1234@gmail.com</t>
  </si>
  <si>
    <t>John Lennon</t>
  </si>
  <si>
    <t>johnbiologia@hotmail.com</t>
  </si>
  <si>
    <t>Patrick Falque</t>
  </si>
  <si>
    <t>patrickfalque.pf@gmail.com</t>
  </si>
  <si>
    <t>Euller de Araújo Epifânio</t>
  </si>
  <si>
    <t>eullerep@gmail.com</t>
  </si>
  <si>
    <t>Wanderleia</t>
  </si>
  <si>
    <t>leiaafurgerii@gmail.com</t>
  </si>
  <si>
    <t>1499125-4499</t>
  </si>
  <si>
    <t>josemanoel658@gmail.com</t>
  </si>
  <si>
    <t>marcelo</t>
  </si>
  <si>
    <t>4andarprevent@gmail.com</t>
  </si>
  <si>
    <t>araujo.jaqueline.mj@gmail.com</t>
  </si>
  <si>
    <t>Diogo</t>
  </si>
  <si>
    <t>diogotossan@gmail.com</t>
  </si>
  <si>
    <t>Patrícia</t>
  </si>
  <si>
    <t>fagpatif@hotmail.com</t>
  </si>
  <si>
    <t>5499172-9937</t>
  </si>
  <si>
    <t>Reginaldo marques</t>
  </si>
  <si>
    <t>reginhotoic@gmail.com</t>
  </si>
  <si>
    <t>Adilson de Jesus Gama</t>
  </si>
  <si>
    <t>adilson-aulas-windows@hotmail.com</t>
  </si>
  <si>
    <t>Jorge luiz Vianna correa</t>
  </si>
  <si>
    <t>jorgepedromaria34cv@gmail.com</t>
  </si>
  <si>
    <t>Luana Paiva</t>
  </si>
  <si>
    <t>dilupaiva@hotmail.com</t>
  </si>
  <si>
    <t>(16)99914-2027</t>
  </si>
  <si>
    <t>renatacosta12345@icloud.com</t>
  </si>
  <si>
    <t>11-98954-3435</t>
  </si>
  <si>
    <t>Daniel Salinas</t>
  </si>
  <si>
    <t>danielsalinas493@gmail.com</t>
  </si>
  <si>
    <t>Michael</t>
  </si>
  <si>
    <t>michaelgdt@hotmail.com</t>
  </si>
  <si>
    <t>Rodrigo Valente</t>
  </si>
  <si>
    <t>rodrivalent@gmail.com</t>
  </si>
  <si>
    <t>Hernandes Ferreira Moraes</t>
  </si>
  <si>
    <t>hernandesferreira426@gmail.com</t>
  </si>
  <si>
    <t>Aberto | AD46</t>
  </si>
  <si>
    <t>DEVF - AD46-vid</t>
  </si>
  <si>
    <t>Diogo da Silva Gonçalves</t>
  </si>
  <si>
    <t>diogogonsilvey@gmail.com</t>
  </si>
  <si>
    <t>Marielly</t>
  </si>
  <si>
    <t>mariellysuzana@hotmail.com</t>
  </si>
  <si>
    <t>Caio Baldes</t>
  </si>
  <si>
    <t>caio.baldes@gmail.com</t>
  </si>
  <si>
    <t>Juscelino</t>
  </si>
  <si>
    <t>gdvinnisjapa@gmail.com</t>
  </si>
  <si>
    <t>Guilherme dos Santos leite</t>
  </si>
  <si>
    <t>guineth24@gmail.com</t>
  </si>
  <si>
    <t>Paulinho Feliciano Nascimento</t>
  </si>
  <si>
    <t>paulo.7ala@gmail.com</t>
  </si>
  <si>
    <t>Felipe Lamas</t>
  </si>
  <si>
    <t>felipedevjob28@gmail.com</t>
  </si>
  <si>
    <t>Ana Paula</t>
  </si>
  <si>
    <t>anapaulanunesdesousasantos@gmail.com</t>
  </si>
  <si>
    <t>DARLAN de lemos</t>
  </si>
  <si>
    <t>ysufia15@gmail.com</t>
  </si>
  <si>
    <t>Ketlyn Mello de Oliveira</t>
  </si>
  <si>
    <t>oliveira.ketlyn@hotmail.com</t>
  </si>
  <si>
    <t>JULIO CESAR FARIAS ARAGAYAN</t>
  </si>
  <si>
    <t>kenyerfarias597@gmail.com</t>
  </si>
  <si>
    <t>Jorge luiz de Andrade</t>
  </si>
  <si>
    <t>jluizbacana@gmail.com</t>
  </si>
  <si>
    <t>Maria Eduarda Eugenio</t>
  </si>
  <si>
    <t>dudaeugenio2001@gmail.com</t>
  </si>
  <si>
    <t>Tatiane kato</t>
  </si>
  <si>
    <t>Tatiane.m.kato@gmail.com</t>
  </si>
  <si>
    <t>Gabriel camboim</t>
  </si>
  <si>
    <t>gabriel.camboim@icloud.com</t>
  </si>
  <si>
    <t>irs.igor@hotmail.com</t>
  </si>
  <si>
    <t>tanker.renan@gmail.com</t>
  </si>
  <si>
    <t>Thierry</t>
  </si>
  <si>
    <t>thierryadm@hotmail.com</t>
  </si>
  <si>
    <t>Leandro Matheus</t>
  </si>
  <si>
    <t>Leandromatheus79@gmail.com</t>
  </si>
  <si>
    <t>Jéssika Barboza</t>
  </si>
  <si>
    <t>jessika3barboza@gmail.com</t>
  </si>
  <si>
    <t>Isac Arend</t>
  </si>
  <si>
    <t>z.arend23@gmail.com</t>
  </si>
  <si>
    <t>Beatriz</t>
  </si>
  <si>
    <t>biaibamagalhaes78@gmail.com</t>
  </si>
  <si>
    <t>adriano eufrasino de freitas</t>
  </si>
  <si>
    <t>adrianofreitastelex@gmail.com</t>
  </si>
  <si>
    <t>Anderson Alves de Lira</t>
  </si>
  <si>
    <t>anderson84.lira@gmail.com</t>
  </si>
  <si>
    <t>thiagomeruoca@gmail.com</t>
  </si>
  <si>
    <t>Jefferson do Nascimento Brito</t>
  </si>
  <si>
    <t>Jefferson.org3@hotmail.com</t>
  </si>
  <si>
    <t>Dyebson</t>
  </si>
  <si>
    <t>dyebsonjh@gmail.com</t>
  </si>
  <si>
    <t>Claudemir Barreto</t>
  </si>
  <si>
    <t>cnbrepresentacoes@gmail.com</t>
  </si>
  <si>
    <t>Paulo Sergio dos Santos Carvalho</t>
  </si>
  <si>
    <t>sergiomao2012@gmail.com</t>
  </si>
  <si>
    <t>Renan Rodrigues de Souza</t>
  </si>
  <si>
    <t>kraven.rogue@gmail.com</t>
  </si>
  <si>
    <t>Ana Claudia Moraes Martins</t>
  </si>
  <si>
    <t>cacau_moraes1@hotmail.com</t>
  </si>
  <si>
    <t>1195129-6158</t>
  </si>
  <si>
    <t>Jorge Gabriel 3</t>
  </si>
  <si>
    <t>jorgegcmodesto11@gmail.com</t>
  </si>
  <si>
    <t>Thiago Barreto</t>
  </si>
  <si>
    <t>thiagobarreto30@gmail.com</t>
  </si>
  <si>
    <t>Luciana Ramos</t>
  </si>
  <si>
    <t>luapramos4@gmail.com</t>
  </si>
  <si>
    <t>Acassio</t>
  </si>
  <si>
    <t>acassio_lc@hotmail.com</t>
  </si>
  <si>
    <t>Jeferson Arruda</t>
  </si>
  <si>
    <t>jefersonsilva.arruda@gmail.com</t>
  </si>
  <si>
    <t>João Pedro Dos santos Oliveira</t>
  </si>
  <si>
    <t>jdossantosoliveira491@gmail.com</t>
  </si>
  <si>
    <t>Miguel</t>
  </si>
  <si>
    <t>miguellemos06122012@hotmail.com</t>
  </si>
  <si>
    <t>Richard Hernandez</t>
  </si>
  <si>
    <t>angenicol89@gmail.com</t>
  </si>
  <si>
    <t>rilleksnobek@gmail.com</t>
  </si>
  <si>
    <t>Pedro Willian</t>
  </si>
  <si>
    <t>wpedrinho2002@gmail.com</t>
  </si>
  <si>
    <t>(11)977189451</t>
  </si>
  <si>
    <t>Breno Alves</t>
  </si>
  <si>
    <t>brenoalvescosta10@gmail.com</t>
  </si>
  <si>
    <t>matheus</t>
  </si>
  <si>
    <t>matheuskailan640@gmail.com</t>
  </si>
  <si>
    <t>bruno13.adm13@gmail.com</t>
  </si>
  <si>
    <t>alinereverth@gmail.com</t>
  </si>
  <si>
    <t>3399141-3656</t>
  </si>
  <si>
    <t>rafael</t>
  </si>
  <si>
    <t>angelaaparecidacoelho@gmail.com</t>
  </si>
  <si>
    <t>Deni Almeida Dantas</t>
  </si>
  <si>
    <t>dantasdeni94@gmail.com</t>
  </si>
  <si>
    <t>Matheus vieira</t>
  </si>
  <si>
    <t>matheusboynews@gmail.com</t>
  </si>
  <si>
    <t>7599969-6053</t>
  </si>
  <si>
    <t>Thiago Henrique</t>
  </si>
  <si>
    <t>thiagohamancio@hotmail.com</t>
  </si>
  <si>
    <t>Bernardo Mello trindade</t>
  </si>
  <si>
    <t>bernardomt4567@gmail.com</t>
  </si>
  <si>
    <t>4899911-0285</t>
  </si>
  <si>
    <t>Francisco melo</t>
  </si>
  <si>
    <t>franciscofrancodemelo@gmail.com</t>
  </si>
  <si>
    <t>Klinger Gonçalves Pereira</t>
  </si>
  <si>
    <t>kingklinger@outlook.com</t>
  </si>
  <si>
    <t>Bruno Cordeiro da Silva</t>
  </si>
  <si>
    <t>brunoo.tatto@gmail.com</t>
  </si>
  <si>
    <t>Marcos Rios</t>
  </si>
  <si>
    <t>mr7842095@gmail.com</t>
  </si>
  <si>
    <t>Geison Silva</t>
  </si>
  <si>
    <t>geisonsilva007@outlook.com</t>
  </si>
  <si>
    <t>Giovani dos Santos</t>
  </si>
  <si>
    <t>giovanisantos.facul@gmail.com</t>
  </si>
  <si>
    <t>5199895-8811</t>
  </si>
  <si>
    <t>Ana Virgínia</t>
  </si>
  <si>
    <t>anavirginiacavalcabte@gmail.com</t>
  </si>
  <si>
    <t>Edivani</t>
  </si>
  <si>
    <t>edvanegto@gmail.com</t>
  </si>
  <si>
    <t>Jobson correia silva</t>
  </si>
  <si>
    <t>job.correia@yahoo.com.br</t>
  </si>
  <si>
    <t>JOAO PAULO MARTINS DE OLIVEIRA</t>
  </si>
  <si>
    <t>jmmartins241113@gmail.com</t>
  </si>
  <si>
    <t>Sergio Portil Vilela</t>
  </si>
  <si>
    <t>sergioportil@hotmail.com</t>
  </si>
  <si>
    <t>Carol</t>
  </si>
  <si>
    <t>carolinearmando19@gmail.com</t>
  </si>
  <si>
    <t>lennidjwav@gmail.com</t>
  </si>
  <si>
    <t>Joaqson</t>
  </si>
  <si>
    <t>joaqsonadm@gmail.com</t>
  </si>
  <si>
    <t>Ramsed</t>
  </si>
  <si>
    <t>ramsedfabian@gmail.com</t>
  </si>
  <si>
    <t>Damião</t>
  </si>
  <si>
    <t>damiao538@gmail.com</t>
  </si>
  <si>
    <t>(61)99864-8550</t>
  </si>
  <si>
    <t>Murilo Antonio do Carmo</t>
  </si>
  <si>
    <t>murillo_carmo@hotmail.com</t>
  </si>
  <si>
    <t>Luiz almeida</t>
  </si>
  <si>
    <t>luizalmeida1991@gmail.com</t>
  </si>
  <si>
    <t>Itamara Ramony</t>
  </si>
  <si>
    <t>itamara.mota@gmail.com</t>
  </si>
  <si>
    <t>Roger Reis</t>
  </si>
  <si>
    <t>luidhesantana057@gmail.com</t>
  </si>
  <si>
    <t>Fabiano dos Santos Vieira</t>
  </si>
  <si>
    <t>fabianovieira2287@gmail.com</t>
  </si>
  <si>
    <t>(43)99676-4846</t>
  </si>
  <si>
    <t>Eliziário paz</t>
  </si>
  <si>
    <t>boleiopacheco@hotmail.com</t>
  </si>
  <si>
    <t>5499106-1612</t>
  </si>
  <si>
    <t>nicoempreendimentos7@gmail.com</t>
  </si>
  <si>
    <t>Letícia Hauck</t>
  </si>
  <si>
    <t>hauck.brozinga.le@gmail.com</t>
  </si>
  <si>
    <t>Marcondes Freitas</t>
  </si>
  <si>
    <t>marcondesfreitas806@gmail.com</t>
  </si>
  <si>
    <t>Dimas</t>
  </si>
  <si>
    <t>bruno.caixa90@gmail.com</t>
  </si>
  <si>
    <t>Marcos Vigile</t>
  </si>
  <si>
    <t>marcosvigile@hotmail.com</t>
  </si>
  <si>
    <t>gabriel lawall</t>
  </si>
  <si>
    <t>gabriel_lawall@yahoo.com.br</t>
  </si>
  <si>
    <t>Adriel Oliveira</t>
  </si>
  <si>
    <t>oliveiraadriel13@hotmail.com</t>
  </si>
  <si>
    <t>Bárbara</t>
  </si>
  <si>
    <t>pagdapdem@gmail.com</t>
  </si>
  <si>
    <t>Rafael Simão dos Santos</t>
  </si>
  <si>
    <t>rafasimaosantos1988@gmail.com</t>
  </si>
  <si>
    <t>Matheus Santos</t>
  </si>
  <si>
    <t>medu3369@gmail.com</t>
  </si>
  <si>
    <t>Mario Destro</t>
  </si>
  <si>
    <t>mdestro626@gmail.com</t>
  </si>
  <si>
    <t>Jose Claudio Pereira da Silva junior</t>
  </si>
  <si>
    <t>juniorhonda1987@gmail.com</t>
  </si>
  <si>
    <t>Jonatas do nascimento da silva</t>
  </si>
  <si>
    <t>jonatasnascimentosil@gmail.com</t>
  </si>
  <si>
    <t>Lucimara Saquetti</t>
  </si>
  <si>
    <t>lusaquetti24@gmail.com</t>
  </si>
  <si>
    <t>Joaquim Lucas Ferreira de barros</t>
  </si>
  <si>
    <t>lucassat.sky@hotmail.com</t>
  </si>
  <si>
    <t>026.938.195-39</t>
  </si>
  <si>
    <t>alissonreal11@gmail.com</t>
  </si>
  <si>
    <t>Arthur Cabói</t>
  </si>
  <si>
    <t>jooarthur5@gmail.com</t>
  </si>
  <si>
    <t>luizfernando.segtrab@gmail.com</t>
  </si>
  <si>
    <t>Eriky</t>
  </si>
  <si>
    <t>erikysilvadeoliveirasouza@gmail.com</t>
  </si>
  <si>
    <t>Vanessa lima</t>
  </si>
  <si>
    <t>wansouza0109@gmail.com</t>
  </si>
  <si>
    <t>ferdsluna@gmail.com</t>
  </si>
  <si>
    <t>Brendo da Silva Araújo</t>
  </si>
  <si>
    <t>araujobrendo9@gmail.com</t>
  </si>
  <si>
    <t>Jolielison Gonçalves Gomcalves</t>
  </si>
  <si>
    <t>jolielison16@gmail.com</t>
  </si>
  <si>
    <t>Anderson José Ferreira</t>
  </si>
  <si>
    <t>andersonsublost@gmail.com</t>
  </si>
  <si>
    <t>Nathalia</t>
  </si>
  <si>
    <t>nathythalyac@gmail.com</t>
  </si>
  <si>
    <t>Ennio</t>
  </si>
  <si>
    <t>inforlink2015@gmail.com</t>
  </si>
  <si>
    <t>Deise</t>
  </si>
  <si>
    <t>deise_costa@hotmail.com</t>
  </si>
  <si>
    <t>Douglas arruda</t>
  </si>
  <si>
    <t>douglasarrudafreitas@gmail.com</t>
  </si>
  <si>
    <t>Lilian</t>
  </si>
  <si>
    <t>lilianfmoraes@gmail.com</t>
  </si>
  <si>
    <t>Jeferson Augusto</t>
  </si>
  <si>
    <t>jefe15.sil@gmail.com</t>
  </si>
  <si>
    <t>Jessica Hiratuca De Lima</t>
  </si>
  <si>
    <t>jessicahiratucadelima@gmail.com</t>
  </si>
  <si>
    <t>(11)941218416</t>
  </si>
  <si>
    <t>Eva de Jesus zwiergikoski</t>
  </si>
  <si>
    <t>evinha_fe@hotmail.com</t>
  </si>
  <si>
    <t>Lucas Alberto de Barros</t>
  </si>
  <si>
    <t>lucasalbertoob@gmail.com</t>
  </si>
  <si>
    <t>Maria graziane Rocha Barbosa</t>
  </si>
  <si>
    <t>grazianebarbosa4789@gmail.com</t>
  </si>
  <si>
    <t>Douglas santos</t>
  </si>
  <si>
    <t>dougi.souza321@gmail.com</t>
  </si>
  <si>
    <t>Lenildo Santos</t>
  </si>
  <si>
    <t>lenildo157santos@gmail.com</t>
  </si>
  <si>
    <t>Walisson da Silva Meira</t>
  </si>
  <si>
    <t>walison_mtv@hotmail.com</t>
  </si>
  <si>
    <t>Livia Teichinkoski</t>
  </si>
  <si>
    <t>livia.teichinkoski@gmail.com</t>
  </si>
  <si>
    <t>Josivaldo</t>
  </si>
  <si>
    <t>josivaldo.lf107@gmail.com</t>
  </si>
  <si>
    <t>Mikenson Thomas</t>
  </si>
  <si>
    <t>mikensonthomas0@gmail.com</t>
  </si>
  <si>
    <t>4998417-7437</t>
  </si>
  <si>
    <t>Tagory</t>
  </si>
  <si>
    <t>fluxoacelerado40@gmail.com</t>
  </si>
  <si>
    <t>Eduardo de Castro Neto</t>
  </si>
  <si>
    <t>eduardo_neto.10@hotmail.com</t>
  </si>
  <si>
    <t>Rideu</t>
  </si>
  <si>
    <t>rideucontato@gmail.com</t>
  </si>
  <si>
    <t>João Pedro Monteiro Sales</t>
  </si>
  <si>
    <t>salesjoaopedro06@gmail.com</t>
  </si>
  <si>
    <t>Otávio Henrique da Silva Andrade</t>
  </si>
  <si>
    <t>otaviohsa@gmail.com</t>
  </si>
  <si>
    <t>(17)997736829</t>
  </si>
  <si>
    <t>Ricardo matias</t>
  </si>
  <si>
    <t>ricardorms1987@gmail.com</t>
  </si>
  <si>
    <t>Gustavo Guerra Avelar</t>
  </si>
  <si>
    <t>gustavoguerraavelar@gmail.com</t>
  </si>
  <si>
    <t>Elci Júnior</t>
  </si>
  <si>
    <t>juniorvargas824@gmail.com</t>
  </si>
  <si>
    <t>Claiton Soares</t>
  </si>
  <si>
    <t>claiton99822625nascimento@gmail.com</t>
  </si>
  <si>
    <t>Matheus de Souza</t>
  </si>
  <si>
    <t>diasmatheus2012@hotmail.com</t>
  </si>
  <si>
    <t>Rodrigo Meira</t>
  </si>
  <si>
    <t>rodrigomeira4040@gmail.com</t>
  </si>
  <si>
    <t>cintrawanderson@gmail.com</t>
  </si>
  <si>
    <t>Anderson Oliveira Gomes De Oliveira</t>
  </si>
  <si>
    <t>oliveiraanderson.mkt@gmail.com</t>
  </si>
  <si>
    <t>Abraão Almeida</t>
  </si>
  <si>
    <t>abraao0979@gmail.com</t>
  </si>
  <si>
    <t>(92)98464-4502</t>
  </si>
  <si>
    <t>Lucas Mendo</t>
  </si>
  <si>
    <t>lucasgabriel3362520@gmail.com</t>
  </si>
  <si>
    <t>Daniel Oliveira da Silva Cypriano</t>
  </si>
  <si>
    <t>dcypriano34@gmail.com</t>
  </si>
  <si>
    <t>Gabriela Brenda Gomes Sanches</t>
  </si>
  <si>
    <t>gbrendagomess@gmail.com</t>
  </si>
  <si>
    <t>Kelvin Natan de Oliveira de Bomfim</t>
  </si>
  <si>
    <t>kelvin.obomfim@gmail.com</t>
  </si>
  <si>
    <t>Roberto da Silva Franco</t>
  </si>
  <si>
    <t>robertosfranco99@gmail.com</t>
  </si>
  <si>
    <t>(11965786000</t>
  </si>
  <si>
    <t>Rafael Nascimento de Jesus</t>
  </si>
  <si>
    <t>rafaelnottoxy@gmail.com</t>
  </si>
  <si>
    <t>Wellington Barros</t>
  </si>
  <si>
    <t>Wellingtonbarros280394@gmail.com</t>
  </si>
  <si>
    <t>Paulo César Doria Carvalho</t>
  </si>
  <si>
    <t>contatopcdoria@gmail.com</t>
  </si>
  <si>
    <t>raphaelqueiroz116@gmail.com</t>
  </si>
  <si>
    <t>2197304-6156</t>
  </si>
  <si>
    <t>Marcela</t>
  </si>
  <si>
    <t>thielamgl@gmail.com</t>
  </si>
  <si>
    <t>Édson</t>
  </si>
  <si>
    <t>djuniorpvh@gmail.com</t>
  </si>
  <si>
    <t>Louis Giancarlo</t>
  </si>
  <si>
    <t>louisgiancarlo86@gmail.com</t>
  </si>
  <si>
    <t>Daniel Lemos</t>
  </si>
  <si>
    <t>danlemos075@gmail.com</t>
  </si>
  <si>
    <t>gabrielmonteirodeoliveira0@gmail.com</t>
  </si>
  <si>
    <t>l.albuquerque@gmail.com</t>
  </si>
  <si>
    <t>Victor Marcello</t>
  </si>
  <si>
    <t>victors.marcello@gmail.com</t>
  </si>
  <si>
    <t>Vitória</t>
  </si>
  <si>
    <t>vitoriagabriellygsilva@gmail.com</t>
  </si>
  <si>
    <t>Almir Gonsalves Da Silva Junior</t>
  </si>
  <si>
    <t>jr23121996@gmail.com</t>
  </si>
  <si>
    <t>Edmundo Vitor Cardoso Filho</t>
  </si>
  <si>
    <t>edmundovitor@hotmail.com</t>
  </si>
  <si>
    <t>Mauro</t>
  </si>
  <si>
    <t>hudsomauro@gmail.com</t>
  </si>
  <si>
    <t>Kátia Keline</t>
  </si>
  <si>
    <t>kelveenkareen1928@gmail.com</t>
  </si>
  <si>
    <t>Aline Vieira</t>
  </si>
  <si>
    <t>alinelvieira.mj@gmail.com</t>
  </si>
  <si>
    <t>Thalyson Alves da Silva</t>
  </si>
  <si>
    <t>thalysonzzz19@gmail.com</t>
  </si>
  <si>
    <t>Altevir</t>
  </si>
  <si>
    <t>pmimtumenti@gmail.com</t>
  </si>
  <si>
    <t>thiagodhtoficial@gmail.com</t>
  </si>
  <si>
    <t>Jairo Guilherme Ribeiro alves</t>
  </si>
  <si>
    <t>jairoguilherme206@gmail.com</t>
  </si>
  <si>
    <t>dantassmayara@hotmail.com</t>
  </si>
  <si>
    <t>Evilazio</t>
  </si>
  <si>
    <t>evilazio-ferreira@outlook.com</t>
  </si>
  <si>
    <t>9298497-2780</t>
  </si>
  <si>
    <t>Artur Cesar</t>
  </si>
  <si>
    <t>artur_c@hotmail.com</t>
  </si>
  <si>
    <t>Isaque Vasconcelos</t>
  </si>
  <si>
    <t>isaquevasconcelos4@gmail.com</t>
  </si>
  <si>
    <t>Vanessa de Souza Florencio Cascardo</t>
  </si>
  <si>
    <t>contato.vanessacascardo@hotmail.com</t>
  </si>
  <si>
    <t>Luca Vilela</t>
  </si>
  <si>
    <t>luca.p.vilela@gmail.com</t>
  </si>
  <si>
    <t>José Adriano Alves</t>
  </si>
  <si>
    <t>adrianoalvesctr14@gmail.com</t>
  </si>
  <si>
    <t>Eduardo Medeiros</t>
  </si>
  <si>
    <t>eduardo.medeiros@live.com</t>
  </si>
  <si>
    <t>josecarlosbrum@bol.com.br</t>
  </si>
  <si>
    <t>Renato de oliveira cunha</t>
  </si>
  <si>
    <t>renatocunha759@gmail.com</t>
  </si>
  <si>
    <t>Jefferson Thomas Paim pinto pereira</t>
  </si>
  <si>
    <t>thomaspaimpereira@gmail.com</t>
  </si>
  <si>
    <t>Henrique Alexandre</t>
  </si>
  <si>
    <t>henryguitar2@gmail.com</t>
  </si>
  <si>
    <t>Anthony Luan da Silva Santos</t>
  </si>
  <si>
    <t>anthonyluan.lized@gmail.com</t>
  </si>
  <si>
    <t>(31)985658277</t>
  </si>
  <si>
    <t>Kerlonkelven55@gmail.com</t>
  </si>
  <si>
    <t>kerlonkelven55@gmail.com</t>
  </si>
  <si>
    <t>Evanes</t>
  </si>
  <si>
    <t>evan_nes@hotmail.com</t>
  </si>
  <si>
    <t>9999162-8133</t>
  </si>
  <si>
    <t>Rayan Rodrigues</t>
  </si>
  <si>
    <t>reys.rodrigues.96@gmail.com</t>
  </si>
  <si>
    <t>joaovitorleo@hotmail.com</t>
  </si>
  <si>
    <t>leandroferreirapires000@gmail.com</t>
  </si>
  <si>
    <t>4299814-7329</t>
  </si>
  <si>
    <t>Aldo Gustavo da Silva</t>
  </si>
  <si>
    <t>guga.2100.guga@gmail.com</t>
  </si>
  <si>
    <t>edileidema68@gmail.com</t>
  </si>
  <si>
    <t>Gizeli</t>
  </si>
  <si>
    <t>gizeliana2022@gmail.com</t>
  </si>
  <si>
    <t>Victor Mamede</t>
  </si>
  <si>
    <t>vitor.h.mamede@gmail.com</t>
  </si>
  <si>
    <t>Tayla Alves Araújo</t>
  </si>
  <si>
    <t>TaylaAlvesAraujo@gmail.com</t>
  </si>
  <si>
    <t>José Alberto melgueiro</t>
  </si>
  <si>
    <t>josealbertomelgueirocantanhede@gmail.com</t>
  </si>
  <si>
    <t>Stefano VonMuhlen</t>
  </si>
  <si>
    <t>stefano.tefo@gmail.com</t>
  </si>
  <si>
    <t>Marcos da silva</t>
  </si>
  <si>
    <t>marcostec1983@gmail.com</t>
  </si>
  <si>
    <t>Jalana Caldeira</t>
  </si>
  <si>
    <t>jalanacaldeira@hotmail.com</t>
  </si>
  <si>
    <t>Matheus Henrique</t>
  </si>
  <si>
    <t>matheus.hss.m4@gmail.com</t>
  </si>
  <si>
    <t>Hemerson kevem</t>
  </si>
  <si>
    <t>hemersonkevem45@gmail.com</t>
  </si>
  <si>
    <t>Alcir Moraes</t>
  </si>
  <si>
    <t>malcir7@gmail.com</t>
  </si>
  <si>
    <t>Angela Passuelo de Oliveira</t>
  </si>
  <si>
    <t>passuelo1977@gmail.com</t>
  </si>
  <si>
    <t>Matheus dos santos</t>
  </si>
  <si>
    <t>matheusjakare97@gmail.com</t>
  </si>
  <si>
    <t>Fernando sombra Lopes</t>
  </si>
  <si>
    <t>fernandosombra692@gmail.com</t>
  </si>
  <si>
    <t>(92)988483177</t>
  </si>
  <si>
    <t>marceloaires31@gmail.com</t>
  </si>
  <si>
    <t>Denilson</t>
  </si>
  <si>
    <t>denilsonm372@gmail.com</t>
  </si>
  <si>
    <t>Maria Lopes</t>
  </si>
  <si>
    <t>meury319lopesdarocha35401512@gmail.com</t>
  </si>
  <si>
    <t>Joao Pedro</t>
  </si>
  <si>
    <t>joaopedrooliveirs@gmail.com</t>
  </si>
  <si>
    <t>Elianderson</t>
  </si>
  <si>
    <t>elianderson.oliveira10@gmail.com</t>
  </si>
  <si>
    <t>ystayguer10@gmail.com</t>
  </si>
  <si>
    <t>virgulinolapiao@gmail.com</t>
  </si>
  <si>
    <t>Alisson Henrique Feitosa Guimarães</t>
  </si>
  <si>
    <t>ahfghenrik@gmail.com</t>
  </si>
  <si>
    <t>José Marcolino de Oliveira Neto</t>
  </si>
  <si>
    <t>oliveira_neto@outlook.com.br</t>
  </si>
  <si>
    <t>Emerson Amonrah</t>
  </si>
  <si>
    <t>emersonamonrah@gmail.com</t>
  </si>
  <si>
    <t>sabugosnk@gmail.com</t>
  </si>
  <si>
    <t>Matheus Batista</t>
  </si>
  <si>
    <t>mattheussantos49@gmail.com</t>
  </si>
  <si>
    <t>raymundo.filho2@gmail.com</t>
  </si>
  <si>
    <t>Jeferson guiotto</t>
  </si>
  <si>
    <t>jefersonguiotto@gmail.com</t>
  </si>
  <si>
    <t>Gabriel Brenner Martins Souza</t>
  </si>
  <si>
    <t>lugaan71@gmail.com</t>
  </si>
  <si>
    <t>Marcelo Salvador Silva</t>
  </si>
  <si>
    <t>marceloort2009@gmail.com</t>
  </si>
  <si>
    <t>1196799-0515</t>
  </si>
  <si>
    <t>Maycon Samuel</t>
  </si>
  <si>
    <t>mayconbezerra2006@gmail.com</t>
  </si>
  <si>
    <t>9298184.442</t>
  </si>
  <si>
    <t>mayconbalves@gmail.com</t>
  </si>
  <si>
    <t>anabrpicolo@gmail.com</t>
  </si>
  <si>
    <t>Paula Jesus</t>
  </si>
  <si>
    <t>paulajesus09@hotmail.com</t>
  </si>
  <si>
    <t>1194538-1006</t>
  </si>
  <si>
    <t>Rolando NUÑEZ</t>
  </si>
  <si>
    <t>rolandofnuenez@gmail.com</t>
  </si>
  <si>
    <t>João vitor</t>
  </si>
  <si>
    <t>joaovitorhortencio2016@gmail.com</t>
  </si>
  <si>
    <t>Kaio welliner</t>
  </si>
  <si>
    <t>kaiomainardilp@gmail.com</t>
  </si>
  <si>
    <t>ronaldoartes02@gmail.com</t>
  </si>
  <si>
    <t>lucassantostech13@gmail.com</t>
  </si>
  <si>
    <t>Bruna</t>
  </si>
  <si>
    <t>brunnaalbuquerque095@gmail.com</t>
  </si>
  <si>
    <t>Mikaelle Gonçalves Duarte</t>
  </si>
  <si>
    <t>mikaellelivros@gmail.com</t>
  </si>
  <si>
    <t>Guilherme Rodrigues</t>
  </si>
  <si>
    <t>rodstar89@gmail.com</t>
  </si>
  <si>
    <t>Priscilla</t>
  </si>
  <si>
    <t>pryandrade24@icloud.com</t>
  </si>
  <si>
    <t>utilidades.caio.rodrigues@gmail.com</t>
  </si>
  <si>
    <t>Thaylla</t>
  </si>
  <si>
    <t>thayyuber@gmail.com</t>
  </si>
  <si>
    <t>Renan Aureli Bertolotto</t>
  </si>
  <si>
    <t>renanbertolotto7@gmail.com</t>
  </si>
  <si>
    <t>Bruno Matheus</t>
  </si>
  <si>
    <t>brunoluca0003@gmail.com</t>
  </si>
  <si>
    <t>Josenilton da Silva de Brito</t>
  </si>
  <si>
    <t>bjosenilton620@gmail.com</t>
  </si>
  <si>
    <t>danimili94@gmail.com</t>
  </si>
  <si>
    <t>Fernando Matos</t>
  </si>
  <si>
    <t>fernandomatoslopes6@gmail.com</t>
  </si>
  <si>
    <t>ricardospassos11@gmail.com</t>
  </si>
  <si>
    <t>esther</t>
  </si>
  <si>
    <t>esthermendonca13@gmail.com</t>
  </si>
  <si>
    <t>Gilvan moura</t>
  </si>
  <si>
    <t>gilloffroad.84@gmail.com</t>
  </si>
  <si>
    <t>Francisco Luciano Araújo dos Santos</t>
  </si>
  <si>
    <t>lucianoaraujomaq@hotmail.com</t>
  </si>
  <si>
    <t>alvesn851@gmail.com</t>
  </si>
  <si>
    <t>2499828-6813</t>
  </si>
  <si>
    <t>Diego Viana Silva</t>
  </si>
  <si>
    <t>diegofilho.viana.silva@gmail.com</t>
  </si>
  <si>
    <t>Valeska Alves</t>
  </si>
  <si>
    <t>alvescvaleska@gmail.com</t>
  </si>
  <si>
    <t>Darley</t>
  </si>
  <si>
    <t>darleyere555@gmail.com</t>
  </si>
  <si>
    <t>Marlon da Silva Teixeira</t>
  </si>
  <si>
    <t>marlondast@gmail.com</t>
  </si>
  <si>
    <t>(85)98760-5904</t>
  </si>
  <si>
    <t>davidpereiraneto123@gmail.com</t>
  </si>
  <si>
    <t>davisilva123unico@hotmail.com</t>
  </si>
  <si>
    <t>Donovan</t>
  </si>
  <si>
    <t>donovanrocha077@gmail.com</t>
  </si>
  <si>
    <t>Leonardo Araújo</t>
  </si>
  <si>
    <t>leoaraujo02@gmail.com</t>
  </si>
  <si>
    <t>bruno richard</t>
  </si>
  <si>
    <t>brunosoaresrichard@gmail.com</t>
  </si>
  <si>
    <t>2198404-9335</t>
  </si>
  <si>
    <t>Lucas Carvalho dos Santos</t>
  </si>
  <si>
    <t>lucascs4288@gmail.com</t>
  </si>
  <si>
    <t>MARCUS MOTTA</t>
  </si>
  <si>
    <t>marcusmotavillelabrasil@gmail.com</t>
  </si>
  <si>
    <t>Sidinei Tavares</t>
  </si>
  <si>
    <t>sidineitavares31@gmail.com</t>
  </si>
  <si>
    <t>Willenrick Martins</t>
  </si>
  <si>
    <t>willenmartins1@gmail.com</t>
  </si>
  <si>
    <t>vgondrim@gmail.com</t>
  </si>
  <si>
    <t>Vinicius Jaci Alves</t>
  </si>
  <si>
    <t>vinialvs12@gamail.com</t>
  </si>
  <si>
    <t>Anderson walaf</t>
  </si>
  <si>
    <t>walafanderson93@gmail.com</t>
  </si>
  <si>
    <t>gabrielpborgess@gmail.com</t>
  </si>
  <si>
    <t>Leydiane</t>
  </si>
  <si>
    <t>aneealmeida.98@gmail.com</t>
  </si>
  <si>
    <t>Vitor Barboza</t>
  </si>
  <si>
    <t>vitor.barboza2801@gmail.com</t>
  </si>
  <si>
    <t>Andre Luiz Dias De Arouche</t>
  </si>
  <si>
    <t>andreluizdiasarouche2.18@gmail.com</t>
  </si>
  <si>
    <t>alexandresspmg@hotmail.com</t>
  </si>
  <si>
    <t>Otniel Andrade dos prazeres</t>
  </si>
  <si>
    <t>andradeotniel3@gmail.com</t>
  </si>
  <si>
    <t>Mariana</t>
  </si>
  <si>
    <t>marianaluisabatista@gmail.com</t>
  </si>
  <si>
    <t>Giovane</t>
  </si>
  <si>
    <t>giovane.vitor@gmail.com</t>
  </si>
  <si>
    <t>Dyemeson</t>
  </si>
  <si>
    <t>dyepoke07@gmail.com</t>
  </si>
  <si>
    <t>Polyanne</t>
  </si>
  <si>
    <t>polyannecristine@yahoo.com.br</t>
  </si>
  <si>
    <t>Giovani Carvalho</t>
  </si>
  <si>
    <t>eaegiovani@outlook.com</t>
  </si>
  <si>
    <t>Tamires</t>
  </si>
  <si>
    <t>tam.carolino@gmail.com</t>
  </si>
  <si>
    <t>Maria patricia</t>
  </si>
  <si>
    <t>patriciasantos1990.mpdss@gmail.com</t>
  </si>
  <si>
    <t>joaoks2007@gmail.com</t>
  </si>
  <si>
    <t>Alisson Luiz bertasso</t>
  </si>
  <si>
    <t>alisson.bertasso666@gmail.com</t>
  </si>
  <si>
    <t>Mateus Silva</t>
  </si>
  <si>
    <t>mateusteuteu7@gmail.com</t>
  </si>
  <si>
    <t>Lukian</t>
  </si>
  <si>
    <t>Lukianmachado@gmail.com</t>
  </si>
  <si>
    <t>fernando Gonçalves</t>
  </si>
  <si>
    <t>fernandosacramentodossantos@gmail.com</t>
  </si>
  <si>
    <t>Wesley Silva Pereira</t>
  </si>
  <si>
    <t>wesleysilva923574.@gmail.com</t>
  </si>
  <si>
    <t>Ademilton Rocha da Silva</t>
  </si>
  <si>
    <t>ademilton0007@gmail.com</t>
  </si>
  <si>
    <t>Victor zanelatto</t>
  </si>
  <si>
    <t>viiidc@hotmail.com</t>
  </si>
  <si>
    <t>Maria Eduarda Coelho Brandão</t>
  </si>
  <si>
    <t>brandaoduda88@gmail.com</t>
  </si>
  <si>
    <t>Ramires Kunzli Fernandes</t>
  </si>
  <si>
    <t>ramireskunzli6@gmail.com</t>
  </si>
  <si>
    <t>8399412-8368</t>
  </si>
  <si>
    <t>Rafael Santana Frazao</t>
  </si>
  <si>
    <t>rsantanafrazao@gmail.com</t>
  </si>
  <si>
    <t>alexvictor.salem@hotmail.com</t>
  </si>
  <si>
    <t>adrivargasvacaciones@gmail.com</t>
  </si>
  <si>
    <t>Igor Oliveira</t>
  </si>
  <si>
    <t>igoroliveira7cf@gmail.com</t>
  </si>
  <si>
    <t>Noah Lima da Silva</t>
  </si>
  <si>
    <t>noahllima27@gmail.com</t>
  </si>
  <si>
    <t>8198999-0538</t>
  </si>
  <si>
    <t>Vittor Matheus</t>
  </si>
  <si>
    <t>matheusvittor91@gmail.com</t>
  </si>
  <si>
    <t>Andreza</t>
  </si>
  <si>
    <t>andrezabbmartins@yahoo.com.br</t>
  </si>
  <si>
    <t>(48)984190765</t>
  </si>
  <si>
    <t>Willian</t>
  </si>
  <si>
    <t>willianfernandesgoncalves083@gmail.com</t>
  </si>
  <si>
    <t>Valdeir</t>
  </si>
  <si>
    <t>valdeirx22@gmail.com</t>
  </si>
  <si>
    <t>Walber</t>
  </si>
  <si>
    <t>walbermigueis@gmail.com</t>
  </si>
  <si>
    <t>Gabriel Vinicius</t>
  </si>
  <si>
    <t>bielvinicius983@gmail.com</t>
  </si>
  <si>
    <t>Juliano lucena</t>
  </si>
  <si>
    <t>julianocarvalhotop2015@gmail.com</t>
  </si>
  <si>
    <t>Jonas Dorneles</t>
  </si>
  <si>
    <t>jdorneles@hotmail.com</t>
  </si>
  <si>
    <t>larysantos.695@icoud.com</t>
  </si>
  <si>
    <t>Ruan Bruno</t>
  </si>
  <si>
    <t>ppruan@gmail.com</t>
  </si>
  <si>
    <t>120215192186000390</t>
  </si>
  <si>
    <t>120215192186030390</t>
  </si>
  <si>
    <t>120215192261110390</t>
  </si>
  <si>
    <t>marcello.lu89@gmail.com</t>
  </si>
  <si>
    <t>Fernando Teixeira</t>
  </si>
  <si>
    <t>fernando12540@gmail.com</t>
  </si>
  <si>
    <t>Maicon Barbosa do Nascimento</t>
  </si>
  <si>
    <t>maicon.sad@gmail.com</t>
  </si>
  <si>
    <t>Jaques</t>
  </si>
  <si>
    <t>jaquesdan@hotmail.com</t>
  </si>
  <si>
    <t>Django Chaves de Souza Cruz</t>
  </si>
  <si>
    <t>dcs258@hotmail.com</t>
  </si>
  <si>
    <t>Claudio Gonçalves Júnior</t>
  </si>
  <si>
    <t>junior_15fest@hotmail.com</t>
  </si>
  <si>
    <t>Nino Bass</t>
  </si>
  <si>
    <t>ninobass123@gmail.com</t>
  </si>
  <si>
    <t>vrtrnkmatheus@gmail.com</t>
  </si>
  <si>
    <t>Bruno Santos</t>
  </si>
  <si>
    <t>bruninhosan100@gmail.com</t>
  </si>
  <si>
    <t>Cauan</t>
  </si>
  <si>
    <t>euasua@gmail.com</t>
  </si>
  <si>
    <t>Halisson</t>
  </si>
  <si>
    <t>halissonrkamiroski@gmail.com</t>
  </si>
  <si>
    <t>Eduardo Martins</t>
  </si>
  <si>
    <t>dudum1311@gmail.com</t>
  </si>
  <si>
    <t>Elton</t>
  </si>
  <si>
    <t>eltonst@hotmail.com</t>
  </si>
  <si>
    <t>Victor Freitas</t>
  </si>
  <si>
    <t>victorbrunofreitasrodrigues@gmail.com</t>
  </si>
  <si>
    <t>Alex Soares</t>
  </si>
  <si>
    <t>soares82nascimento@yahoo.com.br</t>
  </si>
  <si>
    <t>Rodrigo de souza</t>
  </si>
  <si>
    <t>rodrigo.souza110386@gmail.com</t>
  </si>
  <si>
    <t>joao Anderson</t>
  </si>
  <si>
    <t>joao.anderson.trabalho23082014@gmail.com</t>
  </si>
  <si>
    <t>Ana Santana Dantas</t>
  </si>
  <si>
    <t>anasan2099@gmail.com</t>
  </si>
  <si>
    <t>EzequielMontes</t>
  </si>
  <si>
    <t>montes-10@hotmail.com</t>
  </si>
  <si>
    <t>jackeline lourenço da silva</t>
  </si>
  <si>
    <t>jackelinelourencodasilva2024@gmail.com</t>
  </si>
  <si>
    <t>Jhonatan</t>
  </si>
  <si>
    <t>silvajhonnattan923@gmail.com</t>
  </si>
  <si>
    <t>LUCIANO SANTIAGO</t>
  </si>
  <si>
    <t>lucianopsantiago1983@gmail.com</t>
  </si>
  <si>
    <t>rafaelvanderlei44@gmail.com</t>
  </si>
  <si>
    <t>leogrillo26@gmail.com</t>
  </si>
  <si>
    <t>5198538-3766</t>
  </si>
  <si>
    <t>Cinthia Santiago</t>
  </si>
  <si>
    <t>cinthyasantiago2405@gmail.com</t>
  </si>
  <si>
    <t>Bruno Ricardo</t>
  </si>
  <si>
    <t>brunoricardocreuza@gmail.com</t>
  </si>
  <si>
    <t>Rafael Rodrigues</t>
  </si>
  <si>
    <t>rafaelrodriguessoares15@gmail.com</t>
  </si>
  <si>
    <t>Alexandre Carvalho</t>
  </si>
  <si>
    <t>carvalhosouuza2@gmail.com</t>
  </si>
  <si>
    <t>Marcia</t>
  </si>
  <si>
    <t>marsolsilva@hotmail.com</t>
  </si>
  <si>
    <t>Vilson Reis</t>
  </si>
  <si>
    <t>vilson_r.o@hotmail.com</t>
  </si>
  <si>
    <t>Francisco Gonçalves Junior de Castro</t>
  </si>
  <si>
    <t>juniormor_net@yahoo.com.br</t>
  </si>
  <si>
    <t>ALEX SANDRO MENEZES</t>
  </si>
  <si>
    <t>guereirodefe2050@gmail.com</t>
  </si>
  <si>
    <t>fernandosouzasilva100@gmail.com</t>
  </si>
  <si>
    <t>Adrian</t>
  </si>
  <si>
    <t>adriannicolasxl@gmail.com</t>
  </si>
  <si>
    <t>reydenes</t>
  </si>
  <si>
    <t>dennesdograu@gmail.com</t>
  </si>
  <si>
    <t>8898112-0873</t>
  </si>
  <si>
    <t>felipe ricardo</t>
  </si>
  <si>
    <t>felipericardoda.nyk@gmail.com</t>
  </si>
  <si>
    <t>cristianolisboa80@gmail.com</t>
  </si>
  <si>
    <t>Regivaldo</t>
  </si>
  <si>
    <t>regi_oliveira81@outlook.com</t>
  </si>
  <si>
    <t>Fernando de Oliveira</t>
  </si>
  <si>
    <t>fernando-30-08@outlook.com</t>
  </si>
  <si>
    <t>Ericsson Botelho</t>
  </si>
  <si>
    <t>johnryzencode@gmail.com</t>
  </si>
  <si>
    <t>Iuri</t>
  </si>
  <si>
    <t>iurimcorrea@gmail.com</t>
  </si>
  <si>
    <t>Joel Cruz de Oliveira</t>
  </si>
  <si>
    <t>joelmanutencaotel@gmail.com</t>
  </si>
  <si>
    <t>(7599126-1957</t>
  </si>
  <si>
    <t>Osmarina</t>
  </si>
  <si>
    <t>pdasilvaosmarina@gmail.com</t>
  </si>
  <si>
    <t>jobscana2013@hotmail.com</t>
  </si>
  <si>
    <t>Railson Sousa De Queiroz</t>
  </si>
  <si>
    <t>railsonsousaqueiroz@gmail.com</t>
  </si>
  <si>
    <t>allisson Antony</t>
  </si>
  <si>
    <t>allisson.antony.2020@gmail.com</t>
  </si>
  <si>
    <t>organico</t>
  </si>
  <si>
    <t>youtube</t>
  </si>
  <si>
    <t>descricao</t>
  </si>
  <si>
    <t>aula</t>
  </si>
  <si>
    <t>Andresa Carolina Martins Nunes</t>
  </si>
  <si>
    <t>andresanunes12345@gmail.com</t>
  </si>
  <si>
    <t>walisson fernandes</t>
  </si>
  <si>
    <t>walisson.dklife@gmail.com</t>
  </si>
  <si>
    <t>Denys</t>
  </si>
  <si>
    <t>denyshs23@hotmail.com</t>
  </si>
  <si>
    <t>Emerson</t>
  </si>
  <si>
    <t>eletricageral1993@gmail.com</t>
  </si>
  <si>
    <t>Almiro Bonfim</t>
  </si>
  <si>
    <t>almiroboonfim10@gmail.com</t>
  </si>
  <si>
    <t>(71)981497813</t>
  </si>
  <si>
    <t>Leila Gonzalez</t>
  </si>
  <si>
    <t>leilagonzalez260490@gmail.com</t>
  </si>
  <si>
    <t>Jonas</t>
  </si>
  <si>
    <t>emanuel6168@gmail.com</t>
  </si>
  <si>
    <t>Isaias</t>
  </si>
  <si>
    <t>ia7484709@gmail.com</t>
  </si>
  <si>
    <t>João Paulo Calixto</t>
  </si>
  <si>
    <t>joaopaulos373@gmail.com</t>
  </si>
  <si>
    <t>armrodrigues11@gmail.com</t>
  </si>
  <si>
    <t>Ely da Silva Dantas</t>
  </si>
  <si>
    <t>elydantassilva69@gmail.com</t>
  </si>
  <si>
    <t>matheus.pouqueviqui1313@gmail.com</t>
  </si>
  <si>
    <t>Anderson Magalhaes</t>
  </si>
  <si>
    <t>andersonsmagalhaes1985@gmail.com</t>
  </si>
  <si>
    <t>franciscoadriano0608@gmail.com</t>
  </si>
  <si>
    <t>Kacio Iscley</t>
  </si>
  <si>
    <t>kacioiscley616@gmail.com</t>
  </si>
  <si>
    <t>rigdoliveira@gmail.com</t>
  </si>
  <si>
    <t>alan jhoni</t>
  </si>
  <si>
    <t>allanjhonicaldas07@hotmail.com</t>
  </si>
  <si>
    <t>Camila Aparecida dos ventura</t>
  </si>
  <si>
    <t>millaventurasp@gmail.com</t>
  </si>
  <si>
    <t>Marcelo Carvalho Oliveira junior</t>
  </si>
  <si>
    <t>junnior_arts@hotmail.com</t>
  </si>
  <si>
    <t>Jefferson Lopes Casagrande Lopes Casagrande</t>
  </si>
  <si>
    <t>jeffersoncasagrandeinf23@gmail.com</t>
  </si>
  <si>
    <t>patrickalmerep@gmail.com</t>
  </si>
  <si>
    <t>dhiiegosaantos1@gmail.com</t>
  </si>
  <si>
    <t>Yuri Mendes</t>
  </si>
  <si>
    <t>yj.mendes16@gmail.com</t>
  </si>
  <si>
    <t>Odilon</t>
  </si>
  <si>
    <t>f7odilon.carneiro@gmail.com</t>
  </si>
  <si>
    <t>Lazaro</t>
  </si>
  <si>
    <t>lazarofju@hotmail.com</t>
  </si>
  <si>
    <t>Deividi Fernandes Pereira</t>
  </si>
  <si>
    <t>deividifernandes26@gmail.com</t>
  </si>
  <si>
    <t>(51)9981-03659</t>
  </si>
  <si>
    <t>JOSÉ BARROS SOBRINHO</t>
  </si>
  <si>
    <t>contatodbrinde@gmail.com</t>
  </si>
  <si>
    <t>gabrielsouza.job@gmail.com</t>
  </si>
  <si>
    <t>Everson Levyr Gomes Martiniano</t>
  </si>
  <si>
    <t>eversonlevyr@gmail.com</t>
  </si>
  <si>
    <t>Hernesto Soares</t>
  </si>
  <si>
    <t>hernestojose2024@gmail.com</t>
  </si>
  <si>
    <t>Josinaldo Marinho Marinho</t>
  </si>
  <si>
    <t>marinhopontes.50@gmail.com</t>
  </si>
  <si>
    <t>Victor Hugo</t>
  </si>
  <si>
    <t>victorhugoqcunha@gmail.com</t>
  </si>
  <si>
    <t>Joel</t>
  </si>
  <si>
    <t>joel_j89@yahoo.com</t>
  </si>
  <si>
    <t>danillo.020190@gmail.com</t>
  </si>
  <si>
    <t>Mirio Silva Silveira</t>
  </si>
  <si>
    <t>miriobarreto@gmail.com</t>
  </si>
  <si>
    <t>JOHN W N CRUZ</t>
  </si>
  <si>
    <t>johnwillian91@hotmail.com</t>
  </si>
  <si>
    <t>Caioedu512@gmail.com</t>
  </si>
  <si>
    <t>Felipe Henrique de Oliveira</t>
  </si>
  <si>
    <t>felipeoliveira.fh29@gmail.com</t>
  </si>
  <si>
    <t>Sergio</t>
  </si>
  <si>
    <t>sergiojosepinheiro@hotmail.com</t>
  </si>
  <si>
    <t>Flávio Fredson</t>
  </si>
  <si>
    <t>flavioinspetor@hotmail.com</t>
  </si>
  <si>
    <t>8599209-4358</t>
  </si>
  <si>
    <t>Holma Focna fudug</t>
  </si>
  <si>
    <t>focnafudugholma@gmail.com</t>
  </si>
  <si>
    <t>luan.oliveira.m97@outlook.com</t>
  </si>
  <si>
    <t>Lucas franklin</t>
  </si>
  <si>
    <t>lucasfranklin3.16@gmail.com</t>
  </si>
  <si>
    <t>Herbert</t>
  </si>
  <si>
    <t>andre26heloysa26@gmail.com</t>
  </si>
  <si>
    <t>Altemir felix da silva</t>
  </si>
  <si>
    <t>altemir_fox@hotmail.com</t>
  </si>
  <si>
    <t>fernandaiaspeck@gmail.com</t>
  </si>
  <si>
    <t>clucas.2907@gmail.com</t>
  </si>
  <si>
    <t>Fernando Silva</t>
  </si>
  <si>
    <t>fariasfernando998@gmail.com</t>
  </si>
  <si>
    <t>Anderson Americo</t>
  </si>
  <si>
    <t>designkea2015@gmail.com</t>
  </si>
  <si>
    <t>Rafael Sousa Brandão</t>
  </si>
  <si>
    <t>rafaelsouza154@hotmail.com</t>
  </si>
  <si>
    <t>Mateus</t>
  </si>
  <si>
    <t>mateussantos042002@gmail.com</t>
  </si>
  <si>
    <t>Marlene</t>
  </si>
  <si>
    <t>moraismarlene851@gmail.com</t>
  </si>
  <si>
    <t>Maicon lima</t>
  </si>
  <si>
    <t>maiconlimageronimo@gmail.com</t>
  </si>
  <si>
    <t>Diuliana Neves Filho</t>
  </si>
  <si>
    <t>diuli3536@gmail.com</t>
  </si>
  <si>
    <t>Joel da silva vargas</t>
  </si>
  <si>
    <t>Joeldevargas1502@gmail.com</t>
  </si>
  <si>
    <t>Rodrigo Martins dos santos</t>
  </si>
  <si>
    <t>rodrigomartinsdossantos1996@gmail.com</t>
  </si>
  <si>
    <t>Wendell Caetano</t>
  </si>
  <si>
    <t>wendellcaettano@gmail.com</t>
  </si>
  <si>
    <t>Alessandra iara florindo</t>
  </si>
  <si>
    <t>alessandraiaraflorindo@gmail.com</t>
  </si>
  <si>
    <t>Adelandia</t>
  </si>
  <si>
    <t>adelandia.conceicao.santos89@gmail.com</t>
  </si>
  <si>
    <t>Gisele silva</t>
  </si>
  <si>
    <t>gisellymarya@hotmail.com</t>
  </si>
  <si>
    <t>Marcos Cesar dos Santos Geraldino</t>
  </si>
  <si>
    <t>marquinhos202020@hotmail.com</t>
  </si>
  <si>
    <t>Cauan vitor</t>
  </si>
  <si>
    <t>cauanvitor0308@gmail.com</t>
  </si>
  <si>
    <t>lopespjs@gmail.com</t>
  </si>
  <si>
    <t>Álvaro</t>
  </si>
  <si>
    <t>alvaro.benicioo@gmail.com</t>
  </si>
  <si>
    <t>maricarol102020@hotmail.com</t>
  </si>
  <si>
    <t>Bruno Gomes da Silva</t>
  </si>
  <si>
    <t>gomes.bs@icloud.com</t>
  </si>
  <si>
    <t>jonhny.lima@gmail.com</t>
  </si>
  <si>
    <t>rodrigossantiago21@gmail.com</t>
  </si>
  <si>
    <t>Isabella Cristine</t>
  </si>
  <si>
    <t>isabellarox19@gmail.com</t>
  </si>
  <si>
    <t>João Victor Figueredo Silva</t>
  </si>
  <si>
    <t>joaovictorfigueiredosilva@gmail.com</t>
  </si>
  <si>
    <t>Alysso</t>
  </si>
  <si>
    <t>alyssoncavalcanti80@gmail.com</t>
  </si>
  <si>
    <t>diogoviniciustof@gmail.com</t>
  </si>
  <si>
    <t>Cristielen Bach</t>
  </si>
  <si>
    <t>cbachneves@gmail.com</t>
  </si>
  <si>
    <t>Márcio Camargo</t>
  </si>
  <si>
    <t>marciofnl@gmail.com</t>
  </si>
  <si>
    <t>Maria Flávia Lopes</t>
  </si>
  <si>
    <t>aivalf.lopes@gmail.com</t>
  </si>
  <si>
    <t>8699927-7202</t>
  </si>
  <si>
    <t>juliocleon2021@gmail.com</t>
  </si>
  <si>
    <t>Valmir Santos</t>
  </si>
  <si>
    <t>valmirclaro@hotmail.com</t>
  </si>
  <si>
    <t>Netto</t>
  </si>
  <si>
    <t>maripoalves@hotmail.com</t>
  </si>
  <si>
    <t>João Pedro</t>
  </si>
  <si>
    <t>jp967587@gmail.com</t>
  </si>
  <si>
    <t>lenathy5412@gmail.com</t>
  </si>
  <si>
    <t>Mateus santos</t>
  </si>
  <si>
    <t>mateusdossantosmartins1999@gmail.com</t>
  </si>
  <si>
    <t>João Vitor Soares França</t>
  </si>
  <si>
    <t>joaofsvictor@gmail.com</t>
  </si>
  <si>
    <t>Lucas daniel</t>
  </si>
  <si>
    <t>lucasferreira.nobrega@gmail.com</t>
  </si>
  <si>
    <t>Leonardo Pessoa Gomes</t>
  </si>
  <si>
    <t>leonardopgomes@gmail.com</t>
  </si>
  <si>
    <t>Jeferson Farias Cecilio</t>
  </si>
  <si>
    <t>rico.kwd@gmail.com</t>
  </si>
  <si>
    <t>Sidilene</t>
  </si>
  <si>
    <t>sidyam@hotmail.com</t>
  </si>
  <si>
    <t>Jonnathan</t>
  </si>
  <si>
    <t>jonnathan.baterista@hotmail.com</t>
  </si>
  <si>
    <t>Diego Moreira</t>
  </si>
  <si>
    <t>diego.moreira.nm@gmail.com</t>
  </si>
  <si>
    <t>Breno</t>
  </si>
  <si>
    <t>andradeegomesse@gmail.com</t>
  </si>
  <si>
    <t>1193743-4211</t>
  </si>
  <si>
    <t>Michel Azevedo da Silva</t>
  </si>
  <si>
    <t>maikelazevedo@hotmail.com</t>
  </si>
  <si>
    <t>Liliane Pereira dos santos</t>
  </si>
  <si>
    <t>licakaka123@gmail.com</t>
  </si>
  <si>
    <t>Jhosefer Prado</t>
  </si>
  <si>
    <t>jhoseferprado@gmail.com</t>
  </si>
  <si>
    <t>Monique</t>
  </si>
  <si>
    <t>nique_enfermagem@yahoo.com.br</t>
  </si>
  <si>
    <t>jhonatanferreirasantos2010@gmail.com</t>
  </si>
  <si>
    <t>sanviviane1@gmail.com</t>
  </si>
  <si>
    <t>Jefernandouber@gmail.com</t>
  </si>
  <si>
    <t>Hugo alves</t>
  </si>
  <si>
    <t>hugoecaroline2@gmail.com</t>
  </si>
  <si>
    <t>Franck</t>
  </si>
  <si>
    <t>franckherisson94@gmail.com</t>
  </si>
  <si>
    <t>Juliano pereira izabel</t>
  </si>
  <si>
    <t>julianojp575@gmail.com</t>
  </si>
  <si>
    <t>4199630-8629</t>
  </si>
  <si>
    <t>florapedromilla@gmail.com</t>
  </si>
  <si>
    <t>Naianna</t>
  </si>
  <si>
    <t>naiannafritsch@outlook.com</t>
  </si>
  <si>
    <t>adelson vitorino de Mendonça</t>
  </si>
  <si>
    <t>juniorvitmendonca@hotmail.com</t>
  </si>
  <si>
    <t>felliperso@gmail.com</t>
  </si>
  <si>
    <t>Magda Fabri</t>
  </si>
  <si>
    <t>magdafsantos@yahoo.com.br</t>
  </si>
  <si>
    <t>Pagiel</t>
  </si>
  <si>
    <t>ppjunior2011@live.com</t>
  </si>
  <si>
    <t>djhonatan440@gmail.com</t>
  </si>
  <si>
    <t>Naylla Sanntana</t>
  </si>
  <si>
    <t>naylatalitasantana@gmail.com</t>
  </si>
  <si>
    <t>Rubens</t>
  </si>
  <si>
    <t>rubens.trescenortn@gmail.com</t>
  </si>
  <si>
    <t>Rafael Claros</t>
  </si>
  <si>
    <t>rafael.kbl93@gmail.com</t>
  </si>
  <si>
    <t>Antonio Silva</t>
  </si>
  <si>
    <t>denisjunior631@gmail.com</t>
  </si>
  <si>
    <t>Anderson Siqueira</t>
  </si>
  <si>
    <t>siqueirablack152705@gmail.com</t>
  </si>
  <si>
    <t>(66996217670</t>
  </si>
  <si>
    <t>arthur_bsilva@outlook.com</t>
  </si>
  <si>
    <t>EDUARDO</t>
  </si>
  <si>
    <t>eduericles10@gmail.com</t>
  </si>
  <si>
    <t>(84)99915-8347</t>
  </si>
  <si>
    <t>Grasielli</t>
  </si>
  <si>
    <t>grasypplm3l@gmail.com</t>
  </si>
  <si>
    <t>Guilherme evangelista Souza</t>
  </si>
  <si>
    <t>guilhermeevangelista2005@gmail.com</t>
  </si>
  <si>
    <t>kirinom@gmail.com</t>
  </si>
  <si>
    <t>Carlos Henrique</t>
  </si>
  <si>
    <t>carloshenriquepinacardoso@gmail.com</t>
  </si>
  <si>
    <t>Rachel</t>
  </si>
  <si>
    <t>rachelfaggian88@gmail.com</t>
  </si>
  <si>
    <t>Bruno Reiff</t>
  </si>
  <si>
    <t>brunoreiff1@gmail.com</t>
  </si>
  <si>
    <t>Luiz Otávio de Oliveira Silva</t>
  </si>
  <si>
    <t>luizoblivion@gmail.com</t>
  </si>
  <si>
    <t>98357-7466</t>
  </si>
  <si>
    <t>Bárbara Celina</t>
  </si>
  <si>
    <t>jlima952@gmail.com</t>
  </si>
  <si>
    <t>Thiago Sioji</t>
  </si>
  <si>
    <t>adm.thiago.sioji@gmail.com</t>
  </si>
  <si>
    <t>Francisco Junior</t>
  </si>
  <si>
    <t>paraestudo1981@gmail.com</t>
  </si>
  <si>
    <t>Bruno Soares</t>
  </si>
  <si>
    <t>traak7@gmail.com</t>
  </si>
  <si>
    <t>slynnthug@gmail.com</t>
  </si>
  <si>
    <t>Gabriel Vitor Deniz Ziebarth</t>
  </si>
  <si>
    <t>gabrielvitordenizziebarth@gmail.com</t>
  </si>
  <si>
    <t>479990-62068</t>
  </si>
  <si>
    <t>Diego Henrique</t>
  </si>
  <si>
    <t>dhbs1415@gmail.com</t>
  </si>
  <si>
    <t>iago</t>
  </si>
  <si>
    <t>iagosantos1710@gmail.com</t>
  </si>
  <si>
    <t>Guilherme Silva Gleide da Silva</t>
  </si>
  <si>
    <t>guizika4002@gmail.com</t>
  </si>
  <si>
    <t>Barbosa</t>
  </si>
  <si>
    <t>jcbarbosa3013@gmail.com</t>
  </si>
  <si>
    <t>Juliano aparecido ordonhes</t>
  </si>
  <si>
    <t>ordonhes2016@gmail.com</t>
  </si>
  <si>
    <t>Breno Luiz</t>
  </si>
  <si>
    <t>brenoluiz2009@yahoo.com.br</t>
  </si>
  <si>
    <t>Lucas Pereira da Silva</t>
  </si>
  <si>
    <t>lp5563802@gmail.com</t>
  </si>
  <si>
    <t>96173-1084</t>
  </si>
  <si>
    <t>ricardovictordemoraes@gmail.com</t>
  </si>
  <si>
    <t>Bruno César da Silva</t>
  </si>
  <si>
    <t>br.brunocesar@gmail.com</t>
  </si>
  <si>
    <t>Gabriel Henrique</t>
  </si>
  <si>
    <t>ghsg.lima@gmail.com</t>
  </si>
  <si>
    <t>Isaac Silva</t>
  </si>
  <si>
    <t>isaac.silva201207@gmail.com</t>
  </si>
  <si>
    <t>Anielly Carvalho</t>
  </si>
  <si>
    <t>aniellycarvalhoo80@gmail.com</t>
  </si>
  <si>
    <t>ODILON NETO</t>
  </si>
  <si>
    <t>odilon98199471@gmail.com</t>
  </si>
  <si>
    <t>pablo kayke</t>
  </si>
  <si>
    <t>pablokaikyy12@gmail.com</t>
  </si>
  <si>
    <t>Werison Santos</t>
  </si>
  <si>
    <t>werisonsan@gmail.com</t>
  </si>
  <si>
    <t>Josias Lucas</t>
  </si>
  <si>
    <t>josiasluca12@gmail.com</t>
  </si>
  <si>
    <t>(11)(96705-2094)</t>
  </si>
  <si>
    <t>Ruan Pereira Do Nascimento</t>
  </si>
  <si>
    <t>ruanpereirasr11@gmail.com</t>
  </si>
  <si>
    <t>Otavio Silva</t>
  </si>
  <si>
    <t>otavilito@gmail.com</t>
  </si>
  <si>
    <t>Tiago de Magalhães</t>
  </si>
  <si>
    <t>tdmproducoes10@gmail.com</t>
  </si>
  <si>
    <t>Edilane</t>
  </si>
  <si>
    <t>edilane.azevedo81@gmail.com</t>
  </si>
  <si>
    <t>Jbzdbd</t>
  </si>
  <si>
    <t>bdhdd@bdd.cnfn</t>
  </si>
  <si>
    <t>Ana Paula Almeida</t>
  </si>
  <si>
    <t>anaalneida07@gmail.com</t>
  </si>
  <si>
    <t>Isabela</t>
  </si>
  <si>
    <t>isabelaoficial553@gmail.com</t>
  </si>
  <si>
    <t>Arthúr Rafael Barros dos Santos</t>
  </si>
  <si>
    <t>arthurbass14@gmail.com</t>
  </si>
  <si>
    <t>8399609-1359</t>
  </si>
  <si>
    <t>Fagner</t>
  </si>
  <si>
    <t>guimatmarketingdigital@gmail.com</t>
  </si>
  <si>
    <t>Ana Paula de Oliveira</t>
  </si>
  <si>
    <t>annapaulaoliveira044@gmail.com</t>
  </si>
  <si>
    <t>João Pedro caetano</t>
  </si>
  <si>
    <t>pedrocaetano180107@gmail.com</t>
  </si>
  <si>
    <t>Dhannyel Carvalho</t>
  </si>
  <si>
    <t>d.carvalhobranco@gmail.com</t>
  </si>
  <si>
    <t>Fernanda Lima</t>
  </si>
  <si>
    <t>jhanatanfernandalima@gmail.com</t>
  </si>
  <si>
    <t>Genaro</t>
  </si>
  <si>
    <t>genovi2012@gmail.com</t>
  </si>
  <si>
    <t>Brunelly Nascimento</t>
  </si>
  <si>
    <t>brunellynmatias@gmail.com</t>
  </si>
  <si>
    <t>Mauro Emídio da Silva</t>
  </si>
  <si>
    <t>mauroemidio86@gmail.com</t>
  </si>
  <si>
    <t>chelfegoncalves@hotmail.com</t>
  </si>
  <si>
    <t>PAUL0 MACIEL</t>
  </si>
  <si>
    <t>paulopawer18@gmail.com</t>
  </si>
  <si>
    <t>Anderson</t>
  </si>
  <si>
    <t>andersonpb886@gmail.com</t>
  </si>
  <si>
    <t>(21)97127-0507</t>
  </si>
  <si>
    <t>manovolpato@gmail.com</t>
  </si>
  <si>
    <t>Hugo Robert</t>
  </si>
  <si>
    <t>hugo.roberty@outlook.com</t>
  </si>
  <si>
    <t>Pedro Henrique Wagner Voigt</t>
  </si>
  <si>
    <t>pedrohenriquewvoigt@gmail.com</t>
  </si>
  <si>
    <t>Neverson rafael</t>
  </si>
  <si>
    <t>Neversonrafael@88.com.br</t>
  </si>
  <si>
    <t>Francisco Emerson da Silva</t>
  </si>
  <si>
    <t>francisco.emersonsilva96@gmail.com</t>
  </si>
  <si>
    <t>6899281-5115</t>
  </si>
  <si>
    <t>DEVF - AD02-vid_Group_1</t>
  </si>
  <si>
    <t>contatolupitec@gmail.com</t>
  </si>
  <si>
    <t>Marcelo Fagundes</t>
  </si>
  <si>
    <t>marcelofagundesfinanceira@gmail.com</t>
  </si>
  <si>
    <t>Moisés</t>
  </si>
  <si>
    <t>moisesbarbosa101@gmail.com</t>
  </si>
  <si>
    <t>(79)920014686</t>
  </si>
  <si>
    <t>Enzo Rodas</t>
  </si>
  <si>
    <t>enzomagnoli07@gmail.com</t>
  </si>
  <si>
    <t>renansilva.0421@gmail.com</t>
  </si>
  <si>
    <t>camilabezerra.nascimento34@gmail.com</t>
  </si>
  <si>
    <t>Wellysson Brayam pereira Gomes da Silva</t>
  </si>
  <si>
    <t>wellyssonbrayan2@gmail.com</t>
  </si>
  <si>
    <t>Lucas Muller</t>
  </si>
  <si>
    <t>lucasanaceci@gmail.com</t>
  </si>
  <si>
    <t>Ramon</t>
  </si>
  <si>
    <t>botnexor@gmail.com</t>
  </si>
  <si>
    <t>Alcione Carlos de Souza</t>
  </si>
  <si>
    <t>jatainacabeca@gmail.com</t>
  </si>
  <si>
    <t>luiz fernando Pinheiro</t>
  </si>
  <si>
    <t>f3rnando.alvesss@gmail.com</t>
  </si>
  <si>
    <t>Gabriel Oliveira</t>
  </si>
  <si>
    <t>go2993679@gmail.com</t>
  </si>
  <si>
    <t>lucasdeazevedosalgado@yahoo.com.br</t>
  </si>
  <si>
    <t>Maira</t>
  </si>
  <si>
    <t>leitejuamaira@gmail.com</t>
  </si>
  <si>
    <t>Jefferson Fernandes</t>
  </si>
  <si>
    <t>jffernandes_b@yahoo.com.br</t>
  </si>
  <si>
    <t>Overath Silva</t>
  </si>
  <si>
    <t>overathsilva@gmail.com</t>
  </si>
  <si>
    <t>Maber Diogo de sousa</t>
  </si>
  <si>
    <t>maberdiogo10@gmail.com</t>
  </si>
  <si>
    <t>Davi Carvalho</t>
  </si>
  <si>
    <t>davicmfmendonca@gmail.com</t>
  </si>
  <si>
    <t>tiagocalixtos@gmail.com</t>
  </si>
  <si>
    <t>naomi</t>
  </si>
  <si>
    <t>nsaiory@gmail.com</t>
  </si>
  <si>
    <t>Tony Paz</t>
  </si>
  <si>
    <t>tlinfome@gmail.com</t>
  </si>
  <si>
    <t>nandogiraldi@hotmail.com</t>
  </si>
  <si>
    <t>4798801-5615</t>
  </si>
  <si>
    <t>Dolglas Nascimento</t>
  </si>
  <si>
    <t>sdolglas28@gmail.com</t>
  </si>
  <si>
    <t>Graziela</t>
  </si>
  <si>
    <t>grazy.marykay29@gmail.com</t>
  </si>
  <si>
    <t>Beatriz aparecida Da silva</t>
  </si>
  <si>
    <t>beatrizaparecidadasilva162@gmail.com</t>
  </si>
  <si>
    <t>Felipe Velarde VELARDE HURTADO JUNIOR</t>
  </si>
  <si>
    <t>felipeclave51@gmail.com</t>
  </si>
  <si>
    <t>Pedro Pereira</t>
  </si>
  <si>
    <t>pedro1931410@gmail.com</t>
  </si>
  <si>
    <t>alexmikael04@gmail.com</t>
  </si>
  <si>
    <t>Ied</t>
  </si>
  <si>
    <t>yedalorraine1234@gmail.com</t>
  </si>
  <si>
    <t>6699641-0407</t>
  </si>
  <si>
    <t>Claudio Alves</t>
  </si>
  <si>
    <t>alvesbrother36@gmail.com</t>
  </si>
  <si>
    <t>Douglas de Mello</t>
  </si>
  <si>
    <t>demellodouglas025@gmail.com</t>
  </si>
  <si>
    <t>Julio Azeredo</t>
  </si>
  <si>
    <t>juliocesar0511@gmail.com</t>
  </si>
  <si>
    <t>carmo0519@gmail.com</t>
  </si>
  <si>
    <t>Leonilson Martins dos Santos</t>
  </si>
  <si>
    <t>leonilsonlf1@gmail.com</t>
  </si>
  <si>
    <t>Peterson</t>
  </si>
  <si>
    <t>petegatcat@gmail.com</t>
  </si>
  <si>
    <t>Schineider Cavalcante Reis</t>
  </si>
  <si>
    <t>cavalcante.schina@gmail.com</t>
  </si>
  <si>
    <t>contato.wmm.oficial@gmail.com</t>
  </si>
  <si>
    <t>Eloi</t>
  </si>
  <si>
    <t>eloiadrianocassia@gmail.com</t>
  </si>
  <si>
    <t>Sandro Felix</t>
  </si>
  <si>
    <t>sandrofelixx789@hotmail.com</t>
  </si>
  <si>
    <t>DEVF - AD04-vid_Group_1</t>
  </si>
  <si>
    <t>Leudson teixeira</t>
  </si>
  <si>
    <t>leudsonteixeira@hotmail.com</t>
  </si>
  <si>
    <t>leudsonteixeira@gmail.com</t>
  </si>
  <si>
    <t>Leandro otavio</t>
  </si>
  <si>
    <t>leandro25otavio@gmail.com</t>
  </si>
  <si>
    <t>jansell062@gmail.com</t>
  </si>
  <si>
    <t>Sheldown Nobre</t>
  </si>
  <si>
    <t>sergio.sheldown.nobre@gmail.com</t>
  </si>
  <si>
    <t>Juliana trigo</t>
  </si>
  <si>
    <t>trigojuliana010@gmail.com</t>
  </si>
  <si>
    <t>Reinaldo Ribeiro</t>
  </si>
  <si>
    <t>reinaldotecds@gmail.com</t>
  </si>
  <si>
    <t>vitordossantos192@gmail.com</t>
  </si>
  <si>
    <t>Douglas Arnek</t>
  </si>
  <si>
    <t>douglasarnek62@gmail.com</t>
  </si>
  <si>
    <t>Ítalo Rodrigues Neves de Souza</t>
  </si>
  <si>
    <t>italor188@gmail.com</t>
  </si>
  <si>
    <t>bruna.backup.89@gmail.com</t>
  </si>
  <si>
    <t>bvieira2012@hotmail.com</t>
  </si>
  <si>
    <t>Iara</t>
  </si>
  <si>
    <t>iaragore@yahoo.com.br</t>
  </si>
  <si>
    <t>Luiz Fernando</t>
  </si>
  <si>
    <t>centralplusshop@gmail.com</t>
  </si>
  <si>
    <t>Alyson Bomtempo</t>
  </si>
  <si>
    <t>alyson.bomtempo@gmail.com</t>
  </si>
  <si>
    <t>Antônio Alan Oliveira Lima</t>
  </si>
  <si>
    <t>antonioalamoliveiralima@gmail.com</t>
  </si>
  <si>
    <t>Rafael Carlos Ferreira dos Santos</t>
  </si>
  <si>
    <t>contato.rafaelcarlos@gmail.com</t>
  </si>
  <si>
    <t>(31)9997-67546</t>
  </si>
  <si>
    <t>Luiz Falchetto</t>
  </si>
  <si>
    <t>luizgustavofalchetto@gmail.com</t>
  </si>
  <si>
    <t>Jorge Antônio Bonifácio da Silva</t>
  </si>
  <si>
    <t>jorgebonifotos@gmail.com</t>
  </si>
  <si>
    <t>caio8440@gmail.com</t>
  </si>
  <si>
    <t>High</t>
  </si>
  <si>
    <t>hghghj@gmail.com</t>
  </si>
  <si>
    <t>Soares Dias</t>
  </si>
  <si>
    <t>wythsoares806@gmail.com</t>
  </si>
  <si>
    <t>(91)99917-2953</t>
  </si>
  <si>
    <t>Robson domingos Pereira</t>
  </si>
  <si>
    <t>Robesondomper@gmail.com</t>
  </si>
  <si>
    <t>Juliane</t>
  </si>
  <si>
    <t>juliane_rn@hotmail.com</t>
  </si>
  <si>
    <t>Hyuri</t>
  </si>
  <si>
    <t>hyuribarbozasampaio@gmail.com</t>
  </si>
  <si>
    <t>2196551-9832</t>
  </si>
  <si>
    <t>Pablo Henrique rego Silva</t>
  </si>
  <si>
    <t>pabola.01@hotmail.com</t>
  </si>
  <si>
    <t>Raissa</t>
  </si>
  <si>
    <t>raissacunhadealmeida@gmail.com</t>
  </si>
  <si>
    <t>Marcos da Cruz Gomes</t>
  </si>
  <si>
    <t>marcossopro007@gmail.com</t>
  </si>
  <si>
    <t>Lucas Carvalho</t>
  </si>
  <si>
    <t>lucascnoguei@gmail.com</t>
  </si>
  <si>
    <t>Ricardo Marinho</t>
  </si>
  <si>
    <t>rimarcaster@gmail.com</t>
  </si>
  <si>
    <t>Lismar lima muniz</t>
  </si>
  <si>
    <t>lismarlimamuniz@gmail.com</t>
  </si>
  <si>
    <t>Israel Rodrigues</t>
  </si>
  <si>
    <t>sraelg1@gmail.com</t>
  </si>
  <si>
    <t>9198508-8773</t>
  </si>
  <si>
    <t>Herminio</t>
  </si>
  <si>
    <t>herminio321@hotmail.com</t>
  </si>
  <si>
    <t>Ernande franca dos reis</t>
  </si>
  <si>
    <t>nandyernandefran@hotmail.com</t>
  </si>
  <si>
    <t>Ricardo Pereira lemos</t>
  </si>
  <si>
    <t>ricardopereiralemos77@gmail.com</t>
  </si>
  <si>
    <t>Gabriel Eduardo Mendonça</t>
  </si>
  <si>
    <t>gabrieledu.m01@gmail.com</t>
  </si>
  <si>
    <t>Eduardo Barros Cordeiro</t>
  </si>
  <si>
    <t>edukadet@gmail.com</t>
  </si>
  <si>
    <t>Eduardo Frasson</t>
  </si>
  <si>
    <t>eduardosilvafrasson@gmail.com</t>
  </si>
  <si>
    <t>Bruno Camargo</t>
  </si>
  <si>
    <t>brunocamaegooh@gmail.com</t>
  </si>
  <si>
    <t>Mozart</t>
  </si>
  <si>
    <t>mozartlapa1978@gmail.com</t>
  </si>
  <si>
    <t>bilversace90@gmail.com</t>
  </si>
  <si>
    <t>Thon saymon</t>
  </si>
  <si>
    <t>thonvox@gmail.com</t>
  </si>
  <si>
    <t>1198894-2438</t>
  </si>
  <si>
    <t>Gustavo Paiva</t>
  </si>
  <si>
    <t>paivag143@gmail.com</t>
  </si>
  <si>
    <t>Marcelo teixeira da silva</t>
  </si>
  <si>
    <t>marcelopelhota@gmail.com</t>
  </si>
  <si>
    <t>eduardorielo94@gmail.com</t>
  </si>
  <si>
    <t>jucinei souto</t>
  </si>
  <si>
    <t>ppsnei@gmail.com</t>
  </si>
  <si>
    <t>Nairon Hintze</t>
  </si>
  <si>
    <t>naironhintze@outlook.com</t>
  </si>
  <si>
    <t>Gerson Martins</t>
  </si>
  <si>
    <t>ygor-gerson@hotmail.com</t>
  </si>
  <si>
    <t>8398867-9196</t>
  </si>
  <si>
    <t>Gleicia Alves de Oliveira</t>
  </si>
  <si>
    <t>real.favela231@gmail.com</t>
  </si>
  <si>
    <t>cristianosilva6696@gmail.com</t>
  </si>
  <si>
    <t>Allysson Barbosa</t>
  </si>
  <si>
    <t>allyssonbarbo@gmail.com</t>
  </si>
  <si>
    <t>8399165-8575</t>
  </si>
  <si>
    <t>Andressa</t>
  </si>
  <si>
    <t>bezerrasilva730@gmail.com</t>
  </si>
  <si>
    <t>mike.ranmerson@gmail.com</t>
  </si>
  <si>
    <t>Igor Sabino</t>
  </si>
  <si>
    <t>igorwsabino93@gmail.com</t>
  </si>
  <si>
    <t>Edilson Cesar Fernandes</t>
  </si>
  <si>
    <t>edilsoncesarfernandes@yahoo.com.br</t>
  </si>
  <si>
    <t>Samuel Alves</t>
  </si>
  <si>
    <t>samuelalvesbom@gmail.com</t>
  </si>
  <si>
    <t>diego.m.rodrigues@hotmail.com</t>
  </si>
  <si>
    <t>edilsoncesarfernades@yahoo.com.br</t>
  </si>
  <si>
    <t>katarina luiza de santana</t>
  </si>
  <si>
    <t>kty.luluzinha@gmail.com</t>
  </si>
  <si>
    <t>Jorge Richardson de Santana</t>
  </si>
  <si>
    <t>jorgerichardson162@gmail.com</t>
  </si>
  <si>
    <t>Wellington magalhaes leite</t>
  </si>
  <si>
    <t>pu3wml@gmail.com</t>
  </si>
  <si>
    <t>Josiele Silva Costa</t>
  </si>
  <si>
    <t>josielec21@gmail.com</t>
  </si>
  <si>
    <t>franc.junior@hotmail.com</t>
  </si>
  <si>
    <t>6299109-6157</t>
  </si>
  <si>
    <t>Rocilene Martins Cruz</t>
  </si>
  <si>
    <t>rossicruz60@hotmail.com</t>
  </si>
  <si>
    <t>Jorge</t>
  </si>
  <si>
    <t>jorge.nascimento20@outlook.com</t>
  </si>
  <si>
    <t>Lidiane Rodrigues Tolentino</t>
  </si>
  <si>
    <t>lidiane.tolentino@gmail.com</t>
  </si>
  <si>
    <t>Mateus Lima</t>
  </si>
  <si>
    <t>lima.mateuz2005@gmail.com</t>
  </si>
  <si>
    <t>KARINA SOBREIRA</t>
  </si>
  <si>
    <t>karinacosta1520@gmail.com</t>
  </si>
  <si>
    <t>Leandro Souza Luchetti</t>
  </si>
  <si>
    <t>leandrosouza_luchetti@outlook.com</t>
  </si>
  <si>
    <t>Tiago reis</t>
  </si>
  <si>
    <t>reis180290@gmail.com</t>
  </si>
  <si>
    <t>manna_davi@yahoo.com.br</t>
  </si>
  <si>
    <t>1998765-2749</t>
  </si>
  <si>
    <t>Edenilson oliveira dos santos</t>
  </si>
  <si>
    <t>edenilsonoliveiradossantoseden@gmail.com</t>
  </si>
  <si>
    <t>Jhonatan Garcia eich</t>
  </si>
  <si>
    <t>jhonatan.eich@hotmail.com</t>
  </si>
  <si>
    <t>Rhay Pogian</t>
  </si>
  <si>
    <t>rhaypogian@gmail.com</t>
  </si>
  <si>
    <t>Atomic</t>
  </si>
  <si>
    <t>atomic.geek01@gmail.com</t>
  </si>
  <si>
    <t>marciodrones5@gmail.com</t>
  </si>
  <si>
    <t>joaochavesjr@hotmail.com</t>
  </si>
  <si>
    <t>Sandro Farias</t>
  </si>
  <si>
    <t>sandrokfarias@gmail.com</t>
  </si>
  <si>
    <t>Vinicius J.Pianta</t>
  </si>
  <si>
    <t>vjpianta3015@gmail.com</t>
  </si>
  <si>
    <t>(16)99386-8390</t>
  </si>
  <si>
    <t>Bento Wellington Abreu Da Silva</t>
  </si>
  <si>
    <t>wellingtonsilva.bwads@gmail.com</t>
  </si>
  <si>
    <t>8399800-8882</t>
  </si>
  <si>
    <t>Matheus Camarota</t>
  </si>
  <si>
    <t>matheuscamarotaoficial@gmail.com</t>
  </si>
  <si>
    <t>Adenilson Fernandes Dias</t>
  </si>
  <si>
    <t>adenilsonlem2020@gmail.com</t>
  </si>
  <si>
    <t>Eder Raniere Jordão da Silva</t>
  </si>
  <si>
    <t>ederjordao516@gmail.com</t>
  </si>
  <si>
    <t>Armenson</t>
  </si>
  <si>
    <t>isaarmenson@gmail.com</t>
  </si>
  <si>
    <t>José Felipe da Silva Galvão</t>
  </si>
  <si>
    <t>josegalvao927@gmail.com</t>
  </si>
  <si>
    <t>Riberson santos</t>
  </si>
  <si>
    <t>ribersonsantos028@gmail.com</t>
  </si>
  <si>
    <t>José Miguel Araújo Coca</t>
  </si>
  <si>
    <t>migueljjcoca@gmail.com</t>
  </si>
  <si>
    <t>Carlos Chaves</t>
  </si>
  <si>
    <t>carlos.bacelar5@hotmail.com</t>
  </si>
  <si>
    <t>Jofileu Diagdo</t>
  </si>
  <si>
    <t>jofileu123@gmail.com</t>
  </si>
  <si>
    <t>Manuelly Florencio</t>
  </si>
  <si>
    <t>manuellyflorencio0@gmail.com</t>
  </si>
  <si>
    <t>7199116-5901</t>
  </si>
  <si>
    <t>anapaulacarreiranicolau@gmail.com</t>
  </si>
  <si>
    <t>Jefferson Ferreira dantas</t>
  </si>
  <si>
    <t>ricardodilma45@gmail.com</t>
  </si>
  <si>
    <t>Fabriolo Ferreira Silva</t>
  </si>
  <si>
    <t>caiosilvacc0@gmail.com</t>
  </si>
  <si>
    <t>(91)980296012</t>
  </si>
  <si>
    <t>Paulo merloto</t>
  </si>
  <si>
    <t>paulomerloto@gmail.com</t>
  </si>
  <si>
    <t>Danilo severo</t>
  </si>
  <si>
    <t>dansevero30@gmail.com</t>
  </si>
  <si>
    <t>dayvison leonardo</t>
  </si>
  <si>
    <t>dayvisonsantos2017@gmail.com</t>
  </si>
  <si>
    <t>Wylber José Monteiro Silva</t>
  </si>
  <si>
    <t>wylbermonteiro@hotmail.com</t>
  </si>
  <si>
    <t>William Heringer</t>
  </si>
  <si>
    <t>will-flame@outlook.com</t>
  </si>
  <si>
    <t>ratifix@gmail.com</t>
  </si>
  <si>
    <t>Julio Cesar</t>
  </si>
  <si>
    <t>juliocsilva233@gmail.com</t>
  </si>
  <si>
    <t>Cleiton Ferraz</t>
  </si>
  <si>
    <t>cleitonferraz660@gmail.com</t>
  </si>
  <si>
    <t>Lilinete Lima</t>
  </si>
  <si>
    <t>limalilinete@gmail.com</t>
  </si>
  <si>
    <t>Wangley Aboim Lopes</t>
  </si>
  <si>
    <t>wangley82@gmail.com</t>
  </si>
  <si>
    <t>wanderson moraes Vieira</t>
  </si>
  <si>
    <t>wanderson.ufma@gmail.com</t>
  </si>
  <si>
    <t>Neilane</t>
  </si>
  <si>
    <t>neilanerodrigues511@gmail.com</t>
  </si>
  <si>
    <t>Cleverton Batista da Silva</t>
  </si>
  <si>
    <t>clevertonney@gmail.com</t>
  </si>
  <si>
    <t>doug.yguana@gmail.com</t>
  </si>
  <si>
    <t>Augusto de Sousa Nogueira Freitas</t>
  </si>
  <si>
    <t>augustosnfreitas0290@hotmail.com</t>
  </si>
  <si>
    <t>Cauã Ferreira Rodrigues</t>
  </si>
  <si>
    <t>cauaferreirarodrigues190@gmail.com</t>
  </si>
  <si>
    <t>Everson Santos Silva</t>
  </si>
  <si>
    <t>eversonsantos_89@hotmail.com</t>
  </si>
  <si>
    <t>Vinicius costa Almeida</t>
  </si>
  <si>
    <t>viniciuss.c.almeidaa@gmail.com</t>
  </si>
  <si>
    <t>Michelle</t>
  </si>
  <si>
    <t>michellemonteirouea@gmail.com</t>
  </si>
  <si>
    <t>Cladio delgado</t>
  </si>
  <si>
    <t>joaoclaudioimportaciones@gmail.com</t>
  </si>
  <si>
    <t>Andre felipe de sa barreto</t>
  </si>
  <si>
    <t>felipi.desabarreto48@gmail.com</t>
  </si>
  <si>
    <t>FREDDY</t>
  </si>
  <si>
    <t>freddy.s.s.190@gmail.com</t>
  </si>
  <si>
    <t>Leomar Santos</t>
  </si>
  <si>
    <t>chamaleozito@gmail.com</t>
  </si>
  <si>
    <t>Elias Mendes</t>
  </si>
  <si>
    <t>eliasmkt2022@gmail.com</t>
  </si>
  <si>
    <t>gabrieleloabb@gmail.com</t>
  </si>
  <si>
    <t>8899630-8684</t>
  </si>
  <si>
    <t>Matheus Rocha de Oliveira</t>
  </si>
  <si>
    <t>matheusoliveira2636@gmail.com</t>
  </si>
  <si>
    <t>eduardoaribeiro7@gmail.com</t>
  </si>
  <si>
    <t>(93021-5988</t>
  </si>
  <si>
    <t>arthur almeida</t>
  </si>
  <si>
    <t>arthur.almeida0089@gmail.com</t>
  </si>
  <si>
    <t>sisaias84@yahoo.com.br</t>
  </si>
  <si>
    <t>jaqueline.barcelo@hotmail.com</t>
  </si>
  <si>
    <t>Fabinho</t>
  </si>
  <si>
    <t>fabinhomancha000@gmail.com</t>
  </si>
  <si>
    <t>Luiz Claudio Pereira de azevedo</t>
  </si>
  <si>
    <t>luizmtazevedomt@gmail.com</t>
  </si>
  <si>
    <t>allan meucci</t>
  </si>
  <si>
    <t>meucci900@gmail.com</t>
  </si>
  <si>
    <t>José Jefferson Menezes Silva</t>
  </si>
  <si>
    <t>jjeffm2019@gmail.comj</t>
  </si>
  <si>
    <t>Geovani Ribeiro</t>
  </si>
  <si>
    <t>geovanimodel@gmail.com</t>
  </si>
  <si>
    <t>Rafaell Bruno de Souza Carneiro</t>
  </si>
  <si>
    <t>rafaellbruno@yahoo.com</t>
  </si>
  <si>
    <t>Junio</t>
  </si>
  <si>
    <t>appentregadorjl@gmail.com</t>
  </si>
  <si>
    <t>Guylbson Lima Lopes</t>
  </si>
  <si>
    <t>guylbson2007@gmail.com</t>
  </si>
  <si>
    <t>Michael Dayvs Nixon de Oliveira</t>
  </si>
  <si>
    <t>mnixonoliveira@gmail.com</t>
  </si>
  <si>
    <t>Letícia Martins</t>
  </si>
  <si>
    <t>Leka.lm70@gmail.com</t>
  </si>
  <si>
    <t>François Holanda</t>
  </si>
  <si>
    <t>francoibaima@gmail.com</t>
  </si>
  <si>
    <t>Felipe Barbosa Gomes dos Santos</t>
  </si>
  <si>
    <t>felipeb.rj@hotmail.com</t>
  </si>
  <si>
    <t>biacris.cristina1.bc@gmail.com</t>
  </si>
  <si>
    <t>Ygor</t>
  </si>
  <si>
    <t>ygor.ycsf2011@gmail.com</t>
  </si>
  <si>
    <t>98590-4319</t>
  </si>
  <si>
    <t>Larissa Vieira</t>
  </si>
  <si>
    <t>larissacassia37@gmail.com</t>
  </si>
  <si>
    <t>Francisco Neto</t>
  </si>
  <si>
    <t>alfaplaytv22@gmail.com</t>
  </si>
  <si>
    <t>leonardolivramento7@gmail.com</t>
  </si>
  <si>
    <t>Fernando bueno de souza</t>
  </si>
  <si>
    <t>fernandoBuenodesouzafernando@gmail.com</t>
  </si>
  <si>
    <t>99773-4605</t>
  </si>
  <si>
    <t>Juliano Dzingeleski</t>
  </si>
  <si>
    <t>juliano_comand@hotmail.com</t>
  </si>
  <si>
    <t>Maurício Prazeres Dos Santos</t>
  </si>
  <si>
    <t>tmsuspensoesespecias@gmail.com</t>
  </si>
  <si>
    <t>fabio1988brum@gmail.com</t>
  </si>
  <si>
    <t>David Luan Lisboa Reis</t>
  </si>
  <si>
    <t>luandavid966@gmail.com</t>
  </si>
  <si>
    <t>Suerberth Silva Santos</t>
  </si>
  <si>
    <t>ssuerberth@gmail.com</t>
  </si>
  <si>
    <t>marcospere@gmail.com</t>
  </si>
  <si>
    <t>Rover Garcia</t>
  </si>
  <si>
    <t>roverforeverrock68@gmail.com</t>
  </si>
  <si>
    <t>(16)99245-0947</t>
  </si>
  <si>
    <t>guuh.rampazzo@gmail.com</t>
  </si>
  <si>
    <t>Tally Anderson de Sousa Modesto</t>
  </si>
  <si>
    <t>tallyanderson039@gmail.com</t>
  </si>
  <si>
    <t>Leonardo Augusto henrriqueta</t>
  </si>
  <si>
    <t>ppcc338877665544@gmail.com</t>
  </si>
  <si>
    <t>Rodrigo Souza</t>
  </si>
  <si>
    <t>rodrigodesouza26@gmail.com</t>
  </si>
  <si>
    <t>Leandro da costa carvalho</t>
  </si>
  <si>
    <t>lleandroo456@gmail.com</t>
  </si>
  <si>
    <t>Carla da Silva Menezes</t>
  </si>
  <si>
    <t>carladasilvamenezes8@gmail.com</t>
  </si>
  <si>
    <t>guitha06@gmail.com</t>
  </si>
  <si>
    <t>José Dos Santos</t>
  </si>
  <si>
    <t>jose.sfilho96@gmail.com</t>
  </si>
  <si>
    <t>Robson de Santana Batista</t>
  </si>
  <si>
    <t>robinhosantana2404@gmail.com</t>
  </si>
  <si>
    <t>Josivan junior Alves da Silva</t>
  </si>
  <si>
    <t>2josivanjjbbg@gmail.com</t>
  </si>
  <si>
    <t>Raissaluiz.127@gmail.com</t>
  </si>
  <si>
    <t>pedro.buono13@gmail.com</t>
  </si>
  <si>
    <t>Maicon</t>
  </si>
  <si>
    <t>maikinho.luis10@gmail.com</t>
  </si>
  <si>
    <t>Giordano Bruno</t>
  </si>
  <si>
    <t>jordanicolas.skt8@gmail.com</t>
  </si>
  <si>
    <t>Valdimar Ferreira</t>
  </si>
  <si>
    <t>valdimarfsfs@gmail.com</t>
  </si>
  <si>
    <t>Maycon Charles Lopes</t>
  </si>
  <si>
    <t>maycon.c.lopes@hotmail.com</t>
  </si>
  <si>
    <t>Kelvin</t>
  </si>
  <si>
    <t>kelvintargeryen@gmail.com</t>
  </si>
  <si>
    <t>mateusfonsbb@gmail.com</t>
  </si>
  <si>
    <t>fcastroalencar@outlook.com</t>
  </si>
  <si>
    <t>Leonardo Felipe de Queiroz</t>
  </si>
  <si>
    <t>leofelipe082@gmail.com</t>
  </si>
  <si>
    <t>Peterson Souza</t>
  </si>
  <si>
    <t>peterresidencial16@gmail.com</t>
  </si>
  <si>
    <t>Arthur Brelaz</t>
  </si>
  <si>
    <t>arthurbrelaz283@gmail.com</t>
  </si>
  <si>
    <t>Allan kardec</t>
  </si>
  <si>
    <t>alanklc@hotmail.com</t>
  </si>
  <si>
    <t>Iccaro C</t>
  </si>
  <si>
    <t>chuvavertiginosa@gmail.com</t>
  </si>
  <si>
    <t>Willian Ribeiro</t>
  </si>
  <si>
    <t>ferrazw96@gmail.com</t>
  </si>
  <si>
    <t>Rubenita</t>
  </si>
  <si>
    <t>silvarubenita347@gmail.com</t>
  </si>
  <si>
    <t>Thiago Alves Vieira</t>
  </si>
  <si>
    <t>tavoficial2019@gmail.com</t>
  </si>
  <si>
    <t>bren0brasil@hotmail.com</t>
  </si>
  <si>
    <t>thiagoveillard@gmail.com</t>
  </si>
  <si>
    <t>daniel-pericles@hotmail.com</t>
  </si>
  <si>
    <t>Ayrton</t>
  </si>
  <si>
    <t>ayrton.w@hotmail.com</t>
  </si>
  <si>
    <t>Ariane</t>
  </si>
  <si>
    <t>ariane_le21@hotmail.com</t>
  </si>
  <si>
    <t>pizzadavera@gmail.com</t>
  </si>
  <si>
    <t>(77991053157</t>
  </si>
  <si>
    <t>Dejandir Cabral De Souza</t>
  </si>
  <si>
    <t>dejota28@hotmail.com</t>
  </si>
  <si>
    <t>Vinícius Augusto</t>
  </si>
  <si>
    <t>viniciuscpe21@gmail.com</t>
  </si>
  <si>
    <t>Lucas Esteban</t>
  </si>
  <si>
    <t>lucasesteban195@gmail.com</t>
  </si>
  <si>
    <t>Felipe Lima</t>
  </si>
  <si>
    <t>lipera475@gmail.com</t>
  </si>
  <si>
    <t>Rinaldo</t>
  </si>
  <si>
    <t>rinaldops28@gmail.com</t>
  </si>
  <si>
    <t>Rogerio</t>
  </si>
  <si>
    <t>rogeriofeliciano357@gmail.com</t>
  </si>
  <si>
    <t>Carla Veiga</t>
  </si>
  <si>
    <t>k.veiga.paiva@gmail.com</t>
  </si>
  <si>
    <t>igor_ramiro@outlook.com</t>
  </si>
  <si>
    <t>Ederson Sandro</t>
  </si>
  <si>
    <t>edersonsandro06@gmail.com</t>
  </si>
  <si>
    <t>1195796-5014</t>
  </si>
  <si>
    <t>marcos vinicius da Silva dos Reis</t>
  </si>
  <si>
    <t>marquinhosmr2013@gmail.com</t>
  </si>
  <si>
    <t>Bruno Ribas de Oliveira</t>
  </si>
  <si>
    <t>breno3.0@icloud.com</t>
  </si>
  <si>
    <t>Bruno Henrique</t>
  </si>
  <si>
    <t>braynno.hick2014@gmail.com</t>
  </si>
  <si>
    <t>Armando do Santos Sales</t>
  </si>
  <si>
    <t>armandoa.s.s@outlook.com</t>
  </si>
  <si>
    <t>98895-6043</t>
  </si>
  <si>
    <t>Luiz Albano</t>
  </si>
  <si>
    <t>luizprimoalbano@gmail.com</t>
  </si>
  <si>
    <t>Bruno Henrique Santos de jesus</t>
  </si>
  <si>
    <t>santosbrunohenrique03@gmail.com</t>
  </si>
  <si>
    <t>João Lucas</t>
  </si>
  <si>
    <t>joaoplaylc@gmail.com</t>
  </si>
  <si>
    <t>Rafael da Silva e Silva</t>
  </si>
  <si>
    <t>rafaelsilva.b2@hotmail.com</t>
  </si>
  <si>
    <t>Marcos Marques de Souza</t>
  </si>
  <si>
    <t>mmarques718@gmail.com</t>
  </si>
  <si>
    <t>(91)99335-4435</t>
  </si>
  <si>
    <t>Anderson baia vaz</t>
  </si>
  <si>
    <t>andersonbaia11@gmail.com</t>
  </si>
  <si>
    <t>Vinicius Alves</t>
  </si>
  <si>
    <t>vinydanybeka18@gmail.com</t>
  </si>
  <si>
    <t>Fabiano Machado Carrijo</t>
  </si>
  <si>
    <t>machadocarrijofabiano@gmail.com</t>
  </si>
  <si>
    <t>leandrosilva17091991@hotmail.com</t>
  </si>
  <si>
    <t>Eliezer</t>
  </si>
  <si>
    <t>eliezerfpereirajr@gmail.com</t>
  </si>
  <si>
    <t>Jeferson Dias Nascimento</t>
  </si>
  <si>
    <t>jeffersondn052@gmail.com</t>
  </si>
  <si>
    <t>Giovani Santos</t>
  </si>
  <si>
    <t>giovanisantos657@gmail.com</t>
  </si>
  <si>
    <t>7199157-0165</t>
  </si>
  <si>
    <t>Lauro André Ferreira Martins</t>
  </si>
  <si>
    <t>laurof906@gmail.com</t>
  </si>
  <si>
    <t>Wesley Lazaro</t>
  </si>
  <si>
    <t>wesleylazarolima93@gmail.com</t>
  </si>
  <si>
    <t>zinguspvpkng@gmail.com</t>
  </si>
  <si>
    <t>adrnmfg@outlook.com</t>
  </si>
  <si>
    <t>Ronelson Alves Diniz</t>
  </si>
  <si>
    <t>ronelsondiniz@gmail.com</t>
  </si>
  <si>
    <t>Mayllanderson José Oliveira da paixão</t>
  </si>
  <si>
    <t>mayllanderson94@gmail.com</t>
  </si>
  <si>
    <t>Bruno jardin</t>
  </si>
  <si>
    <t>brnszjrdn@gmail.com</t>
  </si>
  <si>
    <t>João marcos</t>
  </si>
  <si>
    <t>joaomarcos74@outlook.com.br</t>
  </si>
  <si>
    <t>Maycom araujo</t>
  </si>
  <si>
    <t>maycon.araujo30@hotmail.com</t>
  </si>
  <si>
    <t>Gustavo Vieira Santos</t>
  </si>
  <si>
    <t>tavovieira653@gmail.com</t>
  </si>
  <si>
    <t>Adélcio marques da Silva</t>
  </si>
  <si>
    <t>marqueslimpe.ata@hotmail.com</t>
  </si>
  <si>
    <t>vtdiaschef@gmail.com</t>
  </si>
  <si>
    <t>Luiz André De Mello Fontoura</t>
  </si>
  <si>
    <t>demellofontoura@gmail.com</t>
  </si>
  <si>
    <t>20marcos20vinicius@gmail.com</t>
  </si>
  <si>
    <t>luankallius@gmail.com</t>
  </si>
  <si>
    <t>Marina</t>
  </si>
  <si>
    <t>marinasantos505@gmail.com</t>
  </si>
  <si>
    <t>Phelipe Toledo</t>
  </si>
  <si>
    <t>phelipegyrymum31@gmail.com</t>
  </si>
  <si>
    <t>Merian Guimares</t>
  </si>
  <si>
    <t>merianbarrosguimaraes@gmail.com</t>
  </si>
  <si>
    <t>Antônio Medeiros Lima</t>
  </si>
  <si>
    <t>antoniomedeiroslima41@gmail.com</t>
  </si>
  <si>
    <t>Antônio Alves Bezerra Junior</t>
  </si>
  <si>
    <t>antonioalvesbjunior@gmail.com</t>
  </si>
  <si>
    <t>Kaua Lucas Miranda Alves</t>
  </si>
  <si>
    <t>kaualucasalves004@gmail.com</t>
  </si>
  <si>
    <t>redessociaisnogeral@gmail.com</t>
  </si>
  <si>
    <t>Edson Ferreira de Araújo Lima</t>
  </si>
  <si>
    <t>edsonferreiraef99@gmail.com</t>
  </si>
  <si>
    <t>contato@pubbli.app</t>
  </si>
  <si>
    <t>Rodrigo lemos</t>
  </si>
  <si>
    <t>rodrigues.rv71@gmail.com</t>
  </si>
  <si>
    <t>pedrosantos0640@gmail.com</t>
  </si>
  <si>
    <t>Matheus Fernandes Valente</t>
  </si>
  <si>
    <t>013theus@gmail.com</t>
  </si>
  <si>
    <t>1399779-4590</t>
  </si>
  <si>
    <t>dinhoandradi@hotmail.com</t>
  </si>
  <si>
    <t>Arthur Alves</t>
  </si>
  <si>
    <t>arthurart2009@gmail.com</t>
  </si>
  <si>
    <t>YURI</t>
  </si>
  <si>
    <t>yurigoulart8@gmail.com</t>
  </si>
  <si>
    <t>claudio carvalho</t>
  </si>
  <si>
    <t>claudiocarcarvalho3@gmail.com</t>
  </si>
  <si>
    <t>Petrucio</t>
  </si>
  <si>
    <t>josepetrus043@gmail.com</t>
  </si>
  <si>
    <t>VINICIUS GABRIEL MAGALHAES DE ARAUJO</t>
  </si>
  <si>
    <t>viniciusmagalhaesaraujo566@gmail.com</t>
  </si>
  <si>
    <t>Alessandro mariano</t>
  </si>
  <si>
    <t>marinhoalessandro05@gmail.com</t>
  </si>
  <si>
    <t>Jacqueline</t>
  </si>
  <si>
    <t>jacqueline19872013@gmail.com</t>
  </si>
  <si>
    <t>Tarcisio Vaz gras</t>
  </si>
  <si>
    <t>tarcisioagronomia@gmail.com</t>
  </si>
  <si>
    <t>4999119-2770</t>
  </si>
  <si>
    <t>rafael.guilherme.seifert@hotmail.com</t>
  </si>
  <si>
    <t>Josineía Alves</t>
  </si>
  <si>
    <t>Josineiaa295@gmail.comj</t>
  </si>
  <si>
    <t>Jô Sousa</t>
  </si>
  <si>
    <t>josouusa@gmail.com</t>
  </si>
  <si>
    <t>Kaiky william nascimento do vale</t>
  </si>
  <si>
    <t>maylima1795@gmail.com</t>
  </si>
  <si>
    <t>raydem Araujo Cordeiro</t>
  </si>
  <si>
    <t>raydemcordeiro@gmail.com</t>
  </si>
  <si>
    <t>Kaick otavio</t>
  </si>
  <si>
    <t>k4ick.s3rvino@gmail.com</t>
  </si>
  <si>
    <t>david moraes</t>
  </si>
  <si>
    <t>davidmrssantos@gmail.com</t>
  </si>
  <si>
    <t>Jhonatas</t>
  </si>
  <si>
    <t>jhonyboleiro@hotmail.com</t>
  </si>
  <si>
    <t>Paulo Henrique de Assis Almeida</t>
  </si>
  <si>
    <t>paulohenriqueassisdealmeidajf@gmail.com</t>
  </si>
  <si>
    <t>3298520-7863</t>
  </si>
  <si>
    <t>Leandro Mendes</t>
  </si>
  <si>
    <t>leandro.oliverira.2015@gmail.com</t>
  </si>
  <si>
    <t>Rodrigo Cesar Diniz Lyra</t>
  </si>
  <si>
    <t>dinizlyra@hotmail.com</t>
  </si>
  <si>
    <t>dsilva101087@gmail.com</t>
  </si>
  <si>
    <t>maiqqs@gmail.com</t>
  </si>
  <si>
    <t>Allan Julio da Silva</t>
  </si>
  <si>
    <t>allanjuliosilva2019@gmail.com</t>
  </si>
  <si>
    <t>patriciacristinasouza2@gmail.com</t>
  </si>
  <si>
    <t>MARCIA CRISTINA</t>
  </si>
  <si>
    <t>marciacristinagomesmoura2018@gmail.com</t>
  </si>
  <si>
    <t>Evelyn santiago de barros</t>
  </si>
  <si>
    <t>escastelo.13@gmail.com</t>
  </si>
  <si>
    <t>Kleiton Israel santos de sousa</t>
  </si>
  <si>
    <t>kss2014.ana@gmail.com</t>
  </si>
  <si>
    <t>max barros</t>
  </si>
  <si>
    <t>maxbarros1990@gmail.com</t>
  </si>
  <si>
    <t>Maycon Santos</t>
  </si>
  <si>
    <t>mayconnandinho@gmail.com</t>
  </si>
  <si>
    <t>Juliano Soares</t>
  </si>
  <si>
    <t>soaresjulano804@gmail.com</t>
  </si>
  <si>
    <t>recrutamentochrespo@gmail.com</t>
  </si>
  <si>
    <t>1195215-7850</t>
  </si>
  <si>
    <t>Bruno Cruz</t>
  </si>
  <si>
    <t>bsilvacruz1994@gmail.com</t>
  </si>
  <si>
    <t>renatorodriguesr76@gmail.com</t>
  </si>
  <si>
    <t>Deivid Michel Dias</t>
  </si>
  <si>
    <t>deivid.dias143@gmail.com</t>
  </si>
  <si>
    <t>DEVF - AD24-vid</t>
  </si>
  <si>
    <t>João vitor de jesus Sacramento</t>
  </si>
  <si>
    <t>Vitor.jao2012@gmail.com</t>
  </si>
  <si>
    <t>Vagner</t>
  </si>
  <si>
    <t>monteiro.vagner09@gmail.com</t>
  </si>
  <si>
    <t>Fellype fernandes</t>
  </si>
  <si>
    <t>frostsantos642@gmail.com</t>
  </si>
  <si>
    <t>Rodolfo Gomes</t>
  </si>
  <si>
    <t>rodolfogomes971@gmail.com</t>
  </si>
  <si>
    <t>Giliard Silveira</t>
  </si>
  <si>
    <t>giliardvargas33@gmail.com</t>
  </si>
  <si>
    <t>Roger Breno Rodrigues Guedes</t>
  </si>
  <si>
    <t>rogynho.estrelado@hotmail.com</t>
  </si>
  <si>
    <t>Valter Araújo</t>
  </si>
  <si>
    <t>valteraraujo.alfa@hotmail.com</t>
  </si>
  <si>
    <t>Cicero da Silva Junior</t>
  </si>
  <si>
    <t>cj0433169@gmail.com</t>
  </si>
  <si>
    <t>Bryan matheus</t>
  </si>
  <si>
    <t>bryanmatheus123456@gmail.com</t>
  </si>
  <si>
    <t>bredarafa@hotmail.com</t>
  </si>
  <si>
    <t>DEVF - AD25-vid</t>
  </si>
  <si>
    <t>Gerson</t>
  </si>
  <si>
    <t>gersonalves810710@gmail.com</t>
  </si>
  <si>
    <t>kbarjud@gmail.com</t>
  </si>
  <si>
    <t>Osmar Santiago Da Silva</t>
  </si>
  <si>
    <t>osmarsantiagosilva2018@gmail.com</t>
  </si>
  <si>
    <t>Lucas Adriano</t>
  </si>
  <si>
    <t>lucasluzia123456789@gmail.com</t>
  </si>
  <si>
    <t>Diego Meireles</t>
  </si>
  <si>
    <t>winstonmeireles@gmail.com</t>
  </si>
  <si>
    <t>Jean Moura</t>
  </si>
  <si>
    <t>jeancloudydemoura@hotmail.com</t>
  </si>
  <si>
    <t>gzinho20232024@gmail.com</t>
  </si>
  <si>
    <t>ailtonvisv@gmail.com</t>
  </si>
  <si>
    <t>jorgeprestacoesservicomei@gmail.com</t>
  </si>
  <si>
    <t>Sandro fagne Sousa Quintero</t>
  </si>
  <si>
    <t>sandroquintero83@gmail.com</t>
  </si>
  <si>
    <t>Ester coutinho</t>
  </si>
  <si>
    <t>iedu00808@gmail.com</t>
  </si>
  <si>
    <t>2196989-6759</t>
  </si>
  <si>
    <t>Elton Daniel</t>
  </si>
  <si>
    <t>eltondaniel710@gmail.com</t>
  </si>
  <si>
    <t>Kleverson Rodrigues</t>
  </si>
  <si>
    <t>kleverson.krp@hotmail.com</t>
  </si>
  <si>
    <t>Jailton gomes</t>
  </si>
  <si>
    <t>jailtongomesdonascimento@gmail.com</t>
  </si>
  <si>
    <t>8897-7926</t>
  </si>
  <si>
    <t>jesykaveloso@gmail.com</t>
  </si>
  <si>
    <t>Emerson Santanna</t>
  </si>
  <si>
    <t>santanna.at.work@gmail.com</t>
  </si>
  <si>
    <t>Leandro Ronchi</t>
  </si>
  <si>
    <t>leandrob.ronchi@gmail.com</t>
  </si>
  <si>
    <t>eggestradareal@gmail.com</t>
  </si>
  <si>
    <t>Daisy kelly</t>
  </si>
  <si>
    <t>daisykelly2011@hotmail.com</t>
  </si>
  <si>
    <t>John Fernandes</t>
  </si>
  <si>
    <t>john.l-2011@hotmail.com</t>
  </si>
  <si>
    <t>fernando.lima201618@gmail.com</t>
  </si>
  <si>
    <t>Diego Nascimento</t>
  </si>
  <si>
    <t>diegonascimentobrpt@gmail.com</t>
  </si>
  <si>
    <t>Otávio Ferreira</t>
  </si>
  <si>
    <t>ojunior57@outlook.com</t>
  </si>
  <si>
    <t>3299160-5969</t>
  </si>
  <si>
    <t>walterfelipediesel@gmail.com</t>
  </si>
  <si>
    <t>rafassm@hotmail.com</t>
  </si>
  <si>
    <t>Willames Sousa dos Santos</t>
  </si>
  <si>
    <t>williamsusa0203@gmail.com</t>
  </si>
  <si>
    <t>(61)996280185</t>
  </si>
  <si>
    <t>Leia Sales</t>
  </si>
  <si>
    <t>leiasales1484@gmail.com</t>
  </si>
  <si>
    <t>Idael</t>
  </si>
  <si>
    <t>gaelldbz@gmail.com</t>
  </si>
  <si>
    <t>Guilherme Porto Ribeiro</t>
  </si>
  <si>
    <t>guilhermelog06@gmail.com</t>
  </si>
  <si>
    <t>fabriciosilvaaraujo088@gmail.com</t>
  </si>
  <si>
    <t>Mary Ingles</t>
  </si>
  <si>
    <t>mary.ingles05@gmail.com</t>
  </si>
  <si>
    <t>geovaniboettger1997@gmail.com</t>
  </si>
  <si>
    <t>renatolealmmoreira@gmail.com</t>
  </si>
  <si>
    <t>Célio Júnior</t>
  </si>
  <si>
    <t>celiomarinhojr@hotmail.com</t>
  </si>
  <si>
    <t>Kelli regina de frança</t>
  </si>
  <si>
    <t>kellifrancaregina@gmail.com</t>
  </si>
  <si>
    <t>marciocladio.mf@gmail.com</t>
  </si>
  <si>
    <t>Carlos Bruno</t>
  </si>
  <si>
    <t>cbrunorocha8422@gmail.com</t>
  </si>
  <si>
    <t>Fernando dos Santos Silva</t>
  </si>
  <si>
    <t>fernando2018.ciser@hotmail.com</t>
  </si>
  <si>
    <t>Joao paulo</t>
  </si>
  <si>
    <t>joaopaulocrepaldi9@gmail.com</t>
  </si>
  <si>
    <t>Gabriel silva</t>
  </si>
  <si>
    <t>gabriel.birulitre@gmail.com</t>
  </si>
  <si>
    <t>6199307-0643</t>
  </si>
  <si>
    <t>Fernanda Cristina Cunha De Souza</t>
  </si>
  <si>
    <t>fernanda.cristina2712@gmail.com</t>
  </si>
  <si>
    <t>Estevão</t>
  </si>
  <si>
    <t>esteves.alces111@gmail.com</t>
  </si>
  <si>
    <t>Estevao</t>
  </si>
  <si>
    <t>esteves.alves111@gmail.com</t>
  </si>
  <si>
    <t>Cicero Justino da Silva Junior</t>
  </si>
  <si>
    <t>cicerojunior1981@hotmail.com.br</t>
  </si>
  <si>
    <t>7198141-8907</t>
  </si>
  <si>
    <t>Rafael.rodrigueslima07@gmail.com</t>
  </si>
  <si>
    <t>Thiago L</t>
  </si>
  <si>
    <t>tlnp@hotmail.com</t>
  </si>
  <si>
    <t>Afonso Vidal</t>
  </si>
  <si>
    <t>afonsonvidal@hotmail.com</t>
  </si>
  <si>
    <t>Maycon</t>
  </si>
  <si>
    <t>mayconnogueira91@gmail.com</t>
  </si>
  <si>
    <t>2799845-8277</t>
  </si>
  <si>
    <t>Ismael Silva</t>
  </si>
  <si>
    <t>ismaels.is34@gmail.com</t>
  </si>
  <si>
    <t>8198658-8781</t>
  </si>
  <si>
    <t>Ana</t>
  </si>
  <si>
    <t>carlarapos@gmail.com</t>
  </si>
  <si>
    <t>Washington Santos</t>
  </si>
  <si>
    <t>washington.santos87@gmail.com</t>
  </si>
  <si>
    <t>danilocorreiacorreia763@gmail.com</t>
  </si>
  <si>
    <t>carlosvini03@icloud.com</t>
  </si>
  <si>
    <t>André Ferreira Vieira</t>
  </si>
  <si>
    <t>andreferreiravieira0@gmail.com</t>
  </si>
  <si>
    <t>(24)99242-4578</t>
  </si>
  <si>
    <t>Liberman Pinheiro</t>
  </si>
  <si>
    <t>pinheiroliberman@gmail.com</t>
  </si>
  <si>
    <t>Robson</t>
  </si>
  <si>
    <t>nosborobson2008@hotmail.com</t>
  </si>
  <si>
    <t>thiagolui@gmail.com</t>
  </si>
  <si>
    <t>alexffpaulojr@gmail.com</t>
  </si>
  <si>
    <t>Luan Rafael Vilhena pantoja</t>
  </si>
  <si>
    <t>jocelinarafarocco@gmail.com</t>
  </si>
  <si>
    <t>Luiz Felipe</t>
  </si>
  <si>
    <t>lfgusmao16@gmail.com</t>
  </si>
  <si>
    <t>nightplay434@gmail.com</t>
  </si>
  <si>
    <t>8198105-4508</t>
  </si>
  <si>
    <t>Antonio Nina Quispe</t>
  </si>
  <si>
    <t>antoniowilmerninaquispe1@gmail.com</t>
  </si>
  <si>
    <t>Jofran Vinente</t>
  </si>
  <si>
    <t>souzajofran@gmail.com</t>
  </si>
  <si>
    <t>Odair</t>
  </si>
  <si>
    <t>odairvieirarosa@hotmail.com</t>
  </si>
  <si>
    <t>Cristhian Arguello</t>
  </si>
  <si>
    <t>antoniocrist728@gmail.com</t>
  </si>
  <si>
    <t>Andryo</t>
  </si>
  <si>
    <t>andryoline@gmail.com</t>
  </si>
  <si>
    <t>Wilson de Lima Silva</t>
  </si>
  <si>
    <t>wilsonpontocom21@gmail.com</t>
  </si>
  <si>
    <t>Raimundo Ferreira da Costa</t>
  </si>
  <si>
    <t>cybernetinho@hotmail.com</t>
  </si>
  <si>
    <t>João Guilherme</t>
  </si>
  <si>
    <t>jotinhasub@gmail.com</t>
  </si>
  <si>
    <t>Rayane bucar</t>
  </si>
  <si>
    <t>rayanebucar781@hotmail.com</t>
  </si>
  <si>
    <t>Isaac santos</t>
  </si>
  <si>
    <t>ysaacst@gmail.com</t>
  </si>
  <si>
    <t>Fabiano Alves</t>
  </si>
  <si>
    <t>biano767@gmail.com</t>
  </si>
  <si>
    <t>Erik</t>
  </si>
  <si>
    <t>ea1.erik@outlook.com</t>
  </si>
  <si>
    <t>fernandodearaujobritoprado80@gmail.com</t>
  </si>
  <si>
    <t>Paulo Almeida</t>
  </si>
  <si>
    <t>paulo.almeidamg31@gmail.com</t>
  </si>
  <si>
    <t>dspavao@hotmail.com</t>
  </si>
  <si>
    <t>Washinton</t>
  </si>
  <si>
    <t>washintonsilvaegi@gmail.com</t>
  </si>
  <si>
    <t>3399806-3188</t>
  </si>
  <si>
    <t>valencabrayan8@gmail.com</t>
  </si>
  <si>
    <t>Jeferson Ribeiro morais</t>
  </si>
  <si>
    <t>ribeiromoraisjeferson@gmail.com</t>
  </si>
  <si>
    <t>Michel Emanuell</t>
  </si>
  <si>
    <t>michelemanuell@hotmail.com</t>
  </si>
  <si>
    <t>8198859-4363</t>
  </si>
  <si>
    <t>Williams</t>
  </si>
  <si>
    <t>romerowilliams558@gmail.com</t>
  </si>
  <si>
    <t>Vicente Assis</t>
  </si>
  <si>
    <t>vicenteassis11@gmail.com</t>
  </si>
  <si>
    <t>Sidney Matis Medeiros</t>
  </si>
  <si>
    <t>sidneygcm.medeiros@gmail.com</t>
  </si>
  <si>
    <t>wrcell@gmail.com</t>
  </si>
  <si>
    <t>ricardo dos Santos Dos Santos</t>
  </si>
  <si>
    <t>ricardo7consultor@gmail.com</t>
  </si>
  <si>
    <t>Matheus Bruno Bento da Silva</t>
  </si>
  <si>
    <t>matheusbbs08@gmail.com.com</t>
  </si>
  <si>
    <t>Washington</t>
  </si>
  <si>
    <t>ribeirosantoswashington39@gmail.com</t>
  </si>
  <si>
    <t>ldos.goulart@gmail.com</t>
  </si>
  <si>
    <t>Paulo roberto</t>
  </si>
  <si>
    <t>roberto.marcal22@gmail.com</t>
  </si>
  <si>
    <t>Bruno de Cassio Pereira da Silva</t>
  </si>
  <si>
    <t>bruno.cassio008@gmail.com</t>
  </si>
  <si>
    <t>Alley Keviny de Oliveira Souza</t>
  </si>
  <si>
    <t>alley.souza@hotmail.com</t>
  </si>
  <si>
    <t>Humberto</t>
  </si>
  <si>
    <t>betoboy7777bh@gmail.com</t>
  </si>
  <si>
    <t>junior.positivoo@gmail.com</t>
  </si>
  <si>
    <t>Pedro henrique Mesquita Silva</t>
  </si>
  <si>
    <t>pedromesquita204@gmail.com</t>
  </si>
  <si>
    <t>Larissa Paranhos</t>
  </si>
  <si>
    <t>larissadiasparanhos@gmail.com</t>
  </si>
  <si>
    <t>Eduardo jose Silva VELASQUEZ</t>
  </si>
  <si>
    <t>ameduardoquimica@gmail.com</t>
  </si>
  <si>
    <t>Aurelia</t>
  </si>
  <si>
    <t>aureliacunha688@gmail.com</t>
  </si>
  <si>
    <t>Débora Viana dos Santos</t>
  </si>
  <si>
    <t>deboraviana1807@gmail.com</t>
  </si>
  <si>
    <t>leomc1996@gmail.com</t>
  </si>
  <si>
    <t>carllos.silva22@icloud.com</t>
  </si>
  <si>
    <t>Amanda Riccelly</t>
  </si>
  <si>
    <t>amandariccelly89@gmail.com</t>
  </si>
  <si>
    <t>Jose Antonio</t>
  </si>
  <si>
    <t>jaralovee@gmail.com</t>
  </si>
  <si>
    <t>Hallison Magno</t>
  </si>
  <si>
    <t>magnothay@hotmail.com</t>
  </si>
  <si>
    <t>Alexandre Gomes de Souza</t>
  </si>
  <si>
    <t>xandygma321@gmail.com</t>
  </si>
  <si>
    <t>(43)98402-0287</t>
  </si>
  <si>
    <t>Elizangela dos Santos Pimenta</t>
  </si>
  <si>
    <t>eli.zangelapimenta@hotmail.com</t>
  </si>
  <si>
    <t>Alexandre Junior</t>
  </si>
  <si>
    <t>alexandrejrsalves@gmail.com</t>
  </si>
  <si>
    <t>Matheus assis</t>
  </si>
  <si>
    <t>m4th3us566@gmail.com</t>
  </si>
  <si>
    <t>Wilker Pedrosa</t>
  </si>
  <si>
    <t>wilkeregop@gmail.com</t>
  </si>
  <si>
    <t>David Cruz</t>
  </si>
  <si>
    <t>david-cruz13@hotmail.com</t>
  </si>
  <si>
    <t>Ricardo Henrique de Carvalho</t>
  </si>
  <si>
    <t>ricardohc.info@gmail.com</t>
  </si>
  <si>
    <t>Glauber rocha</t>
  </si>
  <si>
    <t>glauber.rcarvalho@outlook.com</t>
  </si>
  <si>
    <t>Dayene Gonçalves Cerozino</t>
  </si>
  <si>
    <t>day.55@outlook.com</t>
  </si>
  <si>
    <t>Silvana Lino</t>
  </si>
  <si>
    <t>djanav069@gmail.com</t>
  </si>
  <si>
    <t>5199927-9847</t>
  </si>
  <si>
    <t>Yan</t>
  </si>
  <si>
    <t>singulani14@gmail.com</t>
  </si>
  <si>
    <t>Gilvan da Silva Jesus</t>
  </si>
  <si>
    <t>gilvamsj@gmail.com</t>
  </si>
  <si>
    <t>Wendel Lucas</t>
  </si>
  <si>
    <t>wendellucas22@hotmail.com</t>
  </si>
  <si>
    <t>Verena Alves</t>
  </si>
  <si>
    <t>veca_alves@hotmail.com</t>
  </si>
  <si>
    <t>Edivan</t>
  </si>
  <si>
    <t>edivanveras22@gmail.com</t>
  </si>
  <si>
    <t>(17)988069530</t>
  </si>
  <si>
    <t>leonardo.sousa.bass@gmail.com</t>
  </si>
  <si>
    <t>RAIMUNDO SANTOS</t>
  </si>
  <si>
    <t>rhaimundoo@gmail.com</t>
  </si>
  <si>
    <t>Icaro barbosa de oliveira</t>
  </si>
  <si>
    <t>feitozaicaro@gmail.com</t>
  </si>
  <si>
    <t>(71)996438374</t>
  </si>
  <si>
    <t>Jeferson Mikeias</t>
  </si>
  <si>
    <t>jefersonmikeias420@gmail.com</t>
  </si>
  <si>
    <t>Ronaldo Carvalho</t>
  </si>
  <si>
    <t>rcarvalhorc1990@gmail.com</t>
  </si>
  <si>
    <t>priscilla.adm.016@gmail.com</t>
  </si>
  <si>
    <t>william.xexeu@hotmail.com</t>
  </si>
  <si>
    <t>Carlos Barroso</t>
  </si>
  <si>
    <t>luan.afilhote01@gmail.com</t>
  </si>
  <si>
    <t>Domyngos</t>
  </si>
  <si>
    <t>antonny.dg@outlook.com</t>
  </si>
  <si>
    <t>fabiodrferreira22@gmail.com</t>
  </si>
  <si>
    <t>Cislandia Oliveira</t>
  </si>
  <si>
    <t>cislandiamdsoliveira@live.com</t>
  </si>
  <si>
    <t>rdigoh12@gmail.com</t>
  </si>
  <si>
    <t>André Messias</t>
  </si>
  <si>
    <t>messias.andre1516@gmail.com</t>
  </si>
  <si>
    <t>Cleison</t>
  </si>
  <si>
    <t>mcleison003@gmail.com</t>
  </si>
  <si>
    <t>Alexandre Dias</t>
  </si>
  <si>
    <t>alexandrepaocomovo@gmail.com</t>
  </si>
  <si>
    <t>Waicon Sene</t>
  </si>
  <si>
    <t>waiconsene01@outlook.com</t>
  </si>
  <si>
    <t>Marcos Leite</t>
  </si>
  <si>
    <t>marcos.leyte@hotmail.com</t>
  </si>
  <si>
    <t>Nayla Cruz</t>
  </si>
  <si>
    <t>contato.nayla@hotmail.com</t>
  </si>
  <si>
    <t>Layon Ferraz</t>
  </si>
  <si>
    <t>layonferraz124@gmail.com</t>
  </si>
  <si>
    <t>julianeralisa@gmail.com</t>
  </si>
  <si>
    <t>(11965235454</t>
  </si>
  <si>
    <t>Álberes</t>
  </si>
  <si>
    <t>albereslopespereira@hotmail.com</t>
  </si>
  <si>
    <t>JOSÉ</t>
  </si>
  <si>
    <t>aelsonatos0814@gmail.com</t>
  </si>
  <si>
    <t>Jessé Rodrigues</t>
  </si>
  <si>
    <t>jesse.ribeiro227462@gmail.com</t>
  </si>
  <si>
    <t>CICERO CAMPOS</t>
  </si>
  <si>
    <t>cicerocampos2025@gmail.com</t>
  </si>
  <si>
    <t>matheuscastro105@gmail.com</t>
  </si>
  <si>
    <t>Debora</t>
  </si>
  <si>
    <t>deh_pacheco@hotmail.com</t>
  </si>
  <si>
    <t>lucianosilva225vasco@icloud.com</t>
  </si>
  <si>
    <t>Antônio Danrley Ferreira da Silva</t>
  </si>
  <si>
    <t>antonio.dan07@gmail.com</t>
  </si>
  <si>
    <t>dasilvafelipe1014@gmail.com</t>
  </si>
  <si>
    <t>nilmar_soft@hotmail.com</t>
  </si>
  <si>
    <t>Diego julian</t>
  </si>
  <si>
    <t>djulian2343@gmail.com</t>
  </si>
  <si>
    <t>paulohenriquepereira071@gmail.com</t>
  </si>
  <si>
    <t>victorlogistica10@gmail.com</t>
  </si>
  <si>
    <t>(98984345224</t>
  </si>
  <si>
    <t>FABIO HENRIQUE</t>
  </si>
  <si>
    <t>fabiohmsousa@gmail.com</t>
  </si>
  <si>
    <t>Ivaneldo de Paiva Paulino</t>
  </si>
  <si>
    <t>neldopaiva3@gmail.com</t>
  </si>
  <si>
    <t>tiagopassos86@outlook.com</t>
  </si>
  <si>
    <t>José Salvador</t>
  </si>
  <si>
    <t>jsm.salvador@hotmail.com</t>
  </si>
  <si>
    <t>Pablo Luis Silvério dos Santos</t>
  </si>
  <si>
    <t>pablo.luis7810@gmail.com</t>
  </si>
  <si>
    <t>Thalia</t>
  </si>
  <si>
    <t>thaliar799@outlook.com</t>
  </si>
  <si>
    <t>lggood000@gmail.com</t>
  </si>
  <si>
    <t>Erick Natan dos Santos Andrade</t>
  </si>
  <si>
    <t>ErickNtan@gmail.com</t>
  </si>
  <si>
    <t>Patricia Marcela Lourenço da Silva</t>
  </si>
  <si>
    <t>pmarcy30@hotmail.com</t>
  </si>
  <si>
    <t>mayconsoaresmorais1515@gmail.com</t>
  </si>
  <si>
    <t>Emmanuel Machado</t>
  </si>
  <si>
    <t>cesarstrihed@gmail.com</t>
  </si>
  <si>
    <t>Jose</t>
  </si>
  <si>
    <t>josemourapombo1987@gmail.com</t>
  </si>
  <si>
    <t>js223259@gmail.com</t>
  </si>
  <si>
    <t>Fabio Henrique da Silva</t>
  </si>
  <si>
    <t>fabiohds89@gmail.com</t>
  </si>
  <si>
    <t>Vanderci</t>
  </si>
  <si>
    <t>vanderciassis@gmail.com</t>
  </si>
  <si>
    <t>Sebastiana Ramos</t>
  </si>
  <si>
    <t>ninatecsouza@gmail.com</t>
  </si>
  <si>
    <t>Mateus manfrin de Oliveira fernandes</t>
  </si>
  <si>
    <t>mateus.fernandes.141107@gmail.com</t>
  </si>
  <si>
    <t>Edneia Gomes Duarte</t>
  </si>
  <si>
    <t>edneiagomesduarte@yahoo.com.br</t>
  </si>
  <si>
    <t>98482-2430</t>
  </si>
  <si>
    <t>Tacio</t>
  </si>
  <si>
    <t>taciokleber@gmail.com</t>
  </si>
  <si>
    <t>4499914-4255</t>
  </si>
  <si>
    <t>lidianeoliveira8803@gmail.com</t>
  </si>
  <si>
    <t>Jeferson henrique da rosa</t>
  </si>
  <si>
    <t>jeffhenrique1985@gmail.com</t>
  </si>
  <si>
    <t>Fábio Júnior dos Santos da Silva Alves</t>
  </si>
  <si>
    <t>jjkf050@gmail.com</t>
  </si>
  <si>
    <t>JOACI LIMA DE ANDRADE</t>
  </si>
  <si>
    <t>joacibradescoms@gmail.vom</t>
  </si>
  <si>
    <t>Raphael De Oliveira Silva</t>
  </si>
  <si>
    <t>roshomeoffice@gmail.com</t>
  </si>
  <si>
    <t>Flávio Heolib</t>
  </si>
  <si>
    <t>henry.basb3@outlook.com</t>
  </si>
  <si>
    <t>Aristide sales</t>
  </si>
  <si>
    <t>aristidepm29@gmail.com</t>
  </si>
  <si>
    <t>9898535-7293</t>
  </si>
  <si>
    <t>Vanderson Noleto</t>
  </si>
  <si>
    <t>vandersondbv7@gmail.com</t>
  </si>
  <si>
    <t>Rafael Henrique Nunes</t>
  </si>
  <si>
    <t>claudinhasilva972@gmail.com</t>
  </si>
  <si>
    <t>Joel Filipe</t>
  </si>
  <si>
    <t>joel.felipe@hotmail.com</t>
  </si>
  <si>
    <t>Marinete Soares</t>
  </si>
  <si>
    <t>marinetesoares106@gmail.com</t>
  </si>
  <si>
    <t>Bruno Sales de Sousa</t>
  </si>
  <si>
    <t>bruno_munhozz@hotmail.com</t>
  </si>
  <si>
    <t>Andre Pereira</t>
  </si>
  <si>
    <t>andretiziano@hotmail.com</t>
  </si>
  <si>
    <t>Thadysson Lima</t>
  </si>
  <si>
    <t>costathadyssonlima454@gmail.com</t>
  </si>
  <si>
    <t>9998444-6560</t>
  </si>
  <si>
    <t>rorattoengenheiro@gmail.com</t>
  </si>
  <si>
    <t>Ronald Gustavo Oliveira dos Santos</t>
  </si>
  <si>
    <t>ronaldgustavo1809@gmail.com</t>
  </si>
  <si>
    <t>Nathanael</t>
  </si>
  <si>
    <t>nattanaeldiniz@gmail.com</t>
  </si>
  <si>
    <t>Sérgio Alves Lima</t>
  </si>
  <si>
    <t>sergioalveslima288@gmail.com</t>
  </si>
  <si>
    <t>Samaria</t>
  </si>
  <si>
    <t>samyy15171@gmail.com</t>
  </si>
  <si>
    <t>hpalmeiras974@gmail.com</t>
  </si>
  <si>
    <t>dii.barbosa.ed.fisica@gmail.com</t>
  </si>
  <si>
    <t>Guilherme soares Neves de Sousa</t>
  </si>
  <si>
    <t>guilhermesns.bjj@gmail.com</t>
  </si>
  <si>
    <t>Marco Antonio Monteiro</t>
  </si>
  <si>
    <t>marco.monteiro.pt@gmail.com</t>
  </si>
  <si>
    <t>Jose Mosaniel</t>
  </si>
  <si>
    <t>josemosaniel76@gmail.com</t>
  </si>
  <si>
    <t>Ana Cristina</t>
  </si>
  <si>
    <t>anastacia_lk@hotmail.com</t>
  </si>
  <si>
    <t>marcelohenriquesp1991@gmail.com</t>
  </si>
  <si>
    <t>Ronny Antunes Souza</t>
  </si>
  <si>
    <t>souzaantunes1994@gmail.com</t>
  </si>
  <si>
    <t>Jeferson do Nascimento Pereira</t>
  </si>
  <si>
    <t>jeferson.pereira1@hotmail.com</t>
  </si>
  <si>
    <t>7999921-0682</t>
  </si>
  <si>
    <t>Filipe Monteiro</t>
  </si>
  <si>
    <t>filipenovo2024@gmail.com</t>
  </si>
  <si>
    <t>(84)999174681</t>
  </si>
  <si>
    <t>Rawlison Moraes da Silva</t>
  </si>
  <si>
    <t>rawlisonsilva@gmail.com</t>
  </si>
  <si>
    <t>9999935-1801</t>
  </si>
  <si>
    <t>Jackson Rosa</t>
  </si>
  <si>
    <t>jacksonsantosdarosa82@gmail.com</t>
  </si>
  <si>
    <t>Katarina G Q S Araujo</t>
  </si>
  <si>
    <t>kgqs1004@gmail.com</t>
  </si>
  <si>
    <t>Horácio Vale Silva</t>
  </si>
  <si>
    <t>horaciovsilva@gmail.com</t>
  </si>
  <si>
    <t>Ruan Lucas Mota Siqueira</t>
  </si>
  <si>
    <t>ruanlu028@gmail.com</t>
  </si>
  <si>
    <t>Davy Silva Pires</t>
  </si>
  <si>
    <t>davydspires@gmail.com</t>
  </si>
  <si>
    <t>Ismael Lima Carneiro</t>
  </si>
  <si>
    <t>ismael_informatica@yahoo.com.br</t>
  </si>
  <si>
    <t>Jorge luis Menezes</t>
  </si>
  <si>
    <t>jorgeeluana60@gmail.com</t>
  </si>
  <si>
    <t>Washington Machado</t>
  </si>
  <si>
    <t>machado1993was@gmail.com</t>
  </si>
  <si>
    <t>Selmo</t>
  </si>
  <si>
    <t>selmopires006@gmail.com</t>
  </si>
  <si>
    <t>Josiel v de Moura</t>
  </si>
  <si>
    <t>josielvenancio36@gmail.com</t>
  </si>
  <si>
    <t>Bruno Silva e Silva</t>
  </si>
  <si>
    <t>bruno.heloise19@gmail.com</t>
  </si>
  <si>
    <t>Tarcísio Pereira da Cruz</t>
  </si>
  <si>
    <t>tarcisiopereira21@gmail.com</t>
  </si>
  <si>
    <t>99707-4954</t>
  </si>
  <si>
    <t>Omnyrá Prazeres Farias</t>
  </si>
  <si>
    <t>omnyra.prazeres@iesb.edu.br</t>
  </si>
  <si>
    <t>9898134-1409</t>
  </si>
  <si>
    <t>Antonio da cruz da Silva vieira</t>
  </si>
  <si>
    <t>antoniodacruzsilvaz@gmail.com</t>
  </si>
  <si>
    <t>Fabio da Silva Araujo</t>
  </si>
  <si>
    <t>fabio1010c@hotmail.com</t>
  </si>
  <si>
    <t>Luis</t>
  </si>
  <si>
    <t>oiluis300@gmail.com</t>
  </si>
  <si>
    <t>Fernanda Giorni</t>
  </si>
  <si>
    <t>fer.giorni@gmail.com</t>
  </si>
  <si>
    <t>Maycon Leopoldino Nogueira</t>
  </si>
  <si>
    <t>maycon_nog@outlook.com</t>
  </si>
  <si>
    <t>Pedro Neves carvalho</t>
  </si>
  <si>
    <t>pneves826@gmail.com</t>
  </si>
  <si>
    <t>costagabriel0802@gmail.com</t>
  </si>
  <si>
    <t>Maike conessa Rodrigues</t>
  </si>
  <si>
    <t>conessamaike@gmail.com</t>
  </si>
  <si>
    <t>Kawanderson da Cruz Azeredo</t>
  </si>
  <si>
    <t>kawandersonazeredo@gmail.com</t>
  </si>
  <si>
    <t>(27)996601429</t>
  </si>
  <si>
    <t>RAIANY BARCELOS</t>
  </si>
  <si>
    <t>barcelosraiany1@gmail.com</t>
  </si>
  <si>
    <t>Hugo Santana</t>
  </si>
  <si>
    <t>hugojosesantana1296@gmail.com</t>
  </si>
  <si>
    <t>Layane</t>
  </si>
  <si>
    <t>layane.assis@hotmail.com</t>
  </si>
  <si>
    <t>sergio ricardo</t>
  </si>
  <si>
    <t>sergiocostatoguro@gmail.com</t>
  </si>
  <si>
    <t>(81)986558453</t>
  </si>
  <si>
    <t>Rafael Santos</t>
  </si>
  <si>
    <t>rafithosan@gmail.com</t>
  </si>
  <si>
    <t>Nayara</t>
  </si>
  <si>
    <t>nayarajujuba@gmail.com</t>
  </si>
  <si>
    <t>Altamir Martins</t>
  </si>
  <si>
    <t>altamirmartins2@gmail.coma</t>
  </si>
  <si>
    <t>Flávio</t>
  </si>
  <si>
    <t>flaviofcx2@outlook.com</t>
  </si>
  <si>
    <t>jkarlingburmann@gmail.com</t>
  </si>
  <si>
    <t>José Da Silva</t>
  </si>
  <si>
    <t>joseguinaguina@gmail.com</t>
  </si>
  <si>
    <t>Avanisio Neto</t>
  </si>
  <si>
    <t>avanisioneto@gmail.com</t>
  </si>
  <si>
    <t>Thiago Dias Doria</t>
  </si>
  <si>
    <t>thiagoddoria@gmail.com</t>
  </si>
  <si>
    <t>alexsander sousa rodrigues</t>
  </si>
  <si>
    <t>lequinhosousa@gmail.com</t>
  </si>
  <si>
    <t>matheushonda1993@gmail.com</t>
  </si>
  <si>
    <t>Hilton Lima</t>
  </si>
  <si>
    <t>hiltonlima013@gmail.com</t>
  </si>
  <si>
    <t>Antonio Augusto</t>
  </si>
  <si>
    <t>tony.abssilva@gmail.com</t>
  </si>
  <si>
    <t>9299335-1985</t>
  </si>
  <si>
    <t>CLAUDEMIR GONÇALVES Gonçalves</t>
  </si>
  <si>
    <t>claudmirgoncalves87325@gmail.com</t>
  </si>
  <si>
    <t>anderson_ssb@hotmail.com</t>
  </si>
  <si>
    <t>Thaline Andrade</t>
  </si>
  <si>
    <t>andradethalinecelio@gmail.com</t>
  </si>
  <si>
    <t>ds9523618@gmail.con</t>
  </si>
  <si>
    <t>Alexandre Bispo</t>
  </si>
  <si>
    <t>alekiko1987@gmail.com</t>
  </si>
  <si>
    <t>adrycamargo123@gmail.com</t>
  </si>
  <si>
    <t>Caique</t>
  </si>
  <si>
    <t>caiqueaire@gmail.com</t>
  </si>
  <si>
    <t>Adriel</t>
  </si>
  <si>
    <t>wildsonfdp68@gmail.com</t>
  </si>
  <si>
    <t>fabioqueirozmaringa@gmail.com</t>
  </si>
  <si>
    <t>Lucas Roberto</t>
  </si>
  <si>
    <t>moviclucas@gmail.com</t>
  </si>
  <si>
    <t>João Paulo Silva</t>
  </si>
  <si>
    <t>jppaulista236@gmail.com</t>
  </si>
  <si>
    <t>Roger Castaneiras</t>
  </si>
  <si>
    <t>rogercastaneiras@outlook.com</t>
  </si>
  <si>
    <t>Marlon Pinheiro Maia</t>
  </si>
  <si>
    <t>marllonmaia412@gmail.com</t>
  </si>
  <si>
    <t>lgmzan@gmail.com</t>
  </si>
  <si>
    <t>Cristian miranda</t>
  </si>
  <si>
    <t>kristiansz50@gmail.com</t>
  </si>
  <si>
    <t>gabrielthelukas@gmail.com</t>
  </si>
  <si>
    <t>AMANDA SOUZA</t>
  </si>
  <si>
    <t>contato.amandasouza20@gmail.com</t>
  </si>
  <si>
    <t>ronaldoctba19@gmail.com</t>
  </si>
  <si>
    <t>Raitane galvao</t>
  </si>
  <si>
    <t>praitany@gmail.com</t>
  </si>
  <si>
    <t>Alberto cordeiro</t>
  </si>
  <si>
    <t>becka.silva@hotmail.com</t>
  </si>
  <si>
    <t>Osmar ferreira da Silva</t>
  </si>
  <si>
    <t>osmarserenata@gmail.com</t>
  </si>
  <si>
    <t>Fábio Ferreira Dos Santos Ferreira</t>
  </si>
  <si>
    <t>fabiosuper12@gmail.com</t>
  </si>
  <si>
    <t>Liliany</t>
  </si>
  <si>
    <t>ambrozioliliany@gmail.com</t>
  </si>
  <si>
    <t>joao.pedrocruz.jpsc@gmail.com</t>
  </si>
  <si>
    <t>Sirlayne</t>
  </si>
  <si>
    <t>sirlayneanjos@gmail.com</t>
  </si>
  <si>
    <t>Wellington Pauman</t>
  </si>
  <si>
    <t>wellingtonpalmon31@gmail.com</t>
  </si>
  <si>
    <t>Jeremias</t>
  </si>
  <si>
    <t>jeremiascamargojdsc@gmail.com</t>
  </si>
  <si>
    <t>Livia souza</t>
  </si>
  <si>
    <t>liviafs457@gmail.com</t>
  </si>
  <si>
    <t>(31)998675078</t>
  </si>
  <si>
    <t>tiagonst22@gmail.com</t>
  </si>
  <si>
    <t>lucianojs5862@gmail.com</t>
  </si>
  <si>
    <t>Airton</t>
  </si>
  <si>
    <t>airtoncurso1@gmail.com</t>
  </si>
  <si>
    <t>Gabriel Carlos Oiveira Nascimento</t>
  </si>
  <si>
    <t>gabrielarthur130618@gmail.com</t>
  </si>
  <si>
    <t>Adriana Teixeira de França Teixeira De França</t>
  </si>
  <si>
    <t>teixeiradefranca.adriana@gmail.com</t>
  </si>
  <si>
    <t>Jeferson Miguel</t>
  </si>
  <si>
    <t>jefersonmiguelpersonal@gmail.com</t>
  </si>
  <si>
    <t>gordinhomatheus32@gmail.com</t>
  </si>
  <si>
    <t>giuseppechristianini@gmail.com</t>
  </si>
  <si>
    <t>vigilantisemper@gmail.com</t>
  </si>
  <si>
    <t>lobocarol364@gmail.com</t>
  </si>
  <si>
    <t>franciscofabio585@gmail.com</t>
  </si>
  <si>
    <t>Lucas Henrique Cardoso Ferraz</t>
  </si>
  <si>
    <t>lucashenriquecardosoferraz@gmail.com</t>
  </si>
  <si>
    <t>99239-6450</t>
  </si>
  <si>
    <t>Jeferson de lima</t>
  </si>
  <si>
    <t>sddelima94@gmail.com</t>
  </si>
  <si>
    <t>Augusto Duarte</t>
  </si>
  <si>
    <t>augustod131@gmail.com</t>
  </si>
  <si>
    <t>Joberson</t>
  </si>
  <si>
    <t>silverjober@yahoo.com</t>
  </si>
  <si>
    <t>9299470-0460</t>
  </si>
  <si>
    <t>josivaldojfs2007@gmail.com</t>
  </si>
  <si>
    <t>Bsshshs</t>
  </si>
  <si>
    <t>jeejje@djrnfnf.dnrj</t>
  </si>
  <si>
    <t>Michael Rodrigues</t>
  </si>
  <si>
    <t>maikinholisssa@gmail.com</t>
  </si>
  <si>
    <t>Jessica Barbosa</t>
  </si>
  <si>
    <t>jessicabarbosa3m@gmail.com</t>
  </si>
  <si>
    <t>8599626-4118</t>
  </si>
  <si>
    <t>ad</t>
  </si>
  <si>
    <t>contato.adealencar@gmail.com</t>
  </si>
  <si>
    <t>Diego Janes Machado</t>
  </si>
  <si>
    <t>daut79308@gmail.com</t>
  </si>
  <si>
    <t>ieminiflavio114@gmail.com</t>
  </si>
  <si>
    <t>João Lucas Gomes de Resende</t>
  </si>
  <si>
    <t>jooaolucasgomes.1@gmail.com</t>
  </si>
  <si>
    <t>reginaldo24bb@gmail.com</t>
  </si>
  <si>
    <t>Rogério</t>
  </si>
  <si>
    <t>rogerio6355@hotmail.com</t>
  </si>
  <si>
    <t>Ezequiel</t>
  </si>
  <si>
    <t>ezequielramos.10@gmail.com</t>
  </si>
  <si>
    <t>Paulo Antonio</t>
  </si>
  <si>
    <t>paulo.vendasveiculos@gmail.com</t>
  </si>
  <si>
    <t>Maria de Lourdes Vasconcelos de Lima</t>
  </si>
  <si>
    <t>lurdes010203@hotmail.com</t>
  </si>
  <si>
    <t>José Gustavo de Lira Silva</t>
  </si>
  <si>
    <t>gustavolira96@gmail.com</t>
  </si>
  <si>
    <t>Paula Miranda</t>
  </si>
  <si>
    <t>paulamiranda_miranda@hotmail.com</t>
  </si>
  <si>
    <t>Kleyde</t>
  </si>
  <si>
    <t>kleydenery@hotmail.com</t>
  </si>
  <si>
    <t>Heliette rocha</t>
  </si>
  <si>
    <t>rochalih20@gmail.com</t>
  </si>
  <si>
    <t>sarah</t>
  </si>
  <si>
    <t>sarahcarvalhosantos1@gmail.com</t>
  </si>
  <si>
    <t>Tarcilho</t>
  </si>
  <si>
    <t>tarcilho@gmail.com</t>
  </si>
  <si>
    <t>Thalita Biondi rosa</t>
  </si>
  <si>
    <t>thalitabiondirosa@gmail.com</t>
  </si>
  <si>
    <t>Wellington habermann</t>
  </si>
  <si>
    <t>wellington.habermann@gmail.com</t>
  </si>
  <si>
    <t>Cauan Souza Borges</t>
  </si>
  <si>
    <t>cauancsb@gmail.com</t>
  </si>
  <si>
    <t>Saulo Ricardo</t>
  </si>
  <si>
    <t>sauloricardo159@gmail.com</t>
  </si>
  <si>
    <t>tiago8barbosa22@gmail.com</t>
  </si>
  <si>
    <t>Vagner Zampili</t>
  </si>
  <si>
    <t>larissavagner16@hotmail.com</t>
  </si>
  <si>
    <t>Paulo Ricardo</t>
  </si>
  <si>
    <t>pauloricardobrandaoferreira94@gmail.com</t>
  </si>
  <si>
    <t>Wemerson dos Santos Marques</t>
  </si>
  <si>
    <t>dossantoswemerson187@gmail.com</t>
  </si>
  <si>
    <t>davidpatrickdjhp@gmail.com</t>
  </si>
  <si>
    <t>albotelhos@gmail.com</t>
  </si>
  <si>
    <t>Miqueias Gomes de Souza</t>
  </si>
  <si>
    <t>miqueiassouza09@gmail.com</t>
  </si>
  <si>
    <t>Samuelson kennedy de Lima silva</t>
  </si>
  <si>
    <t>kennedy-k10@hotmail.com</t>
  </si>
  <si>
    <t>Atanael Carlos dos Santos</t>
  </si>
  <si>
    <t>Atanael99@gmail.com</t>
  </si>
  <si>
    <t>WILLIAN PEREIRA MARQUES</t>
  </si>
  <si>
    <t>willian.marques.coca@gmail.com</t>
  </si>
  <si>
    <t>Lindemberg da Silva</t>
  </si>
  <si>
    <t>lindembergeduardo@outlook.com</t>
  </si>
  <si>
    <t>Marcos Antonio</t>
  </si>
  <si>
    <t>marquinhosk72025@gmail.com</t>
  </si>
  <si>
    <t>tiagolopeslouvor@gmail.com</t>
  </si>
  <si>
    <t>luuucasp91@gmail.com</t>
  </si>
  <si>
    <t>Adriano Carlos</t>
  </si>
  <si>
    <t>adrianocarlos.silva@icloud.com</t>
  </si>
  <si>
    <t>(81)99889-0655</t>
  </si>
  <si>
    <t>Ueverton Cruz</t>
  </si>
  <si>
    <t>micdrumm@gmail.com</t>
  </si>
  <si>
    <t>Jônatas</t>
  </si>
  <si>
    <t>jsa2301@gmail.com</t>
  </si>
  <si>
    <t>Israel vaz irala</t>
  </si>
  <si>
    <t>Macegavaz@gmail.com</t>
  </si>
  <si>
    <t>sullivam willian</t>
  </si>
  <si>
    <t>sullivam2020@gmail.com</t>
  </si>
  <si>
    <t>Keviv⁵</t>
  </si>
  <si>
    <t>kevinplaycastro@gmail.com</t>
  </si>
  <si>
    <t>marcosviniciusdomingues@hotmail.com</t>
  </si>
  <si>
    <t>Bruno Marques</t>
  </si>
  <si>
    <t>bruno659904@gmail.com</t>
  </si>
  <si>
    <t>Italo Fernandes Lima</t>
  </si>
  <si>
    <t>diguisonlima@gmail.com</t>
  </si>
  <si>
    <t>ldsilva_86@hotmail.com</t>
  </si>
  <si>
    <t>Regina</t>
  </si>
  <si>
    <t>regib782@gmail.com</t>
  </si>
  <si>
    <t>Vladimir</t>
  </si>
  <si>
    <t>vladbarreto@yahoo.com.br</t>
  </si>
  <si>
    <t>Adriana suely da Silva</t>
  </si>
  <si>
    <t>adrianasuelydasilvasilva@gmail.com</t>
  </si>
  <si>
    <t>Isabela Ferreira</t>
  </si>
  <si>
    <t>isabelapm2511@gmail.com</t>
  </si>
  <si>
    <t>Sandra</t>
  </si>
  <si>
    <t>sandramcv_24@hotmail.com</t>
  </si>
  <si>
    <t>Taís</t>
  </si>
  <si>
    <t>taissantos404@gmail.com</t>
  </si>
  <si>
    <t>carloseduardo8337@gmail.com</t>
  </si>
  <si>
    <t>Simone kelly</t>
  </si>
  <si>
    <t>estetica.simonekelly@gmail.com</t>
  </si>
  <si>
    <t>Rafael Caetano</t>
  </si>
  <si>
    <t>rafaelsilva.pgua@gmail.com</t>
  </si>
  <si>
    <t>4599920-7165</t>
  </si>
  <si>
    <t>Rodrigo de Oliveira da Silva</t>
  </si>
  <si>
    <t>rodrigocfc04@gmail.com</t>
  </si>
  <si>
    <t>IAGO LIMA</t>
  </si>
  <si>
    <t>iagoslima@gmail.com</t>
  </si>
  <si>
    <t>Eliza</t>
  </si>
  <si>
    <t>elizadinucci@yahoo.com.br</t>
  </si>
  <si>
    <t>Sterfany ellen</t>
  </si>
  <si>
    <t>sterfanyoliveira@hotmail.com</t>
  </si>
  <si>
    <t>marcosroberto1756458@gmail.com</t>
  </si>
  <si>
    <t>ddddavi38@gmail.com</t>
  </si>
  <si>
    <t>Jeane</t>
  </si>
  <si>
    <t>janehortencia15@gmail.com</t>
  </si>
  <si>
    <t>8498634-7532</t>
  </si>
  <si>
    <t>Atila</t>
  </si>
  <si>
    <t>atila.uno7@gmail.com</t>
  </si>
  <si>
    <t>Samuel Rangel De Oliveira</t>
  </si>
  <si>
    <t>consciencia671@gmail.com</t>
  </si>
  <si>
    <t>Ricardo vilarim da silva</t>
  </si>
  <si>
    <t>vilarimricardo.35@gmail.com</t>
  </si>
  <si>
    <t>Wuilian Junior</t>
  </si>
  <si>
    <t>wuilianjr2@gmail.com</t>
  </si>
  <si>
    <t>Alexandre Nascimento Dos Santos</t>
  </si>
  <si>
    <t>Alex.jesus0707@hotmail.com</t>
  </si>
  <si>
    <t>Ruan kennedy</t>
  </si>
  <si>
    <t>braboxtmj@gmail.com</t>
  </si>
  <si>
    <t>Uellington Goudinho</t>
  </si>
  <si>
    <t>uellingtongoudinho@gmail.com</t>
  </si>
  <si>
    <t>2197475-8224</t>
  </si>
  <si>
    <t>Josimeire</t>
  </si>
  <si>
    <t>josimeire1@gmail.com</t>
  </si>
  <si>
    <t>Elton Jonh Gomes Magalhaes</t>
  </si>
  <si>
    <t>gomesmag91@gmail.com</t>
  </si>
  <si>
    <t>Adriano Lira</t>
  </si>
  <si>
    <t>dricolira138@gmail.com</t>
  </si>
  <si>
    <t>Anderson Lustoza</t>
  </si>
  <si>
    <t>alustozainfor@gmail.com</t>
  </si>
  <si>
    <t>Gabriel Mafra Guedes</t>
  </si>
  <si>
    <t>gabrielmafrag@gmail.com</t>
  </si>
  <si>
    <t>André</t>
  </si>
  <si>
    <t>andrebenedetto60@gmail.com</t>
  </si>
  <si>
    <t>Daniel Macedo rosa</t>
  </si>
  <si>
    <t>dadearosa@gmail.com</t>
  </si>
  <si>
    <t>caiosales667@outlook.com</t>
  </si>
  <si>
    <t>Breno Rodrigues</t>
  </si>
  <si>
    <t>brenorodrigues0312@gmail.com</t>
  </si>
  <si>
    <t>Rodrigo Melo</t>
  </si>
  <si>
    <t>rodrigojmelo27@gmail.com</t>
  </si>
  <si>
    <t>Bruno Araújo Borges</t>
  </si>
  <si>
    <t>araujoborgesbruno@gmail.com</t>
  </si>
  <si>
    <t>gersonvitor020@gmail.com</t>
  </si>
  <si>
    <t>Iuri Antunes correa</t>
  </si>
  <si>
    <t>yuricorrea.ia@gmail.com</t>
  </si>
  <si>
    <t>stefanes713@gmail.com</t>
  </si>
  <si>
    <t>Valquíria</t>
  </si>
  <si>
    <t>valquiriacascalho@gmail.com</t>
  </si>
  <si>
    <t>pauloviana.hm@gmail.com</t>
  </si>
  <si>
    <t>valter olimpio de jesus junior</t>
  </si>
  <si>
    <t>juniorvalter_cba@hotmail.com</t>
  </si>
  <si>
    <t>Samuel Fellype</t>
  </si>
  <si>
    <t>ionaras413@gmail.com</t>
  </si>
  <si>
    <t>Erivandro</t>
  </si>
  <si>
    <t>ferivandrosn@gmail.com</t>
  </si>
  <si>
    <t>Daniele Oliveira</t>
  </si>
  <si>
    <t>dani.dricka@gmail.com</t>
  </si>
  <si>
    <t>Tiago Spiaci pontual</t>
  </si>
  <si>
    <t>drikapontual@hotmail.com</t>
  </si>
  <si>
    <t>Israel</t>
  </si>
  <si>
    <t>raeelpt@gmail.com</t>
  </si>
  <si>
    <t>Kristian Hernandez</t>
  </si>
  <si>
    <t>kristianhernandez2024@gmail.com</t>
  </si>
  <si>
    <t>Master.clash.da@gmail.com</t>
  </si>
  <si>
    <t>naldo01edfisica@gmail.com</t>
  </si>
  <si>
    <t>thiagohnunesss@gmail.com</t>
  </si>
  <si>
    <t>paulo cesar</t>
  </si>
  <si>
    <t>cesarisilva685@gmail.com</t>
  </si>
  <si>
    <t>6198241-6983</t>
  </si>
  <si>
    <t>bradock_25@hotmail.com</t>
  </si>
  <si>
    <t>eu.rogerioxavier@gmail.com</t>
  </si>
  <si>
    <t>Clebson seabra</t>
  </si>
  <si>
    <t>seabradealmeida12@gmail.com</t>
  </si>
  <si>
    <t>91.88503692</t>
  </si>
  <si>
    <t>Charliuson</t>
  </si>
  <si>
    <t>charliusons@gmail.com</t>
  </si>
  <si>
    <t>Ruan</t>
  </si>
  <si>
    <t>ruand100@gmail.com</t>
  </si>
  <si>
    <t>marciopca5720@gmail.com</t>
  </si>
  <si>
    <t>Will</t>
  </si>
  <si>
    <t>wss.juridico@hotmail.com</t>
  </si>
  <si>
    <t>Juvenal de oliveira neto</t>
  </si>
  <si>
    <t>arteshirt2021@gmail.com</t>
  </si>
  <si>
    <t>Fabiano Oliveira dos Santos</t>
  </si>
  <si>
    <t>oliveirafabinho.santos2@gmail.com</t>
  </si>
  <si>
    <t>2799604-7738</t>
  </si>
  <si>
    <t>tcosta609@gmail.com</t>
  </si>
  <si>
    <t>Ormi</t>
  </si>
  <si>
    <t>ormijose8@gmail.com</t>
  </si>
  <si>
    <t>Cauã lopes</t>
  </si>
  <si>
    <t>83lopes@gmail.com</t>
  </si>
  <si>
    <t>André dos santos Gomes</t>
  </si>
  <si>
    <t>andredossantosgomes137@gmail.com</t>
  </si>
  <si>
    <t>Wedson Barreto Almeida Barreto</t>
  </si>
  <si>
    <t>wedsonbarreto2011@gmail.com</t>
  </si>
  <si>
    <t>Carlos Mazureck</t>
  </si>
  <si>
    <t>karlinhos.isa.cm@gmail.com</t>
  </si>
  <si>
    <t>WERLEY</t>
  </si>
  <si>
    <t>werleyk10@gmail.com</t>
  </si>
  <si>
    <t>diastiago8934@gmail.com</t>
  </si>
  <si>
    <t>Anthonny José Dantas de Almeida</t>
  </si>
  <si>
    <t>tonheba666@gmail.com</t>
  </si>
  <si>
    <t>Alker</t>
  </si>
  <si>
    <t>alker_1@hotmail.com</t>
  </si>
  <si>
    <t>Pamela</t>
  </si>
  <si>
    <t>marinnipamela23@gmail.com</t>
  </si>
  <si>
    <t>Antony Briro</t>
  </si>
  <si>
    <t>tonyoliver434@gmail.com</t>
  </si>
  <si>
    <t>Jonatas Galdino</t>
  </si>
  <si>
    <t>galdinojonatas45@gmail.com</t>
  </si>
  <si>
    <t>8198981-9881</t>
  </si>
  <si>
    <t>bbraga097@gmail.com</t>
  </si>
  <si>
    <t>jeffaopisos@gmail.com</t>
  </si>
  <si>
    <t>Tiago Santos</t>
  </si>
  <si>
    <t>tiagomecanico301990@gmail.com</t>
  </si>
  <si>
    <t>Carlos Alberto</t>
  </si>
  <si>
    <t>carlos_allbeerto@hotmail.com</t>
  </si>
  <si>
    <t>Renato Andrade</t>
  </si>
  <si>
    <t>renatoandrade17900@gmail.com</t>
  </si>
  <si>
    <t>Luis Otávio Silva e Souza</t>
  </si>
  <si>
    <t>luisotaviopilotto@gmail.com</t>
  </si>
  <si>
    <t>Yasmim Nogueira</t>
  </si>
  <si>
    <t>ynogueira223@gmail.com</t>
  </si>
  <si>
    <t>José Francisco</t>
  </si>
  <si>
    <t>jfsantos85@gmail.com</t>
  </si>
  <si>
    <t>João Vinícius Souza Da Silva</t>
  </si>
  <si>
    <t>joaoviniciussouzadasilva271@gmail.com</t>
  </si>
  <si>
    <t>Shirley</t>
  </si>
  <si>
    <t>she.81@hotmail.com</t>
  </si>
  <si>
    <t>Leandro Paulo</t>
  </si>
  <si>
    <t>leandrop.alves@outlook.com</t>
  </si>
  <si>
    <t>Joao Alves</t>
  </si>
  <si>
    <t>joalves1598@gmail.com</t>
  </si>
  <si>
    <t>Felipe Alves Santos</t>
  </si>
  <si>
    <t>felipe.santos011@icloud.com</t>
  </si>
  <si>
    <t>Jackson cândido dos santos</t>
  </si>
  <si>
    <t>jacksoncandidodossantos799@gmail.com</t>
  </si>
  <si>
    <t>Fabio Macedo</t>
  </si>
  <si>
    <t>fabiomacedo2219@gmail.com</t>
  </si>
  <si>
    <t>bruno_barbosa_miranda27@hotmail.com</t>
  </si>
  <si>
    <t>Eudes Sousa</t>
  </si>
  <si>
    <t>eudespsousa5@gmail.com</t>
  </si>
  <si>
    <t>(98)98984540383</t>
  </si>
  <si>
    <t>Sidnei Silva</t>
  </si>
  <si>
    <t>dineisilvams23@gmail.com</t>
  </si>
  <si>
    <t>Tamara</t>
  </si>
  <si>
    <t>tamararamosdossantos@gmail.com</t>
  </si>
  <si>
    <t>Fabiano</t>
  </si>
  <si>
    <t>fabiano.f.gomes3@gmail.com</t>
  </si>
  <si>
    <t>Eduardo Brito</t>
  </si>
  <si>
    <t>eduardobritogomes70@gmail.com</t>
  </si>
  <si>
    <t>Wesley Gonçalves</t>
  </si>
  <si>
    <t>wesleyyang92@gmail.com</t>
  </si>
  <si>
    <t>Eliane Pereira de Alencar</t>
  </si>
  <si>
    <t>alencareliane30@gmail.com</t>
  </si>
  <si>
    <t>(42)99959-1578</t>
  </si>
  <si>
    <t>Juliana Ramos de Oliveira</t>
  </si>
  <si>
    <t>juramos186@gmail.com</t>
  </si>
  <si>
    <t>ana lucia paradela</t>
  </si>
  <si>
    <t>analuciaparadela@gmail.com</t>
  </si>
  <si>
    <t>seixasf523@gmail.com</t>
  </si>
  <si>
    <t>Alvimar</t>
  </si>
  <si>
    <t>alvi.turino@gmail.com</t>
  </si>
  <si>
    <t>Cleber Viana de almeida</t>
  </si>
  <si>
    <t>chibillgamer@gmail.com</t>
  </si>
  <si>
    <t>Ismael</t>
  </si>
  <si>
    <t>maellac@hotmail.com</t>
  </si>
  <si>
    <t>ph.lobato157@gmail.com</t>
  </si>
  <si>
    <t>LEONARDO MANUEL GUEVARA VIVAS</t>
  </si>
  <si>
    <t>leguevara001@gmail.com</t>
  </si>
  <si>
    <t>juliana_chacon@yahoo.com</t>
  </si>
  <si>
    <t>Luciane Tavares</t>
  </si>
  <si>
    <t>lucianetavares.2012@hotmail.com</t>
  </si>
  <si>
    <t>João Batista</t>
  </si>
  <si>
    <t>jb.juniorsantos22@gmail.com</t>
  </si>
  <si>
    <t>Heverton Borges</t>
  </si>
  <si>
    <t>heverton.borges@gmail.com</t>
  </si>
  <si>
    <t>Suelleb</t>
  </si>
  <si>
    <t>smagatti@yahoo.com.br</t>
  </si>
  <si>
    <t>Artur</t>
  </si>
  <si>
    <t>artur.almeida2007@gmail.com</t>
  </si>
  <si>
    <t>Sandro Nascimento</t>
  </si>
  <si>
    <t>sandro.snf@gmail.com</t>
  </si>
  <si>
    <t>6199198-1850</t>
  </si>
  <si>
    <t>Wuanderson</t>
  </si>
  <si>
    <t>wandersondasneves2@gmail.com</t>
  </si>
  <si>
    <t>6298635-9182</t>
  </si>
  <si>
    <t>Saiuri</t>
  </si>
  <si>
    <t>saiukinagomes@gmail.com</t>
  </si>
  <si>
    <t>Bruno Angelino</t>
  </si>
  <si>
    <t>bassnobru@hotmail.com</t>
  </si>
  <si>
    <t>Adilson Saraiva Bezerra</t>
  </si>
  <si>
    <t>russomeirajesus@hotmail.com</t>
  </si>
  <si>
    <t>Dayane Moura</t>
  </si>
  <si>
    <t>mouradayane616@gmail.com</t>
  </si>
  <si>
    <t>Thiago germano</t>
  </si>
  <si>
    <t>germanothiago267@gmail.com</t>
  </si>
  <si>
    <t>José Cícero</t>
  </si>
  <si>
    <t>marcosjosemarcos1@gmail.com</t>
  </si>
  <si>
    <t>andreferri@outlook.com</t>
  </si>
  <si>
    <t>devbrunaluiza@gmail.com</t>
  </si>
  <si>
    <t>rildon alvize</t>
  </si>
  <si>
    <t>rildon_alvize@hotmail.com</t>
  </si>
  <si>
    <t>Adriano Cardoso</t>
  </si>
  <si>
    <t>aadrianocardoso05@gmail.com</t>
  </si>
  <si>
    <t>Rubens Santtos</t>
  </si>
  <si>
    <t>hectonorbe@gmail.com</t>
  </si>
  <si>
    <t>Ricardo de Souza Junior</t>
  </si>
  <si>
    <t>ricardo_jrnan@hotmail.com</t>
  </si>
  <si>
    <t>(11983981280</t>
  </si>
  <si>
    <t>Anderson Vieira</t>
  </si>
  <si>
    <t>andyitj1@gmail.com</t>
  </si>
  <si>
    <t>Wylles Lima lemos</t>
  </si>
  <si>
    <t>limawylles2@gmail.com</t>
  </si>
  <si>
    <t>Robson César Dos Santos Silva</t>
  </si>
  <si>
    <t>santosrobson2009@hotmail.com</t>
  </si>
  <si>
    <t>Herison</t>
  </si>
  <si>
    <t>herison.rodrigues@gmail.com</t>
  </si>
  <si>
    <t>Afonso</t>
  </si>
  <si>
    <t>afonsobomfim@gmail.com</t>
  </si>
  <si>
    <t>8599872-6113</t>
  </si>
  <si>
    <t>Priscila Gianni Rodrigues de Melo Silva</t>
  </si>
  <si>
    <t>priscila_gianni@hotmail.com</t>
  </si>
  <si>
    <t>Thiago Santos</t>
  </si>
  <si>
    <t>thiago_sants@hotmail.com</t>
  </si>
  <si>
    <t>Paulo Fontes</t>
  </si>
  <si>
    <t>paulinho.fontes@hotmail.com</t>
  </si>
  <si>
    <t>Clecio Borges</t>
  </si>
  <si>
    <t>cleciobritodigital@gmail.com</t>
  </si>
  <si>
    <t>luizfernando.jr01@yahoo.com.br</t>
  </si>
  <si>
    <t>Dennys</t>
  </si>
  <si>
    <t>alvesdennys00@gmail.com</t>
  </si>
  <si>
    <t>carloswagner562@gmail.com</t>
  </si>
  <si>
    <t>(99)988200916</t>
  </si>
  <si>
    <t>Zoé Mateus</t>
  </si>
  <si>
    <t>zmmateus2@gmail.com</t>
  </si>
  <si>
    <t>dan diego</t>
  </si>
  <si>
    <t>dandiegooo@gmail.com</t>
  </si>
  <si>
    <t>Thyago ribeiro</t>
  </si>
  <si>
    <t>thyagoribeiro40@icloud.com</t>
  </si>
  <si>
    <t>Bruno Menezes</t>
  </si>
  <si>
    <t>brunomenezes0705@gmail.com</t>
  </si>
  <si>
    <t>Paulo Ricardo Soares</t>
  </si>
  <si>
    <t>contato.paulorfotos@gmail.com</t>
  </si>
  <si>
    <t>senasilvala@gmail.com</t>
  </si>
  <si>
    <t>Jhônata</t>
  </si>
  <si>
    <t>jhoonatajoodson83@gmail.com</t>
  </si>
  <si>
    <t>Nalber Edson maia</t>
  </si>
  <si>
    <t>nalber420@gmail.com</t>
  </si>
  <si>
    <t>Weydison Oliveira</t>
  </si>
  <si>
    <t>uedeusefiel@outlook.com</t>
  </si>
  <si>
    <t>Ramon Leite</t>
  </si>
  <si>
    <t>skramonsk@gmail.com</t>
  </si>
  <si>
    <t>9199270-7657</t>
  </si>
  <si>
    <t>Priscila Farias</t>
  </si>
  <si>
    <t>pri.farias2025@gmail.com</t>
  </si>
  <si>
    <t>Pedro Arthur</t>
  </si>
  <si>
    <t>creitin056@gmail.com</t>
  </si>
  <si>
    <t>dossantosteixeirawillian@gmail.com</t>
  </si>
  <si>
    <t>Rafael augusto</t>
  </si>
  <si>
    <t>rafael.augustop@hotmail.com</t>
  </si>
  <si>
    <t>tiagofeitosa13@mail.com</t>
  </si>
  <si>
    <t>Joao Paulo Gomes silverio</t>
  </si>
  <si>
    <t>joaopaulo.fotografia@outlook.com</t>
  </si>
  <si>
    <t>jonathasguedes@outlook.com</t>
  </si>
  <si>
    <t>Tiago do Espírito Santo silva</t>
  </si>
  <si>
    <t>tiagosantosjr2015@gmail.com</t>
  </si>
  <si>
    <t>Rodolfo</t>
  </si>
  <si>
    <t>rodolfo-ssp@hotmail.com</t>
  </si>
  <si>
    <t>anderson.ferreira59@gmail.com</t>
  </si>
  <si>
    <t>120215637830160390</t>
  </si>
  <si>
    <t>120215637830180390</t>
  </si>
  <si>
    <t>André Martins</t>
  </si>
  <si>
    <t>andremc2024bsb@gmail.com</t>
  </si>
  <si>
    <t>Breno barbosa</t>
  </si>
  <si>
    <t>breno.melo2021@hotmail.com</t>
  </si>
  <si>
    <t>Marcos Santana</t>
  </si>
  <si>
    <t>marcosa19891@gmail.com</t>
  </si>
  <si>
    <t>moisesgo80@hotmail.com</t>
  </si>
  <si>
    <t>Anderson Aparecido de Castro</t>
  </si>
  <si>
    <t>andersoncastro@hotmail.com</t>
  </si>
  <si>
    <t>Daniele</t>
  </si>
  <si>
    <t>danizinha_09@hotmail.com</t>
  </si>
  <si>
    <t>patrick.jfmg2@gmail.com</t>
  </si>
  <si>
    <t>Vanda Silva</t>
  </si>
  <si>
    <t>vanda.lucia1@hotmail.com</t>
  </si>
  <si>
    <t>1598112-4048</t>
  </si>
  <si>
    <t>Luciano Maciel Bassan</t>
  </si>
  <si>
    <t>luciano.bassan@hotmail.com</t>
  </si>
  <si>
    <t>rfs7.rfs@gmail.com</t>
  </si>
  <si>
    <t>Edson Santos</t>
  </si>
  <si>
    <t>ngro7cleiton29@gmail.com</t>
  </si>
  <si>
    <t>Adriane Silva</t>
  </si>
  <si>
    <t>adrianinha_brito@hotmail.com</t>
  </si>
  <si>
    <t>Leticia Alves Rabelo Silva</t>
  </si>
  <si>
    <t>lr.silva2024.deusfiel@hotmail.com</t>
  </si>
  <si>
    <t>Paulo Lucena</t>
  </si>
  <si>
    <t>lucenapaulo79@gmail.com</t>
  </si>
  <si>
    <t>Ronaldo Gonçalves</t>
  </si>
  <si>
    <t>ronnaldo29@gmail.com</t>
  </si>
  <si>
    <t>angela.dbernardes@outlook.com</t>
  </si>
  <si>
    <t>Alysson luis</t>
  </si>
  <si>
    <t>luisalysson99@gmail.com</t>
  </si>
  <si>
    <t>guynho.i.oliveira@gmail.com</t>
  </si>
  <si>
    <t>Maelce da mata silva</t>
  </si>
  <si>
    <t>maelcesilva27@gmail.com</t>
  </si>
  <si>
    <t>(98148-4937</t>
  </si>
  <si>
    <t>Neto</t>
  </si>
  <si>
    <t>nbbarber23@gmail.com</t>
  </si>
  <si>
    <t>William Lima</t>
  </si>
  <si>
    <t>will.p4.lima@gmail.com</t>
  </si>
  <si>
    <t>lheitor901@gmail.com</t>
  </si>
  <si>
    <t>Wisley</t>
  </si>
  <si>
    <t>wisleyboxe073@gmail.com</t>
  </si>
  <si>
    <t>120215406307070390</t>
  </si>
  <si>
    <t>120215406307370390</t>
  </si>
  <si>
    <t>120215408595070390</t>
  </si>
  <si>
    <t>José William Alves</t>
  </si>
  <si>
    <t>william_897@hotmail.com</t>
  </si>
  <si>
    <t>Alberto Pimenta</t>
  </si>
  <si>
    <t>pimentaalberto958@gmail.com</t>
  </si>
  <si>
    <t>Ana Ribeiro Vargas</t>
  </si>
  <si>
    <t>anavargaspoa@gmail.com</t>
  </si>
  <si>
    <t>Danton</t>
  </si>
  <si>
    <t>dantondfa@gmail.com</t>
  </si>
  <si>
    <t>Mayra Sousa</t>
  </si>
  <si>
    <t>mayra.helo.31.12@gmail.com</t>
  </si>
  <si>
    <t>Dayana Soares</t>
  </si>
  <si>
    <t>dayanasoaresreis@gmail.com</t>
  </si>
  <si>
    <t>diego araujo cabral de oliveira</t>
  </si>
  <si>
    <t>diegocabraaal10@gmail.com</t>
  </si>
  <si>
    <t>Kauã</t>
  </si>
  <si>
    <t>kauandiamante64@gmail.com</t>
  </si>
  <si>
    <t>Mario</t>
  </si>
  <si>
    <t>mariobrasileirinho@hotmail.com</t>
  </si>
  <si>
    <t>Roberta</t>
  </si>
  <si>
    <t>abreuroberta093.freelancer@gmail.com</t>
  </si>
  <si>
    <t>Mary</t>
  </si>
  <si>
    <t>maryconectar@gmail.com</t>
  </si>
  <si>
    <t>dio.drsm@gmail.com</t>
  </si>
  <si>
    <t>Pablo Pereira Marques</t>
  </si>
  <si>
    <t>marques_wc@hotmail.com</t>
  </si>
  <si>
    <t>Lohann Samuell</t>
  </si>
  <si>
    <t>lohannsamuell08@gmail.com</t>
  </si>
  <si>
    <t>Danilo</t>
  </si>
  <si>
    <t>oilindolfo@gmail.com</t>
  </si>
  <si>
    <t>Gabriel Correa</t>
  </si>
  <si>
    <t>gabriel.correa.alves@gmail.com</t>
  </si>
  <si>
    <t>Jonh Herbeth Alves da Rocha</t>
  </si>
  <si>
    <t>herbeth535@gmail.com</t>
  </si>
  <si>
    <t>Wadson</t>
  </si>
  <si>
    <t>wadsom_campos@hotmail.com</t>
  </si>
  <si>
    <t>989846-64394</t>
  </si>
  <si>
    <t>Paulo cesar</t>
  </si>
  <si>
    <t>paulocesarlugano@gmail.com</t>
  </si>
  <si>
    <t>(61)996281237</t>
  </si>
  <si>
    <t>victorsouzan43@gmail.com</t>
  </si>
  <si>
    <t>Douglas Santos modesto</t>
  </si>
  <si>
    <t>douglassantosmodesto1@gmail.com</t>
  </si>
  <si>
    <t>Fabio Augusto</t>
  </si>
  <si>
    <t>fabioaugustogozzo@gmail.com</t>
  </si>
  <si>
    <t>1999401-9315</t>
  </si>
  <si>
    <t>gabrielasabrina967@gmail.com</t>
  </si>
  <si>
    <t>wesley.utuari@hotmail.com</t>
  </si>
  <si>
    <t>Adriano 1</t>
  </si>
  <si>
    <t>adrianoalves1294@gmail.com</t>
  </si>
  <si>
    <t>franciscoflaviosousa90@gmail.com</t>
  </si>
  <si>
    <t>Girlene</t>
  </si>
  <si>
    <t>girleneg19@gmail.com</t>
  </si>
  <si>
    <t>nicolas-junior100@hotmail.com</t>
  </si>
  <si>
    <t>tgosvao15@gmail.com</t>
  </si>
  <si>
    <t>Francisco Dayson de Paula Sales</t>
  </si>
  <si>
    <t>daysonsales87@gmail.com</t>
  </si>
  <si>
    <t>Breno Lucas</t>
  </si>
  <si>
    <t>brenolucasghk@gmail.com</t>
  </si>
  <si>
    <t>1199547-3427</t>
  </si>
  <si>
    <t>Raiane Soares Santana</t>
  </si>
  <si>
    <t>raianesantana030@gmail.com</t>
  </si>
  <si>
    <t>Antonio Marcos Alves Gomes</t>
  </si>
  <si>
    <t>cristaonovo345@gmail.com</t>
  </si>
  <si>
    <t>Marco Bhetana</t>
  </si>
  <si>
    <t>marco.02@hotmail.com</t>
  </si>
  <si>
    <t>Gabriel Ribeiro</t>
  </si>
  <si>
    <t>gabrielribeirodecastro@gmail.com</t>
  </si>
  <si>
    <t>jhonyalef@hotmail.com</t>
  </si>
  <si>
    <t>Pedro Anderson</t>
  </si>
  <si>
    <t>pedroanderson85@gmail.com</t>
  </si>
  <si>
    <t>ANDINEY</t>
  </si>
  <si>
    <t>andineyantonio@gmail.com</t>
  </si>
  <si>
    <t>vitor.o.barbosa@gmail.com</t>
  </si>
  <si>
    <t>Leonardo Rocha</t>
  </si>
  <si>
    <t>leorsdmr@hotmail.com</t>
  </si>
  <si>
    <t>robertascoparo11@gmail.com</t>
  </si>
  <si>
    <t>rodrigocesar2893@gmail.com</t>
  </si>
  <si>
    <t>Deryk</t>
  </si>
  <si>
    <t>dgui02767@gmail.com</t>
  </si>
  <si>
    <t>victormauricioweissenberg@gmail.com</t>
  </si>
  <si>
    <t>Albert</t>
  </si>
  <si>
    <t>unialbert@yahoo.com.br</t>
  </si>
  <si>
    <t>alexsilva134@gmail.com</t>
  </si>
  <si>
    <t>rafaela_hms@hotmail.com</t>
  </si>
  <si>
    <t>Matheus kaleb rodrigues</t>
  </si>
  <si>
    <t>matheuskaleb13@gmail.com</t>
  </si>
  <si>
    <t>antonionascimento456@gmail.com</t>
  </si>
  <si>
    <t>Vinicius Sales da Silva</t>
  </si>
  <si>
    <t>viniciussalesdasilva687@gmail.com</t>
  </si>
  <si>
    <t>Wendel</t>
  </si>
  <si>
    <t>wendelrezende6@gmail.com</t>
  </si>
  <si>
    <t>79996479-250</t>
  </si>
  <si>
    <t>Josimar thadeu de carvalho</t>
  </si>
  <si>
    <t>jothadeu80@gmail.com</t>
  </si>
  <si>
    <t>Wesley cabral</t>
  </si>
  <si>
    <t>souzapioner@gmail.com</t>
  </si>
  <si>
    <t>ROOSE ANTHONY</t>
  </si>
  <si>
    <t>djrooseveld@gmail.com</t>
  </si>
  <si>
    <t>Helaine</t>
  </si>
  <si>
    <t>helaineplopes@gmail.com</t>
  </si>
  <si>
    <t>Luciana Ferreira</t>
  </si>
  <si>
    <t>jundiai.contato@gmail.com</t>
  </si>
  <si>
    <t>Maxwel Dantas da Silva</t>
  </si>
  <si>
    <t>maxwelldanttas02@gmail.com</t>
  </si>
  <si>
    <t>mesaque ferreira dos santos</t>
  </si>
  <si>
    <t>mesaqueferreirasantos@gmail.com</t>
  </si>
  <si>
    <t>Maicon Jefferson Gonçalves</t>
  </si>
  <si>
    <t>maiconsanstar@gmail.com</t>
  </si>
  <si>
    <t>Rharisom</t>
  </si>
  <si>
    <t>rharisom_george@hotmail.com</t>
  </si>
  <si>
    <t>janaina Aparecida Romano de Freitas</t>
  </si>
  <si>
    <t>janainastyle.romano24@gmail.com</t>
  </si>
  <si>
    <t>emilly</t>
  </si>
  <si>
    <t>emillycabral186@gmail.com</t>
  </si>
  <si>
    <t>Kleiton Marlon barboza</t>
  </si>
  <si>
    <t>kleitonmarlon61@gmail.com</t>
  </si>
  <si>
    <t>França</t>
  </si>
  <si>
    <t>jocivaniofrancafranca@gmail.com</t>
  </si>
  <si>
    <t>Kennedy Anderson de Carvalho</t>
  </si>
  <si>
    <t>kennedylavinia5@gmail.com</t>
  </si>
  <si>
    <t>Willem</t>
  </si>
  <si>
    <t>willennelson@gmail.com</t>
  </si>
  <si>
    <t>Bernardo Carvalho</t>
  </si>
  <si>
    <t>bernardocarvalhofh@gmail.com</t>
  </si>
  <si>
    <t>willrsousa47@outlook.com</t>
  </si>
  <si>
    <t>thiagopradovalim123@gmail.com</t>
  </si>
  <si>
    <t>klaus</t>
  </si>
  <si>
    <t>kaeofc@gmail.com</t>
  </si>
  <si>
    <t>Maria luiza</t>
  </si>
  <si>
    <t>luizaromu@gmail.com</t>
  </si>
  <si>
    <t>luis.test@gmail.com</t>
  </si>
  <si>
    <t>lucas</t>
  </si>
  <si>
    <t>lucasplays1970@gmail.com</t>
  </si>
  <si>
    <t>sponsorempresarial@gmail.com</t>
  </si>
  <si>
    <t>Adriano Pinto Oliveira</t>
  </si>
  <si>
    <t>adrianopintooliveira493@gmail.com</t>
  </si>
  <si>
    <t>Oscar daniel</t>
  </si>
  <si>
    <t>juniormangura1992@gmail.com</t>
  </si>
  <si>
    <t>pr.felipeps@gmail.com</t>
  </si>
  <si>
    <t>Leonardo Silva dos Santos</t>
  </si>
  <si>
    <t>leoadv1988@gmail.com</t>
  </si>
  <si>
    <t>rafaelpeniel25@gmail.com</t>
  </si>
  <si>
    <t>Alexxandro Jerfferson de Moraes</t>
  </si>
  <si>
    <t>alexsandrojeffdemoraes@gmail.com</t>
  </si>
  <si>
    <t>Jocinei</t>
  </si>
  <si>
    <t>jocineidasilveira@gmail.com</t>
  </si>
  <si>
    <t>Luan Alves</t>
  </si>
  <si>
    <t>luanweb2024tab@gmail.com</t>
  </si>
  <si>
    <t>Marconi Magnani</t>
  </si>
  <si>
    <t>marconi_colorado11@hotmail.com</t>
  </si>
  <si>
    <t>reobio oliveira</t>
  </si>
  <si>
    <t>reobio28@hotmail.com</t>
  </si>
  <si>
    <t>Gabriel Loureiro Venturini</t>
  </si>
  <si>
    <t>gabrielloureiro10v@gmail.com</t>
  </si>
  <si>
    <t>dorphoo@gmail.com</t>
  </si>
  <si>
    <t>vanedson lima</t>
  </si>
  <si>
    <t>vanedsonl@gmail.com</t>
  </si>
  <si>
    <t>tamiresoliveiraoliveira7@gmail.com</t>
  </si>
  <si>
    <t>Jubileu Souza</t>
  </si>
  <si>
    <t>titenois@gmail.com</t>
  </si>
  <si>
    <t>Marcelo Mendes</t>
  </si>
  <si>
    <t>marcelomramos23@gmail.com</t>
  </si>
  <si>
    <t>Arthur MARROQUIM DO NASCIMENTO</t>
  </si>
  <si>
    <t>arthur@profarthur.org</t>
  </si>
  <si>
    <t>Francisco Alves da Silva</t>
  </si>
  <si>
    <t>afranciscoalves705@gmail.com</t>
  </si>
  <si>
    <t>alewxsandroo@gmail.com</t>
  </si>
  <si>
    <t>Everton Ribeiro</t>
  </si>
  <si>
    <t>silvaribeiro74@gmail.com</t>
  </si>
  <si>
    <t>Tacia</t>
  </si>
  <si>
    <t>taciaramos@yahoo.com.br</t>
  </si>
  <si>
    <t>Sara</t>
  </si>
  <si>
    <t>sarahthamires8@gmail.com</t>
  </si>
  <si>
    <t>Leandro Araújo</t>
  </si>
  <si>
    <t>laraujosdi@gmail.com</t>
  </si>
  <si>
    <t>Débora</t>
  </si>
  <si>
    <t>deboragrassieli@gmail.com</t>
  </si>
  <si>
    <t>Rodolfo brito</t>
  </si>
  <si>
    <t>rodolfobritoarquiteto@gmail.com</t>
  </si>
  <si>
    <t>JOAO PEDRO DA SILVA MELO</t>
  </si>
  <si>
    <t>joaopedromelo058@gmail.com</t>
  </si>
  <si>
    <t>819619-2246</t>
  </si>
  <si>
    <t>Leonardo Silva</t>
  </si>
  <si>
    <t>silvasoliver1991@gmail.com</t>
  </si>
  <si>
    <t>edimar Machado oliveira edimar machado</t>
  </si>
  <si>
    <t>eedimarmachado@gmail.com</t>
  </si>
  <si>
    <t>Kleverton Velasques</t>
  </si>
  <si>
    <t>velasques.kleverton.kv@gmail.com</t>
  </si>
  <si>
    <t>Denilson Ferreira dos Santos</t>
  </si>
  <si>
    <t>dennymania20@gmail.com</t>
  </si>
  <si>
    <t>gdefreitas.w@gmail.com</t>
  </si>
  <si>
    <t>Luany</t>
  </si>
  <si>
    <t>luannyrogerio97@gmail.com</t>
  </si>
  <si>
    <t>Rafael Davila</t>
  </si>
  <si>
    <t>rafadaviladc@gmail.com</t>
  </si>
  <si>
    <t>Glaubert Ramon Souza Reis</t>
  </si>
  <si>
    <t>glaubertreis98@gmail.com</t>
  </si>
  <si>
    <t>Jeison Galego</t>
  </si>
  <si>
    <t>jeison.galego@gmail.com</t>
  </si>
  <si>
    <t>Luís Eduardo</t>
  </si>
  <si>
    <t>luiseduardo.edu220@gmail.com</t>
  </si>
  <si>
    <t>Mauricio Passareli</t>
  </si>
  <si>
    <t>mauriciopassareli@gmail.com</t>
  </si>
  <si>
    <t>Wesley rosa Barrios</t>
  </si>
  <si>
    <t>wesleyrosabarrios@gmail.com</t>
  </si>
  <si>
    <t>tntthur07@gmail.com</t>
  </si>
  <si>
    <t>Rafael Rodrigo ramos</t>
  </si>
  <si>
    <t>rafaelramoss2019@gmail.com</t>
  </si>
  <si>
    <t>Diego de Jesus</t>
  </si>
  <si>
    <t>diego2025jeova@gmail.com</t>
  </si>
  <si>
    <t>Melissa</t>
  </si>
  <si>
    <t>melissa.porto@yahoo.com.br</t>
  </si>
  <si>
    <t>Karina Hachem</t>
  </si>
  <si>
    <t>karinahachem@hotmail.com</t>
  </si>
  <si>
    <t>José de Paiva Sales</t>
  </si>
  <si>
    <t>josedepaivasales98@gmail.com</t>
  </si>
  <si>
    <t>pdrevoluir@gmail.com</t>
  </si>
  <si>
    <t>Alex Fabiano Fantacini</t>
  </si>
  <si>
    <t>alekajuba@hotmail.com</t>
  </si>
  <si>
    <t>Francisco Gledson de Sousa Silva</t>
  </si>
  <si>
    <t>gledsonssousa10@gmail.com</t>
  </si>
  <si>
    <t>everton2014.3d@gmail.com</t>
  </si>
  <si>
    <t>Paulo Souza</t>
  </si>
  <si>
    <t>pretimtrader@gmail.com</t>
  </si>
  <si>
    <t>Rodrigo Fernandes Gomes</t>
  </si>
  <si>
    <t>rodrigo998372827@gmail.com</t>
  </si>
  <si>
    <t>ADEILSON DE OLIVEIRA SANTOS</t>
  </si>
  <si>
    <t>snoopgames31@gmail.com</t>
  </si>
  <si>
    <t>Janaína Barros</t>
  </si>
  <si>
    <t>janah.barros@gmail.com</t>
  </si>
  <si>
    <t>wellington.wykx@gmail.com</t>
  </si>
  <si>
    <t>Aldelucio do vale teixeira</t>
  </si>
  <si>
    <t>Unlockiphonecell2024@gmail.com</t>
  </si>
  <si>
    <t>Marcio Bernardo Arruda</t>
  </si>
  <si>
    <t>marciobernardo0209@gmail.com</t>
  </si>
  <si>
    <t>99917-7572</t>
  </si>
  <si>
    <t>Eliseu</t>
  </si>
  <si>
    <t>studiocreattive@gmail.com</t>
  </si>
  <si>
    <t>Jefferson Silva</t>
  </si>
  <si>
    <t>jotavios16@gmail.com</t>
  </si>
  <si>
    <t>Glausiano Silva Duarte</t>
  </si>
  <si>
    <t>glausianoduarte805@gmail.com</t>
  </si>
  <si>
    <t>Antônio Maria</t>
  </si>
  <si>
    <t>antoniomariah18@gmail.com</t>
  </si>
  <si>
    <t>Rony Lucas</t>
  </si>
  <si>
    <t>ronyluc4s@outlook.com</t>
  </si>
  <si>
    <t>Wellington Correia</t>
  </si>
  <si>
    <t>wellingtoncorreia03@gmail.com</t>
  </si>
  <si>
    <t>raul.vinicius90@gmail.com</t>
  </si>
  <si>
    <t>Denis Cavalcante januario</t>
  </si>
  <si>
    <t>deniscj2@gmail.com</t>
  </si>
  <si>
    <t>Júlio Marcos Rebrin</t>
  </si>
  <si>
    <t>julio.rebrin@yahoo.com.br</t>
  </si>
  <si>
    <t>11#63225891</t>
  </si>
  <si>
    <t>Rogerio Jesus Santos</t>
  </si>
  <si>
    <t>rogeriodejesus87@gmail.com</t>
  </si>
  <si>
    <t>Tania Isabela</t>
  </si>
  <si>
    <t>taniaisabela.noia@gmail.com</t>
  </si>
  <si>
    <t>Luan Antonio Benites Constantino</t>
  </si>
  <si>
    <t>luanbenitesbenites211@gmail.com</t>
  </si>
  <si>
    <t>Kleyton</t>
  </si>
  <si>
    <t>patrickkleyton@gmail.com</t>
  </si>
  <si>
    <t>felipegalvaosp@gmail.com</t>
  </si>
  <si>
    <t>apolonia649@gmail.com</t>
  </si>
  <si>
    <t>r.jr30@hotmail.com</t>
  </si>
  <si>
    <t>Eder Araujo</t>
  </si>
  <si>
    <t>eder.nora@hotmail.com</t>
  </si>
  <si>
    <t>139910-54909</t>
  </si>
  <si>
    <t>Thyerry Oliveira</t>
  </si>
  <si>
    <t>thy.ribeiro25@gmail.com</t>
  </si>
  <si>
    <t>96204-5802</t>
  </si>
  <si>
    <t>Sarah Coelho</t>
  </si>
  <si>
    <t>saracoelho794@gmail.com</t>
  </si>
  <si>
    <t>Acza</t>
  </si>
  <si>
    <t>aczarod@gmail.com</t>
  </si>
  <si>
    <t>jeova almeida</t>
  </si>
  <si>
    <t>jeovaalmeida47@gmail.com</t>
  </si>
  <si>
    <t>João Vitor Silva Alves</t>
  </si>
  <si>
    <t>joaovitorsa28@gmail.com</t>
  </si>
  <si>
    <t>Alexandre José Vitor Rosa</t>
  </si>
  <si>
    <t>aj5759508@gmail.com</t>
  </si>
  <si>
    <t>maycon-1922@outlook.com</t>
  </si>
  <si>
    <t>fsmotta123@gmail.com</t>
  </si>
  <si>
    <t>Jhonatan Luciano de Souza Silva</t>
  </si>
  <si>
    <t>jhonatan.bass2015@gmail.com</t>
  </si>
  <si>
    <t>99236-2450</t>
  </si>
  <si>
    <t>gerso dias</t>
  </si>
  <si>
    <t>djgersonmiix28@gmail.com</t>
  </si>
  <si>
    <t>(98)981214915</t>
  </si>
  <si>
    <t>Robson Robertos</t>
  </si>
  <si>
    <t>robson-robertos@hotmail.com</t>
  </si>
  <si>
    <t>Nilton César Gomes Carneiro</t>
  </si>
  <si>
    <t>niltoncesar1991@gmail.com</t>
  </si>
  <si>
    <t>Jesrrael Lira da Silva</t>
  </si>
  <si>
    <t>jesrrael_victor@hotmail.com</t>
  </si>
  <si>
    <t>rogerio27112004@gmail.com</t>
  </si>
  <si>
    <t>99238-6879</t>
  </si>
  <si>
    <t>Ketllin Silva</t>
  </si>
  <si>
    <t>sketllin98@gmail.com</t>
  </si>
  <si>
    <t>5199876-9848</t>
  </si>
  <si>
    <t>Marcelo Gonçalves de Lima</t>
  </si>
  <si>
    <t>marcelodersonlima@gmail.com</t>
  </si>
  <si>
    <t>2196566-2406</t>
  </si>
  <si>
    <t>Jhon Cleyton</t>
  </si>
  <si>
    <t>jcleyton417@gmail.com</t>
  </si>
  <si>
    <t>Douglas vieira</t>
  </si>
  <si>
    <t>4douglasvieira@gmail.com</t>
  </si>
  <si>
    <t>4899154-9207</t>
  </si>
  <si>
    <t>Gabriel Ramires Soares</t>
  </si>
  <si>
    <t>gg9966603@gmail.com</t>
  </si>
  <si>
    <t>coutoa643@gmail.com</t>
  </si>
  <si>
    <t>Ivan Rodrigues</t>
  </si>
  <si>
    <t>ivanrodrigues98@hotmail.com</t>
  </si>
  <si>
    <t>gustavo</t>
  </si>
  <si>
    <t>gustavohmld@gmail.com</t>
  </si>
  <si>
    <t>(31)990708081</t>
  </si>
  <si>
    <t>Clemilda Aguiar Araújo Ferreira</t>
  </si>
  <si>
    <t>araujodiogo309@gmail.com</t>
  </si>
  <si>
    <t>gabrieltreis@hotmail.com</t>
  </si>
  <si>
    <t>739127-7938</t>
  </si>
  <si>
    <t>Rochele</t>
  </si>
  <si>
    <t>rochelemriquet@gmail.com</t>
  </si>
  <si>
    <t>Lennon Amorim Gonçalves</t>
  </si>
  <si>
    <t>lennon.goncalves27@hotmail.com</t>
  </si>
  <si>
    <t>David Samuel alves da silva</t>
  </si>
  <si>
    <t>davidsamuel172790@gmail.com</t>
  </si>
  <si>
    <t>1196933-1386</t>
  </si>
  <si>
    <t>Aline Domingues</t>
  </si>
  <si>
    <t>alinemaradominguesdossantos@gmail.com</t>
  </si>
  <si>
    <t>Ryan Silva</t>
  </si>
  <si>
    <t>ryansilva759@gmail.com</t>
  </si>
  <si>
    <t>Tatiana farinazzo</t>
  </si>
  <si>
    <t>tatty900agtsml@gmail.com</t>
  </si>
  <si>
    <t>Robson Santos Almeida</t>
  </si>
  <si>
    <t>robsonsvictor@gmail.com</t>
  </si>
  <si>
    <t>José Anderson Peres de Carvalho</t>
  </si>
  <si>
    <t>jottaaperesdecarvalho@gmail.com</t>
  </si>
  <si>
    <t>Thiago Hilleis de Oliveira Morais</t>
  </si>
  <si>
    <t>thiagohilleis@hotmail.com</t>
  </si>
  <si>
    <t>godoisiry@gmail.com</t>
  </si>
  <si>
    <t>Jefson Junior</t>
  </si>
  <si>
    <t>jefsonjunior.18@gmail.com</t>
  </si>
  <si>
    <t>Gabriel Barcelos</t>
  </si>
  <si>
    <t>gabrielbarcelos876@gmail.com</t>
  </si>
  <si>
    <t>(27)99859-1006</t>
  </si>
  <si>
    <t>Ivis</t>
  </si>
  <si>
    <t>ivismiranda73@gmail.com</t>
  </si>
  <si>
    <t>Kleber</t>
  </si>
  <si>
    <t>kleberparente7@gmail.com</t>
  </si>
  <si>
    <t>Yuri Mello Guedes</t>
  </si>
  <si>
    <t>yurimellothrash@outlook.com</t>
  </si>
  <si>
    <t>vbsk1022@gmail.com</t>
  </si>
  <si>
    <t>andrecosrs@gmail.com</t>
  </si>
  <si>
    <t>3197569-0773</t>
  </si>
  <si>
    <t>Paulo Alberto de deus santos</t>
  </si>
  <si>
    <t>pauloalberto2010@hotmail.com</t>
  </si>
  <si>
    <t>Janio</t>
  </si>
  <si>
    <t>Janioferreira25@gmail.com</t>
  </si>
  <si>
    <t>Douglas Fernando</t>
  </si>
  <si>
    <t>douglas.nofy.fernando@gmail.com</t>
  </si>
  <si>
    <t>Kaua</t>
  </si>
  <si>
    <t>kauabonazzi47@gmail.com</t>
  </si>
  <si>
    <t>Ana Couto</t>
  </si>
  <si>
    <t>anacoutogonzaga@gmail.com</t>
  </si>
  <si>
    <t>nandomattos6@gmail.com</t>
  </si>
  <si>
    <t>Francisco Eduardo</t>
  </si>
  <si>
    <t>franciscoeduardocsantos@gmail.com</t>
  </si>
  <si>
    <t>Marcos Vinicius da Silva flor</t>
  </si>
  <si>
    <t>mv969251@gmail.com</t>
  </si>
  <si>
    <t>Célia dos santos Ferreira</t>
  </si>
  <si>
    <t>celiasantana02135@gmail.com</t>
  </si>
  <si>
    <t>Jedeon pereira de jesus junior</t>
  </si>
  <si>
    <t>juniorjedeon4@gmail.com</t>
  </si>
  <si>
    <t>jonathan rodrigues</t>
  </si>
  <si>
    <t>jonathan.rodrigues1011@gmail.com</t>
  </si>
  <si>
    <t>Fábio Soares da Silva</t>
  </si>
  <si>
    <t>silvafabiosoaresda@gmail.com</t>
  </si>
  <si>
    <t>Geovande da Silva Lima</t>
  </si>
  <si>
    <t>geovanded@gmail.com</t>
  </si>
  <si>
    <t>98102-2977</t>
  </si>
  <si>
    <t>Andre Amaral</t>
  </si>
  <si>
    <t>andreamaral2015@gmail.com</t>
  </si>
  <si>
    <t>Ulisses lima</t>
  </si>
  <si>
    <t>domcharger777@gmail.com</t>
  </si>
  <si>
    <t>marcellojanaina.120407@gmail.com</t>
  </si>
  <si>
    <t>fabiowinchester5@gmail.com</t>
  </si>
  <si>
    <t>Jessica Alves Campos</t>
  </si>
  <si>
    <t>jealvescampos@gmail.com</t>
  </si>
  <si>
    <t>Edineis Morcelli</t>
  </si>
  <si>
    <t>edineismorcelli6@gmail.com</t>
  </si>
  <si>
    <t>99804-0725</t>
  </si>
  <si>
    <t>comumtotal@gmail.com</t>
  </si>
  <si>
    <t>Ana Brito</t>
  </si>
  <si>
    <t>anacbrito2007@gmail.com</t>
  </si>
  <si>
    <t>marcelo cezar</t>
  </si>
  <si>
    <t>marcelocezar709@gmail.com</t>
  </si>
  <si>
    <t>Marcostaxi2009contato@gmail.com</t>
  </si>
  <si>
    <t>Rosa Maria dos Santos Sampaio</t>
  </si>
  <si>
    <t>rosasampaio72@gmail.com</t>
  </si>
  <si>
    <t>Jose Gomes</t>
  </si>
  <si>
    <t>zejhou@gmail.com</t>
  </si>
  <si>
    <t>Edilaine A Santos</t>
  </si>
  <si>
    <t>edign_r@yahoo.com.br</t>
  </si>
  <si>
    <t>Fernando Abreu</t>
  </si>
  <si>
    <t>boyfba@hotmail.com</t>
  </si>
  <si>
    <t>Higor Cezário</t>
  </si>
  <si>
    <t>higor.cezario21@gmail.com</t>
  </si>
  <si>
    <t>gustavocn42@yahoo.com</t>
  </si>
  <si>
    <t>Dimas Silva dos Santos</t>
  </si>
  <si>
    <t>silvadossantosdimassilvadossan@gmail.com</t>
  </si>
  <si>
    <t>Francisco hiram de Assis Amaral</t>
  </si>
  <si>
    <t>franciscohiramamaral@gmail.com</t>
  </si>
  <si>
    <t>Weder aparecido Alves afonso</t>
  </si>
  <si>
    <t>wederafonso1991@gmail.com</t>
  </si>
  <si>
    <t>pabloschneiderhenrique@gmail.com</t>
  </si>
  <si>
    <t>Daniela Da silva linhares</t>
  </si>
  <si>
    <t>emilia32862470@gmail.com</t>
  </si>
  <si>
    <t>Alexandre Souza</t>
  </si>
  <si>
    <t>alexandresnutri@gmail.com</t>
  </si>
  <si>
    <t>José Francisco Santos do Amaral</t>
  </si>
  <si>
    <t>santosdoamaraljosefrancisco@gmail.com</t>
  </si>
  <si>
    <t>Adriano Da Silva Nunes</t>
  </si>
  <si>
    <t>adrianodasilvanunes6@gmail.com</t>
  </si>
  <si>
    <t>David Cutrim</t>
  </si>
  <si>
    <t>davidcutrim2025@gmail.com</t>
  </si>
  <si>
    <t>Washington Luiz</t>
  </si>
  <si>
    <t>w.luiz010284@gmail.com</t>
  </si>
  <si>
    <t>(21)988600082</t>
  </si>
  <si>
    <t>Wilian Alberto</t>
  </si>
  <si>
    <t>maxhew27@gmail.com</t>
  </si>
  <si>
    <t>wfreitas495@gmail.com</t>
  </si>
  <si>
    <t>Leonardo Reis</t>
  </si>
  <si>
    <t>leonardo.aliciaekim@gmail.com</t>
  </si>
  <si>
    <t>rafaeljunior550@bol.com.br</t>
  </si>
  <si>
    <t>Vilma Almeida Bispo</t>
  </si>
  <si>
    <t>wilmerika7@gmail.com</t>
  </si>
  <si>
    <t>Lucas Vinicius Ferreira</t>
  </si>
  <si>
    <t>lucasferreiramc72@gmail.com</t>
  </si>
  <si>
    <t>Robson da Silva</t>
  </si>
  <si>
    <t>robsonssilva29@gmail.com</t>
  </si>
  <si>
    <t>katianeximenes123@gmail.com</t>
  </si>
  <si>
    <t>Rosilene</t>
  </si>
  <si>
    <t>custodiorosilene208@gmail.com</t>
  </si>
  <si>
    <t>Danilopaulabia@hotmail.com</t>
  </si>
  <si>
    <t>joaocostarego@hotmail.com</t>
  </si>
  <si>
    <t>jonatan marcelo</t>
  </si>
  <si>
    <t>jonatan.marcelo.sousa@gmail.com</t>
  </si>
  <si>
    <t>Inácio Nogueira Martins</t>
  </si>
  <si>
    <t>inacionogueira00456@gmail.com</t>
  </si>
  <si>
    <t>Larissa Sousa</t>
  </si>
  <si>
    <t>sousalarissa251@gmail.com</t>
  </si>
  <si>
    <t>Suely Santos</t>
  </si>
  <si>
    <t>alanlanzinhosantos@gmail.com</t>
  </si>
  <si>
    <t>7399909-6827</t>
  </si>
  <si>
    <t>Matheus Guerra</t>
  </si>
  <si>
    <t>matheusguerrarj95@gmail.com</t>
  </si>
  <si>
    <t>Mauricio silva</t>
  </si>
  <si>
    <t>soaresmauricio18@gmail.com</t>
  </si>
  <si>
    <t>Rodrigo Cunha</t>
  </si>
  <si>
    <t>xiaomibelem22@gmail.com</t>
  </si>
  <si>
    <t>Jardel Carvalho</t>
  </si>
  <si>
    <t>jardelcara@gmail.com</t>
  </si>
  <si>
    <t>8699855-2236</t>
  </si>
  <si>
    <t>Gabriel Donizetti de Sant'ana</t>
  </si>
  <si>
    <t>gaby32santana@gmail.com</t>
  </si>
  <si>
    <t>Manoel Raulino Gaia da Silva</t>
  </si>
  <si>
    <t>manoelraulino42@gmail.com</t>
  </si>
  <si>
    <t>Arock</t>
  </si>
  <si>
    <t>elibaenio@gmail.com</t>
  </si>
  <si>
    <t>Neto Pontes</t>
  </si>
  <si>
    <t>pontesneto038@gmail.com</t>
  </si>
  <si>
    <t>Elyonai</t>
  </si>
  <si>
    <t>elyonai1977@gmail.com</t>
  </si>
  <si>
    <t>(19)98769-4877</t>
  </si>
  <si>
    <t>Silva Seliane</t>
  </si>
  <si>
    <t>selianesilva@gmail.com</t>
  </si>
  <si>
    <t>Leonardo Azevedo</t>
  </si>
  <si>
    <t>leonardoazevedo524@gmail.com</t>
  </si>
  <si>
    <t>Felipeobarros@gmail.com</t>
  </si>
  <si>
    <t>robsoncristiano25918@gmail.com</t>
  </si>
  <si>
    <t>Uillian Francisco</t>
  </si>
  <si>
    <t>uilliangomessilva@icloud.com</t>
  </si>
  <si>
    <t>viniciusdossantossilvacabral@gmail.com</t>
  </si>
  <si>
    <t>Ruan Oliveira</t>
  </si>
  <si>
    <t>ruanramos103@gmail.com</t>
  </si>
  <si>
    <t>Jonas ramos</t>
  </si>
  <si>
    <t>ramosbobby394@gmail.com</t>
  </si>
  <si>
    <t>Alan Pinto Rabelo</t>
  </si>
  <si>
    <t>alanprabelo@hotmail.com</t>
  </si>
  <si>
    <t>Yurina</t>
  </si>
  <si>
    <t>yuri900227@gmail.com</t>
  </si>
  <si>
    <t>jorgeautofort@gmail.com</t>
  </si>
  <si>
    <t>Weslison Barros da silva</t>
  </si>
  <si>
    <t>weslisonb@gmail.com</t>
  </si>
  <si>
    <t>4898804-2756</t>
  </si>
  <si>
    <t>ELERISSON MARTINS</t>
  </si>
  <si>
    <t>elerissonmartins@gmail.com</t>
  </si>
  <si>
    <t>Adriano Ramos Santa Cruz</t>
  </si>
  <si>
    <t>adriano.mcz79@gmail.com</t>
  </si>
  <si>
    <t>igormoraessilva10@gmail.com</t>
  </si>
  <si>
    <t>Leon</t>
  </si>
  <si>
    <t>leonnpinheiro971@gmail.com</t>
  </si>
  <si>
    <t>Francisco Luiz da Silva</t>
  </si>
  <si>
    <t>fcoluizz@gmail.com</t>
  </si>
  <si>
    <t>alexandre.moises134@gmail.com</t>
  </si>
  <si>
    <t>Diogo Oliveira</t>
  </si>
  <si>
    <t>rakiaecrime@gmail.com</t>
  </si>
  <si>
    <t>120215207075110390</t>
  </si>
  <si>
    <t>120215207075210390</t>
  </si>
  <si>
    <t>120215207262560390</t>
  </si>
  <si>
    <t>Flávio Batista</t>
  </si>
  <si>
    <t>santyfycacao@gmail.com</t>
  </si>
  <si>
    <t>Raimundo Souza</t>
  </si>
  <si>
    <t>recrutamentoselecaosavecash1@gmail.com</t>
  </si>
  <si>
    <t>6898403-6218</t>
  </si>
  <si>
    <t>BENEDITO Farias</t>
  </si>
  <si>
    <t>ditinhoamor40@gmail.com</t>
  </si>
  <si>
    <t>mihbio08@gmail.com</t>
  </si>
  <si>
    <t>landimbruna71@gmail.com</t>
  </si>
  <si>
    <t>paulocesar.melquiades30@gmail.com</t>
  </si>
  <si>
    <t>Rodrigo Gonçalves Santos</t>
  </si>
  <si>
    <t>a.c.afiacao@gmail.com</t>
  </si>
  <si>
    <t>Agnaldo Silva</t>
  </si>
  <si>
    <t>agnaldosilva2809@gmail.com</t>
  </si>
  <si>
    <t>raffaellprfl@gmail.com</t>
  </si>
  <si>
    <t>Dixon De França lima</t>
  </si>
  <si>
    <t>dixondefranca@gmail.com</t>
  </si>
  <si>
    <t>Vitor Garcias</t>
  </si>
  <si>
    <t>vdsgarcias@gmail.com</t>
  </si>
  <si>
    <t>Fellype</t>
  </si>
  <si>
    <t>fellypedossantossilva926@gmail.com</t>
  </si>
  <si>
    <t>BRUNO PINHEIRO DE SOUZA</t>
  </si>
  <si>
    <t>brunopinheirodesouza0007@gmail.com</t>
  </si>
  <si>
    <t>Mizael</t>
  </si>
  <si>
    <t>miza.ferreirasilva@hotmail.com</t>
  </si>
  <si>
    <t>Lucas Sergio Dantas Santos</t>
  </si>
  <si>
    <t>muayyt@gmail.com</t>
  </si>
  <si>
    <t>Adriano Batista da silva</t>
  </si>
  <si>
    <t>adriiano.batiista@gmail.com</t>
  </si>
  <si>
    <t>Jorge Soares</t>
  </si>
  <si>
    <t>jorgesoares851@gmail.com</t>
  </si>
  <si>
    <t>pimentel-bl@hotmail.com</t>
  </si>
  <si>
    <t>rodrigo.sic02@gmail.com</t>
  </si>
  <si>
    <t>Adilson Duarte</t>
  </si>
  <si>
    <t>adilsonmessi71@gmail.com</t>
  </si>
  <si>
    <t>gestorfq@gmail.com</t>
  </si>
  <si>
    <t>Jailton</t>
  </si>
  <si>
    <t>Jr803539@gmail.com</t>
  </si>
  <si>
    <t>Icaromicroempresa@hotmail.com</t>
  </si>
  <si>
    <t>Jonatas Alves Gonthier</t>
  </si>
  <si>
    <t>jonatas_gonthier@hotmail.com</t>
  </si>
  <si>
    <t>paularosa.1982rj@gmail.com</t>
  </si>
  <si>
    <t>Arthur do Nascimento Cabral de Siqueira</t>
  </si>
  <si>
    <t>arthuur_siqueira@hotmail.com</t>
  </si>
  <si>
    <t>Kaike</t>
  </si>
  <si>
    <t>kaikeadoni@gmail.com</t>
  </si>
  <si>
    <t>runoskate@gmail.com</t>
  </si>
  <si>
    <t>1191166-3313</t>
  </si>
  <si>
    <t>Rayelle montoni</t>
  </si>
  <si>
    <t>montonirayelle8@gmail.com</t>
  </si>
  <si>
    <t>Nathan thomas de aquino</t>
  </si>
  <si>
    <t>nathanthomas.aq@outlook.com</t>
  </si>
  <si>
    <t>Hugo</t>
  </si>
  <si>
    <t>hugomanu2016@gmail.com</t>
  </si>
  <si>
    <t>(19)9944542309</t>
  </si>
  <si>
    <t>Edilson de Araujo Marques</t>
  </si>
  <si>
    <t>eamarques81@gmail.com</t>
  </si>
  <si>
    <t>Bruno brithyz</t>
  </si>
  <si>
    <t>brunobrithyz@gmail.com</t>
  </si>
  <si>
    <t>Fabio Silva</t>
  </si>
  <si>
    <t>madeinpiaui86@gmail.com</t>
  </si>
  <si>
    <t>FILLYPE DE ANGELIS</t>
  </si>
  <si>
    <t>fillype.angelis84@gmail.com</t>
  </si>
  <si>
    <t>Lázaro</t>
  </si>
  <si>
    <t>lazarotimao@gmail.com</t>
  </si>
  <si>
    <t>Wagner</t>
  </si>
  <si>
    <t>wagnersousa83@hotmail.com</t>
  </si>
  <si>
    <t>8698125-2064</t>
  </si>
  <si>
    <t>Pedro Henrique Aragão de Souza</t>
  </si>
  <si>
    <t>pedroeragon0@gmail.com</t>
  </si>
  <si>
    <t>Samara Rodrigues Amaro</t>
  </si>
  <si>
    <t>amarosamararodrigues@gmail.com</t>
  </si>
  <si>
    <t>Jane</t>
  </si>
  <si>
    <t>mariajane.clecia1980@gmail.com</t>
  </si>
  <si>
    <t>98978-8532</t>
  </si>
  <si>
    <t>Adriana Maria Juvencio de Oliveira</t>
  </si>
  <si>
    <t>carlosadriana1080@hotmail.com</t>
  </si>
  <si>
    <t>Jonathan Duarte</t>
  </si>
  <si>
    <t>duartejonathan301@gmail.com</t>
  </si>
  <si>
    <t>Felipe Araújo Lima</t>
  </si>
  <si>
    <t>felipearaujolima1995@gmail.com</t>
  </si>
  <si>
    <t>jeferson luis vieira</t>
  </si>
  <si>
    <t>jefluis80@gmail.com</t>
  </si>
  <si>
    <t>Junior Oliveira</t>
  </si>
  <si>
    <t>junioroliveira589@gmail.com</t>
  </si>
  <si>
    <t>9898448-7400</t>
  </si>
  <si>
    <t>Verissimo lima</t>
  </si>
  <si>
    <t>joseverissimosantos3@gmail.com</t>
  </si>
  <si>
    <t>josecolmenares2011@gmail.com</t>
  </si>
  <si>
    <t>marceloewerson021@gmail.com</t>
  </si>
  <si>
    <t>ferregina987@gmail.com</t>
  </si>
  <si>
    <t>Adiere Alves do Nascimento</t>
  </si>
  <si>
    <t>missionarioadiere01@gmail.com</t>
  </si>
  <si>
    <t>ELIZAFATH</t>
  </si>
  <si>
    <t>elizafathefrj@gmail.com</t>
  </si>
  <si>
    <t>alerodrigues84@hotmail.coma</t>
  </si>
  <si>
    <t>Geison Souza</t>
  </si>
  <si>
    <t>Geisonsc13@gmail.com</t>
  </si>
  <si>
    <t>lucas.soares98@hotmail.com</t>
  </si>
  <si>
    <t>Rosimara Santos Silva</t>
  </si>
  <si>
    <t>santossilvarosimara@gmail.com</t>
  </si>
  <si>
    <t>Cristiano José da Silva</t>
  </si>
  <si>
    <t>onaitsirc1983@gmail.com</t>
  </si>
  <si>
    <t>Luiz Soares Feitosa</t>
  </si>
  <si>
    <t>jrluizfeitosa@gmail.com</t>
  </si>
  <si>
    <t>Mário Jorge Silva coelho Júnior</t>
  </si>
  <si>
    <t>msilvacoelhojunior@gmail.com</t>
  </si>
  <si>
    <t>Diego Finger</t>
  </si>
  <si>
    <t>diegofinger1997@gmail.com</t>
  </si>
  <si>
    <t>DEYSIELE MONTEIRO</t>
  </si>
  <si>
    <t>deysiele.monteiro.26@gmail.com</t>
  </si>
  <si>
    <t>raissarodasi@gmail.com</t>
  </si>
  <si>
    <t>Leonardo Silva Ferreira</t>
  </si>
  <si>
    <t>leonardosilvaferreira97@gmail.com</t>
  </si>
  <si>
    <t>Tennesse</t>
  </si>
  <si>
    <t>tennessetnt@gmail.com</t>
  </si>
  <si>
    <t>nandinha-gois@hotmail.com</t>
  </si>
  <si>
    <t>Jonatan Misael dos Reis</t>
  </si>
  <si>
    <t>jonatanmreis@gmail.com</t>
  </si>
  <si>
    <t>João Tiago Cavalcante</t>
  </si>
  <si>
    <t>joaotiagocavalcante6@gmail.com</t>
  </si>
  <si>
    <t>Pedro Henrique dos Santos Vettorazzi</t>
  </si>
  <si>
    <t>pedrovetto1@gmail.com</t>
  </si>
  <si>
    <t>DUILIAN DASAIED SILVEIRA GARCIA</t>
  </si>
  <si>
    <t>dasaiedd@gmail.com</t>
  </si>
  <si>
    <t>Angelo Augusto Maciel dos Santos</t>
  </si>
  <si>
    <t>angellosanttos1@yahoo.com</t>
  </si>
  <si>
    <t>Michely</t>
  </si>
  <si>
    <t>michelycoelho46@gmail.com</t>
  </si>
  <si>
    <t>VANIA Maria da Silva Santos</t>
  </si>
  <si>
    <t>vaniassantos157@gmail.com</t>
  </si>
  <si>
    <t>Pedro Gustavo Granhen Franz</t>
  </si>
  <si>
    <t>gustavogfranz@gmail.com</t>
  </si>
  <si>
    <t>Diomarcos Pereira dos Santos</t>
  </si>
  <si>
    <t>diomarcossantos2020@gmail.com</t>
  </si>
  <si>
    <t>João Pedro Jordão dos Santos</t>
  </si>
  <si>
    <t>joaopedrojordaodos.s@gmail.com</t>
  </si>
  <si>
    <t>MICHELLE SAMPAIO</t>
  </si>
  <si>
    <t>mi.sampaio1209@gmail.com</t>
  </si>
  <si>
    <t>2299799-5099</t>
  </si>
  <si>
    <t>Denis Mazza</t>
  </si>
  <si>
    <t>denissantosmazza@hotmail.com</t>
  </si>
  <si>
    <t>Itamar Pinheiro Alves</t>
  </si>
  <si>
    <t>itamarpinheiroalves8781@gmail.com</t>
  </si>
  <si>
    <t>Diogo Moreno Duarte</t>
  </si>
  <si>
    <t>diogoduarte374@gmail.com</t>
  </si>
  <si>
    <t>Leonardo Gabriel</t>
  </si>
  <si>
    <t>borgesleonardo3315@gmail.com</t>
  </si>
  <si>
    <t>Brunno</t>
  </si>
  <si>
    <t>d.s@outlook.com.br</t>
  </si>
  <si>
    <t>henrique.finklert@gmail.com</t>
  </si>
  <si>
    <t>Cristiano Alves</t>
  </si>
  <si>
    <t>cristianopernambuco04@gmail.com</t>
  </si>
  <si>
    <t>Keliane Graciele</t>
  </si>
  <si>
    <t>keligraciele@gmail.com</t>
  </si>
  <si>
    <t>Juliano Flores Ramos</t>
  </si>
  <si>
    <t>julianofloresramos97@gmail.com</t>
  </si>
  <si>
    <t>Alenilson</t>
  </si>
  <si>
    <t>alenilsonnicolasribeiro@gmail.com</t>
  </si>
  <si>
    <t>Georlan Pereira de Santana</t>
  </si>
  <si>
    <t>georllansantantafm@gmail.com</t>
  </si>
  <si>
    <t>Higor</t>
  </si>
  <si>
    <t>higor.santosps2@gmail.com</t>
  </si>
  <si>
    <t>dionatan</t>
  </si>
  <si>
    <t>dionatandaluzsilva50@gmail.com</t>
  </si>
  <si>
    <t>539992.</t>
  </si>
  <si>
    <t>Wanderlei dos Santos</t>
  </si>
  <si>
    <t>wanderleiss14@hotmail.com</t>
  </si>
  <si>
    <t>PAULO SERGIO SANTIL SOUSA</t>
  </si>
  <si>
    <t>psantil2023@gmail.com</t>
  </si>
  <si>
    <t>Mateus Francisco</t>
  </si>
  <si>
    <t>mf3935513@gmail.com</t>
  </si>
  <si>
    <t>99674-3016</t>
  </si>
  <si>
    <t>ademerson siva</t>
  </si>
  <si>
    <t>sademerson@gmail.com</t>
  </si>
  <si>
    <t>Alexsandro Alves dos ramos</t>
  </si>
  <si>
    <t>alexsandro38maysa@gmail.com</t>
  </si>
  <si>
    <t>Tiago Costa</t>
  </si>
  <si>
    <t>tiaguinhocsct08@gmail.com</t>
  </si>
  <si>
    <t>9998136-8198</t>
  </si>
  <si>
    <t>Jadson Maranhão</t>
  </si>
  <si>
    <t>jadsonwmm@gmail.com</t>
  </si>
  <si>
    <t>junior_ferreira_88@hotmail.com</t>
  </si>
  <si>
    <t>hudson</t>
  </si>
  <si>
    <t>hp.racing.52@gmail.com</t>
  </si>
  <si>
    <t>Gustavo Eugenio Andrade Sales</t>
  </si>
  <si>
    <t>gustavoandrade.itarema@gmail.com</t>
  </si>
  <si>
    <t>Marcos Vinicius dos Santos Soares</t>
  </si>
  <si>
    <t>marcosvinicius10free@gmail.com</t>
  </si>
  <si>
    <t>Diego Lima pereira</t>
  </si>
  <si>
    <t>dl3941169@gmail.com</t>
  </si>
  <si>
    <t>Liviane da Silva e Silva</t>
  </si>
  <si>
    <t>liviane_nani@hotmail.com</t>
  </si>
  <si>
    <t>Douglas Henrique</t>
  </si>
  <si>
    <t>douglasdiamante99@gmail.com</t>
  </si>
  <si>
    <t>Denise</t>
  </si>
  <si>
    <t>dede_carla@hotmail.com</t>
  </si>
  <si>
    <t>victorsantoscamillo@gmail.com</t>
  </si>
  <si>
    <t>Wilton Junior</t>
  </si>
  <si>
    <t>wiltonjr293@gmail.com</t>
  </si>
  <si>
    <t>6299350-9048</t>
  </si>
  <si>
    <t>Kely</t>
  </si>
  <si>
    <t>kellygracylukker@gmail.com</t>
  </si>
  <si>
    <t>Sandro Pinheiro</t>
  </si>
  <si>
    <t>sandropinheiro900@gmail.com</t>
  </si>
  <si>
    <t>Renan Trancolin</t>
  </si>
  <si>
    <t>r2.trancolin@gmail.com</t>
  </si>
  <si>
    <t>94080-9272</t>
  </si>
  <si>
    <t>Devaney</t>
  </si>
  <si>
    <t>neyguarnieri77@gmail.com</t>
  </si>
  <si>
    <t>1194700-8279</t>
  </si>
  <si>
    <t>carolinidossantosgerusca@gmail.com</t>
  </si>
  <si>
    <t>Thiago prado</t>
  </si>
  <si>
    <t>pradoshow1002@hotmail.com</t>
  </si>
  <si>
    <t>Wesley Alves</t>
  </si>
  <si>
    <t>wesleyalvesfdp@gmail.com</t>
  </si>
  <si>
    <t>raissasantospa2015@gmail.com</t>
  </si>
  <si>
    <t>(98)99165-5266</t>
  </si>
  <si>
    <t>gustavomunhozpm10@gmail.com</t>
  </si>
  <si>
    <t>Rafael Fernandes</t>
  </si>
  <si>
    <t>rafaelfeernandes2013@gmail.com</t>
  </si>
  <si>
    <t>Thiago Franco da Silva</t>
  </si>
  <si>
    <t>silvathiagofranco@gmail.com</t>
  </si>
  <si>
    <t>fabioohbs023@gmail.com</t>
  </si>
  <si>
    <t>Veida</t>
  </si>
  <si>
    <t>veidacerq@live.com</t>
  </si>
  <si>
    <t>719102-1391</t>
  </si>
  <si>
    <t>Aldercleiton</t>
  </si>
  <si>
    <t>aldercleiton@gmail.com</t>
  </si>
  <si>
    <t>Elvis Fontella Garcia</t>
  </si>
  <si>
    <t>acselvis@yahoo.com</t>
  </si>
  <si>
    <t>Monique andrade</t>
  </si>
  <si>
    <t>ni_que25@hotmail.com</t>
  </si>
  <si>
    <t>Gleibson</t>
  </si>
  <si>
    <t>gleybsonfernando@gmail.com</t>
  </si>
  <si>
    <t>Eder Fernando</t>
  </si>
  <si>
    <t>ederfrodrigues@hotmail.com</t>
  </si>
  <si>
    <t>nafpi@hotmail.com</t>
  </si>
  <si>
    <t>Sidnei Souza</t>
  </si>
  <si>
    <t>dineisouza713@gmail.com</t>
  </si>
  <si>
    <t>Danillo Barbosa De Lima</t>
  </si>
  <si>
    <t>danillo.lima2907@gmail.com</t>
  </si>
  <si>
    <t>joaopaulosjp96@gmail.com</t>
  </si>
  <si>
    <t>Osorio Augusto Da Silva</t>
  </si>
  <si>
    <t>osorioaugustodasilva441@gmail.com</t>
  </si>
  <si>
    <t>Arlindo</t>
  </si>
  <si>
    <t>arlindo.melanina@gmail.com</t>
  </si>
  <si>
    <t>thiago.silvcord@gmail.com</t>
  </si>
  <si>
    <t>Elderson Monteiro de Sousa</t>
  </si>
  <si>
    <t>elderson.msousa@gmail.com</t>
  </si>
  <si>
    <t>Jucelio gomes Pereira da Silva</t>
  </si>
  <si>
    <t>jucelio.gomes11@hotmail.com</t>
  </si>
  <si>
    <t>Alan Rocha</t>
  </si>
  <si>
    <t>pr.alannrocha@gmail.com</t>
  </si>
  <si>
    <t>Patricia Santos</t>
  </si>
  <si>
    <t>ps3169691@gmail.com</t>
  </si>
  <si>
    <t>igorcastello30@gmail.com</t>
  </si>
  <si>
    <t>Gelsilane Cruz da Costa</t>
  </si>
  <si>
    <t>bomb.civil.am@gmail.com</t>
  </si>
  <si>
    <t>wellington henrique</t>
  </si>
  <si>
    <t>Wellingtonhenrique537@gmail.com</t>
  </si>
  <si>
    <t>Edinei Delfim</t>
  </si>
  <si>
    <t>edineidelfimsjc@gmail.com</t>
  </si>
  <si>
    <t>ggeraldoegidio@gemsil.com.br</t>
  </si>
  <si>
    <t>ggeraldoegidio@gemail.com</t>
  </si>
  <si>
    <t>José Eduardo Da Silva Santos</t>
  </si>
  <si>
    <t>eduardosilvab13@gmail.com</t>
  </si>
  <si>
    <t>Decile sarmento lira</t>
  </si>
  <si>
    <t>decilesarmento5@gmail.com</t>
  </si>
  <si>
    <t>andrevcassol@gmail.com</t>
  </si>
  <si>
    <t>Eddy Carlos Albino</t>
  </si>
  <si>
    <t>eddycarlosalbino@gmail.com</t>
  </si>
  <si>
    <t>Dan Alves</t>
  </si>
  <si>
    <t>dan90alves@icloud.com</t>
  </si>
  <si>
    <t>João José Carvalho Leitão</t>
  </si>
  <si>
    <t>joaojosegordinho@gmail.com</t>
  </si>
  <si>
    <t>Marcelo de Santis</t>
  </si>
  <si>
    <t>marcelochaimdesantis@hotmail.com</t>
  </si>
  <si>
    <t>Ivam Silva Santin</t>
  </si>
  <si>
    <t>santin6487@gmail.com</t>
  </si>
  <si>
    <t>Herik</t>
  </si>
  <si>
    <t>herik_elias@hotmail.com</t>
  </si>
  <si>
    <t>Edeilson alves dos santos</t>
  </si>
  <si>
    <t>edeilsonsantos793@gmail.com</t>
  </si>
  <si>
    <t>Marcos Ribeiro</t>
  </si>
  <si>
    <t>marcosribeir992@gmail.com</t>
  </si>
  <si>
    <t>Johnni</t>
  </si>
  <si>
    <t>johnni.manu@gmail.com</t>
  </si>
  <si>
    <t>Francisco Renan</t>
  </si>
  <si>
    <t>rennandsddsd5@gmail.com</t>
  </si>
  <si>
    <t>mcmaurinhodefabrioficial@gmail.com</t>
  </si>
  <si>
    <t>Daslan</t>
  </si>
  <si>
    <t>daslan_costa@live.com</t>
  </si>
  <si>
    <t>Bruno dos Santos Lima</t>
  </si>
  <si>
    <t>abetumar@hotmail.com</t>
  </si>
  <si>
    <t>nathaliacorreia833@gmail.com</t>
  </si>
  <si>
    <t>Yuri Abrahante Mirabal</t>
  </si>
  <si>
    <t>abrahantesoft@gmail.com</t>
  </si>
  <si>
    <t>Janaína</t>
  </si>
  <si>
    <t>nanacolle@gmail.com</t>
  </si>
  <si>
    <t>Maciel</t>
  </si>
  <si>
    <t>manocross2060@gmail.com</t>
  </si>
  <si>
    <t>rodrigo-cs@hotmail.com</t>
  </si>
  <si>
    <t>Renan Moreira</t>
  </si>
  <si>
    <t>renanaugusto409@gmail.com</t>
  </si>
  <si>
    <t>wadson barbosa</t>
  </si>
  <si>
    <t>wadsonbarbosa1108@gmail.com</t>
  </si>
  <si>
    <t>diegoferreira35@gmail.com</t>
  </si>
  <si>
    <t>melanie guedes</t>
  </si>
  <si>
    <t>melanierguedes@outlook.com</t>
  </si>
  <si>
    <t>Willians Campos Alves</t>
  </si>
  <si>
    <t>willianscampos@live.com</t>
  </si>
  <si>
    <t>Monalisa</t>
  </si>
  <si>
    <t>mona.silva0105@gmail.com</t>
  </si>
  <si>
    <t>Gilvan</t>
  </si>
  <si>
    <t>gilvanlima3021@gmail.com</t>
  </si>
  <si>
    <t>Gabriel Cristino</t>
  </si>
  <si>
    <t>gabrielcristino58@gmail.com</t>
  </si>
  <si>
    <t>Anderson Carlos</t>
  </si>
  <si>
    <t>am8802190@gmail.com</t>
  </si>
  <si>
    <t>8199437-1560</t>
  </si>
  <si>
    <t>Alexsandro Freitas</t>
  </si>
  <si>
    <t>alexroy904@gmail.com</t>
  </si>
  <si>
    <t>Bruno Costa Gonçalves</t>
  </si>
  <si>
    <t>brunocostagoncalves91@gmail.com</t>
  </si>
  <si>
    <t>(66)99604-6526</t>
  </si>
  <si>
    <t>Flávio Ribeiro</t>
  </si>
  <si>
    <t>flaviosflavios2015@gmail.com</t>
  </si>
  <si>
    <t>Felipe Santana</t>
  </si>
  <si>
    <t>felipefotografiace@gmail.com</t>
  </si>
  <si>
    <t>marcelo.sorriso2222@gmail.com</t>
  </si>
  <si>
    <t>2799269-1469</t>
  </si>
  <si>
    <t>Erlon</t>
  </si>
  <si>
    <t>erloncoutinho@hotmail.com</t>
  </si>
  <si>
    <t>Lucas de Lima e Silva forti</t>
  </si>
  <si>
    <t>lucasdelimaesilvaforti@gmail.com</t>
  </si>
  <si>
    <t>italo rossi</t>
  </si>
  <si>
    <t>italorossi0104@gmail.com</t>
  </si>
  <si>
    <t>lukinhagordinho00@gmail.com</t>
  </si>
  <si>
    <t>Robson Pereira</t>
  </si>
  <si>
    <t>pinrob.rp@gmail.com</t>
  </si>
  <si>
    <t>Sheyla Mirela de Jesus Pinho Simplicio</t>
  </si>
  <si>
    <t>sheyla_mirela@hotmail.com.br</t>
  </si>
  <si>
    <t>(11)99327-0951</t>
  </si>
  <si>
    <t>Giorgi Fachetti</t>
  </si>
  <si>
    <t>giorgifachetti@gmail.com</t>
  </si>
  <si>
    <t>edsonluizdossantosferreira@gmail.com</t>
  </si>
  <si>
    <t>Eduardo Pimentel</t>
  </si>
  <si>
    <t>eduardocosta.mobiliza@gmail.com</t>
  </si>
  <si>
    <t>Flávia Hubner de Oliveira</t>
  </si>
  <si>
    <t>hubnerflavia@gmail.com</t>
  </si>
  <si>
    <t>EMMANUEL DA SILVA DOS SANTOS</t>
  </si>
  <si>
    <t>e.j.a.072008@gmail.com</t>
  </si>
  <si>
    <t>danielgarciaraujo@gmail.com</t>
  </si>
  <si>
    <t>Yuri porto</t>
  </si>
  <si>
    <t>yuriporto17081989@gmail.com</t>
  </si>
  <si>
    <t>(93)991086800</t>
  </si>
  <si>
    <t>Danúbio Fernando atides</t>
  </si>
  <si>
    <t>danubofernando@gmail.com</t>
  </si>
  <si>
    <t>Fábio gomes</t>
  </si>
  <si>
    <t>21fgcarroebike@gmail.com</t>
  </si>
  <si>
    <t>Vinicius Xavier</t>
  </si>
  <si>
    <t>viniciusxavier615@gmail.com</t>
  </si>
  <si>
    <t>Tatiani Marçal coelho</t>
  </si>
  <si>
    <t>tatirizzo42@gmail.com</t>
  </si>
  <si>
    <t>Beatriz Rodrigues</t>
  </si>
  <si>
    <t>beatrizrj13@hotmail.com</t>
  </si>
  <si>
    <t>Simone Ester</t>
  </si>
  <si>
    <t>julianandaa27@gmail.com</t>
  </si>
  <si>
    <t>2198856-1470</t>
  </si>
  <si>
    <t>raphael.feitosa01@gmail.com</t>
  </si>
  <si>
    <t>219864-56413</t>
  </si>
  <si>
    <t>Charles Fernandes</t>
  </si>
  <si>
    <t>charles.minas@hotmail.com</t>
  </si>
  <si>
    <t>Tiago Constancio</t>
  </si>
  <si>
    <t>megagp04@gmail.com</t>
  </si>
  <si>
    <t>Janaina Rose Silva</t>
  </si>
  <si>
    <t>janainarosesilva123@gmail.com</t>
  </si>
  <si>
    <t>Lucas Mariano</t>
  </si>
  <si>
    <t>lukasmariano81@gmail.com</t>
  </si>
  <si>
    <t>maria-mgonzaga@hotmail.com</t>
  </si>
  <si>
    <t>97428-2702</t>
  </si>
  <si>
    <t>Kathleen Rodrigues dos Santos</t>
  </si>
  <si>
    <t>kathleenrodriguesdossantos@yahoo.com.br</t>
  </si>
  <si>
    <t>98570-1897</t>
  </si>
  <si>
    <t>Sebastião Sousa de Almeida</t>
  </si>
  <si>
    <t>sebastiao26almeida@gmail.com</t>
  </si>
  <si>
    <t>(61)981577496</t>
  </si>
  <si>
    <t>Athilane Sátiro da Silva</t>
  </si>
  <si>
    <t>athilane@hotmail.com</t>
  </si>
  <si>
    <t>(82)98837-2161</t>
  </si>
  <si>
    <t>Silas</t>
  </si>
  <si>
    <t>silasceciliosoaresdasilva@gmail.com</t>
  </si>
  <si>
    <t>Cintia Marques</t>
  </si>
  <si>
    <t>cintiadoa@yahoo.com</t>
  </si>
  <si>
    <t>Jamil a Haikal</t>
  </si>
  <si>
    <t>Cláudio Corrêa</t>
  </si>
  <si>
    <t>eliclaumiro@hotmail.com</t>
  </si>
  <si>
    <t>Marcio de Oliveira Andrade</t>
  </si>
  <si>
    <t>msamba_2@hotmail.com</t>
  </si>
  <si>
    <t>11-98638-8436</t>
  </si>
  <si>
    <t>Tatiana Silva</t>
  </si>
  <si>
    <t>ramostatiana766@gmail.com</t>
  </si>
  <si>
    <t>elton_sousa201001@hotmail.com</t>
  </si>
  <si>
    <t>Augusto</t>
  </si>
  <si>
    <t>augustoagonzaga@gmail.com</t>
  </si>
  <si>
    <t>lucasrobertosantos0011@gmail.com</t>
  </si>
  <si>
    <t>Edioclez</t>
  </si>
  <si>
    <t>edioclezrodrigues@gmail.com</t>
  </si>
  <si>
    <t>Danilo Messias</t>
  </si>
  <si>
    <t>dancam2505@gmail.com</t>
  </si>
  <si>
    <t>marcelmarcelvalente@gmail.com</t>
  </si>
  <si>
    <t>Roberval Barbosa da Silva</t>
  </si>
  <si>
    <t>robervalbarbosa816@gmail.com</t>
  </si>
  <si>
    <t>Eitor Ribeiro Maia Silveira</t>
  </si>
  <si>
    <t>maiaribeiro2009@bol.com.brm</t>
  </si>
  <si>
    <t>Jessé Crespo</t>
  </si>
  <si>
    <t>jcrespojc82@gmail.com</t>
  </si>
  <si>
    <t>Nayara Laem Gomes</t>
  </si>
  <si>
    <t>nayaralaem@hotmail.com</t>
  </si>
  <si>
    <t>Leandro Carneiro</t>
  </si>
  <si>
    <t>leandroismael055@gmail.com</t>
  </si>
  <si>
    <t>Diego da Cruz mota</t>
  </si>
  <si>
    <t>diego35mota@gmail.com</t>
  </si>
  <si>
    <t>Rodrigues</t>
  </si>
  <si>
    <t>cristianofx2019@gmail.com</t>
  </si>
  <si>
    <t>Marco Antonio Silva De Sousa</t>
  </si>
  <si>
    <t>marcoantonioss.masds@gmail.com</t>
  </si>
  <si>
    <t>Giniel dos santos</t>
  </si>
  <si>
    <t>genielwaider789@gmail.com</t>
  </si>
  <si>
    <t>Aline de Oliveira Santos Carvalho</t>
  </si>
  <si>
    <t>alineoscarvalhox@gmail.com</t>
  </si>
  <si>
    <t>Isaac Guerra</t>
  </si>
  <si>
    <t>isaacguerradesign@gmail.com</t>
  </si>
  <si>
    <t>Aldair</t>
  </si>
  <si>
    <t>aldairhortiz@gmail.com</t>
  </si>
  <si>
    <t>José Paulo da Silva</t>
  </si>
  <si>
    <t>pauloj676@gmail.com</t>
  </si>
  <si>
    <t>Ademilson de lima antunes</t>
  </si>
  <si>
    <t>ademilsonlimaantunes3@gmail.com</t>
  </si>
  <si>
    <t>Taliçon Jose</t>
  </si>
  <si>
    <t>josetalicon240@gmail.com</t>
  </si>
  <si>
    <t>Marcio Dos santros medici</t>
  </si>
  <si>
    <t>marciomedici3@gmail.com</t>
  </si>
  <si>
    <t>Silvia</t>
  </si>
  <si>
    <t>silvia_frata@hotmail.com</t>
  </si>
  <si>
    <t>Leonardo Moreira da Silva</t>
  </si>
  <si>
    <t>leonardoo10moreia@gmail.com</t>
  </si>
  <si>
    <t>DAVI DA ROCHA RODRIGUES</t>
  </si>
  <si>
    <t>irismaralves3@gmail.com</t>
  </si>
  <si>
    <t>Daniel Flavio Gouveia</t>
  </si>
  <si>
    <t>danflagou@gmail.com</t>
  </si>
  <si>
    <t>Perickison Azevedo</t>
  </si>
  <si>
    <t>perickisonazevedo@gmail.com</t>
  </si>
  <si>
    <t>3299863-0176</t>
  </si>
  <si>
    <t>Erlyc</t>
  </si>
  <si>
    <t>ferreira.dinf@gmail.com</t>
  </si>
  <si>
    <t>vitoriaferrari8802@gmail.com</t>
  </si>
  <si>
    <t>Kele</t>
  </si>
  <si>
    <t>keleteixeiramarinho@gmail.com</t>
  </si>
  <si>
    <t>Thiago Rodrigues</t>
  </si>
  <si>
    <t>thiagothiella@gmail.com</t>
  </si>
  <si>
    <t>Mateus Muniz</t>
  </si>
  <si>
    <t>mateus09muniz@gmail.com</t>
  </si>
  <si>
    <t>cristiano.moreira22@hotmail.com</t>
  </si>
  <si>
    <t>Yan Magno Oliveira</t>
  </si>
  <si>
    <t>yan.oliveira@outlook.com</t>
  </si>
  <si>
    <t>Eliton Ivo de matos</t>
  </si>
  <si>
    <t>eliton_chavinho@outlook.com</t>
  </si>
  <si>
    <t>Paula</t>
  </si>
  <si>
    <t>paula.82@hotmail.com.br</t>
  </si>
  <si>
    <t>8399673-2147</t>
  </si>
  <si>
    <t>WANdsberg</t>
  </si>
  <si>
    <t>wandsbergrodrigues8145@gmail.com</t>
  </si>
  <si>
    <t>Arthur Cavalcante Cavalcante Araújo</t>
  </si>
  <si>
    <t>arthurprojetos@hotmail.com</t>
  </si>
  <si>
    <t>Juarez Gomes</t>
  </si>
  <si>
    <t>juarez29silva@gmail.com</t>
  </si>
  <si>
    <t>Gleison Miranda Aguilar</t>
  </si>
  <si>
    <t>gleison_axefile@hotmail.com</t>
  </si>
  <si>
    <t>(17)99139-5541</t>
  </si>
  <si>
    <t>SAVIO PINHEIRO</t>
  </si>
  <si>
    <t>savio_ps@hotmail.com</t>
  </si>
  <si>
    <t>859874-5449</t>
  </si>
  <si>
    <t>granadiergui@gmail.com</t>
  </si>
  <si>
    <t>Enio Alves da Silva</t>
  </si>
  <si>
    <t>enioalvesdasilva643@gmail.com</t>
  </si>
  <si>
    <t>Karina</t>
  </si>
  <si>
    <t>ej.karinasilva@gmail.com</t>
  </si>
  <si>
    <t>Lima</t>
  </si>
  <si>
    <t>aurelio.limassp@gmail.com</t>
  </si>
  <si>
    <t>Josiane</t>
  </si>
  <si>
    <t>josyanealves161@gmail.com</t>
  </si>
  <si>
    <t>3899985-7259</t>
  </si>
  <si>
    <t>ANDRE GOMES KILLER</t>
  </si>
  <si>
    <t>andre.gs.kuller@gmail.com</t>
  </si>
  <si>
    <t>Maicon juliano</t>
  </si>
  <si>
    <t>maiconemanuel30@gmail.com</t>
  </si>
  <si>
    <t>Geronimo</t>
  </si>
  <si>
    <t>testesexotr@gmail.com</t>
  </si>
  <si>
    <t>Dienison Miranda da Silva</t>
  </si>
  <si>
    <t>dhemesonsilva273@gmail.com</t>
  </si>
  <si>
    <t>vmanzzato002@gmail.com</t>
  </si>
  <si>
    <t>Gileno Cardoso de Sa</t>
  </si>
  <si>
    <t>cardososa1986@gmail.com</t>
  </si>
  <si>
    <t>Rodrigo Rengel vargas</t>
  </si>
  <si>
    <t>rodrigorengel967@gmail.com</t>
  </si>
  <si>
    <t>Erick Thalles Dantas Freire</t>
  </si>
  <si>
    <t>erickdanfrei@outlook.com</t>
  </si>
  <si>
    <t>Ricardo Franquini</t>
  </si>
  <si>
    <t>ricardofranquini125@gmail.com</t>
  </si>
  <si>
    <t>Joelison Paiva Sena</t>
  </si>
  <si>
    <t>jofisiosena@gmail.com</t>
  </si>
  <si>
    <t>Aparecida Rosa Pimenta Rosa</t>
  </si>
  <si>
    <t>cidarosaita@yahoo.com.br</t>
  </si>
  <si>
    <t>bruno7l140@gmail.com</t>
  </si>
  <si>
    <t>Valéria De Oliveira</t>
  </si>
  <si>
    <t>valeriadeeoliveira@gmail.com</t>
  </si>
  <si>
    <t>Jabez da Silva Correia</t>
  </si>
  <si>
    <t>jabez156@gmail.com</t>
  </si>
  <si>
    <t>Cledjon dias dos santos</t>
  </si>
  <si>
    <t>pepeucaixa@gmail.com</t>
  </si>
  <si>
    <t>William Guerra</t>
  </si>
  <si>
    <t>willyam_guerra@hotmail.com</t>
  </si>
  <si>
    <t>1195315-0138</t>
  </si>
  <si>
    <t>Luan dos Santos</t>
  </si>
  <si>
    <t>luan.cheroon3@gmail.com</t>
  </si>
  <si>
    <t>Clovis Ferreira dos Santos</t>
  </si>
  <si>
    <t>clovism12@bol.com.br</t>
  </si>
  <si>
    <t>Robson Luiz</t>
  </si>
  <si>
    <t>robsonluiz0208@gmail.com</t>
  </si>
  <si>
    <t>Rodrigo Moura da Silva</t>
  </si>
  <si>
    <t>rmdasilva005@gmail.com</t>
  </si>
  <si>
    <t>Edivaldo pereira</t>
  </si>
  <si>
    <t>pedivaldo558@gmail.com</t>
  </si>
  <si>
    <t>Willian Nunes</t>
  </si>
  <si>
    <t>williannunesdaluz@gmail.com</t>
  </si>
  <si>
    <t>Germana</t>
  </si>
  <si>
    <t>germanalopes2241@gmail.com</t>
  </si>
  <si>
    <t>8198412-2779</t>
  </si>
  <si>
    <t>Ives Crispim</t>
  </si>
  <si>
    <t>ives.crispimm@gmail.com</t>
  </si>
  <si>
    <t>Tairine</t>
  </si>
  <si>
    <t>tayhora@gmail.com</t>
  </si>
  <si>
    <t>Veronica Fernandes</t>
  </si>
  <si>
    <t>veveve86@hotmail.com</t>
  </si>
  <si>
    <t>Jean henrique</t>
  </si>
  <si>
    <t>jeanbeniteskalifa@gmail.com</t>
  </si>
  <si>
    <t>99953-1795</t>
  </si>
  <si>
    <t>pbbaragao@hotmail.com</t>
  </si>
  <si>
    <t>Eliel Claudio</t>
  </si>
  <si>
    <t>elielclaudiog@gmail.com</t>
  </si>
  <si>
    <t>Sisnara</t>
  </si>
  <si>
    <t>nara.estrela@gmail.com</t>
  </si>
  <si>
    <t>1199258-9595</t>
  </si>
  <si>
    <t>luanalvessantos98@icloud.com</t>
  </si>
  <si>
    <t>1199854-3197</t>
  </si>
  <si>
    <t>Eduardo Souza Nunes</t>
  </si>
  <si>
    <t>stiloscaroficial@gmail.com</t>
  </si>
  <si>
    <t>Evandro Lima</t>
  </si>
  <si>
    <t>evandrogomeslima@yahoo.com.br</t>
  </si>
  <si>
    <t>Luiz Henrique</t>
  </si>
  <si>
    <t>luiz.ferrera1994@gmail.com</t>
  </si>
  <si>
    <t>Victor Pinto dos Santos</t>
  </si>
  <si>
    <t>s2.pinto@hotmail.com</t>
  </si>
  <si>
    <t>Magnum</t>
  </si>
  <si>
    <t>magnum7778@hotmail.com</t>
  </si>
  <si>
    <t>Danielle Moro</t>
  </si>
  <si>
    <t>danikpmoro@gmail.com</t>
  </si>
  <si>
    <t>Alex lima</t>
  </si>
  <si>
    <t>alexlima0789@gmail.com</t>
  </si>
  <si>
    <t>carlosdiego08@hotmail.com</t>
  </si>
  <si>
    <t>Janildo Andrade Menezes</t>
  </si>
  <si>
    <t>janildoandrade8@gmail.com</t>
  </si>
  <si>
    <t>Luis Antônio Jesus da Rosa</t>
  </si>
  <si>
    <t>ljesusdarosa@gmail.com</t>
  </si>
  <si>
    <t>5199442-0416</t>
  </si>
  <si>
    <t>Ismael Rubens de Holanda</t>
  </si>
  <si>
    <t>rubensprestacaoservicos@outlook.com</t>
  </si>
  <si>
    <t>rodrigo.michelgomes@gmail.com</t>
  </si>
  <si>
    <t>Thieellen</t>
  </si>
  <si>
    <t>thieellen@hotmail.com</t>
  </si>
  <si>
    <t>reginaldossousa@live.com</t>
  </si>
  <si>
    <t>Alessandra</t>
  </si>
  <si>
    <t>alessandra6533x@gmail.com</t>
  </si>
  <si>
    <t>Josemir Santos Queiroz</t>
  </si>
  <si>
    <t>josemir.queiroz@gmail.com</t>
  </si>
  <si>
    <t>Elaine Andrade</t>
  </si>
  <si>
    <t>empreendernoonlline@gmail.com</t>
  </si>
  <si>
    <t>guilherme28cr@hotmail.com</t>
  </si>
  <si>
    <t>6199839-2439</t>
  </si>
  <si>
    <t>Caio César Carvalho</t>
  </si>
  <si>
    <t>caioc2511@gmail.com</t>
  </si>
  <si>
    <t>Maria Eduarda Carvalho</t>
  </si>
  <si>
    <t>nogueiracarvalhomariaeduarda@gmail.com</t>
  </si>
  <si>
    <t>Milena</t>
  </si>
  <si>
    <t>mi_hortolani@outlook.com</t>
  </si>
  <si>
    <t>(19)984570173</t>
  </si>
  <si>
    <t>Francisco Santos</t>
  </si>
  <si>
    <t>franckpacheco123@gmail.com</t>
  </si>
  <si>
    <t>Samuel do Nascimento Fernandes</t>
  </si>
  <si>
    <t>andersonmolon@hotmail.com</t>
  </si>
  <si>
    <t>Carlos André bento</t>
  </si>
  <si>
    <t>leninhafreitasg@yaho.com.br</t>
  </si>
  <si>
    <t>Michel Silva</t>
  </si>
  <si>
    <t>michelsilva.mkd@gmail.com</t>
  </si>
  <si>
    <t>1198278-8949</t>
  </si>
  <si>
    <t>Edicleiton Ferreira da Silva</t>
  </si>
  <si>
    <t>edicleitonhenry@gmail.com</t>
  </si>
  <si>
    <t>(81)99566-7880</t>
  </si>
  <si>
    <t>Fagner Negreiros de sousa</t>
  </si>
  <si>
    <t>fagnernovato9@gmail.com</t>
  </si>
  <si>
    <t>adrianacampideli@yahoo.com.br</t>
  </si>
  <si>
    <t>Walleson Santos Moreira</t>
  </si>
  <si>
    <t>diegoegeu@hotmail.com</t>
  </si>
  <si>
    <t>(19)97151-9719</t>
  </si>
  <si>
    <t>liliandms36@gmail.com</t>
  </si>
  <si>
    <t>Pedro de Oliveira Passos Filho</t>
  </si>
  <si>
    <t>pedrofilho28@hotmail.com</t>
  </si>
  <si>
    <t>thiago moreno</t>
  </si>
  <si>
    <t>thiago.masteraudio@gmail.com</t>
  </si>
  <si>
    <t>2196402-3771</t>
  </si>
  <si>
    <t>Sergio carvalho</t>
  </si>
  <si>
    <t>guidocarvalho@outlook.com</t>
  </si>
  <si>
    <t>Andre Soares de Figueiredo</t>
  </si>
  <si>
    <t>chqfigueiredo@gmail.com</t>
  </si>
  <si>
    <t>1999165-6246</t>
  </si>
  <si>
    <t>Vanilson dias</t>
  </si>
  <si>
    <t>vanisouzaa@hotmail.com</t>
  </si>
  <si>
    <t>7199953-0698</t>
  </si>
  <si>
    <t>ygoratanasio@gmail.com</t>
  </si>
  <si>
    <t>(91)98406-6770</t>
  </si>
  <si>
    <t>María Roseane Lima da Paz</t>
  </si>
  <si>
    <t>roselima.paz@gmail.com</t>
  </si>
  <si>
    <t>Jefferson Torres do Patrocinio</t>
  </si>
  <si>
    <t>jeffersontorreis@gmail.com</t>
  </si>
  <si>
    <t>Lookalike 3% Cadastrados - DEV 2.0 + Interesses</t>
  </si>
  <si>
    <t>DEVF - AD07-vid</t>
  </si>
  <si>
    <t>mitogaimer966@gmail.com</t>
  </si>
  <si>
    <t>(48)99124-0351</t>
  </si>
  <si>
    <t>Claudine</t>
  </si>
  <si>
    <t>claudine.c.cardoso@gmail.com</t>
  </si>
  <si>
    <t>Jorge Moura</t>
  </si>
  <si>
    <t>jorgemoura357@gmail.com</t>
  </si>
  <si>
    <t>3899869-1706</t>
  </si>
  <si>
    <t>daniel.evangelist.1995@gmail.com</t>
  </si>
  <si>
    <t>Osvaldo de Jesus das Neves</t>
  </si>
  <si>
    <t>osvaldojneves@gmail.com</t>
  </si>
  <si>
    <t>Rafael da Silva Alves</t>
  </si>
  <si>
    <t>rapha7148@gmail.com</t>
  </si>
  <si>
    <t>Jose weverton</t>
  </si>
  <si>
    <t>kdvc241@gmail.com</t>
  </si>
  <si>
    <t>macedoribeiro020@gmail.com</t>
  </si>
  <si>
    <t>Ítalo Ítalo</t>
  </si>
  <si>
    <t>silvamiriam021@gmail.com</t>
  </si>
  <si>
    <t>Gutemberg</t>
  </si>
  <si>
    <t>gutbraw22@gmail.com</t>
  </si>
  <si>
    <t>Ieda</t>
  </si>
  <si>
    <t>iedapalhano07@gmail.com</t>
  </si>
  <si>
    <t>Kauan Oliveira</t>
  </si>
  <si>
    <t>kauanpoliveira138@gmail.com</t>
  </si>
  <si>
    <t>Renan da silva</t>
  </si>
  <si>
    <t>marajo7silva@gmail.com</t>
  </si>
  <si>
    <t>Carolina</t>
  </si>
  <si>
    <t>carolyna21.souza@gmail.com</t>
  </si>
  <si>
    <t>Luís Gustavo</t>
  </si>
  <si>
    <t>gf8196337@gmail.com</t>
  </si>
  <si>
    <t>WEMERSON COSTA RAMOS</t>
  </si>
  <si>
    <t>djwemersoncosta2@gmail.com</t>
  </si>
  <si>
    <t>Enos Rodrigues</t>
  </si>
  <si>
    <t>rodriguesenos79@gmail.com</t>
  </si>
  <si>
    <t>thaliaapgsilva@gmail.com</t>
  </si>
  <si>
    <t>Werbeson Silva Bezerra</t>
  </si>
  <si>
    <t>werbeson95@gmail.com</t>
  </si>
  <si>
    <t>danielfiorote@hotmail.com</t>
  </si>
  <si>
    <t>lucassouzawolf8@gmail.com</t>
  </si>
  <si>
    <t>Lucas Daniel Fernandesl</t>
  </si>
  <si>
    <t>lucasdanielfernandes507@gmail.com</t>
  </si>
  <si>
    <t>Johnatan Henrique</t>
  </si>
  <si>
    <t>johnatanhenrique996@gmail.com</t>
  </si>
  <si>
    <t>Diego Santos Santos</t>
  </si>
  <si>
    <t>diegosenabrow@gmail.com</t>
  </si>
  <si>
    <t>Camila Fontoura Paim</t>
  </si>
  <si>
    <t>camila-paim@hotmail.com</t>
  </si>
  <si>
    <t>Fabio Souza Marques</t>
  </si>
  <si>
    <t>fabyosowza@gmail.com</t>
  </si>
  <si>
    <t>pessoalfisica419@gmail.com</t>
  </si>
  <si>
    <t>alissonngn@outlook.com</t>
  </si>
  <si>
    <t>Elismar de Almeida sacramento</t>
  </si>
  <si>
    <t>elismaralmeidaalmeida1980@gmail.com</t>
  </si>
  <si>
    <t>gabimigue44@gmail.com</t>
  </si>
  <si>
    <t>Laeckson</t>
  </si>
  <si>
    <t>laeckson_94@hotmail.com</t>
  </si>
  <si>
    <t>dedessinha_1@hotmail.com</t>
  </si>
  <si>
    <t>Romir Antonio Torres Rocha</t>
  </si>
  <si>
    <t>mirzinhotorre81@gmail.com</t>
  </si>
  <si>
    <t>Leonardo Gonzaga</t>
  </si>
  <si>
    <t>leonardogonzaguinha123@gmail.com</t>
  </si>
  <si>
    <t>gushenrique06@gmail.com</t>
  </si>
  <si>
    <t>Flavio Augusto dos Santos Bezerra</t>
  </si>
  <si>
    <t>flaviobezera189@gmail.com</t>
  </si>
  <si>
    <t>karyne</t>
  </si>
  <si>
    <t>ka_julia@hotmail.com.br</t>
  </si>
  <si>
    <t>(41998320741</t>
  </si>
  <si>
    <t>Andriel Dantas</t>
  </si>
  <si>
    <t>andriel2008@outlook.com</t>
  </si>
  <si>
    <t>Gil</t>
  </si>
  <si>
    <t>gilsantana@hotmail.com</t>
  </si>
  <si>
    <t>Pedro Felipe Silva Naves</t>
  </si>
  <si>
    <t>pedronavesfelipe@gmail.com</t>
  </si>
  <si>
    <t>(</t>
  </si>
  <si>
    <t>Ludmyla Marcelino Toledo</t>
  </si>
  <si>
    <t>toledoludmyla89@gmail.com</t>
  </si>
  <si>
    <t>Alexsander Carvalho</t>
  </si>
  <si>
    <t>alexsander230893@gmail.com</t>
  </si>
  <si>
    <t>mateus castro</t>
  </si>
  <si>
    <t>c45tr0xd@gmail.com</t>
  </si>
  <si>
    <t>Alisson Alves da Silva</t>
  </si>
  <si>
    <t>alissonalves8510@gmail.com</t>
  </si>
  <si>
    <t>DEVF - AD02-img</t>
  </si>
  <si>
    <t>eliel.mhl@hotmail.com</t>
  </si>
  <si>
    <t>Adriel Dos Santos Melo</t>
  </si>
  <si>
    <t>meloadriel@hotmail.com</t>
  </si>
  <si>
    <t>Max Sousa Carvalho</t>
  </si>
  <si>
    <t>maxsousa2702@gmail.com</t>
  </si>
  <si>
    <t>Ronierson</t>
  </si>
  <si>
    <t>ronymessias39@gmail.com</t>
  </si>
  <si>
    <t>(83)994000340</t>
  </si>
  <si>
    <t>Paulo F. Ribeiro</t>
  </si>
  <si>
    <t>paulinh520@gmail.com</t>
  </si>
  <si>
    <t>Davi Lucas Morais Costa</t>
  </si>
  <si>
    <t>davilucasmc2009@gmail.com</t>
  </si>
  <si>
    <t>Anna</t>
  </si>
  <si>
    <t>anna_carolina_virgilio@hotmail.com</t>
  </si>
  <si>
    <t>Adriano Alves</t>
  </si>
  <si>
    <t>Wilson Virso</t>
  </si>
  <si>
    <t>wilsonvirso7@gmail.com</t>
  </si>
  <si>
    <t>(35)99161-9603</t>
  </si>
  <si>
    <t>Paulo Rodrigues</t>
  </si>
  <si>
    <t>paulorodriguez2017@gmail.com</t>
  </si>
  <si>
    <t>Carneiro</t>
  </si>
  <si>
    <t>carneirobalieirocl@gmail.com</t>
  </si>
  <si>
    <t>Jonathan Silva Rodrigues</t>
  </si>
  <si>
    <t>jonathansilva1533@hotmail.com</t>
  </si>
  <si>
    <t>José Victor de Lima</t>
  </si>
  <si>
    <t>victorjerrylima8@gmail.com</t>
  </si>
  <si>
    <t>8198146-5887</t>
  </si>
  <si>
    <t>Camila De Sa do Espírito Santo</t>
  </si>
  <si>
    <t>camiladesadoespiritosanto@gmail.com</t>
  </si>
  <si>
    <t>direitoluna2@gmail.com</t>
  </si>
  <si>
    <t>Waldeci Barbosa</t>
  </si>
  <si>
    <t>falequeteescuto412@gmail.com</t>
  </si>
  <si>
    <t>Eduardo Evangelista</t>
  </si>
  <si>
    <t>eduardoevangelista@live.com</t>
  </si>
  <si>
    <t>96885-1989</t>
  </si>
  <si>
    <t>Leonardo César Rodrigues Silva</t>
  </si>
  <si>
    <t>leonardocsr.20@gmail.com</t>
  </si>
  <si>
    <t>AILTON cruz</t>
  </si>
  <si>
    <t>ailtoncruzsilvaroo@gmail.com</t>
  </si>
  <si>
    <t>Vinicius Reis Silva Souza</t>
  </si>
  <si>
    <t>sviniciussouza14@gmail.com</t>
  </si>
  <si>
    <t>Raul Correa Júnior</t>
  </si>
  <si>
    <t>raulcorreajunior@gmail.com</t>
  </si>
  <si>
    <t>Ricardo Souza</t>
  </si>
  <si>
    <t>ricardosouuuza2712@gmail.com</t>
  </si>
  <si>
    <t>Allana</t>
  </si>
  <si>
    <t>estudant.concurseira@hotmail.com</t>
  </si>
  <si>
    <t>João alecio rosa</t>
  </si>
  <si>
    <t>joaoalecioval@gmail.com</t>
  </si>
  <si>
    <t>igorhawatt2@gmail.com</t>
  </si>
  <si>
    <t>8499161-1120</t>
  </si>
  <si>
    <t>Marlon Rodrigues</t>
  </si>
  <si>
    <t>marlonbatista88@gmail.com</t>
  </si>
  <si>
    <t>Elienne</t>
  </si>
  <si>
    <t>eliennertv@gmail.com</t>
  </si>
  <si>
    <t>Jefferson Rocha</t>
  </si>
  <si>
    <t>oficialrocha07@gmail.com</t>
  </si>
  <si>
    <t>Nicolas marchiori</t>
  </si>
  <si>
    <t>nicolassmarchiori@gmail.com</t>
  </si>
  <si>
    <t>Whalison</t>
  </si>
  <si>
    <t>whalison26@gmail.com</t>
  </si>
  <si>
    <t>RICARDO LIMA</t>
  </si>
  <si>
    <t>rickardlhima@gmail.com</t>
  </si>
  <si>
    <t>Gilberto De Azevedo</t>
  </si>
  <si>
    <t>gilazevedo.alves@gmail.com</t>
  </si>
  <si>
    <t>Paulo Junior Gonçalves Barbosa</t>
  </si>
  <si>
    <t>paulojuniorgoncalves@hotmail.com</t>
  </si>
  <si>
    <t>11-94357-5491</t>
  </si>
  <si>
    <t>silvawellington074@gmail.com</t>
  </si>
  <si>
    <t>Amanda</t>
  </si>
  <si>
    <t>belc1980@hotmail.com</t>
  </si>
  <si>
    <t>Michel Souza</t>
  </si>
  <si>
    <t>mikeouz19@gmail.com</t>
  </si>
  <si>
    <t>Paulo Sérgio Andrade lima</t>
  </si>
  <si>
    <t>paulopsl.andrade015@gmail.com</t>
  </si>
  <si>
    <t>Jefferson Barbosa Oliveira</t>
  </si>
  <si>
    <t>familianagraca906@gmail.com</t>
  </si>
  <si>
    <t>robert gabriel</t>
  </si>
  <si>
    <t>Jogazero147@gmail.com</t>
  </si>
  <si>
    <t>Marcelo Barbosa</t>
  </si>
  <si>
    <t>prbarbosa38@gmail.com</t>
  </si>
  <si>
    <t>Adalto duarte de carvalho</t>
  </si>
  <si>
    <t>adcarvalho022@gmail.com</t>
  </si>
  <si>
    <t>jorge21lucas123@gmail.com</t>
  </si>
  <si>
    <t>Adriana Santana</t>
  </si>
  <si>
    <t>adriana101179@gmail.com</t>
  </si>
  <si>
    <t>edsonsilvanessa4@gmail.com</t>
  </si>
  <si>
    <t>Wanderson vieira</t>
  </si>
  <si>
    <t>wandersonvieira0211@gmail.com</t>
  </si>
  <si>
    <t>Katiane Santos Alves</t>
  </si>
  <si>
    <t>katianesantosalves765@gmail.com</t>
  </si>
  <si>
    <t>Drielle</t>
  </si>
  <si>
    <t>driellemacena@gmail.com</t>
  </si>
  <si>
    <t>Josafa Manoel</t>
  </si>
  <si>
    <t>silva_josafa@hotmail.com</t>
  </si>
  <si>
    <t>priscilasct22@gmail.com</t>
  </si>
  <si>
    <t>2198830-9209</t>
  </si>
  <si>
    <t>Blade</t>
  </si>
  <si>
    <t>lucianoysfair@gmail.com</t>
  </si>
  <si>
    <t>Marcio Morais</t>
  </si>
  <si>
    <t>moraiscarreta713@gmail.com</t>
  </si>
  <si>
    <t>xander gonzalez</t>
  </si>
  <si>
    <t>xandergonzalez22@gmail.com</t>
  </si>
  <si>
    <t>Luis Felipe Ribeiro Martins</t>
  </si>
  <si>
    <t>luisfelipermartins@gmail.com</t>
  </si>
  <si>
    <t>WilianAnzorena</t>
  </si>
  <si>
    <t>wiliananzorena@gmail.com</t>
  </si>
  <si>
    <t>leandrojose125327@gmail.com</t>
  </si>
  <si>
    <t>Fabio ramom</t>
  </si>
  <si>
    <t>fabiorakom@gmail.com</t>
  </si>
  <si>
    <t>Felipe Ferreira</t>
  </si>
  <si>
    <t>ff7848294@gmail.com</t>
  </si>
  <si>
    <t>98933-5793</t>
  </si>
  <si>
    <t>thiagofernandodeazevedo@gmail.com</t>
  </si>
  <si>
    <t>Gelson</t>
  </si>
  <si>
    <t>gelson1500@gmail.com</t>
  </si>
  <si>
    <t>Luiza Carla Masera</t>
  </si>
  <si>
    <t>luizacarlamasera@hotmail.com</t>
  </si>
  <si>
    <t>Domingos</t>
  </si>
  <si>
    <t>academiarafael@yahoo.com.br</t>
  </si>
  <si>
    <t>Trajano Rodrigues veiga</t>
  </si>
  <si>
    <t>trajanoveiga@gmail.com</t>
  </si>
  <si>
    <t>419999-93514</t>
  </si>
  <si>
    <t>Greenhalgh pio de Menezes</t>
  </si>
  <si>
    <t>green91000@gmail.com</t>
  </si>
  <si>
    <t>2196920-8826</t>
  </si>
  <si>
    <t>taliscapedroso@gmail.com</t>
  </si>
  <si>
    <t>Joalysson de Araújo Ferreira</t>
  </si>
  <si>
    <t>joalyssonelite@gmail.com</t>
  </si>
  <si>
    <t>Marcel Alberti</t>
  </si>
  <si>
    <t>marcel.albertidasilva@gmail.com</t>
  </si>
  <si>
    <t>Mateus Sebastião Lisboa</t>
  </si>
  <si>
    <t>mateuslisboa96@outlook.com</t>
  </si>
  <si>
    <t>zanza designer</t>
  </si>
  <si>
    <t>cmwinnerx@gmail.com</t>
  </si>
  <si>
    <t>Wladie Ferreira</t>
  </si>
  <si>
    <t>wladie2ta@gmail.com</t>
  </si>
  <si>
    <t>Gabriel de Paula</t>
  </si>
  <si>
    <t>gabrieldpmedeiros@gmail.com</t>
  </si>
  <si>
    <t>Rafael Oliveira</t>
  </si>
  <si>
    <t>onfroyrapha@gmail.com</t>
  </si>
  <si>
    <t>Neilson cosmo da Silva</t>
  </si>
  <si>
    <t>neilson555@hotmail.com</t>
  </si>
  <si>
    <t>José Marcelo DA SILVA</t>
  </si>
  <si>
    <t>jm262496@gmail.com</t>
  </si>
  <si>
    <t>Amois nunes</t>
  </si>
  <si>
    <t>Conceitosign@gmail.com</t>
  </si>
  <si>
    <t>alanzinhodok9@gmail.com</t>
  </si>
  <si>
    <t>Arno dos Anjos júnior</t>
  </si>
  <si>
    <t>arnodosanjosjunior@gmail.com</t>
  </si>
  <si>
    <t>ELIANDRO SERAFIM</t>
  </si>
  <si>
    <t>eliandross72@gmail.com</t>
  </si>
  <si>
    <t>ladmatec@gmail.com</t>
  </si>
  <si>
    <t>maycon.neves2r@gmail.com</t>
  </si>
  <si>
    <t>VITOR SARAIVA</t>
  </si>
  <si>
    <t>vitorsaraiva32@gmail.com</t>
  </si>
  <si>
    <t>Filipe Gabriel</t>
  </si>
  <si>
    <t>fgbltv273@gmail.com</t>
  </si>
  <si>
    <t>99610-4771</t>
  </si>
  <si>
    <t>Bruna da Costa Lisboa</t>
  </si>
  <si>
    <t>brunaclisboa@hotmail.com</t>
  </si>
  <si>
    <t>Genilson rodrigued</t>
  </si>
  <si>
    <t>thelry10rd@gmail.com</t>
  </si>
  <si>
    <t>Diego Amorim</t>
  </si>
  <si>
    <t>diegosilva1698@gmail.com</t>
  </si>
  <si>
    <t>rodrigogoncalves112@gmail.com</t>
  </si>
  <si>
    <t>Gilvan Brito dos Santos</t>
  </si>
  <si>
    <t>giw433@gmail.com</t>
  </si>
  <si>
    <t>Mauro jr</t>
  </si>
  <si>
    <t>juniormauro965@gmail.com</t>
  </si>
  <si>
    <t>6599616-5196</t>
  </si>
  <si>
    <t>João Pedro Lena do Amaral</t>
  </si>
  <si>
    <t>jpedrolena96@gmail.com</t>
  </si>
  <si>
    <t>Wemerson</t>
  </si>
  <si>
    <t>alfa7express@yahoo.com.br</t>
  </si>
  <si>
    <t>Taiele</t>
  </si>
  <si>
    <t>taielesilva2015@gmail.com</t>
  </si>
  <si>
    <t>Léo Matias Araújo</t>
  </si>
  <si>
    <t>leo21matias@hotmail.com</t>
  </si>
  <si>
    <t>Henrique Cruz</t>
  </si>
  <si>
    <t>contato.henrique.m.c@gmail.com</t>
  </si>
  <si>
    <t>andersonsotrabalho@gmail.com</t>
  </si>
  <si>
    <t>Davi Goveia Silva</t>
  </si>
  <si>
    <t>wordytv14@gmail.com</t>
  </si>
  <si>
    <t>sivila95@gmail.com</t>
  </si>
  <si>
    <t>4499-8235078</t>
  </si>
  <si>
    <t>André Santana</t>
  </si>
  <si>
    <t>timidojr@gmail.com</t>
  </si>
  <si>
    <t>120215207832230390</t>
  </si>
  <si>
    <t>120215207832370390</t>
  </si>
  <si>
    <t>120215208784130390</t>
  </si>
  <si>
    <t>FABIO Antônio Nascimento da Silva</t>
  </si>
  <si>
    <t>fabioantonio1902@gmail.com</t>
  </si>
  <si>
    <t>James</t>
  </si>
  <si>
    <t>machadojames788@gmail.com</t>
  </si>
  <si>
    <t>Wenderlayne Pereira</t>
  </si>
  <si>
    <t>wenderlaynepereiraalvarenga123@gmail.com</t>
  </si>
  <si>
    <t>Will Phillips</t>
  </si>
  <si>
    <t>willphillipsoficial6@yahoo.com.br</t>
  </si>
  <si>
    <t>Resllan Manoel Rodrigues de Campos</t>
  </si>
  <si>
    <t>resllanrodrigues08@gmail.com</t>
  </si>
  <si>
    <t>1599693-4735</t>
  </si>
  <si>
    <t>Alex Sanders Littig</t>
  </si>
  <si>
    <t>axlittig@gmail.com</t>
  </si>
  <si>
    <t>Carlos André da Silva Mello</t>
  </si>
  <si>
    <t>carlosandredasilvamello@gmail.com</t>
  </si>
  <si>
    <t>98447-0182</t>
  </si>
  <si>
    <t>Daniel Penha Dos Santos Ribeiro</t>
  </si>
  <si>
    <t>zeusdarkbr@gmail.com</t>
  </si>
  <si>
    <t>t.vinicius1985@gmail.com</t>
  </si>
  <si>
    <t>Fernando cardoso dos Santos</t>
  </si>
  <si>
    <t>sidone856@gmail.com</t>
  </si>
  <si>
    <t>(88)988098-538</t>
  </si>
  <si>
    <t>Lucas Barbosa</t>
  </si>
  <si>
    <t>lucas.kaua.klara@gmail.com</t>
  </si>
  <si>
    <t>Álvaro da Silva de</t>
  </si>
  <si>
    <t>alvarolira199@gmail.com</t>
  </si>
  <si>
    <t>Cristiano Bisppo</t>
  </si>
  <si>
    <t>christianobisppo@gmail.com</t>
  </si>
  <si>
    <t>João antonio</t>
  </si>
  <si>
    <t>joaoantonio-ssp@hotmail.vom</t>
  </si>
  <si>
    <t>Thiago Mesquita</t>
  </si>
  <si>
    <t>thiagojesus.sm@gmail.com</t>
  </si>
  <si>
    <t>lucasdemouralacerda@gmail.com</t>
  </si>
  <si>
    <t>Eduardo Alcântara Cirilo</t>
  </si>
  <si>
    <t>eduardo_cirilo@hotmail.com</t>
  </si>
  <si>
    <t>Thiago Gomes</t>
  </si>
  <si>
    <t>thiaguinho.ronaldo@hotmail.com</t>
  </si>
  <si>
    <t>Amilton Martins</t>
  </si>
  <si>
    <t>hamilton1291@gmail.com</t>
  </si>
  <si>
    <t>Leonardo Cândido</t>
  </si>
  <si>
    <t>leonardo12.teixeira@gmail.com</t>
  </si>
  <si>
    <t>lucasjsouza342@gmail.com</t>
  </si>
  <si>
    <t>Fillipe Souza</t>
  </si>
  <si>
    <t>fillipe.essouza@gmail.com</t>
  </si>
  <si>
    <t>leo.130.2014@gmail.com</t>
  </si>
  <si>
    <t>Rodrigo Cabral</t>
  </si>
  <si>
    <t>rodrigo.c.c011@gmail.com</t>
  </si>
  <si>
    <t>(54)992670601</t>
  </si>
  <si>
    <t>Alynne Santos Leal</t>
  </si>
  <si>
    <t>alynneleal96@gmail.com</t>
  </si>
  <si>
    <t>matheus.gleber@gmail.com</t>
  </si>
  <si>
    <t>lucasfferreira23@gmail.com</t>
  </si>
  <si>
    <t>sagsites@outlook.com</t>
  </si>
  <si>
    <t>Milton</t>
  </si>
  <si>
    <t>cealba13@gmail.com</t>
  </si>
  <si>
    <t>Givanilson Gleidson Souza Gomes</t>
  </si>
  <si>
    <t>gldsn18@gmail.com</t>
  </si>
  <si>
    <t>ubdu@ymail.com</t>
  </si>
  <si>
    <t>Eliandro da Costa Santos</t>
  </si>
  <si>
    <t>eliandrosantosrb@gmail.com</t>
  </si>
  <si>
    <t>Luanna</t>
  </si>
  <si>
    <t>luannnassmacrdo@hmail.com</t>
  </si>
  <si>
    <t>ma.studioma@gmail.com</t>
  </si>
  <si>
    <t>João Pedro Meireles de Almeida</t>
  </si>
  <si>
    <t>ytanawapataxo@gmail.com</t>
  </si>
  <si>
    <t>Sheyla Romeiro de Melo Araújo</t>
  </si>
  <si>
    <t>sheylaromeiro11@gmail.com</t>
  </si>
  <si>
    <t>José Márcio</t>
  </si>
  <si>
    <t>josemarcio3elm@gmail.com</t>
  </si>
  <si>
    <t>Cristiano Lima Lima</t>
  </si>
  <si>
    <t>Cristianolima091525@gmail.com</t>
  </si>
  <si>
    <t>Alex Bernardes</t>
  </si>
  <si>
    <t>alexbernardes185@gmail.com</t>
  </si>
  <si>
    <t>3599856-4323</t>
  </si>
  <si>
    <t>felipestreck@hotmail.com</t>
  </si>
  <si>
    <t>Marcelo Olímpio Alves da Silva</t>
  </si>
  <si>
    <t>marcelo.olimpioalves@gmail.com</t>
  </si>
  <si>
    <t>Deyvisson</t>
  </si>
  <si>
    <t>deyvisson.fernandes.5@gmail.com</t>
  </si>
  <si>
    <t>Lucas costa provin</t>
  </si>
  <si>
    <t>lucasprovin33@gmail.com</t>
  </si>
  <si>
    <t>almeiida115@gmail.com</t>
  </si>
  <si>
    <t>Francisco Helder Silva Ferreira</t>
  </si>
  <si>
    <t>klferreiraferreira@gmail.com</t>
  </si>
  <si>
    <t>Ailon Costa</t>
  </si>
  <si>
    <t>ailon.costa10@gmail.com</t>
  </si>
  <si>
    <t>Igor Fernando arrais dos Santos</t>
  </si>
  <si>
    <t>igorfernandoarrais@gmail.com</t>
  </si>
  <si>
    <t>João Martins Rosa Filho</t>
  </si>
  <si>
    <t>jcjoaomrf38@gmail.com</t>
  </si>
  <si>
    <t>Vitor Manuel dos Santos Silva</t>
  </si>
  <si>
    <t>vvitorsantossilva1999@gmail.com</t>
  </si>
  <si>
    <t>(21)98822-8193</t>
  </si>
  <si>
    <t>Hugo Pereira da Silva</t>
  </si>
  <si>
    <t>hugopereirasilva25@gmail.com</t>
  </si>
  <si>
    <t>ferlgusmo@gmail.com</t>
  </si>
  <si>
    <t>Antoniel dos Santos</t>
  </si>
  <si>
    <t>a.antoniel@hotmail.com</t>
  </si>
  <si>
    <t>João Antônio</t>
  </si>
  <si>
    <t>joaoantoniogalhardo@gmail.com</t>
  </si>
  <si>
    <t>Wanderson Daflon Vieira Junior</t>
  </si>
  <si>
    <t>juniordaflonw@gmail.com</t>
  </si>
  <si>
    <t>paauloheenriques1@gmail.com</t>
  </si>
  <si>
    <t>Alex Sandro Dos Santos</t>
  </si>
  <si>
    <t>alexdssantos6@gmail.com</t>
  </si>
  <si>
    <t>Flauber Araújo gomes</t>
  </si>
  <si>
    <t>flaubergomes@gmail.com</t>
  </si>
  <si>
    <t>Alan Brabo Vilhena</t>
  </si>
  <si>
    <t>alanbrabvilh@gmail.com</t>
  </si>
  <si>
    <t>SAMMUEL MEUS</t>
  </si>
  <si>
    <t>meussammuel838@gmail.com</t>
  </si>
  <si>
    <t>anderson braga coelho</t>
  </si>
  <si>
    <t>andrson.braga@gmail.com</t>
  </si>
  <si>
    <t>Nilce</t>
  </si>
  <si>
    <t>nilcelene01@hotmail.com</t>
  </si>
  <si>
    <t>juniordorigon17@gmail.com</t>
  </si>
  <si>
    <t>Andre Moreira perote</t>
  </si>
  <si>
    <t>andremoreiraperote94@gmail.com</t>
  </si>
  <si>
    <t>brunoalbuquerquep5@gmail.com</t>
  </si>
  <si>
    <t>Fabio pinheiro de andrade</t>
  </si>
  <si>
    <t>fabiopinheirodeandrade753@gmail.com</t>
  </si>
  <si>
    <t>Albert Lopes de faria</t>
  </si>
  <si>
    <t>albertfarias2014@gmail.com</t>
  </si>
  <si>
    <t>rs3114830@gmail.com</t>
  </si>
  <si>
    <t>Nataniel</t>
  </si>
  <si>
    <t>brazfrancisconataniel@gmail.com</t>
  </si>
  <si>
    <t>Rodrigo Silva araujo</t>
  </si>
  <si>
    <t>rodrigosilvaaraujo80@gmail.com</t>
  </si>
  <si>
    <t>Mayara Souza</t>
  </si>
  <si>
    <t>mayyzsouza@gmail.com</t>
  </si>
  <si>
    <t>1699342-3204</t>
  </si>
  <si>
    <t>Gustavo Bento</t>
  </si>
  <si>
    <t>gustavobento80@gmail.com</t>
  </si>
  <si>
    <t>Jeyson</t>
  </si>
  <si>
    <t>jrcl555@gmail.com</t>
  </si>
  <si>
    <t>Kenny Roger Sales Elias</t>
  </si>
  <si>
    <t>salesberilokr@gmail.com</t>
  </si>
  <si>
    <t>anac23154@gmail.com</t>
  </si>
  <si>
    <t>(11)949718269</t>
  </si>
  <si>
    <t>borgessantosmarcosvinicius@gmail.com</t>
  </si>
  <si>
    <t>Lucas Gabriel de Souza Jacinto</t>
  </si>
  <si>
    <t>lucasgabriel.lg108@gmail.com</t>
  </si>
  <si>
    <t>Tais</t>
  </si>
  <si>
    <t>tahysduarte22@gmail.com</t>
  </si>
  <si>
    <t>Arilson</t>
  </si>
  <si>
    <t>arilsoncabraldesouza@gmail.com</t>
  </si>
  <si>
    <t>Denyson</t>
  </si>
  <si>
    <t>ddenysonsouzacinico3@gmail.com</t>
  </si>
  <si>
    <t>Raimundo França</t>
  </si>
  <si>
    <t>raimundokfsantos@gmail.com</t>
  </si>
  <si>
    <t>João Pedro Barreto Donato</t>
  </si>
  <si>
    <t>barretodonatojoaopedro@gmail.com</t>
  </si>
  <si>
    <t>Kelismar</t>
  </si>
  <si>
    <t>kelismargomes@gmail.com</t>
  </si>
  <si>
    <t>theusilva360@gmail.com</t>
  </si>
  <si>
    <t>Everton Estevam Da Silva</t>
  </si>
  <si>
    <t>evertonestevamdasilva946@gmail.com</t>
  </si>
  <si>
    <t>ELAINE RAMOS MORAES</t>
  </si>
  <si>
    <t>elainemoraes1412@gmail.com</t>
  </si>
  <si>
    <t>Diogo Santos</t>
  </si>
  <si>
    <t>diogomillenium@gmail.com</t>
  </si>
  <si>
    <t>João Lucio dos Santos Ribeiro eiro</t>
  </si>
  <si>
    <t>angelucioenzo@hotmail.com</t>
  </si>
  <si>
    <t>claytonbar@hotmail.com</t>
  </si>
  <si>
    <t>Braulio</t>
  </si>
  <si>
    <t>brauliomoliveira@yahoo.com.br</t>
  </si>
  <si>
    <t>Leily</t>
  </si>
  <si>
    <t>leilylmendes@gmail.com</t>
  </si>
  <si>
    <t>Josihelio Queiroz de Andrade</t>
  </si>
  <si>
    <t>josihelioqueirozpb10@gmail.com</t>
  </si>
  <si>
    <t>Tiago dos Santos klos</t>
  </si>
  <si>
    <t>tiagodossantosklos@gmail.com</t>
  </si>
  <si>
    <t>Guilherme Gomes</t>
  </si>
  <si>
    <t>guizzeraj7@gmail.com</t>
  </si>
  <si>
    <t>120215207262700390</t>
  </si>
  <si>
    <t>Luciano Caetano do Nascimento</t>
  </si>
  <si>
    <t>lucianocaetano889913@gmail.com</t>
  </si>
  <si>
    <t>Jonatha codeco de abreu</t>
  </si>
  <si>
    <t>Jozimcodeco@gmail.com</t>
  </si>
  <si>
    <t>Tomas</t>
  </si>
  <si>
    <t>tomasrichard.s.o.97@gmail.com</t>
  </si>
  <si>
    <t>Sebastião freire do Nascimento</t>
  </si>
  <si>
    <t>maianscimento90@gmail.com</t>
  </si>
  <si>
    <t>reginaaraujob12@hotmail.com</t>
  </si>
  <si>
    <t>fm.br.rio@gmail.com</t>
  </si>
  <si>
    <t>Jose cordeiro</t>
  </si>
  <si>
    <t>ze.cordeiro95@gmail.com</t>
  </si>
  <si>
    <t>any</t>
  </si>
  <si>
    <t>any.leticia0101@gmail.com</t>
  </si>
  <si>
    <t>Antonio Chico</t>
  </si>
  <si>
    <t>antoniochico2820@gmail.com</t>
  </si>
  <si>
    <t>William Santos Da Silva</t>
  </si>
  <si>
    <t>silvaventuraedimile@gmail.com</t>
  </si>
  <si>
    <t>Jefferson de Oliveira alves</t>
  </si>
  <si>
    <t>jeffersonspzs.2025@hotmail.com</t>
  </si>
  <si>
    <t>anastaciofelipe776@gmail.com</t>
  </si>
  <si>
    <t>Jonas Micael Ribeiro de Souza</t>
  </si>
  <si>
    <t>kidavibesouza@gmail.com</t>
  </si>
  <si>
    <t>Thel Victor Moreira Lopes</t>
  </si>
  <si>
    <t>thelvictor15@gmail.com</t>
  </si>
  <si>
    <t>(62)994586897</t>
  </si>
  <si>
    <t>fernando.fernandorogerio.luan@gmail.com</t>
  </si>
  <si>
    <t>Joseferson</t>
  </si>
  <si>
    <t>josefersonzezinho@gmail.com</t>
  </si>
  <si>
    <t>tiaggohenry@gmail.com</t>
  </si>
  <si>
    <t>Antonio Everton Silva Nunes</t>
  </si>
  <si>
    <t>ericknunes0411@gmail.com</t>
  </si>
  <si>
    <t>Gleissom Martins</t>
  </si>
  <si>
    <t>gleissommartins559@gmail.com</t>
  </si>
  <si>
    <t>beatrizbassinisara@gmail.com</t>
  </si>
  <si>
    <t>(19)99690-1180</t>
  </si>
  <si>
    <t>Jair</t>
  </si>
  <si>
    <t>jrprintcopy@outlook.com</t>
  </si>
  <si>
    <t>6799216-1993</t>
  </si>
  <si>
    <t>Andreano</t>
  </si>
  <si>
    <t>andreano.martinssantana@gmail.com</t>
  </si>
  <si>
    <t>William Jacson Guadagnin Costa</t>
  </si>
  <si>
    <t>williamjgcosta69@gmail.com</t>
  </si>
  <si>
    <t>Magno silva do carmo</t>
  </si>
  <si>
    <t>magnofluminense89@gmail.com</t>
  </si>
  <si>
    <t>Rariel</t>
  </si>
  <si>
    <t>rarielaltardey6@gmail.com</t>
  </si>
  <si>
    <t>Felipe Nascimento</t>
  </si>
  <si>
    <t>felipe_nascimento121@hotmail.com</t>
  </si>
  <si>
    <t>Claudio Aparecido Dias</t>
  </si>
  <si>
    <t>diasccd33@gmail.com</t>
  </si>
  <si>
    <t>Michel Fernando de Jesus</t>
  </si>
  <si>
    <t>fmichel329@gmail.com</t>
  </si>
  <si>
    <t>Getulio borges</t>
  </si>
  <si>
    <t>getuliodosantosborges@gmail.com</t>
  </si>
  <si>
    <t>Suelen</t>
  </si>
  <si>
    <t>suelenleandro35@gmail.com</t>
  </si>
  <si>
    <t>Joice</t>
  </si>
  <si>
    <t>joice.kao30@gmail.com</t>
  </si>
  <si>
    <t>Adelson teixeira ferreira</t>
  </si>
  <si>
    <t>adelson.xap66@gmail.com</t>
  </si>
  <si>
    <t>daiived_tudo1@outlook.com</t>
  </si>
  <si>
    <t>maatheusoliveira34@gmail.com</t>
  </si>
  <si>
    <t>99129-7245</t>
  </si>
  <si>
    <t>Josue alexander noguera</t>
  </si>
  <si>
    <t>alexander23_25@hotmail.com</t>
  </si>
  <si>
    <t>Bedboyrocha@gmail.com</t>
  </si>
  <si>
    <t>guuh.tri10@gmail.com</t>
  </si>
  <si>
    <t>Thiago Lobao</t>
  </si>
  <si>
    <t>thiagomedeirolobao@gmail.com</t>
  </si>
  <si>
    <t>Iago Felipe</t>
  </si>
  <si>
    <t>lunamorenavandrade@gmail.com</t>
  </si>
  <si>
    <t>(11)959107532</t>
  </si>
  <si>
    <t>Fabiana</t>
  </si>
  <si>
    <t>bynha_sands@hotmail.com</t>
  </si>
  <si>
    <t>Fausto</t>
  </si>
  <si>
    <t>faustoferreiradasilva@yahoo.com.br</t>
  </si>
  <si>
    <t>Nessa</t>
  </si>
  <si>
    <t>nessa25aa@gmail.com</t>
  </si>
  <si>
    <t>Wagner Correia</t>
  </si>
  <si>
    <t>wagner.empresas@gmail.com</t>
  </si>
  <si>
    <t>Rita de Cássia</t>
  </si>
  <si>
    <t>ritac.limasilva@gmail.com</t>
  </si>
  <si>
    <t>Gerson Fink</t>
  </si>
  <si>
    <t>gersonluizfink@gmail.com</t>
  </si>
  <si>
    <t>Iva</t>
  </si>
  <si>
    <t>iva13pegoraro@hotmail.com</t>
  </si>
  <si>
    <t>1douglas.santos@gmail.com</t>
  </si>
  <si>
    <t>Francisco Apolonio da Silva</t>
  </si>
  <si>
    <t>franciscoapolonio24@gmail.com</t>
  </si>
  <si>
    <t>Adriano Leonardo Cerqueira Paiva</t>
  </si>
  <si>
    <t>adrianoleonardocerqueira@gmail.com</t>
  </si>
  <si>
    <t>andreisson duques</t>
  </si>
  <si>
    <t>andreibaca3@gmail.com</t>
  </si>
  <si>
    <t>Carlos Alberto da Silva Pereira</t>
  </si>
  <si>
    <t>carlospereira02121993@gmail.com</t>
  </si>
  <si>
    <t>Winderson de Paula Miranda</t>
  </si>
  <si>
    <t>windersonpm@gmail.com</t>
  </si>
  <si>
    <t>ALEX IZIDRO DE MEDEIROS</t>
  </si>
  <si>
    <t>Alexmedeiros_1@hotmail.com</t>
  </si>
  <si>
    <t>meta_Instagram_Feed</t>
  </si>
  <si>
    <t>[DEV11] [CAPTACAO] [CONVERSAO] [FB-IG] [AUTO] [PF] [CBO] [Lookalike Segmentado] Geral [Dinamico]</t>
  </si>
  <si>
    <t>00 [FB-IG] [AUTO] [PF] Lookalike 2% Cadastrados DEV2 + Interesses</t>
  </si>
  <si>
    <t>ADD02-fb-auto-vid-dinamico</t>
  </si>
  <si>
    <t>Emerson julio</t>
  </si>
  <si>
    <t>julioemerson16@gmail.com</t>
  </si>
  <si>
    <t>beto_almeida321@hotmail.com</t>
  </si>
  <si>
    <t>Uelitom Alves</t>
  </si>
  <si>
    <t>uelitomalves1@gmail.com</t>
  </si>
  <si>
    <t>André Campos</t>
  </si>
  <si>
    <t>andre.campo@gmail.com</t>
  </si>
  <si>
    <t>(12)99666-0993</t>
  </si>
  <si>
    <t>jessicabrasil2435@gmail.com</t>
  </si>
  <si>
    <t>(19)971098839</t>
  </si>
  <si>
    <t>Leandro de Sousa Cardozo</t>
  </si>
  <si>
    <t>leandrocaardozo@gmail.com</t>
  </si>
  <si>
    <t>elton_cardoso@hotmail.com</t>
  </si>
  <si>
    <t>Caleandro</t>
  </si>
  <si>
    <t>caleandros626@gmail.com</t>
  </si>
  <si>
    <t>loliredkillua@gmail.com</t>
  </si>
  <si>
    <t>Cesar Soares</t>
  </si>
  <si>
    <t>acesarsf@gmail.com</t>
  </si>
  <si>
    <t>David Ferreira de Souza</t>
  </si>
  <si>
    <t>davidsouza87@hotmail.com</t>
  </si>
  <si>
    <t>thiagodusanjos@gmail.com</t>
  </si>
  <si>
    <t>Erick Roberto</t>
  </si>
  <si>
    <t>99.robertoerick@gmail.com</t>
  </si>
  <si>
    <t>Caique Santos Ribeiro das Neves</t>
  </si>
  <si>
    <t>nevesribeirosantos92@gmail.com</t>
  </si>
  <si>
    <t>Cleidson Almeida</t>
  </si>
  <si>
    <t>kleialmeida.contact@gmail.com</t>
  </si>
  <si>
    <t>Jomara</t>
  </si>
  <si>
    <t>jomaram582@gmail.com</t>
  </si>
  <si>
    <t>andrei Lopes</t>
  </si>
  <si>
    <t>aclopes551@gmail.com</t>
  </si>
  <si>
    <t>Marcos Antunes</t>
  </si>
  <si>
    <t>marcosantunes20101982@gmail.com</t>
  </si>
  <si>
    <t>drpereira1854@gmail.com</t>
  </si>
  <si>
    <t>Leandro de Siqueira Becker</t>
  </si>
  <si>
    <t>beckerleandro001@gmail.com</t>
  </si>
  <si>
    <t>Steven</t>
  </si>
  <si>
    <t>stevenassis1@gmail.com</t>
  </si>
  <si>
    <t>Rafael Ferreira costa</t>
  </si>
  <si>
    <t>rafac4566@gmail.com</t>
  </si>
  <si>
    <t>Eli Ferreira</t>
  </si>
  <si>
    <t>djdeck_music@hotmail.com</t>
  </si>
  <si>
    <t>Marcos André Martins Oliveira</t>
  </si>
  <si>
    <t>marcosandremartinsoliveira@gmail.com</t>
  </si>
  <si>
    <t>Simone dos Santos Góes</t>
  </si>
  <si>
    <t>goessimone688@gmail.com</t>
  </si>
  <si>
    <t>Dayvid Carneiro Corrêa</t>
  </si>
  <si>
    <t>dayvidjoaodavi@gmail.com</t>
  </si>
  <si>
    <t>c.aramos1@outlook.com</t>
  </si>
  <si>
    <t>letojesus.9682@gmail.com</t>
  </si>
  <si>
    <t>Marcelo Conde andrade</t>
  </si>
  <si>
    <t>pousadatocadoconde@gmail.com</t>
  </si>
  <si>
    <t>Francisco de assis carvalho ramos</t>
  </si>
  <si>
    <t>Maikyramos15@gmail.com</t>
  </si>
  <si>
    <t>99914-6172</t>
  </si>
  <si>
    <t>Pedro Henrique Albuquerque</t>
  </si>
  <si>
    <t>albuquerquep012@gmail.com</t>
  </si>
  <si>
    <t>Jonatan Santos Oliveira</t>
  </si>
  <si>
    <t>jonatansantos2525@gmail.com</t>
  </si>
  <si>
    <t>Alexandre Assunção</t>
  </si>
  <si>
    <t>assuncaoalexandre3030@gmail.com</t>
  </si>
  <si>
    <t>Danielle</t>
  </si>
  <si>
    <t>danielle.rcavalcant@gmail.com</t>
  </si>
  <si>
    <t>Irani Brandao de Almeida</t>
  </si>
  <si>
    <t>iranana1982@gmail.com</t>
  </si>
  <si>
    <t>Fabiano Contini</t>
  </si>
  <si>
    <t>continifabiano@gmail.com</t>
  </si>
  <si>
    <t>carlosvieirae@gmail.com</t>
  </si>
  <si>
    <t>Alexandre Raimundo</t>
  </si>
  <si>
    <t>alexandreraimundo46502@gmail.com</t>
  </si>
  <si>
    <t>teu_91@yahoo.com.br</t>
  </si>
  <si>
    <t>Wesley Ricardo</t>
  </si>
  <si>
    <t>wesleyjjoliveira@gmail.com</t>
  </si>
  <si>
    <t>Juliana Freitas</t>
  </si>
  <si>
    <t>juliana.studiodigital@gmail.com</t>
  </si>
  <si>
    <t>suelen gomes</t>
  </si>
  <si>
    <t>suelendias313@gmail.com</t>
  </si>
  <si>
    <t>Gabrielys</t>
  </si>
  <si>
    <t>gabrielysaldeia@gmail.comg</t>
  </si>
  <si>
    <t>Eroaldo Serafim</t>
  </si>
  <si>
    <t>eroaldoserafim02@gmail.com</t>
  </si>
  <si>
    <t>giseleflores3@gmail.com</t>
  </si>
  <si>
    <t>Rayane Silva</t>
  </si>
  <si>
    <t>rayanesilvaa51@gmail.com</t>
  </si>
  <si>
    <t>Cássio</t>
  </si>
  <si>
    <t>355cjs@gmail.com</t>
  </si>
  <si>
    <t>Lauriane Pereira</t>
  </si>
  <si>
    <t>laurii.96pereiraa@gmail.com</t>
  </si>
  <si>
    <t>Roberto</t>
  </si>
  <si>
    <t>etosonyrocha@gmail.com</t>
  </si>
  <si>
    <t>Marinildo Nogueira gomes</t>
  </si>
  <si>
    <t>marinildo.nogueira.gomes@gmail.com</t>
  </si>
  <si>
    <t>miqueias holanda da silva</t>
  </si>
  <si>
    <t>mhdasilva1996@gmail.com</t>
  </si>
  <si>
    <t>cantorthiagovillas@gmail.com</t>
  </si>
  <si>
    <t>3198022-0067</t>
  </si>
  <si>
    <t>Felipe Graciliano Gomes</t>
  </si>
  <si>
    <t>phdanubiaph@gmail.com</t>
  </si>
  <si>
    <t>Joantan de oliveira</t>
  </si>
  <si>
    <t>oliveirajonatan094@gmail.com</t>
  </si>
  <si>
    <t>99382-8173</t>
  </si>
  <si>
    <t>Jose inacio Souza junior</t>
  </si>
  <si>
    <t>jarthurarthur2013@gmail.com</t>
  </si>
  <si>
    <t>Jairo Luiz Brito Lopes Junior</t>
  </si>
  <si>
    <t>luizlopes1425@gmail.com</t>
  </si>
  <si>
    <t>alexandre.santosnunes@gmail.com</t>
  </si>
  <si>
    <t>Jersyca Fernanda Costa de Jesus</t>
  </si>
  <si>
    <t>jessicacorretorasaudeseguros@gmail.com</t>
  </si>
  <si>
    <t>3198990-3085</t>
  </si>
  <si>
    <t>Elio jesus</t>
  </si>
  <si>
    <t>eliojesuscarvalho@hotmail.com</t>
  </si>
  <si>
    <t>Welbert</t>
  </si>
  <si>
    <t>welbert.mscontato@gmail.com</t>
  </si>
  <si>
    <t>robersantos962@gmail.com</t>
  </si>
  <si>
    <t>Guilherme Gustavo Gonçalves</t>
  </si>
  <si>
    <t>guigoncalves1990@gmail.com</t>
  </si>
  <si>
    <t>Amauri</t>
  </si>
  <si>
    <t>amauri.2311@outlook.com</t>
  </si>
  <si>
    <t>Matheus Valerio Da Silva</t>
  </si>
  <si>
    <t>valeriomatheus003@gmail.com</t>
  </si>
  <si>
    <t>Emerson vieira da costa Vieira</t>
  </si>
  <si>
    <t>emerson_83costa@outlook.com</t>
  </si>
  <si>
    <t>Absolam</t>
  </si>
  <si>
    <t>absolamaleluia@outlook.com</t>
  </si>
  <si>
    <t>alessandrablima12@gmail.com</t>
  </si>
  <si>
    <t>(81)98452-1566</t>
  </si>
  <si>
    <t>Carlos Monteiro da Silva Monteiro da Silva</t>
  </si>
  <si>
    <t>jocaz954@gmail.com</t>
  </si>
  <si>
    <t>rodrigo.s.rb4@gmail.com</t>
  </si>
  <si>
    <t>Wandrell lima</t>
  </si>
  <si>
    <t>wandrelllima@outlook.com</t>
  </si>
  <si>
    <t>gustavosizidio@gmail.com</t>
  </si>
  <si>
    <t>Alexsanthyago1596@gmail.com</t>
  </si>
  <si>
    <t>Anderson Faria</t>
  </si>
  <si>
    <t>farias050@live.com</t>
  </si>
  <si>
    <t>hotmartprodutos9@gmail.com</t>
  </si>
  <si>
    <t>Vinícius Ambrosio</t>
  </si>
  <si>
    <t>bandlhp@gmail.com</t>
  </si>
  <si>
    <t>Lucas Pamplona</t>
  </si>
  <si>
    <t>lucas_pamplona.sbo@live.com</t>
  </si>
  <si>
    <t>diegomora.3123@gmail.com</t>
  </si>
  <si>
    <t>alex.souza.b98@gmail.com</t>
  </si>
  <si>
    <t>Eliel Fernandes</t>
  </si>
  <si>
    <t>eliel34fernandes@gmail.com</t>
  </si>
  <si>
    <t>Flávio Henrique Marcondes</t>
  </si>
  <si>
    <t>flahenmar2@gmail.com</t>
  </si>
  <si>
    <t>Luciano Santana de Oliveira</t>
  </si>
  <si>
    <t>luckmusicoriginal@gmail.com</t>
  </si>
  <si>
    <t>vandsonrosa@gmail.com</t>
  </si>
  <si>
    <t>Alane</t>
  </si>
  <si>
    <t>alanedias36@gmail.com</t>
  </si>
  <si>
    <t>Daniel Silva</t>
  </si>
  <si>
    <t>danielxvc@gmail.com</t>
  </si>
  <si>
    <t>José Alisson do Nascimento Santos Alisson</t>
  </si>
  <si>
    <t>alissonjosealissondonascimento@gmail.com</t>
  </si>
  <si>
    <t>Alan Henrique Santos Machado</t>
  </si>
  <si>
    <t>alanfridaythe13@gmail.com</t>
  </si>
  <si>
    <t>josevernernertoqwerty123@gmail.com</t>
  </si>
  <si>
    <t>André Luiz</t>
  </si>
  <si>
    <t>andreeetaz@gmail.com</t>
  </si>
  <si>
    <t>Wilma</t>
  </si>
  <si>
    <t>wilma.rosa.585@gmail.com</t>
  </si>
  <si>
    <t>8298870-6862</t>
  </si>
  <si>
    <t>jefersonportela20@icloud.com</t>
  </si>
  <si>
    <t>Tiago Pereira silva</t>
  </si>
  <si>
    <t>Ogaitvida321@gmail.com</t>
  </si>
  <si>
    <t>(75)99708-5071</t>
  </si>
  <si>
    <t>wesley.sosa1808@gmail.com</t>
  </si>
  <si>
    <t>brunoemberly@gmail.com</t>
  </si>
  <si>
    <t>Kaua de campos Silva</t>
  </si>
  <si>
    <t>kauacampos0607@gmail.com</t>
  </si>
  <si>
    <t>luciomar-mariano@hotmail.com</t>
  </si>
  <si>
    <t>luciomarsenai@gmail.com</t>
  </si>
  <si>
    <t>Joelson</t>
  </si>
  <si>
    <t>joeyzadog@gmail.com</t>
  </si>
  <si>
    <t>Thiago Silva Oliveira</t>
  </si>
  <si>
    <t>thiago198325@gmail.com</t>
  </si>
  <si>
    <t>Luis milson soares da silva</t>
  </si>
  <si>
    <t>luyzmyllson@gmail.com</t>
  </si>
  <si>
    <t>Fabio Antunes</t>
  </si>
  <si>
    <t>fabinhoantunes11@gmail.com</t>
  </si>
  <si>
    <t>sergiodnd04@gmail.com</t>
  </si>
  <si>
    <t>8599432-0970</t>
  </si>
  <si>
    <t>Adevanderson neves dias</t>
  </si>
  <si>
    <t>estudiodededias@gmail.com</t>
  </si>
  <si>
    <t>thiago silva</t>
  </si>
  <si>
    <t>thiaguinhosilva410@gmail.com</t>
  </si>
  <si>
    <t>Sandro Castilho Menezes</t>
  </si>
  <si>
    <t>sandromusic2021@gmail.com</t>
  </si>
  <si>
    <t>9798117-0153</t>
  </si>
  <si>
    <t>fpe.costa.22@icloud.com</t>
  </si>
  <si>
    <t>Joeli</t>
  </si>
  <si>
    <t>joelivanrodrigues@gmail.com</t>
  </si>
  <si>
    <t>Clezio santos</t>
  </si>
  <si>
    <t>hudysonsantos100@gmail.com</t>
  </si>
  <si>
    <t>Rodrigo Valente de Santana</t>
  </si>
  <si>
    <t>rodrigo.valente.santana@gmail.com</t>
  </si>
  <si>
    <t>Pedro Gabriel</t>
  </si>
  <si>
    <t>pedrogabrielcorreiaalves82@gmail.com</t>
  </si>
  <si>
    <t>8299971-3967</t>
  </si>
  <si>
    <t>Igor Portugal</t>
  </si>
  <si>
    <t>igorprtugal1986@gmail.com</t>
  </si>
  <si>
    <t>Gilandia Guimarães</t>
  </si>
  <si>
    <t>gillaerte@hotmail.com</t>
  </si>
  <si>
    <t>7599945-4335</t>
  </si>
  <si>
    <t>Vânia Campos Souza Cardoso</t>
  </si>
  <si>
    <t>vania.nani28@gmail.com</t>
  </si>
  <si>
    <t>Paulo Henrique Sanglard Hastenreiter</t>
  </si>
  <si>
    <t>phsh_sanglard@hotmail.com</t>
  </si>
  <si>
    <t>ferrarifelipe72@gmail.com</t>
  </si>
  <si>
    <t>Augusto Henrique Horinouti</t>
  </si>
  <si>
    <t>augusto_horinouti@hotmail.com</t>
  </si>
  <si>
    <t>marciomarinho555@hotmail.com</t>
  </si>
  <si>
    <t>Guilherme Boer oer</t>
  </si>
  <si>
    <t>boer.guilherme04@gmail.com</t>
  </si>
  <si>
    <t>Pedro Reis Bezerra</t>
  </si>
  <si>
    <t>pedroreisbezerra@gmail.com</t>
  </si>
  <si>
    <t>ronaaldj29@gmail.com</t>
  </si>
  <si>
    <t>Jeremias Henrique de Oliveira</t>
  </si>
  <si>
    <t>jeremiashenrique18211@gmail.com</t>
  </si>
  <si>
    <t>Ewerton Rodrigues</t>
  </si>
  <si>
    <t>ewertonrodrigues32100@gmail.com</t>
  </si>
  <si>
    <t>Feeliipe14alves@gmail.com</t>
  </si>
  <si>
    <t>saracardosohidra07@gmail.com</t>
  </si>
  <si>
    <t>Severino faustino</t>
  </si>
  <si>
    <t>faustinoss2@gmail.com</t>
  </si>
  <si>
    <t>nandohugo22@gmail.com</t>
  </si>
  <si>
    <t>Wilson athaides meireles</t>
  </si>
  <si>
    <t>wilsonswmeireles@gmail.com</t>
  </si>
  <si>
    <t>Heitor de Andrade Souza</t>
  </si>
  <si>
    <t>heitorsouuza@gmail.com</t>
  </si>
  <si>
    <t>Edson Luiz Herculano da Silva</t>
  </si>
  <si>
    <t>edsonluizherculanodasilva650@gmail.com</t>
  </si>
  <si>
    <t>Aline Oliveira</t>
  </si>
  <si>
    <t>alinechh@hotmail.com</t>
  </si>
  <si>
    <t>Rodrigo Santos</t>
  </si>
  <si>
    <t>rodrigo.jose.santtos@gmail.com</t>
  </si>
  <si>
    <t>ryomensukuna22564875@gmail.com</t>
  </si>
  <si>
    <t>Izael</t>
  </si>
  <si>
    <t>izaelrsilva02@gmail.com</t>
  </si>
  <si>
    <t>anagarces24@gmail.com</t>
  </si>
  <si>
    <t>Raphael Ribeiro</t>
  </si>
  <si>
    <t>raphael_fonga@hotmail.com</t>
  </si>
  <si>
    <t>Mariane Teixeira Cruz</t>
  </si>
  <si>
    <t>marianeteixeiracruz89@gmail.com</t>
  </si>
  <si>
    <t>Denison carlos</t>
  </si>
  <si>
    <t>denisonsena20@gmail.com</t>
  </si>
  <si>
    <t>Pedro Augusto</t>
  </si>
  <si>
    <t>augustopedro36@gmail.com</t>
  </si>
  <si>
    <t>Sidney</t>
  </si>
  <si>
    <t>sidneyvilaco@gmail.com</t>
  </si>
  <si>
    <t>Lucas Sousa</t>
  </si>
  <si>
    <t>luskcas@hotmail.com</t>
  </si>
  <si>
    <t>Igor dos santos pereira</t>
  </si>
  <si>
    <t>santospereira250819@gmail.com</t>
  </si>
  <si>
    <t>Stanley Santiago Soares</t>
  </si>
  <si>
    <t>stanleybrayan27@gmail.com</t>
  </si>
  <si>
    <t>portodenilson486@gmail.com</t>
  </si>
  <si>
    <t>Eva martins</t>
  </si>
  <si>
    <t>eva.martins.p@hotmail.com</t>
  </si>
  <si>
    <t>Welliton</t>
  </si>
  <si>
    <t>wellitonsantos8@gmail.com</t>
  </si>
  <si>
    <t>tiagobasilio299@gmail.com</t>
  </si>
  <si>
    <t>Raphael Amorim</t>
  </si>
  <si>
    <t>raphael.amorim@outlook.pt</t>
  </si>
  <si>
    <t>(11)92002-1719</t>
  </si>
  <si>
    <t>leonardosousa09121997@gmail.com</t>
  </si>
  <si>
    <t>Fábio da Silva</t>
  </si>
  <si>
    <t>fabiosilva709@gmail.com</t>
  </si>
  <si>
    <t>unip2018ti304@gmail.com</t>
  </si>
  <si>
    <t>Paulo Thiago Marques de Melo</t>
  </si>
  <si>
    <t>Bruno Paixao</t>
  </si>
  <si>
    <t>bvspaixao@gmail.com</t>
  </si>
  <si>
    <t>sax.jefinhoreis@gmail.com</t>
  </si>
  <si>
    <t>samuelborges20202020@gmail.com</t>
  </si>
  <si>
    <t>brunocaragua88@gmail.com</t>
  </si>
  <si>
    <t>Fábio Almeida dos Santos</t>
  </si>
  <si>
    <t>fabiok2018@gmail.com</t>
  </si>
  <si>
    <t>(11950275512</t>
  </si>
  <si>
    <t>Nilson de Arruda Pessoa</t>
  </si>
  <si>
    <t>nilsonarruda12@hotmail.com</t>
  </si>
  <si>
    <t>Dime helixander Vieira Nogueira</t>
  </si>
  <si>
    <t>dimeea3@gmail.com</t>
  </si>
  <si>
    <t>Manoel caribe neto</t>
  </si>
  <si>
    <t>manoelcaribe@yahoo.com</t>
  </si>
  <si>
    <t>Atos Dhiego</t>
  </si>
  <si>
    <t>atosdhiego25@gmail.com</t>
  </si>
  <si>
    <t>Joao vitor</t>
  </si>
  <si>
    <t>joaodiaronealves@gmail.com</t>
  </si>
  <si>
    <t>Wylk de Souza Soares</t>
  </si>
  <si>
    <t>wylk_100mt@hotmail.com</t>
  </si>
  <si>
    <t>Reginaldo Pedro Da Silva</t>
  </si>
  <si>
    <t>reginaldopedros@outlook.com</t>
  </si>
  <si>
    <t>95210-9709</t>
  </si>
  <si>
    <t>assumprj@gmail.com</t>
  </si>
  <si>
    <t>Paulo Andre</t>
  </si>
  <si>
    <t>pauloandre1994.pa@gmail.com</t>
  </si>
  <si>
    <t>luishimportacao@gmail.com</t>
  </si>
  <si>
    <t>120215207075120390</t>
  </si>
  <si>
    <t>Washington Joser</t>
  </si>
  <si>
    <t>wjose2061@gmail.com</t>
  </si>
  <si>
    <t>(61)99339-1314</t>
  </si>
  <si>
    <t>rafael.m16u3l@gmail.com</t>
  </si>
  <si>
    <t>gilvanmacedo2017@gmail.com</t>
  </si>
  <si>
    <t>alexandregomes531@gmail.com</t>
  </si>
  <si>
    <t>Josue</t>
  </si>
  <si>
    <t>josuebispo1557@gmail.com</t>
  </si>
  <si>
    <t>.</t>
  </si>
  <si>
    <t>blzokmn@gmail.com</t>
  </si>
  <si>
    <t>matheusreisgranado@hotmail.com</t>
  </si>
  <si>
    <t>Vivyanne</t>
  </si>
  <si>
    <t>vivyannelins22@gmail.com</t>
  </si>
  <si>
    <t>Felipe Matheus</t>
  </si>
  <si>
    <t>felipe_matheus15@outlook.com</t>
  </si>
  <si>
    <t>Emerson Caetano</t>
  </si>
  <si>
    <t>emersoncaetano46@gmail.com</t>
  </si>
  <si>
    <t>francisco.antonio422@gmail.com</t>
  </si>
  <si>
    <t>Ariel ingrid da silva santana</t>
  </si>
  <si>
    <t>edysaude.m@gmail.com</t>
  </si>
  <si>
    <t>Washington Pereira</t>
  </si>
  <si>
    <t>washingtonpereira9436@gmail.com</t>
  </si>
  <si>
    <t>Allyson</t>
  </si>
  <si>
    <t>g1allyson@gmail.com</t>
  </si>
  <si>
    <t>9999159-4776</t>
  </si>
  <si>
    <t>Regis</t>
  </si>
  <si>
    <t>regis.fernandes617@gmail.com</t>
  </si>
  <si>
    <t>6199561-2585</t>
  </si>
  <si>
    <t>Luciane</t>
  </si>
  <si>
    <t>lucianedutra.sousa@gmail.com</t>
  </si>
  <si>
    <t>Maicon souto</t>
  </si>
  <si>
    <t>maicon1995souto@gmail.com</t>
  </si>
  <si>
    <t>Wandeilson Silva</t>
  </si>
  <si>
    <t>jm621276@gmail.com</t>
  </si>
  <si>
    <t>Thales fonseca</t>
  </si>
  <si>
    <t>thafonco@gmail.com</t>
  </si>
  <si>
    <t>djonatan machado</t>
  </si>
  <si>
    <t>mckauanspooks123@gmail.com</t>
  </si>
  <si>
    <t>Arthur lira Fernandes</t>
  </si>
  <si>
    <t>lira02710@gmail.com</t>
  </si>
  <si>
    <t>Bruna dos Santos</t>
  </si>
  <si>
    <t>brunapsy2008@hotmail.com</t>
  </si>
  <si>
    <t>Helio</t>
  </si>
  <si>
    <t>silvahelio1223@gmail.com</t>
  </si>
  <si>
    <t>3197129-8810</t>
  </si>
  <si>
    <t>Wallery palmmer</t>
  </si>
  <si>
    <t>wallerypalmmer@gmail.com</t>
  </si>
  <si>
    <t>Thyago Ribeiro</t>
  </si>
  <si>
    <t>claudiathyago@icloud.com</t>
  </si>
  <si>
    <t>Thiago assis</t>
  </si>
  <si>
    <t>thiago7assis@gmail.com</t>
  </si>
  <si>
    <t>Darlan</t>
  </si>
  <si>
    <t>dlisboadeabreu@gmail.com</t>
  </si>
  <si>
    <t>Rubens da Silva Junior</t>
  </si>
  <si>
    <t>juniorrubensdasilva@gmail.com</t>
  </si>
  <si>
    <t>(11)91623-8403</t>
  </si>
  <si>
    <t>erikassis.br@gmail.com</t>
  </si>
  <si>
    <t>Guilherme César Coelho</t>
  </si>
  <si>
    <t>cesarcoelho189@gmail.com</t>
  </si>
  <si>
    <t>Jimmy</t>
  </si>
  <si>
    <t>jimmycliff6@gmail.com</t>
  </si>
  <si>
    <t>Robson Pavani</t>
  </si>
  <si>
    <t>romansinirobromansini@gmail.com</t>
  </si>
  <si>
    <t>Bruna Mendes</t>
  </si>
  <si>
    <t>brunamendess2306@gmail.com</t>
  </si>
  <si>
    <t>Clebson</t>
  </si>
  <si>
    <t>clebsonr8@gmail.com</t>
  </si>
  <si>
    <t>(27)99507-6755</t>
  </si>
  <si>
    <t>brunoaraujo3@hotmail.com</t>
  </si>
  <si>
    <t>Ravely Ramos da Silva</t>
  </si>
  <si>
    <t>ravelyramos828@gmail.com</t>
  </si>
  <si>
    <t>brunohenriqueatual98@gmail.com</t>
  </si>
  <si>
    <t>Daniel Souza</t>
  </si>
  <si>
    <t>danielszstos1@gmail.com</t>
  </si>
  <si>
    <t>Carlos matos de oliveira</t>
  </si>
  <si>
    <t>carlos.maoliver27@gmail.com</t>
  </si>
  <si>
    <t>5199655-3851</t>
  </si>
  <si>
    <t>Cleilson Oliveira</t>
  </si>
  <si>
    <t>cleilson.co61@gmail.com</t>
  </si>
  <si>
    <t>Leonardo Pinheiro Campelo</t>
  </si>
  <si>
    <t>leonardo@leonardoluz.com</t>
  </si>
  <si>
    <t>(11)96371-7022</t>
  </si>
  <si>
    <t>Marcos Oliveira</t>
  </si>
  <si>
    <t>marcosoliveira14@hotmail.com.br</t>
  </si>
  <si>
    <t>2299816-5278</t>
  </si>
  <si>
    <t>Lucas Henrique</t>
  </si>
  <si>
    <t>lo5037017@gmail.com</t>
  </si>
  <si>
    <t>Davi Asaph</t>
  </si>
  <si>
    <t>asaphd12@gmail.com</t>
  </si>
  <si>
    <t>José serena paz junior</t>
  </si>
  <si>
    <t>gu08021999@gmail.com</t>
  </si>
  <si>
    <t>Matheus Novak</t>
  </si>
  <si>
    <t>matheusenovak@gmail.com</t>
  </si>
  <si>
    <t>Robert</t>
  </si>
  <si>
    <t>robertrobinho198228@gmail.com</t>
  </si>
  <si>
    <t>andre.7godislife@gmail.com</t>
  </si>
  <si>
    <t>jsantosdeoliveira873@gmail.com</t>
  </si>
  <si>
    <t>Edivaldo</t>
  </si>
  <si>
    <t>hsassessorias@gmail.com</t>
  </si>
  <si>
    <t>8198435-0178</t>
  </si>
  <si>
    <t>Rodrigo da Silva leite</t>
  </si>
  <si>
    <t>rodrigoleite385@gmail.com</t>
  </si>
  <si>
    <t>Alexandre Da Silva</t>
  </si>
  <si>
    <t>alezaartista@gmail.com</t>
  </si>
  <si>
    <t>Rian</t>
  </si>
  <si>
    <t>rian63150000@gmail.com</t>
  </si>
  <si>
    <t>rafael borges</t>
  </si>
  <si>
    <t>rafaeltorezani2014@gmail.com</t>
  </si>
  <si>
    <t>Rayrani pereira</t>
  </si>
  <si>
    <t>rayranipereira2018@gmail.com</t>
  </si>
  <si>
    <t>Leonardo Lansarin</t>
  </si>
  <si>
    <t>lansarin12@gmail.com</t>
  </si>
  <si>
    <t>(54)99217-5233</t>
  </si>
  <si>
    <t>Maycon Medeiros</t>
  </si>
  <si>
    <t>mayconmedeiros70@gmail.com</t>
  </si>
  <si>
    <t>danelprobst@gmail.com</t>
  </si>
  <si>
    <t>24-98863-8828</t>
  </si>
  <si>
    <t>emerson.torres.silva@gmail.com</t>
  </si>
  <si>
    <t>1195753-8312</t>
  </si>
  <si>
    <t>Itarcio Ita</t>
  </si>
  <si>
    <t>itarcioita@gmail.com</t>
  </si>
  <si>
    <t>Felipe Dário de Camargo</t>
  </si>
  <si>
    <t>fe_lipecamargo@hotmail.com</t>
  </si>
  <si>
    <t>Alan Padilha brito</t>
  </si>
  <si>
    <t>alanpadilha1@gmail.com</t>
  </si>
  <si>
    <t>Vinícius Mendes dos Reis</t>
  </si>
  <si>
    <t>viniciusmendesdosreis.live@hotmail.com</t>
  </si>
  <si>
    <t>marcosnedo0@gmail.com</t>
  </si>
  <si>
    <t>Reinaldo</t>
  </si>
  <si>
    <t>reina.brasil@outlook.com</t>
  </si>
  <si>
    <t>Caio Costa</t>
  </si>
  <si>
    <t>caio.costa10@hotmail.com.br</t>
  </si>
  <si>
    <t>luisangeldominguez94@gmail.com</t>
  </si>
  <si>
    <t>1998197-4762</t>
  </si>
  <si>
    <t>Elivaldo</t>
  </si>
  <si>
    <t>mojalott13@gmail.com</t>
  </si>
  <si>
    <t>Fábio Loureiro</t>
  </si>
  <si>
    <t>fabioloureiroo@hotmail.com</t>
  </si>
  <si>
    <t>Rafael Pardinho Moraes</t>
  </si>
  <si>
    <t>rafael.pardinho@hotmail.com</t>
  </si>
  <si>
    <t>Anderson C Alves</t>
  </si>
  <si>
    <t>anderson.conceicaoalves@gmail.com</t>
  </si>
  <si>
    <t>Jeyson da Rocha hellwig</t>
  </si>
  <si>
    <t>darochajeyson@gmail.com</t>
  </si>
  <si>
    <t>Giovane de Lima Alves Cordeiro</t>
  </si>
  <si>
    <t>giovanedelima1987@gmail.com</t>
  </si>
  <si>
    <t>(81)98644-1612</t>
  </si>
  <si>
    <t>Ellen</t>
  </si>
  <si>
    <t>ellenc_salvador@yahoo.com.br</t>
  </si>
  <si>
    <t>emanuele oliveira</t>
  </si>
  <si>
    <t>hcfornecimento@gmail.com</t>
  </si>
  <si>
    <t>Anderson Loko</t>
  </si>
  <si>
    <t>lokoa0448@gmail.com</t>
  </si>
  <si>
    <t>Valeria Silva</t>
  </si>
  <si>
    <t>dnfconsultoria@gmail.com</t>
  </si>
  <si>
    <t>BRUNO VINICIUS DOS SANTOS</t>
  </si>
  <si>
    <t>bruno2020ltu@outlook.com</t>
  </si>
  <si>
    <t>guisuman@gmail.com</t>
  </si>
  <si>
    <t>1499771-8684</t>
  </si>
  <si>
    <t>Hailton Santos da Silva</t>
  </si>
  <si>
    <t>hailtonsantos39@gmail.com</t>
  </si>
  <si>
    <t>Rafael Souza do Nascimento</t>
  </si>
  <si>
    <t>rafaelsn05@gmail.com</t>
  </si>
  <si>
    <t>Spalenza2013@gmail.com</t>
  </si>
  <si>
    <t>sousaanderson52222@gmail.com</t>
  </si>
  <si>
    <t>nathagnis@gmail.com</t>
  </si>
  <si>
    <t>Carlos Alberto Rodrigues</t>
  </si>
  <si>
    <t>carlinhosvilagloria2@gmail.com</t>
  </si>
  <si>
    <t>Luana</t>
  </si>
  <si>
    <t>luana.fernandes.96@hotmail.com</t>
  </si>
  <si>
    <t>luisacarolrodrigues@gmail.com</t>
  </si>
  <si>
    <t>ellenpgarcia.epg@gmail.com</t>
  </si>
  <si>
    <t>andre Dos Anjos nunes</t>
  </si>
  <si>
    <t>andrezinhodosanjos1@hotmail.com</t>
  </si>
  <si>
    <t>Marcelo Sousa</t>
  </si>
  <si>
    <t>marcello21cx12@gmail.com</t>
  </si>
  <si>
    <t>(99)988188114</t>
  </si>
  <si>
    <t>Ricledson felix</t>
  </si>
  <si>
    <t>ricledson.felix.silva@gmail.com</t>
  </si>
  <si>
    <t>ferose013@gmail.com</t>
  </si>
  <si>
    <t>Vilmar Gomes Queiroz</t>
  </si>
  <si>
    <t>vilmarlumigarden@gmail.com</t>
  </si>
  <si>
    <t>Igor da Silva</t>
  </si>
  <si>
    <t>kooryngaah@gmail.com</t>
  </si>
  <si>
    <t>Rafael Araujo Fernandes</t>
  </si>
  <si>
    <t>rafael.araujo.fernandes.raf@gmail.com</t>
  </si>
  <si>
    <t>gustavohcassuncao@gmail.com</t>
  </si>
  <si>
    <t>Edgard Alberto Joaquim de Sant Anna</t>
  </si>
  <si>
    <t>edgardsantanna1992@gmail.com</t>
  </si>
  <si>
    <t>Daniel Almeida</t>
  </si>
  <si>
    <t>danielkdpb@gmail.com</t>
  </si>
  <si>
    <t>henrique marques</t>
  </si>
  <si>
    <t>henriiquexxd@gmail.com</t>
  </si>
  <si>
    <t>2196521-8619</t>
  </si>
  <si>
    <t>José Carlos Sant'Ana Júnior</t>
  </si>
  <si>
    <t>gmjosecarlos23@gmail.com</t>
  </si>
  <si>
    <t>juniormarcos6154@gmail.com</t>
  </si>
  <si>
    <t>Aparecida</t>
  </si>
  <si>
    <t>aparecidasmaia@gmail.com</t>
  </si>
  <si>
    <t>Alerson Rodrigues</t>
  </si>
  <si>
    <t>alersonbrgamer@gmail.com</t>
  </si>
  <si>
    <t>Alan Silva</t>
  </si>
  <si>
    <t>alan.frcsilva@hotmail.com</t>
  </si>
  <si>
    <t>Douglas Almeida</t>
  </si>
  <si>
    <t>douglasdja14@gmail.com</t>
  </si>
  <si>
    <t>(73)98149-2160</t>
  </si>
  <si>
    <t>José Alberto</t>
  </si>
  <si>
    <t>junior_199@icloud.com</t>
  </si>
  <si>
    <t>Alanuchoa Uchoa</t>
  </si>
  <si>
    <t>alanuchoa5991@gmail.com</t>
  </si>
  <si>
    <t>Robson Lopes</t>
  </si>
  <si>
    <t>robsonldsfranco@gmail.com</t>
  </si>
  <si>
    <t>eduardocarvalho6@hotmail.com</t>
  </si>
  <si>
    <t>Davi Souza Lima</t>
  </si>
  <si>
    <t>davi.souzalima1502@gmail.com</t>
  </si>
  <si>
    <t>Cassyo</t>
  </si>
  <si>
    <t>zeuscassyo@gmail.com</t>
  </si>
  <si>
    <t>Rubenigo Ferreira</t>
  </si>
  <si>
    <t>rubenigoferreira84@gmail.com</t>
  </si>
  <si>
    <t>Keyven Soares</t>
  </si>
  <si>
    <t>soareskeyven@gmail.com</t>
  </si>
  <si>
    <t>8499453-5740</t>
  </si>
  <si>
    <t>henriquehiphop50@gmail.com</t>
  </si>
  <si>
    <t>96275-5630</t>
  </si>
  <si>
    <t>joao batista</t>
  </si>
  <si>
    <t>batistajr.33@outlook.com</t>
  </si>
  <si>
    <t>Lk</t>
  </si>
  <si>
    <t>aureoconceicao2020@gmail.com</t>
  </si>
  <si>
    <t>Emanuel.sts98@gmail.com</t>
  </si>
  <si>
    <t>Flávio Francisco de jesus</t>
  </si>
  <si>
    <t>flavio35.manutencao@gmail.com</t>
  </si>
  <si>
    <t>felipeflorianolima1@gmail.com</t>
  </si>
  <si>
    <t>Cristina Gomes de Souza</t>
  </si>
  <si>
    <t>cristinagomes17@outlook.com.br</t>
  </si>
  <si>
    <t>Luciana Aparecida Ramos</t>
  </si>
  <si>
    <t>hugo henrique</t>
  </si>
  <si>
    <t>hhugomts@gmail.com</t>
  </si>
  <si>
    <t>Alef Soares</t>
  </si>
  <si>
    <t>afabeirao@gmail.com</t>
  </si>
  <si>
    <t>3197358-1719</t>
  </si>
  <si>
    <t>Vanderlei</t>
  </si>
  <si>
    <t>nicasttro@gmail.com</t>
  </si>
  <si>
    <t>Fabio Willian Del Boni</t>
  </si>
  <si>
    <t>fwboni@gmail.com</t>
  </si>
  <si>
    <t>Willyan</t>
  </si>
  <si>
    <t>vitoriawillyan@gmail.com</t>
  </si>
  <si>
    <t>6299365-5480</t>
  </si>
  <si>
    <t>ivanribeiro06@gmail.com</t>
  </si>
  <si>
    <t>Sérgio</t>
  </si>
  <si>
    <t>sergio.dev.full@gmail.com</t>
  </si>
  <si>
    <t>8198545-4534</t>
  </si>
  <si>
    <t>Daniela de jesus Nascimento</t>
  </si>
  <si>
    <t>dn6830215@gmail.com</t>
  </si>
  <si>
    <t>Marilene</t>
  </si>
  <si>
    <t>marilene_sarges@yahoo.com.br</t>
  </si>
  <si>
    <t>Jefferson Oliveira</t>
  </si>
  <si>
    <t>dr4g9n_f0rc3@hotmail.com</t>
  </si>
  <si>
    <t>João Felipe Ferreira</t>
  </si>
  <si>
    <t>joaojffs78@gmail.com</t>
  </si>
  <si>
    <t>8599250-5766</t>
  </si>
  <si>
    <t>anderssonlincoln38@gmail.com</t>
  </si>
  <si>
    <t>Fábio Laurindo Gonçalves</t>
  </si>
  <si>
    <t>chapolado2007@gmail.com</t>
  </si>
  <si>
    <t>Marcílio Gomes da Silva</t>
  </si>
  <si>
    <t>marciliogss@gmail.com</t>
  </si>
  <si>
    <t>Rafael de Jesus santos</t>
  </si>
  <si>
    <t>rnegresco1995@gmail.com</t>
  </si>
  <si>
    <t>André Silva Moraes</t>
  </si>
  <si>
    <t>anamoraesandre@gmail.com</t>
  </si>
  <si>
    <t>Eliekson Duarte</t>
  </si>
  <si>
    <t>elieksonduarte@gmail.com</t>
  </si>
  <si>
    <t>janiovr@msn.com</t>
  </si>
  <si>
    <t>Bruno Cristiano</t>
  </si>
  <si>
    <t>brunocristiano.damasceno@gmail.com</t>
  </si>
  <si>
    <t>Robertson</t>
  </si>
  <si>
    <t>admrobertsonguedes@gmail.com</t>
  </si>
  <si>
    <t>sektor807@gmail.com</t>
  </si>
  <si>
    <t>Rodrigo Caldas</t>
  </si>
  <si>
    <t>caldasrodrigos@gmail.com</t>
  </si>
  <si>
    <t>8599869-8997</t>
  </si>
  <si>
    <t>guitatom.ma@gmail.com</t>
  </si>
  <si>
    <t>Daniel Henrique de Sousa Macedo</t>
  </si>
  <si>
    <t>henrimcedo1302@gmail.com</t>
  </si>
  <si>
    <t>Jomasio</t>
  </si>
  <si>
    <t>jomasio@gmail.com</t>
  </si>
  <si>
    <t>Vinícius</t>
  </si>
  <si>
    <t>vns.nuness@gmail.com</t>
  </si>
  <si>
    <t>Mateus Lucas de Assis</t>
  </si>
  <si>
    <t>mateuslucas_jf@hotmail.com</t>
  </si>
  <si>
    <t>Diego ralf</t>
  </si>
  <si>
    <t>diegoralf88@gmail.com</t>
  </si>
  <si>
    <t>Francisco Felipe</t>
  </si>
  <si>
    <t>franciscofeliped3@gmail.com</t>
  </si>
  <si>
    <t>kakaumar27@gmail.com</t>
  </si>
  <si>
    <t>Monica</t>
  </si>
  <si>
    <t>trajanom2808@gmail.con</t>
  </si>
  <si>
    <t>Nilson Valentim</t>
  </si>
  <si>
    <t>nil.j.valentim@gmail.com</t>
  </si>
  <si>
    <t>Dimitryus</t>
  </si>
  <si>
    <t>dimitryusam@gmail.com</t>
  </si>
  <si>
    <t>João Vitor Massagardi</t>
  </si>
  <si>
    <t>joaomassagardi16@gmail.com</t>
  </si>
  <si>
    <t>Wilson</t>
  </si>
  <si>
    <t>wilsonsantosjr2@gmail.com</t>
  </si>
  <si>
    <t>Jhon</t>
  </si>
  <si>
    <t>ekopmobbs@icloud.com</t>
  </si>
  <si>
    <t>Antônio Marcelo Rocha</t>
  </si>
  <si>
    <t>antoniomarcelorocharocha@gmail.com</t>
  </si>
  <si>
    <t>juliano</t>
  </si>
  <si>
    <t>julianopopovicz@gmail.com</t>
  </si>
  <si>
    <t>Mathias Rocha Soares</t>
  </si>
  <si>
    <t>mathiasrocha001@gmail.com</t>
  </si>
  <si>
    <t>marianadaher14@gmail.com</t>
  </si>
  <si>
    <t>Marcus</t>
  </si>
  <si>
    <t>marcusviniciusbyte01@gmail.com</t>
  </si>
  <si>
    <t>Romulo ancelso alencar Alves</t>
  </si>
  <si>
    <t>romuloalves1305@gmail.com</t>
  </si>
  <si>
    <t>Eduarda Bento dos Santos</t>
  </si>
  <si>
    <t>elisangela.aps1@gmail.com</t>
  </si>
  <si>
    <t>Patrick Barrozo Moura</t>
  </si>
  <si>
    <t>mourapatrick812@gmail.com</t>
  </si>
  <si>
    <t>thiago.simas.manoel@gmail.com</t>
  </si>
  <si>
    <t>Wander Luiz</t>
  </si>
  <si>
    <t>wandertavares13@gmail.com</t>
  </si>
  <si>
    <t>Daniel de Castro Vieira</t>
  </si>
  <si>
    <t>danielcastrovieira@outlook.com</t>
  </si>
  <si>
    <t>Christofer</t>
  </si>
  <si>
    <t>christofertrisch2020@hotmail.com</t>
  </si>
  <si>
    <t>Erland Marques</t>
  </si>
  <si>
    <t>erlandmarques@gmail.com</t>
  </si>
  <si>
    <t>Claudio</t>
  </si>
  <si>
    <t>jose1224claudio@gmail.com</t>
  </si>
  <si>
    <t>erikamy25@gmail.com</t>
  </si>
  <si>
    <t>Edvando</t>
  </si>
  <si>
    <t>edvandosantosp@gmail.com</t>
  </si>
  <si>
    <t>beatriz.reis1709@gmail.com</t>
  </si>
  <si>
    <t>thiagorogerdeoliveira2018@gmail.com</t>
  </si>
  <si>
    <t>diegocristianocandido@gmail.com</t>
  </si>
  <si>
    <t>WM Gomes</t>
  </si>
  <si>
    <t>wanderson.pvt01@gmail.com</t>
  </si>
  <si>
    <t>Thiago Giangiarulo</t>
  </si>
  <si>
    <t>giangiarulo.acadmed@gmail.com</t>
  </si>
  <si>
    <t>2199479-9322</t>
  </si>
  <si>
    <t>Bruno dos Santos Rodrigues</t>
  </si>
  <si>
    <t>brunosr910@gmail.com</t>
  </si>
  <si>
    <t>jedagetur@gmail.com</t>
  </si>
  <si>
    <t>izhack_ferrer@hotmail.com</t>
  </si>
  <si>
    <t>Rafaeli Cabral Gomes</t>
  </si>
  <si>
    <t>rafaesilviohito@hotmail.com</t>
  </si>
  <si>
    <t>1194769-9523</t>
  </si>
  <si>
    <t>JEAN CARLOS BRAGA SILVA</t>
  </si>
  <si>
    <t>jeancarlosbraga3@gmail.com</t>
  </si>
  <si>
    <t>Thaivana</t>
  </si>
  <si>
    <t>thaivanasantos@gmail.com</t>
  </si>
  <si>
    <t>Hailtom Dias</t>
  </si>
  <si>
    <t>hailtomdias@gmail.com</t>
  </si>
  <si>
    <t>9298402-0083</t>
  </si>
  <si>
    <t>Janaina rosa</t>
  </si>
  <si>
    <t>ninapetitatelie@gmail.com</t>
  </si>
  <si>
    <t>franciscoifpb2013@gmail.com</t>
  </si>
  <si>
    <t>ander vagno</t>
  </si>
  <si>
    <t>miguel21oliver@gmail.com</t>
  </si>
  <si>
    <t>Elder</t>
  </si>
  <si>
    <t>eldercarlosapple@gmail.com</t>
  </si>
  <si>
    <t>Ciro</t>
  </si>
  <si>
    <t>cirosantos239@gmail.com</t>
  </si>
  <si>
    <t>Rodrigo Silva Santos</t>
  </si>
  <si>
    <t>rodrigosilvasan36@gmail.com</t>
  </si>
  <si>
    <t>Silvana</t>
  </si>
  <si>
    <t>contato.amordebicho@gmail.com</t>
  </si>
  <si>
    <t>Ariela Osinaga</t>
  </si>
  <si>
    <t>arielaosinaga@gmail.com</t>
  </si>
  <si>
    <t>diogofreitasdesa@gmail.com</t>
  </si>
  <si>
    <t>Marcelo Costa da Silva</t>
  </si>
  <si>
    <t>marcelo1988costa@gmail.com</t>
  </si>
  <si>
    <t>1699190-7521</t>
  </si>
  <si>
    <t>Jocimar</t>
  </si>
  <si>
    <t>jocimarfonseca@gmail.com</t>
  </si>
  <si>
    <t>Gabriel Pires</t>
  </si>
  <si>
    <t>gabrielpires3197@gmail.com</t>
  </si>
  <si>
    <t>Wanderson oliveira</t>
  </si>
  <si>
    <t>wo2943066@gmail.com</t>
  </si>
  <si>
    <t>Maria Farias</t>
  </si>
  <si>
    <t>souzafariasmaria41@gmail.com</t>
  </si>
  <si>
    <t>Pedro Marques</t>
  </si>
  <si>
    <t>pedromzano@gmail.com</t>
  </si>
  <si>
    <t>Railson da Silva</t>
  </si>
  <si>
    <t>raylson873@gmail.com</t>
  </si>
  <si>
    <t>Geter</t>
  </si>
  <si>
    <t>getermarinho483@gmail.com</t>
  </si>
  <si>
    <t>Kathleen</t>
  </si>
  <si>
    <t>kathleeneduarda0513@gmail.com</t>
  </si>
  <si>
    <t>julianaeliete7@gmail.com</t>
  </si>
  <si>
    <t>Lilian Lourencini</t>
  </si>
  <si>
    <t>lilianlourencini@hotmail.com</t>
  </si>
  <si>
    <t>adrimano2012@gmail.com</t>
  </si>
  <si>
    <t>aquilapri12@hotmail.com</t>
  </si>
  <si>
    <t>Alex Luiz da Silva</t>
  </si>
  <si>
    <t>peraltasp07@hotmail.com</t>
  </si>
  <si>
    <t>1999319-2418</t>
  </si>
  <si>
    <t>Gilliard Ivan</t>
  </si>
  <si>
    <t>gilliard.mann@gmail.com</t>
  </si>
  <si>
    <t>4599989-4723</t>
  </si>
  <si>
    <t>Alexandre Magno</t>
  </si>
  <si>
    <t>gno07.am@gmail.com</t>
  </si>
  <si>
    <t>Zecaboard@hotmail.com</t>
  </si>
  <si>
    <t>Bernard</t>
  </si>
  <si>
    <t>bernard.escobar90@gmail.com</t>
  </si>
  <si>
    <t>Jefferson Carlos</t>
  </si>
  <si>
    <t>jeffersoncarlos3802@gmail.com</t>
  </si>
  <si>
    <t>Ebenezer</t>
  </si>
  <si>
    <t>ebenezernunesjr@gmail.com</t>
  </si>
  <si>
    <t>bragajoseph133@gmail.com</t>
  </si>
  <si>
    <t>wagnersantiagodps@gmail.com</t>
  </si>
  <si>
    <t>Stéfani Jacebá Neves</t>
  </si>
  <si>
    <t>stefanijacebaneves0@gmail.com</t>
  </si>
  <si>
    <t>alexandre563072@gmail.com</t>
  </si>
  <si>
    <t>4399613-5129</t>
  </si>
  <si>
    <t>Luiza</t>
  </si>
  <si>
    <t>piresluizarocha@gmail.com</t>
  </si>
  <si>
    <t>Ricardo Antônio Amaro</t>
  </si>
  <si>
    <t>richardformem@gmail.com</t>
  </si>
  <si>
    <t>Edson Alves</t>
  </si>
  <si>
    <t>edsonalwes@gmail.com</t>
  </si>
  <si>
    <t>stark</t>
  </si>
  <si>
    <t>jonataspalhano88@hotmail.com</t>
  </si>
  <si>
    <t>Fernando Henrique do Couto Oliveira</t>
  </si>
  <si>
    <t>fernandohenriquecouto16@gmail.com</t>
  </si>
  <si>
    <t>Thiago Alves</t>
  </si>
  <si>
    <t>thirrasgo1999@gmail.com</t>
  </si>
  <si>
    <t>Nauan Alves</t>
  </si>
  <si>
    <t>nauan.dev2@gmail.com</t>
  </si>
  <si>
    <t>Cláudio Ferreira de Lima</t>
  </si>
  <si>
    <t>claudioferreiradelima10@gmail.com</t>
  </si>
  <si>
    <t>Mailton Barreto</t>
  </si>
  <si>
    <t>mailtonbarreto721@gmail.com</t>
  </si>
  <si>
    <t>luiz claudio</t>
  </si>
  <si>
    <t>luizclaudio29.kk@gmail.com</t>
  </si>
  <si>
    <t>Alison</t>
  </si>
  <si>
    <t>alisondqsilva0@gmail.com</t>
  </si>
  <si>
    <t>bruno_ts09@hotmail.com</t>
  </si>
  <si>
    <t>sandroemaiara01@gmail.com</t>
  </si>
  <si>
    <t>Rodrigo Licurgo</t>
  </si>
  <si>
    <t>rodcurgo@hotmail.com</t>
  </si>
  <si>
    <t>Rogério jesus da Silva</t>
  </si>
  <si>
    <t>rogeriodejesus1110@gmail.com</t>
  </si>
  <si>
    <t>Adriano Dias que</t>
  </si>
  <si>
    <t>adrilot001for@gmail.com</t>
  </si>
  <si>
    <t>fandrades2555@gmail.com</t>
  </si>
  <si>
    <t>Vitor Matheus Rolim Gonçalves</t>
  </si>
  <si>
    <t>vitorlym@hotmail.com</t>
  </si>
  <si>
    <t>Alison Moraes</t>
  </si>
  <si>
    <t>alisson.a.g.moraes03@gmail.com</t>
  </si>
  <si>
    <t>Léia</t>
  </si>
  <si>
    <t>leiabrazil2@gmail.com</t>
  </si>
  <si>
    <t>Valcenio</t>
  </si>
  <si>
    <t>val269junior@gmail.com</t>
  </si>
  <si>
    <t>Júnior</t>
  </si>
  <si>
    <t>junior.reisvale17@gmail.com</t>
  </si>
  <si>
    <t>Elizeu Alves</t>
  </si>
  <si>
    <t>elizeu2323alves@gmail.com</t>
  </si>
  <si>
    <t>Norton Gomes</t>
  </si>
  <si>
    <t>nortonordie123@gmail.com</t>
  </si>
  <si>
    <t>Lair Genildo</t>
  </si>
  <si>
    <t>lairgenildocosta@gmail.com</t>
  </si>
  <si>
    <t>8498713-0220</t>
  </si>
  <si>
    <t>rafaelm.ramalho.rm@gmail.com</t>
  </si>
  <si>
    <t>Lud Couto</t>
  </si>
  <si>
    <t>ludcoutomaciel@gmail.com</t>
  </si>
  <si>
    <t>Stephanie</t>
  </si>
  <si>
    <t>stephanie.cotaczph@gmail.com</t>
  </si>
  <si>
    <t>Esequiel Barros</t>
  </si>
  <si>
    <t>esequielbarros167@gmail.com</t>
  </si>
  <si>
    <t>socorro.vieirarosa@gmail.com</t>
  </si>
  <si>
    <t>Ygor Felipe Marinho de Lima</t>
  </si>
  <si>
    <t>ygormarinho28@gmail.com</t>
  </si>
  <si>
    <t>Lucas Souza</t>
  </si>
  <si>
    <t>lukinhasrdsouza@hotmail.com</t>
  </si>
  <si>
    <t>Lajos</t>
  </si>
  <si>
    <t>lajosbkiss@hotmail.com</t>
  </si>
  <si>
    <t>Tarcíso</t>
  </si>
  <si>
    <t>tarcisomachado89@hotmail.com</t>
  </si>
  <si>
    <t>Mario sergio leite carvalho</t>
  </si>
  <si>
    <t>mariosergio1257@gmail.com</t>
  </si>
  <si>
    <t>(91)98496-3313</t>
  </si>
  <si>
    <t>Jessika</t>
  </si>
  <si>
    <t>sayurejessika7@gmail.com</t>
  </si>
  <si>
    <t>raphael santos</t>
  </si>
  <si>
    <t>raphaelgreg29@gmail.com</t>
  </si>
  <si>
    <t>Matheus Giulian Gomes</t>
  </si>
  <si>
    <t>matheusgiulian2020@gmail.com</t>
  </si>
  <si>
    <t>1299240-5592</t>
  </si>
  <si>
    <t>Marlon Carvalho</t>
  </si>
  <si>
    <t>marloncarvalho721@icloud.com</t>
  </si>
  <si>
    <t>al3xandre_contas@hotmail.com</t>
  </si>
  <si>
    <t>9898122-3756</t>
  </si>
  <si>
    <t>Igor Rodrigo</t>
  </si>
  <si>
    <t>Igorrodrigo2014@Hotmail.com</t>
  </si>
  <si>
    <t>Samys</t>
  </si>
  <si>
    <t>samys.lima26@gmail.com</t>
  </si>
  <si>
    <t>Valdemir</t>
  </si>
  <si>
    <t>barretovaldemir13@gmail.com</t>
  </si>
  <si>
    <t>Wallison nascimento</t>
  </si>
  <si>
    <t>wallisonnascimento89@gmail.com</t>
  </si>
  <si>
    <t>Thiago Ryan</t>
  </si>
  <si>
    <t>teyrergames@gmail.com</t>
  </si>
  <si>
    <t>Bruno Alcântara</t>
  </si>
  <si>
    <t>bruuno1001@gmail.com</t>
  </si>
  <si>
    <t>Alais</t>
  </si>
  <si>
    <t>Alaismoura852@gmail.com</t>
  </si>
  <si>
    <t>Brenon</t>
  </si>
  <si>
    <t>brenoncomercial@gmail.com</t>
  </si>
  <si>
    <t>fs1840179@gmail.com</t>
  </si>
  <si>
    <t>(22981029546</t>
  </si>
  <si>
    <t>michelturkot12345@gmail.com</t>
  </si>
  <si>
    <t>Erick Artur Vianna Silva</t>
  </si>
  <si>
    <t>erickarturviannasilva@hotmail.com</t>
  </si>
  <si>
    <t>Fabio Henrique Santana junior</t>
  </si>
  <si>
    <t>fabio_henrique1997@outlook.com</t>
  </si>
  <si>
    <t>Rafael Andrade de Oliveira</t>
  </si>
  <si>
    <t>randradedeoliveira31@gmail.com</t>
  </si>
  <si>
    <t>1196633-7310</t>
  </si>
  <si>
    <t>Breno Gonçalves</t>
  </si>
  <si>
    <t>brenobg2015@gmail.com</t>
  </si>
  <si>
    <t>Rafael Martins de Moraes</t>
  </si>
  <si>
    <t>pjli1604@gmail.com</t>
  </si>
  <si>
    <t>gscruz.1997@gmail.com</t>
  </si>
  <si>
    <t>lucassouza.p5514@gmail.com</t>
  </si>
  <si>
    <t>Diogo Mokva</t>
  </si>
  <si>
    <t>diogomokva@gmail.com</t>
  </si>
  <si>
    <t>(48)9913-72235</t>
  </si>
  <si>
    <t>Eric</t>
  </si>
  <si>
    <t>ericmaciel1998@gmail.com</t>
  </si>
  <si>
    <t>Aurino Riego</t>
  </si>
  <si>
    <t>billyvillasboas17@gmail.com</t>
  </si>
  <si>
    <t>Wellington da Silva nascimento</t>
  </si>
  <si>
    <t>Wellingtonsilva463@gmail.com</t>
  </si>
  <si>
    <t>Nilton Maia jr</t>
  </si>
  <si>
    <t>jmaia22@hotmail.com</t>
  </si>
  <si>
    <t>Jose filho</t>
  </si>
  <si>
    <t>josefylho5101@gmail.com</t>
  </si>
  <si>
    <t>Hállan</t>
  </si>
  <si>
    <t>hallansena2024@gmail.com</t>
  </si>
  <si>
    <t>Daniel Rodrigues Nobre</t>
  </si>
  <si>
    <t>danirodriguesno@gmail.com</t>
  </si>
  <si>
    <t>Rafael de Carvalho Pereira</t>
  </si>
  <si>
    <t>r.carvalho20@hotmail.com</t>
  </si>
  <si>
    <t>Raquel Cardoso dos Reis</t>
  </si>
  <si>
    <t>raquelcardosoreis182@gmail.com</t>
  </si>
  <si>
    <t>Alisson Augusto</t>
  </si>
  <si>
    <t>j.augustinho2.0.1.6@gmail.com</t>
  </si>
  <si>
    <t>weslleyaraujodasilva982@gmail.com</t>
  </si>
  <si>
    <t>Esivaldo Marques Vale</t>
  </si>
  <si>
    <t>s.08marques@gmail.com</t>
  </si>
  <si>
    <t>Oseias Lisboa</t>
  </si>
  <si>
    <t>oseiasls@gmail.com</t>
  </si>
  <si>
    <t>Michel Pires Stela Wilian Pires</t>
  </si>
  <si>
    <t>michelwillia.gp@gmail.com</t>
  </si>
  <si>
    <t>Elias Santos</t>
  </si>
  <si>
    <t>eliassantosmeta@gmail.com</t>
  </si>
  <si>
    <t>Lennon</t>
  </si>
  <si>
    <t>lennonpompeu1@gmail.com</t>
  </si>
  <si>
    <t>Bbsbhd</t>
  </si>
  <si>
    <t>ndjsjsjs@dbdjd.dndd</t>
  </si>
  <si>
    <t>Eduardo Neri</t>
  </si>
  <si>
    <t>eduardoneri.contato@gmail.com</t>
  </si>
  <si>
    <t>Andre Araujo</t>
  </si>
  <si>
    <t>araujooandree6@gmail.com</t>
  </si>
  <si>
    <t>Clesivan</t>
  </si>
  <si>
    <t>clesivanf@gmail.com</t>
  </si>
  <si>
    <t>Gabriel Edvan de Almeida Dias</t>
  </si>
  <si>
    <t>gabriel_edvan@hotmail.com</t>
  </si>
  <si>
    <t>Nobre</t>
  </si>
  <si>
    <t>onzeconceitos@gmail.com</t>
  </si>
  <si>
    <t>Henrique Rodrigues dos Santos</t>
  </si>
  <si>
    <t>henriquerodrigess@gmail.com</t>
  </si>
  <si>
    <t>Rodrigo Torres</t>
  </si>
  <si>
    <t>rodrigo.agente.ia@gmail.com</t>
  </si>
  <si>
    <t>Ueber</t>
  </si>
  <si>
    <t>uebercalazans@hotmail.com</t>
  </si>
  <si>
    <t>markos.mar155@gmail.com</t>
  </si>
  <si>
    <t>ranielli rocha</t>
  </si>
  <si>
    <t>raniellidrocha@gmail.com</t>
  </si>
  <si>
    <t>ygor90@gmail.com</t>
  </si>
  <si>
    <t>Domingo</t>
  </si>
  <si>
    <t>feitosadomingos202@gmail.com</t>
  </si>
  <si>
    <t>anderson gabriel</t>
  </si>
  <si>
    <t>anderson_sgabriel@hotmail.com</t>
  </si>
  <si>
    <t>1599638-8005</t>
  </si>
  <si>
    <t>Fernando Filho</t>
  </si>
  <si>
    <t>fernando.fbsf@outlook.com</t>
  </si>
  <si>
    <t>higorlucascj@gmail.com</t>
  </si>
  <si>
    <t>Marco</t>
  </si>
  <si>
    <t>marcoapterra@gmail.com</t>
  </si>
  <si>
    <t>martinsamichel@gmail.com</t>
  </si>
  <si>
    <t>washingtondeh@gmail.com</t>
  </si>
  <si>
    <t>Jhonatan Cardoso da Silva</t>
  </si>
  <si>
    <t>queajhonatam123456@gmail.com</t>
  </si>
  <si>
    <t>moises.geovanne01304@gmail.com</t>
  </si>
  <si>
    <t>daniellcnc@hotmail.com</t>
  </si>
  <si>
    <t>Arthur Rocha</t>
  </si>
  <si>
    <t>arthurccavalcanter@gmail.com</t>
  </si>
  <si>
    <t>joaomarcospedrosomkt@gmail.com</t>
  </si>
  <si>
    <t>Nicole Santos</t>
  </si>
  <si>
    <t>nicole.g.santos07@gmail.com</t>
  </si>
  <si>
    <t>Luiz Alax Maia</t>
  </si>
  <si>
    <t>alaxmaia@gmail.com</t>
  </si>
  <si>
    <t>Susana Da costa</t>
  </si>
  <si>
    <t>susana_costa95@yahoo.com.br</t>
  </si>
  <si>
    <t>Lucas de Paula Silva Freitas</t>
  </si>
  <si>
    <t>freiras089@gmail.com</t>
  </si>
  <si>
    <t>Anderson Luiz</t>
  </si>
  <si>
    <t>andersonnegao12383@gmail.com</t>
  </si>
  <si>
    <t>99630-9256</t>
  </si>
  <si>
    <t>Patrícia França</t>
  </si>
  <si>
    <t>francaramospatricia6@gmail.com</t>
  </si>
  <si>
    <t>jean.almeida2305@gmail.com</t>
  </si>
  <si>
    <t>DENNYS</t>
  </si>
  <si>
    <t>dennyskersten6@gmail.com</t>
  </si>
  <si>
    <t>glgg231202@gmail.com</t>
  </si>
  <si>
    <t>Victor Hugo Dos Santos Moreira</t>
  </si>
  <si>
    <t>vicorsantos91@gmail.com</t>
  </si>
  <si>
    <t>(22)99958-7458</t>
  </si>
  <si>
    <t>Janaina</t>
  </si>
  <si>
    <t>janainagsp@live.com</t>
  </si>
  <si>
    <t>Augusto Ruiz</t>
  </si>
  <si>
    <t>9012august0.sizuko@gmail.com</t>
  </si>
  <si>
    <t>theomorada@gmail.com</t>
  </si>
  <si>
    <t>Edson Matias</t>
  </si>
  <si>
    <t>edsonsilvalopez1705@gmail.com</t>
  </si>
  <si>
    <t>Elivelton Bovi</t>
  </si>
  <si>
    <t>eliveltonbovi9228@gmail.com</t>
  </si>
  <si>
    <t>Alejandro Vargas Ledezma</t>
  </si>
  <si>
    <t>lobonitovl@gmail.com</t>
  </si>
  <si>
    <t>(11)967634114</t>
  </si>
  <si>
    <t>cristian jose</t>
  </si>
  <si>
    <t>cristianjose4524@gmail.com</t>
  </si>
  <si>
    <t>Edson Bruno Martins lobo</t>
  </si>
  <si>
    <t>edsonlbo@gmail.com</t>
  </si>
  <si>
    <t>Mateus Santos</t>
  </si>
  <si>
    <t>mstech956@gmail.com</t>
  </si>
  <si>
    <t>Tuann Guedes</t>
  </si>
  <si>
    <t>tuannmatematica@gmail.com</t>
  </si>
  <si>
    <t>Larissa Schmidt Correa</t>
  </si>
  <si>
    <t>lasc@outlook.com.br</t>
  </si>
  <si>
    <t>Rosana Pereira santos</t>
  </si>
  <si>
    <t>rosanasantos24@hotmail.com</t>
  </si>
  <si>
    <t>7198536-4746</t>
  </si>
  <si>
    <t>Edrwin Reuben</t>
  </si>
  <si>
    <t>edrwinreuben70@gmail.com</t>
  </si>
  <si>
    <t>Gledson</t>
  </si>
  <si>
    <t>gledson-rodrigues@hotmail.com</t>
  </si>
  <si>
    <t>Kefesson</t>
  </si>
  <si>
    <t>kefessongomes@gmail.com</t>
  </si>
  <si>
    <t>Jackson Gabriel Silva Galvão</t>
  </si>
  <si>
    <t>jacksongabriel831@gmail.com</t>
  </si>
  <si>
    <t>Shawry Lynkow</t>
  </si>
  <si>
    <t>shawry.lynkow@hotmail.com.br</t>
  </si>
  <si>
    <t>Antonio Felipe Santana de Sousa</t>
  </si>
  <si>
    <t>antoniofelipesantanadesousa@gmail.com</t>
  </si>
  <si>
    <t>Maria Socorro</t>
  </si>
  <si>
    <t>sol.paulo.08@gmail.com</t>
  </si>
  <si>
    <t>Elton campos</t>
  </si>
  <si>
    <t>c_elton2015@hotmail.com</t>
  </si>
  <si>
    <t>Ricardo Porto Junior</t>
  </si>
  <si>
    <t>juniorgagaca@gmail.com</t>
  </si>
  <si>
    <t>raigabriel1992@gmail.com</t>
  </si>
  <si>
    <t>Cherivan</t>
  </si>
  <si>
    <t>jcherivan@gmail.com</t>
  </si>
  <si>
    <t>Sandro</t>
  </si>
  <si>
    <t>sandrobastosgonzaga@gmail.com</t>
  </si>
  <si>
    <t>joao_alves2205@outlook.com</t>
  </si>
  <si>
    <t>Luisinho Gomes</t>
  </si>
  <si>
    <t>luisinhogomes7@gmail.com</t>
  </si>
  <si>
    <t>Hércules souza</t>
  </si>
  <si>
    <t>souza161622@gmail.com</t>
  </si>
  <si>
    <t>pedroqueiroz888@gmail.com</t>
  </si>
  <si>
    <t>Maria Luiza</t>
  </si>
  <si>
    <t>luizarocha939@gmail.com</t>
  </si>
  <si>
    <t>adener36@gmail.com</t>
  </si>
  <si>
    <t>magnobacuralsay@gmail.com</t>
  </si>
  <si>
    <t>Douglas Barroso de Almeida</t>
  </si>
  <si>
    <t>douglasbarrosodba@hotmail.com</t>
  </si>
  <si>
    <t>juanotapiassisam@gmail.com</t>
  </si>
  <si>
    <t>Jonatas Weidenbaum Duran</t>
  </si>
  <si>
    <t>jonatasweidenbaum18@gmail.com</t>
  </si>
  <si>
    <t>ayrtonsenna463@gmail.com</t>
  </si>
  <si>
    <t>LoezioAlves</t>
  </si>
  <si>
    <t>loezioalves3@gmail.com</t>
  </si>
  <si>
    <t>nihernandes12@gmail.com</t>
  </si>
  <si>
    <t>Weliton aparecido prestes</t>
  </si>
  <si>
    <t>welitonaparecidoprestes23@gmail.com</t>
  </si>
  <si>
    <t>Ariel Nunes Tosso</t>
  </si>
  <si>
    <t>arielnuto0788@hotmail.com</t>
  </si>
  <si>
    <t>Maria Clara Dantas</t>
  </si>
  <si>
    <t>thdantas05@gmail.com</t>
  </si>
  <si>
    <t>Rodrigo Fioretto</t>
  </si>
  <si>
    <t>Rodrigo.fioretto@hotmail.com</t>
  </si>
  <si>
    <t>Luiz Henrique Henrique Santos De Toledo</t>
  </si>
  <si>
    <t>luizhenrique201096@hotmail.com</t>
  </si>
  <si>
    <t>Ilgner Rodolfo Coelho Siqueira</t>
  </si>
  <si>
    <t>rodolfocoelho263@gmail.com</t>
  </si>
  <si>
    <t>Vasco Vinícius de Andrade Castro</t>
  </si>
  <si>
    <t>vascoufpb@gmail.com</t>
  </si>
  <si>
    <t>839158-4344</t>
  </si>
  <si>
    <t>Edson Jesus</t>
  </si>
  <si>
    <t>dlip.familia@gmail.com</t>
  </si>
  <si>
    <t>Maria Rilary</t>
  </si>
  <si>
    <t>bragarilary@gmail.com</t>
  </si>
  <si>
    <t>alexsandra silva</t>
  </si>
  <si>
    <t>alexsandra041982@gmail.com</t>
  </si>
  <si>
    <t>1399706-5890</t>
  </si>
  <si>
    <t>Celia</t>
  </si>
  <si>
    <t>celiasantoslya12@gmail.com</t>
  </si>
  <si>
    <t>jacintomarciajacinto@gmail.com</t>
  </si>
  <si>
    <t>Wandro</t>
  </si>
  <si>
    <t>peritowandroconcianzaperito@gmail.com</t>
  </si>
  <si>
    <t>Emanoel vieira Rodrigues</t>
  </si>
  <si>
    <t>emanoelvieira762@gmail.com</t>
  </si>
  <si>
    <t>Roger Fortunato</t>
  </si>
  <si>
    <t>roger.fortunato7114@gmail.com</t>
  </si>
  <si>
    <t>vsouzaespana@gmail.com</t>
  </si>
  <si>
    <t>Andre Pertinhes</t>
  </si>
  <si>
    <t>aapertinhes@gmail.com</t>
  </si>
  <si>
    <t>(11)986455693</t>
  </si>
  <si>
    <t>Jefesson Santos Da Conceição</t>
  </si>
  <si>
    <t>jerfessoncanudos7@gmail.com</t>
  </si>
  <si>
    <t>Nanderson Galvao</t>
  </si>
  <si>
    <t>nandersongalvao@gmail.com</t>
  </si>
  <si>
    <t>julianaoliver001@gmail.com</t>
  </si>
  <si>
    <t>IARIANA LUZIA DA SILVA MOREIRA</t>
  </si>
  <si>
    <t>nana.ldsm@hotmail.com</t>
  </si>
  <si>
    <t>Alex Silva</t>
  </si>
  <si>
    <t>as3194093@gmail.com</t>
  </si>
  <si>
    <t>webercley</t>
  </si>
  <si>
    <t>webercley1@gmail.com</t>
  </si>
  <si>
    <t>js993292399@gmail.com</t>
  </si>
  <si>
    <t>Igor Gomes da Cruz</t>
  </si>
  <si>
    <t>igor.gomes.trabalho96@gmail.com</t>
  </si>
  <si>
    <t>maah.rv2011@gmail.com</t>
  </si>
  <si>
    <t>Leandro Coelho</t>
  </si>
  <si>
    <t>leandroreisz472@gmail.com</t>
  </si>
  <si>
    <t>Heryk</t>
  </si>
  <si>
    <t>herykpsn@gmail.com</t>
  </si>
  <si>
    <t>4799936-1682</t>
  </si>
  <si>
    <t>Vital</t>
  </si>
  <si>
    <t>vitallisboa.lisboa@gmail.com</t>
  </si>
  <si>
    <t>Alexander</t>
  </si>
  <si>
    <t>allexmachadoo@gmail.com</t>
  </si>
  <si>
    <t>2197976-8991</t>
  </si>
  <si>
    <t>Tglgracy@outlook.com</t>
  </si>
  <si>
    <t>tglgracy@outlook.com</t>
  </si>
  <si>
    <t>(5984-187369</t>
  </si>
  <si>
    <t>diegorius06@hotmail.com</t>
  </si>
  <si>
    <t>taboca8254@gmail.com</t>
  </si>
  <si>
    <t>Arthur Vasques</t>
  </si>
  <si>
    <t>vasquesarthur27@gmail.com</t>
  </si>
  <si>
    <t>lucasgrazina36@gmail.com</t>
  </si>
  <si>
    <t>Yuri de Menezes Bezerra</t>
  </si>
  <si>
    <t>menezesyuri2018@gmail.com</t>
  </si>
  <si>
    <t>Lorrane</t>
  </si>
  <si>
    <t>lorranemolinaroli@gmail.com</t>
  </si>
  <si>
    <t>Gabriel Souza Antunes Ferreira</t>
  </si>
  <si>
    <t>contatoantunesgabriel3@gmail.com</t>
  </si>
  <si>
    <t>leonardocostaconstantino@gmail.com</t>
  </si>
  <si>
    <t>Josué Silva</t>
  </si>
  <si>
    <t>josuesilva959@gmail.com</t>
  </si>
  <si>
    <t>Tabajara haru Garcia de Oliveira</t>
  </si>
  <si>
    <t>tabajaraharu@gmail.com</t>
  </si>
  <si>
    <t>Renan LIns DG</t>
  </si>
  <si>
    <t>renanlinsdg11k@gmail.com</t>
  </si>
  <si>
    <t>NEILSON SANTOS</t>
  </si>
  <si>
    <t>neilson2291@gmail.com</t>
  </si>
  <si>
    <t>r80meloaju@gmail.com</t>
  </si>
  <si>
    <t>Bruna Estrela</t>
  </si>
  <si>
    <t>bestrelacp@gmail.com</t>
  </si>
  <si>
    <t>Kaio</t>
  </si>
  <si>
    <t>cariocaduarte23@gmail.com</t>
  </si>
  <si>
    <t>Ulisses</t>
  </si>
  <si>
    <t>rosecard6@live.com</t>
  </si>
  <si>
    <t>11+96287-3559</t>
  </si>
  <si>
    <t>Denner cesar</t>
  </si>
  <si>
    <t>dennercesar30@hotmail.com</t>
  </si>
  <si>
    <t>Rodrigo nascimento</t>
  </si>
  <si>
    <t>rodrigotitanium82@gmail.com</t>
  </si>
  <si>
    <t>João Francisco</t>
  </si>
  <si>
    <t>jhe.dias@hotmail.com</t>
  </si>
  <si>
    <t>dingirmarduk9@gmail.com</t>
  </si>
  <si>
    <t>caio soares dos santos</t>
  </si>
  <si>
    <t>caiocsoares04@icloud.com</t>
  </si>
  <si>
    <t>Kputtheus@gmail.com</t>
  </si>
  <si>
    <t>Joao vitor afonso lira</t>
  </si>
  <si>
    <t>joaovitorafonsolira123@gmail.com</t>
  </si>
  <si>
    <t>Ana Luzia Estrela</t>
  </si>
  <si>
    <t>alsestrela@gmail.com</t>
  </si>
  <si>
    <t>fabi.fagundes@gmail.com</t>
  </si>
  <si>
    <t>Viviane Michaelis Bailoni</t>
  </si>
  <si>
    <t>mcl.viviane@gmail.com</t>
  </si>
  <si>
    <t>vinicius silva de araújo</t>
  </si>
  <si>
    <t>vinicius170419999@gmail.com</t>
  </si>
  <si>
    <t>Mileni silva</t>
  </si>
  <si>
    <t>mileaylla1998@gmail.com</t>
  </si>
  <si>
    <t>99724-2493</t>
  </si>
  <si>
    <t>Yago</t>
  </si>
  <si>
    <t>20.falcon.damsons@icloud.com</t>
  </si>
  <si>
    <t>Paulo moreira</t>
  </si>
  <si>
    <t>pauloaz331@gmail.com</t>
  </si>
  <si>
    <t>Valter</t>
  </si>
  <si>
    <t>valterjr1602@gmail.com</t>
  </si>
  <si>
    <t>(71)983941474</t>
  </si>
  <si>
    <t>Eliene Poleto</t>
  </si>
  <si>
    <t>joao2987654321@gmail.com</t>
  </si>
  <si>
    <t>Ian Marçal Correia</t>
  </si>
  <si>
    <t>ianmarcalmarcal@gmail.com</t>
  </si>
  <si>
    <t>Richard Alves Soares</t>
  </si>
  <si>
    <t>alvesrichard550@gmail.com</t>
  </si>
  <si>
    <t>diegolima.diegos@gmail.com</t>
  </si>
  <si>
    <t>Morena</t>
  </si>
  <si>
    <t>morenadealmeida1321@gmail.com</t>
  </si>
  <si>
    <t>Maryemillyvieiramenezes</t>
  </si>
  <si>
    <t>maryemillymenezesvieira@gmail.com</t>
  </si>
  <si>
    <t>michaeldiogo49@gmail.com</t>
  </si>
  <si>
    <t>Miguel da silva cativo</t>
  </si>
  <si>
    <t>migueldasilvacativo@gmail.com</t>
  </si>
  <si>
    <t>Alyda lourena</t>
  </si>
  <si>
    <t>lourenaalyda@gmail.com</t>
  </si>
  <si>
    <t>Bryan</t>
  </si>
  <si>
    <t>bryandsalesferreira0410@gmail.com</t>
  </si>
  <si>
    <t>Allan Diego Fernandes Silva Parreira</t>
  </si>
  <si>
    <t>allandiego.deus3891@gmail.com</t>
  </si>
  <si>
    <t>Thiago Salermo do Nascimento</t>
  </si>
  <si>
    <t>thiago.salermo@gmail.com</t>
  </si>
  <si>
    <t>nunesvitor19@gmail.com</t>
  </si>
  <si>
    <t>Mariana Rolim de Oliveira</t>
  </si>
  <si>
    <t>marianarolimdeo@gmail.com</t>
  </si>
  <si>
    <t>Bdhdhddb</t>
  </si>
  <si>
    <t>behdje@djd.ckc</t>
  </si>
  <si>
    <t>Leticia</t>
  </si>
  <si>
    <t>lelleu174@gmail.com</t>
  </si>
  <si>
    <t>Edevaldo Ramos</t>
  </si>
  <si>
    <t>edevaldo_ramos@hotmail.com</t>
  </si>
  <si>
    <t>Clemilson</t>
  </si>
  <si>
    <t>ojuarapio@gmail.com</t>
  </si>
  <si>
    <t>Paulo Andre Ferreira</t>
  </si>
  <si>
    <t>ferreira.pauloandre@gmail.com</t>
  </si>
  <si>
    <t>Cleisson</t>
  </si>
  <si>
    <t>cleissonsousa97@gmail.com</t>
  </si>
  <si>
    <t>7398148-4563</t>
  </si>
  <si>
    <t>Alexander Stephano Lopes de Paula</t>
  </si>
  <si>
    <t>alexanderlopes259@gmail.com</t>
  </si>
  <si>
    <t>Cristhyan Henrique</t>
  </si>
  <si>
    <t>cristhyanferreira0@gmail.com</t>
  </si>
  <si>
    <t>Cleiton Cezar</t>
  </si>
  <si>
    <t>cleitongouvea91@gmail.com</t>
  </si>
  <si>
    <t>Walison Parreira</t>
  </si>
  <si>
    <t>walisonpdsilva@gmail.com</t>
  </si>
  <si>
    <t>Luiz Bueno</t>
  </si>
  <si>
    <t>luiz.bueno.cadista@gmail.com</t>
  </si>
  <si>
    <t>Janaina lorran</t>
  </si>
  <si>
    <t>janainaqueirozgt@gmail.com</t>
  </si>
  <si>
    <t>Gabriel Pinheiro</t>
  </si>
  <si>
    <t>gabrielpinheiro08@hotmail.com</t>
  </si>
  <si>
    <t>Diego gomes da silva</t>
  </si>
  <si>
    <t>diego.gdsilva1@outlook.com</t>
  </si>
  <si>
    <t>arrudacell300@gmail.com</t>
  </si>
  <si>
    <t>gilmarmr45@gmail.com</t>
  </si>
  <si>
    <t>Christian Coroquer</t>
  </si>
  <si>
    <t>christian.live@gmail.com</t>
  </si>
  <si>
    <t>Ednaldo</t>
  </si>
  <si>
    <t>edimoura228@gmail.com</t>
  </si>
  <si>
    <t>robertneves080@gmail.com</t>
  </si>
  <si>
    <t>Ivete Freire</t>
  </si>
  <si>
    <t>ivetefreiregsilva@gmail.com</t>
  </si>
  <si>
    <t>Fabrício Teixeira de Oliveira</t>
  </si>
  <si>
    <t>fabbriicio44@gmail.com</t>
  </si>
  <si>
    <t>Samuel Figueiredo</t>
  </si>
  <si>
    <t>polarcreft23@gmail.com</t>
  </si>
  <si>
    <t>rosilane abreu de carvalho</t>
  </si>
  <si>
    <t>rosilaneabreudecarvalho@gmail.com</t>
  </si>
  <si>
    <t>Alexandre Alves Barros</t>
  </si>
  <si>
    <t>alexandreab.300@gmail.com</t>
  </si>
  <si>
    <t>Rafael Alves Coutinho da Silva</t>
  </si>
  <si>
    <t>rafeelcoutinho@gmail.com</t>
  </si>
  <si>
    <t>Anderli Rocha</t>
  </si>
  <si>
    <t>agcastrorocha@gmail.com</t>
  </si>
  <si>
    <t>LÚCIA ARNUTI RIBEIRO</t>
  </si>
  <si>
    <t>lucia_arnuti@yahoo.com.br</t>
  </si>
  <si>
    <t>Jardel Antunes</t>
  </si>
  <si>
    <t>jardel.antunes@outlook.com.br</t>
  </si>
  <si>
    <t>Wasley Rodrigues</t>
  </si>
  <si>
    <t>wasley718@gmail.com</t>
  </si>
  <si>
    <t>Micherlonni</t>
  </si>
  <si>
    <t>micherlonni9552@gmail.com</t>
  </si>
  <si>
    <t>Aline Sousa</t>
  </si>
  <si>
    <t>aline1986sousa@gmail.com</t>
  </si>
  <si>
    <t>Kennedy Villalta</t>
  </si>
  <si>
    <t>kennedyvillalta17@gmail.com</t>
  </si>
  <si>
    <t>Marcos Venicius do Nascimento Venicius Do Nascimento Nascimento</t>
  </si>
  <si>
    <t>mn437060@gmail.com</t>
  </si>
  <si>
    <t>(86)99848-9419</t>
  </si>
  <si>
    <t>Davi Albuquerque</t>
  </si>
  <si>
    <t>davitavaresgbr@gmail.com</t>
  </si>
  <si>
    <t>Daniel Silva Figueiredo</t>
  </si>
  <si>
    <t>dan.sfigueiredo@hotmail.com</t>
  </si>
  <si>
    <t>Maykon</t>
  </si>
  <si>
    <t>maykondeivid11@gmail.com</t>
  </si>
  <si>
    <t>gabriel.pcr2014@gmail.com</t>
  </si>
  <si>
    <t>Tailon Vitor Gomes Moraes</t>
  </si>
  <si>
    <t>tailinhogomes@gmail.com</t>
  </si>
  <si>
    <t>Ângelo Santos</t>
  </si>
  <si>
    <t>as6874993@gmail.com</t>
  </si>
  <si>
    <t>João Victor de Oliveira e Silva</t>
  </si>
  <si>
    <t>zevitinho77@gmail.com</t>
  </si>
  <si>
    <t>fabioleite365@gmail.com</t>
  </si>
  <si>
    <t>Antônio Lima</t>
  </si>
  <si>
    <t>alfilho1984@gmail.com</t>
  </si>
  <si>
    <t>Edson Cabrera</t>
  </si>
  <si>
    <t>cabreraedson80@gmail.com</t>
  </si>
  <si>
    <t>Debora de Oliveira Guilhem</t>
  </si>
  <si>
    <t>deboraguilhem_@hotmail.com</t>
  </si>
  <si>
    <t>gloula6@gmail.com</t>
  </si>
  <si>
    <t>pundinzinho13@gmail.com</t>
  </si>
  <si>
    <t>Maria Rita Torres de Matos</t>
  </si>
  <si>
    <t>mariarita_torres@hotmail.com</t>
  </si>
  <si>
    <t>Karini</t>
  </si>
  <si>
    <t>karinis217@gmail.con</t>
  </si>
  <si>
    <t>Helder</t>
  </si>
  <si>
    <t>heldervedeschi@gmail.com</t>
  </si>
  <si>
    <t>Francisco Lima de Azevedo</t>
  </si>
  <si>
    <t>kikoapostas@hotmail.com</t>
  </si>
  <si>
    <t>(21)97753-8059</t>
  </si>
  <si>
    <t>lardigitaloficial@gmail.com</t>
  </si>
  <si>
    <t>mateusdepapel005@gmail.com</t>
  </si>
  <si>
    <t>Alesson</t>
  </si>
  <si>
    <t>alessons.santos28@gmail.com</t>
  </si>
  <si>
    <t>Nicolas dos Santos Zacarias</t>
  </si>
  <si>
    <t>nicolas10zac@gmail.com</t>
  </si>
  <si>
    <t>Edésio</t>
  </si>
  <si>
    <t>edesioferreira08@gmail.com</t>
  </si>
  <si>
    <t>Jadson</t>
  </si>
  <si>
    <t>jadsonalbuquerque33@gmail.com</t>
  </si>
  <si>
    <t>Cauane Novais</t>
  </si>
  <si>
    <t>cauane.novais@gmail.com</t>
  </si>
  <si>
    <t>Eudes Souza dos Santos</t>
  </si>
  <si>
    <t>eudessouza282@gmail.com</t>
  </si>
  <si>
    <t>Victor Fonseca</t>
  </si>
  <si>
    <t>victormd20@gmail.com</t>
  </si>
  <si>
    <t>ueldison vieira</t>
  </si>
  <si>
    <t>ueldison.lohanne@gmail.com</t>
  </si>
  <si>
    <t>9299359-9295</t>
  </si>
  <si>
    <t>samuelavila2023@gmail.com</t>
  </si>
  <si>
    <t>Victor Alves</t>
  </si>
  <si>
    <t>victor17_alves@hotmail.com</t>
  </si>
  <si>
    <t>Élton</t>
  </si>
  <si>
    <t>eltinho7136@gmail.com</t>
  </si>
  <si>
    <t>(21)99074-8180</t>
  </si>
  <si>
    <t>Victor delgado</t>
  </si>
  <si>
    <t>victorabeldelgadojaramillo04@gmail.com</t>
  </si>
  <si>
    <t>pedrolisk77@gmail.com</t>
  </si>
  <si>
    <t>igorluizmotta@hotmail.com</t>
  </si>
  <si>
    <t>Katiana</t>
  </si>
  <si>
    <t>katianasantos432@gmail.com</t>
  </si>
  <si>
    <t>Leonardo Lourenço da Silva</t>
  </si>
  <si>
    <t>leolourencosilva@gmail.com</t>
  </si>
  <si>
    <t>Janilton</t>
  </si>
  <si>
    <t>janiltongs@outlook.com</t>
  </si>
  <si>
    <t>Luciano borges</t>
  </si>
  <si>
    <t>lucianoraguse@hotmail.com</t>
  </si>
  <si>
    <t>marcelo.mtk13@gmail.com</t>
  </si>
  <si>
    <t>Gisleine Pereira</t>
  </si>
  <si>
    <t>gisleinesps@gmail.com</t>
  </si>
  <si>
    <t>Helio Martins</t>
  </si>
  <si>
    <t>martinshelio074@gmail.com</t>
  </si>
  <si>
    <t>99116-9193</t>
  </si>
  <si>
    <t>Sara Ribeiro</t>
  </si>
  <si>
    <t>sarahjane130souza@gmail.com</t>
  </si>
  <si>
    <t>José Claudio Gabriel Junior</t>
  </si>
  <si>
    <t>talacesso@yahoo.com.br</t>
  </si>
  <si>
    <t>Dimerson Araújo correia</t>
  </si>
  <si>
    <t>eletrodimersoncorreia1@gmail.com</t>
  </si>
  <si>
    <t>4799646-6928</t>
  </si>
  <si>
    <t>gelsonpedro741@gmail.com</t>
  </si>
  <si>
    <t>Wallisson</t>
  </si>
  <si>
    <t>wallissonj823@gmail.com</t>
  </si>
  <si>
    <t>Bianca Rodrigues Brum</t>
  </si>
  <si>
    <t>biancardwz@gmail.com</t>
  </si>
  <si>
    <t>Everton Silva de Souza</t>
  </si>
  <si>
    <t>eevertton.silva@gmail.com</t>
  </si>
  <si>
    <t>Josimar Paulino</t>
  </si>
  <si>
    <t>jsmrpln@gmail.com</t>
  </si>
  <si>
    <t>diegoqds97@gmail.com</t>
  </si>
  <si>
    <t>Matheus Angelo Cruz Oliveira</t>
  </si>
  <si>
    <t>matheus.aangello@gmail.com</t>
  </si>
  <si>
    <t>Helder martuscelo</t>
  </si>
  <si>
    <t>vendasxptz@gmail.com</t>
  </si>
  <si>
    <t>Rosiane</t>
  </si>
  <si>
    <t>santospereira01983@gmail.com</t>
  </si>
  <si>
    <t>98478-2652</t>
  </si>
  <si>
    <t>martinesk5@hotmail.com</t>
  </si>
  <si>
    <t>Douglas escouto Lima da rocha</t>
  </si>
  <si>
    <t>escoutodouglas155@gmail.com</t>
  </si>
  <si>
    <t>Oziel</t>
  </si>
  <si>
    <t>ozieldasilvamalaquias@gmail.com</t>
  </si>
  <si>
    <t>Flavio França</t>
  </si>
  <si>
    <t>flaviosantosreal@gmail.com</t>
  </si>
  <si>
    <t>Alvaro</t>
  </si>
  <si>
    <t>alvarosmart2015@gmail.com</t>
  </si>
  <si>
    <t>Igor Richard</t>
  </si>
  <si>
    <t>igorichard@hotmail.com</t>
  </si>
  <si>
    <t>Bruno Santana</t>
  </si>
  <si>
    <t>bruno.ecko2@gmail.com</t>
  </si>
  <si>
    <t>Marco Antônio Nazaré</t>
  </si>
  <si>
    <t>tijuca.imoveisalphaville@gmail.com</t>
  </si>
  <si>
    <t>brunohmatias28@icloud.com</t>
  </si>
  <si>
    <t>Wanndrey Figueiredo</t>
  </si>
  <si>
    <t>figueiredowanndrey042@outlook.com</t>
  </si>
  <si>
    <t>TAIANA</t>
  </si>
  <si>
    <t>taiana-network-pa@hotmail.com</t>
  </si>
  <si>
    <t>daniel77liborio@gmail.com</t>
  </si>
  <si>
    <t>gabrielswchey12@gmail.com</t>
  </si>
  <si>
    <t>adrianosantana.contato@gmail.com</t>
  </si>
  <si>
    <t>Eric Felipe</t>
  </si>
  <si>
    <t>eric_jfelipe@hotmail.com</t>
  </si>
  <si>
    <t>4199772-9159</t>
  </si>
  <si>
    <t>Matheus Lippmã</t>
  </si>
  <si>
    <t>matheuslippma@gmail.com</t>
  </si>
  <si>
    <t>Cleiton Silva</t>
  </si>
  <si>
    <t>silvacleiton.s.m@gmail.com</t>
  </si>
  <si>
    <t>Ivo Ciconha</t>
  </si>
  <si>
    <t>i.ciconha@yahoo.com.br</t>
  </si>
  <si>
    <t>1195774-0353</t>
  </si>
  <si>
    <t>Henrique Santos</t>
  </si>
  <si>
    <t>henrique2590oliveira@gmail.com</t>
  </si>
  <si>
    <t>maicon pacheco</t>
  </si>
  <si>
    <t>carinemaiconvsp@gmail.com</t>
  </si>
  <si>
    <t>98057-9240</t>
  </si>
  <si>
    <t>Rodrigo de Almeida rodrigues</t>
  </si>
  <si>
    <t>djmalibu.ofc@gmail.com</t>
  </si>
  <si>
    <t>1194717-9330</t>
  </si>
  <si>
    <t>Louise Helena cauper Pereira</t>
  </si>
  <si>
    <t>Louisecauper@gmail.com</t>
  </si>
  <si>
    <t>José Gaspar Silva Abraão</t>
  </si>
  <si>
    <t>jjosegasparsilvaabraao@gmail.com</t>
  </si>
  <si>
    <t>Juan Carlos Pereira</t>
  </si>
  <si>
    <t>juanpereira500@gmail.com</t>
  </si>
  <si>
    <t>samuel</t>
  </si>
  <si>
    <t>samuelsantos9658@gmail.com</t>
  </si>
  <si>
    <t>gleidson</t>
  </si>
  <si>
    <t>gleidsondemolidor@hotmail.com</t>
  </si>
  <si>
    <t>Wellington de Almeida Silva</t>
  </si>
  <si>
    <t>belovale68@gmail.com</t>
  </si>
  <si>
    <t>(31)9466-7904</t>
  </si>
  <si>
    <t>Pedro Araújo Jr</t>
  </si>
  <si>
    <t>pedromaringa.job@gmail.com</t>
  </si>
  <si>
    <t>wesley Henrique Xavier de Souza</t>
  </si>
  <si>
    <t>wh.xavier@gmail.com</t>
  </si>
  <si>
    <t>bruno.munou@gmail.com</t>
  </si>
  <si>
    <t>ds20545@gmail.com</t>
  </si>
  <si>
    <t>97529-5494</t>
  </si>
  <si>
    <t>Francysco das Chagas Robyson Carvalho Damasceno</t>
  </si>
  <si>
    <t>ticovoxxtico@gmail.com</t>
  </si>
  <si>
    <t>Matheus da Silva martins</t>
  </si>
  <si>
    <t>dasilvamartinsmatheus0@gmail.com</t>
  </si>
  <si>
    <t>Ana Lima</t>
  </si>
  <si>
    <t>kassiaarruda4060@gmail.com</t>
  </si>
  <si>
    <t>Camilla do Nascimento Sergio Ribeiro</t>
  </si>
  <si>
    <t>camillanasc@hotmail.com</t>
  </si>
  <si>
    <t>Antonio Marcos Silva</t>
  </si>
  <si>
    <t>anttonniomarrccos@gmail.com</t>
  </si>
  <si>
    <t>Josué Mesquita Andrade</t>
  </si>
  <si>
    <t>andradejosue739@gmail.com</t>
  </si>
  <si>
    <t>Yuuki</t>
  </si>
  <si>
    <t>demonfallroblox55@gmail.com</t>
  </si>
  <si>
    <t>Juliano Ricardo Gonçalves</t>
  </si>
  <si>
    <t>julianoalyssonbrenda@gmail.com</t>
  </si>
  <si>
    <t>Uenderson Farias</t>
  </si>
  <si>
    <t>fariasuenderson@gmail.com</t>
  </si>
  <si>
    <t>Oséias Abrão Barbosa Abrão Barbosa</t>
  </si>
  <si>
    <t>oseiasabrao2011@live.com</t>
  </si>
  <si>
    <t>Ygor de Souza costa</t>
  </si>
  <si>
    <t>ygor_sdm1p@hotmail.com</t>
  </si>
  <si>
    <t>jorgeimperatriz45@gmail.com</t>
  </si>
  <si>
    <t>ronaldorochedo@gmail.com</t>
  </si>
  <si>
    <t>Raphaell Maciel Sales</t>
  </si>
  <si>
    <t>raphaellms369@gmail.com</t>
  </si>
  <si>
    <t>Alexsander</t>
  </si>
  <si>
    <t>alexsanderalmeida28@gmail.com</t>
  </si>
  <si>
    <t>adriano rodrigues</t>
  </si>
  <si>
    <t>adrianorodrigues1221222@gmail.com</t>
  </si>
  <si>
    <t>Lukas Araújo</t>
  </si>
  <si>
    <t>lucasaraujopaixao09@gmail.com</t>
  </si>
  <si>
    <t>josé ricardo sousa</t>
  </si>
  <si>
    <t>tridsgngrafico@gmail.com</t>
  </si>
  <si>
    <t>Miderlan Lopes</t>
  </si>
  <si>
    <t>miderlanlopes0310@gmail.com</t>
  </si>
  <si>
    <t>(85)93300-2425</t>
  </si>
  <si>
    <t>Julysson Manoel Dos Santos</t>
  </si>
  <si>
    <t>julyssonmanoel2001@gmail.com</t>
  </si>
  <si>
    <t>Maria Moraes</t>
  </si>
  <si>
    <t>mary.mooh21@gmail.com</t>
  </si>
  <si>
    <t>Agnaldo</t>
  </si>
  <si>
    <t>alanaya03@gmail.com</t>
  </si>
  <si>
    <t>Samira</t>
  </si>
  <si>
    <t>samicamargo1210@gmail.com</t>
  </si>
  <si>
    <t>adriansfc2@gmail.com</t>
  </si>
  <si>
    <t>7199215-3482</t>
  </si>
  <si>
    <t>Victor Soares nobre vilar</t>
  </si>
  <si>
    <t>jubarteloca@gmail.com</t>
  </si>
  <si>
    <t>Lizete</t>
  </si>
  <si>
    <t>lizeteassistentesocial2014@gmail.com</t>
  </si>
  <si>
    <t>brunoc.andrade89@gmail.com</t>
  </si>
  <si>
    <t>Vinicius Romão Santos</t>
  </si>
  <si>
    <t>vini.romaosan@gmail.com</t>
  </si>
  <si>
    <t>Alex Vieira</t>
  </si>
  <si>
    <t>alexsv30@gmail.com</t>
  </si>
  <si>
    <t>Rogério Lucas</t>
  </si>
  <si>
    <t>rogerlukas@gmail.com</t>
  </si>
  <si>
    <t>(31)99358-1620</t>
  </si>
  <si>
    <t>Francisco Beronildo de Oliveira</t>
  </si>
  <si>
    <t>beronildo11@hotmail.com</t>
  </si>
  <si>
    <t>Rosana</t>
  </si>
  <si>
    <t>souza.zana@hotmail.com</t>
  </si>
  <si>
    <t>marcosalbertodeoliveira02@gmail.com</t>
  </si>
  <si>
    <t>fernando3dsf@gmail.com</t>
  </si>
  <si>
    <t>2798866-7776</t>
  </si>
  <si>
    <t>Jacó Florencio</t>
  </si>
  <si>
    <t>jhacobsilva1989@gmail.com</t>
  </si>
  <si>
    <t>Bruno Lima de Oliveira Freitas</t>
  </si>
  <si>
    <t>advogadobrunolima@gmail.com</t>
  </si>
  <si>
    <t>David Julio</t>
  </si>
  <si>
    <t>dj5996371@gmail.com</t>
  </si>
  <si>
    <t>Luan Silva</t>
  </si>
  <si>
    <t>silva.luanf@gmail.com</t>
  </si>
  <si>
    <t>Ronaldo Barbosa Alves</t>
  </si>
  <si>
    <t>083987924324ronaldo@gmail.com</t>
  </si>
  <si>
    <t>José Henrique Marques Costa</t>
  </si>
  <si>
    <t>Henriquehruv@gmail.com</t>
  </si>
  <si>
    <t>unigemaq@yahoo.com.br</t>
  </si>
  <si>
    <t>Isamarzlo058@gmail.com</t>
  </si>
  <si>
    <t>isamarzlo058@gmail.com</t>
  </si>
  <si>
    <t>8998152-4744</t>
  </si>
  <si>
    <t>greiciane.jhon@gmail.com</t>
  </si>
  <si>
    <t>Keven leandro</t>
  </si>
  <si>
    <t>leandro.kevencampanaro@gmail.com</t>
  </si>
  <si>
    <t>Neijla brasil</t>
  </si>
  <si>
    <t>neijlabia@hotmail.com</t>
  </si>
  <si>
    <t>8598772-3881</t>
  </si>
  <si>
    <t>Pauline</t>
  </si>
  <si>
    <t>pauline_rainer@hotmail.com</t>
  </si>
  <si>
    <t>Elizio Junior</t>
  </si>
  <si>
    <t>juneko2109@gmail.com</t>
  </si>
  <si>
    <t>Dayane Cristiny Macêdo Luna</t>
  </si>
  <si>
    <t>dayanemaccedo@gmail.com</t>
  </si>
  <si>
    <t>Jorge Fernando Gaseta dos Santos</t>
  </si>
  <si>
    <t>fernandogas20@gmail.com</t>
  </si>
  <si>
    <t>ANDRE ALBERTO</t>
  </si>
  <si>
    <t>andrealberto82@gmail.com</t>
  </si>
  <si>
    <t>Vanilda Alves Florinda</t>
  </si>
  <si>
    <t>vanildaalves250@gmail.com</t>
  </si>
  <si>
    <t>Vanessa Santos de Santana Coco</t>
  </si>
  <si>
    <t>santos.vanessacoco@gmail.com</t>
  </si>
  <si>
    <t>Amanda Tays</t>
  </si>
  <si>
    <t>mandythais02@gmail.com</t>
  </si>
  <si>
    <t>mee-rodrigues@outlook.com</t>
  </si>
  <si>
    <t>Júlio Leal</t>
  </si>
  <si>
    <t>lealarq@hotmail.com</t>
  </si>
  <si>
    <t>3198702-7363</t>
  </si>
  <si>
    <t>José Carlos Ferreira dos Santos</t>
  </si>
  <si>
    <t>josecarloszyc200@gmail.com</t>
  </si>
  <si>
    <t>rafabarneze@gmail.com</t>
  </si>
  <si>
    <t>Max Benevenute</t>
  </si>
  <si>
    <t>maxbenevenute@gmail.com</t>
  </si>
  <si>
    <t>(41)99987-6401</t>
  </si>
  <si>
    <t>Domicio</t>
  </si>
  <si>
    <t>domicio.fnr@gmail.com</t>
  </si>
  <si>
    <t>Joaomarcos de jesus</t>
  </si>
  <si>
    <t>jmarcos.j2906@hotmail.com</t>
  </si>
  <si>
    <t>Nanderson</t>
  </si>
  <si>
    <t>nande.morais1983@gmail.com</t>
  </si>
  <si>
    <t>Alex Costa</t>
  </si>
  <si>
    <t>alexcostasilva2810@gmail.com</t>
  </si>
  <si>
    <t>Donizeth</t>
  </si>
  <si>
    <t>donizeth250@gmail.com</t>
  </si>
  <si>
    <t>Davi Marszalek</t>
  </si>
  <si>
    <t>davi.c.m.rocha@gmail.com</t>
  </si>
  <si>
    <t>Tania S S Barreto</t>
  </si>
  <si>
    <t>taniajean2@gmail.com</t>
  </si>
  <si>
    <t>Marcos Silva</t>
  </si>
  <si>
    <t>marcossilvabimmexpress@hotmail.com</t>
  </si>
  <si>
    <t>Yara maria</t>
  </si>
  <si>
    <t>yaralimaa190@gmail.com</t>
  </si>
  <si>
    <t>(85)991310327</t>
  </si>
  <si>
    <t>carla</t>
  </si>
  <si>
    <t>carla.saboia@hotmail.com</t>
  </si>
  <si>
    <t>2198522-7100</t>
  </si>
  <si>
    <t>rs1647226@gmail.com</t>
  </si>
  <si>
    <t>Farley Jivago</t>
  </si>
  <si>
    <t>farleyjivago1234@gmail.com</t>
  </si>
  <si>
    <t>maicongutiery@gmail.com</t>
  </si>
  <si>
    <t>Wheverton</t>
  </si>
  <si>
    <t>wheverton.c@hotmail.com</t>
  </si>
  <si>
    <t>Data</t>
  </si>
  <si>
    <t>Nome Completo</t>
  </si>
  <si>
    <t>E-mail</t>
  </si>
  <si>
    <t>Telefone</t>
  </si>
  <si>
    <t>O seu gênero:</t>
  </si>
  <si>
    <t>Qual a sua idade?</t>
  </si>
  <si>
    <t>O que você faz atualmente?</t>
  </si>
  <si>
    <t>Atualmente, qual a sua faixa salarial?</t>
  </si>
  <si>
    <t>Você possui cartão de crédito?</t>
  </si>
  <si>
    <t>Qual o seu nível em programação?</t>
  </si>
  <si>
    <t xml:space="preserve">Já investiu em algum curso online para aprender uma nova forma de ganhar dinheiro? </t>
  </si>
  <si>
    <t xml:space="preserve">O que mais te chama atenção na profissão de Programador? </t>
  </si>
  <si>
    <t>O que mais você quer ver no evento?</t>
  </si>
  <si>
    <t>Source</t>
  </si>
  <si>
    <t>Campaign</t>
  </si>
  <si>
    <t>Medium</t>
  </si>
  <si>
    <t>Content</t>
  </si>
  <si>
    <t>Term</t>
  </si>
  <si>
    <t>Remote IP</t>
  </si>
  <si>
    <t>User Agent</t>
  </si>
  <si>
    <t>fbc</t>
  </si>
  <si>
    <t>fbp</t>
  </si>
  <si>
    <t>cidade</t>
  </si>
  <si>
    <t>estado</t>
  </si>
  <si>
    <t>pais</t>
  </si>
  <si>
    <t>cep</t>
  </si>
  <si>
    <t>externalid</t>
  </si>
  <si>
    <t>Page URL</t>
  </si>
  <si>
    <t>Pontuação</t>
  </si>
  <si>
    <t>Score</t>
  </si>
  <si>
    <t>Faixa</t>
  </si>
  <si>
    <t>Faixa A</t>
  </si>
  <si>
    <t>Faixa B</t>
  </si>
  <si>
    <t>Faixa C</t>
  </si>
  <si>
    <t>Faixa D</t>
  </si>
  <si>
    <t>Hugo Barbosa</t>
  </si>
  <si>
    <t>hugo7771915@hotmail.com</t>
  </si>
  <si>
    <t>Masculino</t>
  </si>
  <si>
    <t>25 - 34 anos</t>
  </si>
  <si>
    <t>Trabalho em outra área e quero fazer transição para tecnologia.</t>
  </si>
  <si>
    <t>Entre R$2.001 a R$3.000 reais ao mês.</t>
  </si>
  <si>
    <t>Não</t>
  </si>
  <si>
    <t>Já ouvi falar, mas nunca pratiquei.</t>
  </si>
  <si>
    <t>Poder trabalhar de qualquer lugar do mundo.</t>
  </si>
  <si>
    <t>Quero saber se é para mim</t>
  </si>
  <si>
    <t>rogeriotubarao2024@gmail.com</t>
  </si>
  <si>
    <t>+5561998827008</t>
  </si>
  <si>
    <t>35 - 44 anos</t>
  </si>
  <si>
    <t>Estou no ensino médio ou acabei de sair e quero entrar na programação.</t>
  </si>
  <si>
    <t>Entre R$1.000 a R$2.000 reais ao mês.</t>
  </si>
  <si>
    <t>Nunca estudei programação.</t>
  </si>
  <si>
    <t>Trabalhar para outros países e ganhar em outra moeda.</t>
  </si>
  <si>
    <t>Fazer transição de carreira e consegui meu primeiro emprego na área</t>
  </si>
  <si>
    <t>Iuri Silva</t>
  </si>
  <si>
    <t>iuricar@msn.com</t>
  </si>
  <si>
    <t>+5553991355218</t>
  </si>
  <si>
    <t>Entre R$3.001 a R$5.000 reais ao mês.</t>
  </si>
  <si>
    <t>Sim</t>
  </si>
  <si>
    <t>A ideia de nunca faltar emprego na área.</t>
  </si>
  <si>
    <t>Brito</t>
  </si>
  <si>
    <t>jbrito.worker@gmail.com</t>
  </si>
  <si>
    <t>45 - 54 anos</t>
  </si>
  <si>
    <t>Fazer um projeto na prática</t>
  </si>
  <si>
    <t>Giuliano Silas</t>
  </si>
  <si>
    <t>giulianosilas@hotmail.com</t>
  </si>
  <si>
    <t>⁠Sim</t>
  </si>
  <si>
    <t>Todas as alternativas.</t>
  </si>
  <si>
    <t>Estudo T.I. na faculdade mas quero aprender mais por fora.</t>
  </si>
  <si>
    <t>Até fiz alguns cursos, mas ainda me sinto perdido.</t>
  </si>
  <si>
    <t>GLEISSON PIRES monção</t>
  </si>
  <si>
    <t>piresgleisson@gmail.com</t>
  </si>
  <si>
    <t>Sou autônomo (Uber, freela, vendedor, etc).</t>
  </si>
  <si>
    <t>A aula com a recrutadora;</t>
  </si>
  <si>
    <t>Feminino</t>
  </si>
  <si>
    <t>Faço outro curso na faculdade e quero mudar para T.I.</t>
  </si>
  <si>
    <t>Já estudo programação e busco uma oportunidade no mercado.</t>
  </si>
  <si>
    <t>Fazer freelancer como programador</t>
  </si>
  <si>
    <t>Não tenho renda.</t>
  </si>
  <si>
    <t>+5555984331869</t>
  </si>
  <si>
    <t>Atualmente não trabalho e nem estudo.</t>
  </si>
  <si>
    <t>A possibilidade de ganhar altos salários.</t>
  </si>
  <si>
    <t>+5591982418977</t>
  </si>
  <si>
    <t>18 - 24 anos</t>
  </si>
  <si>
    <t>Mais de R$5.001 reais ao mês.</t>
  </si>
  <si>
    <t>+5511916734048</t>
  </si>
  <si>
    <t>+5516982509075</t>
  </si>
  <si>
    <t>Já trabalho na área de programação.</t>
  </si>
  <si>
    <t>+5583988593961</t>
  </si>
  <si>
    <t>+55-81-98626-8180</t>
  </si>
  <si>
    <t>welciogamer@gmail.com</t>
  </si>
  <si>
    <t>+5511989411933</t>
  </si>
  <si>
    <t>Menos de 18 anos.</t>
  </si>
  <si>
    <t>+5534998767849</t>
  </si>
  <si>
    <t>+66996815628</t>
  </si>
  <si>
    <t>+81983683433</t>
  </si>
  <si>
    <t>Anderson silva soares</t>
  </si>
  <si>
    <t>+5524998245894</t>
  </si>
  <si>
    <t>Thaisa</t>
  </si>
  <si>
    <t>Eduardo silva araujo</t>
  </si>
  <si>
    <t>+5516994216135</t>
  </si>
  <si>
    <t>João santos</t>
  </si>
  <si>
    <t>+5537998456631</t>
  </si>
  <si>
    <t>Samuel Gonçalves</t>
  </si>
  <si>
    <t>+5547997324046</t>
  </si>
  <si>
    <t>Mais de 55 anos.</t>
  </si>
  <si>
    <t>+5511958717489</t>
  </si>
  <si>
    <t>+558199425-3938</t>
  </si>
  <si>
    <t>+5566996856313</t>
  </si>
  <si>
    <t>DJ MANO EVER izabelense</t>
  </si>
  <si>
    <t>+5518997989531</t>
  </si>
  <si>
    <t>+5561992123072</t>
  </si>
  <si>
    <t>+5519982384235</t>
  </si>
  <si>
    <t>+5551995190254</t>
  </si>
  <si>
    <t>+5541984747017</t>
  </si>
  <si>
    <t>+5565993053325</t>
  </si>
  <si>
    <t>Adriano Barbosa Fiodelize</t>
  </si>
  <si>
    <t>+5511944550592</t>
  </si>
  <si>
    <t>+5521971123372</t>
  </si>
  <si>
    <t>+5551985556484</t>
  </si>
  <si>
    <t>+5575981378716</t>
  </si>
  <si>
    <t>+5551981382835</t>
  </si>
  <si>
    <t>+5511943702822</t>
  </si>
  <si>
    <t>rofurcosta@gmail.com</t>
  </si>
  <si>
    <t>Wercley Mendes de brito</t>
  </si>
  <si>
    <t>Daiane Ferreira Daya</t>
  </si>
  <si>
    <t>lindomar63@gmail.com</t>
  </si>
  <si>
    <t>+5522998516282</t>
  </si>
  <si>
    <t>+5585991731780</t>
  </si>
  <si>
    <t>+5581985587494</t>
  </si>
  <si>
    <t>+34642340155</t>
  </si>
  <si>
    <t>+5527997029837</t>
  </si>
  <si>
    <t>+5521971802320</t>
  </si>
  <si>
    <t>+5521964454413</t>
  </si>
  <si>
    <t>+22997641538</t>
  </si>
  <si>
    <t>+5511953310861</t>
  </si>
  <si>
    <t>+5521967633292</t>
  </si>
  <si>
    <t>+5598985426085</t>
  </si>
  <si>
    <t>+5511993625179</t>
  </si>
  <si>
    <t>+5571981873916</t>
  </si>
  <si>
    <t>+5581997289738</t>
  </si>
  <si>
    <t>+5517996784087</t>
  </si>
  <si>
    <t>Robi</t>
  </si>
  <si>
    <t>+5511981474550</t>
  </si>
  <si>
    <t>Paulo Roberto</t>
  </si>
  <si>
    <t>Aberto | AD31</t>
  </si>
  <si>
    <t>DEVF - AD31-vid</t>
  </si>
  <si>
    <t>+5591981906915</t>
  </si>
  <si>
    <t>+584148682503</t>
  </si>
  <si>
    <t>xaneju82@gmail.com</t>
  </si>
  <si>
    <t>+5571996249639</t>
  </si>
  <si>
    <t>+5569999884865</t>
  </si>
  <si>
    <t>+5512981156815</t>
  </si>
  <si>
    <t>+5521979298951</t>
  </si>
  <si>
    <t>daniel_cpd2017@hotmail.com</t>
  </si>
  <si>
    <t>+5521988699297</t>
  </si>
  <si>
    <t>+5521990671950</t>
  </si>
  <si>
    <t>Caio Cardoso</t>
  </si>
  <si>
    <t>leandromatheus79@gmail.com</t>
  </si>
  <si>
    <t>Jorge Gabriel</t>
  </si>
  <si>
    <t>+74991448823</t>
  </si>
  <si>
    <t>+5534992262797</t>
  </si>
  <si>
    <t>+5586995363311</t>
  </si>
  <si>
    <t>Mikenson</t>
  </si>
  <si>
    <t>Rideucontato@gmail.com</t>
  </si>
  <si>
    <t>+35196800596</t>
  </si>
  <si>
    <t>Anderson Oliveira</t>
  </si>
  <si>
    <t>Joana</t>
  </si>
  <si>
    <t>wellingtonbarros280394@gmail.com</t>
  </si>
  <si>
    <t>+5569999375128</t>
  </si>
  <si>
    <t>+5551995607338</t>
  </si>
  <si>
    <t>+5561993325805</t>
  </si>
  <si>
    <t>gedeane Arruda</t>
  </si>
  <si>
    <t>CENILDA PEDROSA MELO</t>
  </si>
  <si>
    <t>+5548991019160</t>
  </si>
  <si>
    <t>(13)99171-1738</t>
  </si>
  <si>
    <t>+5575991796026</t>
  </si>
  <si>
    <t>+5521981498067</t>
  </si>
  <si>
    <t>+5591980132100</t>
  </si>
  <si>
    <t>+55-81-98431-8975</t>
  </si>
  <si>
    <t>Jefferson Lopes Casagrande</t>
  </si>
  <si>
    <t>+5588999306363</t>
  </si>
  <si>
    <t>5198968-1771</t>
  </si>
  <si>
    <t>+351934348501</t>
  </si>
  <si>
    <t>+84991322847</t>
  </si>
  <si>
    <t>+5513996846204</t>
  </si>
  <si>
    <t>+5538998497233</t>
  </si>
  <si>
    <t>Edvaldo dias de Freitas</t>
  </si>
  <si>
    <t>+551498598467</t>
  </si>
  <si>
    <t>Felipe Velarde</t>
  </si>
  <si>
    <t>robesondomper@gmail.com</t>
  </si>
  <si>
    <t>+55-(84)-9888-0198-3</t>
  </si>
  <si>
    <t>+5511992346828</t>
  </si>
  <si>
    <t>+5541998228936</t>
  </si>
  <si>
    <t>+55-(51)-9969-7048-8</t>
  </si>
  <si>
    <t>+555588337843</t>
  </si>
  <si>
    <t>+5515998197149</t>
  </si>
  <si>
    <t>+5593991111414</t>
  </si>
  <si>
    <t>fernandobuenodesouzafernando@gmail.com</t>
  </si>
  <si>
    <t>José Domingos dos Santos</t>
  </si>
  <si>
    <t>+5599984190029</t>
  </si>
  <si>
    <t>+5551999609665</t>
  </si>
  <si>
    <t>+5542998041886</t>
  </si>
  <si>
    <t>+5588988919797</t>
  </si>
  <si>
    <t>+5534991495866</t>
  </si>
  <si>
    <t>ricardo dos Santos</t>
  </si>
  <si>
    <t>+55199713-18380</t>
  </si>
  <si>
    <t>+5585987279591</t>
  </si>
  <si>
    <t>+55-(83)-8680-9728</t>
  </si>
  <si>
    <t>Maycon Soares</t>
  </si>
  <si>
    <t>+5592988396199</t>
  </si>
  <si>
    <t>+5518997701236</t>
  </si>
  <si>
    <t>CLAUDEMIR GONÇALVES</t>
  </si>
  <si>
    <t>+5584998327246</t>
  </si>
  <si>
    <t>Fábio Ferreira</t>
  </si>
  <si>
    <t>Adriana Teixeira de França</t>
  </si>
  <si>
    <t>+5516996202501</t>
  </si>
  <si>
    <t>+5538999156098</t>
  </si>
  <si>
    <t>+5546984002531</t>
  </si>
  <si>
    <t>+55-(92)-9850-1277-5</t>
  </si>
  <si>
    <t>+5521967827739</t>
  </si>
  <si>
    <t>+5524998128718</t>
  </si>
  <si>
    <t>Raimundo Antônio</t>
  </si>
  <si>
    <t>+5543996061135</t>
  </si>
  <si>
    <t>+5511941204601</t>
  </si>
  <si>
    <t>+51983140122</t>
  </si>
  <si>
    <t>+559985303779</t>
  </si>
  <si>
    <t>+5511987361715</t>
  </si>
  <si>
    <t>+35984423912</t>
  </si>
  <si>
    <t>+5584986660783</t>
  </si>
  <si>
    <t>+5518996958675</t>
  </si>
  <si>
    <t>unlockiphonecell2024@gmail.com</t>
  </si>
  <si>
    <t>+5597984070759</t>
  </si>
  <si>
    <t>+5562991492407</t>
  </si>
  <si>
    <t>+558281350729</t>
  </si>
  <si>
    <t>+5588982211507</t>
  </si>
  <si>
    <t>+5599984730050</t>
  </si>
  <si>
    <t>+5582982379483</t>
  </si>
  <si>
    <t>geisonsc13@gmail.com</t>
  </si>
  <si>
    <t>+5577991712963</t>
  </si>
  <si>
    <t>+5519992629784</t>
  </si>
  <si>
    <t>+5561981607839</t>
  </si>
  <si>
    <t>+5594984106770</t>
  </si>
  <si>
    <t>+5561991056199</t>
  </si>
  <si>
    <t>+51998671380</t>
  </si>
  <si>
    <t>+5581988571729</t>
  </si>
  <si>
    <t>+5583998539972</t>
  </si>
  <si>
    <t>wellingtonhenrique537@gmail.com</t>
  </si>
  <si>
    <t>+81996959192</t>
  </si>
  <si>
    <t>Sheyla Mirela Simplicio</t>
  </si>
  <si>
    <t>+5573999859763</t>
  </si>
  <si>
    <t>+5514996003865</t>
  </si>
  <si>
    <t>Arthur Cavalcante</t>
  </si>
  <si>
    <t>+5581985536458</t>
  </si>
  <si>
    <t>+5563992856308</t>
  </si>
  <si>
    <t>Diego Santos</t>
  </si>
  <si>
    <t>+5591981932506</t>
  </si>
  <si>
    <t>+55-41-99211-8443</t>
  </si>
  <si>
    <t>+5511997707450</t>
  </si>
  <si>
    <t>+51994810519</t>
  </si>
  <si>
    <t>+5573999331517</t>
  </si>
  <si>
    <t>+5511984942161</t>
  </si>
  <si>
    <t>Cristiano Lima</t>
  </si>
  <si>
    <t>cristianolima091525@gmail.com</t>
  </si>
  <si>
    <t>+5587991078039</t>
  </si>
  <si>
    <t>+5548991300680</t>
  </si>
  <si>
    <t>+5589981503203</t>
  </si>
  <si>
    <t>+5547991150927</t>
  </si>
  <si>
    <t>+351910639594</t>
  </si>
  <si>
    <t>+51996282596</t>
  </si>
  <si>
    <t>+5524998173746</t>
  </si>
  <si>
    <t>+5541988286404</t>
  </si>
  <si>
    <t>maikyramos15@gmail.com</t>
  </si>
  <si>
    <t>+5511915183258</t>
  </si>
  <si>
    <t>+5571983885545</t>
  </si>
  <si>
    <t>+5543991456857</t>
  </si>
  <si>
    <t>ogaitvida321@gmail.com</t>
  </si>
  <si>
    <t>Luyzmyllson@gmail.com</t>
  </si>
  <si>
    <t>+5583993038810</t>
  </si>
  <si>
    <t>+5515996129662</t>
  </si>
  <si>
    <t>Stanley</t>
  </si>
  <si>
    <t>+66999551779</t>
  </si>
  <si>
    <t>+5544998583572</t>
  </si>
  <si>
    <t>+5535998234417</t>
  </si>
  <si>
    <t>+5551993373687</t>
  </si>
  <si>
    <t>+5551994518964</t>
  </si>
  <si>
    <t>+5551995631824</t>
  </si>
  <si>
    <t>+5527999548780</t>
  </si>
  <si>
    <t>+5531982341045</t>
  </si>
  <si>
    <t>+5534999536715</t>
  </si>
  <si>
    <t>Monique Andrade</t>
  </si>
  <si>
    <t>+5511952326977</t>
  </si>
  <si>
    <t>+5515997213342</t>
  </si>
  <si>
    <t>+5571981403203</t>
  </si>
  <si>
    <t>+5581986913331</t>
  </si>
  <si>
    <t>+74999338186</t>
  </si>
  <si>
    <t>+5521992055090</t>
  </si>
  <si>
    <t>+447849750285</t>
  </si>
  <si>
    <t>+34984049850</t>
  </si>
  <si>
    <t>+5511951235514</t>
  </si>
  <si>
    <t>+5531980252125</t>
  </si>
  <si>
    <t>igorrodrigo2014@hotmail.com</t>
  </si>
  <si>
    <t>+5511968313947</t>
  </si>
  <si>
    <t>+5521964478388</t>
  </si>
  <si>
    <t>Michel Pires Stela</t>
  </si>
  <si>
    <t>+5548998316944</t>
  </si>
  <si>
    <t>+5511937459054</t>
  </si>
  <si>
    <t>+5547997576604</t>
  </si>
  <si>
    <t>+5514997243626</t>
  </si>
  <si>
    <t>Jefesson</t>
  </si>
  <si>
    <t>+5583986094280</t>
  </si>
  <si>
    <t>Nicholas Emanoel Souza Cardoso</t>
  </si>
  <si>
    <t>kputtheus@gmail.com</t>
  </si>
  <si>
    <t>Cleiton</t>
  </si>
  <si>
    <t>Marcos Venicius do Nascimento</t>
  </si>
  <si>
    <t>Oséias Abrão Barbosa</t>
  </si>
  <si>
    <t>henriquehruv@gmail.com</t>
  </si>
  <si>
    <t>+5554996247575</t>
  </si>
  <si>
    <t>+5511976707669</t>
  </si>
  <si>
    <t>+5581993888962</t>
  </si>
  <si>
    <t>+5571996236516</t>
  </si>
  <si>
    <t>Email</t>
  </si>
  <si>
    <t>Faixa 3.0</t>
  </si>
  <si>
    <t>lucas_morais86@hotmail.com</t>
  </si>
  <si>
    <t>patrick.itq@hotmail.com</t>
  </si>
  <si>
    <t>fabinho.costa83@gmail.com</t>
  </si>
  <si>
    <t>raileal2000@outlook.com</t>
  </si>
  <si>
    <t>andrecerqueirasilva@gmail.com</t>
  </si>
  <si>
    <t>balladordalila@gmail.com</t>
  </si>
  <si>
    <t>rbernardo.es@hotmail.com</t>
  </si>
  <si>
    <t>carlosalbertogc@yahoo.com.br</t>
  </si>
  <si>
    <t>edson.cbentes@gmail.com</t>
  </si>
  <si>
    <t>amandakuwana16@gmail.com</t>
  </si>
  <si>
    <t>izac.silva33@gmail.com</t>
  </si>
  <si>
    <t>maxwallace.18@gmail.com</t>
  </si>
  <si>
    <t>lucassimoesdosprazeres@gmail.com</t>
  </si>
  <si>
    <t>daviizidoro@hotmail.com</t>
  </si>
  <si>
    <t>nandopaes23@outlook.com</t>
  </si>
  <si>
    <t>gerson93606778@gmail.com</t>
  </si>
  <si>
    <t>mikasx1010@gmail.com</t>
  </si>
  <si>
    <t>gollbaixo@gmail.com</t>
  </si>
  <si>
    <t>lnoliveira2@hotmail.com</t>
  </si>
  <si>
    <t>rodrigo.matias.alves18@gmail.com</t>
  </si>
  <si>
    <t>niversonstack@gmail.com</t>
  </si>
  <si>
    <t>lucassilvapascoa@hotmail.com</t>
  </si>
  <si>
    <t>jksaademir@gmail.com</t>
  </si>
  <si>
    <t>macuximacuximacuxi@gmail.com</t>
  </si>
  <si>
    <t>wlrconceicao@hotmail.com</t>
  </si>
  <si>
    <t>brunoalveslgd3@gmail.com</t>
  </si>
  <si>
    <t>carlosoliveira.cls@gmail.com</t>
  </si>
  <si>
    <t>wandersonmendespinheiro@gmail.com</t>
  </si>
  <si>
    <t>denilsonguerra752@gmail.com</t>
  </si>
  <si>
    <t>jeftegamer44902@gmail.com</t>
  </si>
  <si>
    <t>diegosoarescosta746@gmail.com</t>
  </si>
  <si>
    <t>leandro.noites@hotmail.com</t>
  </si>
  <si>
    <t>werlissoncarvalho9@gmail.com</t>
  </si>
  <si>
    <t>jonnyubermoto@gmail.com</t>
  </si>
  <si>
    <t>edivaldonego2012@gmail.com</t>
  </si>
  <si>
    <t>wagalvao1234@gmail.com</t>
  </si>
  <si>
    <t>m_henryque@live.com</t>
  </si>
  <si>
    <t>ricardosoosa@yahoo.com.br</t>
  </si>
  <si>
    <t>luanotavio107@gmail.com</t>
  </si>
  <si>
    <t>arielns@hotmail.com</t>
  </si>
  <si>
    <t>amarilesgarcia@gmail.com</t>
  </si>
  <si>
    <t>alexs.juci@gmail.com</t>
  </si>
  <si>
    <t>renatafran66@gmail.com</t>
  </si>
  <si>
    <t>godoystackearthurgodoystacke@gmail.com</t>
  </si>
  <si>
    <t>matheusiuru@gmail.com</t>
  </si>
  <si>
    <t>brendapaula28@outlook.com</t>
  </si>
  <si>
    <t>kailandossantoslima16412@gmail.com</t>
  </si>
  <si>
    <t>rucardynhopsantos@gmail.com</t>
  </si>
  <si>
    <t>fac.comando.323@gmail.com</t>
  </si>
  <si>
    <t>lgcbergoc@gmail.com</t>
  </si>
  <si>
    <t>jucileudo.rodrigues@gmail.com</t>
  </si>
  <si>
    <t>selmatavares_rj@hotmail.com</t>
  </si>
  <si>
    <t>marcelofabricio12@outlook.com</t>
  </si>
  <si>
    <t>daniel.dc697@gmail.com</t>
  </si>
  <si>
    <t>tonybispo2019@gmail.com</t>
  </si>
  <si>
    <t>ncrsnaty@hotmail.com</t>
  </si>
  <si>
    <t>lipinhosilva4715@hotmail.com</t>
  </si>
  <si>
    <t>leonasantoscosta263@gmail.com</t>
  </si>
  <si>
    <t>oliveira1996diego@gmail.com</t>
  </si>
  <si>
    <t>marcossantos18.08.90@hotmail.com</t>
  </si>
  <si>
    <t>trindadedanniel@gmail.com</t>
  </si>
  <si>
    <t>thiago.santos8351@gmail.com</t>
  </si>
  <si>
    <t>guilhermegustavo1405@gmail.com</t>
  </si>
  <si>
    <t>djavan2430@gmail.com</t>
  </si>
  <si>
    <t>nq7000costa@gmail.com</t>
  </si>
  <si>
    <t>rppaiva4@gmail.com</t>
  </si>
  <si>
    <t>luannacardozo10@gmail.com</t>
  </si>
  <si>
    <t>cleiditecnologia@outlook.com</t>
  </si>
  <si>
    <t>erick5592355@gmail.com</t>
  </si>
  <si>
    <t>eaglemendes342@gmail.com</t>
  </si>
  <si>
    <t>joariopereira133@gmail.com</t>
  </si>
  <si>
    <t>jonathas.castros@gmail.com</t>
  </si>
  <si>
    <t>jacksonlucianodsouza@gmail.com</t>
  </si>
  <si>
    <t>gui-cardoso2014@outlook.com</t>
  </si>
  <si>
    <t>dionatans.silva209@gmail.com</t>
  </si>
  <si>
    <t>vvhpaulo2@gmail.com</t>
  </si>
  <si>
    <t>pierettisoares1991@hotmail.com</t>
  </si>
  <si>
    <t>kelvincorreia339@gmail.com</t>
  </si>
  <si>
    <t>giuslaine.feitosa01@gmail.com</t>
  </si>
  <si>
    <t>c.rodrigo.rc20@gmail.com</t>
  </si>
  <si>
    <t>lucas-magkadt321@hotmail.com</t>
  </si>
  <si>
    <t>braimanaquiole@gmail.com</t>
  </si>
  <si>
    <t>robertorodrigo222@gmail.com</t>
  </si>
  <si>
    <t>daniel.moeler@gmail.com</t>
  </si>
  <si>
    <t>uilian.s.moura@gmail.com</t>
  </si>
  <si>
    <t>paulinabeckman3@gmail.com</t>
  </si>
  <si>
    <t>diaskaelton@gmail.com</t>
  </si>
  <si>
    <t>figueiredo.ariaraujo@gmail.com</t>
  </si>
  <si>
    <t>magno54@gmail.com</t>
  </si>
  <si>
    <t>vavin157@gmail.com</t>
  </si>
  <si>
    <t>moisesgomesloud@gmail.com</t>
  </si>
  <si>
    <t>jaymerego2015@gmail.com</t>
  </si>
  <si>
    <t>rael.lima27@gmail.com</t>
  </si>
  <si>
    <t>duancosta35@gmail.com</t>
  </si>
  <si>
    <t>vieiranogol@gmail.com</t>
  </si>
  <si>
    <t>lenybarbosa18@gmail.com</t>
  </si>
  <si>
    <t>thalliaglin17@gmail.com</t>
  </si>
  <si>
    <t>aleszinnn@gmail.com</t>
  </si>
  <si>
    <t>paulo11jkl@gmail.com</t>
  </si>
  <si>
    <t>igor__vieira@outlook.com</t>
  </si>
  <si>
    <t>marcelovilaca7@gmail.com</t>
  </si>
  <si>
    <t>paulopkj@gmail.com</t>
  </si>
  <si>
    <t>jhacs38@gmail.com</t>
  </si>
  <si>
    <t>samelasantos@hotmail.com</t>
  </si>
  <si>
    <t>luizffcc@gmail.com</t>
  </si>
  <si>
    <t>pedroflamengo462@gmail.com</t>
  </si>
  <si>
    <t>erlison.santos12@gmail.com</t>
  </si>
  <si>
    <t>antoniobarrosevangelista@hotmail.com</t>
  </si>
  <si>
    <t>cassgues@gmail.com</t>
  </si>
  <si>
    <t>antoniogns@hotmail.com</t>
  </si>
  <si>
    <t>rhyan003gaby@gmail.com</t>
  </si>
  <si>
    <t>marcelo.martinsap@gmail.com</t>
  </si>
  <si>
    <t>ss992634221@gmail.com</t>
  </si>
  <si>
    <t>denissouza1024@gmail.com</t>
  </si>
  <si>
    <t>brunomendes209@hotmail.com</t>
  </si>
  <si>
    <t>luizadionizioxd@gmail.com</t>
  </si>
  <si>
    <t>guierra10gmail.com@gmail.com</t>
  </si>
  <si>
    <t>raissaquirino341@gmail.com</t>
  </si>
  <si>
    <t>kauanoveiradasilva684@gmail.com</t>
  </si>
  <si>
    <t>bruno_lopesstein@hotmail.com</t>
  </si>
  <si>
    <t>Juliana_macedotrindade@hotmail.com</t>
  </si>
  <si>
    <t>muriel_surfista@hotmail.com</t>
  </si>
  <si>
    <t>nicolasjipa986@gmail.com</t>
  </si>
  <si>
    <t>diegoneves1809@outlook.com</t>
  </si>
  <si>
    <t>tarciziogoncalves502@gmail.com</t>
  </si>
  <si>
    <t>robertmendes977@gmail.com</t>
  </si>
  <si>
    <t>sena.mateus@hotmail.com</t>
  </si>
  <si>
    <t>aheliomd@gmail.com</t>
  </si>
  <si>
    <t>victorjuniork2@gmail.com</t>
  </si>
  <si>
    <t>renatohenpe@gmail.com</t>
  </si>
  <si>
    <t>rrenedesousasantos@gmail.com</t>
  </si>
  <si>
    <t>gusantos.sc@gmail.com</t>
  </si>
  <si>
    <t>rcaixetabb@gmail.com</t>
  </si>
  <si>
    <t>paullostaiiler.fjv@gmail.com</t>
  </si>
  <si>
    <t>rcs-1@hotmail.com</t>
  </si>
  <si>
    <t>ramonpereiradesouza@gmail.com</t>
  </si>
  <si>
    <t>paradoxo15@hotmail.com</t>
  </si>
  <si>
    <t>mansinigabriel@gmail.com</t>
  </si>
  <si>
    <t>itolimaa328@gmail.com</t>
  </si>
  <si>
    <t>marcos.cardosos@hotmail.com</t>
  </si>
  <si>
    <t>ds.souza2007@gmail.com</t>
  </si>
  <si>
    <t>victorrobertomartinssantos@gmail.com</t>
  </si>
  <si>
    <t>joabslima@hotmail.com</t>
  </si>
  <si>
    <t>higor.jundiai@gmail.com</t>
  </si>
  <si>
    <t>devnetyy0@gmail.com</t>
  </si>
  <si>
    <t>bruno-agr03@hotmail.com</t>
  </si>
  <si>
    <t>suelderalb@gmail.com</t>
  </si>
  <si>
    <t>yare.vieira@gmail.com</t>
  </si>
  <si>
    <t>thomazxtg88@gmail.com</t>
  </si>
  <si>
    <t>arielribeiro.oficial@gmail.com</t>
  </si>
  <si>
    <t>daielroroqualitec@gmail.com</t>
  </si>
  <si>
    <t>pauloavance1898@gmail.com</t>
  </si>
  <si>
    <t>mateusdesamateus@gmail.com</t>
  </si>
  <si>
    <t>flaviodestaque@gmail.com</t>
  </si>
  <si>
    <t>tayronnegreirosvilela@gmail.com</t>
  </si>
  <si>
    <t>guilhermedesouzapaiva2005@gmail.com</t>
  </si>
  <si>
    <t>digosocho7@gmail.com</t>
  </si>
  <si>
    <t>wolquides.fagundes@gmail.com</t>
  </si>
  <si>
    <t>andrey.r.hage@gmail.com</t>
  </si>
  <si>
    <t>danilo050santos@gmail.com</t>
  </si>
  <si>
    <t>caiike.clemente2019@gmail.com</t>
  </si>
  <si>
    <t>beto25ster@gmail.com</t>
  </si>
  <si>
    <t>batistadeoliveiraflavio06@gmail.com</t>
  </si>
  <si>
    <t>silviosc389@gmail.com</t>
  </si>
  <si>
    <t>domingosneresvianviana@gmail.com</t>
  </si>
  <si>
    <t>marcosmaioli1323@gmail.com</t>
  </si>
  <si>
    <t>micadjs28@gmail.com</t>
  </si>
  <si>
    <t>alexandremaiamartos@gmail.com</t>
  </si>
  <si>
    <t>devwebschloesser@gmail.com</t>
  </si>
  <si>
    <t>eliasbatistajk@hotmail.com</t>
  </si>
  <si>
    <t>carlos2015.cps@gmail.com</t>
  </si>
  <si>
    <t>aifocusdev@gmail.com</t>
  </si>
  <si>
    <t>rs_cabral@hotmail.com</t>
  </si>
  <si>
    <t>felipebadarosetatino2006@gmail.com</t>
  </si>
  <si>
    <t>thalyne13@gmail.com</t>
  </si>
  <si>
    <t>nairos2427@gmail.com</t>
  </si>
  <si>
    <t>darlei113@gmail.com</t>
  </si>
  <si>
    <t>aledessa15@gmail.com</t>
  </si>
  <si>
    <t>celomdc@hotmail.com</t>
  </si>
  <si>
    <t>kevin.amarante.cunha@gmail.com</t>
  </si>
  <si>
    <t>richardskt1995@gmail.com</t>
  </si>
  <si>
    <t>henrique.galhardo@outlook.com</t>
  </si>
  <si>
    <t>hhudsonoliveira@yahoo.com.br</t>
  </si>
  <si>
    <t>manoelh105@gmail.com</t>
  </si>
  <si>
    <t>agdacruz123@gmail.com</t>
  </si>
  <si>
    <t>djonataborba96@gmail.com</t>
  </si>
  <si>
    <t>jelioab10@gmail.com</t>
  </si>
  <si>
    <t>murilohernandes78@yahoo.com.br</t>
  </si>
  <si>
    <t>franciscotecniconot@gmail.com</t>
  </si>
  <si>
    <t>viniciusfcruz@outlook.com</t>
  </si>
  <si>
    <t>devgio2025@gmail.com</t>
  </si>
  <si>
    <t>defarias.jonatas@gmail.com</t>
  </si>
  <si>
    <t>pt0878389@gmail.com</t>
  </si>
  <si>
    <t>evertonmoreira19@hotmail.com</t>
  </si>
  <si>
    <t>junior1923091991@gmail.com</t>
  </si>
  <si>
    <t>adevair.julian@yahoo.com</t>
  </si>
  <si>
    <t>samuelcdsantos1533@gmail.com</t>
  </si>
  <si>
    <t>leopires1988@gmail.com</t>
  </si>
  <si>
    <t>moystb@gmail.com</t>
  </si>
  <si>
    <t>marcelonaja41@gmail.com</t>
  </si>
  <si>
    <t>balef71@gmail.com</t>
  </si>
  <si>
    <t>herbert30hora@gmail.com</t>
  </si>
  <si>
    <t>soarespeter55@gmail.com</t>
  </si>
  <si>
    <t>alesslima55@gmail.com</t>
  </si>
  <si>
    <t>rafaelpires877@gmail.com</t>
  </si>
  <si>
    <t>alexandreliima750@gmail.com</t>
  </si>
  <si>
    <t>euller@mkgrowth.com.br</t>
  </si>
  <si>
    <t>marcossantosvelosoo@gmail.com</t>
  </si>
  <si>
    <t>frankkdias2025@gmail.com</t>
  </si>
  <si>
    <t>marcelsouzasantos86@gmail.com</t>
  </si>
  <si>
    <t>felype.mds@gmail.com</t>
  </si>
  <si>
    <t>walney.favacho01@gmail.com</t>
  </si>
  <si>
    <t>polyannaxam@gmail.com</t>
  </si>
  <si>
    <t>lucileideelpidio@gmail.com</t>
  </si>
  <si>
    <t>dinansantos@hotmail.com</t>
  </si>
  <si>
    <t>bryannn421@gmail.com</t>
  </si>
  <si>
    <t>vitorlitig21@gmail.com</t>
  </si>
  <si>
    <t>Dyeivisonjesus@gmail.com</t>
  </si>
  <si>
    <t>josielsondomingos204@gmail.com</t>
  </si>
  <si>
    <t>esgamaserv1@gmail.com</t>
  </si>
  <si>
    <t>paulosilvestre50p1@gmail.com</t>
  </si>
  <si>
    <t>homapaissilva@gmail.com</t>
  </si>
  <si>
    <t>isaquefg19@gmail.com</t>
  </si>
  <si>
    <t>leo.lopess412@gmail.com</t>
  </si>
  <si>
    <t>anaemanuel312@gmail.com</t>
  </si>
  <si>
    <t>hmarivone@gmail.com</t>
  </si>
  <si>
    <t>Natanc12327@hotmail.com</t>
  </si>
  <si>
    <t>joaohelio127@gmail.com</t>
  </si>
  <si>
    <t>irlandamasceno6@gmail.com</t>
  </si>
  <si>
    <t>divinoedmil@gmail.com</t>
  </si>
  <si>
    <t>wallaceviegas007@gmail.com</t>
  </si>
  <si>
    <t>jsantosronaldo49@gmail.com</t>
  </si>
  <si>
    <t>andrebalbinojr@gmail.com</t>
  </si>
  <si>
    <t>matheussp985@gmail.com</t>
  </si>
  <si>
    <t>anderson.mesquita1903@gmail.com</t>
  </si>
  <si>
    <t>dhiegomorais@hotmail.com</t>
  </si>
  <si>
    <t>flavioavantgarde@gmail.com</t>
  </si>
  <si>
    <t>lucassalazarcarneiro@gmail.com</t>
  </si>
  <si>
    <t>brunohbibiano@outlook.com</t>
  </si>
  <si>
    <t>ferraoklebson8@gmail.com</t>
  </si>
  <si>
    <t>luanluiz31@gmail.com</t>
  </si>
  <si>
    <t>srrejanegalvao@gmail.com</t>
  </si>
  <si>
    <t>yohannaac1@gmail.com</t>
  </si>
  <si>
    <t>mateus.rodriguess107@gmail.com</t>
  </si>
  <si>
    <t>mouraediney1970@icloud.com</t>
  </si>
  <si>
    <t>elaine.devclub@gmail.com</t>
  </si>
  <si>
    <t>guilhermejungless@gmail.com</t>
  </si>
  <si>
    <t>vanderleifiberon@gmail.com</t>
  </si>
  <si>
    <t>gustavo.mesquita11@icloud.com</t>
  </si>
  <si>
    <t>beckhamgustavo0@gmail.com</t>
  </si>
  <si>
    <t>pauloh96mj@gmail.com</t>
  </si>
  <si>
    <t>arinaldo.as@hotmail.com</t>
  </si>
  <si>
    <t>l.gugaa1000@gmail.com</t>
  </si>
  <si>
    <t>xpatrick395@gmail.com</t>
  </si>
  <si>
    <t>augustothupac@gmail.com</t>
  </si>
  <si>
    <t>hyorrannna.sandes@gmail.com</t>
  </si>
  <si>
    <t>Rafaelsilvaservo17@gmail.com</t>
  </si>
  <si>
    <t>verasoniaf046@gmail.com</t>
  </si>
  <si>
    <t>cleitonempreendedordigital@gmail.com</t>
  </si>
  <si>
    <t>jaixs@hotmail.com</t>
  </si>
  <si>
    <t>estersouza2007@outlook.com</t>
  </si>
  <si>
    <t>robertosouza0092@gmail.comr</t>
  </si>
  <si>
    <t>lorenasouza4248@gmail.com</t>
  </si>
  <si>
    <t>alexandrejs42@gmail.com</t>
  </si>
  <si>
    <t>francinealmeida1@gmail.com</t>
  </si>
  <si>
    <t>alexsanderfzd2012@gmail.com</t>
  </si>
  <si>
    <t>david.hrbarbosa159@gmail.com</t>
  </si>
  <si>
    <t>martinscristhyan09@gmail.com</t>
  </si>
  <si>
    <t>josuemds1982@gmail.com</t>
  </si>
  <si>
    <t>felipejeffersoncosta@gmail.com</t>
  </si>
  <si>
    <t>wemersonmthdev@gmail.com</t>
  </si>
  <si>
    <t>eneasbruno@gmail.com</t>
  </si>
  <si>
    <t>elielnascimentoleal@gmail.com</t>
  </si>
  <si>
    <t>jairpedromoraesjpm@gmail.com</t>
  </si>
  <si>
    <t>marcos.pulard@gmail.com</t>
  </si>
  <si>
    <t>feliped95@yahoo.com.br</t>
  </si>
  <si>
    <t>leosan72@hotmail.com</t>
  </si>
  <si>
    <t>arlindobsb@gmail.com</t>
  </si>
  <si>
    <t>galvaojr20@gmail.com</t>
  </si>
  <si>
    <t>jordanjjfml@gmail.com</t>
  </si>
  <si>
    <t>henriquelopes629@gmail.com</t>
  </si>
  <si>
    <t>alanjunior1914@gmail.com</t>
  </si>
  <si>
    <t>matheuscantamissa11@gmail.com</t>
  </si>
  <si>
    <t>diva71669@gmail.com</t>
  </si>
  <si>
    <t>jordeusevida@gmail.com</t>
  </si>
  <si>
    <t>jorge.master@hotmail.com</t>
  </si>
  <si>
    <t>silvab321@yahoo.com.br</t>
  </si>
  <si>
    <t>clebio0211@gmail.com</t>
  </si>
  <si>
    <t>contato.cardoso13@gmail.com</t>
  </si>
  <si>
    <t>jonesvaitor@gmail.com</t>
  </si>
  <si>
    <t>andreestudo2002@gmail.com</t>
  </si>
  <si>
    <t>srshazam1014@gmail.com</t>
  </si>
  <si>
    <t>ittarramos@gmail.com</t>
  </si>
  <si>
    <t>jhonanthavinicius35@gmail.com</t>
  </si>
  <si>
    <t>raphael.familias@hotmail.com</t>
  </si>
  <si>
    <t>josima-tamires@hotmail.com</t>
  </si>
  <si>
    <t>gui.ferreiraa89@gmail.com</t>
  </si>
  <si>
    <t>carolina.xp.rosa@gmail.com</t>
  </si>
  <si>
    <t>abrahao_linconl@hotmail.com</t>
  </si>
  <si>
    <t>jefersons_@hotmail.com</t>
  </si>
  <si>
    <t>ricardodutradesouza1@gmail.com</t>
  </si>
  <si>
    <t>rickaires2@gmail.com</t>
  </si>
  <si>
    <t>caiohr123.ch@gmail.com</t>
  </si>
  <si>
    <t>santoskelson445@gmail.com</t>
  </si>
  <si>
    <t>mrrm.familia@gmail.com</t>
  </si>
  <si>
    <t>wilderalexandre01@gmail.com</t>
  </si>
  <si>
    <t>gilcemar1000@gmail.com</t>
  </si>
  <si>
    <t>lisboaricardo307@gmail.com</t>
  </si>
  <si>
    <t>rrodrigues777@outlook.com</t>
  </si>
  <si>
    <t>mmpl164708@gmail.com</t>
  </si>
  <si>
    <t>paulomaiaa1515@gmail.com</t>
  </si>
  <si>
    <t>agson.costa1982@gmail.com</t>
  </si>
  <si>
    <t>lalosaugusto@gmail.com</t>
  </si>
  <si>
    <t>fashoncat@gmail.com</t>
  </si>
  <si>
    <t>marcosveloso151@gmail.com</t>
  </si>
  <si>
    <t>siilvawande2905@gmail.com</t>
  </si>
  <si>
    <t>ezequiel.cantodasilva@gmail.com</t>
  </si>
  <si>
    <t>pedrolucascelestino10@gmail.com</t>
  </si>
  <si>
    <t>thayna.alvesgf30@gmail.com</t>
  </si>
  <si>
    <t>leonardo.fcc@hotmail.com</t>
  </si>
  <si>
    <t>ryanhenriquedearo@gmail.com</t>
  </si>
  <si>
    <t>sagamersp@yahoo.com.br</t>
  </si>
  <si>
    <t>valeria01rodrigues@gmail.com</t>
  </si>
  <si>
    <t>emanuelle-araujo@hotmail.com</t>
  </si>
  <si>
    <t>mmontefuscobernardo@gmail.com</t>
  </si>
  <si>
    <t>fernandomazur2@gmail.com</t>
  </si>
  <si>
    <t>yarlen.bruno17@gmail.com</t>
  </si>
  <si>
    <t>diazlukaz74@gmail.com</t>
  </si>
  <si>
    <t>canhawilliam@gmail.com</t>
  </si>
  <si>
    <t>rennatoaugusto@gmail.com</t>
  </si>
  <si>
    <t>05072014.ju@gmail.com</t>
  </si>
  <si>
    <t>wendellssilva@gmail.com</t>
  </si>
  <si>
    <t>jerlianecleia1234@gmail.com</t>
  </si>
  <si>
    <t>wandersonsilvaalmeida299@gmail.com</t>
  </si>
  <si>
    <t>carlinhosbitaru40@gmail.com</t>
  </si>
  <si>
    <t>mkawe7440@gmail.com</t>
  </si>
  <si>
    <t>yhfernandesui@gmail.com</t>
  </si>
  <si>
    <t>andreluis-santana@hotmail.com</t>
  </si>
  <si>
    <t>thamiresroque7@gmail.com</t>
  </si>
  <si>
    <t>euvini95@outlook.com</t>
  </si>
  <si>
    <t>emiikamk1@gmail.com</t>
  </si>
  <si>
    <t>ricksilva9@hotmail.com</t>
  </si>
  <si>
    <t>t-favero@hotmail.com</t>
  </si>
  <si>
    <t>sflavinha039@gmail.com</t>
  </si>
  <si>
    <t>heitorpenteado1@gmail.com</t>
  </si>
  <si>
    <t>giovani.gabriel2017gi@gmail.com</t>
  </si>
  <si>
    <t>gustavo.andrade.rai@gmail.com</t>
  </si>
  <si>
    <t>marisamj.jesus29@gmail.com</t>
  </si>
  <si>
    <t>victtornds@gmail.com</t>
  </si>
  <si>
    <t>m.vinicios06@hotmail.com</t>
  </si>
  <si>
    <t>eliana-mattioli@hotmail.com</t>
  </si>
  <si>
    <t>mdrdk@icloud.com</t>
  </si>
  <si>
    <t>cristiangame2020@gmail.com</t>
  </si>
  <si>
    <t>gabrielalexok@gmail.com</t>
  </si>
  <si>
    <t>antoniofabio01@gmail.com</t>
  </si>
  <si>
    <t>marcelocurtzjunior@gmail.com</t>
  </si>
  <si>
    <t>marceloemekaii@gmail.com</t>
  </si>
  <si>
    <t>gledsonalcantara4@gmail.com</t>
  </si>
  <si>
    <t>maryanaspereira@hotmail.com</t>
  </si>
  <si>
    <t>programadorennes@gmail.com</t>
  </si>
  <si>
    <t>danielsprogramador@gmail.com</t>
  </si>
  <si>
    <t>daciomafarias74@gmail.com</t>
  </si>
  <si>
    <t>jeffersonpsjl@gmail.com</t>
  </si>
  <si>
    <t>dudugato09demais@gmail.com</t>
  </si>
  <si>
    <t>pm901442@gmail.com</t>
  </si>
  <si>
    <t>taynamayna8@gmail.com</t>
  </si>
  <si>
    <t>lourivalalb@gmail.com</t>
  </si>
  <si>
    <t>jonathancandido756@gmail.com</t>
  </si>
  <si>
    <t>barachokaio@gmail.com</t>
  </si>
  <si>
    <t>td66750@gmail.com</t>
  </si>
  <si>
    <t>luanrsilva813@gmail.com</t>
  </si>
  <si>
    <t>sid192toy@gmail.com</t>
  </si>
  <si>
    <t>limaphp43@gmail.com</t>
  </si>
  <si>
    <t>ricardoirades@gmail.com</t>
  </si>
  <si>
    <t>jonatasp17@gmail.com</t>
  </si>
  <si>
    <t>lucasgab8@hotmail.com</t>
  </si>
  <si>
    <t>eopenalber@gmail.com</t>
  </si>
  <si>
    <t>juarezealexandre@gmail.com</t>
  </si>
  <si>
    <t>isaacrd@proton.me</t>
  </si>
  <si>
    <t>matheusmiguel814@gmail.com</t>
  </si>
  <si>
    <t>lucaspdelima@hotmail.com</t>
  </si>
  <si>
    <t>andreluislimaramos07@gmail.com</t>
  </si>
  <si>
    <t>Paulospmf@gmail.com</t>
  </si>
  <si>
    <t>cleitxi08@gmail.com</t>
  </si>
  <si>
    <t>edsonney2006@gmail.com</t>
  </si>
  <si>
    <t>italojdnascimento@gmail.com</t>
  </si>
  <si>
    <t>devmatio10@gmail.com</t>
  </si>
  <si>
    <t>suzanadiasbotelho@gmail.com</t>
  </si>
  <si>
    <t>abraao2021@gmail.com</t>
  </si>
  <si>
    <t>noletonovo@gmail.com</t>
  </si>
  <si>
    <t>luciano.nuni@outlook.com</t>
  </si>
  <si>
    <t>thimeirelles34@gmail.com</t>
  </si>
  <si>
    <t>criisdominis@gmail.com</t>
  </si>
  <si>
    <t>marioaugusto0502@gmail.com</t>
  </si>
  <si>
    <t>mateusagar.io1224@gmail.com</t>
  </si>
  <si>
    <t>cristopheramora1@gmail.com</t>
  </si>
  <si>
    <t>rennan_ol1veira@outlook.com</t>
  </si>
  <si>
    <t>genesio.rs@hotmail.com</t>
  </si>
  <si>
    <t>sidneybarboza092@gmail.com</t>
  </si>
  <si>
    <t>claudiorobertoalvessantana@gmail.com</t>
  </si>
  <si>
    <t>fjuniormenezes791@gmail.com</t>
  </si>
  <si>
    <t>jacksonpradocostaa@gmail.com</t>
  </si>
  <si>
    <t>rogeriomnrc247@gmail.com</t>
  </si>
  <si>
    <t>marcelgestordefrota@gmail.com</t>
  </si>
  <si>
    <t>tiagolegalizacao.oliveira@gmail.com</t>
  </si>
  <si>
    <t>jonathancm.rp@gmail.com</t>
  </si>
  <si>
    <t>claudinei1301@gmail.com</t>
  </si>
  <si>
    <t>odairgost@gmail.com</t>
  </si>
  <si>
    <t>jocastagouv@yahoo.com.br</t>
  </si>
  <si>
    <t>wesleyeldon7@gmail.com</t>
  </si>
  <si>
    <t>leno391@gmail.com</t>
  </si>
  <si>
    <t>erisvaldodosst@gmail.com</t>
  </si>
  <si>
    <t>eullercarlos2201@gmail.com</t>
  </si>
  <si>
    <t>rsc.mediabrand@gmail.com</t>
  </si>
  <si>
    <t>andsanmusicviolin_2021@hotmail.com</t>
  </si>
  <si>
    <t>davipatrocinio223@gmail.com</t>
  </si>
  <si>
    <t>wladclima@gmail.com</t>
  </si>
  <si>
    <t>brenomarques402@gmail.com</t>
  </si>
  <si>
    <t>julioloiola27@gmail.com</t>
  </si>
  <si>
    <t>fredericobruno10@gmail.com</t>
  </si>
  <si>
    <t>kaio170207@gmail.com</t>
  </si>
  <si>
    <t>gv728399@gmail.com</t>
  </si>
  <si>
    <t>ca.borges357@gmail.com</t>
  </si>
  <si>
    <t>joseanderssonluna1986@gmail.com</t>
  </si>
  <si>
    <t>lorranfernandes36@gmail.com</t>
  </si>
  <si>
    <t>luan20ads@gmail.com</t>
  </si>
  <si>
    <t>eujucileneassuncao@gmail.com</t>
  </si>
  <si>
    <t>gersonjuninho.23@gmail.com</t>
  </si>
  <si>
    <t>daviminhavida07042015@gmail.com</t>
  </si>
  <si>
    <t>alef_kramer@hotmail.com</t>
  </si>
  <si>
    <t>ppns2006@gmail.com</t>
  </si>
  <si>
    <t>disleymartins98@gmail.com</t>
  </si>
  <si>
    <t>marques.sfabiorj@gmail.com</t>
  </si>
  <si>
    <t>leandrojs.soares1970@gmail.com</t>
  </si>
  <si>
    <t>rodrigoandrade351990@gmail.com</t>
  </si>
  <si>
    <t>rodrigofds2108@gmail.com</t>
  </si>
  <si>
    <t>mateusguimaraesmoraes14@gmail.com</t>
  </si>
  <si>
    <t>rcmp714@gmail.com</t>
  </si>
  <si>
    <t>sanabriaalex343@gmail.com</t>
  </si>
  <si>
    <t>lucianunes1411@gmail.com</t>
  </si>
  <si>
    <t>gisaventura23@gmail.com</t>
  </si>
  <si>
    <t>roneheliorocha@gmail.com</t>
  </si>
  <si>
    <t>marioscmmcs@gmail.com</t>
  </si>
  <si>
    <t>rafinha.n.q@hotmail.com</t>
  </si>
  <si>
    <t>rai.19sant@gmail.com</t>
  </si>
  <si>
    <t>Mvilela051293@gmail.com</t>
  </si>
  <si>
    <t>joao_nascimento290302@hotmail.com</t>
  </si>
  <si>
    <t>feh.silva0910@gmail.com</t>
  </si>
  <si>
    <t>pablopontes@outlook.com</t>
  </si>
  <si>
    <t>yaraaraujo591@gmail.com</t>
  </si>
  <si>
    <t>abdecastro95@gmail.com</t>
  </si>
  <si>
    <t>goncalvesandradeeric@gmail.com</t>
  </si>
  <si>
    <t>luizfellippesanttos69@gmail.com</t>
  </si>
  <si>
    <t>engenharia.email@gmail.com</t>
  </si>
  <si>
    <t>leoolimagalhaes88@gmail.com</t>
  </si>
  <si>
    <t>moroni.falmeida1515@gmail.com</t>
  </si>
  <si>
    <t>tiago335tm@gmail.com</t>
  </si>
  <si>
    <t>hugoalves25424@gmail.com</t>
  </si>
  <si>
    <t>danielctoledo9@gmail.com</t>
  </si>
  <si>
    <t>andersonsalesbibi21@gmail.com</t>
  </si>
  <si>
    <t>abnerfsa@hotmail.com</t>
  </si>
  <si>
    <t>mf1912188@gmail.com</t>
  </si>
  <si>
    <t>anduzsouza@gmail.com</t>
  </si>
  <si>
    <t>joao.pinheiro.neto.777@gmail.com</t>
  </si>
  <si>
    <t>matheusabrantes04@gmail.com</t>
  </si>
  <si>
    <t>claudiomarpereirasouza123@gmail.com</t>
  </si>
  <si>
    <t>joaovictorsph@outlook.com</t>
  </si>
  <si>
    <t>bits7130@gmail.com</t>
  </si>
  <si>
    <t>josemendesdfonseca@gmail.com</t>
  </si>
  <si>
    <t>jmachado_5@hotmail.com</t>
  </si>
  <si>
    <t>kauanplayhp@gmail.com</t>
  </si>
  <si>
    <t>henriquemanoel1606@gmail.com</t>
  </si>
  <si>
    <t>lefeu76@gmail.com</t>
  </si>
  <si>
    <t>walacecouttto@gmail.com</t>
  </si>
  <si>
    <t>thafoliver@gmail.com</t>
  </si>
  <si>
    <t>leandro.simpliciio@gmail.com</t>
  </si>
  <si>
    <t>douglasdeivisson@hotmail.com</t>
  </si>
  <si>
    <t>ezakeels@gmail.com</t>
  </si>
  <si>
    <t>wesleycarvalho1010@gmail.com</t>
  </si>
  <si>
    <t>maurofrazao624@gmail.com</t>
  </si>
  <si>
    <t>sergiodasilvarodrigues.srr@gmail.com</t>
  </si>
  <si>
    <t>cleber.corinthians0102@gmail.com</t>
  </si>
  <si>
    <t>macs4555@gmail.com</t>
  </si>
  <si>
    <t>regismartinsmartins.bedem@gmail.com</t>
  </si>
  <si>
    <t>victorhugosaraiva18@gmail.com</t>
  </si>
  <si>
    <t>luissktv28@gmail.com</t>
  </si>
  <si>
    <t>moraisrochafilho@hotmail.com</t>
  </si>
  <si>
    <t>elyabe.garcia84@gmail.com</t>
  </si>
  <si>
    <t>ramgespedro@gmail.com</t>
  </si>
  <si>
    <t>zerostaley07@gmail.com</t>
  </si>
  <si>
    <t>natansants333@gmail.com</t>
  </si>
  <si>
    <t>gpereira0880@gmail.com</t>
  </si>
  <si>
    <t>candidojcc@gmail.com</t>
  </si>
  <si>
    <t>juanf.trab12@gmail.com</t>
  </si>
  <si>
    <t>leandersong7@gmail.com</t>
  </si>
  <si>
    <t>thiagokpaula@gmail.com</t>
  </si>
  <si>
    <t>messidabatera61@gmail.com</t>
  </si>
  <si>
    <t>andredasilvaserafim@icloud.com</t>
  </si>
  <si>
    <t>fabicrislyra@hotmail.com</t>
  </si>
  <si>
    <t>mauro1004sou@hotmail.com</t>
  </si>
  <si>
    <t>willtorate@gmail.com</t>
  </si>
  <si>
    <t>fabios110novo@gmail.com</t>
  </si>
  <si>
    <t>keylareg28@outlook.com</t>
  </si>
  <si>
    <t>lucasalvessousaa@gmail.com</t>
  </si>
  <si>
    <t>ualisonpontocom@gmail.com</t>
  </si>
  <si>
    <t>maxwell.brebeca@gmail.com</t>
  </si>
  <si>
    <t>pedrohenriquepj2556@gmail.com</t>
  </si>
  <si>
    <t>jessica5clay@gmail.com</t>
  </si>
  <si>
    <t>willianmachado1990@gmail.com</t>
  </si>
  <si>
    <t>siilasarmond@gmail.com</t>
  </si>
  <si>
    <t>ronaymecsp@gmail.com</t>
  </si>
  <si>
    <t>maylsonpirelliano@gmail.com</t>
  </si>
  <si>
    <t>genivaldosanttos88@gmail.com</t>
  </si>
  <si>
    <t>yespindula@gmail.com</t>
  </si>
  <si>
    <t>jacksonmirandailuminacao@gmail.com</t>
  </si>
  <si>
    <t>lucycarvalho728@gmail.com</t>
  </si>
  <si>
    <t>danieljvitorino@gmail.com</t>
  </si>
  <si>
    <t>reginaldo.oliveira88@yahoo.com</t>
  </si>
  <si>
    <t>brunoglpapucarana@gmail.com</t>
  </si>
  <si>
    <t>kauasilx06@gmail.com</t>
  </si>
  <si>
    <t>geyvsondelga@hotmail.com</t>
  </si>
  <si>
    <t>robsonsantos64@gmail.com</t>
  </si>
  <si>
    <t>ikadu@me.com</t>
  </si>
  <si>
    <t>pauloandredubi@gmail.com</t>
  </si>
  <si>
    <t>pjeanpeguy@gmail.com</t>
  </si>
  <si>
    <t>davidmagalhaes21outlook@gmail.com</t>
  </si>
  <si>
    <t>andersondavilalima@hotmail.com</t>
  </si>
  <si>
    <t>andressa_teixeira05@hotmail.com</t>
  </si>
  <si>
    <t>sidcmt87@hotmail.com</t>
  </si>
  <si>
    <t>felipecirico.jf@gmail.com</t>
  </si>
  <si>
    <t>jeffersonvieira375@gmail.com</t>
  </si>
  <si>
    <t>venzomichelangelo@gmail.com</t>
  </si>
  <si>
    <t>felipesantos879232@gmail.com</t>
  </si>
  <si>
    <t>famiilia.affonso@gmail.com</t>
  </si>
  <si>
    <t>02.junho.1990@gmail.com</t>
  </si>
  <si>
    <t>magnumvalente22@gmail.com</t>
  </si>
  <si>
    <t>guilhermesaquarema@gmail.com</t>
  </si>
  <si>
    <t>gugaluigi1@gmail.com</t>
  </si>
  <si>
    <t>bruno-spereira@hotmail.com</t>
  </si>
  <si>
    <t>js847064@gmail.com</t>
  </si>
  <si>
    <t>ygorleonardo200@gmail.com</t>
  </si>
  <si>
    <t>wfreitasdasilva@yahoo.com.br</t>
  </si>
  <si>
    <t>juliodiamante16@gmail.com</t>
  </si>
  <si>
    <t>iasming18@gmail.com</t>
  </si>
  <si>
    <t>ogrorenatochato@gmail.com</t>
  </si>
  <si>
    <t>diego.cedro@yahoo.com.br</t>
  </si>
  <si>
    <t>matheushenriqueraz@gmail.com</t>
  </si>
  <si>
    <t>henrique.andradeh3@gmail.com</t>
  </si>
  <si>
    <t>jrscelular2019@gmail.com</t>
  </si>
  <si>
    <t>alinefernandesm21@gmail.com</t>
  </si>
  <si>
    <t>aluiziovqv@gmail.com</t>
  </si>
  <si>
    <t>henricofelberg77@gmail.com</t>
  </si>
  <si>
    <t>douglaspedro99@gmail.com</t>
  </si>
  <si>
    <t>carlos.fgm1@gmail.com</t>
  </si>
  <si>
    <t>silvawemerson01@gmail.com</t>
  </si>
  <si>
    <t>ronaldomoreiradasilva10@gmail.com</t>
  </si>
  <si>
    <t>lemosfabricio141@gmail.com</t>
  </si>
  <si>
    <t>ederson-galvao@hotmail.com</t>
  </si>
  <si>
    <t>altimarijoaogabriel@gmail.com</t>
  </si>
  <si>
    <t>matheusdias578@gmail.com</t>
  </si>
  <si>
    <t>jonathan_avivamento@hotmail.com</t>
  </si>
  <si>
    <t>bruna.manoelagoes11@gmail.com</t>
  </si>
  <si>
    <t>dc7398920@gmail.com</t>
  </si>
  <si>
    <t>sjlneves@yahoo.com</t>
  </si>
  <si>
    <t>chcosta35@gmail.com</t>
  </si>
  <si>
    <t>carlos7deyvisson@gmail.com</t>
  </si>
  <si>
    <t>gilbertdants@gmail.com</t>
  </si>
  <si>
    <t>patriciamoser.pericia@gmail.com</t>
  </si>
  <si>
    <t>annapnsantana87@gmail.com</t>
  </si>
  <si>
    <t>marcelio@otimicont.com.br</t>
  </si>
  <si>
    <t>luke.skywalker31@outlook.com</t>
  </si>
  <si>
    <t>geovaneneves087@gmail.com</t>
  </si>
  <si>
    <t>af.1984.2017@gmail.com</t>
  </si>
  <si>
    <t>yuri.goncalves037@gmail.com</t>
  </si>
  <si>
    <t>rafaelc.carvalhoalves@gmail.com</t>
  </si>
  <si>
    <t>lucassouzarios19@gmail.com</t>
  </si>
  <si>
    <t>evertonfranca5@hotmail.com</t>
  </si>
  <si>
    <t>melaniechioma@gmail.com</t>
  </si>
  <si>
    <t>tiagohpereira2008@hotmail.com</t>
  </si>
  <si>
    <t>anderson.olivdasilva@gmail.com</t>
  </si>
  <si>
    <t>erosnasc@gmail.com</t>
  </si>
  <si>
    <t>wandgleysonaraujo@gmail.com</t>
  </si>
  <si>
    <t>igorguedes@gmail.com</t>
  </si>
  <si>
    <t>cesardasilvarp@gmail.com</t>
  </si>
  <si>
    <t>marllonxp2@gmail.com</t>
  </si>
  <si>
    <t>gabrielelias2309@gmail.com</t>
  </si>
  <si>
    <t>caiotamane12@gmail.com</t>
  </si>
  <si>
    <t>fernandozsantana28@outlook.com</t>
  </si>
  <si>
    <t>thiagoarruda15@gmail.com</t>
  </si>
  <si>
    <t>tavinholiscano1@gmail.com</t>
  </si>
  <si>
    <t>dbtista_200@hotmail.com</t>
  </si>
  <si>
    <t>rrgraficarapida@outlook.com</t>
  </si>
  <si>
    <t>thalesamaral1305@gmail.com</t>
  </si>
  <si>
    <t>giordanoadv@hotmail.com</t>
  </si>
  <si>
    <t>andrevalete360@gmail.com</t>
  </si>
  <si>
    <t>robinhojumpjump@gmail.com</t>
  </si>
  <si>
    <t>paulosampaio1@hotmail.com</t>
  </si>
  <si>
    <t>eltonknevitz82@gmail.com</t>
  </si>
  <si>
    <t>danielrodrigo7913@gmail.com</t>
  </si>
  <si>
    <t>phelipe_otavio@hotmail.com</t>
  </si>
  <si>
    <t>deivid_marques@outlook.com</t>
  </si>
  <si>
    <t>breno4656@gmail.com</t>
  </si>
  <si>
    <t>lucaseduardofsa@outlook.com</t>
  </si>
  <si>
    <t>laercyorocha@hotmail.com</t>
  </si>
  <si>
    <t>henr9pedro@gmail.com</t>
  </si>
  <si>
    <t>vinicius-a-s@hotmail.com</t>
  </si>
  <si>
    <t>cleberalves5@hotmail.com</t>
  </si>
  <si>
    <t>betoarruda91@gmail.com</t>
  </si>
  <si>
    <t>deividmattos97@gmail.com</t>
  </si>
  <si>
    <t>brunocarnaubinha8@outlook.com</t>
  </si>
  <si>
    <t>adrian_eguchi@hotmail.com</t>
  </si>
  <si>
    <t>castro02042005@gmail.com</t>
  </si>
  <si>
    <t>yago.chp22@gmail.com</t>
  </si>
  <si>
    <t>editordiegopaulo@gmail.com</t>
  </si>
  <si>
    <t>fabricioperozzo@gmail.com</t>
  </si>
  <si>
    <t>rafaelramos@ymail.com</t>
  </si>
  <si>
    <t>samuelfd91@hotmail.com</t>
  </si>
  <si>
    <t>guidurisso@gmail.com</t>
  </si>
  <si>
    <t>lucasbatistasousa2002@gmail.com</t>
  </si>
  <si>
    <t>thiagodeandradefonseca@gmail.com</t>
  </si>
  <si>
    <t>alencarpereira1120@gmail.com</t>
  </si>
  <si>
    <t>luzia_aparlo@hotmail.com</t>
  </si>
  <si>
    <t>lleeo.17@icloud.com</t>
  </si>
  <si>
    <t>glebistonxavier@gmail.com</t>
  </si>
  <si>
    <t>elver_scalco@hotmail.com</t>
  </si>
  <si>
    <t>goisthainara@gmail.com</t>
  </si>
  <si>
    <t>neyandersonsilva@gmail.com</t>
  </si>
  <si>
    <t>mariaeduardapinheiror@gmail.com</t>
  </si>
  <si>
    <t>alexoficial.pacheco@gmail.com</t>
  </si>
  <si>
    <t>joaoh9596@gmail.com</t>
  </si>
  <si>
    <t>leonardov5656@gmail.com</t>
  </si>
  <si>
    <t>britoluana794@gmail.com</t>
  </si>
  <si>
    <t>felipe_udt@hotmail.com</t>
  </si>
  <si>
    <t>eronaldo28@hotmail.com</t>
  </si>
  <si>
    <t>victtoroliveira99@gmail.com</t>
  </si>
  <si>
    <t>edersonpc@gmail.com</t>
  </si>
  <si>
    <t>nicholaxmonteiro@icloud.com</t>
  </si>
  <si>
    <t>davi-kof@hotmail.com</t>
  </si>
  <si>
    <t>caiobastoss1999@gmail.com</t>
  </si>
  <si>
    <t>sfenix1@hotmail.com</t>
  </si>
  <si>
    <t>leonardodiasmdv123@gmail.com</t>
  </si>
  <si>
    <t>evandroalmeida2016@gmail.com</t>
  </si>
  <si>
    <t>franklin_dutra@hotmail.com</t>
  </si>
  <si>
    <t>anderson.jady2506@hotmail.com</t>
  </si>
  <si>
    <t>edwmaccy@hotmail.com</t>
  </si>
  <si>
    <t>gdtoscano@outlook.com</t>
  </si>
  <si>
    <t>r.henriquefm@gmail.com</t>
  </si>
  <si>
    <t>egbscr7@gmail.com</t>
  </si>
  <si>
    <t>irvingserafim@gmail.com</t>
  </si>
  <si>
    <t>reinald.oliveira@outlook.com</t>
  </si>
  <si>
    <t>jeanpdholanda@gmail.com</t>
  </si>
  <si>
    <t>danielsantiago20@hotmail.com</t>
  </si>
  <si>
    <t>jefferson.juridicoenotarial@gmail.com</t>
  </si>
  <si>
    <t>drigao_2000@yahoo.com</t>
  </si>
  <si>
    <t>samuelsouzafogaca@gmail.com</t>
  </si>
  <si>
    <t>mavidasico@gmail.com</t>
  </si>
  <si>
    <t>rayssasilva609@gmail.com</t>
  </si>
  <si>
    <t>diegosacomano6@gmail.com</t>
  </si>
  <si>
    <t>gabriel7norte@gmail.com</t>
  </si>
  <si>
    <t>guiineryy@outlook.com</t>
  </si>
  <si>
    <t>xandeadac@gmail.com</t>
  </si>
  <si>
    <t>ps397380@gmail.com</t>
  </si>
  <si>
    <t>brunosno20@gmail.com</t>
  </si>
  <si>
    <t>jeronimosousa@gmail.com</t>
  </si>
  <si>
    <t>aksacarvalho43416@gmail.com</t>
  </si>
  <si>
    <t>igorbrrt08@gmail.com</t>
  </si>
  <si>
    <t>robertoduarte.nbs@gmail.com</t>
  </si>
  <si>
    <t>gilcimarfagundes@hotmail.com</t>
  </si>
  <si>
    <t>yyuriicn16@gmail.com</t>
  </si>
  <si>
    <t>milenabrito2417@gmail.com</t>
  </si>
  <si>
    <t>marcelofreitas.job@gmail.com</t>
  </si>
  <si>
    <t>petersonsoeiro.dev@gmail.com</t>
  </si>
  <si>
    <t>rafael.oliveiratrajano@gmail.com</t>
  </si>
  <si>
    <t>scardoso916@gmail.com</t>
  </si>
  <si>
    <t>leonegocia@gmail.com</t>
  </si>
  <si>
    <t>senna.grp@gmail.com</t>
  </si>
  <si>
    <t>sergiodiasbarbosaj@gmail.com</t>
  </si>
  <si>
    <t>danilloimac@gmail.com</t>
  </si>
  <si>
    <t>erick-bata@hotmail.com</t>
  </si>
  <si>
    <t>ryanc2104@gmail.com</t>
  </si>
  <si>
    <t>icarogrand2010@hotmail.com</t>
  </si>
  <si>
    <t>gabrielbate759@gmail.com</t>
  </si>
  <si>
    <t>mateusalex87@hotmail.com</t>
  </si>
  <si>
    <t>luanecamila00401@gmail.com</t>
  </si>
  <si>
    <t>hyangabrielclementino@gmail.com</t>
  </si>
  <si>
    <t>lucas.augustosilva19@gmail.com</t>
  </si>
  <si>
    <t>leonardo.souza1507@gmail.com</t>
  </si>
  <si>
    <t>leonardo_antunes_s@hotmail.com</t>
  </si>
  <si>
    <t>rafael.mo.carvalho@gmail.com</t>
  </si>
  <si>
    <t>viniciussaldanha1998@gmail.com</t>
  </si>
  <si>
    <t>cenildopcardoso@gmail.com</t>
  </si>
  <si>
    <t>marcocotrim2@gmail.com</t>
  </si>
  <si>
    <t>alexandre.sousa2@hotmail.com</t>
  </si>
  <si>
    <t>clebersousa5057@gmail.com</t>
  </si>
  <si>
    <t>rodrigo.fds.sa@hotmail.com</t>
  </si>
  <si>
    <t>davidcoimbralopess@gmail.com</t>
  </si>
  <si>
    <t>fabianocavalcante83@gmail.com</t>
  </si>
  <si>
    <t>franciscohenrique979@gmail.com</t>
  </si>
  <si>
    <t>geisonbh79@gmail.com</t>
  </si>
  <si>
    <t>andreluiz5maio1990@gmail.com</t>
  </si>
  <si>
    <t>geisyresende87@gmail.com</t>
  </si>
  <si>
    <t>rbras98@gmail.com</t>
  </si>
  <si>
    <t>carllos2102@gmail.com</t>
  </si>
  <si>
    <t>taniaportacio@yahoo.com.br</t>
  </si>
  <si>
    <t>ingridcostaps@gmail.com</t>
  </si>
  <si>
    <t>icaroproativa@gmail.com</t>
  </si>
  <si>
    <t>ademirpaulo7@gmail.com</t>
  </si>
  <si>
    <t>vinnie6.0@hotmail.com</t>
  </si>
  <si>
    <t>jabsonapk@gmail.com</t>
  </si>
  <si>
    <t>jacksonsouza014@gmail.com</t>
  </si>
  <si>
    <t>juniorabreu273@gmail.com</t>
  </si>
  <si>
    <t>robertribeiro806@gmail.com</t>
  </si>
  <si>
    <t>tsivumcar@hotmail.com</t>
  </si>
  <si>
    <t>chagassilvati@gmail.com</t>
  </si>
  <si>
    <t>mrlpraxedes@gmail.com</t>
  </si>
  <si>
    <t>pedrofelipe.farias15@gmail.com</t>
  </si>
  <si>
    <t>amaral.gvenicius@gmail.com</t>
  </si>
  <si>
    <t>carlosgabrielplay2020@gmail.com</t>
  </si>
  <si>
    <t>dricaporfirio@hotmail.com</t>
  </si>
  <si>
    <t>djmarcellogomes@hotmail.com</t>
  </si>
  <si>
    <t>moraes.itb@gmail.com</t>
  </si>
  <si>
    <t>miguelagroufms1@gmail.com</t>
  </si>
  <si>
    <t>mayaneasouza833@gmail.com</t>
  </si>
  <si>
    <t>marcelo.pessoni.coutinho@gmail.com</t>
  </si>
  <si>
    <t>alexsarantes2023@gmail.com</t>
  </si>
  <si>
    <t>wellingtonsilva-wt86@hotmail.com</t>
  </si>
  <si>
    <t>luis.garcia.ferreira@hotmail.com</t>
  </si>
  <si>
    <t>alvaroestevesb@hotmail.com</t>
  </si>
  <si>
    <t>andradejediel70@gmail.com</t>
  </si>
  <si>
    <t>lucasfelippy@hotmail.com</t>
  </si>
  <si>
    <t>jadersonsilvaduarte@gmail.com</t>
  </si>
  <si>
    <t>morleymudorc08@gmail.com</t>
  </si>
  <si>
    <t>cristiane.bza@gmail.com</t>
  </si>
  <si>
    <t>nunes604@gmail.com</t>
  </si>
  <si>
    <t>carlos_cezarb@yahoo.com.br</t>
  </si>
  <si>
    <t>joseproducoeseeventos@gmail.com</t>
  </si>
  <si>
    <t>cristianofernandes506@gmail.com</t>
  </si>
  <si>
    <t>adrianomme@gmail.com</t>
  </si>
  <si>
    <t>wincce.corei3@gmail.com</t>
  </si>
  <si>
    <t>miguelolr21@gmail.com</t>
  </si>
  <si>
    <t>matheussvargass@outlook.com</t>
  </si>
  <si>
    <t>ldos9577@gmail.com</t>
  </si>
  <si>
    <t>waseletjoseph70@gmail.com</t>
  </si>
  <si>
    <t>diran@compress.com.br</t>
  </si>
  <si>
    <t>mattricolor2013@gmail.com</t>
  </si>
  <si>
    <t>wal1apsouzamorais@gmail.com</t>
  </si>
  <si>
    <t>leonardo.incau@hotmail.com</t>
  </si>
  <si>
    <t>luiz_gabriel0@hotmail.com</t>
  </si>
  <si>
    <t>paulinho2401@icloud.com</t>
  </si>
  <si>
    <t>jonatancamargos@outlook.com</t>
  </si>
  <si>
    <t>tinichuca@hotmail.com</t>
  </si>
  <si>
    <t>emanuelbarrosn10@gmail.com</t>
  </si>
  <si>
    <t>kleversonbarros16@gmail.com</t>
  </si>
  <si>
    <t>iancosta1716@gmail.com</t>
  </si>
  <si>
    <t>gabriel.facoj@gmail.com</t>
  </si>
  <si>
    <t>renatodt545@gmail.com</t>
  </si>
  <si>
    <t>samantharodrigues607@gmail.com</t>
  </si>
  <si>
    <t>alecsandroserafim8@gmail.com</t>
  </si>
  <si>
    <t>basiliogabriel655@gmail.com</t>
  </si>
  <si>
    <t>guigaaa20@gmail.com</t>
  </si>
  <si>
    <t>miguelboruch@gmail.com</t>
  </si>
  <si>
    <t>dvdiego87@gmail.com</t>
  </si>
  <si>
    <t>matheus.felipee.oliveira@gmail.com</t>
  </si>
  <si>
    <t>bielsilvalmeida8888@gmail.com</t>
  </si>
  <si>
    <t>joao.victor2831@gmail.com</t>
  </si>
  <si>
    <t>luizhfernandes29@gmail.com</t>
  </si>
  <si>
    <t>pablocarvalho01@outlook.com</t>
  </si>
  <si>
    <t>rhuan227@icloud.com</t>
  </si>
  <si>
    <t>ricardoalef451@gmail.com</t>
  </si>
  <si>
    <t>lidiano2017gomes@gmail.com</t>
  </si>
  <si>
    <t>henriquehirokioka@gmail.com</t>
  </si>
  <si>
    <t>lucas.tkn14@gmail.com</t>
  </si>
  <si>
    <t>henrymdamski@hotmail.com</t>
  </si>
  <si>
    <t>luidsongoncalves8@gmail.com</t>
  </si>
  <si>
    <t>rodirleygama@gmail.com</t>
  </si>
  <si>
    <t>whenfeof@gmail.com</t>
  </si>
  <si>
    <t>garciamurilo10@gmail.com</t>
  </si>
  <si>
    <t>carlos.henry2014@hotmail.com</t>
  </si>
  <si>
    <t>thales.rodrigues.lima1@gmail.com</t>
  </si>
  <si>
    <t>jonathagallo@gmail.com</t>
  </si>
  <si>
    <t>lucianosiqueira2000@hotmail.com</t>
  </si>
  <si>
    <t>kayoluisaleixoviana@gmail.com</t>
  </si>
  <si>
    <t>leandroazzul@hotmail.com</t>
  </si>
  <si>
    <t>nivaldodepaula@gmail.com</t>
  </si>
  <si>
    <t>marcos0735952@gmail.com</t>
  </si>
  <si>
    <t>jodiego58@gmail.com</t>
  </si>
  <si>
    <t>gmatosbraga@gmail.com</t>
  </si>
  <si>
    <t>robsondossantos606@gmail.com</t>
  </si>
  <si>
    <t>giansilva123br@gmail.com</t>
  </si>
  <si>
    <t>matheusserrapantuzzo@gmail.com</t>
  </si>
  <si>
    <t>danpasotti02@gmail.com</t>
  </si>
  <si>
    <t>bell4srp@gmail.com</t>
  </si>
  <si>
    <t>evertonqzl123@gmail.com</t>
  </si>
  <si>
    <t>rondersemcustodio@gmail.com</t>
  </si>
  <si>
    <t>weverton2001a@gmail.com</t>
  </si>
  <si>
    <t>ekdjamaria@gmail.com</t>
  </si>
  <si>
    <t>theus.tw00@gmail.com</t>
  </si>
  <si>
    <t>gustavomasu@gmail.com</t>
  </si>
  <si>
    <t>josecarloscoca2020@gmail.com</t>
  </si>
  <si>
    <t>joaovictorsantoscosta78@gmail.com</t>
  </si>
  <si>
    <t>iluminada.marisete@gmail.com</t>
  </si>
  <si>
    <t>raqueldesiqueiraoliveira@gmail.com</t>
  </si>
  <si>
    <t>andrezadasilva460@gmail.com</t>
  </si>
  <si>
    <t>eliseu.mor@hotmail.com</t>
  </si>
  <si>
    <t>leonardo02670@gmail.com</t>
  </si>
  <si>
    <t>marcielmiranda59@gmail.com</t>
  </si>
  <si>
    <t>wl8798933@gmail.com</t>
  </si>
  <si>
    <t>kaiquea865@gmail.com</t>
  </si>
  <si>
    <t>gustavosabino498@gmail.com</t>
  </si>
  <si>
    <t>martinsricardo1927@gmail.com</t>
  </si>
  <si>
    <t>freitasincorporacao@gmail.com</t>
  </si>
  <si>
    <t>domingues.eduardosantos@gmail.com</t>
  </si>
  <si>
    <t>alfabizsolucoes@gmail.com</t>
  </si>
  <si>
    <t>raptorlipe@gmail.com</t>
  </si>
  <si>
    <t>joaovictorpereirabatista96@gmail.com</t>
  </si>
  <si>
    <t>henriique.siilva@hotmail.com</t>
  </si>
  <si>
    <t>kiqoliver8@gmail.com</t>
  </si>
  <si>
    <t>ricardo.sanches0690@gmail.com</t>
  </si>
  <si>
    <t>jesssica1996@gmail.com</t>
  </si>
  <si>
    <t>ryan.gustavosp04@gmail.com</t>
  </si>
  <si>
    <t>3007dacruz@gmail.com</t>
  </si>
  <si>
    <t>jonisvaldoalves@yahoo.com.br</t>
  </si>
  <si>
    <t>matheuscarlos3030@gmail.com</t>
  </si>
  <si>
    <t>sabino.ss2345@gmail.com</t>
  </si>
  <si>
    <t>kaiomorais2903@gmail.com</t>
  </si>
  <si>
    <t>linconpedrosouzasilva@gmail.com</t>
  </si>
  <si>
    <t>gabrielnasc0412@gmail.com</t>
  </si>
  <si>
    <t>ericsieben@outlook.com</t>
  </si>
  <si>
    <t>reisv627@gmail.com</t>
  </si>
  <si>
    <t>oniguiri4@hotmail.com</t>
  </si>
  <si>
    <t>nicolas.saraivaa@gmail.com</t>
  </si>
  <si>
    <t>artnyne@gmail.com</t>
  </si>
  <si>
    <t>mateusmnogueira08@gmail.com</t>
  </si>
  <si>
    <t>mouraamanda033@gmail.com</t>
  </si>
  <si>
    <t>bmaxdouglas@gmail.com</t>
  </si>
  <si>
    <t>anapaulabonfa027@hotmail.com</t>
  </si>
  <si>
    <t>eticacontabil.jorge@gmail.com</t>
  </si>
  <si>
    <t>deoliveiragabriel850@gmail.com</t>
  </si>
  <si>
    <t>luanlorenah@gmail.com</t>
  </si>
  <si>
    <t>arthursilva201312@gmail.com</t>
  </si>
  <si>
    <t>dev.meyre@gmail.com</t>
  </si>
  <si>
    <t>jefetm044@gmail.com</t>
  </si>
  <si>
    <t>joaopedropinheirobonfim627@gmail.com</t>
  </si>
  <si>
    <t>lucfreire7@gmail.com</t>
  </si>
  <si>
    <t>joaodesign2022@protonmail.com</t>
  </si>
  <si>
    <t>eldivanpereira5@gmail.com</t>
  </si>
  <si>
    <t>sesarsmi@hotmail.com</t>
  </si>
  <si>
    <t>alandsantos54@gmail.com</t>
  </si>
  <si>
    <t>ramosguilherme175@gmail.com</t>
  </si>
  <si>
    <t>vhugo188@gmail.com</t>
  </si>
  <si>
    <t>r.heverton89@gmail.com</t>
  </si>
  <si>
    <t>leandro22jk@gmail.com</t>
  </si>
  <si>
    <t>jacksonmoura352@gmail.com</t>
  </si>
  <si>
    <t>rodrigo.d.oliveira@hotmail.com</t>
  </si>
  <si>
    <t>maurobernardo146@gmail.com</t>
  </si>
  <si>
    <t>gustavocarvalhodelima2010@hotmail.com</t>
  </si>
  <si>
    <t>y.ildefonso1234@gmail.com</t>
  </si>
  <si>
    <t>patricianegrini2015@gmail.com</t>
  </si>
  <si>
    <t>luciochia63@gmail.com</t>
  </si>
  <si>
    <t>tais.cnsouza@outlook.com</t>
  </si>
  <si>
    <t>ramoswallas8@gmail.com</t>
  </si>
  <si>
    <t>leooribeiro_@hotmail.com</t>
  </si>
  <si>
    <t>thainanjuniorsp@gmail.com</t>
  </si>
  <si>
    <t>theoedukk22@gmail.com</t>
  </si>
  <si>
    <t>messiasemanoel933@gmail.com</t>
  </si>
  <si>
    <t>pedro1pcl@hotmail.com</t>
  </si>
  <si>
    <t>rafaelpidias@gmail.com</t>
  </si>
  <si>
    <t>lucassasocunha@gmail.com</t>
  </si>
  <si>
    <t>gustavo.lima2308@icloud.com</t>
  </si>
  <si>
    <t>guimelantonio245@gmail.com</t>
  </si>
  <si>
    <t>thalesneumann@gmail.com</t>
  </si>
  <si>
    <t>carlossandro589@gmail.com</t>
  </si>
  <si>
    <t>lopesaduatti@gmail.com</t>
  </si>
  <si>
    <t>davidnetog7@gmail.com</t>
  </si>
  <si>
    <t>alves.izuna@gmail.com</t>
  </si>
  <si>
    <t>renan_chaim@hotmail.com</t>
  </si>
  <si>
    <t>diegobest55@outlook.com</t>
  </si>
  <si>
    <t>lu.28rique@gmail.com</t>
  </si>
  <si>
    <t>rayanemedeirosa@gmail.com</t>
  </si>
  <si>
    <t>felipebraga21@hotmail.com</t>
  </si>
  <si>
    <t>cristianosch188@gmail.com</t>
  </si>
  <si>
    <t>arthursanderzanesco@gmail.com</t>
  </si>
  <si>
    <t>thiagoassales@gmail.com</t>
  </si>
  <si>
    <t>hallysonhenriique@gmail.com</t>
  </si>
  <si>
    <t>marlon123po2@gmail.com</t>
  </si>
  <si>
    <t>samia-ms@hotmail.com</t>
  </si>
  <si>
    <t>machadosygor@gmail.com</t>
  </si>
  <si>
    <t>greici999@gmail.com</t>
  </si>
  <si>
    <t>eriksonoliveira.mt@gmail.com</t>
  </si>
  <si>
    <t>atila_breno@hotmail.com</t>
  </si>
  <si>
    <t>bubavieira31@gmail.com</t>
  </si>
  <si>
    <t>denisdwm@gmail.com</t>
  </si>
  <si>
    <t>lucassferreira2772005@gmail.com</t>
  </si>
  <si>
    <t>leonardolucianodejesus05@gmail.com</t>
  </si>
  <si>
    <t>viniventura94@gmail.com</t>
  </si>
  <si>
    <t>luizclaudios110@gmail.com</t>
  </si>
  <si>
    <t>redpig825@gmail.com</t>
  </si>
  <si>
    <t>pituka16@hotmail.com</t>
  </si>
  <si>
    <t>renataaplago@outlook.com</t>
  </si>
  <si>
    <t>heltonrenato2@gmail.com</t>
  </si>
  <si>
    <t>patrick_fgs@hotmail.com</t>
  </si>
  <si>
    <t>day.bernardo2019@gmail.com</t>
  </si>
  <si>
    <t>andre22.marques@gmail.com</t>
  </si>
  <si>
    <t>alissonbondi1266@gmail.com</t>
  </si>
  <si>
    <t>rogermendes49@hotmail.com</t>
  </si>
  <si>
    <t>ruankerleson@yahoo.com.br</t>
  </si>
  <si>
    <t>matheushenriquepereira312008@gmail.com</t>
  </si>
  <si>
    <t>jpteste709@gmail.com</t>
  </si>
  <si>
    <t>diegomenddonca@gmail.com</t>
  </si>
  <si>
    <t>dan.moreirapadilha@gmail.com</t>
  </si>
  <si>
    <t>jessicacoreea@gmail.com</t>
  </si>
  <si>
    <t>eudes1318@gmail.com</t>
  </si>
  <si>
    <t>jvsantosc02@gmail.com</t>
  </si>
  <si>
    <t>henrique.cletex@gmail.com</t>
  </si>
  <si>
    <t>leonardoribeirodemiranda@gmail.com</t>
  </si>
  <si>
    <t>robsonjose1@hotmail.com</t>
  </si>
  <si>
    <t>maicondanilomd@gmail.com</t>
  </si>
  <si>
    <t>luizandrereiki@gmail.com</t>
  </si>
  <si>
    <t>prgjunior.84@gmail.com</t>
  </si>
  <si>
    <t>jhonny_otavio@yahoo.com.br</t>
  </si>
  <si>
    <t>m.a7faria@gmail.com</t>
  </si>
  <si>
    <t>driele.moreira@gmail.com</t>
  </si>
  <si>
    <t>comerciobrasil68@hotmail.com</t>
  </si>
  <si>
    <t>gael.chmasilva@gmail.com</t>
  </si>
  <si>
    <t>kr.roger.kenny@gmail.com</t>
  </si>
  <si>
    <t>diego23ra@gmail.com</t>
  </si>
  <si>
    <t>fsallesjordao@gmail.com</t>
  </si>
  <si>
    <t>pkom.work@gmail.com</t>
  </si>
  <si>
    <t>rodolfo.iwasaki@gmail.com</t>
  </si>
  <si>
    <t>96gabriel.braga@gmail.com</t>
  </si>
  <si>
    <t>fgodinhosilva@gmail.com</t>
  </si>
  <si>
    <t>carlosnn616@gmail.com</t>
  </si>
  <si>
    <t>kewertonsoares96@gmail.com</t>
  </si>
  <si>
    <t>jeffersonsilva010820@gmail.com</t>
  </si>
  <si>
    <t>rd.cardoso2016@gmail.com</t>
  </si>
  <si>
    <t>Idade</t>
  </si>
  <si>
    <t>Genero</t>
  </si>
  <si>
    <t>Faz Atualmente</t>
  </si>
  <si>
    <t>Nível de Programação</t>
  </si>
  <si>
    <t>Faixa Salarial</t>
  </si>
  <si>
    <t>Já investiu em algum curso online para aprender uma nova forma de ganhar dinheiro?</t>
  </si>
  <si>
    <t>O que mais te chama atenção na profissão de Programador?</t>
  </si>
  <si>
    <t>O que mais te incomoda na sua atual situação de vida?</t>
  </si>
  <si>
    <t>E quanto você precisa ganhar por mês para se sentir realizado financeiramente?</t>
  </si>
  <si>
    <t>O que mudaria na sua vida se você passasse a ganhar esses valores que deseja?</t>
  </si>
  <si>
    <t xml:space="preserve">Você se considera feliz na sua profissão hoje? Fale um pouco sobre como se sente. </t>
  </si>
  <si>
    <t>Qual opção melhor define você?</t>
  </si>
  <si>
    <t>Há quanto tempo você me conhece?</t>
  </si>
  <si>
    <t>Resposta Aberta</t>
  </si>
  <si>
    <t>Estou plenamente satisfeito com o que ganho hoje</t>
  </si>
  <si>
    <t>De 01 ano a 2 anos</t>
  </si>
  <si>
    <t>Eu me sentiria realizado ganhando algo entre R$ 4.000,00 e R$ 8.000,00 mensais</t>
  </si>
  <si>
    <t>De 02 a 03 anos</t>
  </si>
  <si>
    <t>Eu me sentiria realizado ganhando algo entre R$ 9.000,00 e R$ 12.000,00 mensais</t>
  </si>
  <si>
    <t>De 03 a 04 anos</t>
  </si>
  <si>
    <t>Eu me sentiria realizado ganhando até cerca de R$ 3.000,00 mensais</t>
  </si>
  <si>
    <t>De 06 meses a 1 ano</t>
  </si>
  <si>
    <t>Mais de 55 anos</t>
  </si>
  <si>
    <t>Empresário.</t>
  </si>
  <si>
    <t>Eu me sentiria realizado ganhando até mais de R$ 15.000,00 mensais</t>
  </si>
  <si>
    <t>Mais de 4 anos</t>
  </si>
  <si>
    <t>Menos de 18 anos</t>
  </si>
  <si>
    <t>Funcionário público.</t>
  </si>
  <si>
    <t>Até R$1.000 reais ao mês.</t>
  </si>
  <si>
    <t>Menos de 03 meses</t>
  </si>
  <si>
    <t>Mãe/Dona de casa.</t>
  </si>
  <si>
    <t>LeadScoring</t>
  </si>
  <si>
    <t>D</t>
  </si>
  <si>
    <t>C</t>
  </si>
  <si>
    <t>B</t>
  </si>
  <si>
    <t>A</t>
  </si>
  <si>
    <t>LEADS</t>
  </si>
  <si>
    <t>COUNTA de Faixa</t>
  </si>
  <si>
    <t>COUNTA de Faixa 3.0</t>
  </si>
  <si>
    <t>Não encontrado</t>
  </si>
  <si>
    <t>Total geral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</si>
</sst>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M/dd"/>
    <numFmt numFmtId="165" formatCode="dd/mm/yyyy"/>
  </numFmts>
  <fonts count="5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sz val="12.0"/>
      <color theme="1"/>
      <name val="Calibri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B7B7B7"/>
        <bgColor rgb="FFB7B7B7"/>
      </patternFill>
    </fill>
  </fills>
  <borders count="7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164" xfId="0" applyAlignment="1" applyFont="1" applyNumberFormat="1">
      <alignment vertical="bottom"/>
    </xf>
    <xf borderId="0" fillId="3" fontId="1" numFmtId="0" xfId="0" applyAlignment="1" applyFill="1" applyFont="1">
      <alignment vertical="bottom"/>
    </xf>
    <xf borderId="0" fillId="3" fontId="1" numFmtId="164" xfId="0" applyAlignment="1" applyFont="1" applyNumberFormat="1">
      <alignment vertical="bottom"/>
    </xf>
    <xf borderId="0" fillId="4" fontId="2" numFmtId="0" xfId="0" applyAlignment="1" applyFill="1" applyFont="1">
      <alignment vertical="bottom"/>
    </xf>
    <xf borderId="0" fillId="4" fontId="2" numFmtId="0" xfId="0" applyAlignment="1" applyFont="1">
      <alignment shrinkToFit="0" vertical="bottom" wrapText="0"/>
    </xf>
    <xf borderId="0" fillId="4" fontId="2" numFmtId="0" xfId="0" applyAlignment="1" applyFont="1">
      <alignment horizontal="center" shrinkToFit="0" vertical="bottom" wrapText="0"/>
    </xf>
    <xf borderId="0" fillId="4" fontId="1" numFmtId="0" xfId="0" applyAlignment="1" applyFont="1">
      <alignment vertical="bottom"/>
    </xf>
    <xf borderId="0" fillId="0" fontId="1" numFmtId="165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shrinkToFit="0" vertical="bottom" wrapText="0"/>
    </xf>
    <xf quotePrefix="1" borderId="0" fillId="0" fontId="1" numFmtId="0" xfId="0" applyAlignment="1" applyFon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3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4" fontId="1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1" numFmtId="49" xfId="0" applyAlignment="1" applyFont="1" applyNumberFormat="1">
      <alignment vertical="bottom"/>
    </xf>
    <xf borderId="1" fillId="0" fontId="2" numFmtId="0" xfId="0" applyAlignment="1" applyBorder="1" applyFont="1">
      <alignment vertical="bottom"/>
    </xf>
    <xf borderId="2" fillId="0" fontId="2" numFmtId="1" xfId="0" applyAlignment="1" applyBorder="1" applyFont="1" applyNumberFormat="1">
      <alignment vertical="bottom"/>
    </xf>
    <xf borderId="3" fillId="0" fontId="2" numFmtId="0" xfId="0" applyAlignment="1" applyBorder="1" applyFont="1">
      <alignment vertical="bottom"/>
    </xf>
    <xf borderId="3" fillId="0" fontId="2" numFmtId="1" xfId="0" applyAlignment="1" applyBorder="1" applyFont="1" applyNumberFormat="1">
      <alignment vertical="bottom"/>
    </xf>
    <xf borderId="0" fillId="3" fontId="2" numFmtId="0" xfId="0" applyAlignment="1" applyFont="1">
      <alignment vertical="bottom"/>
    </xf>
    <xf borderId="2" fillId="0" fontId="2" numFmtId="0" xfId="0" applyAlignment="1" applyBorder="1" applyFont="1">
      <alignment vertical="bottom"/>
    </xf>
    <xf borderId="1" fillId="3" fontId="2" numFmtId="0" xfId="0" applyAlignment="1" applyBorder="1" applyFont="1">
      <alignment vertical="bottom"/>
    </xf>
    <xf borderId="0" fillId="3" fontId="1" numFmtId="0" xfId="0" applyAlignment="1" applyFont="1">
      <alignment vertical="bottom"/>
    </xf>
    <xf borderId="4" fillId="0" fontId="1" numFmtId="0" xfId="0" applyAlignment="1" applyBorder="1" applyFont="1">
      <alignment vertical="bottom"/>
    </xf>
    <xf borderId="5" fillId="0" fontId="1" numFmtId="1" xfId="0" applyAlignment="1" applyBorder="1" applyFont="1" applyNumberFormat="1">
      <alignment horizontal="right" vertical="bottom"/>
    </xf>
    <xf borderId="1" fillId="0" fontId="1" numFmtId="0" xfId="0" applyAlignment="1" applyBorder="1" applyFont="1">
      <alignment vertical="bottom"/>
    </xf>
    <xf borderId="2" fillId="0" fontId="1" numFmtId="1" xfId="0" applyAlignment="1" applyBorder="1" applyFont="1" applyNumberFormat="1">
      <alignment horizontal="right" vertical="bottom"/>
    </xf>
    <xf borderId="0" fillId="0" fontId="1" numFmtId="1" xfId="0" applyAlignment="1" applyFont="1" applyNumberFormat="1">
      <alignment horizontal="right" vertical="bottom"/>
    </xf>
    <xf borderId="6" fillId="0" fontId="1" numFmtId="0" xfId="0" applyAlignment="1" applyBorder="1" applyFont="1">
      <alignment vertical="bottom"/>
    </xf>
    <xf borderId="0" fillId="0" fontId="1" numFmtId="1" xfId="0" applyAlignment="1" applyFont="1" applyNumberFormat="1">
      <alignment vertical="bottom"/>
    </xf>
    <xf borderId="5" fillId="0" fontId="1" numFmtId="1" xfId="0" applyAlignment="1" applyBorder="1" applyFont="1" applyNumberFormat="1">
      <alignment vertical="bottom"/>
    </xf>
    <xf borderId="0" fillId="2" fontId="1" numFmtId="0" xfId="0" applyAlignment="1" applyFont="1">
      <alignment vertical="bottom"/>
    </xf>
    <xf borderId="5" fillId="2" fontId="1" numFmtId="0" xfId="0" applyAlignment="1" applyBorder="1" applyFont="1">
      <alignment vertical="bottom"/>
    </xf>
    <xf borderId="0" fillId="0" fontId="2" numFmtId="0" xfId="0" applyAlignment="1" applyFont="1">
      <alignment horizontal="center" vertical="bottom"/>
    </xf>
    <xf borderId="0" fillId="0" fontId="1" numFmtId="10" xfId="0" applyAlignment="1" applyFont="1" applyNumberFormat="1">
      <alignment vertical="bottom"/>
    </xf>
    <xf borderId="0" fillId="0" fontId="4" numFmtId="0" xfId="0" applyAlignment="1" applyFont="1">
      <alignment horizontal="center" readingOrder="0"/>
    </xf>
    <xf borderId="0" fillId="0" fontId="4" numFmtId="0" xfId="0" applyFont="1"/>
    <xf borderId="0" fillId="0" fontId="4" numFmtId="10" xfId="0" applyFont="1" applyNumberFormat="1"/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E1:AE3802" sheet="Pesquisa"/>
  </cacheSource>
  <cacheFields>
    <cacheField name="Faixa" numFmtId="0">
      <sharedItems containsBlank="1">
        <s v="A"/>
        <s v="C"/>
        <s v="B"/>
        <s v="D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B1000" sheet="Alunos"/>
  </cacheSource>
  <cacheFields>
    <cacheField name="Faixa 3.0" numFmtId="0">
      <sharedItems>
        <s v="Não encontrado"/>
        <s v="A"/>
        <s v="C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Lead Score - % por Faixa" cacheId="0" dataCaption="" compact="0" compactData="0">
  <location ref="A2:C8" firstHeaderRow="0" firstDataRow="2" firstDataCol="0"/>
  <pivotFields>
    <pivotField name="Faixa 3.0" axis="axisRow" dataField="1" compact="0" outline="0" multipleItemSelectionAllowed="1" showAll="0" sortType="ascending">
      <items>
        <item x="4"/>
        <item x="0"/>
        <item x="2"/>
        <item x="1"/>
        <item x="3"/>
        <item t="default"/>
      </items>
    </pivotField>
  </pivotFields>
  <rowFields>
    <field x="0"/>
  </rowFields>
  <colFields>
    <field x="-2"/>
  </colFields>
  <dataFields>
    <dataField name="COUNTA of Faixa" fld="0" subtotal="count" showDataAs="percentOfCol" baseField="0" numFmtId="10"/>
    <dataField name="COUNTA of Faixa" fld="0" subtotal="count" baseField="0"/>
  </dataFields>
</pivotTableDefinition>
</file>

<file path=xl/pivotTables/pivotTable2.xml><?xml version="1.0" encoding="utf-8"?>
<pivotTableDefinition xmlns="http://schemas.openxmlformats.org/spreadsheetml/2006/main" name="Lead Score - % por Faixa 2" cacheId="1" dataCaption="" compact="0" compactData="0">
  <location ref="E2:G6" firstHeaderRow="0" firstDataRow="2" firstDataCol="0"/>
  <pivotFields>
    <pivotField name="Faixa 3.0" axis="axisRow" dataField="1" compact="0" outline="0" multipleItemSelectionAllowed="1" showAll="0" sortType="ascending">
      <items>
        <item x="1"/>
        <item x="2"/>
        <item x="0"/>
        <item t="default"/>
      </items>
    </pivotField>
  </pivotFields>
  <rowFields>
    <field x="0"/>
  </rowFields>
  <colFields>
    <field x="-2"/>
  </colFields>
  <dataFields>
    <dataField name="COUNTA of Faixa 3.0" fld="0" subtotal="count" showDataAs="percentOfCol" baseField="0" numFmtId="10"/>
    <dataField name="COUNTA of Faixa 3.0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88"/>
    <col customWidth="1" min="2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3" t="s">
        <v>9</v>
      </c>
      <c r="B2" s="3" t="s">
        <v>10</v>
      </c>
      <c r="C2" s="3">
        <v>1.1986646973E10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4">
        <v>45692.0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 t="s">
        <v>16</v>
      </c>
      <c r="B3" s="3" t="s">
        <v>17</v>
      </c>
      <c r="C3" s="3" t="s">
        <v>18</v>
      </c>
      <c r="D3" s="3" t="s">
        <v>11</v>
      </c>
      <c r="E3" s="3" t="s">
        <v>19</v>
      </c>
      <c r="F3" s="3" t="s">
        <v>13</v>
      </c>
      <c r="G3" s="3" t="s">
        <v>14</v>
      </c>
      <c r="H3" s="3" t="s">
        <v>15</v>
      </c>
      <c r="I3" s="4">
        <v>45692.0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" t="s">
        <v>20</v>
      </c>
      <c r="B4" s="3" t="s">
        <v>21</v>
      </c>
      <c r="C4" s="3">
        <v>1.1945332257E10</v>
      </c>
      <c r="D4" s="3" t="s">
        <v>11</v>
      </c>
      <c r="E4" s="3" t="s">
        <v>22</v>
      </c>
      <c r="F4" s="3" t="s">
        <v>13</v>
      </c>
      <c r="G4" s="3" t="s">
        <v>23</v>
      </c>
      <c r="H4" s="3" t="s">
        <v>15</v>
      </c>
      <c r="I4" s="4">
        <v>45692.0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 t="s">
        <v>24</v>
      </c>
      <c r="B5" s="3" t="s">
        <v>25</v>
      </c>
      <c r="C5" s="3">
        <v>6.1982901392E10</v>
      </c>
      <c r="D5" s="3" t="s">
        <v>11</v>
      </c>
      <c r="E5" s="3" t="s">
        <v>22</v>
      </c>
      <c r="F5" s="3" t="s">
        <v>13</v>
      </c>
      <c r="G5" s="3" t="s">
        <v>14</v>
      </c>
      <c r="H5" s="3" t="s">
        <v>15</v>
      </c>
      <c r="I5" s="4">
        <v>45692.0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 t="s">
        <v>26</v>
      </c>
      <c r="B6" s="3" t="s">
        <v>27</v>
      </c>
      <c r="C6" s="3">
        <v>6.2998426135E10</v>
      </c>
      <c r="D6" s="3" t="s">
        <v>11</v>
      </c>
      <c r="E6" s="3" t="s">
        <v>19</v>
      </c>
      <c r="F6" s="3" t="s">
        <v>13</v>
      </c>
      <c r="G6" s="3" t="s">
        <v>14</v>
      </c>
      <c r="H6" s="3" t="s">
        <v>28</v>
      </c>
      <c r="I6" s="4">
        <v>45692.0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 t="s">
        <v>29</v>
      </c>
      <c r="B7" s="3" t="s">
        <v>30</v>
      </c>
      <c r="C7" s="3">
        <v>1.1964385597E10</v>
      </c>
      <c r="D7" s="3" t="s">
        <v>11</v>
      </c>
      <c r="E7" s="3" t="s">
        <v>22</v>
      </c>
      <c r="F7" s="3" t="s">
        <v>13</v>
      </c>
      <c r="G7" s="3" t="s">
        <v>14</v>
      </c>
      <c r="H7" s="3" t="s">
        <v>31</v>
      </c>
      <c r="I7" s="4">
        <v>45692.0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 t="s">
        <v>32</v>
      </c>
      <c r="B8" s="3" t="s">
        <v>33</v>
      </c>
      <c r="C8" s="3">
        <v>7.1991459084E10</v>
      </c>
      <c r="D8" s="3" t="s">
        <v>11</v>
      </c>
      <c r="E8" s="3" t="s">
        <v>12</v>
      </c>
      <c r="F8" s="3" t="s">
        <v>13</v>
      </c>
      <c r="G8" s="3" t="s">
        <v>14</v>
      </c>
      <c r="H8" s="3" t="s">
        <v>34</v>
      </c>
      <c r="I8" s="4">
        <v>45692.0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3" t="s">
        <v>35</v>
      </c>
      <c r="B9" s="3" t="s">
        <v>36</v>
      </c>
      <c r="C9" s="3">
        <v>5.1994007571E10</v>
      </c>
      <c r="D9" s="3" t="s">
        <v>11</v>
      </c>
      <c r="E9" s="3" t="s">
        <v>22</v>
      </c>
      <c r="F9" s="3" t="s">
        <v>13</v>
      </c>
      <c r="G9" s="3" t="s">
        <v>23</v>
      </c>
      <c r="H9" s="3" t="s">
        <v>34</v>
      </c>
      <c r="I9" s="4">
        <v>45692.0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 t="s">
        <v>37</v>
      </c>
      <c r="B10" s="3" t="s">
        <v>38</v>
      </c>
      <c r="C10" s="3">
        <v>1.2997426887E10</v>
      </c>
      <c r="D10" s="3" t="s">
        <v>11</v>
      </c>
      <c r="E10" s="3" t="s">
        <v>39</v>
      </c>
      <c r="F10" s="3" t="s">
        <v>13</v>
      </c>
      <c r="G10" s="3" t="s">
        <v>14</v>
      </c>
      <c r="H10" s="3" t="s">
        <v>40</v>
      </c>
      <c r="I10" s="4">
        <v>45692.0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 t="s">
        <v>41</v>
      </c>
      <c r="B11" s="3" t="s">
        <v>42</v>
      </c>
      <c r="C11" s="3">
        <v>7.5999440914E10</v>
      </c>
      <c r="D11" s="3" t="s">
        <v>11</v>
      </c>
      <c r="E11" s="3" t="s">
        <v>19</v>
      </c>
      <c r="F11" s="3" t="s">
        <v>13</v>
      </c>
      <c r="G11" s="3" t="s">
        <v>14</v>
      </c>
      <c r="H11" s="3" t="s">
        <v>34</v>
      </c>
      <c r="I11" s="4">
        <v>45692.0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3" t="s">
        <v>43</v>
      </c>
      <c r="B12" s="3" t="s">
        <v>44</v>
      </c>
      <c r="C12" s="3">
        <v>9.75557347E8</v>
      </c>
      <c r="D12" s="3" t="s">
        <v>11</v>
      </c>
      <c r="E12" s="3" t="s">
        <v>39</v>
      </c>
      <c r="F12" s="3" t="s">
        <v>13</v>
      </c>
      <c r="G12" s="3" t="s">
        <v>14</v>
      </c>
      <c r="H12" s="3" t="s">
        <v>45</v>
      </c>
      <c r="I12" s="4">
        <v>45692.0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3" t="s">
        <v>46</v>
      </c>
      <c r="B13" s="3" t="s">
        <v>47</v>
      </c>
      <c r="C13" s="3">
        <v>2.7998319561E10</v>
      </c>
      <c r="D13" s="3" t="s">
        <v>11</v>
      </c>
      <c r="E13" s="3" t="s">
        <v>48</v>
      </c>
      <c r="F13" s="3" t="s">
        <v>13</v>
      </c>
      <c r="G13" s="3" t="s">
        <v>14</v>
      </c>
      <c r="H13" s="3" t="s">
        <v>49</v>
      </c>
      <c r="I13" s="4">
        <v>45692.0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3" t="s">
        <v>50</v>
      </c>
      <c r="B14" s="3" t="s">
        <v>51</v>
      </c>
      <c r="C14" s="3">
        <v>5.555984331869E12</v>
      </c>
      <c r="D14" s="3" t="s">
        <v>11</v>
      </c>
      <c r="E14" s="3" t="s">
        <v>19</v>
      </c>
      <c r="F14" s="3" t="s">
        <v>13</v>
      </c>
      <c r="G14" s="3" t="s">
        <v>23</v>
      </c>
      <c r="H14" s="3" t="s">
        <v>45</v>
      </c>
      <c r="I14" s="4">
        <v>45692.0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" t="s">
        <v>52</v>
      </c>
      <c r="B15" s="3" t="s">
        <v>53</v>
      </c>
      <c r="C15" s="3">
        <v>8.8996494458E10</v>
      </c>
      <c r="D15" s="3" t="s">
        <v>11</v>
      </c>
      <c r="E15" s="3" t="s">
        <v>22</v>
      </c>
      <c r="F15" s="3" t="s">
        <v>13</v>
      </c>
      <c r="G15" s="3" t="s">
        <v>14</v>
      </c>
      <c r="H15" s="3" t="s">
        <v>49</v>
      </c>
      <c r="I15" s="4">
        <v>45692.0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 t="s">
        <v>54</v>
      </c>
      <c r="B16" s="3" t="s">
        <v>55</v>
      </c>
      <c r="C16" s="3">
        <v>8.1984088197E10</v>
      </c>
      <c r="D16" s="3" t="s">
        <v>11</v>
      </c>
      <c r="E16" s="3" t="s">
        <v>12</v>
      </c>
      <c r="F16" s="3" t="s">
        <v>13</v>
      </c>
      <c r="G16" s="3" t="s">
        <v>14</v>
      </c>
      <c r="H16" s="3" t="s">
        <v>15</v>
      </c>
      <c r="I16" s="4">
        <v>45692.0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 t="s">
        <v>56</v>
      </c>
      <c r="B17" s="3" t="s">
        <v>57</v>
      </c>
      <c r="C17" s="3">
        <v>8.5996190351E10</v>
      </c>
      <c r="D17" s="3" t="s">
        <v>11</v>
      </c>
      <c r="E17" s="3" t="s">
        <v>58</v>
      </c>
      <c r="F17" s="3" t="s">
        <v>13</v>
      </c>
      <c r="G17" s="3" t="s">
        <v>14</v>
      </c>
      <c r="H17" s="3" t="s">
        <v>34</v>
      </c>
      <c r="I17" s="4">
        <v>45692.0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" t="s">
        <v>37</v>
      </c>
      <c r="B18" s="3" t="s">
        <v>59</v>
      </c>
      <c r="C18" s="3">
        <v>7.3936188834E10</v>
      </c>
      <c r="D18" s="3" t="s">
        <v>11</v>
      </c>
      <c r="E18" s="3" t="s">
        <v>39</v>
      </c>
      <c r="F18" s="3" t="s">
        <v>13</v>
      </c>
      <c r="G18" s="3" t="s">
        <v>14</v>
      </c>
      <c r="H18" s="3" t="s">
        <v>60</v>
      </c>
      <c r="I18" s="4">
        <v>45692.0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 t="s">
        <v>61</v>
      </c>
      <c r="B19" s="3" t="s">
        <v>62</v>
      </c>
      <c r="C19" s="3" t="s">
        <v>63</v>
      </c>
      <c r="D19" s="3" t="s">
        <v>11</v>
      </c>
      <c r="E19" s="3" t="s">
        <v>19</v>
      </c>
      <c r="F19" s="3" t="s">
        <v>13</v>
      </c>
      <c r="G19" s="3" t="s">
        <v>14</v>
      </c>
      <c r="H19" s="3" t="s">
        <v>49</v>
      </c>
      <c r="I19" s="4">
        <v>45692.0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 t="s">
        <v>64</v>
      </c>
      <c r="B20" s="3" t="s">
        <v>65</v>
      </c>
      <c r="C20" s="3">
        <v>1.3974066075E10</v>
      </c>
      <c r="D20" s="3" t="s">
        <v>11</v>
      </c>
      <c r="E20" s="3" t="s">
        <v>22</v>
      </c>
      <c r="F20" s="3" t="s">
        <v>13</v>
      </c>
      <c r="G20" s="3" t="s">
        <v>14</v>
      </c>
      <c r="H20" s="3" t="s">
        <v>34</v>
      </c>
      <c r="I20" s="4">
        <v>45692.0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 t="s">
        <v>66</v>
      </c>
      <c r="B21" s="3" t="s">
        <v>67</v>
      </c>
      <c r="C21" s="3">
        <v>3.8991038054E10</v>
      </c>
      <c r="D21" s="3" t="s">
        <v>11</v>
      </c>
      <c r="E21" s="3" t="s">
        <v>68</v>
      </c>
      <c r="F21" s="3" t="s">
        <v>13</v>
      </c>
      <c r="G21" s="3" t="s">
        <v>14</v>
      </c>
      <c r="H21" s="3" t="s">
        <v>34</v>
      </c>
      <c r="I21" s="4">
        <v>45692.0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 t="s">
        <v>69</v>
      </c>
      <c r="B22" s="3" t="s">
        <v>70</v>
      </c>
      <c r="C22" s="3">
        <v>4.7997010548E10</v>
      </c>
      <c r="D22" s="3" t="s">
        <v>11</v>
      </c>
      <c r="E22" s="3" t="s">
        <v>22</v>
      </c>
      <c r="F22" s="3" t="s">
        <v>13</v>
      </c>
      <c r="G22" s="3" t="s">
        <v>14</v>
      </c>
      <c r="H22" s="3" t="s">
        <v>31</v>
      </c>
      <c r="I22" s="4">
        <v>45692.0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 t="s">
        <v>71</v>
      </c>
      <c r="B23" s="3" t="s">
        <v>72</v>
      </c>
      <c r="C23" s="3">
        <v>6.1982772256E10</v>
      </c>
      <c r="D23" s="3" t="s">
        <v>11</v>
      </c>
      <c r="E23" s="3" t="s">
        <v>22</v>
      </c>
      <c r="F23" s="3" t="s">
        <v>13</v>
      </c>
      <c r="G23" s="3" t="s">
        <v>14</v>
      </c>
      <c r="H23" s="3" t="s">
        <v>49</v>
      </c>
      <c r="I23" s="4">
        <v>45692.0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 t="s">
        <v>73</v>
      </c>
      <c r="B24" s="3" t="s">
        <v>74</v>
      </c>
      <c r="C24" s="3">
        <v>3.1972398436E10</v>
      </c>
      <c r="D24" s="3" t="s">
        <v>11</v>
      </c>
      <c r="E24" s="3" t="s">
        <v>19</v>
      </c>
      <c r="F24" s="3" t="s">
        <v>13</v>
      </c>
      <c r="G24" s="3" t="s">
        <v>14</v>
      </c>
      <c r="H24" s="3" t="s">
        <v>49</v>
      </c>
      <c r="I24" s="4">
        <v>45692.0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 t="s">
        <v>75</v>
      </c>
      <c r="B25" s="3" t="s">
        <v>76</v>
      </c>
      <c r="C25" s="3">
        <v>1.1959946347E10</v>
      </c>
      <c r="D25" s="3" t="s">
        <v>11</v>
      </c>
      <c r="E25" s="3" t="s">
        <v>77</v>
      </c>
      <c r="F25" s="3" t="s">
        <v>13</v>
      </c>
      <c r="G25" s="3" t="s">
        <v>14</v>
      </c>
      <c r="H25" s="3" t="s">
        <v>49</v>
      </c>
      <c r="I25" s="4">
        <v>45692.0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 t="s">
        <v>78</v>
      </c>
      <c r="B26" s="3" t="s">
        <v>79</v>
      </c>
      <c r="C26" s="3">
        <v>6.1992617694E10</v>
      </c>
      <c r="D26" s="3" t="s">
        <v>11</v>
      </c>
      <c r="E26" s="3" t="s">
        <v>80</v>
      </c>
      <c r="F26" s="3" t="s">
        <v>13</v>
      </c>
      <c r="G26" s="3" t="s">
        <v>14</v>
      </c>
      <c r="H26" s="3" t="s">
        <v>15</v>
      </c>
      <c r="I26" s="4">
        <v>45692.0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 t="s">
        <v>81</v>
      </c>
      <c r="B27" s="3" t="s">
        <v>82</v>
      </c>
      <c r="C27" s="3">
        <v>5.4996475107E10</v>
      </c>
      <c r="D27" s="3" t="s">
        <v>11</v>
      </c>
      <c r="E27" s="3" t="s">
        <v>58</v>
      </c>
      <c r="F27" s="3" t="s">
        <v>13</v>
      </c>
      <c r="G27" s="3" t="s">
        <v>14</v>
      </c>
      <c r="H27" s="3" t="s">
        <v>45</v>
      </c>
      <c r="I27" s="4">
        <v>45692.0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 t="s">
        <v>83</v>
      </c>
      <c r="B28" s="3" t="s">
        <v>84</v>
      </c>
      <c r="C28" s="3">
        <v>7.3999447749E10</v>
      </c>
      <c r="D28" s="3" t="s">
        <v>11</v>
      </c>
      <c r="E28" s="3" t="s">
        <v>19</v>
      </c>
      <c r="F28" s="3" t="s">
        <v>13</v>
      </c>
      <c r="G28" s="3" t="s">
        <v>23</v>
      </c>
      <c r="H28" s="3" t="s">
        <v>15</v>
      </c>
      <c r="I28" s="4">
        <v>45692.0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 t="s">
        <v>85</v>
      </c>
      <c r="B29" s="3" t="s">
        <v>86</v>
      </c>
      <c r="C29" s="3">
        <v>1.1976789635E10</v>
      </c>
      <c r="D29" s="3" t="s">
        <v>11</v>
      </c>
      <c r="E29" s="3" t="s">
        <v>12</v>
      </c>
      <c r="F29" s="3" t="s">
        <v>13</v>
      </c>
      <c r="G29" s="3" t="s">
        <v>14</v>
      </c>
      <c r="H29" s="3" t="s">
        <v>15</v>
      </c>
      <c r="I29" s="4">
        <v>45692.0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 t="s">
        <v>87</v>
      </c>
      <c r="B30" s="3" t="s">
        <v>88</v>
      </c>
      <c r="C30" s="3">
        <v>5.591982418977E12</v>
      </c>
      <c r="D30" s="3" t="s">
        <v>11</v>
      </c>
      <c r="E30" s="3" t="s">
        <v>89</v>
      </c>
      <c r="F30" s="3" t="s">
        <v>13</v>
      </c>
      <c r="G30" s="3" t="s">
        <v>23</v>
      </c>
      <c r="H30" s="3" t="s">
        <v>34</v>
      </c>
      <c r="I30" s="4">
        <v>45692.0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 t="s">
        <v>90</v>
      </c>
      <c r="B31" s="3" t="s">
        <v>91</v>
      </c>
      <c r="C31" s="3">
        <v>4.8999358378E10</v>
      </c>
      <c r="D31" s="3" t="s">
        <v>11</v>
      </c>
      <c r="E31" s="3" t="s">
        <v>19</v>
      </c>
      <c r="F31" s="3" t="s">
        <v>13</v>
      </c>
      <c r="G31" s="3" t="s">
        <v>14</v>
      </c>
      <c r="H31" s="3" t="s">
        <v>15</v>
      </c>
      <c r="I31" s="4">
        <v>45692.0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 t="s">
        <v>92</v>
      </c>
      <c r="B32" s="3" t="s">
        <v>93</v>
      </c>
      <c r="C32" s="3">
        <v>7.7991954255E10</v>
      </c>
      <c r="D32" s="3" t="s">
        <v>11</v>
      </c>
      <c r="E32" s="3" t="s">
        <v>22</v>
      </c>
      <c r="F32" s="3" t="s">
        <v>13</v>
      </c>
      <c r="G32" s="3" t="s">
        <v>23</v>
      </c>
      <c r="H32" s="3" t="s">
        <v>34</v>
      </c>
      <c r="I32" s="4">
        <v>45692.0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 t="s">
        <v>94</v>
      </c>
      <c r="B33" s="3" t="s">
        <v>95</v>
      </c>
      <c r="C33" s="3">
        <v>1.6997889948E10</v>
      </c>
      <c r="D33" s="3" t="s">
        <v>11</v>
      </c>
      <c r="E33" s="3" t="s">
        <v>22</v>
      </c>
      <c r="F33" s="3" t="s">
        <v>13</v>
      </c>
      <c r="G33" s="3" t="s">
        <v>23</v>
      </c>
      <c r="H33" s="3" t="s">
        <v>34</v>
      </c>
      <c r="I33" s="4">
        <v>45692.0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 t="s">
        <v>96</v>
      </c>
      <c r="B34" s="3" t="s">
        <v>97</v>
      </c>
      <c r="C34" s="3">
        <v>1.7981812717E10</v>
      </c>
      <c r="D34" s="3" t="s">
        <v>11</v>
      </c>
      <c r="E34" s="3" t="s">
        <v>19</v>
      </c>
      <c r="F34" s="3" t="s">
        <v>13</v>
      </c>
      <c r="G34" s="3" t="s">
        <v>23</v>
      </c>
      <c r="H34" s="3" t="s">
        <v>49</v>
      </c>
      <c r="I34" s="4">
        <v>45692.0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 t="s">
        <v>98</v>
      </c>
      <c r="B35" s="3" t="s">
        <v>99</v>
      </c>
      <c r="C35" s="3">
        <v>6.1998156736E10</v>
      </c>
      <c r="D35" s="3" t="s">
        <v>11</v>
      </c>
      <c r="E35" s="3" t="s">
        <v>12</v>
      </c>
      <c r="F35" s="3" t="s">
        <v>13</v>
      </c>
      <c r="G35" s="3" t="s">
        <v>14</v>
      </c>
      <c r="H35" s="3" t="s">
        <v>15</v>
      </c>
      <c r="I35" s="4">
        <v>45692.0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 t="s">
        <v>100</v>
      </c>
      <c r="B36" s="3" t="s">
        <v>101</v>
      </c>
      <c r="C36" s="3">
        <v>6.3992904777E10</v>
      </c>
      <c r="D36" s="3" t="s">
        <v>11</v>
      </c>
      <c r="E36" s="3" t="s">
        <v>102</v>
      </c>
      <c r="F36" s="3" t="s">
        <v>13</v>
      </c>
      <c r="G36" s="3" t="s">
        <v>14</v>
      </c>
      <c r="H36" s="3" t="s">
        <v>34</v>
      </c>
      <c r="I36" s="4">
        <v>45692.0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 t="s">
        <v>103</v>
      </c>
      <c r="B37" s="3" t="s">
        <v>104</v>
      </c>
      <c r="C37" s="3">
        <v>2.1968896003E10</v>
      </c>
      <c r="D37" s="3" t="s">
        <v>11</v>
      </c>
      <c r="E37" s="3" t="s">
        <v>19</v>
      </c>
      <c r="F37" s="3" t="s">
        <v>13</v>
      </c>
      <c r="G37" s="3" t="s">
        <v>23</v>
      </c>
      <c r="H37" s="3" t="s">
        <v>15</v>
      </c>
      <c r="I37" s="4">
        <v>45692.0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 t="s">
        <v>105</v>
      </c>
      <c r="B38" s="3" t="s">
        <v>106</v>
      </c>
      <c r="C38" s="3">
        <v>8.1995794599E10</v>
      </c>
      <c r="D38" s="3" t="s">
        <v>11</v>
      </c>
      <c r="E38" s="3" t="s">
        <v>22</v>
      </c>
      <c r="F38" s="3" t="s">
        <v>13</v>
      </c>
      <c r="G38" s="3" t="s">
        <v>14</v>
      </c>
      <c r="H38" s="3" t="s">
        <v>15</v>
      </c>
      <c r="I38" s="4">
        <v>45692.0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 t="s">
        <v>107</v>
      </c>
      <c r="B39" s="3" t="s">
        <v>108</v>
      </c>
      <c r="C39" s="3">
        <v>8.5996117277E10</v>
      </c>
      <c r="D39" s="3" t="s">
        <v>11</v>
      </c>
      <c r="E39" s="3" t="s">
        <v>19</v>
      </c>
      <c r="F39" s="3" t="s">
        <v>13</v>
      </c>
      <c r="G39" s="3" t="s">
        <v>14</v>
      </c>
      <c r="H39" s="3" t="s">
        <v>45</v>
      </c>
      <c r="I39" s="4">
        <v>45692.0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 t="s">
        <v>109</v>
      </c>
      <c r="B40" s="3" t="s">
        <v>110</v>
      </c>
      <c r="C40" s="3">
        <v>2.4984275574E10</v>
      </c>
      <c r="D40" s="3" t="s">
        <v>11</v>
      </c>
      <c r="E40" s="3" t="s">
        <v>22</v>
      </c>
      <c r="F40" s="3" t="s">
        <v>13</v>
      </c>
      <c r="G40" s="3" t="s">
        <v>14</v>
      </c>
      <c r="H40" s="3" t="s">
        <v>49</v>
      </c>
      <c r="I40" s="4">
        <v>45692.0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 t="s">
        <v>111</v>
      </c>
      <c r="B41" s="3" t="s">
        <v>112</v>
      </c>
      <c r="C41" s="3" t="s">
        <v>113</v>
      </c>
      <c r="D41" s="3" t="s">
        <v>11</v>
      </c>
      <c r="E41" s="3" t="s">
        <v>114</v>
      </c>
      <c r="F41" s="3" t="s">
        <v>13</v>
      </c>
      <c r="G41" s="3" t="s">
        <v>14</v>
      </c>
      <c r="H41" s="3" t="s">
        <v>34</v>
      </c>
      <c r="I41" s="4">
        <v>45692.0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 t="s">
        <v>115</v>
      </c>
      <c r="B42" s="3" t="s">
        <v>116</v>
      </c>
      <c r="C42" s="3">
        <v>8.1991921977E10</v>
      </c>
      <c r="D42" s="3" t="s">
        <v>11</v>
      </c>
      <c r="E42" s="3" t="s">
        <v>114</v>
      </c>
      <c r="F42" s="3" t="s">
        <v>13</v>
      </c>
      <c r="G42" s="3" t="s">
        <v>14</v>
      </c>
      <c r="H42" s="3" t="s">
        <v>49</v>
      </c>
      <c r="I42" s="4">
        <v>45692.0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 t="s">
        <v>117</v>
      </c>
      <c r="B43" s="3" t="s">
        <v>118</v>
      </c>
      <c r="C43" s="3">
        <v>1.9999231369E10</v>
      </c>
      <c r="D43" s="3" t="s">
        <v>11</v>
      </c>
      <c r="E43" s="3" t="s">
        <v>22</v>
      </c>
      <c r="F43" s="3" t="s">
        <v>13</v>
      </c>
      <c r="G43" s="3" t="s">
        <v>23</v>
      </c>
      <c r="H43" s="3" t="s">
        <v>34</v>
      </c>
      <c r="I43" s="4">
        <v>45692.0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 t="s">
        <v>119</v>
      </c>
      <c r="B44" s="3" t="s">
        <v>120</v>
      </c>
      <c r="C44" s="3">
        <v>9.1981971533E10</v>
      </c>
      <c r="D44" s="3" t="s">
        <v>11</v>
      </c>
      <c r="E44" s="3" t="s">
        <v>19</v>
      </c>
      <c r="F44" s="3" t="s">
        <v>13</v>
      </c>
      <c r="G44" s="3" t="s">
        <v>14</v>
      </c>
      <c r="H44" s="3" t="s">
        <v>121</v>
      </c>
      <c r="I44" s="4">
        <v>45692.0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 t="s">
        <v>122</v>
      </c>
      <c r="B45" s="3" t="s">
        <v>123</v>
      </c>
      <c r="C45" s="3">
        <v>5.5996737479E10</v>
      </c>
      <c r="D45" s="3" t="s">
        <v>11</v>
      </c>
      <c r="E45" s="3" t="s">
        <v>19</v>
      </c>
      <c r="F45" s="3" t="s">
        <v>13</v>
      </c>
      <c r="G45" s="3" t="s">
        <v>14</v>
      </c>
      <c r="H45" s="3" t="s">
        <v>121</v>
      </c>
      <c r="I45" s="4">
        <v>45692.0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 t="s">
        <v>124</v>
      </c>
      <c r="B46" s="3" t="s">
        <v>125</v>
      </c>
      <c r="C46" s="3">
        <v>5.3991791797E10</v>
      </c>
      <c r="D46" s="3" t="s">
        <v>11</v>
      </c>
      <c r="E46" s="3" t="s">
        <v>114</v>
      </c>
      <c r="F46" s="3" t="s">
        <v>13</v>
      </c>
      <c r="G46" s="3" t="s">
        <v>14</v>
      </c>
      <c r="H46" s="3" t="s">
        <v>49</v>
      </c>
      <c r="I46" s="4">
        <v>45692.0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 t="s">
        <v>126</v>
      </c>
      <c r="B47" s="3" t="s">
        <v>127</v>
      </c>
      <c r="C47" s="3" t="s">
        <v>128</v>
      </c>
      <c r="D47" s="3" t="s">
        <v>11</v>
      </c>
      <c r="E47" s="3" t="s">
        <v>12</v>
      </c>
      <c r="F47" s="3" t="s">
        <v>13</v>
      </c>
      <c r="G47" s="3" t="s">
        <v>14</v>
      </c>
      <c r="H47" s="3" t="s">
        <v>49</v>
      </c>
      <c r="I47" s="4">
        <v>45692.0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 t="s">
        <v>129</v>
      </c>
      <c r="B48" s="3" t="s">
        <v>130</v>
      </c>
      <c r="C48" s="3">
        <v>9.2981124483E10</v>
      </c>
      <c r="D48" s="3" t="s">
        <v>11</v>
      </c>
      <c r="E48" s="3" t="s">
        <v>19</v>
      </c>
      <c r="F48" s="3" t="s">
        <v>13</v>
      </c>
      <c r="G48" s="3" t="s">
        <v>23</v>
      </c>
      <c r="H48" s="3" t="s">
        <v>121</v>
      </c>
      <c r="I48" s="4">
        <v>45692.0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 t="s">
        <v>131</v>
      </c>
      <c r="B49" s="3" t="s">
        <v>132</v>
      </c>
      <c r="C49" s="3">
        <v>5.511916734048E12</v>
      </c>
      <c r="D49" s="3" t="s">
        <v>11</v>
      </c>
      <c r="E49" s="3" t="s">
        <v>114</v>
      </c>
      <c r="F49" s="3" t="s">
        <v>13</v>
      </c>
      <c r="G49" s="3" t="s">
        <v>14</v>
      </c>
      <c r="H49" s="3" t="s">
        <v>49</v>
      </c>
      <c r="I49" s="4">
        <v>45692.0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 t="s">
        <v>133</v>
      </c>
      <c r="B50" s="3" t="s">
        <v>134</v>
      </c>
      <c r="C50" s="3">
        <v>6.4999960613E10</v>
      </c>
      <c r="D50" s="3" t="s">
        <v>11</v>
      </c>
      <c r="E50" s="3" t="s">
        <v>22</v>
      </c>
      <c r="F50" s="3" t="s">
        <v>13</v>
      </c>
      <c r="G50" s="3" t="s">
        <v>14</v>
      </c>
      <c r="H50" s="3" t="s">
        <v>49</v>
      </c>
      <c r="I50" s="4">
        <v>45692.0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 t="s">
        <v>135</v>
      </c>
      <c r="B51" s="3" t="s">
        <v>136</v>
      </c>
      <c r="C51" s="3">
        <v>6.2993174802E10</v>
      </c>
      <c r="D51" s="3" t="s">
        <v>11</v>
      </c>
      <c r="E51" s="3" t="s">
        <v>19</v>
      </c>
      <c r="F51" s="3" t="s">
        <v>13</v>
      </c>
      <c r="G51" s="3" t="s">
        <v>14</v>
      </c>
      <c r="H51" s="3" t="s">
        <v>49</v>
      </c>
      <c r="I51" s="4">
        <v>45692.0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 t="s">
        <v>137</v>
      </c>
      <c r="B52" s="3" t="s">
        <v>138</v>
      </c>
      <c r="C52" s="3">
        <v>1.1958324397E10</v>
      </c>
      <c r="D52" s="3" t="s">
        <v>11</v>
      </c>
      <c r="E52" s="3" t="s">
        <v>68</v>
      </c>
      <c r="F52" s="3" t="s">
        <v>13</v>
      </c>
      <c r="G52" s="3" t="s">
        <v>14</v>
      </c>
      <c r="H52" s="3" t="s">
        <v>45</v>
      </c>
      <c r="I52" s="4">
        <v>45692.0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 t="s">
        <v>139</v>
      </c>
      <c r="B53" s="3" t="s">
        <v>140</v>
      </c>
      <c r="C53" s="3">
        <v>1.2992245335E10</v>
      </c>
      <c r="D53" s="3" t="s">
        <v>11</v>
      </c>
      <c r="E53" s="3" t="s">
        <v>19</v>
      </c>
      <c r="F53" s="3" t="s">
        <v>13</v>
      </c>
      <c r="G53" s="3" t="s">
        <v>14</v>
      </c>
      <c r="H53" s="3" t="s">
        <v>49</v>
      </c>
      <c r="I53" s="4">
        <v>45692.0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 t="s">
        <v>141</v>
      </c>
      <c r="B54" s="3" t="s">
        <v>142</v>
      </c>
      <c r="C54" s="3">
        <v>6.1985020567E10</v>
      </c>
      <c r="D54" s="3" t="s">
        <v>11</v>
      </c>
      <c r="E54" s="3" t="s">
        <v>58</v>
      </c>
      <c r="F54" s="3" t="s">
        <v>13</v>
      </c>
      <c r="G54" s="3" t="s">
        <v>14</v>
      </c>
      <c r="H54" s="3" t="s">
        <v>15</v>
      </c>
      <c r="I54" s="4">
        <v>45692.0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 t="s">
        <v>143</v>
      </c>
      <c r="B55" s="3" t="s">
        <v>144</v>
      </c>
      <c r="C55" s="3">
        <v>4.898433801E10</v>
      </c>
      <c r="D55" s="3" t="s">
        <v>11</v>
      </c>
      <c r="E55" s="3" t="s">
        <v>80</v>
      </c>
      <c r="F55" s="3" t="s">
        <v>13</v>
      </c>
      <c r="G55" s="3" t="s">
        <v>14</v>
      </c>
      <c r="H55" s="3" t="s">
        <v>15</v>
      </c>
      <c r="I55" s="4">
        <v>45692.0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 t="s">
        <v>145</v>
      </c>
      <c r="B56" s="3" t="s">
        <v>146</v>
      </c>
      <c r="C56" s="3" t="s">
        <v>147</v>
      </c>
      <c r="D56" s="3" t="s">
        <v>11</v>
      </c>
      <c r="E56" s="3" t="s">
        <v>22</v>
      </c>
      <c r="F56" s="3" t="s">
        <v>13</v>
      </c>
      <c r="G56" s="3" t="s">
        <v>14</v>
      </c>
      <c r="H56" s="3" t="s">
        <v>49</v>
      </c>
      <c r="I56" s="4">
        <v>45692.0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 t="s">
        <v>148</v>
      </c>
      <c r="B57" s="3" t="s">
        <v>149</v>
      </c>
      <c r="C57" s="3">
        <v>5.516982509075E12</v>
      </c>
      <c r="D57" s="3" t="s">
        <v>11</v>
      </c>
      <c r="E57" s="3" t="s">
        <v>22</v>
      </c>
      <c r="F57" s="3" t="s">
        <v>13</v>
      </c>
      <c r="G57" s="3" t="s">
        <v>14</v>
      </c>
      <c r="H57" s="3" t="s">
        <v>31</v>
      </c>
      <c r="I57" s="4">
        <v>45692.0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 t="s">
        <v>150</v>
      </c>
      <c r="B58" s="3" t="s">
        <v>151</v>
      </c>
      <c r="C58" s="3">
        <v>6.5999640493E10</v>
      </c>
      <c r="D58" s="3" t="s">
        <v>11</v>
      </c>
      <c r="E58" s="3" t="s">
        <v>102</v>
      </c>
      <c r="F58" s="3" t="s">
        <v>13</v>
      </c>
      <c r="G58" s="3" t="s">
        <v>23</v>
      </c>
      <c r="H58" s="3" t="s">
        <v>34</v>
      </c>
      <c r="I58" s="4">
        <v>45692.0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 t="s">
        <v>152</v>
      </c>
      <c r="B59" s="3" t="s">
        <v>153</v>
      </c>
      <c r="C59" s="3">
        <v>1.9994150632E10</v>
      </c>
      <c r="D59" s="3" t="s">
        <v>11</v>
      </c>
      <c r="E59" s="3" t="s">
        <v>77</v>
      </c>
      <c r="F59" s="3" t="s">
        <v>13</v>
      </c>
      <c r="G59" s="3" t="s">
        <v>23</v>
      </c>
      <c r="H59" s="3" t="s">
        <v>45</v>
      </c>
      <c r="I59" s="4">
        <v>45692.0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 t="s">
        <v>154</v>
      </c>
      <c r="B60" s="3" t="s">
        <v>155</v>
      </c>
      <c r="C60" s="3" t="s">
        <v>156</v>
      </c>
      <c r="D60" s="3" t="s">
        <v>11</v>
      </c>
      <c r="E60" s="3" t="s">
        <v>22</v>
      </c>
      <c r="F60" s="3" t="s">
        <v>13</v>
      </c>
      <c r="G60" s="3" t="s">
        <v>14</v>
      </c>
      <c r="H60" s="3" t="s">
        <v>15</v>
      </c>
      <c r="I60" s="4">
        <v>45692.0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 t="s">
        <v>157</v>
      </c>
      <c r="B61" s="3" t="s">
        <v>158</v>
      </c>
      <c r="C61" s="3">
        <v>5.583988593961E12</v>
      </c>
      <c r="D61" s="3" t="s">
        <v>11</v>
      </c>
      <c r="E61" s="3" t="s">
        <v>102</v>
      </c>
      <c r="F61" s="3" t="s">
        <v>13</v>
      </c>
      <c r="G61" s="3" t="s">
        <v>23</v>
      </c>
      <c r="H61" s="3" t="s">
        <v>34</v>
      </c>
      <c r="I61" s="4">
        <v>45692.0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 t="s">
        <v>159</v>
      </c>
      <c r="B62" s="3" t="s">
        <v>160</v>
      </c>
      <c r="C62" s="3">
        <v>6.2982747442E10</v>
      </c>
      <c r="D62" s="3" t="s">
        <v>11</v>
      </c>
      <c r="E62" s="3" t="s">
        <v>161</v>
      </c>
      <c r="F62" s="3" t="s">
        <v>13</v>
      </c>
      <c r="G62" s="3" t="s">
        <v>14</v>
      </c>
      <c r="H62" s="3" t="s">
        <v>34</v>
      </c>
      <c r="I62" s="4">
        <v>45692.0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 t="s">
        <v>162</v>
      </c>
      <c r="B63" s="3" t="s">
        <v>163</v>
      </c>
      <c r="C63" s="3">
        <v>6.2998240578E10</v>
      </c>
      <c r="D63" s="3" t="s">
        <v>11</v>
      </c>
      <c r="E63" s="3" t="s">
        <v>12</v>
      </c>
      <c r="F63" s="3" t="s">
        <v>13</v>
      </c>
      <c r="G63" s="3" t="s">
        <v>14</v>
      </c>
      <c r="H63" s="3" t="s">
        <v>49</v>
      </c>
      <c r="I63" s="4">
        <v>45692.0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 t="s">
        <v>164</v>
      </c>
      <c r="B64" s="3" t="s">
        <v>165</v>
      </c>
      <c r="C64" s="3">
        <v>7.198891851E10</v>
      </c>
      <c r="D64" s="3" t="s">
        <v>11</v>
      </c>
      <c r="E64" s="3" t="s">
        <v>22</v>
      </c>
      <c r="F64" s="3" t="s">
        <v>13</v>
      </c>
      <c r="G64" s="3" t="s">
        <v>14</v>
      </c>
      <c r="H64" s="3" t="s">
        <v>15</v>
      </c>
      <c r="I64" s="4">
        <v>45692.0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 t="s">
        <v>166</v>
      </c>
      <c r="B65" s="3" t="s">
        <v>167</v>
      </c>
      <c r="C65" s="3">
        <v>1.1989115693E10</v>
      </c>
      <c r="D65" s="3" t="s">
        <v>11</v>
      </c>
      <c r="E65" s="3" t="s">
        <v>19</v>
      </c>
      <c r="F65" s="3" t="s">
        <v>13</v>
      </c>
      <c r="G65" s="3" t="s">
        <v>14</v>
      </c>
      <c r="H65" s="3" t="s">
        <v>49</v>
      </c>
      <c r="I65" s="4">
        <v>45692.0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 t="s">
        <v>168</v>
      </c>
      <c r="B66" s="3" t="s">
        <v>169</v>
      </c>
      <c r="C66" s="3">
        <v>3.1987958611E10</v>
      </c>
      <c r="D66" s="3" t="s">
        <v>11</v>
      </c>
      <c r="E66" s="3" t="s">
        <v>12</v>
      </c>
      <c r="F66" s="3" t="s">
        <v>13</v>
      </c>
      <c r="G66" s="3" t="s">
        <v>14</v>
      </c>
      <c r="H66" s="3" t="s">
        <v>49</v>
      </c>
      <c r="I66" s="4">
        <v>45692.0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 t="s">
        <v>170</v>
      </c>
      <c r="B67" s="3" t="s">
        <v>171</v>
      </c>
      <c r="C67" s="3">
        <v>5.513996046608E12</v>
      </c>
      <c r="D67" s="3" t="s">
        <v>11</v>
      </c>
      <c r="E67" s="3" t="s">
        <v>19</v>
      </c>
      <c r="F67" s="3" t="s">
        <v>13</v>
      </c>
      <c r="G67" s="3" t="s">
        <v>23</v>
      </c>
      <c r="H67" s="3" t="s">
        <v>49</v>
      </c>
      <c r="I67" s="4">
        <v>45692.0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 t="s">
        <v>172</v>
      </c>
      <c r="B68" s="3" t="s">
        <v>173</v>
      </c>
      <c r="C68" s="3">
        <v>6.8984253933E10</v>
      </c>
      <c r="D68" s="3" t="s">
        <v>11</v>
      </c>
      <c r="E68" s="3" t="s">
        <v>22</v>
      </c>
      <c r="F68" s="3" t="s">
        <v>13</v>
      </c>
      <c r="G68" s="3" t="s">
        <v>14</v>
      </c>
      <c r="H68" s="3" t="s">
        <v>45</v>
      </c>
      <c r="I68" s="4">
        <v>45692.0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 t="s">
        <v>174</v>
      </c>
      <c r="B69" s="3" t="s">
        <v>175</v>
      </c>
      <c r="C69" s="3" t="s">
        <v>176</v>
      </c>
      <c r="D69" s="3" t="s">
        <v>11</v>
      </c>
      <c r="E69" s="3" t="s">
        <v>39</v>
      </c>
      <c r="F69" s="3" t="s">
        <v>13</v>
      </c>
      <c r="G69" s="3" t="s">
        <v>23</v>
      </c>
      <c r="H69" s="3" t="s">
        <v>45</v>
      </c>
      <c r="I69" s="4">
        <v>45692.0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 t="s">
        <v>177</v>
      </c>
      <c r="B70" s="3" t="s">
        <v>178</v>
      </c>
      <c r="C70" s="3">
        <v>1.1969216902E10</v>
      </c>
      <c r="D70" s="3" t="s">
        <v>11</v>
      </c>
      <c r="E70" s="3" t="s">
        <v>22</v>
      </c>
      <c r="F70" s="3" t="s">
        <v>13</v>
      </c>
      <c r="G70" s="3" t="s">
        <v>14</v>
      </c>
      <c r="H70" s="3" t="s">
        <v>31</v>
      </c>
      <c r="I70" s="4">
        <v>45692.0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 t="s">
        <v>179</v>
      </c>
      <c r="B71" s="3" t="s">
        <v>180</v>
      </c>
      <c r="C71" s="3">
        <v>2.1972115436E10</v>
      </c>
      <c r="D71" s="3" t="s">
        <v>11</v>
      </c>
      <c r="E71" s="3" t="s">
        <v>89</v>
      </c>
      <c r="F71" s="3" t="s">
        <v>13</v>
      </c>
      <c r="G71" s="3" t="s">
        <v>14</v>
      </c>
      <c r="H71" s="3" t="s">
        <v>49</v>
      </c>
      <c r="I71" s="4">
        <v>45692.0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 t="s">
        <v>181</v>
      </c>
      <c r="B72" s="3" t="s">
        <v>182</v>
      </c>
      <c r="C72" s="3">
        <v>-106832.0</v>
      </c>
      <c r="D72" s="3" t="s">
        <v>11</v>
      </c>
      <c r="E72" s="3" t="s">
        <v>19</v>
      </c>
      <c r="F72" s="3" t="s">
        <v>13</v>
      </c>
      <c r="G72" s="3" t="s">
        <v>14</v>
      </c>
      <c r="H72" s="3" t="s">
        <v>15</v>
      </c>
      <c r="I72" s="4">
        <v>45692.0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 t="s">
        <v>183</v>
      </c>
      <c r="B73" s="3" t="s">
        <v>184</v>
      </c>
      <c r="C73" s="3">
        <v>9.298490483E10</v>
      </c>
      <c r="D73" s="3" t="s">
        <v>11</v>
      </c>
      <c r="E73" s="3" t="s">
        <v>19</v>
      </c>
      <c r="F73" s="3" t="s">
        <v>13</v>
      </c>
      <c r="G73" s="3" t="s">
        <v>23</v>
      </c>
      <c r="H73" s="3" t="s">
        <v>49</v>
      </c>
      <c r="I73" s="4">
        <v>45692.0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 t="s">
        <v>185</v>
      </c>
      <c r="B74" s="3" t="s">
        <v>186</v>
      </c>
      <c r="C74" s="3">
        <v>1.1967519367E10</v>
      </c>
      <c r="D74" s="3" t="s">
        <v>11</v>
      </c>
      <c r="E74" s="3" t="s">
        <v>89</v>
      </c>
      <c r="F74" s="3" t="s">
        <v>13</v>
      </c>
      <c r="G74" s="3" t="s">
        <v>23</v>
      </c>
      <c r="H74" s="3" t="s">
        <v>34</v>
      </c>
      <c r="I74" s="4">
        <v>45692.0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 t="s">
        <v>187</v>
      </c>
      <c r="B75" s="3" t="s">
        <v>188</v>
      </c>
      <c r="C75" s="3">
        <v>5.1990192183E10</v>
      </c>
      <c r="D75" s="3" t="s">
        <v>11</v>
      </c>
      <c r="E75" s="3" t="s">
        <v>19</v>
      </c>
      <c r="F75" s="3" t="s">
        <v>13</v>
      </c>
      <c r="G75" s="3" t="s">
        <v>23</v>
      </c>
      <c r="H75" s="3" t="s">
        <v>45</v>
      </c>
      <c r="I75" s="4">
        <v>45692.0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 t="s">
        <v>189</v>
      </c>
      <c r="B76" s="3" t="s">
        <v>190</v>
      </c>
      <c r="C76" s="3">
        <v>1.2981748626E10</v>
      </c>
      <c r="D76" s="3" t="s">
        <v>11</v>
      </c>
      <c r="E76" s="3" t="s">
        <v>19</v>
      </c>
      <c r="F76" s="3" t="s">
        <v>13</v>
      </c>
      <c r="G76" s="3" t="s">
        <v>14</v>
      </c>
      <c r="H76" s="3" t="s">
        <v>49</v>
      </c>
      <c r="I76" s="4">
        <v>45692.0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 t="s">
        <v>191</v>
      </c>
      <c r="B77" s="3" t="s">
        <v>192</v>
      </c>
      <c r="C77" s="3">
        <v>8.1989118191E10</v>
      </c>
      <c r="D77" s="3" t="s">
        <v>11</v>
      </c>
      <c r="E77" s="3" t="s">
        <v>22</v>
      </c>
      <c r="F77" s="3" t="s">
        <v>13</v>
      </c>
      <c r="G77" s="3" t="s">
        <v>14</v>
      </c>
      <c r="H77" s="3" t="s">
        <v>34</v>
      </c>
      <c r="I77" s="4">
        <v>45692.0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 t="s">
        <v>193</v>
      </c>
      <c r="B78" s="3" t="s">
        <v>194</v>
      </c>
      <c r="C78" s="3" t="s">
        <v>195</v>
      </c>
      <c r="D78" s="3" t="s">
        <v>11</v>
      </c>
      <c r="E78" s="3" t="s">
        <v>19</v>
      </c>
      <c r="F78" s="3" t="s">
        <v>13</v>
      </c>
      <c r="G78" s="3" t="s">
        <v>14</v>
      </c>
      <c r="H78" s="3" t="s">
        <v>15</v>
      </c>
      <c r="I78" s="4">
        <v>45692.0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 t="s">
        <v>196</v>
      </c>
      <c r="B79" s="3" t="s">
        <v>197</v>
      </c>
      <c r="C79" s="3">
        <v>7.4988574628E10</v>
      </c>
      <c r="D79" s="3" t="s">
        <v>11</v>
      </c>
      <c r="E79" s="3" t="s">
        <v>19</v>
      </c>
      <c r="F79" s="3" t="s">
        <v>13</v>
      </c>
      <c r="G79" s="3" t="s">
        <v>14</v>
      </c>
      <c r="H79" s="3" t="s">
        <v>15</v>
      </c>
      <c r="I79" s="4">
        <v>45692.0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 t="s">
        <v>198</v>
      </c>
      <c r="B80" s="3" t="s">
        <v>199</v>
      </c>
      <c r="C80" s="3">
        <v>1.1981131742E10</v>
      </c>
      <c r="D80" s="3" t="s">
        <v>11</v>
      </c>
      <c r="E80" s="3" t="s">
        <v>19</v>
      </c>
      <c r="F80" s="3" t="s">
        <v>13</v>
      </c>
      <c r="G80" s="3" t="s">
        <v>14</v>
      </c>
      <c r="H80" s="3" t="s">
        <v>121</v>
      </c>
      <c r="I80" s="4">
        <v>45692.0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 t="s">
        <v>200</v>
      </c>
      <c r="B81" s="3" t="s">
        <v>201</v>
      </c>
      <c r="C81" s="3">
        <v>5.511989411933E12</v>
      </c>
      <c r="D81" s="3" t="s">
        <v>11</v>
      </c>
      <c r="E81" s="3" t="s">
        <v>58</v>
      </c>
      <c r="F81" s="3" t="s">
        <v>13</v>
      </c>
      <c r="G81" s="3" t="s">
        <v>14</v>
      </c>
      <c r="H81" s="3" t="s">
        <v>15</v>
      </c>
      <c r="I81" s="4">
        <v>45692.0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 t="s">
        <v>202</v>
      </c>
      <c r="B82" s="3" t="s">
        <v>203</v>
      </c>
      <c r="C82" s="3" t="s">
        <v>204</v>
      </c>
      <c r="D82" s="3" t="s">
        <v>11</v>
      </c>
      <c r="E82" s="3" t="s">
        <v>58</v>
      </c>
      <c r="F82" s="3" t="s">
        <v>13</v>
      </c>
      <c r="G82" s="3" t="s">
        <v>14</v>
      </c>
      <c r="H82" s="3" t="s">
        <v>15</v>
      </c>
      <c r="I82" s="4">
        <v>45692.0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 t="s">
        <v>205</v>
      </c>
      <c r="B83" s="3" t="s">
        <v>206</v>
      </c>
      <c r="C83" s="3">
        <v>8.1997076564E10</v>
      </c>
      <c r="D83" s="3" t="s">
        <v>11</v>
      </c>
      <c r="E83" s="3" t="s">
        <v>68</v>
      </c>
      <c r="F83" s="3" t="s">
        <v>13</v>
      </c>
      <c r="G83" s="3" t="s">
        <v>14</v>
      </c>
      <c r="H83" s="3" t="s">
        <v>49</v>
      </c>
      <c r="I83" s="4">
        <v>45692.0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 t="s">
        <v>207</v>
      </c>
      <c r="B84" s="3" t="s">
        <v>208</v>
      </c>
      <c r="C84" s="3">
        <v>2.1975865023E10</v>
      </c>
      <c r="D84" s="3" t="s">
        <v>11</v>
      </c>
      <c r="E84" s="3" t="s">
        <v>89</v>
      </c>
      <c r="F84" s="3" t="s">
        <v>13</v>
      </c>
      <c r="G84" s="3" t="s">
        <v>14</v>
      </c>
      <c r="H84" s="3" t="s">
        <v>49</v>
      </c>
      <c r="I84" s="4">
        <v>45692.0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 t="s">
        <v>209</v>
      </c>
      <c r="B85" s="3" t="s">
        <v>210</v>
      </c>
      <c r="C85" s="3">
        <v>3.4984390696E10</v>
      </c>
      <c r="D85" s="3" t="s">
        <v>11</v>
      </c>
      <c r="E85" s="3" t="s">
        <v>77</v>
      </c>
      <c r="F85" s="3" t="s">
        <v>13</v>
      </c>
      <c r="G85" s="3" t="s">
        <v>14</v>
      </c>
      <c r="H85" s="3" t="s">
        <v>45</v>
      </c>
      <c r="I85" s="4">
        <v>45692.0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 t="s">
        <v>211</v>
      </c>
      <c r="B86" s="3" t="s">
        <v>212</v>
      </c>
      <c r="C86" s="3">
        <v>1.1998637399E10</v>
      </c>
      <c r="D86" s="3" t="s">
        <v>11</v>
      </c>
      <c r="E86" s="3" t="s">
        <v>19</v>
      </c>
      <c r="F86" s="3" t="s">
        <v>13</v>
      </c>
      <c r="G86" s="3" t="s">
        <v>23</v>
      </c>
      <c r="H86" s="3" t="s">
        <v>45</v>
      </c>
      <c r="I86" s="4">
        <v>45692.0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 t="s">
        <v>213</v>
      </c>
      <c r="B87" s="3" t="s">
        <v>214</v>
      </c>
      <c r="C87" s="3">
        <v>1.8998120763E10</v>
      </c>
      <c r="D87" s="3" t="s">
        <v>11</v>
      </c>
      <c r="E87" s="3" t="s">
        <v>12</v>
      </c>
      <c r="F87" s="3" t="s">
        <v>13</v>
      </c>
      <c r="G87" s="3" t="s">
        <v>23</v>
      </c>
      <c r="H87" s="3" t="s">
        <v>34</v>
      </c>
      <c r="I87" s="4">
        <v>45692.0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 t="s">
        <v>215</v>
      </c>
      <c r="B88" s="3" t="s">
        <v>216</v>
      </c>
      <c r="C88" s="3">
        <v>2.199015643E10</v>
      </c>
      <c r="D88" s="3" t="s">
        <v>11</v>
      </c>
      <c r="E88" s="3" t="s">
        <v>80</v>
      </c>
      <c r="F88" s="3" t="s">
        <v>13</v>
      </c>
      <c r="G88" s="3" t="s">
        <v>14</v>
      </c>
      <c r="H88" s="3" t="s">
        <v>49</v>
      </c>
      <c r="I88" s="4">
        <v>45692.0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 t="s">
        <v>217</v>
      </c>
      <c r="B89" s="3" t="s">
        <v>218</v>
      </c>
      <c r="C89" s="3">
        <v>9.64656293E8</v>
      </c>
      <c r="D89" s="3" t="s">
        <v>11</v>
      </c>
      <c r="E89" s="3" t="s">
        <v>12</v>
      </c>
      <c r="F89" s="3" t="s">
        <v>13</v>
      </c>
      <c r="G89" s="3" t="s">
        <v>14</v>
      </c>
      <c r="H89" s="3" t="s">
        <v>45</v>
      </c>
      <c r="I89" s="4">
        <v>45692.0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 t="s">
        <v>219</v>
      </c>
      <c r="B90" s="3" t="s">
        <v>220</v>
      </c>
      <c r="C90" s="3">
        <v>1.6981116522E10</v>
      </c>
      <c r="D90" s="3" t="s">
        <v>11</v>
      </c>
      <c r="E90" s="3" t="s">
        <v>19</v>
      </c>
      <c r="F90" s="3" t="s">
        <v>13</v>
      </c>
      <c r="G90" s="3" t="s">
        <v>14</v>
      </c>
      <c r="H90" s="3" t="s">
        <v>34</v>
      </c>
      <c r="I90" s="4">
        <v>45692.0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 t="s">
        <v>221</v>
      </c>
      <c r="B91" s="3" t="s">
        <v>222</v>
      </c>
      <c r="C91" s="3">
        <v>1.1977271693E10</v>
      </c>
      <c r="D91" s="3" t="s">
        <v>11</v>
      </c>
      <c r="E91" s="3" t="s">
        <v>19</v>
      </c>
      <c r="F91" s="3" t="s">
        <v>13</v>
      </c>
      <c r="G91" s="3" t="s">
        <v>14</v>
      </c>
      <c r="H91" s="3" t="s">
        <v>15</v>
      </c>
      <c r="I91" s="4">
        <v>45692.0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 t="s">
        <v>223</v>
      </c>
      <c r="B92" s="3" t="s">
        <v>224</v>
      </c>
      <c r="C92" s="3" t="s">
        <v>225</v>
      </c>
      <c r="D92" s="3" t="s">
        <v>11</v>
      </c>
      <c r="E92" s="3" t="s">
        <v>19</v>
      </c>
      <c r="F92" s="3" t="s">
        <v>13</v>
      </c>
      <c r="G92" s="3" t="s">
        <v>14</v>
      </c>
      <c r="H92" s="3" t="s">
        <v>49</v>
      </c>
      <c r="I92" s="4">
        <v>45692.0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 t="s">
        <v>69</v>
      </c>
      <c r="B93" s="3" t="s">
        <v>226</v>
      </c>
      <c r="C93" s="3">
        <v>1.1948255859E10</v>
      </c>
      <c r="D93" s="3" t="s">
        <v>11</v>
      </c>
      <c r="E93" s="3" t="s">
        <v>22</v>
      </c>
      <c r="F93" s="3" t="s">
        <v>13</v>
      </c>
      <c r="G93" s="3" t="s">
        <v>14</v>
      </c>
      <c r="H93" s="3" t="s">
        <v>49</v>
      </c>
      <c r="I93" s="4">
        <v>45692.0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 t="s">
        <v>227</v>
      </c>
      <c r="B94" s="3" t="s">
        <v>228</v>
      </c>
      <c r="C94" s="3">
        <v>1.3996728089E10</v>
      </c>
      <c r="D94" s="3" t="s">
        <v>11</v>
      </c>
      <c r="E94" s="3" t="s">
        <v>12</v>
      </c>
      <c r="F94" s="3" t="s">
        <v>13</v>
      </c>
      <c r="G94" s="3" t="s">
        <v>23</v>
      </c>
      <c r="H94" s="3" t="s">
        <v>49</v>
      </c>
      <c r="I94" s="4">
        <v>45692.0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 t="s">
        <v>229</v>
      </c>
      <c r="B95" s="3" t="s">
        <v>230</v>
      </c>
      <c r="C95" s="3">
        <v>9.2988097083E10</v>
      </c>
      <c r="D95" s="3" t="s">
        <v>11</v>
      </c>
      <c r="E95" s="3" t="s">
        <v>58</v>
      </c>
      <c r="F95" s="3" t="s">
        <v>13</v>
      </c>
      <c r="G95" s="3" t="s">
        <v>14</v>
      </c>
      <c r="H95" s="3" t="s">
        <v>15</v>
      </c>
      <c r="I95" s="4">
        <v>45692.0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 t="s">
        <v>231</v>
      </c>
      <c r="B96" s="3" t="s">
        <v>232</v>
      </c>
      <c r="C96" s="3">
        <v>1.4991589435E10</v>
      </c>
      <c r="D96" s="3" t="s">
        <v>11</v>
      </c>
      <c r="E96" s="3" t="s">
        <v>80</v>
      </c>
      <c r="F96" s="3" t="s">
        <v>13</v>
      </c>
      <c r="G96" s="3" t="s">
        <v>14</v>
      </c>
      <c r="H96" s="3" t="s">
        <v>49</v>
      </c>
      <c r="I96" s="4">
        <v>45692.0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 t="s">
        <v>233</v>
      </c>
      <c r="B97" s="3" t="s">
        <v>234</v>
      </c>
      <c r="C97" s="3">
        <v>8.2996339225E10</v>
      </c>
      <c r="D97" s="3"/>
      <c r="E97" s="3"/>
      <c r="F97" s="3"/>
      <c r="G97" s="3"/>
      <c r="H97" s="3"/>
      <c r="I97" s="4">
        <v>45692.0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 t="s">
        <v>235</v>
      </c>
      <c r="B98" s="3" t="s">
        <v>236</v>
      </c>
      <c r="C98" s="3">
        <v>6.1983425064E10</v>
      </c>
      <c r="D98" s="3" t="s">
        <v>11</v>
      </c>
      <c r="E98" s="3" t="s">
        <v>102</v>
      </c>
      <c r="F98" s="3" t="s">
        <v>13</v>
      </c>
      <c r="G98" s="3" t="s">
        <v>14</v>
      </c>
      <c r="H98" s="3" t="s">
        <v>15</v>
      </c>
      <c r="I98" s="4">
        <v>45692.0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 t="s">
        <v>237</v>
      </c>
      <c r="B99" s="3" t="s">
        <v>238</v>
      </c>
      <c r="C99" s="3">
        <v>1.1956916277E10</v>
      </c>
      <c r="D99" s="3" t="s">
        <v>11</v>
      </c>
      <c r="E99" s="3" t="s">
        <v>22</v>
      </c>
      <c r="F99" s="3" t="s">
        <v>13</v>
      </c>
      <c r="G99" s="3" t="s">
        <v>23</v>
      </c>
      <c r="H99" s="3" t="s">
        <v>239</v>
      </c>
      <c r="I99" s="4">
        <v>45692.0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 t="s">
        <v>240</v>
      </c>
      <c r="B100" s="3" t="s">
        <v>241</v>
      </c>
      <c r="C100" s="3">
        <v>4.7996155461E10</v>
      </c>
      <c r="D100" s="3" t="s">
        <v>11</v>
      </c>
      <c r="E100" s="3" t="s">
        <v>80</v>
      </c>
      <c r="F100" s="3" t="s">
        <v>13</v>
      </c>
      <c r="G100" s="3" t="s">
        <v>14</v>
      </c>
      <c r="H100" s="3" t="s">
        <v>49</v>
      </c>
      <c r="I100" s="4">
        <v>45692.0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 t="s">
        <v>242</v>
      </c>
      <c r="B101" s="3" t="s">
        <v>243</v>
      </c>
      <c r="C101" s="3" t="s">
        <v>244</v>
      </c>
      <c r="D101" s="3"/>
      <c r="E101" s="3"/>
      <c r="F101" s="3"/>
      <c r="G101" s="3"/>
      <c r="H101" s="3"/>
      <c r="I101" s="4">
        <v>45692.0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 t="s">
        <v>245</v>
      </c>
      <c r="B102" s="3" t="s">
        <v>246</v>
      </c>
      <c r="C102" s="3">
        <v>1.1993723458E10</v>
      </c>
      <c r="D102" s="3" t="s">
        <v>11</v>
      </c>
      <c r="E102" s="3" t="s">
        <v>68</v>
      </c>
      <c r="F102" s="3" t="s">
        <v>13</v>
      </c>
      <c r="G102" s="3" t="s">
        <v>23</v>
      </c>
      <c r="H102" s="3" t="s">
        <v>49</v>
      </c>
      <c r="I102" s="4">
        <v>45692.0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 t="s">
        <v>247</v>
      </c>
      <c r="B103" s="3" t="s">
        <v>248</v>
      </c>
      <c r="C103" s="3">
        <v>9.1981794575E10</v>
      </c>
      <c r="D103" s="3" t="s">
        <v>11</v>
      </c>
      <c r="E103" s="3" t="s">
        <v>22</v>
      </c>
      <c r="F103" s="3" t="s">
        <v>13</v>
      </c>
      <c r="G103" s="3" t="s">
        <v>14</v>
      </c>
      <c r="H103" s="3" t="s">
        <v>49</v>
      </c>
      <c r="I103" s="4">
        <v>45692.0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 t="s">
        <v>249</v>
      </c>
      <c r="B104" s="3" t="s">
        <v>250</v>
      </c>
      <c r="C104" s="3">
        <v>8.3996936929E10</v>
      </c>
      <c r="D104" s="3" t="s">
        <v>11</v>
      </c>
      <c r="E104" s="3" t="s">
        <v>22</v>
      </c>
      <c r="F104" s="3" t="s">
        <v>13</v>
      </c>
      <c r="G104" s="3" t="s">
        <v>14</v>
      </c>
      <c r="H104" s="3" t="s">
        <v>15</v>
      </c>
      <c r="I104" s="4">
        <v>45692.0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 t="s">
        <v>251</v>
      </c>
      <c r="B105" s="3" t="s">
        <v>252</v>
      </c>
      <c r="C105" s="3">
        <v>4.399696403E10</v>
      </c>
      <c r="D105" s="3" t="s">
        <v>11</v>
      </c>
      <c r="E105" s="3" t="s">
        <v>68</v>
      </c>
      <c r="F105" s="3" t="s">
        <v>13</v>
      </c>
      <c r="G105" s="3" t="s">
        <v>14</v>
      </c>
      <c r="H105" s="3" t="s">
        <v>45</v>
      </c>
      <c r="I105" s="4">
        <v>45692.0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 t="s">
        <v>253</v>
      </c>
      <c r="B106" s="3" t="s">
        <v>254</v>
      </c>
      <c r="C106" s="3">
        <v>1.1962652952E10</v>
      </c>
      <c r="D106" s="3" t="s">
        <v>11</v>
      </c>
      <c r="E106" s="3" t="s">
        <v>77</v>
      </c>
      <c r="F106" s="3" t="s">
        <v>13</v>
      </c>
      <c r="G106" s="3" t="s">
        <v>14</v>
      </c>
      <c r="H106" s="3" t="s">
        <v>15</v>
      </c>
      <c r="I106" s="4">
        <v>45692.0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 t="s">
        <v>255</v>
      </c>
      <c r="B107" s="3" t="s">
        <v>256</v>
      </c>
      <c r="C107" s="3">
        <v>9.898220677E9</v>
      </c>
      <c r="D107" s="3" t="s">
        <v>11</v>
      </c>
      <c r="E107" s="3" t="s">
        <v>114</v>
      </c>
      <c r="F107" s="3" t="s">
        <v>13</v>
      </c>
      <c r="G107" s="3" t="s">
        <v>14</v>
      </c>
      <c r="H107" s="3" t="s">
        <v>45</v>
      </c>
      <c r="I107" s="4">
        <v>45692.0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 t="s">
        <v>257</v>
      </c>
      <c r="B108" s="3" t="s">
        <v>258</v>
      </c>
      <c r="C108" s="3">
        <v>3.1993737281E10</v>
      </c>
      <c r="D108" s="3" t="s">
        <v>11</v>
      </c>
      <c r="E108" s="3" t="s">
        <v>48</v>
      </c>
      <c r="F108" s="3" t="s">
        <v>13</v>
      </c>
      <c r="G108" s="3" t="s">
        <v>14</v>
      </c>
      <c r="H108" s="3" t="s">
        <v>49</v>
      </c>
      <c r="I108" s="4">
        <v>45692.0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 t="s">
        <v>259</v>
      </c>
      <c r="B109" s="3" t="s">
        <v>260</v>
      </c>
      <c r="C109" s="3">
        <v>6.1995729596E10</v>
      </c>
      <c r="D109" s="3" t="s">
        <v>11</v>
      </c>
      <c r="E109" s="3" t="s">
        <v>22</v>
      </c>
      <c r="F109" s="3" t="s">
        <v>13</v>
      </c>
      <c r="G109" s="3" t="s">
        <v>14</v>
      </c>
      <c r="H109" s="3" t="s">
        <v>261</v>
      </c>
      <c r="I109" s="4">
        <v>45692.0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 t="s">
        <v>262</v>
      </c>
      <c r="B110" s="3" t="s">
        <v>263</v>
      </c>
      <c r="C110" s="3">
        <v>1.5996008753E10</v>
      </c>
      <c r="D110" s="3" t="s">
        <v>11</v>
      </c>
      <c r="E110" s="3" t="s">
        <v>22</v>
      </c>
      <c r="F110" s="3" t="s">
        <v>13</v>
      </c>
      <c r="G110" s="3" t="s">
        <v>14</v>
      </c>
      <c r="H110" s="3" t="s">
        <v>49</v>
      </c>
      <c r="I110" s="4">
        <v>45692.0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 t="s">
        <v>264</v>
      </c>
      <c r="B111" s="3" t="s">
        <v>265</v>
      </c>
      <c r="C111" s="3">
        <v>6.2992852833E10</v>
      </c>
      <c r="D111" s="3" t="s">
        <v>11</v>
      </c>
      <c r="E111" s="3" t="s">
        <v>19</v>
      </c>
      <c r="F111" s="3" t="s">
        <v>13</v>
      </c>
      <c r="G111" s="3" t="s">
        <v>23</v>
      </c>
      <c r="H111" s="3" t="s">
        <v>15</v>
      </c>
      <c r="I111" s="4">
        <v>45692.0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 t="s">
        <v>266</v>
      </c>
      <c r="B112" s="3" t="s">
        <v>267</v>
      </c>
      <c r="C112" s="3">
        <v>8.4991255911E10</v>
      </c>
      <c r="D112" s="3" t="s">
        <v>11</v>
      </c>
      <c r="E112" s="3" t="s">
        <v>19</v>
      </c>
      <c r="F112" s="3" t="s">
        <v>13</v>
      </c>
      <c r="G112" s="3" t="s">
        <v>23</v>
      </c>
      <c r="H112" s="3" t="s">
        <v>34</v>
      </c>
      <c r="I112" s="4">
        <v>45692.0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 t="s">
        <v>268</v>
      </c>
      <c r="B113" s="3" t="s">
        <v>269</v>
      </c>
      <c r="C113" s="3" t="s">
        <v>270</v>
      </c>
      <c r="D113" s="3" t="s">
        <v>11</v>
      </c>
      <c r="E113" s="3" t="s">
        <v>22</v>
      </c>
      <c r="F113" s="3" t="s">
        <v>13</v>
      </c>
      <c r="G113" s="3" t="s">
        <v>23</v>
      </c>
      <c r="H113" s="3" t="s">
        <v>34</v>
      </c>
      <c r="I113" s="4">
        <v>45692.0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 t="s">
        <v>271</v>
      </c>
      <c r="B114" s="3" t="s">
        <v>272</v>
      </c>
      <c r="C114" s="3">
        <v>3.7991408059E10</v>
      </c>
      <c r="D114" s="3" t="s">
        <v>11</v>
      </c>
      <c r="E114" s="3" t="s">
        <v>102</v>
      </c>
      <c r="F114" s="3" t="s">
        <v>13</v>
      </c>
      <c r="G114" s="3" t="s">
        <v>14</v>
      </c>
      <c r="H114" s="3" t="s">
        <v>15</v>
      </c>
      <c r="I114" s="4">
        <v>45692.0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 t="s">
        <v>273</v>
      </c>
      <c r="B115" s="3" t="s">
        <v>274</v>
      </c>
      <c r="C115" s="3" t="s">
        <v>275</v>
      </c>
      <c r="D115" s="3" t="s">
        <v>11</v>
      </c>
      <c r="E115" s="3" t="s">
        <v>19</v>
      </c>
      <c r="F115" s="3" t="s">
        <v>13</v>
      </c>
      <c r="G115" s="3" t="s">
        <v>14</v>
      </c>
      <c r="H115" s="3" t="s">
        <v>15</v>
      </c>
      <c r="I115" s="4">
        <v>45692.0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 t="s">
        <v>276</v>
      </c>
      <c r="B116" s="3" t="s">
        <v>277</v>
      </c>
      <c r="C116" s="3">
        <v>2.1967787947E10</v>
      </c>
      <c r="D116" s="3" t="s">
        <v>11</v>
      </c>
      <c r="E116" s="3" t="s">
        <v>68</v>
      </c>
      <c r="F116" s="3" t="s">
        <v>13</v>
      </c>
      <c r="G116" s="3" t="s">
        <v>14</v>
      </c>
      <c r="H116" s="3" t="s">
        <v>45</v>
      </c>
      <c r="I116" s="4">
        <v>45692.0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 t="s">
        <v>278</v>
      </c>
      <c r="B117" s="3" t="s">
        <v>279</v>
      </c>
      <c r="C117" s="3" t="s">
        <v>280</v>
      </c>
      <c r="D117" s="3" t="s">
        <v>11</v>
      </c>
      <c r="E117" s="3" t="s">
        <v>22</v>
      </c>
      <c r="F117" s="3" t="s">
        <v>13</v>
      </c>
      <c r="G117" s="3" t="s">
        <v>14</v>
      </c>
      <c r="H117" s="3" t="s">
        <v>15</v>
      </c>
      <c r="I117" s="4">
        <v>45692.0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 t="s">
        <v>281</v>
      </c>
      <c r="B118" s="3" t="s">
        <v>282</v>
      </c>
      <c r="C118" s="3">
        <v>8.1983574014E10</v>
      </c>
      <c r="D118" s="3" t="s">
        <v>11</v>
      </c>
      <c r="E118" s="3" t="s">
        <v>12</v>
      </c>
      <c r="F118" s="3" t="s">
        <v>13</v>
      </c>
      <c r="G118" s="3" t="s">
        <v>14</v>
      </c>
      <c r="H118" s="3" t="s">
        <v>34</v>
      </c>
      <c r="I118" s="4">
        <v>45692.0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 t="s">
        <v>283</v>
      </c>
      <c r="B119" s="3" t="s">
        <v>284</v>
      </c>
      <c r="C119" s="3">
        <v>9.2984771499E10</v>
      </c>
      <c r="D119" s="3" t="s">
        <v>11</v>
      </c>
      <c r="E119" s="3" t="s">
        <v>22</v>
      </c>
      <c r="F119" s="3" t="s">
        <v>13</v>
      </c>
      <c r="G119" s="3" t="s">
        <v>23</v>
      </c>
      <c r="H119" s="3" t="s">
        <v>34</v>
      </c>
      <c r="I119" s="4">
        <v>45692.0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 t="s">
        <v>285</v>
      </c>
      <c r="B120" s="3" t="s">
        <v>286</v>
      </c>
      <c r="C120" s="3">
        <v>1.1973358017E10</v>
      </c>
      <c r="D120" s="3" t="s">
        <v>11</v>
      </c>
      <c r="E120" s="3" t="s">
        <v>19</v>
      </c>
      <c r="F120" s="3" t="s">
        <v>13</v>
      </c>
      <c r="G120" s="3" t="s">
        <v>23</v>
      </c>
      <c r="H120" s="3" t="s">
        <v>60</v>
      </c>
      <c r="I120" s="4">
        <v>45692.0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 t="s">
        <v>287</v>
      </c>
      <c r="B121" s="3" t="s">
        <v>288</v>
      </c>
      <c r="C121" s="3">
        <v>1.198177013E10</v>
      </c>
      <c r="D121" s="3" t="s">
        <v>11</v>
      </c>
      <c r="E121" s="3" t="s">
        <v>22</v>
      </c>
      <c r="F121" s="3" t="s">
        <v>13</v>
      </c>
      <c r="G121" s="3" t="s">
        <v>14</v>
      </c>
      <c r="H121" s="3" t="s">
        <v>15</v>
      </c>
      <c r="I121" s="4">
        <v>45692.0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 t="s">
        <v>289</v>
      </c>
      <c r="B122" s="3" t="s">
        <v>290</v>
      </c>
      <c r="C122" s="3">
        <v>2.499306941E10</v>
      </c>
      <c r="D122" s="3" t="s">
        <v>11</v>
      </c>
      <c r="E122" s="3" t="s">
        <v>19</v>
      </c>
      <c r="F122" s="3" t="s">
        <v>13</v>
      </c>
      <c r="G122" s="3" t="s">
        <v>14</v>
      </c>
      <c r="H122" s="3" t="s">
        <v>15</v>
      </c>
      <c r="I122" s="4">
        <v>45692.0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 t="s">
        <v>291</v>
      </c>
      <c r="B123" s="3" t="s">
        <v>292</v>
      </c>
      <c r="C123" s="3">
        <v>3.3008664E7</v>
      </c>
      <c r="D123" s="3" t="s">
        <v>11</v>
      </c>
      <c r="E123" s="3" t="s">
        <v>19</v>
      </c>
      <c r="F123" s="3" t="s">
        <v>13</v>
      </c>
      <c r="G123" s="3" t="s">
        <v>23</v>
      </c>
      <c r="H123" s="3" t="s">
        <v>49</v>
      </c>
      <c r="I123" s="4">
        <v>45692.0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 t="s">
        <v>293</v>
      </c>
      <c r="B124" s="3" t="s">
        <v>294</v>
      </c>
      <c r="C124" s="3">
        <v>4.4997663821E10</v>
      </c>
      <c r="D124" s="3" t="s">
        <v>11</v>
      </c>
      <c r="E124" s="3" t="s">
        <v>19</v>
      </c>
      <c r="F124" s="3" t="s">
        <v>13</v>
      </c>
      <c r="G124" s="3" t="s">
        <v>14</v>
      </c>
      <c r="H124" s="3" t="s">
        <v>15</v>
      </c>
      <c r="I124" s="4">
        <v>45692.0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 t="s">
        <v>295</v>
      </c>
      <c r="B125" s="3" t="s">
        <v>296</v>
      </c>
      <c r="C125" s="3">
        <v>6.2999591423E10</v>
      </c>
      <c r="D125" s="3" t="s">
        <v>11</v>
      </c>
      <c r="E125" s="3" t="s">
        <v>19</v>
      </c>
      <c r="F125" s="3" t="s">
        <v>13</v>
      </c>
      <c r="G125" s="3" t="s">
        <v>14</v>
      </c>
      <c r="H125" s="3" t="s">
        <v>15</v>
      </c>
      <c r="I125" s="4">
        <v>45692.0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 t="s">
        <v>297</v>
      </c>
      <c r="B126" s="3" t="s">
        <v>298</v>
      </c>
      <c r="C126" s="3">
        <v>4.8988179275E10</v>
      </c>
      <c r="D126" s="3" t="s">
        <v>11</v>
      </c>
      <c r="E126" s="3" t="s">
        <v>22</v>
      </c>
      <c r="F126" s="3" t="s">
        <v>13</v>
      </c>
      <c r="G126" s="3" t="s">
        <v>14</v>
      </c>
      <c r="H126" s="3" t="s">
        <v>45</v>
      </c>
      <c r="I126" s="4">
        <v>45692.0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 t="s">
        <v>299</v>
      </c>
      <c r="B127" s="3" t="s">
        <v>300</v>
      </c>
      <c r="C127" s="3">
        <v>9.2984603123E10</v>
      </c>
      <c r="D127" s="3" t="s">
        <v>11</v>
      </c>
      <c r="E127" s="3" t="s">
        <v>68</v>
      </c>
      <c r="F127" s="3" t="s">
        <v>13</v>
      </c>
      <c r="G127" s="3" t="s">
        <v>23</v>
      </c>
      <c r="H127" s="3" t="s">
        <v>40</v>
      </c>
      <c r="I127" s="4">
        <v>45692.0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 t="s">
        <v>301</v>
      </c>
      <c r="B128" s="3" t="s">
        <v>302</v>
      </c>
      <c r="C128" s="3" t="s">
        <v>303</v>
      </c>
      <c r="D128" s="3" t="s">
        <v>11</v>
      </c>
      <c r="E128" s="3" t="s">
        <v>58</v>
      </c>
      <c r="F128" s="3" t="s">
        <v>13</v>
      </c>
      <c r="G128" s="3" t="s">
        <v>14</v>
      </c>
      <c r="H128" s="3" t="s">
        <v>15</v>
      </c>
      <c r="I128" s="4">
        <v>45692.0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 t="s">
        <v>304</v>
      </c>
      <c r="B129" s="3" t="s">
        <v>305</v>
      </c>
      <c r="C129" s="3">
        <v>6.2991509352E10</v>
      </c>
      <c r="D129" s="3" t="s">
        <v>11</v>
      </c>
      <c r="E129" s="3" t="s">
        <v>19</v>
      </c>
      <c r="F129" s="3" t="s">
        <v>13</v>
      </c>
      <c r="G129" s="3" t="s">
        <v>14</v>
      </c>
      <c r="H129" s="3" t="s">
        <v>49</v>
      </c>
      <c r="I129" s="4">
        <v>45692.0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 t="s">
        <v>306</v>
      </c>
      <c r="B130" s="3" t="s">
        <v>307</v>
      </c>
      <c r="C130" s="3" t="s">
        <v>308</v>
      </c>
      <c r="D130" s="3" t="s">
        <v>11</v>
      </c>
      <c r="E130" s="3" t="s">
        <v>22</v>
      </c>
      <c r="F130" s="3" t="s">
        <v>13</v>
      </c>
      <c r="G130" s="3" t="s">
        <v>14</v>
      </c>
      <c r="H130" s="3" t="s">
        <v>239</v>
      </c>
      <c r="I130" s="4">
        <v>45692.0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 t="s">
        <v>309</v>
      </c>
      <c r="B131" s="3" t="s">
        <v>310</v>
      </c>
      <c r="C131" s="3">
        <v>5.1997974901E10</v>
      </c>
      <c r="D131" s="3" t="s">
        <v>11</v>
      </c>
      <c r="E131" s="3" t="s">
        <v>114</v>
      </c>
      <c r="F131" s="3" t="s">
        <v>13</v>
      </c>
      <c r="G131" s="3" t="s">
        <v>14</v>
      </c>
      <c r="H131" s="3" t="s">
        <v>49</v>
      </c>
      <c r="I131" s="4">
        <v>45692.0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 t="s">
        <v>311</v>
      </c>
      <c r="B132" s="3" t="s">
        <v>312</v>
      </c>
      <c r="C132" s="3" t="s">
        <v>313</v>
      </c>
      <c r="D132" s="3" t="s">
        <v>11</v>
      </c>
      <c r="E132" s="3" t="s">
        <v>12</v>
      </c>
      <c r="F132" s="3" t="s">
        <v>13</v>
      </c>
      <c r="G132" s="3" t="s">
        <v>14</v>
      </c>
      <c r="H132" s="3" t="s">
        <v>15</v>
      </c>
      <c r="I132" s="4">
        <v>45692.0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 t="s">
        <v>314</v>
      </c>
      <c r="B133" s="3" t="s">
        <v>315</v>
      </c>
      <c r="C133" s="3">
        <v>1.1945828837E10</v>
      </c>
      <c r="D133" s="3" t="s">
        <v>11</v>
      </c>
      <c r="E133" s="3" t="s">
        <v>77</v>
      </c>
      <c r="F133" s="3" t="s">
        <v>13</v>
      </c>
      <c r="G133" s="3" t="s">
        <v>14</v>
      </c>
      <c r="H133" s="3" t="s">
        <v>49</v>
      </c>
      <c r="I133" s="4">
        <v>45692.0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 t="s">
        <v>316</v>
      </c>
      <c r="B134" s="3" t="s">
        <v>317</v>
      </c>
      <c r="C134" s="3">
        <v>1.1978068438E10</v>
      </c>
      <c r="D134" s="3" t="s">
        <v>11</v>
      </c>
      <c r="E134" s="3" t="s">
        <v>114</v>
      </c>
      <c r="F134" s="3" t="s">
        <v>13</v>
      </c>
      <c r="G134" s="3" t="s">
        <v>14</v>
      </c>
      <c r="H134" s="3" t="s">
        <v>49</v>
      </c>
      <c r="I134" s="4">
        <v>45692.0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 t="s">
        <v>318</v>
      </c>
      <c r="B135" s="3" t="s">
        <v>319</v>
      </c>
      <c r="C135" s="3">
        <v>1.193953634E10</v>
      </c>
      <c r="D135" s="3" t="s">
        <v>11</v>
      </c>
      <c r="E135" s="3" t="s">
        <v>12</v>
      </c>
      <c r="F135" s="3" t="s">
        <v>13</v>
      </c>
      <c r="G135" s="3" t="s">
        <v>14</v>
      </c>
      <c r="H135" s="3" t="s">
        <v>15</v>
      </c>
      <c r="I135" s="4">
        <v>45692.0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 t="s">
        <v>320</v>
      </c>
      <c r="B136" s="3" t="s">
        <v>321</v>
      </c>
      <c r="C136" s="3" t="s">
        <v>322</v>
      </c>
      <c r="D136" s="3" t="s">
        <v>11</v>
      </c>
      <c r="E136" s="3" t="s">
        <v>48</v>
      </c>
      <c r="F136" s="3" t="s">
        <v>13</v>
      </c>
      <c r="G136" s="3" t="s">
        <v>14</v>
      </c>
      <c r="H136" s="3" t="s">
        <v>49</v>
      </c>
      <c r="I136" s="4">
        <v>45692.0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 t="s">
        <v>323</v>
      </c>
      <c r="B137" s="3" t="s">
        <v>324</v>
      </c>
      <c r="C137" s="3">
        <v>9.2993507571E10</v>
      </c>
      <c r="D137" s="3" t="s">
        <v>11</v>
      </c>
      <c r="E137" s="3" t="s">
        <v>22</v>
      </c>
      <c r="F137" s="3" t="s">
        <v>13</v>
      </c>
      <c r="G137" s="3" t="s">
        <v>14</v>
      </c>
      <c r="H137" s="3" t="s">
        <v>34</v>
      </c>
      <c r="I137" s="4">
        <v>45692.0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 t="s">
        <v>325</v>
      </c>
      <c r="B138" s="3" t="s">
        <v>326</v>
      </c>
      <c r="C138" s="3" t="s">
        <v>327</v>
      </c>
      <c r="D138" s="3" t="s">
        <v>11</v>
      </c>
      <c r="E138" s="3" t="s">
        <v>48</v>
      </c>
      <c r="F138" s="3" t="s">
        <v>13</v>
      </c>
      <c r="G138" s="3" t="s">
        <v>14</v>
      </c>
      <c r="H138" s="3" t="s">
        <v>34</v>
      </c>
      <c r="I138" s="4">
        <v>45692.0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 t="s">
        <v>328</v>
      </c>
      <c r="B139" s="3" t="s">
        <v>329</v>
      </c>
      <c r="C139" s="3">
        <v>7.5999702935E10</v>
      </c>
      <c r="D139" s="3" t="s">
        <v>11</v>
      </c>
      <c r="E139" s="3" t="s">
        <v>39</v>
      </c>
      <c r="F139" s="3" t="s">
        <v>13</v>
      </c>
      <c r="G139" s="3" t="s">
        <v>14</v>
      </c>
      <c r="H139" s="3" t="s">
        <v>45</v>
      </c>
      <c r="I139" s="4">
        <v>45692.0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 t="s">
        <v>330</v>
      </c>
      <c r="B140" s="3" t="s">
        <v>331</v>
      </c>
      <c r="C140" s="3" t="s">
        <v>332</v>
      </c>
      <c r="D140" s="3" t="s">
        <v>11</v>
      </c>
      <c r="E140" s="3" t="s">
        <v>19</v>
      </c>
      <c r="F140" s="3" t="s">
        <v>13</v>
      </c>
      <c r="G140" s="3" t="s">
        <v>14</v>
      </c>
      <c r="H140" s="3" t="s">
        <v>60</v>
      </c>
      <c r="I140" s="4">
        <v>45692.0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 t="s">
        <v>333</v>
      </c>
      <c r="B141" s="3" t="s">
        <v>334</v>
      </c>
      <c r="C141" s="3">
        <v>6.1992731962E10</v>
      </c>
      <c r="D141" s="3"/>
      <c r="E141" s="3"/>
      <c r="F141" s="3"/>
      <c r="G141" s="3"/>
      <c r="H141" s="3"/>
      <c r="I141" s="4">
        <v>45692.0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 t="s">
        <v>335</v>
      </c>
      <c r="B142" s="3" t="s">
        <v>336</v>
      </c>
      <c r="C142" s="3">
        <v>9.2985485108E10</v>
      </c>
      <c r="D142" s="3"/>
      <c r="E142" s="3"/>
      <c r="F142" s="3"/>
      <c r="G142" s="3"/>
      <c r="H142" s="3"/>
      <c r="I142" s="4">
        <v>45692.0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 t="s">
        <v>337</v>
      </c>
      <c r="B143" s="3" t="s">
        <v>338</v>
      </c>
      <c r="C143" s="3">
        <v>1.1970390739E10</v>
      </c>
      <c r="D143" s="3" t="s">
        <v>11</v>
      </c>
      <c r="E143" s="3" t="s">
        <v>19</v>
      </c>
      <c r="F143" s="3" t="s">
        <v>13</v>
      </c>
      <c r="G143" s="3" t="s">
        <v>14</v>
      </c>
      <c r="H143" s="3" t="s">
        <v>15</v>
      </c>
      <c r="I143" s="4">
        <v>45692.0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 t="s">
        <v>339</v>
      </c>
      <c r="B144" s="3" t="s">
        <v>340</v>
      </c>
      <c r="C144" s="3">
        <v>5.534998767849E12</v>
      </c>
      <c r="D144" s="3" t="s">
        <v>11</v>
      </c>
      <c r="E144" s="3" t="s">
        <v>19</v>
      </c>
      <c r="F144" s="3" t="s">
        <v>13</v>
      </c>
      <c r="G144" s="3" t="s">
        <v>23</v>
      </c>
      <c r="H144" s="3" t="s">
        <v>34</v>
      </c>
      <c r="I144" s="4">
        <v>45692.0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 t="s">
        <v>341</v>
      </c>
      <c r="B145" s="3" t="s">
        <v>342</v>
      </c>
      <c r="C145" s="3" t="s">
        <v>343</v>
      </c>
      <c r="D145" s="3" t="s">
        <v>11</v>
      </c>
      <c r="E145" s="3" t="s">
        <v>19</v>
      </c>
      <c r="F145" s="3" t="s">
        <v>13</v>
      </c>
      <c r="G145" s="3" t="s">
        <v>14</v>
      </c>
      <c r="H145" s="3" t="s">
        <v>60</v>
      </c>
      <c r="I145" s="4">
        <v>45692.0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 t="s">
        <v>344</v>
      </c>
      <c r="B146" s="3" t="s">
        <v>345</v>
      </c>
      <c r="C146" s="3">
        <v>7.3981893741E10</v>
      </c>
      <c r="D146" s="3" t="s">
        <v>11</v>
      </c>
      <c r="E146" s="3" t="s">
        <v>114</v>
      </c>
      <c r="F146" s="3" t="s">
        <v>13</v>
      </c>
      <c r="G146" s="3" t="s">
        <v>14</v>
      </c>
      <c r="H146" s="3" t="s">
        <v>49</v>
      </c>
      <c r="I146" s="4">
        <v>45692.0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 t="s">
        <v>346</v>
      </c>
      <c r="B147" s="3" t="s">
        <v>347</v>
      </c>
      <c r="C147" s="3">
        <v>1.1999992533E10</v>
      </c>
      <c r="D147" s="3" t="s">
        <v>11</v>
      </c>
      <c r="E147" s="3" t="s">
        <v>19</v>
      </c>
      <c r="F147" s="3" t="s">
        <v>13</v>
      </c>
      <c r="G147" s="3" t="s">
        <v>14</v>
      </c>
      <c r="H147" s="3" t="s">
        <v>60</v>
      </c>
      <c r="I147" s="4">
        <v>45692.0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 t="s">
        <v>348</v>
      </c>
      <c r="B148" s="3" t="s">
        <v>349</v>
      </c>
      <c r="C148" s="3">
        <v>6.1991443131E10</v>
      </c>
      <c r="D148" s="3" t="s">
        <v>11</v>
      </c>
      <c r="E148" s="3" t="s">
        <v>19</v>
      </c>
      <c r="F148" s="3" t="s">
        <v>13</v>
      </c>
      <c r="G148" s="3" t="s">
        <v>23</v>
      </c>
      <c r="H148" s="3" t="s">
        <v>15</v>
      </c>
      <c r="I148" s="4">
        <v>45692.0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 t="s">
        <v>350</v>
      </c>
      <c r="B149" s="3" t="s">
        <v>351</v>
      </c>
      <c r="C149" s="3">
        <v>6.1984667442E10</v>
      </c>
      <c r="D149" s="3" t="s">
        <v>11</v>
      </c>
      <c r="E149" s="3" t="s">
        <v>22</v>
      </c>
      <c r="F149" s="3" t="s">
        <v>13</v>
      </c>
      <c r="G149" s="3" t="s">
        <v>14</v>
      </c>
      <c r="H149" s="3" t="s">
        <v>15</v>
      </c>
      <c r="I149" s="4">
        <v>45692.0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 t="s">
        <v>352</v>
      </c>
      <c r="B150" s="3" t="s">
        <v>353</v>
      </c>
      <c r="C150" s="3">
        <v>6.6996815628E10</v>
      </c>
      <c r="D150" s="3" t="s">
        <v>11</v>
      </c>
      <c r="E150" s="3" t="s">
        <v>114</v>
      </c>
      <c r="F150" s="3" t="s">
        <v>13</v>
      </c>
      <c r="G150" s="3" t="s">
        <v>23</v>
      </c>
      <c r="H150" s="3" t="s">
        <v>34</v>
      </c>
      <c r="I150" s="4">
        <v>45692.0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 t="s">
        <v>354</v>
      </c>
      <c r="B151" s="3" t="s">
        <v>355</v>
      </c>
      <c r="C151" s="3">
        <v>2.1980562603E10</v>
      </c>
      <c r="D151" s="3" t="s">
        <v>11</v>
      </c>
      <c r="E151" s="3" t="s">
        <v>114</v>
      </c>
      <c r="F151" s="3" t="s">
        <v>13</v>
      </c>
      <c r="G151" s="3" t="s">
        <v>14</v>
      </c>
      <c r="H151" s="3" t="s">
        <v>60</v>
      </c>
      <c r="I151" s="4">
        <v>45692.0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 t="s">
        <v>356</v>
      </c>
      <c r="B152" s="3" t="s">
        <v>357</v>
      </c>
      <c r="C152" s="3">
        <v>9.2984156879E10</v>
      </c>
      <c r="D152" s="3" t="s">
        <v>11</v>
      </c>
      <c r="E152" s="3" t="s">
        <v>19</v>
      </c>
      <c r="F152" s="3" t="s">
        <v>13</v>
      </c>
      <c r="G152" s="3" t="s">
        <v>14</v>
      </c>
      <c r="H152" s="3" t="s">
        <v>15</v>
      </c>
      <c r="I152" s="4">
        <v>45692.0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 t="s">
        <v>358</v>
      </c>
      <c r="B153" s="3" t="s">
        <v>359</v>
      </c>
      <c r="C153" s="3">
        <v>1.1969541691E10</v>
      </c>
      <c r="D153" s="3"/>
      <c r="E153" s="3"/>
      <c r="F153" s="3"/>
      <c r="G153" s="3"/>
      <c r="H153" s="3"/>
      <c r="I153" s="4">
        <v>45692.0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 t="s">
        <v>360</v>
      </c>
      <c r="B154" s="3" t="s">
        <v>361</v>
      </c>
      <c r="C154" s="3">
        <v>9.8984267788E10</v>
      </c>
      <c r="D154" s="3" t="s">
        <v>11</v>
      </c>
      <c r="E154" s="3" t="s">
        <v>22</v>
      </c>
      <c r="F154" s="3" t="s">
        <v>13</v>
      </c>
      <c r="G154" s="3" t="s">
        <v>14</v>
      </c>
      <c r="H154" s="3" t="s">
        <v>34</v>
      </c>
      <c r="I154" s="4">
        <v>45692.0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 t="s">
        <v>362</v>
      </c>
      <c r="B155" s="3" t="s">
        <v>363</v>
      </c>
      <c r="C155" s="3">
        <v>4.8999070698E10</v>
      </c>
      <c r="D155" s="3" t="s">
        <v>11</v>
      </c>
      <c r="E155" s="3" t="s">
        <v>22</v>
      </c>
      <c r="F155" s="3" t="s">
        <v>13</v>
      </c>
      <c r="G155" s="3" t="s">
        <v>14</v>
      </c>
      <c r="H155" s="3" t="s">
        <v>49</v>
      </c>
      <c r="I155" s="4">
        <v>45692.0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 t="s">
        <v>364</v>
      </c>
      <c r="B156" s="3" t="s">
        <v>365</v>
      </c>
      <c r="C156" s="3" t="s">
        <v>366</v>
      </c>
      <c r="D156" s="3" t="s">
        <v>11</v>
      </c>
      <c r="E156" s="3" t="s">
        <v>77</v>
      </c>
      <c r="F156" s="3" t="s">
        <v>13</v>
      </c>
      <c r="G156" s="3" t="s">
        <v>23</v>
      </c>
      <c r="H156" s="3" t="s">
        <v>45</v>
      </c>
      <c r="I156" s="4">
        <v>45692.0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 t="s">
        <v>367</v>
      </c>
      <c r="B157" s="3" t="s">
        <v>368</v>
      </c>
      <c r="C157" s="3">
        <v>7.5988182275E10</v>
      </c>
      <c r="D157" s="3" t="s">
        <v>11</v>
      </c>
      <c r="E157" s="3" t="s">
        <v>80</v>
      </c>
      <c r="F157" s="3" t="s">
        <v>13</v>
      </c>
      <c r="G157" s="3" t="s">
        <v>14</v>
      </c>
      <c r="H157" s="3" t="s">
        <v>49</v>
      </c>
      <c r="I157" s="4">
        <v>45692.0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 t="s">
        <v>369</v>
      </c>
      <c r="B158" s="3" t="s">
        <v>370</v>
      </c>
      <c r="C158" s="3">
        <v>3.4984148923E10</v>
      </c>
      <c r="D158" s="3" t="s">
        <v>11</v>
      </c>
      <c r="E158" s="3" t="s">
        <v>22</v>
      </c>
      <c r="F158" s="3" t="s">
        <v>13</v>
      </c>
      <c r="G158" s="3" t="s">
        <v>14</v>
      </c>
      <c r="H158" s="3" t="s">
        <v>45</v>
      </c>
      <c r="I158" s="4">
        <v>45692.0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 t="s">
        <v>371</v>
      </c>
      <c r="B159" s="3" t="s">
        <v>372</v>
      </c>
      <c r="C159" s="3">
        <v>6.7996943869E10</v>
      </c>
      <c r="D159" s="3" t="s">
        <v>11</v>
      </c>
      <c r="E159" s="3" t="s">
        <v>80</v>
      </c>
      <c r="F159" s="3" t="s">
        <v>13</v>
      </c>
      <c r="G159" s="3" t="s">
        <v>23</v>
      </c>
      <c r="H159" s="3" t="s">
        <v>34</v>
      </c>
      <c r="I159" s="4">
        <v>45692.0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 t="s">
        <v>373</v>
      </c>
      <c r="B160" s="3" t="s">
        <v>374</v>
      </c>
      <c r="C160" s="3">
        <v>1.1981487674E10</v>
      </c>
      <c r="D160" s="3" t="s">
        <v>11</v>
      </c>
      <c r="E160" s="3" t="s">
        <v>19</v>
      </c>
      <c r="F160" s="3" t="s">
        <v>13</v>
      </c>
      <c r="G160" s="3" t="s">
        <v>14</v>
      </c>
      <c r="H160" s="3" t="s">
        <v>121</v>
      </c>
      <c r="I160" s="4">
        <v>45692.0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 t="s">
        <v>266</v>
      </c>
      <c r="B161" s="3" t="s">
        <v>375</v>
      </c>
      <c r="C161" s="3">
        <v>9.8982105683E10</v>
      </c>
      <c r="D161" s="3" t="s">
        <v>11</v>
      </c>
      <c r="E161" s="3" t="s">
        <v>102</v>
      </c>
      <c r="F161" s="3" t="s">
        <v>13</v>
      </c>
      <c r="G161" s="3" t="s">
        <v>14</v>
      </c>
      <c r="H161" s="3" t="s">
        <v>49</v>
      </c>
      <c r="I161" s="4">
        <v>45692.0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 t="s">
        <v>376</v>
      </c>
      <c r="B162" s="3" t="s">
        <v>377</v>
      </c>
      <c r="C162" s="3" t="s">
        <v>378</v>
      </c>
      <c r="D162" s="3" t="s">
        <v>11</v>
      </c>
      <c r="E162" s="3" t="s">
        <v>19</v>
      </c>
      <c r="F162" s="3" t="s">
        <v>13</v>
      </c>
      <c r="G162" s="3" t="s">
        <v>14</v>
      </c>
      <c r="H162" s="3" t="s">
        <v>49</v>
      </c>
      <c r="I162" s="4">
        <v>45692.0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 t="s">
        <v>379</v>
      </c>
      <c r="B163" s="3" t="s">
        <v>380</v>
      </c>
      <c r="C163" s="3">
        <v>6.2983160538E10</v>
      </c>
      <c r="D163" s="3" t="s">
        <v>11</v>
      </c>
      <c r="E163" s="3" t="s">
        <v>22</v>
      </c>
      <c r="F163" s="3" t="s">
        <v>13</v>
      </c>
      <c r="G163" s="3" t="s">
        <v>23</v>
      </c>
      <c r="H163" s="3" t="s">
        <v>34</v>
      </c>
      <c r="I163" s="4">
        <v>45692.0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 t="s">
        <v>381</v>
      </c>
      <c r="B164" s="3" t="s">
        <v>382</v>
      </c>
      <c r="C164" s="3">
        <v>3.1982208848E10</v>
      </c>
      <c r="D164" s="3" t="s">
        <v>11</v>
      </c>
      <c r="E164" s="3" t="s">
        <v>58</v>
      </c>
      <c r="F164" s="3" t="s">
        <v>13</v>
      </c>
      <c r="G164" s="3" t="s">
        <v>14</v>
      </c>
      <c r="H164" s="3" t="s">
        <v>49</v>
      </c>
      <c r="I164" s="4">
        <v>45692.0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 t="s">
        <v>383</v>
      </c>
      <c r="B165" s="3" t="s">
        <v>384</v>
      </c>
      <c r="C165" s="3" t="s">
        <v>385</v>
      </c>
      <c r="D165" s="3" t="s">
        <v>11</v>
      </c>
      <c r="E165" s="3" t="s">
        <v>68</v>
      </c>
      <c r="F165" s="3" t="s">
        <v>13</v>
      </c>
      <c r="G165" s="3" t="s">
        <v>14</v>
      </c>
      <c r="H165" s="3" t="s">
        <v>386</v>
      </c>
      <c r="I165" s="4">
        <v>45692.0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 t="s">
        <v>387</v>
      </c>
      <c r="B166" s="3" t="s">
        <v>388</v>
      </c>
      <c r="C166" s="3">
        <v>8.7996280499E10</v>
      </c>
      <c r="D166" s="3" t="s">
        <v>11</v>
      </c>
      <c r="E166" s="3" t="s">
        <v>12</v>
      </c>
      <c r="F166" s="3" t="s">
        <v>13</v>
      </c>
      <c r="G166" s="3" t="s">
        <v>14</v>
      </c>
      <c r="H166" s="3" t="s">
        <v>49</v>
      </c>
      <c r="I166" s="4">
        <v>45692.0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 t="s">
        <v>389</v>
      </c>
      <c r="B167" s="3" t="s">
        <v>390</v>
      </c>
      <c r="C167" s="3">
        <v>1.1973545858E10</v>
      </c>
      <c r="D167" s="3" t="s">
        <v>11</v>
      </c>
      <c r="E167" s="3" t="s">
        <v>22</v>
      </c>
      <c r="F167" s="3" t="s">
        <v>13</v>
      </c>
      <c r="G167" s="3" t="s">
        <v>14</v>
      </c>
      <c r="H167" s="3" t="s">
        <v>45</v>
      </c>
      <c r="I167" s="4">
        <v>45692.0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 t="s">
        <v>391</v>
      </c>
      <c r="B168" s="3" t="s">
        <v>392</v>
      </c>
      <c r="C168" s="3">
        <v>1.1986312562E10</v>
      </c>
      <c r="D168" s="3" t="s">
        <v>11</v>
      </c>
      <c r="E168" s="3" t="s">
        <v>22</v>
      </c>
      <c r="F168" s="3" t="s">
        <v>13</v>
      </c>
      <c r="G168" s="3" t="s">
        <v>14</v>
      </c>
      <c r="H168" s="3" t="s">
        <v>31</v>
      </c>
      <c r="I168" s="4">
        <v>45692.0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 t="s">
        <v>393</v>
      </c>
      <c r="B169" s="3" t="s">
        <v>394</v>
      </c>
      <c r="C169" s="3">
        <v>7.5982939106E10</v>
      </c>
      <c r="D169" s="3" t="s">
        <v>11</v>
      </c>
      <c r="E169" s="3" t="s">
        <v>58</v>
      </c>
      <c r="F169" s="3" t="s">
        <v>13</v>
      </c>
      <c r="G169" s="3" t="s">
        <v>14</v>
      </c>
      <c r="H169" s="3" t="s">
        <v>34</v>
      </c>
      <c r="I169" s="4">
        <v>45692.0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 t="s">
        <v>395</v>
      </c>
      <c r="B170" s="3" t="s">
        <v>396</v>
      </c>
      <c r="C170" s="3">
        <v>4.8992009428E10</v>
      </c>
      <c r="D170" s="3" t="s">
        <v>11</v>
      </c>
      <c r="E170" s="3" t="s">
        <v>58</v>
      </c>
      <c r="F170" s="3" t="s">
        <v>13</v>
      </c>
      <c r="G170" s="3" t="s">
        <v>14</v>
      </c>
      <c r="H170" s="3" t="s">
        <v>49</v>
      </c>
      <c r="I170" s="4">
        <v>45692.0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 t="s">
        <v>397</v>
      </c>
      <c r="B171" s="3" t="s">
        <v>398</v>
      </c>
      <c r="C171" s="3">
        <v>4.1991881613E10</v>
      </c>
      <c r="D171" s="3" t="s">
        <v>11</v>
      </c>
      <c r="E171" s="3" t="s">
        <v>114</v>
      </c>
      <c r="F171" s="3" t="s">
        <v>13</v>
      </c>
      <c r="G171" s="3" t="s">
        <v>14</v>
      </c>
      <c r="H171" s="3" t="s">
        <v>15</v>
      </c>
      <c r="I171" s="4">
        <v>45692.0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 t="s">
        <v>399</v>
      </c>
      <c r="B172" s="3" t="s">
        <v>400</v>
      </c>
      <c r="C172" s="3">
        <v>9.99742644E8</v>
      </c>
      <c r="D172" s="3" t="s">
        <v>11</v>
      </c>
      <c r="E172" s="3" t="s">
        <v>19</v>
      </c>
      <c r="F172" s="3" t="s">
        <v>13</v>
      </c>
      <c r="G172" s="3" t="s">
        <v>14</v>
      </c>
      <c r="H172" s="3" t="s">
        <v>60</v>
      </c>
      <c r="I172" s="4">
        <v>45692.0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 t="s">
        <v>401</v>
      </c>
      <c r="B173" s="3" t="s">
        <v>402</v>
      </c>
      <c r="C173" s="3">
        <v>3.8999931467E10</v>
      </c>
      <c r="D173" s="3" t="s">
        <v>11</v>
      </c>
      <c r="E173" s="3" t="s">
        <v>89</v>
      </c>
      <c r="F173" s="3" t="s">
        <v>13</v>
      </c>
      <c r="G173" s="3" t="s">
        <v>14</v>
      </c>
      <c r="H173" s="3" t="s">
        <v>45</v>
      </c>
      <c r="I173" s="4">
        <v>45692.0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 t="s">
        <v>403</v>
      </c>
      <c r="B174" s="3" t="s">
        <v>404</v>
      </c>
      <c r="C174" s="3" t="s">
        <v>405</v>
      </c>
      <c r="D174" s="3" t="s">
        <v>11</v>
      </c>
      <c r="E174" s="3" t="s">
        <v>22</v>
      </c>
      <c r="F174" s="3" t="s">
        <v>13</v>
      </c>
      <c r="G174" s="3" t="s">
        <v>14</v>
      </c>
      <c r="H174" s="3" t="s">
        <v>261</v>
      </c>
      <c r="I174" s="4">
        <v>45692.0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 t="s">
        <v>406</v>
      </c>
      <c r="B175" s="3" t="s">
        <v>407</v>
      </c>
      <c r="C175" s="3">
        <v>5.521970609611E12</v>
      </c>
      <c r="D175" s="3" t="s">
        <v>11</v>
      </c>
      <c r="E175" s="3" t="s">
        <v>22</v>
      </c>
      <c r="F175" s="3" t="s">
        <v>13</v>
      </c>
      <c r="G175" s="3" t="s">
        <v>14</v>
      </c>
      <c r="H175" s="3" t="s">
        <v>49</v>
      </c>
      <c r="I175" s="4">
        <v>45692.0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 t="s">
        <v>408</v>
      </c>
      <c r="B176" s="3" t="s">
        <v>409</v>
      </c>
      <c r="C176" s="3">
        <v>1.1953128396E10</v>
      </c>
      <c r="D176" s="3" t="s">
        <v>11</v>
      </c>
      <c r="E176" s="3" t="s">
        <v>80</v>
      </c>
      <c r="F176" s="3" t="s">
        <v>13</v>
      </c>
      <c r="G176" s="3" t="s">
        <v>14</v>
      </c>
      <c r="H176" s="3" t="s">
        <v>45</v>
      </c>
      <c r="I176" s="4">
        <v>45692.0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 t="s">
        <v>410</v>
      </c>
      <c r="B177" s="3" t="s">
        <v>411</v>
      </c>
      <c r="C177" s="3">
        <v>8.1981556855E10</v>
      </c>
      <c r="D177" s="3" t="s">
        <v>11</v>
      </c>
      <c r="E177" s="3" t="s">
        <v>68</v>
      </c>
      <c r="F177" s="3" t="s">
        <v>13</v>
      </c>
      <c r="G177" s="3" t="s">
        <v>14</v>
      </c>
      <c r="H177" s="3" t="s">
        <v>49</v>
      </c>
      <c r="I177" s="4">
        <v>45692.0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 t="s">
        <v>412</v>
      </c>
      <c r="B178" s="3" t="s">
        <v>413</v>
      </c>
      <c r="C178" s="3">
        <v>5.1997006455E10</v>
      </c>
      <c r="D178" s="3" t="s">
        <v>11</v>
      </c>
      <c r="E178" s="3" t="s">
        <v>19</v>
      </c>
      <c r="F178" s="3" t="s">
        <v>13</v>
      </c>
      <c r="G178" s="3" t="s">
        <v>14</v>
      </c>
      <c r="H178" s="3" t="s">
        <v>15</v>
      </c>
      <c r="I178" s="4">
        <v>45692.0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 t="s">
        <v>414</v>
      </c>
      <c r="B179" s="3" t="s">
        <v>415</v>
      </c>
      <c r="C179" s="3">
        <v>8.4994200741E10</v>
      </c>
      <c r="D179" s="3" t="s">
        <v>11</v>
      </c>
      <c r="E179" s="3" t="s">
        <v>19</v>
      </c>
      <c r="F179" s="3" t="s">
        <v>13</v>
      </c>
      <c r="G179" s="3" t="s">
        <v>14</v>
      </c>
      <c r="H179" s="3" t="s">
        <v>49</v>
      </c>
      <c r="I179" s="4">
        <v>45692.0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 t="s">
        <v>416</v>
      </c>
      <c r="B180" s="3" t="s">
        <v>417</v>
      </c>
      <c r="C180" s="3">
        <v>1.1954955176E10</v>
      </c>
      <c r="D180" s="3" t="s">
        <v>11</v>
      </c>
      <c r="E180" s="3" t="s">
        <v>418</v>
      </c>
      <c r="F180" s="3" t="s">
        <v>13</v>
      </c>
      <c r="G180" s="3" t="s">
        <v>14</v>
      </c>
      <c r="H180" s="3" t="s">
        <v>15</v>
      </c>
      <c r="I180" s="4">
        <v>45692.0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 t="s">
        <v>419</v>
      </c>
      <c r="B181" s="3" t="s">
        <v>420</v>
      </c>
      <c r="C181" s="3" t="s">
        <v>421</v>
      </c>
      <c r="D181" s="3" t="s">
        <v>11</v>
      </c>
      <c r="E181" s="3" t="s">
        <v>114</v>
      </c>
      <c r="F181" s="3" t="s">
        <v>13</v>
      </c>
      <c r="G181" s="3" t="s">
        <v>14</v>
      </c>
      <c r="H181" s="3" t="s">
        <v>45</v>
      </c>
      <c r="I181" s="4">
        <v>45692.0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 t="s">
        <v>422</v>
      </c>
      <c r="B182" s="3" t="s">
        <v>423</v>
      </c>
      <c r="C182" s="3">
        <v>9.8981525912E10</v>
      </c>
      <c r="D182" s="3" t="s">
        <v>11</v>
      </c>
      <c r="E182" s="3" t="s">
        <v>68</v>
      </c>
      <c r="F182" s="3" t="s">
        <v>13</v>
      </c>
      <c r="G182" s="3" t="s">
        <v>14</v>
      </c>
      <c r="H182" s="3" t="s">
        <v>45</v>
      </c>
      <c r="I182" s="4">
        <v>45692.0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 t="s">
        <v>424</v>
      </c>
      <c r="B183" s="3" t="s">
        <v>425</v>
      </c>
      <c r="C183" s="3" t="s">
        <v>426</v>
      </c>
      <c r="D183" s="3" t="s">
        <v>11</v>
      </c>
      <c r="E183" s="3" t="s">
        <v>68</v>
      </c>
      <c r="F183" s="3" t="s">
        <v>13</v>
      </c>
      <c r="G183" s="3" t="s">
        <v>14</v>
      </c>
      <c r="H183" s="3" t="s">
        <v>49</v>
      </c>
      <c r="I183" s="4">
        <v>45692.0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 t="s">
        <v>427</v>
      </c>
      <c r="B184" s="3" t="s">
        <v>428</v>
      </c>
      <c r="C184" s="3">
        <v>9.2984769394E10</v>
      </c>
      <c r="D184" s="3" t="s">
        <v>11</v>
      </c>
      <c r="E184" s="3" t="s">
        <v>19</v>
      </c>
      <c r="F184" s="3" t="s">
        <v>13</v>
      </c>
      <c r="G184" s="3" t="s">
        <v>14</v>
      </c>
      <c r="H184" s="3" t="s">
        <v>60</v>
      </c>
      <c r="I184" s="4">
        <v>45692.0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 t="s">
        <v>429</v>
      </c>
      <c r="B185" s="3" t="s">
        <v>430</v>
      </c>
      <c r="C185" s="3" t="s">
        <v>431</v>
      </c>
      <c r="D185" s="3" t="s">
        <v>11</v>
      </c>
      <c r="E185" s="3" t="s">
        <v>89</v>
      </c>
      <c r="F185" s="3" t="s">
        <v>13</v>
      </c>
      <c r="G185" s="3" t="s">
        <v>14</v>
      </c>
      <c r="H185" s="3" t="s">
        <v>49</v>
      </c>
      <c r="I185" s="4">
        <v>45692.0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 t="s">
        <v>432</v>
      </c>
      <c r="B186" s="3" t="s">
        <v>433</v>
      </c>
      <c r="C186" s="3">
        <v>1.1957239657E10</v>
      </c>
      <c r="D186" s="3" t="s">
        <v>11</v>
      </c>
      <c r="E186" s="3" t="s">
        <v>89</v>
      </c>
      <c r="F186" s="3" t="s">
        <v>13</v>
      </c>
      <c r="G186" s="3" t="s">
        <v>14</v>
      </c>
      <c r="H186" s="3" t="s">
        <v>434</v>
      </c>
      <c r="I186" s="4">
        <v>45692.0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 t="s">
        <v>435</v>
      </c>
      <c r="B187" s="3" t="s">
        <v>436</v>
      </c>
      <c r="C187" s="3">
        <v>6.4992263667E10</v>
      </c>
      <c r="D187" s="3" t="s">
        <v>11</v>
      </c>
      <c r="E187" s="3" t="s">
        <v>114</v>
      </c>
      <c r="F187" s="3" t="s">
        <v>13</v>
      </c>
      <c r="G187" s="3" t="s">
        <v>14</v>
      </c>
      <c r="H187" s="3" t="s">
        <v>49</v>
      </c>
      <c r="I187" s="4">
        <v>45692.0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 t="s">
        <v>437</v>
      </c>
      <c r="B188" s="3" t="s">
        <v>438</v>
      </c>
      <c r="C188" s="3">
        <v>9.9981054864E10</v>
      </c>
      <c r="D188" s="3" t="s">
        <v>11</v>
      </c>
      <c r="E188" s="3" t="s">
        <v>80</v>
      </c>
      <c r="F188" s="3" t="s">
        <v>13</v>
      </c>
      <c r="G188" s="3" t="s">
        <v>23</v>
      </c>
      <c r="H188" s="3" t="s">
        <v>45</v>
      </c>
      <c r="I188" s="4">
        <v>45692.0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 t="s">
        <v>439</v>
      </c>
      <c r="B189" s="3" t="s">
        <v>440</v>
      </c>
      <c r="C189" s="3">
        <v>9.2985977548E10</v>
      </c>
      <c r="D189" s="3" t="s">
        <v>11</v>
      </c>
      <c r="E189" s="3" t="s">
        <v>48</v>
      </c>
      <c r="F189" s="3" t="s">
        <v>13</v>
      </c>
      <c r="G189" s="3" t="s">
        <v>14</v>
      </c>
      <c r="H189" s="3" t="s">
        <v>49</v>
      </c>
      <c r="I189" s="4">
        <v>45692.0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 t="s">
        <v>441</v>
      </c>
      <c r="B190" s="3" t="s">
        <v>442</v>
      </c>
      <c r="C190" s="3">
        <v>7.7988298495E10</v>
      </c>
      <c r="D190" s="3" t="s">
        <v>11</v>
      </c>
      <c r="E190" s="3" t="s">
        <v>19</v>
      </c>
      <c r="F190" s="3" t="s">
        <v>13</v>
      </c>
      <c r="G190" s="3" t="s">
        <v>14</v>
      </c>
      <c r="H190" s="3" t="s">
        <v>15</v>
      </c>
      <c r="I190" s="4">
        <v>45692.0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 t="s">
        <v>443</v>
      </c>
      <c r="B191" s="3" t="s">
        <v>444</v>
      </c>
      <c r="C191" s="3">
        <v>9.1992304944E10</v>
      </c>
      <c r="D191" s="3" t="s">
        <v>11</v>
      </c>
      <c r="E191" s="3" t="s">
        <v>68</v>
      </c>
      <c r="F191" s="3" t="s">
        <v>13</v>
      </c>
      <c r="G191" s="3" t="s">
        <v>14</v>
      </c>
      <c r="H191" s="3" t="s">
        <v>15</v>
      </c>
      <c r="I191" s="4">
        <v>45692.0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 t="s">
        <v>445</v>
      </c>
      <c r="B192" s="3" t="s">
        <v>446</v>
      </c>
      <c r="C192" s="3">
        <v>6.7991061423E10</v>
      </c>
      <c r="D192" s="3" t="s">
        <v>11</v>
      </c>
      <c r="E192" s="3" t="s">
        <v>22</v>
      </c>
      <c r="F192" s="3" t="s">
        <v>13</v>
      </c>
      <c r="G192" s="3" t="s">
        <v>14</v>
      </c>
      <c r="H192" s="3" t="s">
        <v>49</v>
      </c>
      <c r="I192" s="4">
        <v>45692.0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 t="s">
        <v>447</v>
      </c>
      <c r="B193" s="3" t="s">
        <v>448</v>
      </c>
      <c r="C193" s="3">
        <v>8.1983683433E10</v>
      </c>
      <c r="D193" s="3" t="s">
        <v>11</v>
      </c>
      <c r="E193" s="3" t="s">
        <v>80</v>
      </c>
      <c r="F193" s="3" t="s">
        <v>13</v>
      </c>
      <c r="G193" s="3" t="s">
        <v>14</v>
      </c>
      <c r="H193" s="3" t="s">
        <v>34</v>
      </c>
      <c r="I193" s="4">
        <v>45692.0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 t="s">
        <v>449</v>
      </c>
      <c r="B194" s="3" t="s">
        <v>450</v>
      </c>
      <c r="C194" s="3" t="s">
        <v>451</v>
      </c>
      <c r="D194" s="3" t="s">
        <v>11</v>
      </c>
      <c r="E194" s="3" t="s">
        <v>58</v>
      </c>
      <c r="F194" s="3" t="s">
        <v>13</v>
      </c>
      <c r="G194" s="3" t="s">
        <v>23</v>
      </c>
      <c r="H194" s="3" t="s">
        <v>34</v>
      </c>
      <c r="I194" s="4">
        <v>45692.0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 t="s">
        <v>452</v>
      </c>
      <c r="B195" s="3" t="s">
        <v>453</v>
      </c>
      <c r="C195" s="3">
        <v>1.1932831208E10</v>
      </c>
      <c r="D195" s="3" t="s">
        <v>11</v>
      </c>
      <c r="E195" s="3" t="s">
        <v>19</v>
      </c>
      <c r="F195" s="3" t="s">
        <v>13</v>
      </c>
      <c r="G195" s="3" t="s">
        <v>14</v>
      </c>
      <c r="H195" s="3" t="s">
        <v>49</v>
      </c>
      <c r="I195" s="4">
        <v>45692.0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 t="s">
        <v>454</v>
      </c>
      <c r="B196" s="3" t="s">
        <v>455</v>
      </c>
      <c r="C196" s="3">
        <v>9.2988028379E10</v>
      </c>
      <c r="D196" s="3" t="s">
        <v>11</v>
      </c>
      <c r="E196" s="3" t="s">
        <v>80</v>
      </c>
      <c r="F196" s="3" t="s">
        <v>13</v>
      </c>
      <c r="G196" s="3" t="s">
        <v>14</v>
      </c>
      <c r="H196" s="3" t="s">
        <v>49</v>
      </c>
      <c r="I196" s="4">
        <v>45692.0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 t="s">
        <v>456</v>
      </c>
      <c r="B197" s="3" t="s">
        <v>457</v>
      </c>
      <c r="C197" s="3" t="s">
        <v>458</v>
      </c>
      <c r="D197" s="3" t="s">
        <v>11</v>
      </c>
      <c r="E197" s="3" t="s">
        <v>12</v>
      </c>
      <c r="F197" s="3" t="s">
        <v>13</v>
      </c>
      <c r="G197" s="3" t="s">
        <v>14</v>
      </c>
      <c r="H197" s="3" t="s">
        <v>49</v>
      </c>
      <c r="I197" s="4">
        <v>45692.0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 t="s">
        <v>459</v>
      </c>
      <c r="B198" s="3" t="s">
        <v>460</v>
      </c>
      <c r="C198" s="3">
        <v>4.1995478038E10</v>
      </c>
      <c r="D198" s="3" t="s">
        <v>11</v>
      </c>
      <c r="E198" s="3" t="s">
        <v>19</v>
      </c>
      <c r="F198" s="3" t="s">
        <v>13</v>
      </c>
      <c r="G198" s="3" t="s">
        <v>14</v>
      </c>
      <c r="H198" s="3" t="s">
        <v>15</v>
      </c>
      <c r="I198" s="4">
        <v>45692.0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 t="s">
        <v>461</v>
      </c>
      <c r="B199" s="3" t="s">
        <v>462</v>
      </c>
      <c r="C199" s="3">
        <v>1.4991223028E10</v>
      </c>
      <c r="D199" s="3" t="s">
        <v>11</v>
      </c>
      <c r="E199" s="3" t="s">
        <v>19</v>
      </c>
      <c r="F199" s="3" t="s">
        <v>13</v>
      </c>
      <c r="G199" s="3" t="s">
        <v>14</v>
      </c>
      <c r="H199" s="3" t="s">
        <v>15</v>
      </c>
      <c r="I199" s="4">
        <v>45692.0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 t="s">
        <v>463</v>
      </c>
      <c r="B200" s="3" t="s">
        <v>464</v>
      </c>
      <c r="C200" s="3">
        <v>6.6992332309E10</v>
      </c>
      <c r="D200" s="3" t="s">
        <v>11</v>
      </c>
      <c r="E200" s="3" t="s">
        <v>22</v>
      </c>
      <c r="F200" s="3" t="s">
        <v>13</v>
      </c>
      <c r="G200" s="3" t="s">
        <v>14</v>
      </c>
      <c r="H200" s="3" t="s">
        <v>49</v>
      </c>
      <c r="I200" s="4">
        <v>45692.0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 t="s">
        <v>465</v>
      </c>
      <c r="B201" s="3" t="s">
        <v>466</v>
      </c>
      <c r="C201" s="3">
        <v>2.1998029915E10</v>
      </c>
      <c r="D201" s="3" t="s">
        <v>11</v>
      </c>
      <c r="E201" s="3" t="s">
        <v>19</v>
      </c>
      <c r="F201" s="3" t="s">
        <v>13</v>
      </c>
      <c r="G201" s="3" t="s">
        <v>23</v>
      </c>
      <c r="H201" s="3" t="s">
        <v>49</v>
      </c>
      <c r="I201" s="4">
        <v>45692.0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 t="s">
        <v>467</v>
      </c>
      <c r="B202" s="3" t="s">
        <v>468</v>
      </c>
      <c r="C202" s="3">
        <v>9.88130395E8</v>
      </c>
      <c r="D202" s="3" t="s">
        <v>11</v>
      </c>
      <c r="E202" s="3" t="s">
        <v>22</v>
      </c>
      <c r="F202" s="3" t="s">
        <v>13</v>
      </c>
      <c r="G202" s="3" t="s">
        <v>14</v>
      </c>
      <c r="H202" s="3" t="s">
        <v>31</v>
      </c>
      <c r="I202" s="4">
        <v>45692.0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 t="s">
        <v>469</v>
      </c>
      <c r="B203" s="3" t="s">
        <v>470</v>
      </c>
      <c r="C203" s="3">
        <v>1.799639376E10</v>
      </c>
      <c r="D203" s="3" t="s">
        <v>11</v>
      </c>
      <c r="E203" s="3" t="s">
        <v>19</v>
      </c>
      <c r="F203" s="3" t="s">
        <v>13</v>
      </c>
      <c r="G203" s="3" t="s">
        <v>14</v>
      </c>
      <c r="H203" s="3" t="s">
        <v>60</v>
      </c>
      <c r="I203" s="4">
        <v>45692.0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 t="s">
        <v>471</v>
      </c>
      <c r="B204" s="3" t="s">
        <v>472</v>
      </c>
      <c r="C204" s="3">
        <v>3.1973421504E10</v>
      </c>
      <c r="D204" s="3" t="s">
        <v>11</v>
      </c>
      <c r="E204" s="3" t="s">
        <v>114</v>
      </c>
      <c r="F204" s="3" t="s">
        <v>13</v>
      </c>
      <c r="G204" s="3" t="s">
        <v>14</v>
      </c>
      <c r="H204" s="3" t="s">
        <v>15</v>
      </c>
      <c r="I204" s="4">
        <v>45692.0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 t="s">
        <v>473</v>
      </c>
      <c r="B205" s="3" t="s">
        <v>474</v>
      </c>
      <c r="C205" s="3">
        <v>9.94314565E8</v>
      </c>
      <c r="D205" s="3" t="s">
        <v>11</v>
      </c>
      <c r="E205" s="3" t="s">
        <v>68</v>
      </c>
      <c r="F205" s="3" t="s">
        <v>13</v>
      </c>
      <c r="G205" s="3" t="s">
        <v>14</v>
      </c>
      <c r="H205" s="3" t="s">
        <v>45</v>
      </c>
      <c r="I205" s="4">
        <v>45692.0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 t="s">
        <v>475</v>
      </c>
      <c r="B206" s="3" t="s">
        <v>476</v>
      </c>
      <c r="C206" s="3" t="s">
        <v>477</v>
      </c>
      <c r="D206" s="3" t="s">
        <v>11</v>
      </c>
      <c r="E206" s="3" t="s">
        <v>19</v>
      </c>
      <c r="F206" s="3" t="s">
        <v>13</v>
      </c>
      <c r="G206" s="3" t="s">
        <v>23</v>
      </c>
      <c r="H206" s="3" t="s">
        <v>15</v>
      </c>
      <c r="I206" s="4">
        <v>45692.0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 t="s">
        <v>207</v>
      </c>
      <c r="B207" s="3" t="s">
        <v>478</v>
      </c>
      <c r="C207" s="3">
        <v>1.1910093745E10</v>
      </c>
      <c r="D207" s="3" t="s">
        <v>11</v>
      </c>
      <c r="E207" s="3" t="s">
        <v>19</v>
      </c>
      <c r="F207" s="3" t="s">
        <v>13</v>
      </c>
      <c r="G207" s="3" t="s">
        <v>14</v>
      </c>
      <c r="H207" s="3" t="s">
        <v>60</v>
      </c>
      <c r="I207" s="4">
        <v>45692.0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 t="s">
        <v>479</v>
      </c>
      <c r="B208" s="3" t="s">
        <v>480</v>
      </c>
      <c r="C208" s="3" t="s">
        <v>481</v>
      </c>
      <c r="D208" s="3" t="s">
        <v>11</v>
      </c>
      <c r="E208" s="3" t="s">
        <v>80</v>
      </c>
      <c r="F208" s="3" t="s">
        <v>13</v>
      </c>
      <c r="G208" s="3" t="s">
        <v>14</v>
      </c>
      <c r="H208" s="3" t="s">
        <v>45</v>
      </c>
      <c r="I208" s="4">
        <v>45692.0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 t="s">
        <v>482</v>
      </c>
      <c r="B209" s="3" t="s">
        <v>483</v>
      </c>
      <c r="C209" s="3">
        <v>6.7981518787E10</v>
      </c>
      <c r="D209" s="3" t="s">
        <v>11</v>
      </c>
      <c r="E209" s="3" t="s">
        <v>19</v>
      </c>
      <c r="F209" s="3" t="s">
        <v>13</v>
      </c>
      <c r="G209" s="3" t="s">
        <v>14</v>
      </c>
      <c r="H209" s="3" t="s">
        <v>49</v>
      </c>
      <c r="I209" s="4">
        <v>45692.0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 t="s">
        <v>484</v>
      </c>
      <c r="B210" s="3" t="s">
        <v>485</v>
      </c>
      <c r="C210" s="3">
        <v>1.1994850001E10</v>
      </c>
      <c r="D210" s="3" t="s">
        <v>11</v>
      </c>
      <c r="E210" s="3" t="s">
        <v>80</v>
      </c>
      <c r="F210" s="3" t="s">
        <v>13</v>
      </c>
      <c r="G210" s="3" t="s">
        <v>14</v>
      </c>
      <c r="H210" s="3" t="s">
        <v>49</v>
      </c>
      <c r="I210" s="4">
        <v>45692.0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 t="s">
        <v>486</v>
      </c>
      <c r="B211" s="3" t="s">
        <v>487</v>
      </c>
      <c r="C211" s="3">
        <v>1.2981464467E10</v>
      </c>
      <c r="D211" s="3" t="s">
        <v>11</v>
      </c>
      <c r="E211" s="3" t="s">
        <v>22</v>
      </c>
      <c r="F211" s="3" t="s">
        <v>13</v>
      </c>
      <c r="G211" s="3" t="s">
        <v>14</v>
      </c>
      <c r="H211" s="3" t="s">
        <v>45</v>
      </c>
      <c r="I211" s="4">
        <v>45692.0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 t="s">
        <v>488</v>
      </c>
      <c r="B212" s="3" t="s">
        <v>489</v>
      </c>
      <c r="C212" s="3">
        <v>2.2992779211E10</v>
      </c>
      <c r="D212" s="3" t="s">
        <v>11</v>
      </c>
      <c r="E212" s="3" t="s">
        <v>12</v>
      </c>
      <c r="F212" s="3" t="s">
        <v>13</v>
      </c>
      <c r="G212" s="3" t="s">
        <v>14</v>
      </c>
      <c r="H212" s="3" t="s">
        <v>49</v>
      </c>
      <c r="I212" s="4">
        <v>45692.0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 t="s">
        <v>490</v>
      </c>
      <c r="B213" s="3" t="s">
        <v>491</v>
      </c>
      <c r="C213" s="3">
        <v>8.7996086923E10</v>
      </c>
      <c r="D213" s="3" t="s">
        <v>11</v>
      </c>
      <c r="E213" s="3" t="s">
        <v>19</v>
      </c>
      <c r="F213" s="3" t="s">
        <v>13</v>
      </c>
      <c r="G213" s="3" t="s">
        <v>23</v>
      </c>
      <c r="H213" s="3" t="s">
        <v>15</v>
      </c>
      <c r="I213" s="4">
        <v>45692.0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 t="s">
        <v>492</v>
      </c>
      <c r="B214" s="3" t="s">
        <v>493</v>
      </c>
      <c r="C214" s="3">
        <v>2.198153363E10</v>
      </c>
      <c r="D214" s="3" t="s">
        <v>11</v>
      </c>
      <c r="E214" s="3" t="s">
        <v>114</v>
      </c>
      <c r="F214" s="3" t="s">
        <v>13</v>
      </c>
      <c r="G214" s="3" t="s">
        <v>14</v>
      </c>
      <c r="H214" s="3" t="s">
        <v>49</v>
      </c>
      <c r="I214" s="4">
        <v>45692.0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 t="s">
        <v>494</v>
      </c>
      <c r="B215" s="3" t="s">
        <v>495</v>
      </c>
      <c r="C215" s="3">
        <v>9.1985737037E10</v>
      </c>
      <c r="D215" s="3" t="s">
        <v>11</v>
      </c>
      <c r="E215" s="3" t="s">
        <v>58</v>
      </c>
      <c r="F215" s="3" t="s">
        <v>13</v>
      </c>
      <c r="G215" s="3" t="s">
        <v>23</v>
      </c>
      <c r="H215" s="3" t="s">
        <v>121</v>
      </c>
      <c r="I215" s="4">
        <v>45692.0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 t="s">
        <v>496</v>
      </c>
      <c r="B216" s="3" t="s">
        <v>497</v>
      </c>
      <c r="C216" s="3">
        <v>7.5991907571E10</v>
      </c>
      <c r="D216" s="3" t="s">
        <v>11</v>
      </c>
      <c r="E216" s="3" t="s">
        <v>22</v>
      </c>
      <c r="F216" s="3" t="s">
        <v>13</v>
      </c>
      <c r="G216" s="3" t="s">
        <v>14</v>
      </c>
      <c r="H216" s="3" t="s">
        <v>15</v>
      </c>
      <c r="I216" s="4">
        <v>45692.0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 t="s">
        <v>498</v>
      </c>
      <c r="B217" s="3" t="s">
        <v>499</v>
      </c>
      <c r="C217" s="3">
        <v>7.5991974361E10</v>
      </c>
      <c r="D217" s="3" t="s">
        <v>11</v>
      </c>
      <c r="E217" s="3" t="s">
        <v>68</v>
      </c>
      <c r="F217" s="3" t="s">
        <v>13</v>
      </c>
      <c r="G217" s="3" t="s">
        <v>14</v>
      </c>
      <c r="H217" s="3" t="s">
        <v>45</v>
      </c>
      <c r="I217" s="4">
        <v>45692.0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 t="s">
        <v>500</v>
      </c>
      <c r="B218" s="3" t="s">
        <v>501</v>
      </c>
      <c r="C218" s="3">
        <v>6.1991813386E10</v>
      </c>
      <c r="D218" s="3" t="s">
        <v>11</v>
      </c>
      <c r="E218" s="3" t="s">
        <v>502</v>
      </c>
      <c r="F218" s="3" t="s">
        <v>13</v>
      </c>
      <c r="G218" s="3" t="s">
        <v>14</v>
      </c>
      <c r="H218" s="3" t="s">
        <v>503</v>
      </c>
      <c r="I218" s="4">
        <v>45692.0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 t="s">
        <v>504</v>
      </c>
      <c r="B219" s="3" t="s">
        <v>505</v>
      </c>
      <c r="C219" s="3">
        <v>6.699941641E10</v>
      </c>
      <c r="D219" s="3" t="s">
        <v>11</v>
      </c>
      <c r="E219" s="3" t="s">
        <v>12</v>
      </c>
      <c r="F219" s="3" t="s">
        <v>13</v>
      </c>
      <c r="G219" s="3" t="s">
        <v>14</v>
      </c>
      <c r="H219" s="3" t="s">
        <v>49</v>
      </c>
      <c r="I219" s="4">
        <v>45692.0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 t="s">
        <v>506</v>
      </c>
      <c r="B220" s="3" t="s">
        <v>507</v>
      </c>
      <c r="C220" s="3" t="s">
        <v>508</v>
      </c>
      <c r="D220" s="3" t="s">
        <v>11</v>
      </c>
      <c r="E220" s="3" t="s">
        <v>58</v>
      </c>
      <c r="F220" s="3" t="s">
        <v>13</v>
      </c>
      <c r="G220" s="3" t="s">
        <v>14</v>
      </c>
      <c r="H220" s="3" t="s">
        <v>45</v>
      </c>
      <c r="I220" s="4">
        <v>45692.0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 t="s">
        <v>509</v>
      </c>
      <c r="B221" s="3" t="s">
        <v>510</v>
      </c>
      <c r="C221" s="3">
        <v>1.1951968669E10</v>
      </c>
      <c r="D221" s="3" t="s">
        <v>11</v>
      </c>
      <c r="E221" s="3" t="s">
        <v>80</v>
      </c>
      <c r="F221" s="3" t="s">
        <v>13</v>
      </c>
      <c r="G221" s="3" t="s">
        <v>14</v>
      </c>
      <c r="H221" s="3" t="s">
        <v>49</v>
      </c>
      <c r="I221" s="4">
        <v>45692.0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 t="s">
        <v>511</v>
      </c>
      <c r="B222" s="3" t="s">
        <v>512</v>
      </c>
      <c r="C222" s="3">
        <v>1.4998027767E10</v>
      </c>
      <c r="D222" s="3" t="s">
        <v>11</v>
      </c>
      <c r="E222" s="3" t="s">
        <v>513</v>
      </c>
      <c r="F222" s="3" t="s">
        <v>13</v>
      </c>
      <c r="G222" s="3" t="s">
        <v>23</v>
      </c>
      <c r="H222" s="3" t="s">
        <v>514</v>
      </c>
      <c r="I222" s="4">
        <v>45692.0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 t="s">
        <v>515</v>
      </c>
      <c r="B223" s="3" t="s">
        <v>516</v>
      </c>
      <c r="C223" s="3">
        <v>6.2994643956E10</v>
      </c>
      <c r="D223" s="3" t="s">
        <v>11</v>
      </c>
      <c r="E223" s="3" t="s">
        <v>19</v>
      </c>
      <c r="F223" s="3" t="s">
        <v>13</v>
      </c>
      <c r="G223" s="3" t="s">
        <v>23</v>
      </c>
      <c r="H223" s="3" t="s">
        <v>45</v>
      </c>
      <c r="I223" s="4">
        <v>45692.0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 t="s">
        <v>416</v>
      </c>
      <c r="B224" s="3" t="s">
        <v>517</v>
      </c>
      <c r="C224" s="3">
        <v>1.1913418075E10</v>
      </c>
      <c r="D224" s="3" t="s">
        <v>11</v>
      </c>
      <c r="E224" s="3" t="s">
        <v>22</v>
      </c>
      <c r="F224" s="3" t="s">
        <v>13</v>
      </c>
      <c r="G224" s="3" t="s">
        <v>14</v>
      </c>
      <c r="H224" s="3" t="s">
        <v>261</v>
      </c>
      <c r="I224" s="4">
        <v>45692.0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 t="s">
        <v>518</v>
      </c>
      <c r="B225" s="3" t="s">
        <v>519</v>
      </c>
      <c r="C225" s="3">
        <v>1.9995531407E10</v>
      </c>
      <c r="D225" s="3" t="s">
        <v>11</v>
      </c>
      <c r="E225" s="3" t="s">
        <v>19</v>
      </c>
      <c r="F225" s="3" t="s">
        <v>13</v>
      </c>
      <c r="G225" s="3" t="s">
        <v>14</v>
      </c>
      <c r="H225" s="3" t="s">
        <v>45</v>
      </c>
      <c r="I225" s="4">
        <v>45692.0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 t="s">
        <v>520</v>
      </c>
      <c r="B226" s="3" t="s">
        <v>521</v>
      </c>
      <c r="C226" s="3">
        <v>8.8999579457E10</v>
      </c>
      <c r="D226" s="3" t="s">
        <v>11</v>
      </c>
      <c r="E226" s="3" t="s">
        <v>80</v>
      </c>
      <c r="F226" s="3" t="s">
        <v>13</v>
      </c>
      <c r="G226" s="3" t="s">
        <v>14</v>
      </c>
      <c r="H226" s="3" t="s">
        <v>49</v>
      </c>
      <c r="I226" s="4">
        <v>45692.0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 t="s">
        <v>522</v>
      </c>
      <c r="B227" s="3" t="s">
        <v>523</v>
      </c>
      <c r="C227" s="3">
        <v>5.3999948696E10</v>
      </c>
      <c r="D227" s="3" t="s">
        <v>11</v>
      </c>
      <c r="E227" s="3" t="s">
        <v>524</v>
      </c>
      <c r="F227" s="3" t="s">
        <v>13</v>
      </c>
      <c r="G227" s="3" t="s">
        <v>14</v>
      </c>
      <c r="H227" s="3" t="s">
        <v>525</v>
      </c>
      <c r="I227" s="4">
        <v>45692.0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 t="s">
        <v>526</v>
      </c>
      <c r="B228" s="3" t="s">
        <v>527</v>
      </c>
      <c r="C228" s="3">
        <v>1.6996379329E10</v>
      </c>
      <c r="D228" s="3" t="s">
        <v>11</v>
      </c>
      <c r="E228" s="3" t="s">
        <v>528</v>
      </c>
      <c r="F228" s="3" t="s">
        <v>13</v>
      </c>
      <c r="G228" s="3" t="s">
        <v>23</v>
      </c>
      <c r="H228" s="3" t="s">
        <v>529</v>
      </c>
      <c r="I228" s="4">
        <v>45692.0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 t="s">
        <v>530</v>
      </c>
      <c r="B229" s="3" t="s">
        <v>531</v>
      </c>
      <c r="C229" s="3">
        <v>5.1992625647E10</v>
      </c>
      <c r="D229" s="3" t="s">
        <v>11</v>
      </c>
      <c r="E229" s="3" t="s">
        <v>19</v>
      </c>
      <c r="F229" s="3" t="s">
        <v>13</v>
      </c>
      <c r="G229" s="3" t="s">
        <v>14</v>
      </c>
      <c r="H229" s="3" t="s">
        <v>45</v>
      </c>
      <c r="I229" s="4">
        <v>45692.0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 t="s">
        <v>532</v>
      </c>
      <c r="B230" s="3" t="s">
        <v>533</v>
      </c>
      <c r="C230" s="3">
        <v>7.198473318E10</v>
      </c>
      <c r="D230" s="3" t="s">
        <v>11</v>
      </c>
      <c r="E230" s="3" t="s">
        <v>58</v>
      </c>
      <c r="F230" s="3" t="s">
        <v>13</v>
      </c>
      <c r="G230" s="3" t="s">
        <v>14</v>
      </c>
      <c r="H230" s="3" t="s">
        <v>45</v>
      </c>
      <c r="I230" s="4">
        <v>45692.0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 t="s">
        <v>534</v>
      </c>
      <c r="B231" s="3" t="s">
        <v>535</v>
      </c>
      <c r="C231" s="3" t="s">
        <v>536</v>
      </c>
      <c r="D231" s="3" t="s">
        <v>11</v>
      </c>
      <c r="E231" s="3" t="s">
        <v>89</v>
      </c>
      <c r="F231" s="3" t="s">
        <v>13</v>
      </c>
      <c r="G231" s="3" t="s">
        <v>23</v>
      </c>
      <c r="H231" s="3" t="s">
        <v>34</v>
      </c>
      <c r="I231" s="4">
        <v>45692.0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 t="s">
        <v>537</v>
      </c>
      <c r="B232" s="3" t="s">
        <v>538</v>
      </c>
      <c r="C232" s="3">
        <v>6.799136646E10</v>
      </c>
      <c r="D232" s="3" t="s">
        <v>11</v>
      </c>
      <c r="E232" s="3" t="s">
        <v>22</v>
      </c>
      <c r="F232" s="3" t="s">
        <v>13</v>
      </c>
      <c r="G232" s="3" t="s">
        <v>14</v>
      </c>
      <c r="H232" s="3" t="s">
        <v>31</v>
      </c>
      <c r="I232" s="4">
        <v>45692.0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 t="s">
        <v>539</v>
      </c>
      <c r="B233" s="3" t="s">
        <v>540</v>
      </c>
      <c r="C233" s="3">
        <v>3.4992368622E10</v>
      </c>
      <c r="D233" s="3" t="s">
        <v>11</v>
      </c>
      <c r="E233" s="3" t="s">
        <v>48</v>
      </c>
      <c r="F233" s="3" t="s">
        <v>13</v>
      </c>
      <c r="G233" s="3" t="s">
        <v>14</v>
      </c>
      <c r="H233" s="3" t="s">
        <v>49</v>
      </c>
      <c r="I233" s="4">
        <v>45692.0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 t="s">
        <v>541</v>
      </c>
      <c r="B234" s="3" t="s">
        <v>542</v>
      </c>
      <c r="C234" s="3" t="s">
        <v>543</v>
      </c>
      <c r="D234" s="3" t="s">
        <v>11</v>
      </c>
      <c r="E234" s="3" t="s">
        <v>19</v>
      </c>
      <c r="F234" s="3" t="s">
        <v>13</v>
      </c>
      <c r="G234" s="3" t="s">
        <v>14</v>
      </c>
      <c r="H234" s="3" t="s">
        <v>60</v>
      </c>
      <c r="I234" s="4">
        <v>45692.0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 t="s">
        <v>544</v>
      </c>
      <c r="B235" s="3" t="s">
        <v>545</v>
      </c>
      <c r="C235" s="3">
        <v>1.5992579685E10</v>
      </c>
      <c r="D235" s="3" t="s">
        <v>11</v>
      </c>
      <c r="E235" s="3" t="s">
        <v>89</v>
      </c>
      <c r="F235" s="3" t="s">
        <v>13</v>
      </c>
      <c r="G235" s="3" t="s">
        <v>14</v>
      </c>
      <c r="H235" s="3" t="s">
        <v>49</v>
      </c>
      <c r="I235" s="4">
        <v>45692.0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 t="s">
        <v>539</v>
      </c>
      <c r="B236" s="3" t="s">
        <v>546</v>
      </c>
      <c r="C236" s="3">
        <v>1.1989151509E10</v>
      </c>
      <c r="D236" s="3" t="s">
        <v>11</v>
      </c>
      <c r="E236" s="3" t="s">
        <v>547</v>
      </c>
      <c r="F236" s="3" t="s">
        <v>13</v>
      </c>
      <c r="G236" s="3" t="s">
        <v>14</v>
      </c>
      <c r="H236" s="3" t="s">
        <v>548</v>
      </c>
      <c r="I236" s="4">
        <v>45692.0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 t="s">
        <v>549</v>
      </c>
      <c r="B237" s="3" t="s">
        <v>550</v>
      </c>
      <c r="C237" s="3">
        <v>1.3997775928E10</v>
      </c>
      <c r="D237" s="3" t="s">
        <v>11</v>
      </c>
      <c r="E237" s="3" t="s">
        <v>22</v>
      </c>
      <c r="F237" s="3" t="s">
        <v>13</v>
      </c>
      <c r="G237" s="3" t="s">
        <v>14</v>
      </c>
      <c r="H237" s="3" t="s">
        <v>551</v>
      </c>
      <c r="I237" s="4">
        <v>45692.0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 t="s">
        <v>552</v>
      </c>
      <c r="B238" s="3" t="s">
        <v>553</v>
      </c>
      <c r="C238" s="3">
        <v>9.1993488937E10</v>
      </c>
      <c r="D238" s="3" t="s">
        <v>11</v>
      </c>
      <c r="E238" s="3" t="s">
        <v>39</v>
      </c>
      <c r="F238" s="3" t="s">
        <v>13</v>
      </c>
      <c r="G238" s="3" t="s">
        <v>14</v>
      </c>
      <c r="H238" s="3" t="s">
        <v>45</v>
      </c>
      <c r="I238" s="4">
        <v>45692.0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 t="s">
        <v>554</v>
      </c>
      <c r="B239" s="3" t="s">
        <v>555</v>
      </c>
      <c r="C239" s="3">
        <v>9.2984903725E10</v>
      </c>
      <c r="D239" s="3" t="s">
        <v>11</v>
      </c>
      <c r="E239" s="3" t="s">
        <v>19</v>
      </c>
      <c r="F239" s="3" t="s">
        <v>13</v>
      </c>
      <c r="G239" s="3" t="s">
        <v>14</v>
      </c>
      <c r="H239" s="3" t="s">
        <v>45</v>
      </c>
      <c r="I239" s="4">
        <v>45692.0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 t="s">
        <v>556</v>
      </c>
      <c r="B240" s="3" t="s">
        <v>557</v>
      </c>
      <c r="C240" s="3">
        <v>4.7996236138E10</v>
      </c>
      <c r="D240" s="3" t="s">
        <v>11</v>
      </c>
      <c r="E240" s="3" t="s">
        <v>102</v>
      </c>
      <c r="F240" s="3" t="s">
        <v>13</v>
      </c>
      <c r="G240" s="3" t="s">
        <v>14</v>
      </c>
      <c r="H240" s="3" t="s">
        <v>49</v>
      </c>
      <c r="I240" s="4">
        <v>45692.0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 t="s">
        <v>558</v>
      </c>
      <c r="B241" s="3" t="s">
        <v>559</v>
      </c>
      <c r="C241" s="3">
        <v>1.191151758E10</v>
      </c>
      <c r="D241" s="3" t="s">
        <v>11</v>
      </c>
      <c r="E241" s="3" t="s">
        <v>77</v>
      </c>
      <c r="F241" s="3" t="s">
        <v>13</v>
      </c>
      <c r="G241" s="3" t="s">
        <v>23</v>
      </c>
      <c r="H241" s="3" t="s">
        <v>45</v>
      </c>
      <c r="I241" s="4">
        <v>45692.0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 t="s">
        <v>560</v>
      </c>
      <c r="B242" s="3" t="s">
        <v>561</v>
      </c>
      <c r="C242" s="3">
        <v>7.599716292E10</v>
      </c>
      <c r="D242" s="3" t="s">
        <v>11</v>
      </c>
      <c r="E242" s="3" t="s">
        <v>77</v>
      </c>
      <c r="F242" s="3" t="s">
        <v>13</v>
      </c>
      <c r="G242" s="3" t="s">
        <v>23</v>
      </c>
      <c r="H242" s="3" t="s">
        <v>45</v>
      </c>
      <c r="I242" s="4">
        <v>45692.0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 t="s">
        <v>562</v>
      </c>
      <c r="B243" s="3" t="s">
        <v>563</v>
      </c>
      <c r="C243" s="3">
        <v>8.1993609404E10</v>
      </c>
      <c r="D243" s="3" t="s">
        <v>11</v>
      </c>
      <c r="E243" s="3" t="s">
        <v>19</v>
      </c>
      <c r="F243" s="3" t="s">
        <v>13</v>
      </c>
      <c r="G243" s="3" t="s">
        <v>23</v>
      </c>
      <c r="H243" s="3" t="s">
        <v>45</v>
      </c>
      <c r="I243" s="4">
        <v>45692.0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 t="s">
        <v>564</v>
      </c>
      <c r="B244" s="3" t="s">
        <v>565</v>
      </c>
      <c r="C244" s="3">
        <v>3.5997050011E10</v>
      </c>
      <c r="D244" s="3" t="s">
        <v>11</v>
      </c>
      <c r="E244" s="3" t="s">
        <v>19</v>
      </c>
      <c r="F244" s="3" t="s">
        <v>13</v>
      </c>
      <c r="G244" s="3" t="s">
        <v>23</v>
      </c>
      <c r="H244" s="3" t="s">
        <v>49</v>
      </c>
      <c r="I244" s="4">
        <v>45692.0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 t="s">
        <v>566</v>
      </c>
      <c r="B245" s="3" t="s">
        <v>567</v>
      </c>
      <c r="C245" s="3">
        <v>8.299655585E10</v>
      </c>
      <c r="D245" s="3" t="s">
        <v>11</v>
      </c>
      <c r="E245" s="3" t="s">
        <v>19</v>
      </c>
      <c r="F245" s="3" t="s">
        <v>13</v>
      </c>
      <c r="G245" s="3" t="s">
        <v>14</v>
      </c>
      <c r="H245" s="3" t="s">
        <v>49</v>
      </c>
      <c r="I245" s="4">
        <v>45692.0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 t="s">
        <v>568</v>
      </c>
      <c r="B246" s="3" t="s">
        <v>569</v>
      </c>
      <c r="C246" s="3">
        <v>1.998132866E10</v>
      </c>
      <c r="D246" s="3" t="s">
        <v>11</v>
      </c>
      <c r="E246" s="3" t="s">
        <v>80</v>
      </c>
      <c r="F246" s="3" t="s">
        <v>13</v>
      </c>
      <c r="G246" s="3" t="s">
        <v>14</v>
      </c>
      <c r="H246" s="3" t="s">
        <v>45</v>
      </c>
      <c r="I246" s="4">
        <v>45692.0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 t="s">
        <v>570</v>
      </c>
      <c r="B247" s="3" t="s">
        <v>571</v>
      </c>
      <c r="C247" s="3">
        <v>1.1998659362E10</v>
      </c>
      <c r="D247" s="3" t="s">
        <v>11</v>
      </c>
      <c r="E247" s="3" t="s">
        <v>19</v>
      </c>
      <c r="F247" s="3" t="s">
        <v>13</v>
      </c>
      <c r="G247" s="3" t="s">
        <v>14</v>
      </c>
      <c r="H247" s="3" t="s">
        <v>15</v>
      </c>
      <c r="I247" s="4">
        <v>45692.0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 t="s">
        <v>558</v>
      </c>
      <c r="B248" s="3" t="s">
        <v>572</v>
      </c>
      <c r="C248" s="3">
        <v>4.899137323E10</v>
      </c>
      <c r="D248" s="3" t="s">
        <v>11</v>
      </c>
      <c r="E248" s="3" t="s">
        <v>68</v>
      </c>
      <c r="F248" s="3" t="s">
        <v>13</v>
      </c>
      <c r="G248" s="3" t="s">
        <v>14</v>
      </c>
      <c r="H248" s="3" t="s">
        <v>386</v>
      </c>
      <c r="I248" s="4">
        <v>45692.0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 t="s">
        <v>573</v>
      </c>
      <c r="B249" s="3" t="s">
        <v>574</v>
      </c>
      <c r="C249" s="3">
        <v>2.1969218653E10</v>
      </c>
      <c r="D249" s="3" t="s">
        <v>11</v>
      </c>
      <c r="E249" s="3" t="s">
        <v>58</v>
      </c>
      <c r="F249" s="3" t="s">
        <v>13</v>
      </c>
      <c r="G249" s="3" t="s">
        <v>14</v>
      </c>
      <c r="H249" s="3" t="s">
        <v>15</v>
      </c>
      <c r="I249" s="4">
        <v>45692.0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 t="s">
        <v>575</v>
      </c>
      <c r="B250" s="3" t="s">
        <v>576</v>
      </c>
      <c r="C250" s="3">
        <v>5.545988216127E12</v>
      </c>
      <c r="D250" s="3" t="s">
        <v>11</v>
      </c>
      <c r="E250" s="3" t="s">
        <v>22</v>
      </c>
      <c r="F250" s="3" t="s">
        <v>13</v>
      </c>
      <c r="G250" s="3" t="s">
        <v>14</v>
      </c>
      <c r="H250" s="3" t="s">
        <v>49</v>
      </c>
      <c r="I250" s="4">
        <v>45692.0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 t="s">
        <v>577</v>
      </c>
      <c r="B251" s="3" t="s">
        <v>578</v>
      </c>
      <c r="C251" s="3">
        <v>3.1971427638E10</v>
      </c>
      <c r="D251" s="3" t="s">
        <v>11</v>
      </c>
      <c r="E251" s="3" t="s">
        <v>58</v>
      </c>
      <c r="F251" s="3" t="s">
        <v>13</v>
      </c>
      <c r="G251" s="3" t="s">
        <v>14</v>
      </c>
      <c r="H251" s="3" t="s">
        <v>15</v>
      </c>
      <c r="I251" s="4">
        <v>45692.0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 t="s">
        <v>579</v>
      </c>
      <c r="B252" s="3" t="s">
        <v>580</v>
      </c>
      <c r="C252" s="3">
        <v>1.1940097238E10</v>
      </c>
      <c r="D252" s="3" t="s">
        <v>11</v>
      </c>
      <c r="E252" s="3" t="s">
        <v>22</v>
      </c>
      <c r="F252" s="3" t="s">
        <v>13</v>
      </c>
      <c r="G252" s="3" t="s">
        <v>14</v>
      </c>
      <c r="H252" s="3" t="s">
        <v>15</v>
      </c>
      <c r="I252" s="4">
        <v>45692.0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 t="s">
        <v>581</v>
      </c>
      <c r="B253" s="3" t="s">
        <v>582</v>
      </c>
      <c r="C253" s="3">
        <v>4.8999602364E10</v>
      </c>
      <c r="D253" s="3" t="s">
        <v>11</v>
      </c>
      <c r="E253" s="3" t="s">
        <v>19</v>
      </c>
      <c r="F253" s="3" t="s">
        <v>13</v>
      </c>
      <c r="G253" s="3" t="s">
        <v>23</v>
      </c>
      <c r="H253" s="3" t="s">
        <v>15</v>
      </c>
      <c r="I253" s="4">
        <v>45692.0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 t="s">
        <v>207</v>
      </c>
      <c r="B254" s="3" t="s">
        <v>583</v>
      </c>
      <c r="C254" s="3">
        <v>6.1998673708E10</v>
      </c>
      <c r="D254" s="3" t="s">
        <v>11</v>
      </c>
      <c r="E254" s="3" t="s">
        <v>102</v>
      </c>
      <c r="F254" s="3" t="s">
        <v>13</v>
      </c>
      <c r="G254" s="3" t="s">
        <v>14</v>
      </c>
      <c r="H254" s="3" t="s">
        <v>49</v>
      </c>
      <c r="I254" s="4">
        <v>45692.0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 t="s">
        <v>584</v>
      </c>
      <c r="B255" s="3" t="s">
        <v>585</v>
      </c>
      <c r="C255" s="3">
        <v>1.1934218308E10</v>
      </c>
      <c r="D255" s="3" t="s">
        <v>11</v>
      </c>
      <c r="E255" s="3" t="s">
        <v>19</v>
      </c>
      <c r="F255" s="3" t="s">
        <v>13</v>
      </c>
      <c r="G255" s="3" t="s">
        <v>14</v>
      </c>
      <c r="H255" s="3" t="s">
        <v>45</v>
      </c>
      <c r="I255" s="4">
        <v>45692.0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 t="s">
        <v>586</v>
      </c>
      <c r="B256" s="3" t="s">
        <v>587</v>
      </c>
      <c r="C256" s="3">
        <v>5.527997997969E12</v>
      </c>
      <c r="D256" s="3" t="s">
        <v>11</v>
      </c>
      <c r="E256" s="3" t="s">
        <v>58</v>
      </c>
      <c r="F256" s="3" t="s">
        <v>13</v>
      </c>
      <c r="G256" s="3" t="s">
        <v>14</v>
      </c>
      <c r="H256" s="3" t="s">
        <v>15</v>
      </c>
      <c r="I256" s="4">
        <v>45692.0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 t="s">
        <v>588</v>
      </c>
      <c r="B257" s="3" t="s">
        <v>589</v>
      </c>
      <c r="C257" s="3">
        <v>1.4997840784E10</v>
      </c>
      <c r="D257" s="3" t="s">
        <v>11</v>
      </c>
      <c r="E257" s="3" t="s">
        <v>77</v>
      </c>
      <c r="F257" s="3" t="s">
        <v>13</v>
      </c>
      <c r="G257" s="3" t="s">
        <v>23</v>
      </c>
      <c r="H257" s="3" t="s">
        <v>45</v>
      </c>
      <c r="I257" s="4">
        <v>45692.0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 t="s">
        <v>590</v>
      </c>
      <c r="B258" s="3" t="s">
        <v>591</v>
      </c>
      <c r="C258" s="3">
        <v>8.5981253902E10</v>
      </c>
      <c r="D258" s="3" t="s">
        <v>11</v>
      </c>
      <c r="E258" s="3" t="s">
        <v>19</v>
      </c>
      <c r="F258" s="3" t="s">
        <v>13</v>
      </c>
      <c r="G258" s="3" t="s">
        <v>23</v>
      </c>
      <c r="H258" s="3" t="s">
        <v>49</v>
      </c>
      <c r="I258" s="4">
        <v>45692.0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 t="s">
        <v>592</v>
      </c>
      <c r="B259" s="3" t="s">
        <v>593</v>
      </c>
      <c r="C259" s="3">
        <v>1.5997711133E10</v>
      </c>
      <c r="D259" s="3" t="s">
        <v>11</v>
      </c>
      <c r="E259" s="3" t="s">
        <v>80</v>
      </c>
      <c r="F259" s="3" t="s">
        <v>13</v>
      </c>
      <c r="G259" s="3" t="s">
        <v>14</v>
      </c>
      <c r="H259" s="3" t="s">
        <v>15</v>
      </c>
      <c r="I259" s="4">
        <v>45692.0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 t="s">
        <v>594</v>
      </c>
      <c r="B260" s="3" t="s">
        <v>595</v>
      </c>
      <c r="C260" s="3" t="s">
        <v>596</v>
      </c>
      <c r="D260" s="3" t="s">
        <v>11</v>
      </c>
      <c r="E260" s="3" t="s">
        <v>597</v>
      </c>
      <c r="F260" s="3" t="s">
        <v>13</v>
      </c>
      <c r="G260" s="3" t="s">
        <v>23</v>
      </c>
      <c r="H260" s="3" t="s">
        <v>598</v>
      </c>
      <c r="I260" s="4">
        <v>45692.0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 t="s">
        <v>599</v>
      </c>
      <c r="B261" s="3" t="s">
        <v>600</v>
      </c>
      <c r="C261" s="3">
        <v>8.8999066781E10</v>
      </c>
      <c r="D261" s="3" t="s">
        <v>11</v>
      </c>
      <c r="E261" s="3" t="s">
        <v>80</v>
      </c>
      <c r="F261" s="3" t="s">
        <v>13</v>
      </c>
      <c r="G261" s="3" t="s">
        <v>14</v>
      </c>
      <c r="H261" s="3" t="s">
        <v>34</v>
      </c>
      <c r="I261" s="4">
        <v>45692.0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 t="s">
        <v>601</v>
      </c>
      <c r="B262" s="3" t="s">
        <v>602</v>
      </c>
      <c r="C262" s="3">
        <v>1.1963072071E10</v>
      </c>
      <c r="D262" s="3" t="s">
        <v>11</v>
      </c>
      <c r="E262" s="3" t="s">
        <v>77</v>
      </c>
      <c r="F262" s="3" t="s">
        <v>13</v>
      </c>
      <c r="G262" s="3" t="s">
        <v>14</v>
      </c>
      <c r="H262" s="3" t="s">
        <v>121</v>
      </c>
      <c r="I262" s="4">
        <v>45692.0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 t="s">
        <v>603</v>
      </c>
      <c r="B263" s="3" t="s">
        <v>604</v>
      </c>
      <c r="C263" s="3">
        <v>5.599237042E10</v>
      </c>
      <c r="D263" s="3" t="s">
        <v>11</v>
      </c>
      <c r="E263" s="3" t="s">
        <v>22</v>
      </c>
      <c r="F263" s="3" t="s">
        <v>13</v>
      </c>
      <c r="G263" s="3" t="s">
        <v>14</v>
      </c>
      <c r="H263" s="3" t="s">
        <v>34</v>
      </c>
      <c r="I263" s="4">
        <v>45692.0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 t="s">
        <v>605</v>
      </c>
      <c r="B264" s="3" t="s">
        <v>606</v>
      </c>
      <c r="C264" s="3">
        <v>3.1994428552E10</v>
      </c>
      <c r="D264" s="3" t="s">
        <v>11</v>
      </c>
      <c r="E264" s="3" t="s">
        <v>418</v>
      </c>
      <c r="F264" s="3" t="s">
        <v>13</v>
      </c>
      <c r="G264" s="3" t="s">
        <v>14</v>
      </c>
      <c r="H264" s="3" t="s">
        <v>15</v>
      </c>
      <c r="I264" s="4">
        <v>45692.0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 t="s">
        <v>607</v>
      </c>
      <c r="B265" s="3" t="s">
        <v>608</v>
      </c>
      <c r="C265" s="3">
        <v>8.3999833305E10</v>
      </c>
      <c r="D265" s="3" t="s">
        <v>11</v>
      </c>
      <c r="E265" s="3" t="s">
        <v>80</v>
      </c>
      <c r="F265" s="3" t="s">
        <v>13</v>
      </c>
      <c r="G265" s="3" t="s">
        <v>14</v>
      </c>
      <c r="H265" s="3" t="s">
        <v>49</v>
      </c>
      <c r="I265" s="4">
        <v>45692.0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 t="s">
        <v>609</v>
      </c>
      <c r="B266" s="3" t="s">
        <v>610</v>
      </c>
      <c r="C266" s="3">
        <v>5.524998245894E12</v>
      </c>
      <c r="D266" s="3" t="s">
        <v>11</v>
      </c>
      <c r="E266" s="3" t="s">
        <v>89</v>
      </c>
      <c r="F266" s="3" t="s">
        <v>13</v>
      </c>
      <c r="G266" s="3" t="s">
        <v>23</v>
      </c>
      <c r="H266" s="3" t="s">
        <v>45</v>
      </c>
      <c r="I266" s="4">
        <v>45692.0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 t="s">
        <v>611</v>
      </c>
      <c r="B267" s="3" t="s">
        <v>612</v>
      </c>
      <c r="C267" s="3">
        <v>2.4992888436E10</v>
      </c>
      <c r="D267" s="3" t="s">
        <v>11</v>
      </c>
      <c r="E267" s="3" t="s">
        <v>80</v>
      </c>
      <c r="F267" s="3" t="s">
        <v>13</v>
      </c>
      <c r="G267" s="3" t="s">
        <v>14</v>
      </c>
      <c r="H267" s="3" t="s">
        <v>15</v>
      </c>
      <c r="I267" s="4">
        <v>45692.0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 t="s">
        <v>613</v>
      </c>
      <c r="B268" s="3" t="s">
        <v>614</v>
      </c>
      <c r="C268" s="3">
        <v>7.9996777531E10</v>
      </c>
      <c r="D268" s="3" t="s">
        <v>11</v>
      </c>
      <c r="E268" s="3" t="s">
        <v>22</v>
      </c>
      <c r="F268" s="3" t="s">
        <v>13</v>
      </c>
      <c r="G268" s="3" t="s">
        <v>14</v>
      </c>
      <c r="H268" s="3" t="s">
        <v>49</v>
      </c>
      <c r="I268" s="4">
        <v>45692.0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 t="s">
        <v>615</v>
      </c>
      <c r="B269" s="3" t="s">
        <v>616</v>
      </c>
      <c r="C269" s="3" t="s">
        <v>617</v>
      </c>
      <c r="D269" s="3" t="s">
        <v>11</v>
      </c>
      <c r="E269" s="3" t="s">
        <v>22</v>
      </c>
      <c r="F269" s="3" t="s">
        <v>13</v>
      </c>
      <c r="G269" s="3" t="s">
        <v>14</v>
      </c>
      <c r="H269" s="3" t="s">
        <v>49</v>
      </c>
      <c r="I269" s="4">
        <v>45692.0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 t="s">
        <v>618</v>
      </c>
      <c r="B270" s="3" t="s">
        <v>619</v>
      </c>
      <c r="C270" s="3" t="s">
        <v>620</v>
      </c>
      <c r="D270" s="3" t="s">
        <v>11</v>
      </c>
      <c r="E270" s="3" t="s">
        <v>39</v>
      </c>
      <c r="F270" s="3" t="s">
        <v>13</v>
      </c>
      <c r="G270" s="3" t="s">
        <v>14</v>
      </c>
      <c r="H270" s="3" t="s">
        <v>49</v>
      </c>
      <c r="I270" s="4">
        <v>45692.0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 t="s">
        <v>621</v>
      </c>
      <c r="B271" s="3" t="s">
        <v>622</v>
      </c>
      <c r="C271" s="3">
        <v>3.1988859541E10</v>
      </c>
      <c r="D271" s="3" t="s">
        <v>11</v>
      </c>
      <c r="E271" s="3" t="s">
        <v>77</v>
      </c>
      <c r="F271" s="3" t="s">
        <v>13</v>
      </c>
      <c r="G271" s="3" t="s">
        <v>23</v>
      </c>
      <c r="H271" s="3" t="s">
        <v>45</v>
      </c>
      <c r="I271" s="4">
        <v>45692.0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 t="s">
        <v>623</v>
      </c>
      <c r="B272" s="3" t="s">
        <v>624</v>
      </c>
      <c r="C272" s="3">
        <v>1.2996649393E10</v>
      </c>
      <c r="D272" s="3" t="s">
        <v>11</v>
      </c>
      <c r="E272" s="3" t="s">
        <v>22</v>
      </c>
      <c r="F272" s="3" t="s">
        <v>13</v>
      </c>
      <c r="G272" s="3" t="s">
        <v>14</v>
      </c>
      <c r="H272" s="3" t="s">
        <v>31</v>
      </c>
      <c r="I272" s="4">
        <v>45692.0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 t="s">
        <v>625</v>
      </c>
      <c r="B273" s="3" t="s">
        <v>626</v>
      </c>
      <c r="C273" s="3">
        <v>1.198357731E10</v>
      </c>
      <c r="D273" s="3" t="s">
        <v>11</v>
      </c>
      <c r="E273" s="3" t="s">
        <v>22</v>
      </c>
      <c r="F273" s="3" t="s">
        <v>13</v>
      </c>
      <c r="G273" s="3" t="s">
        <v>14</v>
      </c>
      <c r="H273" s="3" t="s">
        <v>45</v>
      </c>
      <c r="I273" s="4">
        <v>45692.0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 t="s">
        <v>627</v>
      </c>
      <c r="B274" s="3" t="s">
        <v>628</v>
      </c>
      <c r="C274" s="3" t="s">
        <v>629</v>
      </c>
      <c r="D274" s="3" t="s">
        <v>11</v>
      </c>
      <c r="E274" s="3" t="s">
        <v>19</v>
      </c>
      <c r="F274" s="3" t="s">
        <v>13</v>
      </c>
      <c r="G274" s="3" t="s">
        <v>14</v>
      </c>
      <c r="H274" s="3" t="s">
        <v>15</v>
      </c>
      <c r="I274" s="4">
        <v>45692.0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 t="s">
        <v>630</v>
      </c>
      <c r="B275" s="3" t="s">
        <v>631</v>
      </c>
      <c r="C275" s="3">
        <v>1.1959417405E10</v>
      </c>
      <c r="D275" s="3" t="s">
        <v>11</v>
      </c>
      <c r="E275" s="3" t="s">
        <v>19</v>
      </c>
      <c r="F275" s="3" t="s">
        <v>13</v>
      </c>
      <c r="G275" s="3" t="s">
        <v>14</v>
      </c>
      <c r="H275" s="3" t="s">
        <v>60</v>
      </c>
      <c r="I275" s="4">
        <v>45692.0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 t="s">
        <v>632</v>
      </c>
      <c r="B276" s="3" t="s">
        <v>633</v>
      </c>
      <c r="C276" s="3">
        <v>5.1992679341E10</v>
      </c>
      <c r="D276" s="3" t="s">
        <v>11</v>
      </c>
      <c r="E276" s="3" t="s">
        <v>19</v>
      </c>
      <c r="F276" s="3" t="s">
        <v>13</v>
      </c>
      <c r="G276" s="3" t="s">
        <v>23</v>
      </c>
      <c r="H276" s="3" t="s">
        <v>49</v>
      </c>
      <c r="I276" s="4">
        <v>45692.0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 t="s">
        <v>634</v>
      </c>
      <c r="B277" s="3" t="s">
        <v>635</v>
      </c>
      <c r="C277" s="3">
        <v>7.1988820231E10</v>
      </c>
      <c r="D277" s="3" t="s">
        <v>11</v>
      </c>
      <c r="E277" s="3" t="s">
        <v>48</v>
      </c>
      <c r="F277" s="3" t="s">
        <v>13</v>
      </c>
      <c r="G277" s="3" t="s">
        <v>23</v>
      </c>
      <c r="H277" s="3" t="s">
        <v>34</v>
      </c>
      <c r="I277" s="4">
        <v>45692.0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 t="s">
        <v>636</v>
      </c>
      <c r="B278" s="3" t="s">
        <v>637</v>
      </c>
      <c r="C278" s="3">
        <v>2.1988536203E10</v>
      </c>
      <c r="D278" s="3" t="s">
        <v>11</v>
      </c>
      <c r="E278" s="3" t="s">
        <v>58</v>
      </c>
      <c r="F278" s="3" t="s">
        <v>13</v>
      </c>
      <c r="G278" s="3" t="s">
        <v>14</v>
      </c>
      <c r="H278" s="3" t="s">
        <v>15</v>
      </c>
      <c r="I278" s="4">
        <v>45692.0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 t="s">
        <v>638</v>
      </c>
      <c r="B279" s="3" t="s">
        <v>639</v>
      </c>
      <c r="C279" s="3">
        <v>1.19440852E8</v>
      </c>
      <c r="D279" s="3" t="s">
        <v>11</v>
      </c>
      <c r="E279" s="3" t="s">
        <v>547</v>
      </c>
      <c r="F279" s="3" t="s">
        <v>13</v>
      </c>
      <c r="G279" s="3" t="s">
        <v>14</v>
      </c>
      <c r="H279" s="3" t="s">
        <v>548</v>
      </c>
      <c r="I279" s="4">
        <v>45692.0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 t="s">
        <v>640</v>
      </c>
      <c r="B280" s="3" t="s">
        <v>641</v>
      </c>
      <c r="C280" s="3" t="s">
        <v>642</v>
      </c>
      <c r="D280" s="3" t="s">
        <v>11</v>
      </c>
      <c r="E280" s="3" t="s">
        <v>19</v>
      </c>
      <c r="F280" s="3" t="s">
        <v>13</v>
      </c>
      <c r="G280" s="3" t="s">
        <v>14</v>
      </c>
      <c r="H280" s="3" t="s">
        <v>45</v>
      </c>
      <c r="I280" s="4">
        <v>45692.0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 t="s">
        <v>643</v>
      </c>
      <c r="B281" s="3" t="s">
        <v>644</v>
      </c>
      <c r="C281" s="3" t="s">
        <v>645</v>
      </c>
      <c r="D281" s="3" t="s">
        <v>11</v>
      </c>
      <c r="E281" s="3" t="s">
        <v>22</v>
      </c>
      <c r="F281" s="3" t="s">
        <v>13</v>
      </c>
      <c r="G281" s="3" t="s">
        <v>14</v>
      </c>
      <c r="H281" s="3" t="s">
        <v>45</v>
      </c>
      <c r="I281" s="4">
        <v>45692.0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 t="s">
        <v>646</v>
      </c>
      <c r="B282" s="3" t="s">
        <v>647</v>
      </c>
      <c r="C282" s="3">
        <v>4.1999460513E10</v>
      </c>
      <c r="D282" s="3" t="s">
        <v>11</v>
      </c>
      <c r="E282" s="3" t="s">
        <v>19</v>
      </c>
      <c r="F282" s="3" t="s">
        <v>13</v>
      </c>
      <c r="G282" s="3" t="s">
        <v>14</v>
      </c>
      <c r="H282" s="3" t="s">
        <v>121</v>
      </c>
      <c r="I282" s="4">
        <v>45692.0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 t="s">
        <v>648</v>
      </c>
      <c r="B283" s="3" t="s">
        <v>649</v>
      </c>
      <c r="C283" s="3" t="s">
        <v>650</v>
      </c>
      <c r="D283" s="3" t="s">
        <v>11</v>
      </c>
      <c r="E283" s="3" t="s">
        <v>651</v>
      </c>
      <c r="F283" s="3" t="s">
        <v>13</v>
      </c>
      <c r="G283" s="3" t="s">
        <v>14</v>
      </c>
      <c r="H283" s="3" t="s">
        <v>652</v>
      </c>
      <c r="I283" s="4">
        <v>45692.0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 t="s">
        <v>653</v>
      </c>
      <c r="B284" s="3" t="s">
        <v>654</v>
      </c>
      <c r="C284" s="3">
        <v>4.3988636961E10</v>
      </c>
      <c r="D284" s="3" t="s">
        <v>11</v>
      </c>
      <c r="E284" s="3" t="s">
        <v>22</v>
      </c>
      <c r="F284" s="3" t="s">
        <v>13</v>
      </c>
      <c r="G284" s="3" t="s">
        <v>14</v>
      </c>
      <c r="H284" s="3" t="s">
        <v>45</v>
      </c>
      <c r="I284" s="4">
        <v>45692.0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 t="s">
        <v>655</v>
      </c>
      <c r="B285" s="3" t="s">
        <v>656</v>
      </c>
      <c r="C285" s="3">
        <v>6.1995860754E10</v>
      </c>
      <c r="D285" s="3" t="s">
        <v>11</v>
      </c>
      <c r="E285" s="3" t="s">
        <v>19</v>
      </c>
      <c r="F285" s="3" t="s">
        <v>13</v>
      </c>
      <c r="G285" s="3" t="s">
        <v>14</v>
      </c>
      <c r="H285" s="3" t="s">
        <v>60</v>
      </c>
      <c r="I285" s="4">
        <v>45692.0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 t="s">
        <v>657</v>
      </c>
      <c r="B286" s="3" t="s">
        <v>658</v>
      </c>
      <c r="C286" s="3">
        <v>1.4997442279E10</v>
      </c>
      <c r="D286" s="3" t="s">
        <v>11</v>
      </c>
      <c r="E286" s="3" t="s">
        <v>19</v>
      </c>
      <c r="F286" s="3" t="s">
        <v>13</v>
      </c>
      <c r="G286" s="3" t="s">
        <v>23</v>
      </c>
      <c r="H286" s="3" t="s">
        <v>49</v>
      </c>
      <c r="I286" s="4">
        <v>45692.0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 t="s">
        <v>659</v>
      </c>
      <c r="B287" s="3" t="s">
        <v>660</v>
      </c>
      <c r="C287" s="3">
        <v>4.3988587512E10</v>
      </c>
      <c r="D287" s="3" t="s">
        <v>11</v>
      </c>
      <c r="E287" s="3" t="s">
        <v>68</v>
      </c>
      <c r="F287" s="3" t="s">
        <v>13</v>
      </c>
      <c r="G287" s="3" t="s">
        <v>14</v>
      </c>
      <c r="H287" s="3" t="s">
        <v>45</v>
      </c>
      <c r="I287" s="4">
        <v>45692.0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 t="s">
        <v>661</v>
      </c>
      <c r="B288" s="3" t="s">
        <v>662</v>
      </c>
      <c r="C288" s="3">
        <v>8.1979072917E10</v>
      </c>
      <c r="D288" s="3" t="s">
        <v>11</v>
      </c>
      <c r="E288" s="3" t="s">
        <v>19</v>
      </c>
      <c r="F288" s="3" t="s">
        <v>13</v>
      </c>
      <c r="G288" s="3" t="s">
        <v>23</v>
      </c>
      <c r="H288" s="3" t="s">
        <v>121</v>
      </c>
      <c r="I288" s="4">
        <v>45692.0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 t="s">
        <v>663</v>
      </c>
      <c r="B289" s="3" t="s">
        <v>664</v>
      </c>
      <c r="C289" s="3" t="s">
        <v>665</v>
      </c>
      <c r="D289" s="3" t="s">
        <v>11</v>
      </c>
      <c r="E289" s="3" t="s">
        <v>22</v>
      </c>
      <c r="F289" s="3" t="s">
        <v>13</v>
      </c>
      <c r="G289" s="3" t="s">
        <v>14</v>
      </c>
      <c r="H289" s="3" t="s">
        <v>386</v>
      </c>
      <c r="I289" s="4">
        <v>45692.0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 t="s">
        <v>666</v>
      </c>
      <c r="B290" s="3" t="s">
        <v>667</v>
      </c>
      <c r="C290" s="3">
        <v>7.1991960984E10</v>
      </c>
      <c r="D290" s="3"/>
      <c r="E290" s="3"/>
      <c r="F290" s="3"/>
      <c r="G290" s="3"/>
      <c r="H290" s="3"/>
      <c r="I290" s="4">
        <v>45692.0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 t="s">
        <v>668</v>
      </c>
      <c r="B291" s="3" t="s">
        <v>669</v>
      </c>
      <c r="C291" s="3" t="s">
        <v>670</v>
      </c>
      <c r="D291" s="3" t="s">
        <v>11</v>
      </c>
      <c r="E291" s="3" t="s">
        <v>19</v>
      </c>
      <c r="F291" s="3" t="s">
        <v>13</v>
      </c>
      <c r="G291" s="3" t="s">
        <v>14</v>
      </c>
      <c r="H291" s="3" t="s">
        <v>45</v>
      </c>
      <c r="I291" s="4">
        <v>45692.0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 t="s">
        <v>671</v>
      </c>
      <c r="B292" s="3" t="s">
        <v>672</v>
      </c>
      <c r="C292" s="3">
        <v>9.83333416E8</v>
      </c>
      <c r="D292" s="3" t="s">
        <v>11</v>
      </c>
      <c r="E292" s="3" t="s">
        <v>114</v>
      </c>
      <c r="F292" s="3" t="s">
        <v>13</v>
      </c>
      <c r="G292" s="3" t="s">
        <v>23</v>
      </c>
      <c r="H292" s="3" t="s">
        <v>34</v>
      </c>
      <c r="I292" s="4">
        <v>45692.0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 t="s">
        <v>673</v>
      </c>
      <c r="B293" s="3" t="s">
        <v>674</v>
      </c>
      <c r="C293" s="3">
        <v>5.59798421765E12</v>
      </c>
      <c r="D293" s="3" t="s">
        <v>11</v>
      </c>
      <c r="E293" s="3" t="s">
        <v>89</v>
      </c>
      <c r="F293" s="3" t="s">
        <v>13</v>
      </c>
      <c r="G293" s="3" t="s">
        <v>23</v>
      </c>
      <c r="H293" s="3" t="s">
        <v>34</v>
      </c>
      <c r="I293" s="4">
        <v>45692.0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 t="s">
        <v>675</v>
      </c>
      <c r="B294" s="3" t="s">
        <v>676</v>
      </c>
      <c r="C294" s="3">
        <v>8.9988025244E10</v>
      </c>
      <c r="D294" s="3" t="s">
        <v>11</v>
      </c>
      <c r="E294" s="3" t="s">
        <v>547</v>
      </c>
      <c r="F294" s="3" t="s">
        <v>13</v>
      </c>
      <c r="G294" s="3" t="s">
        <v>14</v>
      </c>
      <c r="H294" s="3" t="s">
        <v>548</v>
      </c>
      <c r="I294" s="4">
        <v>45692.0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 t="s">
        <v>677</v>
      </c>
      <c r="B295" s="3" t="s">
        <v>678</v>
      </c>
      <c r="C295" s="3">
        <v>8.5986858996E10</v>
      </c>
      <c r="D295" s="3" t="s">
        <v>11</v>
      </c>
      <c r="E295" s="3" t="s">
        <v>19</v>
      </c>
      <c r="F295" s="3" t="s">
        <v>13</v>
      </c>
      <c r="G295" s="3" t="s">
        <v>14</v>
      </c>
      <c r="H295" s="3" t="s">
        <v>121</v>
      </c>
      <c r="I295" s="4">
        <v>45692.0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 t="s">
        <v>679</v>
      </c>
      <c r="B296" s="3" t="s">
        <v>680</v>
      </c>
      <c r="C296" s="3">
        <v>1.7988327038E10</v>
      </c>
      <c r="D296" s="3" t="s">
        <v>11</v>
      </c>
      <c r="E296" s="3" t="s">
        <v>19</v>
      </c>
      <c r="F296" s="3" t="s">
        <v>13</v>
      </c>
      <c r="G296" s="3" t="s">
        <v>14</v>
      </c>
      <c r="H296" s="3" t="s">
        <v>49</v>
      </c>
      <c r="I296" s="4">
        <v>45692.0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 t="s">
        <v>681</v>
      </c>
      <c r="B297" s="3" t="s">
        <v>682</v>
      </c>
      <c r="C297" s="3">
        <v>9.699106141E10</v>
      </c>
      <c r="D297" s="3" t="s">
        <v>11</v>
      </c>
      <c r="E297" s="3" t="s">
        <v>22</v>
      </c>
      <c r="F297" s="3" t="s">
        <v>13</v>
      </c>
      <c r="G297" s="3" t="s">
        <v>14</v>
      </c>
      <c r="H297" s="3" t="s">
        <v>49</v>
      </c>
      <c r="I297" s="4">
        <v>45692.0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 t="s">
        <v>376</v>
      </c>
      <c r="B298" s="3" t="s">
        <v>683</v>
      </c>
      <c r="C298" s="3">
        <v>6.1998599052E10</v>
      </c>
      <c r="D298" s="3" t="s">
        <v>11</v>
      </c>
      <c r="E298" s="3" t="s">
        <v>58</v>
      </c>
      <c r="F298" s="3" t="s">
        <v>13</v>
      </c>
      <c r="G298" s="3" t="s">
        <v>14</v>
      </c>
      <c r="H298" s="3" t="s">
        <v>15</v>
      </c>
      <c r="I298" s="4">
        <v>45692.0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 t="s">
        <v>684</v>
      </c>
      <c r="B299" s="3" t="s">
        <v>685</v>
      </c>
      <c r="C299" s="3">
        <v>1.19484542473E11</v>
      </c>
      <c r="D299" s="3" t="s">
        <v>11</v>
      </c>
      <c r="E299" s="3" t="s">
        <v>39</v>
      </c>
      <c r="F299" s="3" t="s">
        <v>13</v>
      </c>
      <c r="G299" s="3" t="s">
        <v>14</v>
      </c>
      <c r="H299" s="3" t="s">
        <v>60</v>
      </c>
      <c r="I299" s="4">
        <v>45692.0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 t="s">
        <v>686</v>
      </c>
      <c r="B300" s="3" t="s">
        <v>687</v>
      </c>
      <c r="C300" s="3">
        <v>1.1989715278E10</v>
      </c>
      <c r="D300" s="3" t="s">
        <v>11</v>
      </c>
      <c r="E300" s="3" t="s">
        <v>528</v>
      </c>
      <c r="F300" s="3" t="s">
        <v>13</v>
      </c>
      <c r="G300" s="3" t="s">
        <v>14</v>
      </c>
      <c r="H300" s="3" t="s">
        <v>529</v>
      </c>
      <c r="I300" s="4">
        <v>45692.0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 t="s">
        <v>688</v>
      </c>
      <c r="B301" s="3" t="s">
        <v>689</v>
      </c>
      <c r="C301" s="3">
        <v>2.799743503E10</v>
      </c>
      <c r="D301" s="3" t="s">
        <v>11</v>
      </c>
      <c r="E301" s="3" t="s">
        <v>19</v>
      </c>
      <c r="F301" s="3" t="s">
        <v>13</v>
      </c>
      <c r="G301" s="3" t="s">
        <v>14</v>
      </c>
      <c r="H301" s="3" t="s">
        <v>49</v>
      </c>
      <c r="I301" s="4">
        <v>45692.0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 t="s">
        <v>690</v>
      </c>
      <c r="B302" s="3" t="s">
        <v>691</v>
      </c>
      <c r="C302" s="3">
        <v>1.9982431432E10</v>
      </c>
      <c r="D302" s="3" t="s">
        <v>11</v>
      </c>
      <c r="E302" s="3" t="s">
        <v>19</v>
      </c>
      <c r="F302" s="3" t="s">
        <v>13</v>
      </c>
      <c r="G302" s="3" t="s">
        <v>14</v>
      </c>
      <c r="H302" s="3" t="s">
        <v>15</v>
      </c>
      <c r="I302" s="4">
        <v>45692.0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 t="s">
        <v>692</v>
      </c>
      <c r="B303" s="3" t="s">
        <v>693</v>
      </c>
      <c r="C303" s="3">
        <v>8.1994838551E10</v>
      </c>
      <c r="D303" s="3" t="s">
        <v>11</v>
      </c>
      <c r="E303" s="3" t="s">
        <v>22</v>
      </c>
      <c r="F303" s="3" t="s">
        <v>13</v>
      </c>
      <c r="G303" s="3" t="s">
        <v>14</v>
      </c>
      <c r="H303" s="3" t="s">
        <v>34</v>
      </c>
      <c r="I303" s="4">
        <v>45692.0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 t="s">
        <v>694</v>
      </c>
      <c r="B304" s="3" t="s">
        <v>695</v>
      </c>
      <c r="C304" s="3">
        <v>7.5999851048E10</v>
      </c>
      <c r="D304" s="3" t="s">
        <v>11</v>
      </c>
      <c r="E304" s="3" t="s">
        <v>48</v>
      </c>
      <c r="F304" s="3" t="s">
        <v>13</v>
      </c>
      <c r="G304" s="3" t="s">
        <v>23</v>
      </c>
      <c r="H304" s="3" t="s">
        <v>121</v>
      </c>
      <c r="I304" s="4">
        <v>45692.0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 t="s">
        <v>696</v>
      </c>
      <c r="B305" s="3" t="s">
        <v>697</v>
      </c>
      <c r="C305" s="3">
        <v>2.1995823504E10</v>
      </c>
      <c r="D305" s="3" t="s">
        <v>11</v>
      </c>
      <c r="E305" s="3" t="s">
        <v>114</v>
      </c>
      <c r="F305" s="3" t="s">
        <v>13</v>
      </c>
      <c r="G305" s="3" t="s">
        <v>23</v>
      </c>
      <c r="H305" s="3" t="s">
        <v>34</v>
      </c>
      <c r="I305" s="4">
        <v>45692.0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 t="s">
        <v>698</v>
      </c>
      <c r="B306" s="3" t="s">
        <v>699</v>
      </c>
      <c r="C306" s="3">
        <v>6.1998878257E10</v>
      </c>
      <c r="D306" s="3" t="s">
        <v>11</v>
      </c>
      <c r="E306" s="3" t="s">
        <v>22</v>
      </c>
      <c r="F306" s="3" t="s">
        <v>13</v>
      </c>
      <c r="G306" s="3" t="s">
        <v>23</v>
      </c>
      <c r="H306" s="3" t="s">
        <v>34</v>
      </c>
      <c r="I306" s="4">
        <v>45692.0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 t="s">
        <v>700</v>
      </c>
      <c r="B307" s="3" t="s">
        <v>701</v>
      </c>
      <c r="C307" s="3">
        <v>6.1995670403E10</v>
      </c>
      <c r="D307" s="3" t="s">
        <v>11</v>
      </c>
      <c r="E307" s="3" t="s">
        <v>547</v>
      </c>
      <c r="F307" s="3" t="s">
        <v>13</v>
      </c>
      <c r="G307" s="3" t="s">
        <v>14</v>
      </c>
      <c r="H307" s="3" t="s">
        <v>548</v>
      </c>
      <c r="I307" s="4">
        <v>45692.0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 t="s">
        <v>702</v>
      </c>
      <c r="B308" s="3" t="s">
        <v>703</v>
      </c>
      <c r="C308" s="3">
        <v>3.4997761366E10</v>
      </c>
      <c r="D308" s="3" t="s">
        <v>11</v>
      </c>
      <c r="E308" s="3" t="s">
        <v>19</v>
      </c>
      <c r="F308" s="3" t="s">
        <v>13</v>
      </c>
      <c r="G308" s="3" t="s">
        <v>14</v>
      </c>
      <c r="H308" s="3" t="s">
        <v>40</v>
      </c>
      <c r="I308" s="4">
        <v>45692.0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 t="s">
        <v>367</v>
      </c>
      <c r="B309" s="3" t="s">
        <v>704</v>
      </c>
      <c r="C309" s="3">
        <v>5.1980242935E10</v>
      </c>
      <c r="D309" s="3" t="s">
        <v>23</v>
      </c>
      <c r="E309" s="3" t="s">
        <v>705</v>
      </c>
      <c r="F309" s="3" t="s">
        <v>706</v>
      </c>
      <c r="G309" s="3" t="s">
        <v>707</v>
      </c>
      <c r="H309" s="3" t="s">
        <v>708</v>
      </c>
      <c r="I309" s="4">
        <v>45692.0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 t="s">
        <v>709</v>
      </c>
      <c r="B310" s="3" t="s">
        <v>710</v>
      </c>
      <c r="C310" s="3">
        <v>9.8981003307E10</v>
      </c>
      <c r="D310" s="3" t="s">
        <v>11</v>
      </c>
      <c r="E310" s="3" t="s">
        <v>58</v>
      </c>
      <c r="F310" s="3" t="s">
        <v>13</v>
      </c>
      <c r="G310" s="3" t="s">
        <v>23</v>
      </c>
      <c r="H310" s="3" t="s">
        <v>34</v>
      </c>
      <c r="I310" s="4">
        <v>45692.0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 t="s">
        <v>711</v>
      </c>
      <c r="B311" s="3" t="s">
        <v>712</v>
      </c>
      <c r="C311" s="3">
        <v>1.1958066435E10</v>
      </c>
      <c r="D311" s="3" t="s">
        <v>11</v>
      </c>
      <c r="E311" s="3" t="s">
        <v>19</v>
      </c>
      <c r="F311" s="3" t="s">
        <v>13</v>
      </c>
      <c r="G311" s="3" t="s">
        <v>14</v>
      </c>
      <c r="H311" s="3" t="s">
        <v>15</v>
      </c>
      <c r="I311" s="4">
        <v>45692.0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 t="s">
        <v>713</v>
      </c>
      <c r="B312" s="3" t="s">
        <v>714</v>
      </c>
      <c r="C312" s="3">
        <v>9.2992044099E10</v>
      </c>
      <c r="D312" s="3" t="s">
        <v>11</v>
      </c>
      <c r="E312" s="3" t="s">
        <v>22</v>
      </c>
      <c r="F312" s="3" t="s">
        <v>13</v>
      </c>
      <c r="G312" s="3" t="s">
        <v>23</v>
      </c>
      <c r="H312" s="3" t="s">
        <v>45</v>
      </c>
      <c r="I312" s="4">
        <v>45692.0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 t="s">
        <v>715</v>
      </c>
      <c r="B313" s="3" t="s">
        <v>716</v>
      </c>
      <c r="C313" s="3">
        <v>9.4992686103E10</v>
      </c>
      <c r="D313" s="3" t="s">
        <v>11</v>
      </c>
      <c r="E313" s="3" t="s">
        <v>22</v>
      </c>
      <c r="F313" s="3" t="s">
        <v>13</v>
      </c>
      <c r="G313" s="3" t="s">
        <v>14</v>
      </c>
      <c r="H313" s="3" t="s">
        <v>15</v>
      </c>
      <c r="I313" s="4">
        <v>45692.0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 t="s">
        <v>717</v>
      </c>
      <c r="B314" s="3" t="s">
        <v>718</v>
      </c>
      <c r="C314" s="3">
        <v>8.8996384437E10</v>
      </c>
      <c r="D314" s="3" t="s">
        <v>11</v>
      </c>
      <c r="E314" s="3" t="s">
        <v>19</v>
      </c>
      <c r="F314" s="3" t="s">
        <v>13</v>
      </c>
      <c r="G314" s="3" t="s">
        <v>14</v>
      </c>
      <c r="H314" s="3" t="s">
        <v>45</v>
      </c>
      <c r="I314" s="4">
        <v>45692.0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 t="s">
        <v>719</v>
      </c>
      <c r="B315" s="3" t="s">
        <v>720</v>
      </c>
      <c r="C315" s="3">
        <v>1.398147769E10</v>
      </c>
      <c r="D315" s="3"/>
      <c r="E315" s="3"/>
      <c r="F315" s="3"/>
      <c r="G315" s="3"/>
      <c r="H315" s="3"/>
      <c r="I315" s="4">
        <v>45692.0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 t="s">
        <v>721</v>
      </c>
      <c r="B316" s="3" t="s">
        <v>722</v>
      </c>
      <c r="C316" s="3">
        <v>9.1981476095E10</v>
      </c>
      <c r="D316" s="3" t="s">
        <v>11</v>
      </c>
      <c r="E316" s="3" t="s">
        <v>19</v>
      </c>
      <c r="F316" s="3" t="s">
        <v>13</v>
      </c>
      <c r="G316" s="3" t="s">
        <v>23</v>
      </c>
      <c r="H316" s="3" t="s">
        <v>15</v>
      </c>
      <c r="I316" s="4">
        <v>45692.0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 t="s">
        <v>723</v>
      </c>
      <c r="B317" s="3" t="s">
        <v>724</v>
      </c>
      <c r="C317" s="3">
        <v>2.1965807256E10</v>
      </c>
      <c r="D317" s="3" t="s">
        <v>11</v>
      </c>
      <c r="E317" s="3" t="s">
        <v>22</v>
      </c>
      <c r="F317" s="3" t="s">
        <v>13</v>
      </c>
      <c r="G317" s="3" t="s">
        <v>14</v>
      </c>
      <c r="H317" s="3" t="s">
        <v>49</v>
      </c>
      <c r="I317" s="4">
        <v>45692.0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 t="s">
        <v>725</v>
      </c>
      <c r="B318" s="3" t="s">
        <v>726</v>
      </c>
      <c r="C318" s="3" t="s">
        <v>727</v>
      </c>
      <c r="D318" s="3" t="s">
        <v>11</v>
      </c>
      <c r="E318" s="3" t="s">
        <v>12</v>
      </c>
      <c r="F318" s="3" t="s">
        <v>13</v>
      </c>
      <c r="G318" s="3" t="s">
        <v>14</v>
      </c>
      <c r="H318" s="3" t="s">
        <v>15</v>
      </c>
      <c r="I318" s="4">
        <v>45692.0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 t="s">
        <v>728</v>
      </c>
      <c r="B319" s="3" t="s">
        <v>729</v>
      </c>
      <c r="C319" s="3">
        <v>5.585992075091E12</v>
      </c>
      <c r="D319" s="3" t="s">
        <v>11</v>
      </c>
      <c r="E319" s="3" t="s">
        <v>12</v>
      </c>
      <c r="F319" s="3" t="s">
        <v>13</v>
      </c>
      <c r="G319" s="3" t="s">
        <v>23</v>
      </c>
      <c r="H319" s="3" t="s">
        <v>60</v>
      </c>
      <c r="I319" s="4">
        <v>45692.0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 t="s">
        <v>730</v>
      </c>
      <c r="B320" s="3" t="s">
        <v>731</v>
      </c>
      <c r="C320" s="3">
        <v>1.1965116847E10</v>
      </c>
      <c r="D320" s="3" t="s">
        <v>11</v>
      </c>
      <c r="E320" s="3" t="s">
        <v>732</v>
      </c>
      <c r="F320" s="3" t="s">
        <v>13</v>
      </c>
      <c r="G320" s="3" t="s">
        <v>14</v>
      </c>
      <c r="H320" s="3" t="s">
        <v>733</v>
      </c>
      <c r="I320" s="4">
        <v>45692.0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 t="s">
        <v>734</v>
      </c>
      <c r="B321" s="3" t="s">
        <v>735</v>
      </c>
      <c r="C321" s="3">
        <v>6.7981977968E10</v>
      </c>
      <c r="D321" s="3" t="s">
        <v>11</v>
      </c>
      <c r="E321" s="3" t="s">
        <v>19</v>
      </c>
      <c r="F321" s="3" t="s">
        <v>13</v>
      </c>
      <c r="G321" s="3" t="s">
        <v>14</v>
      </c>
      <c r="H321" s="3" t="s">
        <v>40</v>
      </c>
      <c r="I321" s="4">
        <v>45692.0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 t="s">
        <v>736</v>
      </c>
      <c r="B322" s="3" t="s">
        <v>737</v>
      </c>
      <c r="C322" s="3">
        <v>4.4991214601E10</v>
      </c>
      <c r="D322" s="3" t="s">
        <v>11</v>
      </c>
      <c r="E322" s="3" t="s">
        <v>22</v>
      </c>
      <c r="F322" s="3" t="s">
        <v>13</v>
      </c>
      <c r="G322" s="3" t="s">
        <v>14</v>
      </c>
      <c r="H322" s="3" t="s">
        <v>49</v>
      </c>
      <c r="I322" s="4">
        <v>45692.0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 t="s">
        <v>738</v>
      </c>
      <c r="B323" s="3" t="s">
        <v>739</v>
      </c>
      <c r="C323" s="3">
        <v>4.1988224498E10</v>
      </c>
      <c r="D323" s="3" t="s">
        <v>11</v>
      </c>
      <c r="E323" s="3" t="s">
        <v>48</v>
      </c>
      <c r="F323" s="3" t="s">
        <v>13</v>
      </c>
      <c r="G323" s="3" t="s">
        <v>23</v>
      </c>
      <c r="H323" s="3" t="s">
        <v>34</v>
      </c>
      <c r="I323" s="4">
        <v>45692.0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 t="s">
        <v>740</v>
      </c>
      <c r="B324" s="3" t="s">
        <v>741</v>
      </c>
      <c r="C324" s="3">
        <v>1.6981522878E10</v>
      </c>
      <c r="D324" s="3" t="s">
        <v>11</v>
      </c>
      <c r="E324" s="3" t="s">
        <v>80</v>
      </c>
      <c r="F324" s="3" t="s">
        <v>13</v>
      </c>
      <c r="G324" s="3" t="s">
        <v>23</v>
      </c>
      <c r="H324" s="3" t="s">
        <v>34</v>
      </c>
      <c r="I324" s="4">
        <v>45692.0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 t="s">
        <v>742</v>
      </c>
      <c r="B325" s="3" t="s">
        <v>743</v>
      </c>
      <c r="C325" s="3">
        <v>1.2992144421E10</v>
      </c>
      <c r="D325" s="3" t="s">
        <v>11</v>
      </c>
      <c r="E325" s="3" t="s">
        <v>77</v>
      </c>
      <c r="F325" s="3" t="s">
        <v>13</v>
      </c>
      <c r="G325" s="3" t="s">
        <v>23</v>
      </c>
      <c r="H325" s="3" t="s">
        <v>49</v>
      </c>
      <c r="I325" s="4">
        <v>45692.0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 t="s">
        <v>744</v>
      </c>
      <c r="B326" s="3" t="s">
        <v>745</v>
      </c>
      <c r="C326" s="3">
        <v>6.1991134366E10</v>
      </c>
      <c r="D326" s="3" t="s">
        <v>11</v>
      </c>
      <c r="E326" s="3" t="s">
        <v>22</v>
      </c>
      <c r="F326" s="3" t="s">
        <v>13</v>
      </c>
      <c r="G326" s="3" t="s">
        <v>23</v>
      </c>
      <c r="H326" s="3" t="s">
        <v>49</v>
      </c>
      <c r="I326" s="4">
        <v>45692.0</v>
      </c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 t="s">
        <v>746</v>
      </c>
      <c r="B327" s="3" t="s">
        <v>747</v>
      </c>
      <c r="C327" s="3">
        <v>5.516994216135E12</v>
      </c>
      <c r="D327" s="3" t="s">
        <v>11</v>
      </c>
      <c r="E327" s="3" t="s">
        <v>22</v>
      </c>
      <c r="F327" s="3" t="s">
        <v>13</v>
      </c>
      <c r="G327" s="3" t="s">
        <v>14</v>
      </c>
      <c r="H327" s="3" t="s">
        <v>386</v>
      </c>
      <c r="I327" s="4">
        <v>45692.0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 t="s">
        <v>748</v>
      </c>
      <c r="B328" s="3" t="s">
        <v>749</v>
      </c>
      <c r="C328" s="3">
        <v>4.9989035129E10</v>
      </c>
      <c r="D328" s="3" t="s">
        <v>11</v>
      </c>
      <c r="E328" s="3" t="s">
        <v>22</v>
      </c>
      <c r="F328" s="3" t="s">
        <v>13</v>
      </c>
      <c r="G328" s="3" t="s">
        <v>14</v>
      </c>
      <c r="H328" s="3" t="s">
        <v>31</v>
      </c>
      <c r="I328" s="4">
        <v>45692.0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 t="s">
        <v>750</v>
      </c>
      <c r="B329" s="3" t="s">
        <v>751</v>
      </c>
      <c r="C329" s="3">
        <v>4.8991895921E10</v>
      </c>
      <c r="D329" s="3" t="s">
        <v>11</v>
      </c>
      <c r="E329" s="3" t="s">
        <v>19</v>
      </c>
      <c r="F329" s="3" t="s">
        <v>13</v>
      </c>
      <c r="G329" s="3" t="s">
        <v>14</v>
      </c>
      <c r="H329" s="3" t="s">
        <v>49</v>
      </c>
      <c r="I329" s="4">
        <v>45692.0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 t="s">
        <v>752</v>
      </c>
      <c r="B330" s="3" t="s">
        <v>753</v>
      </c>
      <c r="C330" s="3">
        <v>8.6999373952E10</v>
      </c>
      <c r="D330" s="3" t="s">
        <v>11</v>
      </c>
      <c r="E330" s="3" t="s">
        <v>19</v>
      </c>
      <c r="F330" s="3" t="s">
        <v>13</v>
      </c>
      <c r="G330" s="3" t="s">
        <v>14</v>
      </c>
      <c r="H330" s="3" t="s">
        <v>15</v>
      </c>
      <c r="I330" s="4">
        <v>45692.0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 t="s">
        <v>754</v>
      </c>
      <c r="B331" s="3" t="s">
        <v>755</v>
      </c>
      <c r="C331" s="3">
        <v>9.6984336918E10</v>
      </c>
      <c r="D331" s="3" t="s">
        <v>11</v>
      </c>
      <c r="E331" s="3" t="s">
        <v>12</v>
      </c>
      <c r="F331" s="3" t="s">
        <v>13</v>
      </c>
      <c r="G331" s="3" t="s">
        <v>14</v>
      </c>
      <c r="H331" s="3" t="s">
        <v>15</v>
      </c>
      <c r="I331" s="4">
        <v>45692.0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 t="s">
        <v>756</v>
      </c>
      <c r="B332" s="3" t="s">
        <v>757</v>
      </c>
      <c r="C332" s="3">
        <v>1.1970261709E10</v>
      </c>
      <c r="D332" s="3" t="s">
        <v>11</v>
      </c>
      <c r="E332" s="3" t="s">
        <v>758</v>
      </c>
      <c r="F332" s="3" t="s">
        <v>13</v>
      </c>
      <c r="G332" s="3" t="s">
        <v>14</v>
      </c>
      <c r="H332" s="3" t="s">
        <v>759</v>
      </c>
      <c r="I332" s="4">
        <v>45692.0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 t="s">
        <v>760</v>
      </c>
      <c r="B333" s="3" t="s">
        <v>761</v>
      </c>
      <c r="C333" s="3">
        <v>5.496713584E9</v>
      </c>
      <c r="D333" s="3" t="s">
        <v>11</v>
      </c>
      <c r="E333" s="3" t="s">
        <v>19</v>
      </c>
      <c r="F333" s="3" t="s">
        <v>13</v>
      </c>
      <c r="G333" s="3" t="s">
        <v>14</v>
      </c>
      <c r="H333" s="3" t="s">
        <v>45</v>
      </c>
      <c r="I333" s="4">
        <v>45692.0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 t="s">
        <v>762</v>
      </c>
      <c r="B334" s="3" t="s">
        <v>763</v>
      </c>
      <c r="C334" s="3">
        <v>9.798437022E10</v>
      </c>
      <c r="D334" s="3" t="s">
        <v>11</v>
      </c>
      <c r="E334" s="3" t="s">
        <v>114</v>
      </c>
      <c r="F334" s="3" t="s">
        <v>13</v>
      </c>
      <c r="G334" s="3" t="s">
        <v>14</v>
      </c>
      <c r="H334" s="3" t="s">
        <v>34</v>
      </c>
      <c r="I334" s="4">
        <v>45692.0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 t="s">
        <v>764</v>
      </c>
      <c r="B335" s="3" t="s">
        <v>765</v>
      </c>
      <c r="C335" s="3">
        <v>4.5998411848E10</v>
      </c>
      <c r="D335" s="3" t="s">
        <v>11</v>
      </c>
      <c r="E335" s="3" t="s">
        <v>48</v>
      </c>
      <c r="F335" s="3" t="s">
        <v>13</v>
      </c>
      <c r="G335" s="3" t="s">
        <v>23</v>
      </c>
      <c r="H335" s="3" t="s">
        <v>34</v>
      </c>
      <c r="I335" s="4">
        <v>45692.0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 t="s">
        <v>766</v>
      </c>
      <c r="B336" s="3" t="s">
        <v>767</v>
      </c>
      <c r="C336" s="3">
        <v>1.3997238921E10</v>
      </c>
      <c r="D336" s="3" t="s">
        <v>11</v>
      </c>
      <c r="E336" s="3" t="s">
        <v>114</v>
      </c>
      <c r="F336" s="3" t="s">
        <v>13</v>
      </c>
      <c r="G336" s="3" t="s">
        <v>14</v>
      </c>
      <c r="H336" s="3" t="s">
        <v>49</v>
      </c>
      <c r="I336" s="4">
        <v>45692.0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 t="s">
        <v>768</v>
      </c>
      <c r="B337" s="3" t="s">
        <v>769</v>
      </c>
      <c r="C337" s="3">
        <v>1.9974149694E10</v>
      </c>
      <c r="D337" s="3" t="s">
        <v>11</v>
      </c>
      <c r="E337" s="3" t="s">
        <v>102</v>
      </c>
      <c r="F337" s="3" t="s">
        <v>13</v>
      </c>
      <c r="G337" s="3" t="s">
        <v>14</v>
      </c>
      <c r="H337" s="3" t="s">
        <v>45</v>
      </c>
      <c r="I337" s="4">
        <v>45692.0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 t="s">
        <v>770</v>
      </c>
      <c r="B338" s="3" t="s">
        <v>771</v>
      </c>
      <c r="C338" s="3">
        <v>1.1958976059E10</v>
      </c>
      <c r="D338" s="3" t="s">
        <v>11</v>
      </c>
      <c r="E338" s="3" t="s">
        <v>19</v>
      </c>
      <c r="F338" s="3" t="s">
        <v>13</v>
      </c>
      <c r="G338" s="3" t="s">
        <v>14</v>
      </c>
      <c r="H338" s="3" t="s">
        <v>60</v>
      </c>
      <c r="I338" s="4">
        <v>45692.0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 t="s">
        <v>772</v>
      </c>
      <c r="B339" s="3" t="s">
        <v>773</v>
      </c>
      <c r="C339" s="3">
        <v>2.1966649099E10</v>
      </c>
      <c r="D339" s="3" t="s">
        <v>11</v>
      </c>
      <c r="E339" s="3" t="s">
        <v>19</v>
      </c>
      <c r="F339" s="3" t="s">
        <v>13</v>
      </c>
      <c r="G339" s="3" t="s">
        <v>14</v>
      </c>
      <c r="H339" s="3" t="s">
        <v>60</v>
      </c>
      <c r="I339" s="4">
        <v>45692.0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 t="s">
        <v>774</v>
      </c>
      <c r="B340" s="3" t="s">
        <v>775</v>
      </c>
      <c r="C340" s="3">
        <v>3.7991928349E10</v>
      </c>
      <c r="D340" s="3" t="s">
        <v>11</v>
      </c>
      <c r="E340" s="3" t="s">
        <v>114</v>
      </c>
      <c r="F340" s="3" t="s">
        <v>13</v>
      </c>
      <c r="G340" s="3" t="s">
        <v>14</v>
      </c>
      <c r="H340" s="3" t="s">
        <v>49</v>
      </c>
      <c r="I340" s="4">
        <v>45692.0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 t="s">
        <v>776</v>
      </c>
      <c r="B341" s="3" t="s">
        <v>777</v>
      </c>
      <c r="C341" s="3" t="s">
        <v>778</v>
      </c>
      <c r="D341" s="3" t="s">
        <v>11</v>
      </c>
      <c r="E341" s="3" t="s">
        <v>19</v>
      </c>
      <c r="F341" s="3" t="s">
        <v>13</v>
      </c>
      <c r="G341" s="3" t="s">
        <v>14</v>
      </c>
      <c r="H341" s="3" t="s">
        <v>15</v>
      </c>
      <c r="I341" s="4">
        <v>45692.0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 t="s">
        <v>779</v>
      </c>
      <c r="B342" s="3" t="s">
        <v>780</v>
      </c>
      <c r="C342" s="3">
        <v>3.1997492293E10</v>
      </c>
      <c r="D342" s="3" t="s">
        <v>11</v>
      </c>
      <c r="E342" s="3" t="s">
        <v>22</v>
      </c>
      <c r="F342" s="3" t="s">
        <v>13</v>
      </c>
      <c r="G342" s="3" t="s">
        <v>14</v>
      </c>
      <c r="H342" s="3" t="s">
        <v>15</v>
      </c>
      <c r="I342" s="4">
        <v>45692.0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 t="s">
        <v>781</v>
      </c>
      <c r="B343" s="3" t="s">
        <v>782</v>
      </c>
      <c r="C343" s="3">
        <v>7.1991075739E10</v>
      </c>
      <c r="D343" s="3" t="s">
        <v>11</v>
      </c>
      <c r="E343" s="3" t="s">
        <v>22</v>
      </c>
      <c r="F343" s="3" t="s">
        <v>13</v>
      </c>
      <c r="G343" s="3" t="s">
        <v>14</v>
      </c>
      <c r="H343" s="3" t="s">
        <v>15</v>
      </c>
      <c r="I343" s="4">
        <v>45692.0</v>
      </c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 t="s">
        <v>783</v>
      </c>
      <c r="B344" s="3" t="s">
        <v>784</v>
      </c>
      <c r="C344" s="3">
        <v>6.3999760337E10</v>
      </c>
      <c r="D344" s="3" t="s">
        <v>11</v>
      </c>
      <c r="E344" s="3" t="s">
        <v>19</v>
      </c>
      <c r="F344" s="3" t="s">
        <v>13</v>
      </c>
      <c r="G344" s="3" t="s">
        <v>23</v>
      </c>
      <c r="H344" s="3" t="s">
        <v>49</v>
      </c>
      <c r="I344" s="4">
        <v>45692.0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 t="s">
        <v>785</v>
      </c>
      <c r="B345" s="3" t="s">
        <v>786</v>
      </c>
      <c r="C345" s="3">
        <v>6.2995289012E10</v>
      </c>
      <c r="D345" s="3" t="s">
        <v>11</v>
      </c>
      <c r="E345" s="3" t="s">
        <v>12</v>
      </c>
      <c r="F345" s="3" t="s">
        <v>13</v>
      </c>
      <c r="G345" s="3" t="s">
        <v>14</v>
      </c>
      <c r="H345" s="3" t="s">
        <v>49</v>
      </c>
      <c r="I345" s="4">
        <v>45692.0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 t="s">
        <v>787</v>
      </c>
      <c r="B346" s="3" t="s">
        <v>788</v>
      </c>
      <c r="C346" s="3">
        <v>8.6981206448E10</v>
      </c>
      <c r="D346" s="3" t="s">
        <v>11</v>
      </c>
      <c r="E346" s="3" t="s">
        <v>102</v>
      </c>
      <c r="F346" s="3" t="s">
        <v>13</v>
      </c>
      <c r="G346" s="3" t="s">
        <v>23</v>
      </c>
      <c r="H346" s="3" t="s">
        <v>34</v>
      </c>
      <c r="I346" s="4">
        <v>45692.0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 t="s">
        <v>789</v>
      </c>
      <c r="B347" s="3" t="s">
        <v>790</v>
      </c>
      <c r="C347" s="3">
        <v>4.8988127833E10</v>
      </c>
      <c r="D347" s="3" t="s">
        <v>11</v>
      </c>
      <c r="E347" s="3" t="s">
        <v>89</v>
      </c>
      <c r="F347" s="3" t="s">
        <v>13</v>
      </c>
      <c r="G347" s="3" t="s">
        <v>14</v>
      </c>
      <c r="H347" s="3" t="s">
        <v>49</v>
      </c>
      <c r="I347" s="4">
        <v>45692.0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 t="s">
        <v>791</v>
      </c>
      <c r="B348" s="3" t="s">
        <v>792</v>
      </c>
      <c r="C348" s="3">
        <v>8.8988157357E10</v>
      </c>
      <c r="D348" s="3" t="s">
        <v>11</v>
      </c>
      <c r="E348" s="3" t="s">
        <v>12</v>
      </c>
      <c r="F348" s="3" t="s">
        <v>13</v>
      </c>
      <c r="G348" s="3" t="s">
        <v>14</v>
      </c>
      <c r="H348" s="3" t="s">
        <v>49</v>
      </c>
      <c r="I348" s="4">
        <v>45692.0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 t="s">
        <v>793</v>
      </c>
      <c r="B349" s="3" t="s">
        <v>794</v>
      </c>
      <c r="C349" s="3">
        <v>1.1967465726E10</v>
      </c>
      <c r="D349" s="3" t="s">
        <v>11</v>
      </c>
      <c r="E349" s="3" t="s">
        <v>19</v>
      </c>
      <c r="F349" s="3" t="s">
        <v>13</v>
      </c>
      <c r="G349" s="3" t="s">
        <v>14</v>
      </c>
      <c r="H349" s="3" t="s">
        <v>15</v>
      </c>
      <c r="I349" s="4">
        <v>45692.0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 t="s">
        <v>795</v>
      </c>
      <c r="B350" s="3" t="s">
        <v>796</v>
      </c>
      <c r="C350" s="3">
        <v>6.7992679067E10</v>
      </c>
      <c r="D350" s="3" t="s">
        <v>11</v>
      </c>
      <c r="E350" s="3" t="s">
        <v>77</v>
      </c>
      <c r="F350" s="3" t="s">
        <v>13</v>
      </c>
      <c r="G350" s="3" t="s">
        <v>14</v>
      </c>
      <c r="H350" s="3" t="s">
        <v>45</v>
      </c>
      <c r="I350" s="4">
        <v>45692.0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 t="s">
        <v>797</v>
      </c>
      <c r="B351" s="3" t="s">
        <v>798</v>
      </c>
      <c r="C351" s="3">
        <v>4.7996949342E10</v>
      </c>
      <c r="D351" s="3" t="s">
        <v>11</v>
      </c>
      <c r="E351" s="3" t="s">
        <v>58</v>
      </c>
      <c r="F351" s="3" t="s">
        <v>13</v>
      </c>
      <c r="G351" s="3" t="s">
        <v>14</v>
      </c>
      <c r="H351" s="3" t="s">
        <v>45</v>
      </c>
      <c r="I351" s="4">
        <v>45692.0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 t="s">
        <v>463</v>
      </c>
      <c r="B352" s="3" t="s">
        <v>799</v>
      </c>
      <c r="C352" s="3">
        <v>1.1963018447E10</v>
      </c>
      <c r="D352" s="3" t="s">
        <v>11</v>
      </c>
      <c r="E352" s="3" t="s">
        <v>58</v>
      </c>
      <c r="F352" s="3" t="s">
        <v>13</v>
      </c>
      <c r="G352" s="3" t="s">
        <v>14</v>
      </c>
      <c r="H352" s="3" t="s">
        <v>15</v>
      </c>
      <c r="I352" s="4">
        <v>45692.0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 t="s">
        <v>800</v>
      </c>
      <c r="B353" s="3" t="s">
        <v>801</v>
      </c>
      <c r="C353" s="3">
        <v>1.1933642825E10</v>
      </c>
      <c r="D353" s="3" t="s">
        <v>11</v>
      </c>
      <c r="E353" s="3" t="s">
        <v>80</v>
      </c>
      <c r="F353" s="3" t="s">
        <v>13</v>
      </c>
      <c r="G353" s="3" t="s">
        <v>14</v>
      </c>
      <c r="H353" s="3" t="s">
        <v>49</v>
      </c>
      <c r="I353" s="4">
        <v>45692.0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 t="s">
        <v>802</v>
      </c>
      <c r="B354" s="3" t="s">
        <v>803</v>
      </c>
      <c r="C354" s="3" t="s">
        <v>804</v>
      </c>
      <c r="D354" s="3" t="s">
        <v>11</v>
      </c>
      <c r="E354" s="3" t="s">
        <v>19</v>
      </c>
      <c r="F354" s="3" t="s">
        <v>13</v>
      </c>
      <c r="G354" s="3" t="s">
        <v>14</v>
      </c>
      <c r="H354" s="3" t="s">
        <v>45</v>
      </c>
      <c r="I354" s="4">
        <v>45692.0</v>
      </c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 t="s">
        <v>805</v>
      </c>
      <c r="B355" s="3" t="s">
        <v>806</v>
      </c>
      <c r="C355" s="3">
        <v>1.6997790714E10</v>
      </c>
      <c r="D355" s="3" t="s">
        <v>11</v>
      </c>
      <c r="E355" s="3" t="s">
        <v>597</v>
      </c>
      <c r="F355" s="3" t="s">
        <v>13</v>
      </c>
      <c r="G355" s="3" t="s">
        <v>14</v>
      </c>
      <c r="H355" s="3" t="s">
        <v>598</v>
      </c>
      <c r="I355" s="4">
        <v>45692.0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 t="s">
        <v>807</v>
      </c>
      <c r="B356" s="3" t="s">
        <v>808</v>
      </c>
      <c r="C356" s="3">
        <v>3.5999139074E10</v>
      </c>
      <c r="D356" s="3" t="s">
        <v>11</v>
      </c>
      <c r="E356" s="3" t="s">
        <v>89</v>
      </c>
      <c r="F356" s="3" t="s">
        <v>13</v>
      </c>
      <c r="G356" s="3" t="s">
        <v>23</v>
      </c>
      <c r="H356" s="3" t="s">
        <v>45</v>
      </c>
      <c r="I356" s="4">
        <v>45692.0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 t="s">
        <v>809</v>
      </c>
      <c r="B357" s="3" t="s">
        <v>810</v>
      </c>
      <c r="C357" s="3">
        <v>9.7991745068E10</v>
      </c>
      <c r="D357" s="3" t="s">
        <v>11</v>
      </c>
      <c r="E357" s="3" t="s">
        <v>77</v>
      </c>
      <c r="F357" s="3" t="s">
        <v>13</v>
      </c>
      <c r="G357" s="3" t="s">
        <v>23</v>
      </c>
      <c r="H357" s="3" t="s">
        <v>45</v>
      </c>
      <c r="I357" s="4">
        <v>45692.0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 t="s">
        <v>297</v>
      </c>
      <c r="B358" s="3" t="s">
        <v>811</v>
      </c>
      <c r="C358" s="3">
        <v>6.7991879302E10</v>
      </c>
      <c r="D358" s="3" t="s">
        <v>11</v>
      </c>
      <c r="E358" s="3" t="s">
        <v>22</v>
      </c>
      <c r="F358" s="3" t="s">
        <v>13</v>
      </c>
      <c r="G358" s="3" t="s">
        <v>14</v>
      </c>
      <c r="H358" s="3" t="s">
        <v>34</v>
      </c>
      <c r="I358" s="4">
        <v>45692.0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 t="s">
        <v>812</v>
      </c>
      <c r="B359" s="3" t="s">
        <v>813</v>
      </c>
      <c r="C359" s="3">
        <v>6.199344378E10</v>
      </c>
      <c r="D359" s="3" t="s">
        <v>11</v>
      </c>
      <c r="E359" s="3" t="s">
        <v>22</v>
      </c>
      <c r="F359" s="3" t="s">
        <v>13</v>
      </c>
      <c r="G359" s="3" t="s">
        <v>14</v>
      </c>
      <c r="H359" s="3" t="s">
        <v>386</v>
      </c>
      <c r="I359" s="4">
        <v>45692.0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 t="s">
        <v>814</v>
      </c>
      <c r="B360" s="3" t="s">
        <v>815</v>
      </c>
      <c r="C360" s="3">
        <v>9.2993633598E10</v>
      </c>
      <c r="D360" s="3" t="s">
        <v>11</v>
      </c>
      <c r="E360" s="3" t="s">
        <v>19</v>
      </c>
      <c r="F360" s="3" t="s">
        <v>13</v>
      </c>
      <c r="G360" s="3" t="s">
        <v>23</v>
      </c>
      <c r="H360" s="3" t="s">
        <v>15</v>
      </c>
      <c r="I360" s="4">
        <v>45692.0</v>
      </c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 t="s">
        <v>414</v>
      </c>
      <c r="B361" s="3" t="s">
        <v>816</v>
      </c>
      <c r="C361" s="3">
        <v>3.5998727876E10</v>
      </c>
      <c r="D361" s="3" t="s">
        <v>11</v>
      </c>
      <c r="E361" s="3" t="s">
        <v>114</v>
      </c>
      <c r="F361" s="3" t="s">
        <v>13</v>
      </c>
      <c r="G361" s="3" t="s">
        <v>14</v>
      </c>
      <c r="H361" s="3" t="s">
        <v>49</v>
      </c>
      <c r="I361" s="4">
        <v>45692.0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 t="s">
        <v>817</v>
      </c>
      <c r="B362" s="3" t="s">
        <v>818</v>
      </c>
      <c r="C362" s="3">
        <v>2.1972413799E10</v>
      </c>
      <c r="D362" s="3" t="s">
        <v>11</v>
      </c>
      <c r="E362" s="3" t="s">
        <v>19</v>
      </c>
      <c r="F362" s="3" t="s">
        <v>13</v>
      </c>
      <c r="G362" s="3" t="s">
        <v>14</v>
      </c>
      <c r="H362" s="3" t="s">
        <v>49</v>
      </c>
      <c r="I362" s="4">
        <v>45692.0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 t="s">
        <v>819</v>
      </c>
      <c r="B363" s="3" t="s">
        <v>820</v>
      </c>
      <c r="C363" s="3">
        <v>4.5999728328E10</v>
      </c>
      <c r="D363" s="3" t="s">
        <v>11</v>
      </c>
      <c r="E363" s="3" t="s">
        <v>48</v>
      </c>
      <c r="F363" s="3" t="s">
        <v>13</v>
      </c>
      <c r="G363" s="3" t="s">
        <v>14</v>
      </c>
      <c r="H363" s="3" t="s">
        <v>49</v>
      </c>
      <c r="I363" s="4">
        <v>45692.0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 t="s">
        <v>285</v>
      </c>
      <c r="B364" s="3" t="s">
        <v>821</v>
      </c>
      <c r="C364" s="3">
        <v>6.2994322805E10</v>
      </c>
      <c r="D364" s="3" t="s">
        <v>11</v>
      </c>
      <c r="E364" s="3" t="s">
        <v>19</v>
      </c>
      <c r="F364" s="3" t="s">
        <v>13</v>
      </c>
      <c r="G364" s="3" t="s">
        <v>14</v>
      </c>
      <c r="H364" s="3" t="s">
        <v>60</v>
      </c>
      <c r="I364" s="4">
        <v>45692.0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 t="s">
        <v>822</v>
      </c>
      <c r="B365" s="3" t="s">
        <v>823</v>
      </c>
      <c r="C365" s="3">
        <v>1.29975885795E11</v>
      </c>
      <c r="D365" s="3" t="s">
        <v>11</v>
      </c>
      <c r="E365" s="3" t="s">
        <v>22</v>
      </c>
      <c r="F365" s="3" t="s">
        <v>13</v>
      </c>
      <c r="G365" s="3" t="s">
        <v>14</v>
      </c>
      <c r="H365" s="3" t="s">
        <v>49</v>
      </c>
      <c r="I365" s="4">
        <v>45692.0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 t="s">
        <v>824</v>
      </c>
      <c r="B366" s="3" t="s">
        <v>825</v>
      </c>
      <c r="C366" s="3">
        <v>9.2995058886E10</v>
      </c>
      <c r="D366" s="3" t="s">
        <v>11</v>
      </c>
      <c r="E366" s="3" t="s">
        <v>19</v>
      </c>
      <c r="F366" s="3" t="s">
        <v>13</v>
      </c>
      <c r="G366" s="3" t="s">
        <v>23</v>
      </c>
      <c r="H366" s="3" t="s">
        <v>15</v>
      </c>
      <c r="I366" s="4">
        <v>45692.0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 t="s">
        <v>826</v>
      </c>
      <c r="B367" s="3" t="s">
        <v>827</v>
      </c>
      <c r="C367" s="3">
        <v>9.1987687057E10</v>
      </c>
      <c r="D367" s="3" t="s">
        <v>11</v>
      </c>
      <c r="E367" s="3" t="s">
        <v>22</v>
      </c>
      <c r="F367" s="3" t="s">
        <v>13</v>
      </c>
      <c r="G367" s="3" t="s">
        <v>14</v>
      </c>
      <c r="H367" s="3" t="s">
        <v>31</v>
      </c>
      <c r="I367" s="4">
        <v>45692.0</v>
      </c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 t="s">
        <v>613</v>
      </c>
      <c r="B368" s="3" t="s">
        <v>828</v>
      </c>
      <c r="C368" s="3">
        <v>1.9996410294E10</v>
      </c>
      <c r="D368" s="3" t="s">
        <v>11</v>
      </c>
      <c r="E368" s="3" t="s">
        <v>22</v>
      </c>
      <c r="F368" s="3" t="s">
        <v>13</v>
      </c>
      <c r="G368" s="3" t="s">
        <v>14</v>
      </c>
      <c r="H368" s="3" t="s">
        <v>49</v>
      </c>
      <c r="I368" s="4">
        <v>45692.0</v>
      </c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 t="s">
        <v>829</v>
      </c>
      <c r="B369" s="3" t="s">
        <v>830</v>
      </c>
      <c r="C369" s="3">
        <v>7.999199529E10</v>
      </c>
      <c r="D369" s="3" t="s">
        <v>11</v>
      </c>
      <c r="E369" s="3" t="s">
        <v>418</v>
      </c>
      <c r="F369" s="3" t="s">
        <v>13</v>
      </c>
      <c r="G369" s="3" t="s">
        <v>14</v>
      </c>
      <c r="H369" s="3" t="s">
        <v>49</v>
      </c>
      <c r="I369" s="4">
        <v>45692.0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 t="s">
        <v>831</v>
      </c>
      <c r="B370" s="3" t="s">
        <v>832</v>
      </c>
      <c r="C370" s="3">
        <v>3.284854232E9</v>
      </c>
      <c r="D370" s="3" t="s">
        <v>11</v>
      </c>
      <c r="E370" s="3" t="s">
        <v>102</v>
      </c>
      <c r="F370" s="3" t="s">
        <v>13</v>
      </c>
      <c r="G370" s="3" t="s">
        <v>23</v>
      </c>
      <c r="H370" s="3" t="s">
        <v>34</v>
      </c>
      <c r="I370" s="4">
        <v>45692.0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 t="s">
        <v>833</v>
      </c>
      <c r="B371" s="3" t="s">
        <v>834</v>
      </c>
      <c r="C371" s="3">
        <v>5.537998456631E12</v>
      </c>
      <c r="D371" s="3" t="s">
        <v>11</v>
      </c>
      <c r="E371" s="3" t="s">
        <v>19</v>
      </c>
      <c r="F371" s="3" t="s">
        <v>13</v>
      </c>
      <c r="G371" s="3" t="s">
        <v>23</v>
      </c>
      <c r="H371" s="3" t="s">
        <v>15</v>
      </c>
      <c r="I371" s="4">
        <v>45692.0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 t="s">
        <v>558</v>
      </c>
      <c r="B372" s="3" t="s">
        <v>835</v>
      </c>
      <c r="C372" s="3">
        <v>4.5991075973E10</v>
      </c>
      <c r="D372" s="3" t="s">
        <v>11</v>
      </c>
      <c r="E372" s="3" t="s">
        <v>102</v>
      </c>
      <c r="F372" s="3" t="s">
        <v>13</v>
      </c>
      <c r="G372" s="3" t="s">
        <v>23</v>
      </c>
      <c r="H372" s="3" t="s">
        <v>34</v>
      </c>
      <c r="I372" s="4">
        <v>45692.0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 t="s">
        <v>187</v>
      </c>
      <c r="B373" s="3" t="s">
        <v>836</v>
      </c>
      <c r="C373" s="3">
        <v>1.9987070323E10</v>
      </c>
      <c r="D373" s="3" t="s">
        <v>11</v>
      </c>
      <c r="E373" s="3" t="s">
        <v>22</v>
      </c>
      <c r="F373" s="3" t="s">
        <v>13</v>
      </c>
      <c r="G373" s="3" t="s">
        <v>14</v>
      </c>
      <c r="H373" s="3" t="s">
        <v>15</v>
      </c>
      <c r="I373" s="4">
        <v>45692.0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 t="s">
        <v>837</v>
      </c>
      <c r="B374" s="3" t="s">
        <v>838</v>
      </c>
      <c r="C374" s="3">
        <v>9.2984646792E10</v>
      </c>
      <c r="D374" s="3" t="s">
        <v>11</v>
      </c>
      <c r="E374" s="3" t="s">
        <v>839</v>
      </c>
      <c r="F374" s="3" t="s">
        <v>13</v>
      </c>
      <c r="G374" s="3" t="s">
        <v>23</v>
      </c>
      <c r="H374" s="3" t="s">
        <v>840</v>
      </c>
      <c r="I374" s="4">
        <v>45692.0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 t="s">
        <v>841</v>
      </c>
      <c r="B375" s="3" t="s">
        <v>842</v>
      </c>
      <c r="C375" s="3">
        <v>8.598605469E10</v>
      </c>
      <c r="D375" s="3" t="s">
        <v>11</v>
      </c>
      <c r="E375" s="3" t="s">
        <v>68</v>
      </c>
      <c r="F375" s="3" t="s">
        <v>13</v>
      </c>
      <c r="G375" s="3" t="s">
        <v>14</v>
      </c>
      <c r="H375" s="3" t="s">
        <v>49</v>
      </c>
      <c r="I375" s="4">
        <v>45692.0</v>
      </c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 t="s">
        <v>193</v>
      </c>
      <c r="B376" s="3" t="s">
        <v>843</v>
      </c>
      <c r="C376" s="3">
        <v>3.2991105812E10</v>
      </c>
      <c r="D376" s="3" t="s">
        <v>11</v>
      </c>
      <c r="E376" s="3" t="s">
        <v>418</v>
      </c>
      <c r="F376" s="3" t="s">
        <v>13</v>
      </c>
      <c r="G376" s="3" t="s">
        <v>14</v>
      </c>
      <c r="H376" s="3" t="s">
        <v>45</v>
      </c>
      <c r="I376" s="4">
        <v>45692.0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 t="s">
        <v>844</v>
      </c>
      <c r="B377" s="3" t="s">
        <v>845</v>
      </c>
      <c r="C377" s="3">
        <v>5.5996866697E10</v>
      </c>
      <c r="D377" s="3" t="s">
        <v>11</v>
      </c>
      <c r="E377" s="3" t="s">
        <v>19</v>
      </c>
      <c r="F377" s="3" t="s">
        <v>13</v>
      </c>
      <c r="G377" s="3" t="s">
        <v>23</v>
      </c>
      <c r="H377" s="3" t="s">
        <v>15</v>
      </c>
      <c r="I377" s="4">
        <v>45692.0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 t="s">
        <v>846</v>
      </c>
      <c r="B378" s="3" t="s">
        <v>847</v>
      </c>
      <c r="C378" s="3">
        <v>3.1996580909E10</v>
      </c>
      <c r="D378" s="3" t="s">
        <v>11</v>
      </c>
      <c r="E378" s="3" t="s">
        <v>48</v>
      </c>
      <c r="F378" s="3" t="s">
        <v>13</v>
      </c>
      <c r="G378" s="3" t="s">
        <v>14</v>
      </c>
      <c r="H378" s="3" t="s">
        <v>15</v>
      </c>
      <c r="I378" s="4">
        <v>45692.0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 t="s">
        <v>848</v>
      </c>
      <c r="B379" s="3" t="s">
        <v>849</v>
      </c>
      <c r="C379" s="3" t="s">
        <v>850</v>
      </c>
      <c r="D379" s="3" t="s">
        <v>11</v>
      </c>
      <c r="E379" s="3" t="s">
        <v>19</v>
      </c>
      <c r="F379" s="3" t="s">
        <v>13</v>
      </c>
      <c r="G379" s="3" t="s">
        <v>14</v>
      </c>
      <c r="H379" s="3" t="s">
        <v>15</v>
      </c>
      <c r="I379" s="4">
        <v>45692.0</v>
      </c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 t="s">
        <v>851</v>
      </c>
      <c r="B380" s="3" t="s">
        <v>852</v>
      </c>
      <c r="C380" s="3" t="s">
        <v>853</v>
      </c>
      <c r="D380" s="3" t="s">
        <v>11</v>
      </c>
      <c r="E380" s="3" t="s">
        <v>22</v>
      </c>
      <c r="F380" s="3" t="s">
        <v>13</v>
      </c>
      <c r="G380" s="3" t="s">
        <v>14</v>
      </c>
      <c r="H380" s="3" t="s">
        <v>15</v>
      </c>
      <c r="I380" s="4">
        <v>45692.0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 t="s">
        <v>854</v>
      </c>
      <c r="B381" s="3" t="s">
        <v>855</v>
      </c>
      <c r="C381" s="3">
        <v>8.3981024737E10</v>
      </c>
      <c r="D381" s="3" t="s">
        <v>11</v>
      </c>
      <c r="E381" s="3" t="s">
        <v>22</v>
      </c>
      <c r="F381" s="3" t="s">
        <v>13</v>
      </c>
      <c r="G381" s="3" t="s">
        <v>14</v>
      </c>
      <c r="H381" s="3" t="s">
        <v>239</v>
      </c>
      <c r="I381" s="4">
        <v>45692.0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 t="s">
        <v>856</v>
      </c>
      <c r="B382" s="3" t="s">
        <v>857</v>
      </c>
      <c r="C382" s="3">
        <v>6.3992117499E10</v>
      </c>
      <c r="D382" s="3" t="s">
        <v>11</v>
      </c>
      <c r="E382" s="3" t="s">
        <v>22</v>
      </c>
      <c r="F382" s="3" t="s">
        <v>13</v>
      </c>
      <c r="G382" s="3" t="s">
        <v>14</v>
      </c>
      <c r="H382" s="3" t="s">
        <v>31</v>
      </c>
      <c r="I382" s="4">
        <v>45692.0</v>
      </c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 t="s">
        <v>858</v>
      </c>
      <c r="B383" s="3" t="s">
        <v>859</v>
      </c>
      <c r="C383" s="3">
        <v>9.4991762171E10</v>
      </c>
      <c r="D383" s="3" t="s">
        <v>11</v>
      </c>
      <c r="E383" s="3" t="s">
        <v>39</v>
      </c>
      <c r="F383" s="3" t="s">
        <v>13</v>
      </c>
      <c r="G383" s="3" t="s">
        <v>23</v>
      </c>
      <c r="H383" s="3" t="s">
        <v>49</v>
      </c>
      <c r="I383" s="4">
        <v>45692.0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 t="s">
        <v>860</v>
      </c>
      <c r="B384" s="3" t="s">
        <v>861</v>
      </c>
      <c r="C384" s="3">
        <v>4.8999309371E10</v>
      </c>
      <c r="D384" s="3" t="s">
        <v>11</v>
      </c>
      <c r="E384" s="3" t="s">
        <v>19</v>
      </c>
      <c r="F384" s="3" t="s">
        <v>13</v>
      </c>
      <c r="G384" s="3" t="s">
        <v>14</v>
      </c>
      <c r="H384" s="3" t="s">
        <v>15</v>
      </c>
      <c r="I384" s="4">
        <v>45692.0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 t="s">
        <v>862</v>
      </c>
      <c r="B385" s="3" t="s">
        <v>863</v>
      </c>
      <c r="C385" s="3">
        <v>4.7997654707E10</v>
      </c>
      <c r="D385" s="3" t="s">
        <v>11</v>
      </c>
      <c r="E385" s="3" t="s">
        <v>77</v>
      </c>
      <c r="F385" s="3" t="s">
        <v>13</v>
      </c>
      <c r="G385" s="3" t="s">
        <v>23</v>
      </c>
      <c r="H385" s="3" t="s">
        <v>45</v>
      </c>
      <c r="I385" s="4">
        <v>45692.0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 t="s">
        <v>864</v>
      </c>
      <c r="B386" s="3" t="s">
        <v>865</v>
      </c>
      <c r="C386" s="3">
        <v>3.4992899304E10</v>
      </c>
      <c r="D386" s="3" t="s">
        <v>11</v>
      </c>
      <c r="E386" s="3" t="s">
        <v>19</v>
      </c>
      <c r="F386" s="3" t="s">
        <v>13</v>
      </c>
      <c r="G386" s="3" t="s">
        <v>23</v>
      </c>
      <c r="H386" s="3" t="s">
        <v>45</v>
      </c>
      <c r="I386" s="4">
        <v>45692.0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 t="s">
        <v>866</v>
      </c>
      <c r="B387" s="3" t="s">
        <v>867</v>
      </c>
      <c r="C387" s="3">
        <v>6.198169825E10</v>
      </c>
      <c r="D387" s="3" t="s">
        <v>11</v>
      </c>
      <c r="E387" s="3" t="s">
        <v>22</v>
      </c>
      <c r="F387" s="3" t="s">
        <v>13</v>
      </c>
      <c r="G387" s="3" t="s">
        <v>14</v>
      </c>
      <c r="H387" s="3" t="s">
        <v>49</v>
      </c>
      <c r="I387" s="4">
        <v>45692.0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 t="s">
        <v>868</v>
      </c>
      <c r="B388" s="3" t="s">
        <v>869</v>
      </c>
      <c r="C388" s="3">
        <v>2.1998870662E10</v>
      </c>
      <c r="D388" s="3" t="s">
        <v>11</v>
      </c>
      <c r="E388" s="3" t="s">
        <v>68</v>
      </c>
      <c r="F388" s="3" t="s">
        <v>13</v>
      </c>
      <c r="G388" s="3" t="s">
        <v>14</v>
      </c>
      <c r="H388" s="3" t="s">
        <v>49</v>
      </c>
      <c r="I388" s="4">
        <v>45692.0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 t="s">
        <v>870</v>
      </c>
      <c r="B389" s="3" t="s">
        <v>871</v>
      </c>
      <c r="C389" s="3" t="s">
        <v>872</v>
      </c>
      <c r="D389" s="3" t="s">
        <v>11</v>
      </c>
      <c r="E389" s="3" t="s">
        <v>22</v>
      </c>
      <c r="F389" s="3" t="s">
        <v>13</v>
      </c>
      <c r="G389" s="3" t="s">
        <v>14</v>
      </c>
      <c r="H389" s="3" t="s">
        <v>15</v>
      </c>
      <c r="I389" s="4">
        <v>45692.0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 t="s">
        <v>873</v>
      </c>
      <c r="B390" s="3" t="s">
        <v>874</v>
      </c>
      <c r="C390" s="3">
        <v>1.1977367692E10</v>
      </c>
      <c r="D390" s="3" t="s">
        <v>11</v>
      </c>
      <c r="E390" s="3" t="s">
        <v>19</v>
      </c>
      <c r="F390" s="3" t="s">
        <v>13</v>
      </c>
      <c r="G390" s="3" t="s">
        <v>23</v>
      </c>
      <c r="H390" s="3" t="s">
        <v>45</v>
      </c>
      <c r="I390" s="4">
        <v>45692.0</v>
      </c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 t="s">
        <v>875</v>
      </c>
      <c r="B391" s="3" t="s">
        <v>876</v>
      </c>
      <c r="C391" s="3">
        <v>4.7988446962E10</v>
      </c>
      <c r="D391" s="3" t="s">
        <v>11</v>
      </c>
      <c r="E391" s="3" t="s">
        <v>418</v>
      </c>
      <c r="F391" s="3" t="s">
        <v>13</v>
      </c>
      <c r="G391" s="3" t="s">
        <v>14</v>
      </c>
      <c r="H391" s="3" t="s">
        <v>15</v>
      </c>
      <c r="I391" s="4">
        <v>45692.0</v>
      </c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 t="s">
        <v>877</v>
      </c>
      <c r="B392" s="3" t="s">
        <v>878</v>
      </c>
      <c r="C392" s="3">
        <v>4.8996385598E10</v>
      </c>
      <c r="D392" s="3" t="s">
        <v>11</v>
      </c>
      <c r="E392" s="3" t="s">
        <v>22</v>
      </c>
      <c r="F392" s="3" t="s">
        <v>13</v>
      </c>
      <c r="G392" s="3" t="s">
        <v>14</v>
      </c>
      <c r="H392" s="3" t="s">
        <v>49</v>
      </c>
      <c r="I392" s="4">
        <v>45692.0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 t="s">
        <v>879</v>
      </c>
      <c r="B393" s="3" t="s">
        <v>880</v>
      </c>
      <c r="C393" s="3">
        <v>9.8999070987E10</v>
      </c>
      <c r="D393" s="3" t="s">
        <v>11</v>
      </c>
      <c r="E393" s="3" t="s">
        <v>19</v>
      </c>
      <c r="F393" s="3" t="s">
        <v>13</v>
      </c>
      <c r="G393" s="3" t="s">
        <v>23</v>
      </c>
      <c r="H393" s="3" t="s">
        <v>49</v>
      </c>
      <c r="I393" s="4">
        <v>45692.0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 t="s">
        <v>881</v>
      </c>
      <c r="B394" s="3" t="s">
        <v>882</v>
      </c>
      <c r="C394" s="3" t="s">
        <v>883</v>
      </c>
      <c r="D394" s="3" t="s">
        <v>11</v>
      </c>
      <c r="E394" s="3" t="s">
        <v>19</v>
      </c>
      <c r="F394" s="3" t="s">
        <v>13</v>
      </c>
      <c r="G394" s="3" t="s">
        <v>14</v>
      </c>
      <c r="H394" s="3" t="s">
        <v>49</v>
      </c>
      <c r="I394" s="4">
        <v>45692.0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 t="s">
        <v>884</v>
      </c>
      <c r="B395" s="3" t="s">
        <v>885</v>
      </c>
      <c r="C395" s="3">
        <v>3.3998251573E10</v>
      </c>
      <c r="D395" s="3"/>
      <c r="E395" s="3"/>
      <c r="F395" s="3"/>
      <c r="G395" s="3"/>
      <c r="H395" s="3"/>
      <c r="I395" s="4">
        <v>45692.0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 t="s">
        <v>98</v>
      </c>
      <c r="B396" s="3" t="s">
        <v>886</v>
      </c>
      <c r="C396" s="3" t="s">
        <v>887</v>
      </c>
      <c r="D396" s="3" t="s">
        <v>11</v>
      </c>
      <c r="E396" s="3" t="s">
        <v>77</v>
      </c>
      <c r="F396" s="3" t="s">
        <v>13</v>
      </c>
      <c r="G396" s="3" t="s">
        <v>14</v>
      </c>
      <c r="H396" s="3" t="s">
        <v>49</v>
      </c>
      <c r="I396" s="4">
        <v>45692.0</v>
      </c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 t="s">
        <v>888</v>
      </c>
      <c r="B397" s="3" t="s">
        <v>889</v>
      </c>
      <c r="C397" s="3">
        <v>1.1915992827E10</v>
      </c>
      <c r="D397" s="3" t="s">
        <v>11</v>
      </c>
      <c r="E397" s="3" t="s">
        <v>39</v>
      </c>
      <c r="F397" s="3" t="s">
        <v>13</v>
      </c>
      <c r="G397" s="3" t="s">
        <v>14</v>
      </c>
      <c r="H397" s="3" t="s">
        <v>45</v>
      </c>
      <c r="I397" s="4">
        <v>45692.0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 t="s">
        <v>890</v>
      </c>
      <c r="B398" s="3" t="s">
        <v>891</v>
      </c>
      <c r="C398" s="3">
        <v>5.5991757842E10</v>
      </c>
      <c r="D398" s="3" t="s">
        <v>11</v>
      </c>
      <c r="E398" s="3" t="s">
        <v>19</v>
      </c>
      <c r="F398" s="3" t="s">
        <v>13</v>
      </c>
      <c r="G398" s="3" t="s">
        <v>23</v>
      </c>
      <c r="H398" s="3" t="s">
        <v>45</v>
      </c>
      <c r="I398" s="4">
        <v>45692.0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 t="s">
        <v>892</v>
      </c>
      <c r="B399" s="3" t="s">
        <v>893</v>
      </c>
      <c r="C399" s="3" t="s">
        <v>894</v>
      </c>
      <c r="D399" s="3" t="s">
        <v>11</v>
      </c>
      <c r="E399" s="3" t="s">
        <v>19</v>
      </c>
      <c r="F399" s="3" t="s">
        <v>13</v>
      </c>
      <c r="G399" s="3" t="s">
        <v>14</v>
      </c>
      <c r="H399" s="3" t="s">
        <v>45</v>
      </c>
      <c r="I399" s="4">
        <v>45692.0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 t="s">
        <v>895</v>
      </c>
      <c r="B400" s="3" t="s">
        <v>896</v>
      </c>
      <c r="C400" s="3">
        <v>7.9981222645E10</v>
      </c>
      <c r="D400" s="3" t="s">
        <v>11</v>
      </c>
      <c r="E400" s="3" t="s">
        <v>39</v>
      </c>
      <c r="F400" s="3" t="s">
        <v>13</v>
      </c>
      <c r="G400" s="3" t="s">
        <v>14</v>
      </c>
      <c r="H400" s="3" t="s">
        <v>45</v>
      </c>
      <c r="I400" s="4">
        <v>45692.0</v>
      </c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 t="s">
        <v>897</v>
      </c>
      <c r="B401" s="3" t="s">
        <v>898</v>
      </c>
      <c r="C401" s="3" t="s">
        <v>899</v>
      </c>
      <c r="D401" s="3" t="s">
        <v>11</v>
      </c>
      <c r="E401" s="3" t="s">
        <v>19</v>
      </c>
      <c r="F401" s="3" t="s">
        <v>13</v>
      </c>
      <c r="G401" s="3" t="s">
        <v>14</v>
      </c>
      <c r="H401" s="3" t="s">
        <v>15</v>
      </c>
      <c r="I401" s="4">
        <v>45692.0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 t="s">
        <v>900</v>
      </c>
      <c r="B402" s="3" t="s">
        <v>901</v>
      </c>
      <c r="C402" s="3" t="s">
        <v>902</v>
      </c>
      <c r="D402" s="3" t="s">
        <v>11</v>
      </c>
      <c r="E402" s="3" t="s">
        <v>22</v>
      </c>
      <c r="F402" s="3" t="s">
        <v>13</v>
      </c>
      <c r="G402" s="3" t="s">
        <v>23</v>
      </c>
      <c r="H402" s="3" t="s">
        <v>34</v>
      </c>
      <c r="I402" s="4">
        <v>45692.0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 t="s">
        <v>903</v>
      </c>
      <c r="B403" s="3" t="s">
        <v>904</v>
      </c>
      <c r="C403" s="3">
        <v>1.198240993E10</v>
      </c>
      <c r="D403" s="3" t="s">
        <v>11</v>
      </c>
      <c r="E403" s="3" t="s">
        <v>58</v>
      </c>
      <c r="F403" s="3" t="s">
        <v>13</v>
      </c>
      <c r="G403" s="3" t="s">
        <v>14</v>
      </c>
      <c r="H403" s="3" t="s">
        <v>49</v>
      </c>
      <c r="I403" s="4">
        <v>45692.0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 t="s">
        <v>905</v>
      </c>
      <c r="B404" s="3" t="s">
        <v>906</v>
      </c>
      <c r="C404" s="3">
        <v>1.2988307285E10</v>
      </c>
      <c r="D404" s="3" t="s">
        <v>11</v>
      </c>
      <c r="E404" s="3" t="s">
        <v>19</v>
      </c>
      <c r="F404" s="3" t="s">
        <v>13</v>
      </c>
      <c r="G404" s="3" t="s">
        <v>14</v>
      </c>
      <c r="H404" s="3" t="s">
        <v>15</v>
      </c>
      <c r="I404" s="4">
        <v>45692.0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 t="s">
        <v>907</v>
      </c>
      <c r="B405" s="3" t="s">
        <v>908</v>
      </c>
      <c r="C405" s="3">
        <v>1.1960852706E10</v>
      </c>
      <c r="D405" s="3" t="s">
        <v>11</v>
      </c>
      <c r="E405" s="3" t="s">
        <v>58</v>
      </c>
      <c r="F405" s="3" t="s">
        <v>13</v>
      </c>
      <c r="G405" s="3" t="s">
        <v>14</v>
      </c>
      <c r="H405" s="3" t="s">
        <v>15</v>
      </c>
      <c r="I405" s="4">
        <v>45692.0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 t="s">
        <v>909</v>
      </c>
      <c r="B406" s="3" t="s">
        <v>910</v>
      </c>
      <c r="C406" s="3">
        <v>4.7997578822E10</v>
      </c>
      <c r="D406" s="3"/>
      <c r="E406" s="3"/>
      <c r="F406" s="3"/>
      <c r="G406" s="3"/>
      <c r="H406" s="3"/>
      <c r="I406" s="4">
        <v>45692.0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 t="s">
        <v>911</v>
      </c>
      <c r="B407" s="3" t="s">
        <v>912</v>
      </c>
      <c r="C407" s="3">
        <v>9.8983143786E10</v>
      </c>
      <c r="D407" s="3" t="s">
        <v>11</v>
      </c>
      <c r="E407" s="3" t="s">
        <v>19</v>
      </c>
      <c r="F407" s="3" t="s">
        <v>13</v>
      </c>
      <c r="G407" s="3" t="s">
        <v>23</v>
      </c>
      <c r="H407" s="3" t="s">
        <v>121</v>
      </c>
      <c r="I407" s="4">
        <v>45692.0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 t="s">
        <v>913</v>
      </c>
      <c r="B408" s="3" t="s">
        <v>914</v>
      </c>
      <c r="C408" s="3">
        <v>5.5991553345E10</v>
      </c>
      <c r="D408" s="3" t="s">
        <v>11</v>
      </c>
      <c r="E408" s="3" t="s">
        <v>12</v>
      </c>
      <c r="F408" s="3" t="s">
        <v>13</v>
      </c>
      <c r="G408" s="3" t="s">
        <v>23</v>
      </c>
      <c r="H408" s="3" t="s">
        <v>15</v>
      </c>
      <c r="I408" s="4">
        <v>45692.0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 t="s">
        <v>915</v>
      </c>
      <c r="B409" s="3" t="s">
        <v>916</v>
      </c>
      <c r="C409" s="3">
        <v>5.3984010441E10</v>
      </c>
      <c r="D409" s="3" t="s">
        <v>11</v>
      </c>
      <c r="E409" s="3" t="s">
        <v>22</v>
      </c>
      <c r="F409" s="3" t="s">
        <v>13</v>
      </c>
      <c r="G409" s="3" t="s">
        <v>14</v>
      </c>
      <c r="H409" s="3" t="s">
        <v>31</v>
      </c>
      <c r="I409" s="4">
        <v>45692.0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 t="s">
        <v>917</v>
      </c>
      <c r="B410" s="3" t="s">
        <v>918</v>
      </c>
      <c r="C410" s="3">
        <v>4.6991115195E10</v>
      </c>
      <c r="D410" s="3" t="s">
        <v>11</v>
      </c>
      <c r="E410" s="3" t="s">
        <v>19</v>
      </c>
      <c r="F410" s="3" t="s">
        <v>13</v>
      </c>
      <c r="G410" s="3" t="s">
        <v>14</v>
      </c>
      <c r="H410" s="3" t="s">
        <v>15</v>
      </c>
      <c r="I410" s="4">
        <v>45692.0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 t="s">
        <v>919</v>
      </c>
      <c r="B411" s="3" t="s">
        <v>920</v>
      </c>
      <c r="C411" s="3" t="s">
        <v>921</v>
      </c>
      <c r="D411" s="3" t="s">
        <v>11</v>
      </c>
      <c r="E411" s="3" t="s">
        <v>22</v>
      </c>
      <c r="F411" s="3" t="s">
        <v>13</v>
      </c>
      <c r="G411" s="3" t="s">
        <v>14</v>
      </c>
      <c r="H411" s="3" t="s">
        <v>49</v>
      </c>
      <c r="I411" s="4">
        <v>45692.0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 t="s">
        <v>922</v>
      </c>
      <c r="B412" s="3" t="s">
        <v>923</v>
      </c>
      <c r="C412" s="3">
        <v>7.1992750223E10</v>
      </c>
      <c r="D412" s="3" t="s">
        <v>11</v>
      </c>
      <c r="E412" s="3" t="s">
        <v>114</v>
      </c>
      <c r="F412" s="3" t="s">
        <v>13</v>
      </c>
      <c r="G412" s="3" t="s">
        <v>14</v>
      </c>
      <c r="H412" s="3" t="s">
        <v>34</v>
      </c>
      <c r="I412" s="4">
        <v>45692.0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 t="s">
        <v>484</v>
      </c>
      <c r="B413" s="3" t="s">
        <v>924</v>
      </c>
      <c r="C413" s="3">
        <v>3.5998604575E10</v>
      </c>
      <c r="D413" s="3" t="s">
        <v>11</v>
      </c>
      <c r="E413" s="3" t="s">
        <v>80</v>
      </c>
      <c r="F413" s="3" t="s">
        <v>13</v>
      </c>
      <c r="G413" s="3" t="s">
        <v>14</v>
      </c>
      <c r="H413" s="3" t="s">
        <v>45</v>
      </c>
      <c r="I413" s="4">
        <v>45692.0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 t="s">
        <v>416</v>
      </c>
      <c r="B414" s="3" t="s">
        <v>925</v>
      </c>
      <c r="C414" s="3">
        <v>2.1989758957E10</v>
      </c>
      <c r="D414" s="3" t="s">
        <v>11</v>
      </c>
      <c r="E414" s="3" t="s">
        <v>19</v>
      </c>
      <c r="F414" s="3" t="s">
        <v>13</v>
      </c>
      <c r="G414" s="3" t="s">
        <v>14</v>
      </c>
      <c r="H414" s="3" t="s">
        <v>49</v>
      </c>
      <c r="I414" s="4">
        <v>45692.0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 t="s">
        <v>926</v>
      </c>
      <c r="B415" s="3" t="s">
        <v>927</v>
      </c>
      <c r="C415" s="3">
        <v>1.1977645477E10</v>
      </c>
      <c r="D415" s="3" t="s">
        <v>11</v>
      </c>
      <c r="E415" s="3" t="s">
        <v>418</v>
      </c>
      <c r="F415" s="3" t="s">
        <v>13</v>
      </c>
      <c r="G415" s="3" t="s">
        <v>14</v>
      </c>
      <c r="H415" s="3" t="s">
        <v>49</v>
      </c>
      <c r="I415" s="4">
        <v>45692.0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 t="s">
        <v>928</v>
      </c>
      <c r="B416" s="3" t="s">
        <v>929</v>
      </c>
      <c r="C416" s="3">
        <v>8.3994134559E10</v>
      </c>
      <c r="D416" s="3" t="s">
        <v>11</v>
      </c>
      <c r="E416" s="3" t="s">
        <v>77</v>
      </c>
      <c r="F416" s="3" t="s">
        <v>13</v>
      </c>
      <c r="G416" s="3" t="s">
        <v>23</v>
      </c>
      <c r="H416" s="3" t="s">
        <v>45</v>
      </c>
      <c r="I416" s="4">
        <v>45692.0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 t="s">
        <v>930</v>
      </c>
      <c r="B417" s="3" t="s">
        <v>931</v>
      </c>
      <c r="C417" s="3">
        <v>7.1987678027E10</v>
      </c>
      <c r="D417" s="3" t="s">
        <v>11</v>
      </c>
      <c r="E417" s="3" t="s">
        <v>22</v>
      </c>
      <c r="F417" s="3" t="s">
        <v>13</v>
      </c>
      <c r="G417" s="3" t="s">
        <v>14</v>
      </c>
      <c r="H417" s="3" t="s">
        <v>15</v>
      </c>
      <c r="I417" s="4">
        <v>45692.0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 t="s">
        <v>932</v>
      </c>
      <c r="B418" s="3" t="s">
        <v>933</v>
      </c>
      <c r="C418" s="3">
        <v>9.1983757914E10</v>
      </c>
      <c r="D418" s="3" t="s">
        <v>11</v>
      </c>
      <c r="E418" s="3" t="s">
        <v>102</v>
      </c>
      <c r="F418" s="3" t="s">
        <v>13</v>
      </c>
      <c r="G418" s="3" t="s">
        <v>14</v>
      </c>
      <c r="H418" s="3" t="s">
        <v>49</v>
      </c>
      <c r="I418" s="4">
        <v>45692.0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 t="s">
        <v>934</v>
      </c>
      <c r="B419" s="3" t="s">
        <v>935</v>
      </c>
      <c r="C419" s="3">
        <v>5.547997324046E12</v>
      </c>
      <c r="D419" s="3" t="s">
        <v>11</v>
      </c>
      <c r="E419" s="3" t="s">
        <v>89</v>
      </c>
      <c r="F419" s="3" t="s">
        <v>13</v>
      </c>
      <c r="G419" s="3" t="s">
        <v>23</v>
      </c>
      <c r="H419" s="3" t="s">
        <v>936</v>
      </c>
      <c r="I419" s="4">
        <v>45692.0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 t="s">
        <v>937</v>
      </c>
      <c r="B420" s="3" t="s">
        <v>938</v>
      </c>
      <c r="C420" s="3">
        <v>3.1973377779E10</v>
      </c>
      <c r="D420" s="3" t="s">
        <v>11</v>
      </c>
      <c r="E420" s="3" t="s">
        <v>114</v>
      </c>
      <c r="F420" s="3" t="s">
        <v>13</v>
      </c>
      <c r="G420" s="3" t="s">
        <v>14</v>
      </c>
      <c r="H420" s="3" t="s">
        <v>49</v>
      </c>
      <c r="I420" s="4">
        <v>45692.0</v>
      </c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 t="s">
        <v>939</v>
      </c>
      <c r="B421" s="3" t="s">
        <v>940</v>
      </c>
      <c r="C421" s="3">
        <v>5.19824205E10</v>
      </c>
      <c r="D421" s="3" t="s">
        <v>11</v>
      </c>
      <c r="E421" s="3" t="s">
        <v>89</v>
      </c>
      <c r="F421" s="3" t="s">
        <v>13</v>
      </c>
      <c r="G421" s="3" t="s">
        <v>14</v>
      </c>
      <c r="H421" s="3" t="s">
        <v>49</v>
      </c>
      <c r="I421" s="4">
        <v>45692.0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 t="s">
        <v>941</v>
      </c>
      <c r="B422" s="3" t="s">
        <v>942</v>
      </c>
      <c r="C422" s="3">
        <v>4.7988964978E10</v>
      </c>
      <c r="D422" s="3" t="s">
        <v>11</v>
      </c>
      <c r="E422" s="3" t="s">
        <v>22</v>
      </c>
      <c r="F422" s="3" t="s">
        <v>13</v>
      </c>
      <c r="G422" s="3" t="s">
        <v>23</v>
      </c>
      <c r="H422" s="3" t="s">
        <v>34</v>
      </c>
      <c r="I422" s="4">
        <v>45692.0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 t="s">
        <v>943</v>
      </c>
      <c r="B423" s="3" t="s">
        <v>944</v>
      </c>
      <c r="C423" s="3">
        <v>3.3988378251E10</v>
      </c>
      <c r="D423" s="3" t="s">
        <v>11</v>
      </c>
      <c r="E423" s="3" t="s">
        <v>89</v>
      </c>
      <c r="F423" s="3" t="s">
        <v>13</v>
      </c>
      <c r="G423" s="3" t="s">
        <v>14</v>
      </c>
      <c r="H423" s="3" t="s">
        <v>45</v>
      </c>
      <c r="I423" s="4">
        <v>45692.0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 t="s">
        <v>945</v>
      </c>
      <c r="B424" s="3" t="s">
        <v>946</v>
      </c>
      <c r="C424" s="3" t="s">
        <v>947</v>
      </c>
      <c r="D424" s="3" t="s">
        <v>11</v>
      </c>
      <c r="E424" s="3" t="s">
        <v>48</v>
      </c>
      <c r="F424" s="3" t="s">
        <v>13</v>
      </c>
      <c r="G424" s="3" t="s">
        <v>23</v>
      </c>
      <c r="H424" s="3" t="s">
        <v>34</v>
      </c>
      <c r="I424" s="4">
        <v>45692.0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 t="s">
        <v>948</v>
      </c>
      <c r="B425" s="3" t="s">
        <v>949</v>
      </c>
      <c r="C425" s="3">
        <v>1.9995052135E10</v>
      </c>
      <c r="D425" s="3" t="s">
        <v>11</v>
      </c>
      <c r="E425" s="3" t="s">
        <v>58</v>
      </c>
      <c r="F425" s="3" t="s">
        <v>13</v>
      </c>
      <c r="G425" s="3" t="s">
        <v>14</v>
      </c>
      <c r="H425" s="3" t="s">
        <v>49</v>
      </c>
      <c r="I425" s="4">
        <v>45692.0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 t="s">
        <v>950</v>
      </c>
      <c r="B426" s="3" t="s">
        <v>951</v>
      </c>
      <c r="C426" s="3">
        <v>2.1989310985E10</v>
      </c>
      <c r="D426" s="3" t="s">
        <v>11</v>
      </c>
      <c r="E426" s="3" t="s">
        <v>48</v>
      </c>
      <c r="F426" s="3" t="s">
        <v>13</v>
      </c>
      <c r="G426" s="3" t="s">
        <v>23</v>
      </c>
      <c r="H426" s="3" t="s">
        <v>34</v>
      </c>
      <c r="I426" s="4">
        <v>45692.0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 t="s">
        <v>952</v>
      </c>
      <c r="B427" s="3" t="s">
        <v>953</v>
      </c>
      <c r="C427" s="3">
        <v>5.58599802307E12</v>
      </c>
      <c r="D427" s="3" t="s">
        <v>11</v>
      </c>
      <c r="E427" s="3" t="s">
        <v>77</v>
      </c>
      <c r="F427" s="3" t="s">
        <v>13</v>
      </c>
      <c r="G427" s="3" t="s">
        <v>14</v>
      </c>
      <c r="H427" s="3" t="s">
        <v>15</v>
      </c>
      <c r="I427" s="4">
        <v>45692.0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 t="s">
        <v>954</v>
      </c>
      <c r="B428" s="3" t="s">
        <v>955</v>
      </c>
      <c r="C428" s="3">
        <v>8.5986359061E10</v>
      </c>
      <c r="D428" s="3" t="s">
        <v>11</v>
      </c>
      <c r="E428" s="3" t="s">
        <v>58</v>
      </c>
      <c r="F428" s="3" t="s">
        <v>13</v>
      </c>
      <c r="G428" s="3" t="s">
        <v>14</v>
      </c>
      <c r="H428" s="3" t="s">
        <v>15</v>
      </c>
      <c r="I428" s="4">
        <v>45692.0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 t="s">
        <v>454</v>
      </c>
      <c r="B429" s="3" t="s">
        <v>956</v>
      </c>
      <c r="C429" s="3">
        <v>5.547996473594E12</v>
      </c>
      <c r="D429" s="3" t="s">
        <v>11</v>
      </c>
      <c r="E429" s="3" t="s">
        <v>161</v>
      </c>
      <c r="F429" s="3" t="s">
        <v>13</v>
      </c>
      <c r="G429" s="3" t="s">
        <v>23</v>
      </c>
      <c r="H429" s="3" t="s">
        <v>45</v>
      </c>
      <c r="I429" s="4">
        <v>45692.0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 t="s">
        <v>957</v>
      </c>
      <c r="B430" s="3" t="s">
        <v>958</v>
      </c>
      <c r="C430" s="3">
        <v>8.1985668352E10</v>
      </c>
      <c r="D430" s="3" t="s">
        <v>11</v>
      </c>
      <c r="E430" s="3" t="s">
        <v>19</v>
      </c>
      <c r="F430" s="3" t="s">
        <v>13</v>
      </c>
      <c r="G430" s="3" t="s">
        <v>23</v>
      </c>
      <c r="H430" s="3" t="s">
        <v>15</v>
      </c>
      <c r="I430" s="4">
        <v>45692.0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 t="s">
        <v>959</v>
      </c>
      <c r="B431" s="3" t="s">
        <v>960</v>
      </c>
      <c r="C431" s="3">
        <v>4.7992791257E10</v>
      </c>
      <c r="D431" s="3" t="s">
        <v>11</v>
      </c>
      <c r="E431" s="3" t="s">
        <v>961</v>
      </c>
      <c r="F431" s="3" t="s">
        <v>13</v>
      </c>
      <c r="G431" s="3" t="s">
        <v>14</v>
      </c>
      <c r="H431" s="3" t="s">
        <v>962</v>
      </c>
      <c r="I431" s="4">
        <v>45692.0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 t="s">
        <v>963</v>
      </c>
      <c r="B432" s="3" t="s">
        <v>964</v>
      </c>
      <c r="C432" s="3">
        <v>1.9996266134E10</v>
      </c>
      <c r="D432" s="3" t="s">
        <v>11</v>
      </c>
      <c r="E432" s="3" t="s">
        <v>758</v>
      </c>
      <c r="F432" s="3" t="s">
        <v>13</v>
      </c>
      <c r="G432" s="3" t="s">
        <v>14</v>
      </c>
      <c r="H432" s="3" t="s">
        <v>759</v>
      </c>
      <c r="I432" s="4">
        <v>45692.0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 t="s">
        <v>965</v>
      </c>
      <c r="B433" s="3" t="s">
        <v>966</v>
      </c>
      <c r="C433" s="3">
        <v>8.1983950522E10</v>
      </c>
      <c r="D433" s="3" t="s">
        <v>11</v>
      </c>
      <c r="E433" s="3" t="s">
        <v>22</v>
      </c>
      <c r="F433" s="3" t="s">
        <v>13</v>
      </c>
      <c r="G433" s="3" t="s">
        <v>14</v>
      </c>
      <c r="H433" s="3" t="s">
        <v>261</v>
      </c>
      <c r="I433" s="4">
        <v>45692.0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 t="s">
        <v>967</v>
      </c>
      <c r="B434" s="3" t="s">
        <v>968</v>
      </c>
      <c r="C434" s="3">
        <v>1.1943335156E10</v>
      </c>
      <c r="D434" s="3" t="s">
        <v>11</v>
      </c>
      <c r="E434" s="3" t="s">
        <v>22</v>
      </c>
      <c r="F434" s="3" t="s">
        <v>13</v>
      </c>
      <c r="G434" s="3" t="s">
        <v>14</v>
      </c>
      <c r="H434" s="3" t="s">
        <v>15</v>
      </c>
      <c r="I434" s="4">
        <v>45692.0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 t="s">
        <v>969</v>
      </c>
      <c r="B435" s="3" t="s">
        <v>970</v>
      </c>
      <c r="C435" s="3">
        <v>7.3991691438E10</v>
      </c>
      <c r="D435" s="3" t="s">
        <v>11</v>
      </c>
      <c r="E435" s="3" t="s">
        <v>19</v>
      </c>
      <c r="F435" s="3" t="s">
        <v>13</v>
      </c>
      <c r="G435" s="3" t="s">
        <v>14</v>
      </c>
      <c r="H435" s="3" t="s">
        <v>40</v>
      </c>
      <c r="I435" s="4">
        <v>45692.0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 t="s">
        <v>37</v>
      </c>
      <c r="B436" s="3" t="s">
        <v>971</v>
      </c>
      <c r="C436" s="3">
        <v>8.2988488821E10</v>
      </c>
      <c r="D436" s="3" t="s">
        <v>11</v>
      </c>
      <c r="E436" s="3" t="s">
        <v>19</v>
      </c>
      <c r="F436" s="3" t="s">
        <v>13</v>
      </c>
      <c r="G436" s="3" t="s">
        <v>14</v>
      </c>
      <c r="H436" s="3" t="s">
        <v>15</v>
      </c>
      <c r="I436" s="4">
        <v>45692.0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 t="s">
        <v>972</v>
      </c>
      <c r="B437" s="3" t="s">
        <v>973</v>
      </c>
      <c r="C437" s="3">
        <v>1.1967106469E10</v>
      </c>
      <c r="D437" s="3" t="s">
        <v>11</v>
      </c>
      <c r="E437" s="3" t="s">
        <v>12</v>
      </c>
      <c r="F437" s="3" t="s">
        <v>13</v>
      </c>
      <c r="G437" s="3" t="s">
        <v>14</v>
      </c>
      <c r="H437" s="3" t="s">
        <v>60</v>
      </c>
      <c r="I437" s="4">
        <v>45692.0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 t="s">
        <v>974</v>
      </c>
      <c r="B438" s="3" t="s">
        <v>975</v>
      </c>
      <c r="C438" s="3">
        <v>3.1991504685E10</v>
      </c>
      <c r="D438" s="3" t="s">
        <v>11</v>
      </c>
      <c r="E438" s="3" t="s">
        <v>19</v>
      </c>
      <c r="F438" s="3" t="s">
        <v>13</v>
      </c>
      <c r="G438" s="3" t="s">
        <v>14</v>
      </c>
      <c r="H438" s="3" t="s">
        <v>49</v>
      </c>
      <c r="I438" s="4">
        <v>45692.0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 t="s">
        <v>976</v>
      </c>
      <c r="B439" s="3" t="s">
        <v>977</v>
      </c>
      <c r="C439" s="3">
        <v>4.6991233402E10</v>
      </c>
      <c r="D439" s="3" t="s">
        <v>11</v>
      </c>
      <c r="E439" s="3" t="s">
        <v>77</v>
      </c>
      <c r="F439" s="3" t="s">
        <v>13</v>
      </c>
      <c r="G439" s="3" t="s">
        <v>23</v>
      </c>
      <c r="H439" s="3" t="s">
        <v>45</v>
      </c>
      <c r="I439" s="4">
        <v>45692.0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 t="s">
        <v>978</v>
      </c>
      <c r="B440" s="3" t="s">
        <v>979</v>
      </c>
      <c r="C440" s="3">
        <v>5.511958717489E12</v>
      </c>
      <c r="D440" s="3" t="s">
        <v>11</v>
      </c>
      <c r="E440" s="3" t="s">
        <v>102</v>
      </c>
      <c r="F440" s="3" t="s">
        <v>13</v>
      </c>
      <c r="G440" s="3" t="s">
        <v>14</v>
      </c>
      <c r="H440" s="3" t="s">
        <v>49</v>
      </c>
      <c r="I440" s="4">
        <v>45692.0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 t="s">
        <v>980</v>
      </c>
      <c r="B441" s="3" t="s">
        <v>981</v>
      </c>
      <c r="C441" s="3">
        <v>8.5999700254E10</v>
      </c>
      <c r="D441" s="3" t="s">
        <v>11</v>
      </c>
      <c r="E441" s="3" t="s">
        <v>22</v>
      </c>
      <c r="F441" s="3" t="s">
        <v>13</v>
      </c>
      <c r="G441" s="3" t="s">
        <v>14</v>
      </c>
      <c r="H441" s="3" t="s">
        <v>15</v>
      </c>
      <c r="I441" s="4">
        <v>45692.0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 t="s">
        <v>982</v>
      </c>
      <c r="B442" s="3" t="s">
        <v>983</v>
      </c>
      <c r="C442" s="3">
        <v>8.596947878E9</v>
      </c>
      <c r="D442" s="3" t="s">
        <v>11</v>
      </c>
      <c r="E442" s="3" t="s">
        <v>68</v>
      </c>
      <c r="F442" s="3" t="s">
        <v>13</v>
      </c>
      <c r="G442" s="3" t="s">
        <v>14</v>
      </c>
      <c r="H442" s="3" t="s">
        <v>386</v>
      </c>
      <c r="I442" s="4">
        <v>45692.0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 t="s">
        <v>984</v>
      </c>
      <c r="B443" s="3" t="s">
        <v>985</v>
      </c>
      <c r="C443" s="3" t="s">
        <v>986</v>
      </c>
      <c r="D443" s="3" t="s">
        <v>11</v>
      </c>
      <c r="E443" s="3" t="s">
        <v>114</v>
      </c>
      <c r="F443" s="3" t="s">
        <v>13</v>
      </c>
      <c r="G443" s="3" t="s">
        <v>14</v>
      </c>
      <c r="H443" s="3" t="s">
        <v>45</v>
      </c>
      <c r="I443" s="4">
        <v>45692.0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 t="s">
        <v>987</v>
      </c>
      <c r="B444" s="3" t="s">
        <v>988</v>
      </c>
      <c r="C444" s="3">
        <v>1.1949246263E10</v>
      </c>
      <c r="D444" s="3" t="s">
        <v>11</v>
      </c>
      <c r="E444" s="3" t="s">
        <v>77</v>
      </c>
      <c r="F444" s="3" t="s">
        <v>13</v>
      </c>
      <c r="G444" s="3" t="s">
        <v>23</v>
      </c>
      <c r="H444" s="3" t="s">
        <v>45</v>
      </c>
      <c r="I444" s="4">
        <v>45692.0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 t="s">
        <v>989</v>
      </c>
      <c r="B445" s="3" t="s">
        <v>990</v>
      </c>
      <c r="C445" s="3">
        <v>1.1982204887E10</v>
      </c>
      <c r="D445" s="3" t="s">
        <v>11</v>
      </c>
      <c r="E445" s="3" t="s">
        <v>19</v>
      </c>
      <c r="F445" s="3" t="s">
        <v>13</v>
      </c>
      <c r="G445" s="3" t="s">
        <v>23</v>
      </c>
      <c r="H445" s="3" t="s">
        <v>15</v>
      </c>
      <c r="I445" s="4">
        <v>45692.0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 t="s">
        <v>991</v>
      </c>
      <c r="B446" s="3" t="s">
        <v>992</v>
      </c>
      <c r="C446" s="3">
        <v>1.9987632032E10</v>
      </c>
      <c r="D446" s="3"/>
      <c r="E446" s="3"/>
      <c r="F446" s="3"/>
      <c r="G446" s="3"/>
      <c r="H446" s="3"/>
      <c r="I446" s="4">
        <v>45692.0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 t="s">
        <v>993</v>
      </c>
      <c r="B447" s="3" t="s">
        <v>994</v>
      </c>
      <c r="C447" s="3">
        <v>8.1981103719E10</v>
      </c>
      <c r="D447" s="3" t="s">
        <v>11</v>
      </c>
      <c r="E447" s="3" t="s">
        <v>114</v>
      </c>
      <c r="F447" s="3" t="s">
        <v>13</v>
      </c>
      <c r="G447" s="3" t="s">
        <v>14</v>
      </c>
      <c r="H447" s="3" t="s">
        <v>45</v>
      </c>
      <c r="I447" s="4">
        <v>45692.0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 t="s">
        <v>995</v>
      </c>
      <c r="B448" s="3" t="s">
        <v>996</v>
      </c>
      <c r="C448" s="3">
        <v>5.1995338326E10</v>
      </c>
      <c r="D448" s="3" t="s">
        <v>11</v>
      </c>
      <c r="E448" s="3" t="s">
        <v>997</v>
      </c>
      <c r="F448" s="3" t="s">
        <v>13</v>
      </c>
      <c r="G448" s="3" t="s">
        <v>14</v>
      </c>
      <c r="H448" s="3" t="s">
        <v>998</v>
      </c>
      <c r="I448" s="4">
        <v>45692.0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 t="s">
        <v>999</v>
      </c>
      <c r="B449" s="3" t="s">
        <v>1000</v>
      </c>
      <c r="C449" s="3">
        <v>3.8988178096E10</v>
      </c>
      <c r="D449" s="3" t="s">
        <v>11</v>
      </c>
      <c r="E449" s="3" t="s">
        <v>68</v>
      </c>
      <c r="F449" s="3" t="s">
        <v>13</v>
      </c>
      <c r="G449" s="3" t="s">
        <v>14</v>
      </c>
      <c r="H449" s="3" t="s">
        <v>49</v>
      </c>
      <c r="I449" s="4">
        <v>45692.0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 t="s">
        <v>1001</v>
      </c>
      <c r="B450" s="3" t="s">
        <v>1002</v>
      </c>
      <c r="C450" s="3">
        <v>6.2993826009E10</v>
      </c>
      <c r="D450" s="3" t="s">
        <v>11</v>
      </c>
      <c r="E450" s="3" t="s">
        <v>12</v>
      </c>
      <c r="F450" s="3" t="s">
        <v>13</v>
      </c>
      <c r="G450" s="3" t="s">
        <v>23</v>
      </c>
      <c r="H450" s="3" t="s">
        <v>15</v>
      </c>
      <c r="I450" s="4">
        <v>45692.0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 t="s">
        <v>1003</v>
      </c>
      <c r="B451" s="3" t="s">
        <v>1004</v>
      </c>
      <c r="C451" s="3">
        <v>9.1993890062E10</v>
      </c>
      <c r="D451" s="3" t="s">
        <v>11</v>
      </c>
      <c r="E451" s="3" t="s">
        <v>77</v>
      </c>
      <c r="F451" s="3" t="s">
        <v>13</v>
      </c>
      <c r="G451" s="3" t="s">
        <v>23</v>
      </c>
      <c r="H451" s="3" t="s">
        <v>45</v>
      </c>
      <c r="I451" s="4">
        <v>45692.0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 t="s">
        <v>1005</v>
      </c>
      <c r="B452" s="3" t="s">
        <v>1006</v>
      </c>
      <c r="C452" s="3" t="s">
        <v>1007</v>
      </c>
      <c r="D452" s="3" t="s">
        <v>11</v>
      </c>
      <c r="E452" s="3" t="s">
        <v>80</v>
      </c>
      <c r="F452" s="3" t="s">
        <v>13</v>
      </c>
      <c r="G452" s="3" t="s">
        <v>14</v>
      </c>
      <c r="H452" s="3" t="s">
        <v>45</v>
      </c>
      <c r="I452" s="4">
        <v>45692.0</v>
      </c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 t="s">
        <v>1008</v>
      </c>
      <c r="B453" s="3" t="s">
        <v>1009</v>
      </c>
      <c r="C453" s="3">
        <v>1.1943817533E10</v>
      </c>
      <c r="D453" s="3" t="s">
        <v>11</v>
      </c>
      <c r="E453" s="3" t="s">
        <v>22</v>
      </c>
      <c r="F453" s="3" t="s">
        <v>13</v>
      </c>
      <c r="G453" s="3" t="s">
        <v>14</v>
      </c>
      <c r="H453" s="3" t="s">
        <v>49</v>
      </c>
      <c r="I453" s="4">
        <v>45692.0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 t="s">
        <v>1010</v>
      </c>
      <c r="B454" s="3" t="s">
        <v>1011</v>
      </c>
      <c r="C454" s="3">
        <v>4.4997592117E10</v>
      </c>
      <c r="D454" s="3" t="s">
        <v>11</v>
      </c>
      <c r="E454" s="3" t="s">
        <v>77</v>
      </c>
      <c r="F454" s="3" t="s">
        <v>13</v>
      </c>
      <c r="G454" s="3" t="s">
        <v>23</v>
      </c>
      <c r="H454" s="3" t="s">
        <v>45</v>
      </c>
      <c r="I454" s="4">
        <v>45692.0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 t="s">
        <v>1012</v>
      </c>
      <c r="B455" s="3" t="s">
        <v>1013</v>
      </c>
      <c r="C455" s="3">
        <v>5.58195487E8</v>
      </c>
      <c r="D455" s="3" t="s">
        <v>11</v>
      </c>
      <c r="E455" s="3" t="s">
        <v>547</v>
      </c>
      <c r="F455" s="3" t="s">
        <v>13</v>
      </c>
      <c r="G455" s="3" t="s">
        <v>14</v>
      </c>
      <c r="H455" s="3" t="s">
        <v>548</v>
      </c>
      <c r="I455" s="4">
        <v>45692.0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 t="s">
        <v>1014</v>
      </c>
      <c r="B456" s="3" t="s">
        <v>1015</v>
      </c>
      <c r="C456" s="3">
        <v>9.9991045398E10</v>
      </c>
      <c r="D456" s="3" t="s">
        <v>11</v>
      </c>
      <c r="E456" s="3" t="s">
        <v>19</v>
      </c>
      <c r="F456" s="3" t="s">
        <v>13</v>
      </c>
      <c r="G456" s="3" t="s">
        <v>14</v>
      </c>
      <c r="H456" s="3" t="s">
        <v>121</v>
      </c>
      <c r="I456" s="4">
        <v>45692.0</v>
      </c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 t="s">
        <v>1016</v>
      </c>
      <c r="B457" s="3" t="s">
        <v>1017</v>
      </c>
      <c r="C457" s="3" t="s">
        <v>1018</v>
      </c>
      <c r="D457" s="3" t="s">
        <v>11</v>
      </c>
      <c r="E457" s="3" t="s">
        <v>77</v>
      </c>
      <c r="F457" s="3" t="s">
        <v>13</v>
      </c>
      <c r="G457" s="3" t="s">
        <v>23</v>
      </c>
      <c r="H457" s="3" t="s">
        <v>34</v>
      </c>
      <c r="I457" s="4">
        <v>45692.0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 t="s">
        <v>1019</v>
      </c>
      <c r="B458" s="3" t="s">
        <v>1020</v>
      </c>
      <c r="C458" s="3" t="s">
        <v>1021</v>
      </c>
      <c r="D458" s="3" t="s">
        <v>11</v>
      </c>
      <c r="E458" s="3" t="s">
        <v>22</v>
      </c>
      <c r="F458" s="3" t="s">
        <v>13</v>
      </c>
      <c r="G458" s="3" t="s">
        <v>14</v>
      </c>
      <c r="H458" s="3" t="s">
        <v>386</v>
      </c>
      <c r="I458" s="4">
        <v>45692.0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 t="s">
        <v>170</v>
      </c>
      <c r="B459" s="3" t="s">
        <v>1022</v>
      </c>
      <c r="C459" s="3">
        <v>8.6994564343E10</v>
      </c>
      <c r="D459" s="3" t="s">
        <v>11</v>
      </c>
      <c r="E459" s="3" t="s">
        <v>48</v>
      </c>
      <c r="F459" s="3" t="s">
        <v>13</v>
      </c>
      <c r="G459" s="3" t="s">
        <v>14</v>
      </c>
      <c r="H459" s="3" t="s">
        <v>49</v>
      </c>
      <c r="I459" s="4">
        <v>45692.0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 t="s">
        <v>1023</v>
      </c>
      <c r="B460" s="3" t="s">
        <v>1024</v>
      </c>
      <c r="C460" s="3">
        <v>9.6981480668E10</v>
      </c>
      <c r="D460" s="3" t="s">
        <v>11</v>
      </c>
      <c r="E460" s="3" t="s">
        <v>89</v>
      </c>
      <c r="F460" s="3" t="s">
        <v>13</v>
      </c>
      <c r="G460" s="3" t="s">
        <v>23</v>
      </c>
      <c r="H460" s="3" t="s">
        <v>45</v>
      </c>
      <c r="I460" s="4">
        <v>45692.0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 t="s">
        <v>1025</v>
      </c>
      <c r="B461" s="3" t="s">
        <v>1026</v>
      </c>
      <c r="C461" s="3">
        <v>2.1974774367E10</v>
      </c>
      <c r="D461" s="3" t="s">
        <v>11</v>
      </c>
      <c r="E461" s="3" t="s">
        <v>22</v>
      </c>
      <c r="F461" s="3" t="s">
        <v>13</v>
      </c>
      <c r="G461" s="3" t="s">
        <v>14</v>
      </c>
      <c r="H461" s="3" t="s">
        <v>34</v>
      </c>
      <c r="I461" s="4">
        <v>45692.0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 t="s">
        <v>1027</v>
      </c>
      <c r="B462" s="3" t="s">
        <v>1028</v>
      </c>
      <c r="C462" s="3">
        <v>4.7991548364E10</v>
      </c>
      <c r="D462" s="3" t="s">
        <v>11</v>
      </c>
      <c r="E462" s="3" t="s">
        <v>19</v>
      </c>
      <c r="F462" s="3" t="s">
        <v>13</v>
      </c>
      <c r="G462" s="3" t="s">
        <v>14</v>
      </c>
      <c r="H462" s="3" t="s">
        <v>49</v>
      </c>
      <c r="I462" s="4">
        <v>45692.0</v>
      </c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 t="s">
        <v>367</v>
      </c>
      <c r="B463" s="3" t="s">
        <v>1029</v>
      </c>
      <c r="C463" s="3">
        <v>1.1987853841E10</v>
      </c>
      <c r="D463" s="3" t="s">
        <v>11</v>
      </c>
      <c r="E463" s="3" t="s">
        <v>19</v>
      </c>
      <c r="F463" s="3" t="s">
        <v>13</v>
      </c>
      <c r="G463" s="3" t="s">
        <v>14</v>
      </c>
      <c r="H463" s="3" t="s">
        <v>34</v>
      </c>
      <c r="I463" s="4">
        <v>45692.0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 t="s">
        <v>1030</v>
      </c>
      <c r="B464" s="3" t="s">
        <v>1031</v>
      </c>
      <c r="C464" s="3">
        <v>7.1999463809E10</v>
      </c>
      <c r="D464" s="3" t="s">
        <v>11</v>
      </c>
      <c r="E464" s="3" t="s">
        <v>19</v>
      </c>
      <c r="F464" s="3" t="s">
        <v>13</v>
      </c>
      <c r="G464" s="3" t="s">
        <v>23</v>
      </c>
      <c r="H464" s="3" t="s">
        <v>15</v>
      </c>
      <c r="I464" s="4">
        <v>45692.0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 t="s">
        <v>1032</v>
      </c>
      <c r="B465" s="3" t="s">
        <v>1033</v>
      </c>
      <c r="C465" s="3">
        <v>8.3986257029E10</v>
      </c>
      <c r="D465" s="3" t="s">
        <v>11</v>
      </c>
      <c r="E465" s="3" t="s">
        <v>19</v>
      </c>
      <c r="F465" s="3" t="s">
        <v>13</v>
      </c>
      <c r="G465" s="3" t="s">
        <v>14</v>
      </c>
      <c r="H465" s="3" t="s">
        <v>40</v>
      </c>
      <c r="I465" s="4">
        <v>45692.0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 t="s">
        <v>1034</v>
      </c>
      <c r="B466" s="3" t="s">
        <v>1035</v>
      </c>
      <c r="C466" s="3">
        <v>7.9998961714E10</v>
      </c>
      <c r="D466" s="3" t="s">
        <v>11</v>
      </c>
      <c r="E466" s="3" t="s">
        <v>68</v>
      </c>
      <c r="F466" s="3" t="s">
        <v>13</v>
      </c>
      <c r="G466" s="3" t="s">
        <v>14</v>
      </c>
      <c r="H466" s="3" t="s">
        <v>49</v>
      </c>
      <c r="I466" s="4">
        <v>45692.0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 t="s">
        <v>1036</v>
      </c>
      <c r="B467" s="3" t="s">
        <v>1037</v>
      </c>
      <c r="C467" s="3">
        <v>5.566996856313E12</v>
      </c>
      <c r="D467" s="3" t="s">
        <v>11</v>
      </c>
      <c r="E467" s="3" t="s">
        <v>48</v>
      </c>
      <c r="F467" s="3" t="s">
        <v>13</v>
      </c>
      <c r="G467" s="3" t="s">
        <v>23</v>
      </c>
      <c r="H467" s="3" t="s">
        <v>34</v>
      </c>
      <c r="I467" s="4">
        <v>45692.0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 t="s">
        <v>318</v>
      </c>
      <c r="B468" s="3" t="s">
        <v>1038</v>
      </c>
      <c r="C468" s="3">
        <v>1.5754593666E10</v>
      </c>
      <c r="D468" s="3" t="s">
        <v>11</v>
      </c>
      <c r="E468" s="3" t="s">
        <v>22</v>
      </c>
      <c r="F468" s="3" t="s">
        <v>13</v>
      </c>
      <c r="G468" s="3" t="s">
        <v>14</v>
      </c>
      <c r="H468" s="3" t="s">
        <v>49</v>
      </c>
      <c r="I468" s="4">
        <v>45692.0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 t="s">
        <v>1039</v>
      </c>
      <c r="B469" s="3" t="s">
        <v>1040</v>
      </c>
      <c r="C469" s="3">
        <v>4.1997835078E10</v>
      </c>
      <c r="D469" s="3" t="s">
        <v>11</v>
      </c>
      <c r="E469" s="3" t="s">
        <v>114</v>
      </c>
      <c r="F469" s="3" t="s">
        <v>13</v>
      </c>
      <c r="G469" s="3" t="s">
        <v>14</v>
      </c>
      <c r="H469" s="3" t="s">
        <v>60</v>
      </c>
      <c r="I469" s="4">
        <v>45692.0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 t="s">
        <v>1041</v>
      </c>
      <c r="B470" s="3" t="s">
        <v>1042</v>
      </c>
      <c r="C470" s="3">
        <v>9.1981989575E10</v>
      </c>
      <c r="D470" s="3" t="s">
        <v>11</v>
      </c>
      <c r="E470" s="3" t="s">
        <v>732</v>
      </c>
      <c r="F470" s="3" t="s">
        <v>13</v>
      </c>
      <c r="G470" s="3" t="s">
        <v>14</v>
      </c>
      <c r="H470" s="3" t="s">
        <v>733</v>
      </c>
      <c r="I470" s="4">
        <v>45692.0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 t="s">
        <v>1043</v>
      </c>
      <c r="B471" s="3" t="s">
        <v>1044</v>
      </c>
      <c r="C471" s="3">
        <v>6.1995111886E10</v>
      </c>
      <c r="D471" s="3" t="s">
        <v>11</v>
      </c>
      <c r="E471" s="3" t="s">
        <v>22</v>
      </c>
      <c r="F471" s="3" t="s">
        <v>13</v>
      </c>
      <c r="G471" s="3" t="s">
        <v>14</v>
      </c>
      <c r="H471" s="3" t="s">
        <v>49</v>
      </c>
      <c r="I471" s="4">
        <v>45692.0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 t="s">
        <v>1045</v>
      </c>
      <c r="B472" s="3" t="s">
        <v>1046</v>
      </c>
      <c r="C472" s="3">
        <v>3.1993527566E10</v>
      </c>
      <c r="D472" s="3" t="s">
        <v>11</v>
      </c>
      <c r="E472" s="3" t="s">
        <v>19</v>
      </c>
      <c r="F472" s="3" t="s">
        <v>13</v>
      </c>
      <c r="G472" s="3" t="s">
        <v>14</v>
      </c>
      <c r="H472" s="3" t="s">
        <v>45</v>
      </c>
      <c r="I472" s="4">
        <v>45692.0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 t="s">
        <v>376</v>
      </c>
      <c r="B473" s="3" t="s">
        <v>1047</v>
      </c>
      <c r="C473" s="3">
        <v>6.2998125562E10</v>
      </c>
      <c r="D473" s="3" t="s">
        <v>11</v>
      </c>
      <c r="E473" s="3" t="s">
        <v>22</v>
      </c>
      <c r="F473" s="3" t="s">
        <v>13</v>
      </c>
      <c r="G473" s="3" t="s">
        <v>14</v>
      </c>
      <c r="H473" s="3" t="s">
        <v>15</v>
      </c>
      <c r="I473" s="4">
        <v>45692.0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 t="s">
        <v>1048</v>
      </c>
      <c r="B474" s="3" t="s">
        <v>1049</v>
      </c>
      <c r="C474" s="3" t="s">
        <v>1050</v>
      </c>
      <c r="D474" s="3" t="s">
        <v>11</v>
      </c>
      <c r="E474" s="3" t="s">
        <v>114</v>
      </c>
      <c r="F474" s="3" t="s">
        <v>13</v>
      </c>
      <c r="G474" s="3" t="s">
        <v>14</v>
      </c>
      <c r="H474" s="3" t="s">
        <v>15</v>
      </c>
      <c r="I474" s="4">
        <v>45692.0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 t="s">
        <v>1051</v>
      </c>
      <c r="B475" s="3" t="s">
        <v>1052</v>
      </c>
      <c r="C475" s="3">
        <v>1.2981383266E10</v>
      </c>
      <c r="D475" s="3" t="s">
        <v>11</v>
      </c>
      <c r="E475" s="3" t="s">
        <v>58</v>
      </c>
      <c r="F475" s="3" t="s">
        <v>13</v>
      </c>
      <c r="G475" s="3" t="s">
        <v>14</v>
      </c>
      <c r="H475" s="3" t="s">
        <v>15</v>
      </c>
      <c r="I475" s="4">
        <v>45692.0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 t="s">
        <v>1053</v>
      </c>
      <c r="B476" s="3" t="s">
        <v>1054</v>
      </c>
      <c r="C476" s="3">
        <v>2.1980520152E10</v>
      </c>
      <c r="D476" s="3" t="s">
        <v>11</v>
      </c>
      <c r="E476" s="3" t="s">
        <v>1055</v>
      </c>
      <c r="F476" s="3" t="s">
        <v>13</v>
      </c>
      <c r="G476" s="3" t="s">
        <v>14</v>
      </c>
      <c r="H476" s="3" t="s">
        <v>1056</v>
      </c>
      <c r="I476" s="4">
        <v>45692.0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 t="s">
        <v>1057</v>
      </c>
      <c r="B477" s="3" t="s">
        <v>1058</v>
      </c>
      <c r="C477" s="3">
        <v>8.3988303738E10</v>
      </c>
      <c r="D477" s="3" t="s">
        <v>11</v>
      </c>
      <c r="E477" s="3" t="s">
        <v>58</v>
      </c>
      <c r="F477" s="3" t="s">
        <v>13</v>
      </c>
      <c r="G477" s="3" t="s">
        <v>14</v>
      </c>
      <c r="H477" s="3" t="s">
        <v>15</v>
      </c>
      <c r="I477" s="4">
        <v>45692.0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 t="s">
        <v>1059</v>
      </c>
      <c r="B478" s="3" t="s">
        <v>1060</v>
      </c>
      <c r="C478" s="3" t="s">
        <v>1061</v>
      </c>
      <c r="D478" s="3" t="s">
        <v>11</v>
      </c>
      <c r="E478" s="3" t="s">
        <v>58</v>
      </c>
      <c r="F478" s="3" t="s">
        <v>13</v>
      </c>
      <c r="G478" s="3" t="s">
        <v>14</v>
      </c>
      <c r="H478" s="3" t="s">
        <v>15</v>
      </c>
      <c r="I478" s="4">
        <v>45692.0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 t="s">
        <v>1062</v>
      </c>
      <c r="B479" s="3" t="s">
        <v>1063</v>
      </c>
      <c r="C479" s="3">
        <v>9.8981424687E10</v>
      </c>
      <c r="D479" s="3" t="s">
        <v>11</v>
      </c>
      <c r="E479" s="3" t="s">
        <v>161</v>
      </c>
      <c r="F479" s="3" t="s">
        <v>13</v>
      </c>
      <c r="G479" s="3" t="s">
        <v>14</v>
      </c>
      <c r="H479" s="3" t="s">
        <v>45</v>
      </c>
      <c r="I479" s="4">
        <v>45692.0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 t="s">
        <v>266</v>
      </c>
      <c r="B480" s="3" t="s">
        <v>1064</v>
      </c>
      <c r="C480" s="3">
        <v>2.2981355419E10</v>
      </c>
      <c r="D480" s="3" t="s">
        <v>11</v>
      </c>
      <c r="E480" s="3" t="s">
        <v>19</v>
      </c>
      <c r="F480" s="3" t="s">
        <v>13</v>
      </c>
      <c r="G480" s="3" t="s">
        <v>14</v>
      </c>
      <c r="H480" s="3" t="s">
        <v>15</v>
      </c>
      <c r="I480" s="4">
        <v>45692.0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 t="s">
        <v>1065</v>
      </c>
      <c r="B481" s="3" t="s">
        <v>1066</v>
      </c>
      <c r="C481" s="3">
        <v>1.298192126E10</v>
      </c>
      <c r="D481" s="3" t="s">
        <v>11</v>
      </c>
      <c r="E481" s="3" t="s">
        <v>418</v>
      </c>
      <c r="F481" s="3" t="s">
        <v>13</v>
      </c>
      <c r="G481" s="3" t="s">
        <v>14</v>
      </c>
      <c r="H481" s="3" t="s">
        <v>45</v>
      </c>
      <c r="I481" s="4">
        <v>45692.0</v>
      </c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 t="s">
        <v>1067</v>
      </c>
      <c r="B482" s="3" t="s">
        <v>1068</v>
      </c>
      <c r="C482" s="3">
        <v>1.1985697751E10</v>
      </c>
      <c r="D482" s="3" t="s">
        <v>11</v>
      </c>
      <c r="E482" s="3" t="s">
        <v>19</v>
      </c>
      <c r="F482" s="3" t="s">
        <v>13</v>
      </c>
      <c r="G482" s="3" t="s">
        <v>14</v>
      </c>
      <c r="H482" s="3" t="s">
        <v>15</v>
      </c>
      <c r="I482" s="4">
        <v>45692.0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 t="s">
        <v>1069</v>
      </c>
      <c r="B483" s="3" t="s">
        <v>1070</v>
      </c>
      <c r="C483" s="3" t="s">
        <v>1071</v>
      </c>
      <c r="D483" s="3" t="s">
        <v>11</v>
      </c>
      <c r="E483" s="3" t="s">
        <v>19</v>
      </c>
      <c r="F483" s="3" t="s">
        <v>13</v>
      </c>
      <c r="G483" s="3" t="s">
        <v>14</v>
      </c>
      <c r="H483" s="3" t="s">
        <v>15</v>
      </c>
      <c r="I483" s="4">
        <v>45692.0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 t="s">
        <v>1072</v>
      </c>
      <c r="B484" s="3" t="s">
        <v>1073</v>
      </c>
      <c r="C484" s="3">
        <v>1.3988738347E10</v>
      </c>
      <c r="D484" s="3" t="s">
        <v>11</v>
      </c>
      <c r="E484" s="3" t="s">
        <v>19</v>
      </c>
      <c r="F484" s="3" t="s">
        <v>13</v>
      </c>
      <c r="G484" s="3" t="s">
        <v>14</v>
      </c>
      <c r="H484" s="3" t="s">
        <v>15</v>
      </c>
      <c r="I484" s="4">
        <v>45692.0</v>
      </c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 t="s">
        <v>1074</v>
      </c>
      <c r="B485" s="3" t="s">
        <v>1075</v>
      </c>
      <c r="C485" s="3">
        <v>1.1997685618E10</v>
      </c>
      <c r="D485" s="3" t="s">
        <v>11</v>
      </c>
      <c r="E485" s="3" t="s">
        <v>48</v>
      </c>
      <c r="F485" s="3" t="s">
        <v>13</v>
      </c>
      <c r="G485" s="3" t="s">
        <v>14</v>
      </c>
      <c r="H485" s="3" t="s">
        <v>49</v>
      </c>
      <c r="I485" s="4">
        <v>45692.0</v>
      </c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 t="s">
        <v>1076</v>
      </c>
      <c r="B486" s="3" t="s">
        <v>1077</v>
      </c>
      <c r="C486" s="3">
        <v>8.3996164152E10</v>
      </c>
      <c r="D486" s="3" t="s">
        <v>11</v>
      </c>
      <c r="E486" s="3" t="s">
        <v>22</v>
      </c>
      <c r="F486" s="3" t="s">
        <v>13</v>
      </c>
      <c r="G486" s="3" t="s">
        <v>14</v>
      </c>
      <c r="H486" s="3" t="s">
        <v>15</v>
      </c>
      <c r="I486" s="4">
        <v>45692.0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 t="s">
        <v>1078</v>
      </c>
      <c r="B487" s="3" t="s">
        <v>1079</v>
      </c>
      <c r="C487" s="3">
        <v>4.1997234489E10</v>
      </c>
      <c r="D487" s="3" t="s">
        <v>11</v>
      </c>
      <c r="E487" s="3" t="s">
        <v>58</v>
      </c>
      <c r="F487" s="3" t="s">
        <v>13</v>
      </c>
      <c r="G487" s="3" t="s">
        <v>14</v>
      </c>
      <c r="H487" s="3" t="s">
        <v>15</v>
      </c>
      <c r="I487" s="4">
        <v>45692.0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 t="s">
        <v>1080</v>
      </c>
      <c r="B488" s="3" t="s">
        <v>1081</v>
      </c>
      <c r="C488" s="3" t="s">
        <v>1082</v>
      </c>
      <c r="D488" s="3" t="s">
        <v>11</v>
      </c>
      <c r="E488" s="3" t="s">
        <v>102</v>
      </c>
      <c r="F488" s="3" t="s">
        <v>13</v>
      </c>
      <c r="G488" s="3" t="s">
        <v>14</v>
      </c>
      <c r="H488" s="3" t="s">
        <v>386</v>
      </c>
      <c r="I488" s="4">
        <v>45692.0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 t="s">
        <v>1083</v>
      </c>
      <c r="B489" s="3" t="s">
        <v>1084</v>
      </c>
      <c r="C489" s="3">
        <v>1.1975190605E10</v>
      </c>
      <c r="D489" s="3" t="s">
        <v>11</v>
      </c>
      <c r="E489" s="3" t="s">
        <v>114</v>
      </c>
      <c r="F489" s="3" t="s">
        <v>13</v>
      </c>
      <c r="G489" s="3" t="s">
        <v>14</v>
      </c>
      <c r="H489" s="3" t="s">
        <v>45</v>
      </c>
      <c r="I489" s="4">
        <v>45692.0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 t="s">
        <v>1085</v>
      </c>
      <c r="B490" s="3" t="s">
        <v>1086</v>
      </c>
      <c r="C490" s="3">
        <v>9.2985561563E10</v>
      </c>
      <c r="D490" s="3" t="s">
        <v>11</v>
      </c>
      <c r="E490" s="3" t="s">
        <v>513</v>
      </c>
      <c r="F490" s="3" t="s">
        <v>13</v>
      </c>
      <c r="G490" s="3" t="s">
        <v>23</v>
      </c>
      <c r="H490" s="3" t="s">
        <v>514</v>
      </c>
      <c r="I490" s="4">
        <v>45692.0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 t="s">
        <v>1087</v>
      </c>
      <c r="B491" s="3" t="s">
        <v>1088</v>
      </c>
      <c r="C491" s="3">
        <v>4.198417045E10</v>
      </c>
      <c r="D491" s="3" t="s">
        <v>11</v>
      </c>
      <c r="E491" s="3" t="s">
        <v>19</v>
      </c>
      <c r="F491" s="3" t="s">
        <v>13</v>
      </c>
      <c r="G491" s="3" t="s">
        <v>23</v>
      </c>
      <c r="H491" s="3" t="s">
        <v>49</v>
      </c>
      <c r="I491" s="4">
        <v>45692.0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 t="s">
        <v>1089</v>
      </c>
      <c r="B492" s="3" t="s">
        <v>1090</v>
      </c>
      <c r="C492" s="3">
        <v>1.1993850817E10</v>
      </c>
      <c r="D492" s="3" t="s">
        <v>11</v>
      </c>
      <c r="E492" s="3" t="s">
        <v>22</v>
      </c>
      <c r="F492" s="3" t="s">
        <v>13</v>
      </c>
      <c r="G492" s="3" t="s">
        <v>14</v>
      </c>
      <c r="H492" s="3" t="s">
        <v>15</v>
      </c>
      <c r="I492" s="4">
        <v>45692.0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 t="s">
        <v>1091</v>
      </c>
      <c r="B493" s="3" t="s">
        <v>1092</v>
      </c>
      <c r="C493" s="3">
        <v>1.9981562551E10</v>
      </c>
      <c r="D493" s="3" t="s">
        <v>11</v>
      </c>
      <c r="E493" s="3" t="s">
        <v>22</v>
      </c>
      <c r="F493" s="3" t="s">
        <v>13</v>
      </c>
      <c r="G493" s="3" t="s">
        <v>14</v>
      </c>
      <c r="H493" s="3" t="s">
        <v>49</v>
      </c>
      <c r="I493" s="4">
        <v>45692.0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 t="s">
        <v>1093</v>
      </c>
      <c r="B494" s="3" t="s">
        <v>1094</v>
      </c>
      <c r="C494" s="3">
        <v>6.2994739494E10</v>
      </c>
      <c r="D494" s="3" t="s">
        <v>11</v>
      </c>
      <c r="E494" s="3" t="s">
        <v>114</v>
      </c>
      <c r="F494" s="3" t="s">
        <v>13</v>
      </c>
      <c r="G494" s="3" t="s">
        <v>14</v>
      </c>
      <c r="H494" s="3" t="s">
        <v>49</v>
      </c>
      <c r="I494" s="4">
        <v>45692.0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 t="s">
        <v>1095</v>
      </c>
      <c r="B495" s="3" t="s">
        <v>1096</v>
      </c>
      <c r="C495" s="3">
        <v>3.1999545673E10</v>
      </c>
      <c r="D495" s="3" t="s">
        <v>11</v>
      </c>
      <c r="E495" s="3" t="s">
        <v>22</v>
      </c>
      <c r="F495" s="3" t="s">
        <v>13</v>
      </c>
      <c r="G495" s="3" t="s">
        <v>14</v>
      </c>
      <c r="H495" s="3" t="s">
        <v>261</v>
      </c>
      <c r="I495" s="4">
        <v>45692.0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 t="s">
        <v>1097</v>
      </c>
      <c r="B496" s="3" t="s">
        <v>1098</v>
      </c>
      <c r="C496" s="3">
        <v>9.5991159828E10</v>
      </c>
      <c r="D496" s="3" t="s">
        <v>11</v>
      </c>
      <c r="E496" s="3" t="s">
        <v>12</v>
      </c>
      <c r="F496" s="3" t="s">
        <v>13</v>
      </c>
      <c r="G496" s="3" t="s">
        <v>14</v>
      </c>
      <c r="H496" s="3" t="s">
        <v>49</v>
      </c>
      <c r="I496" s="4">
        <v>45692.0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 t="s">
        <v>1099</v>
      </c>
      <c r="B497" s="3" t="s">
        <v>1100</v>
      </c>
      <c r="C497" s="3">
        <v>7.79980135E10</v>
      </c>
      <c r="D497" s="3" t="s">
        <v>11</v>
      </c>
      <c r="E497" s="3" t="s">
        <v>19</v>
      </c>
      <c r="F497" s="3" t="s">
        <v>13</v>
      </c>
      <c r="G497" s="3" t="s">
        <v>14</v>
      </c>
      <c r="H497" s="3" t="s">
        <v>15</v>
      </c>
      <c r="I497" s="4">
        <v>45692.0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 t="s">
        <v>1101</v>
      </c>
      <c r="B498" s="3" t="s">
        <v>1102</v>
      </c>
      <c r="C498" s="3">
        <v>3.1971404747E10</v>
      </c>
      <c r="D498" s="3" t="s">
        <v>11</v>
      </c>
      <c r="E498" s="3" t="s">
        <v>22</v>
      </c>
      <c r="F498" s="3" t="s">
        <v>13</v>
      </c>
      <c r="G498" s="3" t="s">
        <v>14</v>
      </c>
      <c r="H498" s="3" t="s">
        <v>15</v>
      </c>
      <c r="I498" s="4">
        <v>45692.0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 t="s">
        <v>1103</v>
      </c>
      <c r="B499" s="3" t="s">
        <v>1104</v>
      </c>
      <c r="C499" s="3">
        <v>8.9981152655E10</v>
      </c>
      <c r="D499" s="3" t="s">
        <v>11</v>
      </c>
      <c r="E499" s="3" t="s">
        <v>19</v>
      </c>
      <c r="F499" s="3" t="s">
        <v>13</v>
      </c>
      <c r="G499" s="3" t="s">
        <v>14</v>
      </c>
      <c r="H499" s="3" t="s">
        <v>49</v>
      </c>
      <c r="I499" s="4">
        <v>45692.0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 t="s">
        <v>148</v>
      </c>
      <c r="B500" s="3" t="s">
        <v>1105</v>
      </c>
      <c r="C500" s="3">
        <v>1.1946146903E10</v>
      </c>
      <c r="D500" s="3" t="s">
        <v>11</v>
      </c>
      <c r="E500" s="3" t="s">
        <v>114</v>
      </c>
      <c r="F500" s="3" t="s">
        <v>13</v>
      </c>
      <c r="G500" s="3" t="s">
        <v>14</v>
      </c>
      <c r="H500" s="3" t="s">
        <v>15</v>
      </c>
      <c r="I500" s="4">
        <v>45692.0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 t="s">
        <v>1106</v>
      </c>
      <c r="B501" s="3" t="s">
        <v>1107</v>
      </c>
      <c r="C501" s="3">
        <v>6.1993214673E10</v>
      </c>
      <c r="D501" s="3" t="s">
        <v>11</v>
      </c>
      <c r="E501" s="3" t="s">
        <v>22</v>
      </c>
      <c r="F501" s="3" t="s">
        <v>13</v>
      </c>
      <c r="G501" s="3" t="s">
        <v>14</v>
      </c>
      <c r="H501" s="3" t="s">
        <v>15</v>
      </c>
      <c r="I501" s="4">
        <v>45692.0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 t="s">
        <v>1108</v>
      </c>
      <c r="B502" s="3" t="s">
        <v>1109</v>
      </c>
      <c r="C502" s="3">
        <v>8.1985218512E10</v>
      </c>
      <c r="D502" s="3" t="s">
        <v>11</v>
      </c>
      <c r="E502" s="3" t="s">
        <v>19</v>
      </c>
      <c r="F502" s="3" t="s">
        <v>13</v>
      </c>
      <c r="G502" s="3" t="s">
        <v>14</v>
      </c>
      <c r="H502" s="3" t="s">
        <v>40</v>
      </c>
      <c r="I502" s="4">
        <v>45692.0</v>
      </c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 t="s">
        <v>1110</v>
      </c>
      <c r="B503" s="3" t="s">
        <v>1111</v>
      </c>
      <c r="C503" s="3">
        <v>5.1994558504E10</v>
      </c>
      <c r="D503" s="3" t="s">
        <v>11</v>
      </c>
      <c r="E503" s="3" t="s">
        <v>58</v>
      </c>
      <c r="F503" s="3" t="s">
        <v>13</v>
      </c>
      <c r="G503" s="3" t="s">
        <v>23</v>
      </c>
      <c r="H503" s="3" t="s">
        <v>34</v>
      </c>
      <c r="I503" s="4">
        <v>45692.0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 t="s">
        <v>1112</v>
      </c>
      <c r="B504" s="3" t="s">
        <v>1113</v>
      </c>
      <c r="C504" s="3">
        <v>3.5997508159E10</v>
      </c>
      <c r="D504" s="3" t="s">
        <v>11</v>
      </c>
      <c r="E504" s="3" t="s">
        <v>22</v>
      </c>
      <c r="F504" s="3" t="s">
        <v>13</v>
      </c>
      <c r="G504" s="3" t="s">
        <v>14</v>
      </c>
      <c r="H504" s="3" t="s">
        <v>386</v>
      </c>
      <c r="I504" s="4">
        <v>45692.0</v>
      </c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 t="s">
        <v>1114</v>
      </c>
      <c r="B505" s="3" t="s">
        <v>1115</v>
      </c>
      <c r="C505" s="3">
        <v>3.4996627313E10</v>
      </c>
      <c r="D505" s="3" t="s">
        <v>11</v>
      </c>
      <c r="E505" s="3" t="s">
        <v>19</v>
      </c>
      <c r="F505" s="3" t="s">
        <v>13</v>
      </c>
      <c r="G505" s="3" t="s">
        <v>14</v>
      </c>
      <c r="H505" s="3" t="s">
        <v>15</v>
      </c>
      <c r="I505" s="4">
        <v>45692.0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 t="s">
        <v>107</v>
      </c>
      <c r="B506" s="3" t="s">
        <v>1116</v>
      </c>
      <c r="C506" s="3">
        <v>8.6994584504E10</v>
      </c>
      <c r="D506" s="3" t="s">
        <v>11</v>
      </c>
      <c r="E506" s="3" t="s">
        <v>19</v>
      </c>
      <c r="F506" s="3" t="s">
        <v>13</v>
      </c>
      <c r="G506" s="3" t="s">
        <v>14</v>
      </c>
      <c r="H506" s="3" t="s">
        <v>40</v>
      </c>
      <c r="I506" s="4">
        <v>45692.0</v>
      </c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 t="s">
        <v>1117</v>
      </c>
      <c r="B507" s="3" t="s">
        <v>1118</v>
      </c>
      <c r="C507" s="3">
        <v>1.4981175545E10</v>
      </c>
      <c r="D507" s="3" t="s">
        <v>11</v>
      </c>
      <c r="E507" s="3" t="s">
        <v>1119</v>
      </c>
      <c r="F507" s="3" t="s">
        <v>13</v>
      </c>
      <c r="G507" s="3" t="s">
        <v>23</v>
      </c>
      <c r="H507" s="3" t="s">
        <v>1120</v>
      </c>
      <c r="I507" s="4">
        <v>45692.0</v>
      </c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 t="s">
        <v>1121</v>
      </c>
      <c r="B508" s="3" t="s">
        <v>1122</v>
      </c>
      <c r="C508" s="3">
        <v>6.4984189937E10</v>
      </c>
      <c r="D508" s="3" t="s">
        <v>11</v>
      </c>
      <c r="E508" s="3" t="s">
        <v>12</v>
      </c>
      <c r="F508" s="3" t="s">
        <v>13</v>
      </c>
      <c r="G508" s="3" t="s">
        <v>14</v>
      </c>
      <c r="H508" s="3" t="s">
        <v>49</v>
      </c>
      <c r="I508" s="4">
        <v>45692.0</v>
      </c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 t="s">
        <v>1123</v>
      </c>
      <c r="B509" s="3" t="s">
        <v>1124</v>
      </c>
      <c r="C509" s="3">
        <v>6.9993897121E10</v>
      </c>
      <c r="D509" s="3" t="s">
        <v>11</v>
      </c>
      <c r="E509" s="3" t="s">
        <v>58</v>
      </c>
      <c r="F509" s="3" t="s">
        <v>13</v>
      </c>
      <c r="G509" s="3" t="s">
        <v>14</v>
      </c>
      <c r="H509" s="3" t="s">
        <v>45</v>
      </c>
      <c r="I509" s="4">
        <v>45692.0</v>
      </c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 t="s">
        <v>314</v>
      </c>
      <c r="B510" s="3" t="s">
        <v>1125</v>
      </c>
      <c r="C510" s="3">
        <v>1.1996818227E10</v>
      </c>
      <c r="D510" s="3" t="s">
        <v>11</v>
      </c>
      <c r="E510" s="3" t="s">
        <v>48</v>
      </c>
      <c r="F510" s="3" t="s">
        <v>13</v>
      </c>
      <c r="G510" s="3" t="s">
        <v>23</v>
      </c>
      <c r="H510" s="3" t="s">
        <v>34</v>
      </c>
      <c r="I510" s="4">
        <v>45692.0</v>
      </c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 t="s">
        <v>126</v>
      </c>
      <c r="B511" s="3" t="s">
        <v>1126</v>
      </c>
      <c r="C511" s="3" t="s">
        <v>1127</v>
      </c>
      <c r="D511" s="3" t="s">
        <v>11</v>
      </c>
      <c r="E511" s="3" t="s">
        <v>19</v>
      </c>
      <c r="F511" s="3" t="s">
        <v>13</v>
      </c>
      <c r="G511" s="3" t="s">
        <v>23</v>
      </c>
      <c r="H511" s="3" t="s">
        <v>386</v>
      </c>
      <c r="I511" s="4">
        <v>45692.0</v>
      </c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 t="s">
        <v>1128</v>
      </c>
      <c r="B512" s="3" t="s">
        <v>1129</v>
      </c>
      <c r="C512" s="3">
        <v>1.1989931504E10</v>
      </c>
      <c r="D512" s="3" t="s">
        <v>11</v>
      </c>
      <c r="E512" s="3" t="s">
        <v>19</v>
      </c>
      <c r="F512" s="3" t="s">
        <v>13</v>
      </c>
      <c r="G512" s="3" t="s">
        <v>14</v>
      </c>
      <c r="H512" s="3" t="s">
        <v>34</v>
      </c>
      <c r="I512" s="4">
        <v>45693.0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 t="s">
        <v>1130</v>
      </c>
      <c r="B513" s="3" t="s">
        <v>1131</v>
      </c>
      <c r="C513" s="3">
        <v>2.1992553941E10</v>
      </c>
      <c r="D513" s="3" t="s">
        <v>11</v>
      </c>
      <c r="E513" s="3" t="s">
        <v>58</v>
      </c>
      <c r="F513" s="3" t="s">
        <v>13</v>
      </c>
      <c r="G513" s="3" t="s">
        <v>14</v>
      </c>
      <c r="H513" s="3" t="s">
        <v>34</v>
      </c>
      <c r="I513" s="4">
        <v>45693.0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 t="s">
        <v>69</v>
      </c>
      <c r="B514" s="3" t="s">
        <v>1132</v>
      </c>
      <c r="C514" s="3">
        <v>5.561992123072E12</v>
      </c>
      <c r="D514" s="3" t="s">
        <v>11</v>
      </c>
      <c r="E514" s="3" t="s">
        <v>19</v>
      </c>
      <c r="F514" s="3" t="s">
        <v>13</v>
      </c>
      <c r="G514" s="3" t="s">
        <v>14</v>
      </c>
      <c r="H514" s="3" t="s">
        <v>34</v>
      </c>
      <c r="I514" s="4">
        <v>45693.0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 t="s">
        <v>1133</v>
      </c>
      <c r="B515" s="3" t="s">
        <v>1134</v>
      </c>
      <c r="C515" s="3">
        <v>5.518997989531E12</v>
      </c>
      <c r="D515" s="3" t="s">
        <v>11</v>
      </c>
      <c r="E515" s="3" t="s">
        <v>19</v>
      </c>
      <c r="F515" s="3" t="s">
        <v>13</v>
      </c>
      <c r="G515" s="3" t="s">
        <v>23</v>
      </c>
      <c r="H515" s="3" t="s">
        <v>49</v>
      </c>
      <c r="I515" s="4">
        <v>45693.0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 t="s">
        <v>1135</v>
      </c>
      <c r="B516" s="3" t="s">
        <v>1136</v>
      </c>
      <c r="C516" s="3">
        <v>8.1999993569E10</v>
      </c>
      <c r="D516" s="3" t="s">
        <v>11</v>
      </c>
      <c r="E516" s="3" t="s">
        <v>19</v>
      </c>
      <c r="F516" s="3" t="s">
        <v>13</v>
      </c>
      <c r="G516" s="3" t="s">
        <v>14</v>
      </c>
      <c r="H516" s="3" t="s">
        <v>45</v>
      </c>
      <c r="I516" s="4">
        <v>45693.0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 t="s">
        <v>459</v>
      </c>
      <c r="B517" s="3" t="s">
        <v>1137</v>
      </c>
      <c r="C517" s="3" t="s">
        <v>1138</v>
      </c>
      <c r="D517" s="3" t="s">
        <v>11</v>
      </c>
      <c r="E517" s="3" t="s">
        <v>68</v>
      </c>
      <c r="F517" s="3" t="s">
        <v>13</v>
      </c>
      <c r="G517" s="3" t="s">
        <v>14</v>
      </c>
      <c r="H517" s="3" t="s">
        <v>49</v>
      </c>
      <c r="I517" s="4">
        <v>45693.0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 t="s">
        <v>1139</v>
      </c>
      <c r="B518" s="3" t="s">
        <v>1140</v>
      </c>
      <c r="C518" s="3">
        <v>8.2991001562E10</v>
      </c>
      <c r="D518" s="3" t="s">
        <v>11</v>
      </c>
      <c r="E518" s="3" t="s">
        <v>114</v>
      </c>
      <c r="F518" s="3" t="s">
        <v>13</v>
      </c>
      <c r="G518" s="3" t="s">
        <v>14</v>
      </c>
      <c r="H518" s="3" t="s">
        <v>49</v>
      </c>
      <c r="I518" s="4">
        <v>45693.0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 t="s">
        <v>1141</v>
      </c>
      <c r="B519" s="3" t="s">
        <v>1142</v>
      </c>
      <c r="C519" s="3">
        <v>3.199641982E10</v>
      </c>
      <c r="D519" s="3" t="s">
        <v>11</v>
      </c>
      <c r="E519" s="3" t="s">
        <v>68</v>
      </c>
      <c r="F519" s="3" t="s">
        <v>13</v>
      </c>
      <c r="G519" s="3" t="s">
        <v>14</v>
      </c>
      <c r="H519" s="3" t="s">
        <v>49</v>
      </c>
      <c r="I519" s="4">
        <v>45693.0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 t="s">
        <v>1143</v>
      </c>
      <c r="B520" s="3" t="s">
        <v>1144</v>
      </c>
      <c r="C520" s="3">
        <v>1.1958789538E10</v>
      </c>
      <c r="D520" s="3" t="s">
        <v>11</v>
      </c>
      <c r="E520" s="3" t="s">
        <v>22</v>
      </c>
      <c r="F520" s="3" t="s">
        <v>13</v>
      </c>
      <c r="G520" s="3" t="s">
        <v>14</v>
      </c>
      <c r="H520" s="3" t="s">
        <v>15</v>
      </c>
      <c r="I520" s="4">
        <v>45693.0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 t="s">
        <v>1145</v>
      </c>
      <c r="B521" s="3" t="s">
        <v>1146</v>
      </c>
      <c r="C521" s="3" t="s">
        <v>1147</v>
      </c>
      <c r="D521" s="3" t="s">
        <v>11</v>
      </c>
      <c r="E521" s="3" t="s">
        <v>418</v>
      </c>
      <c r="F521" s="3" t="s">
        <v>13</v>
      </c>
      <c r="G521" s="3" t="s">
        <v>14</v>
      </c>
      <c r="H521" s="3" t="s">
        <v>49</v>
      </c>
      <c r="I521" s="4">
        <v>45693.0</v>
      </c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 t="s">
        <v>1148</v>
      </c>
      <c r="B522" s="3" t="s">
        <v>1149</v>
      </c>
      <c r="C522" s="3">
        <v>4.7999514091E10</v>
      </c>
      <c r="D522" s="3" t="s">
        <v>11</v>
      </c>
      <c r="E522" s="3" t="s">
        <v>19</v>
      </c>
      <c r="F522" s="3" t="s">
        <v>13</v>
      </c>
      <c r="G522" s="3" t="s">
        <v>23</v>
      </c>
      <c r="H522" s="3" t="s">
        <v>40</v>
      </c>
      <c r="I522" s="4">
        <v>45693.0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 t="s">
        <v>1150</v>
      </c>
      <c r="B523" s="3" t="s">
        <v>1151</v>
      </c>
      <c r="C523" s="3" t="s">
        <v>1152</v>
      </c>
      <c r="D523" s="3" t="s">
        <v>11</v>
      </c>
      <c r="E523" s="3" t="s">
        <v>19</v>
      </c>
      <c r="F523" s="3" t="s">
        <v>13</v>
      </c>
      <c r="G523" s="3" t="s">
        <v>14</v>
      </c>
      <c r="H523" s="3" t="s">
        <v>15</v>
      </c>
      <c r="I523" s="4">
        <v>45693.0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 t="s">
        <v>1153</v>
      </c>
      <c r="B524" s="3" t="s">
        <v>1154</v>
      </c>
      <c r="C524" s="3">
        <v>8.5984161309E10</v>
      </c>
      <c r="D524" s="3" t="s">
        <v>11</v>
      </c>
      <c r="E524" s="3" t="s">
        <v>80</v>
      </c>
      <c r="F524" s="3" t="s">
        <v>13</v>
      </c>
      <c r="G524" s="3" t="s">
        <v>14</v>
      </c>
      <c r="H524" s="3" t="s">
        <v>15</v>
      </c>
      <c r="I524" s="4">
        <v>45693.0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 t="s">
        <v>1155</v>
      </c>
      <c r="B525" s="3" t="s">
        <v>1156</v>
      </c>
      <c r="C525" s="3">
        <v>1.197676116E10</v>
      </c>
      <c r="D525" s="3" t="s">
        <v>11</v>
      </c>
      <c r="E525" s="3" t="s">
        <v>22</v>
      </c>
      <c r="F525" s="3" t="s">
        <v>13</v>
      </c>
      <c r="G525" s="3" t="s">
        <v>14</v>
      </c>
      <c r="H525" s="3" t="s">
        <v>45</v>
      </c>
      <c r="I525" s="4">
        <v>45693.0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 t="s">
        <v>1157</v>
      </c>
      <c r="B526" s="3" t="s">
        <v>1158</v>
      </c>
      <c r="C526" s="3">
        <v>9.8602168E8</v>
      </c>
      <c r="D526" s="3" t="s">
        <v>11</v>
      </c>
      <c r="E526" s="3" t="s">
        <v>102</v>
      </c>
      <c r="F526" s="3" t="s">
        <v>13</v>
      </c>
      <c r="G526" s="3" t="s">
        <v>23</v>
      </c>
      <c r="H526" s="3" t="s">
        <v>34</v>
      </c>
      <c r="I526" s="4">
        <v>45693.0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 t="s">
        <v>1159</v>
      </c>
      <c r="B527" s="3" t="s">
        <v>1160</v>
      </c>
      <c r="C527" s="3">
        <v>1.1948328639E10</v>
      </c>
      <c r="D527" s="3" t="s">
        <v>11</v>
      </c>
      <c r="E527" s="3" t="s">
        <v>68</v>
      </c>
      <c r="F527" s="3" t="s">
        <v>13</v>
      </c>
      <c r="G527" s="3" t="s">
        <v>14</v>
      </c>
      <c r="H527" s="3" t="s">
        <v>15</v>
      </c>
      <c r="I527" s="4">
        <v>45693.0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 t="s">
        <v>1161</v>
      </c>
      <c r="B528" s="3" t="s">
        <v>1162</v>
      </c>
      <c r="C528" s="3">
        <v>4.19969433E10</v>
      </c>
      <c r="D528" s="3" t="s">
        <v>11</v>
      </c>
      <c r="E528" s="3" t="s">
        <v>19</v>
      </c>
      <c r="F528" s="3" t="s">
        <v>13</v>
      </c>
      <c r="G528" s="3" t="s">
        <v>14</v>
      </c>
      <c r="H528" s="3" t="s">
        <v>15</v>
      </c>
      <c r="I528" s="4">
        <v>45693.0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 t="s">
        <v>1163</v>
      </c>
      <c r="B529" s="3" t="s">
        <v>1164</v>
      </c>
      <c r="C529" s="3">
        <v>8.8994352213E10</v>
      </c>
      <c r="D529" s="3" t="s">
        <v>11</v>
      </c>
      <c r="E529" s="3" t="s">
        <v>19</v>
      </c>
      <c r="F529" s="3" t="s">
        <v>13</v>
      </c>
      <c r="G529" s="3" t="s">
        <v>23</v>
      </c>
      <c r="H529" s="3" t="s">
        <v>49</v>
      </c>
      <c r="I529" s="4">
        <v>45693.0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 t="s">
        <v>1165</v>
      </c>
      <c r="B530" s="3" t="s">
        <v>1166</v>
      </c>
      <c r="C530" s="3">
        <v>5.519982384235E12</v>
      </c>
      <c r="D530" s="3" t="s">
        <v>11</v>
      </c>
      <c r="E530" s="3" t="s">
        <v>77</v>
      </c>
      <c r="F530" s="3" t="s">
        <v>13</v>
      </c>
      <c r="G530" s="3" t="s">
        <v>23</v>
      </c>
      <c r="H530" s="3" t="s">
        <v>34</v>
      </c>
      <c r="I530" s="4">
        <v>45693.0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 t="s">
        <v>367</v>
      </c>
      <c r="B531" s="3" t="s">
        <v>1167</v>
      </c>
      <c r="C531" s="3">
        <v>9.7981276521E10</v>
      </c>
      <c r="D531" s="3" t="s">
        <v>11</v>
      </c>
      <c r="E531" s="3" t="s">
        <v>19</v>
      </c>
      <c r="F531" s="3" t="s">
        <v>13</v>
      </c>
      <c r="G531" s="3" t="s">
        <v>14</v>
      </c>
      <c r="H531" s="3" t="s">
        <v>121</v>
      </c>
      <c r="I531" s="4">
        <v>45693.0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 t="s">
        <v>1168</v>
      </c>
      <c r="B532" s="3" t="s">
        <v>1169</v>
      </c>
      <c r="C532" s="3">
        <v>5.551995190254E12</v>
      </c>
      <c r="D532" s="3" t="s">
        <v>11</v>
      </c>
      <c r="E532" s="3" t="s">
        <v>102</v>
      </c>
      <c r="F532" s="3" t="s">
        <v>13</v>
      </c>
      <c r="G532" s="3" t="s">
        <v>23</v>
      </c>
      <c r="H532" s="3" t="s">
        <v>34</v>
      </c>
      <c r="I532" s="4">
        <v>45693.0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 t="s">
        <v>1170</v>
      </c>
      <c r="B533" s="3" t="s">
        <v>1171</v>
      </c>
      <c r="C533" s="3" t="s">
        <v>1172</v>
      </c>
      <c r="D533" s="3" t="s">
        <v>11</v>
      </c>
      <c r="E533" s="3" t="s">
        <v>19</v>
      </c>
      <c r="F533" s="3" t="s">
        <v>13</v>
      </c>
      <c r="G533" s="3" t="s">
        <v>14</v>
      </c>
      <c r="H533" s="3" t="s">
        <v>45</v>
      </c>
      <c r="I533" s="4">
        <v>45693.0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 t="s">
        <v>1173</v>
      </c>
      <c r="B534" s="3" t="s">
        <v>1174</v>
      </c>
      <c r="C534" s="3">
        <v>4.1984331258E10</v>
      </c>
      <c r="D534" s="3" t="s">
        <v>11</v>
      </c>
      <c r="E534" s="3" t="s">
        <v>22</v>
      </c>
      <c r="F534" s="3" t="s">
        <v>13</v>
      </c>
      <c r="G534" s="3" t="s">
        <v>14</v>
      </c>
      <c r="H534" s="3" t="s">
        <v>49</v>
      </c>
      <c r="I534" s="4">
        <v>45693.0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 t="s">
        <v>1175</v>
      </c>
      <c r="B535" s="3" t="s">
        <v>1176</v>
      </c>
      <c r="C535" s="3" t="s">
        <v>1177</v>
      </c>
      <c r="D535" s="3" t="s">
        <v>11</v>
      </c>
      <c r="E535" s="3" t="s">
        <v>22</v>
      </c>
      <c r="F535" s="3" t="s">
        <v>13</v>
      </c>
      <c r="G535" s="3" t="s">
        <v>23</v>
      </c>
      <c r="H535" s="3" t="s">
        <v>34</v>
      </c>
      <c r="I535" s="4">
        <v>45693.0</v>
      </c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 t="s">
        <v>1178</v>
      </c>
      <c r="B536" s="3" t="s">
        <v>1179</v>
      </c>
      <c r="C536" s="3">
        <v>8.3999068141E10</v>
      </c>
      <c r="D536" s="3" t="s">
        <v>11</v>
      </c>
      <c r="E536" s="3" t="s">
        <v>418</v>
      </c>
      <c r="F536" s="3" t="s">
        <v>13</v>
      </c>
      <c r="G536" s="3" t="s">
        <v>14</v>
      </c>
      <c r="H536" s="3" t="s">
        <v>45</v>
      </c>
      <c r="I536" s="4">
        <v>45693.0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 t="s">
        <v>1180</v>
      </c>
      <c r="B537" s="3" t="s">
        <v>1181</v>
      </c>
      <c r="C537" s="3">
        <v>2.7998616622E10</v>
      </c>
      <c r="D537" s="3"/>
      <c r="E537" s="3"/>
      <c r="F537" s="3"/>
      <c r="G537" s="3"/>
      <c r="H537" s="3"/>
      <c r="I537" s="4">
        <v>45693.0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 t="s">
        <v>1182</v>
      </c>
      <c r="B538" s="3" t="s">
        <v>1183</v>
      </c>
      <c r="C538" s="3">
        <v>4.4991448807E10</v>
      </c>
      <c r="D538" s="3" t="s">
        <v>11</v>
      </c>
      <c r="E538" s="3" t="s">
        <v>418</v>
      </c>
      <c r="F538" s="3" t="s">
        <v>13</v>
      </c>
      <c r="G538" s="3" t="s">
        <v>23</v>
      </c>
      <c r="H538" s="3" t="s">
        <v>45</v>
      </c>
      <c r="I538" s="4">
        <v>45693.0</v>
      </c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 t="s">
        <v>1184</v>
      </c>
      <c r="B539" s="3" t="s">
        <v>1185</v>
      </c>
      <c r="C539" s="3" t="s">
        <v>1186</v>
      </c>
      <c r="D539" s="3" t="s">
        <v>11</v>
      </c>
      <c r="E539" s="3" t="s">
        <v>77</v>
      </c>
      <c r="F539" s="3" t="s">
        <v>13</v>
      </c>
      <c r="G539" s="3" t="s">
        <v>23</v>
      </c>
      <c r="H539" s="3" t="s">
        <v>49</v>
      </c>
      <c r="I539" s="4">
        <v>45693.0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 t="s">
        <v>1187</v>
      </c>
      <c r="B540" s="3" t="s">
        <v>1188</v>
      </c>
      <c r="C540" s="3">
        <v>2.7996000046E10</v>
      </c>
      <c r="D540" s="3" t="s">
        <v>11</v>
      </c>
      <c r="E540" s="3" t="s">
        <v>22</v>
      </c>
      <c r="F540" s="3" t="s">
        <v>13</v>
      </c>
      <c r="G540" s="3" t="s">
        <v>14</v>
      </c>
      <c r="H540" s="3" t="s">
        <v>31</v>
      </c>
      <c r="I540" s="4">
        <v>45693.0</v>
      </c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 t="s">
        <v>1189</v>
      </c>
      <c r="B541" s="3" t="s">
        <v>1190</v>
      </c>
      <c r="C541" s="3">
        <v>6.1985987119E10</v>
      </c>
      <c r="D541" s="3" t="s">
        <v>11</v>
      </c>
      <c r="E541" s="3" t="s">
        <v>19</v>
      </c>
      <c r="F541" s="3" t="s">
        <v>13</v>
      </c>
      <c r="G541" s="3" t="s">
        <v>14</v>
      </c>
      <c r="H541" s="3" t="s">
        <v>15</v>
      </c>
      <c r="I541" s="4">
        <v>45693.0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 t="s">
        <v>268</v>
      </c>
      <c r="B542" s="3" t="s">
        <v>1191</v>
      </c>
      <c r="C542" s="3">
        <v>8.8999294978E10</v>
      </c>
      <c r="D542" s="3" t="s">
        <v>11</v>
      </c>
      <c r="E542" s="3" t="s">
        <v>68</v>
      </c>
      <c r="F542" s="3" t="s">
        <v>13</v>
      </c>
      <c r="G542" s="3" t="s">
        <v>14</v>
      </c>
      <c r="H542" s="3" t="s">
        <v>121</v>
      </c>
      <c r="I542" s="4">
        <v>45693.0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 t="s">
        <v>1192</v>
      </c>
      <c r="B543" s="3" t="s">
        <v>1193</v>
      </c>
      <c r="C543" s="3">
        <v>1.1951660002E10</v>
      </c>
      <c r="D543" s="3" t="s">
        <v>11</v>
      </c>
      <c r="E543" s="3" t="s">
        <v>22</v>
      </c>
      <c r="F543" s="3" t="s">
        <v>13</v>
      </c>
      <c r="G543" s="3" t="s">
        <v>14</v>
      </c>
      <c r="H543" s="3" t="s">
        <v>34</v>
      </c>
      <c r="I543" s="4">
        <v>45693.0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 t="s">
        <v>170</v>
      </c>
      <c r="B544" s="3" t="s">
        <v>1194</v>
      </c>
      <c r="C544" s="3">
        <v>6.6992324469E10</v>
      </c>
      <c r="D544" s="3" t="s">
        <v>11</v>
      </c>
      <c r="E544" s="3" t="s">
        <v>12</v>
      </c>
      <c r="F544" s="3" t="s">
        <v>13</v>
      </c>
      <c r="G544" s="3" t="s">
        <v>14</v>
      </c>
      <c r="H544" s="3" t="s">
        <v>45</v>
      </c>
      <c r="I544" s="4">
        <v>45693.0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 t="s">
        <v>1195</v>
      </c>
      <c r="B545" s="3" t="s">
        <v>1196</v>
      </c>
      <c r="C545" s="3">
        <v>1.9995060736E10</v>
      </c>
      <c r="D545" s="3" t="s">
        <v>11</v>
      </c>
      <c r="E545" s="3" t="s">
        <v>22</v>
      </c>
      <c r="F545" s="3" t="s">
        <v>13</v>
      </c>
      <c r="G545" s="3" t="s">
        <v>14</v>
      </c>
      <c r="H545" s="3" t="s">
        <v>45</v>
      </c>
      <c r="I545" s="4">
        <v>45693.0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 t="s">
        <v>1197</v>
      </c>
      <c r="B546" s="3" t="s">
        <v>1198</v>
      </c>
      <c r="C546" s="3">
        <v>1.1912473849E10</v>
      </c>
      <c r="D546" s="3" t="s">
        <v>11</v>
      </c>
      <c r="E546" s="3" t="s">
        <v>19</v>
      </c>
      <c r="F546" s="3" t="s">
        <v>13</v>
      </c>
      <c r="G546" s="3" t="s">
        <v>14</v>
      </c>
      <c r="H546" s="3" t="s">
        <v>15</v>
      </c>
      <c r="I546" s="4">
        <v>45693.0</v>
      </c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 t="s">
        <v>1199</v>
      </c>
      <c r="B547" s="3" t="s">
        <v>1200</v>
      </c>
      <c r="C547" s="3">
        <v>1.1994482243E10</v>
      </c>
      <c r="D547" s="3" t="s">
        <v>11</v>
      </c>
      <c r="E547" s="3" t="s">
        <v>22</v>
      </c>
      <c r="F547" s="3" t="s">
        <v>13</v>
      </c>
      <c r="G547" s="3" t="s">
        <v>14</v>
      </c>
      <c r="H547" s="3" t="s">
        <v>386</v>
      </c>
      <c r="I547" s="4">
        <v>45693.0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 t="s">
        <v>1201</v>
      </c>
      <c r="B548" s="3" t="s">
        <v>1202</v>
      </c>
      <c r="C548" s="3">
        <v>3.4984128515E10</v>
      </c>
      <c r="D548" s="3" t="s">
        <v>11</v>
      </c>
      <c r="E548" s="3" t="s">
        <v>22</v>
      </c>
      <c r="F548" s="3" t="s">
        <v>13</v>
      </c>
      <c r="G548" s="3" t="s">
        <v>14</v>
      </c>
      <c r="H548" s="3" t="s">
        <v>49</v>
      </c>
      <c r="I548" s="4">
        <v>45693.0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 t="s">
        <v>1203</v>
      </c>
      <c r="B549" s="3" t="s">
        <v>1204</v>
      </c>
      <c r="C549" s="3">
        <v>4.8996183707E10</v>
      </c>
      <c r="D549" s="3" t="s">
        <v>11</v>
      </c>
      <c r="E549" s="3" t="s">
        <v>22</v>
      </c>
      <c r="F549" s="3" t="s">
        <v>13</v>
      </c>
      <c r="G549" s="3" t="s">
        <v>14</v>
      </c>
      <c r="H549" s="3" t="s">
        <v>936</v>
      </c>
      <c r="I549" s="4">
        <v>45693.0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 t="s">
        <v>1205</v>
      </c>
      <c r="B550" s="3" t="s">
        <v>1206</v>
      </c>
      <c r="C550" s="3">
        <v>3.8988662215E10</v>
      </c>
      <c r="D550" s="3" t="s">
        <v>11</v>
      </c>
      <c r="E550" s="3" t="s">
        <v>68</v>
      </c>
      <c r="F550" s="3" t="s">
        <v>13</v>
      </c>
      <c r="G550" s="3" t="s">
        <v>14</v>
      </c>
      <c r="H550" s="3" t="s">
        <v>15</v>
      </c>
      <c r="I550" s="4">
        <v>45693.0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 t="s">
        <v>1203</v>
      </c>
      <c r="B551" s="3" t="s">
        <v>1207</v>
      </c>
      <c r="C551" s="3">
        <v>6.1981551261E10</v>
      </c>
      <c r="D551" s="3" t="s">
        <v>11</v>
      </c>
      <c r="E551" s="3" t="s">
        <v>19</v>
      </c>
      <c r="F551" s="3" t="s">
        <v>13</v>
      </c>
      <c r="G551" s="3" t="s">
        <v>14</v>
      </c>
      <c r="H551" s="3" t="s">
        <v>15</v>
      </c>
      <c r="I551" s="4">
        <v>45693.0</v>
      </c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 t="s">
        <v>1208</v>
      </c>
      <c r="B552" s="3" t="s">
        <v>1209</v>
      </c>
      <c r="C552" s="3">
        <v>1.1988936791E10</v>
      </c>
      <c r="D552" s="3" t="s">
        <v>11</v>
      </c>
      <c r="E552" s="3" t="s">
        <v>77</v>
      </c>
      <c r="F552" s="3" t="s">
        <v>13</v>
      </c>
      <c r="G552" s="3" t="s">
        <v>14</v>
      </c>
      <c r="H552" s="3" t="s">
        <v>49</v>
      </c>
      <c r="I552" s="4">
        <v>45693.0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 t="s">
        <v>1210</v>
      </c>
      <c r="B553" s="3" t="s">
        <v>1211</v>
      </c>
      <c r="C553" s="3">
        <v>4.9998262358E10</v>
      </c>
      <c r="D553" s="3" t="s">
        <v>11</v>
      </c>
      <c r="E553" s="3" t="s">
        <v>77</v>
      </c>
      <c r="F553" s="3" t="s">
        <v>13</v>
      </c>
      <c r="G553" s="3" t="s">
        <v>23</v>
      </c>
      <c r="H553" s="3" t="s">
        <v>45</v>
      </c>
      <c r="I553" s="4">
        <v>45693.0</v>
      </c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 t="s">
        <v>1212</v>
      </c>
      <c r="B554" s="3" t="s">
        <v>1213</v>
      </c>
      <c r="C554" s="3">
        <v>4.7999319633E10</v>
      </c>
      <c r="D554" s="3" t="s">
        <v>11</v>
      </c>
      <c r="E554" s="3" t="s">
        <v>68</v>
      </c>
      <c r="F554" s="3" t="s">
        <v>13</v>
      </c>
      <c r="G554" s="3" t="s">
        <v>14</v>
      </c>
      <c r="H554" s="3" t="s">
        <v>45</v>
      </c>
      <c r="I554" s="4">
        <v>45693.0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 t="s">
        <v>1214</v>
      </c>
      <c r="B555" s="3" t="s">
        <v>1215</v>
      </c>
      <c r="C555" s="3">
        <v>8.4991460556E10</v>
      </c>
      <c r="D555" s="3" t="s">
        <v>11</v>
      </c>
      <c r="E555" s="3" t="s">
        <v>102</v>
      </c>
      <c r="F555" s="3" t="s">
        <v>13</v>
      </c>
      <c r="G555" s="3" t="s">
        <v>23</v>
      </c>
      <c r="H555" s="3" t="s">
        <v>34</v>
      </c>
      <c r="I555" s="4">
        <v>45693.0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 t="s">
        <v>1216</v>
      </c>
      <c r="B556" s="3" t="s">
        <v>1217</v>
      </c>
      <c r="C556" s="3" t="s">
        <v>1218</v>
      </c>
      <c r="D556" s="3" t="s">
        <v>11</v>
      </c>
      <c r="E556" s="3" t="s">
        <v>22</v>
      </c>
      <c r="F556" s="3" t="s">
        <v>13</v>
      </c>
      <c r="G556" s="3" t="s">
        <v>14</v>
      </c>
      <c r="H556" s="3" t="s">
        <v>121</v>
      </c>
      <c r="I556" s="4">
        <v>45693.0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 t="s">
        <v>1219</v>
      </c>
      <c r="B557" s="3" t="s">
        <v>1220</v>
      </c>
      <c r="C557" s="3">
        <v>9.4984143811E10</v>
      </c>
      <c r="D557" s="3" t="s">
        <v>11</v>
      </c>
      <c r="E557" s="3" t="s">
        <v>19</v>
      </c>
      <c r="F557" s="3" t="s">
        <v>13</v>
      </c>
      <c r="G557" s="3" t="s">
        <v>14</v>
      </c>
      <c r="H557" s="3" t="s">
        <v>15</v>
      </c>
      <c r="I557" s="4">
        <v>45693.0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 t="s">
        <v>1221</v>
      </c>
      <c r="B558" s="3" t="s">
        <v>1222</v>
      </c>
      <c r="C558" s="3">
        <v>9.1984076441E10</v>
      </c>
      <c r="D558" s="3" t="s">
        <v>11</v>
      </c>
      <c r="E558" s="3" t="s">
        <v>102</v>
      </c>
      <c r="F558" s="3" t="s">
        <v>13</v>
      </c>
      <c r="G558" s="3" t="s">
        <v>23</v>
      </c>
      <c r="H558" s="3" t="s">
        <v>34</v>
      </c>
      <c r="I558" s="4">
        <v>45693.0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 t="s">
        <v>1223</v>
      </c>
      <c r="B559" s="3" t="s">
        <v>1224</v>
      </c>
      <c r="C559" s="3">
        <v>4.3988216741E10</v>
      </c>
      <c r="D559" s="3" t="s">
        <v>11</v>
      </c>
      <c r="E559" s="3" t="s">
        <v>22</v>
      </c>
      <c r="F559" s="3" t="s">
        <v>13</v>
      </c>
      <c r="G559" s="3" t="s">
        <v>14</v>
      </c>
      <c r="H559" s="3" t="s">
        <v>60</v>
      </c>
      <c r="I559" s="4">
        <v>45693.0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 t="s">
        <v>1225</v>
      </c>
      <c r="B560" s="3" t="s">
        <v>1226</v>
      </c>
      <c r="C560" s="3">
        <v>1.1999372114E10</v>
      </c>
      <c r="D560" s="3" t="s">
        <v>11</v>
      </c>
      <c r="E560" s="3" t="s">
        <v>19</v>
      </c>
      <c r="F560" s="3" t="s">
        <v>13</v>
      </c>
      <c r="G560" s="3" t="s">
        <v>14</v>
      </c>
      <c r="H560" s="3" t="s">
        <v>60</v>
      </c>
      <c r="I560" s="4">
        <v>45693.0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 t="s">
        <v>1227</v>
      </c>
      <c r="B561" s="3" t="s">
        <v>1228</v>
      </c>
      <c r="C561" s="3">
        <v>2.1964845434E10</v>
      </c>
      <c r="D561" s="3" t="s">
        <v>11</v>
      </c>
      <c r="E561" s="3" t="s">
        <v>114</v>
      </c>
      <c r="F561" s="3" t="s">
        <v>13</v>
      </c>
      <c r="G561" s="3" t="s">
        <v>14</v>
      </c>
      <c r="H561" s="3" t="s">
        <v>60</v>
      </c>
      <c r="I561" s="4">
        <v>45693.0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 t="s">
        <v>1229</v>
      </c>
      <c r="B562" s="3" t="s">
        <v>1230</v>
      </c>
      <c r="C562" s="3">
        <v>3.5998750548E10</v>
      </c>
      <c r="D562" s="3" t="s">
        <v>11</v>
      </c>
      <c r="E562" s="3" t="s">
        <v>22</v>
      </c>
      <c r="F562" s="3" t="s">
        <v>13</v>
      </c>
      <c r="G562" s="3" t="s">
        <v>14</v>
      </c>
      <c r="H562" s="3" t="s">
        <v>15</v>
      </c>
      <c r="I562" s="4">
        <v>45693.0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 t="s">
        <v>1231</v>
      </c>
      <c r="B563" s="3" t="s">
        <v>1232</v>
      </c>
      <c r="C563" s="3" t="s">
        <v>1233</v>
      </c>
      <c r="D563" s="3" t="s">
        <v>11</v>
      </c>
      <c r="E563" s="3" t="s">
        <v>114</v>
      </c>
      <c r="F563" s="3" t="s">
        <v>13</v>
      </c>
      <c r="G563" s="3" t="s">
        <v>14</v>
      </c>
      <c r="H563" s="3" t="s">
        <v>49</v>
      </c>
      <c r="I563" s="4">
        <v>45693.0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 t="s">
        <v>1234</v>
      </c>
      <c r="B564" s="3" t="s">
        <v>1235</v>
      </c>
      <c r="C564" s="3">
        <v>2.1975514339E10</v>
      </c>
      <c r="D564" s="3" t="s">
        <v>11</v>
      </c>
      <c r="E564" s="3" t="s">
        <v>68</v>
      </c>
      <c r="F564" s="3" t="s">
        <v>13</v>
      </c>
      <c r="G564" s="3" t="s">
        <v>14</v>
      </c>
      <c r="H564" s="3" t="s">
        <v>386</v>
      </c>
      <c r="I564" s="4">
        <v>45693.0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 t="s">
        <v>1236</v>
      </c>
      <c r="B565" s="3" t="s">
        <v>1237</v>
      </c>
      <c r="C565" s="3">
        <v>4.7996678932E10</v>
      </c>
      <c r="D565" s="3" t="s">
        <v>11</v>
      </c>
      <c r="E565" s="3" t="s">
        <v>48</v>
      </c>
      <c r="F565" s="3" t="s">
        <v>13</v>
      </c>
      <c r="G565" s="3" t="s">
        <v>14</v>
      </c>
      <c r="H565" s="3" t="s">
        <v>49</v>
      </c>
      <c r="I565" s="4">
        <v>45693.0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 t="s">
        <v>1238</v>
      </c>
      <c r="B566" s="3" t="s">
        <v>1239</v>
      </c>
      <c r="C566" s="3">
        <v>1.8974006432E10</v>
      </c>
      <c r="D566" s="3" t="s">
        <v>11</v>
      </c>
      <c r="E566" s="3" t="s">
        <v>68</v>
      </c>
      <c r="F566" s="3" t="s">
        <v>13</v>
      </c>
      <c r="G566" s="3" t="s">
        <v>14</v>
      </c>
      <c r="H566" s="3" t="s">
        <v>49</v>
      </c>
      <c r="I566" s="4">
        <v>45693.0</v>
      </c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 t="s">
        <v>177</v>
      </c>
      <c r="B567" s="3" t="s">
        <v>1240</v>
      </c>
      <c r="C567" s="3">
        <v>9.2984734117E10</v>
      </c>
      <c r="D567" s="3" t="s">
        <v>11</v>
      </c>
      <c r="E567" s="3" t="s">
        <v>77</v>
      </c>
      <c r="F567" s="3" t="s">
        <v>13</v>
      </c>
      <c r="G567" s="3" t="s">
        <v>14</v>
      </c>
      <c r="H567" s="3" t="s">
        <v>15</v>
      </c>
      <c r="I567" s="4">
        <v>45693.0</v>
      </c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 t="s">
        <v>1241</v>
      </c>
      <c r="B568" s="3" t="s">
        <v>1242</v>
      </c>
      <c r="C568" s="3">
        <v>1.19541528E10</v>
      </c>
      <c r="D568" s="3" t="s">
        <v>11</v>
      </c>
      <c r="E568" s="3" t="s">
        <v>102</v>
      </c>
      <c r="F568" s="3" t="s">
        <v>13</v>
      </c>
      <c r="G568" s="3" t="s">
        <v>14</v>
      </c>
      <c r="H568" s="3" t="s">
        <v>34</v>
      </c>
      <c r="I568" s="4">
        <v>45693.0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 t="s">
        <v>1243</v>
      </c>
      <c r="B569" s="3" t="s">
        <v>1244</v>
      </c>
      <c r="C569" s="3">
        <v>5.541984747017E12</v>
      </c>
      <c r="D569" s="3" t="s">
        <v>11</v>
      </c>
      <c r="E569" s="3" t="s">
        <v>80</v>
      </c>
      <c r="F569" s="3" t="s">
        <v>13</v>
      </c>
      <c r="G569" s="3" t="s">
        <v>14</v>
      </c>
      <c r="H569" s="3" t="s">
        <v>45</v>
      </c>
      <c r="I569" s="4">
        <v>45693.0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 t="s">
        <v>1245</v>
      </c>
      <c r="B570" s="3" t="s">
        <v>1246</v>
      </c>
      <c r="C570" s="3">
        <v>1.1951732572E10</v>
      </c>
      <c r="D570" s="3" t="s">
        <v>11</v>
      </c>
      <c r="E570" s="3" t="s">
        <v>22</v>
      </c>
      <c r="F570" s="3" t="s">
        <v>13</v>
      </c>
      <c r="G570" s="3" t="s">
        <v>23</v>
      </c>
      <c r="H570" s="3" t="s">
        <v>1247</v>
      </c>
      <c r="I570" s="4">
        <v>45693.0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 t="s">
        <v>1248</v>
      </c>
      <c r="B571" s="3" t="s">
        <v>1249</v>
      </c>
      <c r="C571" s="3">
        <v>1.9997909105E10</v>
      </c>
      <c r="D571" s="3" t="s">
        <v>11</v>
      </c>
      <c r="E571" s="3" t="s">
        <v>102</v>
      </c>
      <c r="F571" s="3" t="s">
        <v>13</v>
      </c>
      <c r="G571" s="3" t="s">
        <v>23</v>
      </c>
      <c r="H571" s="3" t="s">
        <v>34</v>
      </c>
      <c r="I571" s="4">
        <v>45693.0</v>
      </c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 t="s">
        <v>1250</v>
      </c>
      <c r="B572" s="3" t="s">
        <v>1251</v>
      </c>
      <c r="C572" s="3">
        <v>1.1915422954E10</v>
      </c>
      <c r="D572" s="3" t="s">
        <v>11</v>
      </c>
      <c r="E572" s="3" t="s">
        <v>19</v>
      </c>
      <c r="F572" s="3" t="s">
        <v>13</v>
      </c>
      <c r="G572" s="3" t="s">
        <v>23</v>
      </c>
      <c r="H572" s="3" t="s">
        <v>15</v>
      </c>
      <c r="I572" s="4">
        <v>45693.0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 t="s">
        <v>1252</v>
      </c>
      <c r="B573" s="3" t="s">
        <v>1253</v>
      </c>
      <c r="C573" s="3">
        <v>3.5999700319E10</v>
      </c>
      <c r="D573" s="3" t="s">
        <v>11</v>
      </c>
      <c r="E573" s="3" t="s">
        <v>19</v>
      </c>
      <c r="F573" s="3" t="s">
        <v>13</v>
      </c>
      <c r="G573" s="3" t="s">
        <v>14</v>
      </c>
      <c r="H573" s="3" t="s">
        <v>15</v>
      </c>
      <c r="I573" s="4">
        <v>45693.0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 t="s">
        <v>1254</v>
      </c>
      <c r="B574" s="3" t="s">
        <v>1255</v>
      </c>
      <c r="C574" s="3">
        <v>2.7998793131E10</v>
      </c>
      <c r="D574" s="3" t="s">
        <v>11</v>
      </c>
      <c r="E574" s="3" t="s">
        <v>22</v>
      </c>
      <c r="F574" s="3" t="s">
        <v>13</v>
      </c>
      <c r="G574" s="3" t="s">
        <v>14</v>
      </c>
      <c r="H574" s="3" t="s">
        <v>261</v>
      </c>
      <c r="I574" s="4">
        <v>45693.0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 t="s">
        <v>1256</v>
      </c>
      <c r="B575" s="3" t="s">
        <v>1257</v>
      </c>
      <c r="C575" s="3">
        <v>1.6992970597E10</v>
      </c>
      <c r="D575" s="3" t="s">
        <v>11</v>
      </c>
      <c r="E575" s="3" t="s">
        <v>547</v>
      </c>
      <c r="F575" s="3" t="s">
        <v>13</v>
      </c>
      <c r="G575" s="3" t="s">
        <v>14</v>
      </c>
      <c r="H575" s="3" t="s">
        <v>548</v>
      </c>
      <c r="I575" s="4">
        <v>45693.0</v>
      </c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 t="s">
        <v>1258</v>
      </c>
      <c r="B576" s="3" t="s">
        <v>1259</v>
      </c>
      <c r="C576" s="3">
        <v>5.565993053325E12</v>
      </c>
      <c r="D576" s="3" t="s">
        <v>11</v>
      </c>
      <c r="E576" s="3" t="s">
        <v>58</v>
      </c>
      <c r="F576" s="3" t="s">
        <v>13</v>
      </c>
      <c r="G576" s="3" t="s">
        <v>14</v>
      </c>
      <c r="H576" s="3" t="s">
        <v>34</v>
      </c>
      <c r="I576" s="4">
        <v>45693.0</v>
      </c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 t="s">
        <v>1260</v>
      </c>
      <c r="B577" s="3" t="s">
        <v>1261</v>
      </c>
      <c r="C577" s="3">
        <v>4.799965494E10</v>
      </c>
      <c r="D577" s="3" t="s">
        <v>11</v>
      </c>
      <c r="E577" s="3" t="s">
        <v>19</v>
      </c>
      <c r="F577" s="3" t="s">
        <v>13</v>
      </c>
      <c r="G577" s="3" t="s">
        <v>14</v>
      </c>
      <c r="H577" s="3" t="s">
        <v>60</v>
      </c>
      <c r="I577" s="4">
        <v>45693.0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 t="s">
        <v>1262</v>
      </c>
      <c r="B578" s="3" t="s">
        <v>1263</v>
      </c>
      <c r="C578" s="3" t="s">
        <v>1264</v>
      </c>
      <c r="D578" s="3" t="s">
        <v>11</v>
      </c>
      <c r="E578" s="3" t="s">
        <v>77</v>
      </c>
      <c r="F578" s="3" t="s">
        <v>13</v>
      </c>
      <c r="G578" s="3" t="s">
        <v>23</v>
      </c>
      <c r="H578" s="3" t="s">
        <v>45</v>
      </c>
      <c r="I578" s="4">
        <v>45693.0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 t="s">
        <v>1265</v>
      </c>
      <c r="B579" s="3" t="s">
        <v>1266</v>
      </c>
      <c r="C579" s="3">
        <v>1.1996040104E10</v>
      </c>
      <c r="D579" s="3" t="s">
        <v>11</v>
      </c>
      <c r="E579" s="3" t="s">
        <v>22</v>
      </c>
      <c r="F579" s="3" t="s">
        <v>13</v>
      </c>
      <c r="G579" s="3" t="s">
        <v>14</v>
      </c>
      <c r="H579" s="3" t="s">
        <v>15</v>
      </c>
      <c r="I579" s="4">
        <v>45693.0</v>
      </c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 t="s">
        <v>1267</v>
      </c>
      <c r="B580" s="3" t="s">
        <v>1268</v>
      </c>
      <c r="C580" s="3" t="s">
        <v>1269</v>
      </c>
      <c r="D580" s="3" t="s">
        <v>11</v>
      </c>
      <c r="E580" s="3" t="s">
        <v>58</v>
      </c>
      <c r="F580" s="3" t="s">
        <v>13</v>
      </c>
      <c r="G580" s="3" t="s">
        <v>23</v>
      </c>
      <c r="H580" s="3" t="s">
        <v>34</v>
      </c>
      <c r="I580" s="4">
        <v>45693.0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 t="s">
        <v>1270</v>
      </c>
      <c r="B581" s="3" t="s">
        <v>1271</v>
      </c>
      <c r="C581" s="3">
        <v>1.1914246968E10</v>
      </c>
      <c r="D581" s="3" t="s">
        <v>11</v>
      </c>
      <c r="E581" s="3" t="s">
        <v>19</v>
      </c>
      <c r="F581" s="3" t="s">
        <v>13</v>
      </c>
      <c r="G581" s="3" t="s">
        <v>23</v>
      </c>
      <c r="H581" s="3" t="s">
        <v>15</v>
      </c>
      <c r="I581" s="4">
        <v>45693.0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 t="s">
        <v>1272</v>
      </c>
      <c r="B582" s="3" t="s">
        <v>1273</v>
      </c>
      <c r="C582" s="3">
        <v>9.98131041E8</v>
      </c>
      <c r="D582" s="3" t="s">
        <v>11</v>
      </c>
      <c r="E582" s="3" t="s">
        <v>89</v>
      </c>
      <c r="F582" s="3" t="s">
        <v>13</v>
      </c>
      <c r="G582" s="3" t="s">
        <v>14</v>
      </c>
      <c r="H582" s="3" t="s">
        <v>15</v>
      </c>
      <c r="I582" s="4">
        <v>45693.0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 t="s">
        <v>1274</v>
      </c>
      <c r="B583" s="3" t="s">
        <v>1275</v>
      </c>
      <c r="C583" s="3">
        <v>1.7988220803E10</v>
      </c>
      <c r="D583" s="3" t="s">
        <v>11</v>
      </c>
      <c r="E583" s="3" t="s">
        <v>114</v>
      </c>
      <c r="F583" s="3" t="s">
        <v>13</v>
      </c>
      <c r="G583" s="3" t="s">
        <v>14</v>
      </c>
      <c r="H583" s="3" t="s">
        <v>34</v>
      </c>
      <c r="I583" s="4">
        <v>45693.0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 t="s">
        <v>605</v>
      </c>
      <c r="B584" s="3" t="s">
        <v>1276</v>
      </c>
      <c r="C584" s="3" t="s">
        <v>1277</v>
      </c>
      <c r="D584" s="3" t="s">
        <v>11</v>
      </c>
      <c r="E584" s="3" t="s">
        <v>22</v>
      </c>
      <c r="F584" s="3" t="s">
        <v>13</v>
      </c>
      <c r="G584" s="3" t="s">
        <v>14</v>
      </c>
      <c r="H584" s="3" t="s">
        <v>386</v>
      </c>
      <c r="I584" s="4">
        <v>45693.0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 t="s">
        <v>1278</v>
      </c>
      <c r="B585" s="3" t="s">
        <v>1279</v>
      </c>
      <c r="C585" s="3">
        <v>4.7999436292E10</v>
      </c>
      <c r="D585" s="3" t="s">
        <v>11</v>
      </c>
      <c r="E585" s="3" t="s">
        <v>80</v>
      </c>
      <c r="F585" s="3" t="s">
        <v>13</v>
      </c>
      <c r="G585" s="3" t="s">
        <v>23</v>
      </c>
      <c r="H585" s="3" t="s">
        <v>40</v>
      </c>
      <c r="I585" s="4">
        <v>45693.0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 t="s">
        <v>1280</v>
      </c>
      <c r="B586" s="3" t="s">
        <v>1281</v>
      </c>
      <c r="C586" s="3">
        <v>6.5996919858E10</v>
      </c>
      <c r="D586" s="3" t="s">
        <v>11</v>
      </c>
      <c r="E586" s="3" t="s">
        <v>997</v>
      </c>
      <c r="F586" s="3" t="s">
        <v>13</v>
      </c>
      <c r="G586" s="3" t="s">
        <v>14</v>
      </c>
      <c r="H586" s="3" t="s">
        <v>998</v>
      </c>
      <c r="I586" s="4">
        <v>45693.0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 t="s">
        <v>1282</v>
      </c>
      <c r="B587" s="3" t="s">
        <v>1283</v>
      </c>
      <c r="C587" s="3">
        <v>1.1932382952E10</v>
      </c>
      <c r="D587" s="3" t="s">
        <v>11</v>
      </c>
      <c r="E587" s="3" t="s">
        <v>19</v>
      </c>
      <c r="F587" s="3" t="s">
        <v>13</v>
      </c>
      <c r="G587" s="3" t="s">
        <v>14</v>
      </c>
      <c r="H587" s="3" t="s">
        <v>15</v>
      </c>
      <c r="I587" s="4">
        <v>45693.0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 t="s">
        <v>1284</v>
      </c>
      <c r="B588" s="3" t="s">
        <v>1285</v>
      </c>
      <c r="C588" s="3" t="s">
        <v>1286</v>
      </c>
      <c r="D588" s="3" t="s">
        <v>11</v>
      </c>
      <c r="E588" s="3" t="s">
        <v>77</v>
      </c>
      <c r="F588" s="3" t="s">
        <v>13</v>
      </c>
      <c r="G588" s="3" t="s">
        <v>14</v>
      </c>
      <c r="H588" s="3" t="s">
        <v>49</v>
      </c>
      <c r="I588" s="4">
        <v>45693.0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 t="s">
        <v>1287</v>
      </c>
      <c r="B589" s="3" t="s">
        <v>1288</v>
      </c>
      <c r="C589" s="3" t="s">
        <v>1289</v>
      </c>
      <c r="D589" s="3" t="s">
        <v>11</v>
      </c>
      <c r="E589" s="3" t="s">
        <v>22</v>
      </c>
      <c r="F589" s="3" t="s">
        <v>13</v>
      </c>
      <c r="G589" s="3" t="s">
        <v>14</v>
      </c>
      <c r="H589" s="3" t="s">
        <v>34</v>
      </c>
      <c r="I589" s="4">
        <v>45693.0</v>
      </c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 t="s">
        <v>1290</v>
      </c>
      <c r="B590" s="3" t="s">
        <v>1291</v>
      </c>
      <c r="C590" s="3" t="s">
        <v>1292</v>
      </c>
      <c r="D590" s="3" t="s">
        <v>11</v>
      </c>
      <c r="E590" s="3" t="s">
        <v>22</v>
      </c>
      <c r="F590" s="3" t="s">
        <v>13</v>
      </c>
      <c r="G590" s="3" t="s">
        <v>14</v>
      </c>
      <c r="H590" s="3" t="s">
        <v>15</v>
      </c>
      <c r="I590" s="4">
        <v>45693.0</v>
      </c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 t="s">
        <v>1293</v>
      </c>
      <c r="B591" s="3" t="s">
        <v>1294</v>
      </c>
      <c r="C591" s="3">
        <v>1.1992479075E10</v>
      </c>
      <c r="D591" s="3" t="s">
        <v>11</v>
      </c>
      <c r="E591" s="3" t="s">
        <v>58</v>
      </c>
      <c r="F591" s="3" t="s">
        <v>13</v>
      </c>
      <c r="G591" s="3" t="s">
        <v>14</v>
      </c>
      <c r="H591" s="3" t="s">
        <v>15</v>
      </c>
      <c r="I591" s="4">
        <v>45693.0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 t="s">
        <v>586</v>
      </c>
      <c r="B592" s="3" t="s">
        <v>1295</v>
      </c>
      <c r="C592" s="3">
        <v>1.9999591695E10</v>
      </c>
      <c r="D592" s="3" t="s">
        <v>11</v>
      </c>
      <c r="E592" s="3" t="s">
        <v>19</v>
      </c>
      <c r="F592" s="3" t="s">
        <v>13</v>
      </c>
      <c r="G592" s="3" t="s">
        <v>23</v>
      </c>
      <c r="H592" s="3" t="s">
        <v>45</v>
      </c>
      <c r="I592" s="4">
        <v>45693.0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 t="s">
        <v>1296</v>
      </c>
      <c r="B593" s="3" t="s">
        <v>1297</v>
      </c>
      <c r="C593" s="3">
        <v>1.195221032E10</v>
      </c>
      <c r="D593" s="3" t="s">
        <v>11</v>
      </c>
      <c r="E593" s="3" t="s">
        <v>12</v>
      </c>
      <c r="F593" s="3" t="s">
        <v>13</v>
      </c>
      <c r="G593" s="3" t="s">
        <v>14</v>
      </c>
      <c r="H593" s="3" t="s">
        <v>49</v>
      </c>
      <c r="I593" s="4">
        <v>45693.0</v>
      </c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 t="s">
        <v>1298</v>
      </c>
      <c r="B594" s="3" t="s">
        <v>1299</v>
      </c>
      <c r="C594" s="3">
        <v>1.5997467688E10</v>
      </c>
      <c r="D594" s="3" t="s">
        <v>11</v>
      </c>
      <c r="E594" s="3" t="s">
        <v>58</v>
      </c>
      <c r="F594" s="3" t="s">
        <v>13</v>
      </c>
      <c r="G594" s="3" t="s">
        <v>23</v>
      </c>
      <c r="H594" s="3" t="s">
        <v>40</v>
      </c>
      <c r="I594" s="4">
        <v>45693.0</v>
      </c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 t="s">
        <v>1300</v>
      </c>
      <c r="B595" s="3" t="s">
        <v>1301</v>
      </c>
      <c r="C595" s="3">
        <v>7.7981158947E10</v>
      </c>
      <c r="D595" s="3" t="s">
        <v>11</v>
      </c>
      <c r="E595" s="3" t="s">
        <v>58</v>
      </c>
      <c r="F595" s="3" t="s">
        <v>13</v>
      </c>
      <c r="G595" s="3" t="s">
        <v>14</v>
      </c>
      <c r="H595" s="3" t="s">
        <v>34</v>
      </c>
      <c r="I595" s="4">
        <v>45693.0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 t="s">
        <v>1302</v>
      </c>
      <c r="B596" s="3" t="s">
        <v>1303</v>
      </c>
      <c r="C596" s="3">
        <v>3.198728635E10</v>
      </c>
      <c r="D596" s="3" t="s">
        <v>11</v>
      </c>
      <c r="E596" s="3" t="s">
        <v>77</v>
      </c>
      <c r="F596" s="3" t="s">
        <v>13</v>
      </c>
      <c r="G596" s="3" t="s">
        <v>23</v>
      </c>
      <c r="H596" s="3" t="s">
        <v>34</v>
      </c>
      <c r="I596" s="4">
        <v>45693.0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 t="s">
        <v>1304</v>
      </c>
      <c r="B597" s="3" t="s">
        <v>1305</v>
      </c>
      <c r="C597" s="3">
        <v>1.1992354524E10</v>
      </c>
      <c r="D597" s="3" t="s">
        <v>11</v>
      </c>
      <c r="E597" s="3" t="s">
        <v>102</v>
      </c>
      <c r="F597" s="3" t="s">
        <v>13</v>
      </c>
      <c r="G597" s="3" t="s">
        <v>14</v>
      </c>
      <c r="H597" s="3" t="s">
        <v>15</v>
      </c>
      <c r="I597" s="4">
        <v>45693.0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 t="s">
        <v>1306</v>
      </c>
      <c r="B598" s="3" t="s">
        <v>1307</v>
      </c>
      <c r="C598" s="3">
        <v>8.34988285504E11</v>
      </c>
      <c r="D598" s="3" t="s">
        <v>11</v>
      </c>
      <c r="E598" s="3" t="s">
        <v>89</v>
      </c>
      <c r="F598" s="3" t="s">
        <v>13</v>
      </c>
      <c r="G598" s="3" t="s">
        <v>14</v>
      </c>
      <c r="H598" s="3" t="s">
        <v>34</v>
      </c>
      <c r="I598" s="4">
        <v>45693.0</v>
      </c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 t="s">
        <v>1308</v>
      </c>
      <c r="B599" s="3" t="s">
        <v>1309</v>
      </c>
      <c r="C599" s="3" t="s">
        <v>1310</v>
      </c>
      <c r="D599" s="3" t="s">
        <v>11</v>
      </c>
      <c r="E599" s="3" t="s">
        <v>19</v>
      </c>
      <c r="F599" s="3" t="s">
        <v>13</v>
      </c>
      <c r="G599" s="3" t="s">
        <v>23</v>
      </c>
      <c r="H599" s="3" t="s">
        <v>49</v>
      </c>
      <c r="I599" s="4">
        <v>45693.0</v>
      </c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 t="s">
        <v>1311</v>
      </c>
      <c r="B600" s="3" t="s">
        <v>1312</v>
      </c>
      <c r="C600" s="3">
        <v>1.9997181906E10</v>
      </c>
      <c r="D600" s="3" t="s">
        <v>11</v>
      </c>
      <c r="E600" s="3" t="s">
        <v>22</v>
      </c>
      <c r="F600" s="3" t="s">
        <v>13</v>
      </c>
      <c r="G600" s="3" t="s">
        <v>23</v>
      </c>
      <c r="H600" s="3" t="s">
        <v>34</v>
      </c>
      <c r="I600" s="4">
        <v>45693.0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 t="s">
        <v>1313</v>
      </c>
      <c r="B601" s="3" t="s">
        <v>1314</v>
      </c>
      <c r="C601" s="3">
        <v>1.1954923131E10</v>
      </c>
      <c r="D601" s="3" t="s">
        <v>11</v>
      </c>
      <c r="E601" s="3" t="s">
        <v>48</v>
      </c>
      <c r="F601" s="3" t="s">
        <v>13</v>
      </c>
      <c r="G601" s="3" t="s">
        <v>14</v>
      </c>
      <c r="H601" s="3" t="s">
        <v>49</v>
      </c>
      <c r="I601" s="4">
        <v>45693.0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 t="s">
        <v>1315</v>
      </c>
      <c r="B602" s="3" t="s">
        <v>1316</v>
      </c>
      <c r="C602" s="3">
        <v>1.594800486E10</v>
      </c>
      <c r="D602" s="3" t="s">
        <v>11</v>
      </c>
      <c r="E602" s="3" t="s">
        <v>19</v>
      </c>
      <c r="F602" s="3" t="s">
        <v>13</v>
      </c>
      <c r="G602" s="3" t="s">
        <v>14</v>
      </c>
      <c r="H602" s="3" t="s">
        <v>15</v>
      </c>
      <c r="I602" s="4">
        <v>45693.0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 t="s">
        <v>253</v>
      </c>
      <c r="B603" s="3" t="s">
        <v>1317</v>
      </c>
      <c r="C603" s="3">
        <v>4.8988018384E10</v>
      </c>
      <c r="D603" s="3" t="s">
        <v>11</v>
      </c>
      <c r="E603" s="3" t="s">
        <v>48</v>
      </c>
      <c r="F603" s="3" t="s">
        <v>13</v>
      </c>
      <c r="G603" s="3" t="s">
        <v>14</v>
      </c>
      <c r="H603" s="3" t="s">
        <v>49</v>
      </c>
      <c r="I603" s="4">
        <v>45693.0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 t="s">
        <v>1318</v>
      </c>
      <c r="B604" s="3" t="s">
        <v>1319</v>
      </c>
      <c r="C604" s="3">
        <v>1.1954705022E10</v>
      </c>
      <c r="D604" s="3" t="s">
        <v>11</v>
      </c>
      <c r="E604" s="3" t="s">
        <v>77</v>
      </c>
      <c r="F604" s="3" t="s">
        <v>13</v>
      </c>
      <c r="G604" s="3" t="s">
        <v>23</v>
      </c>
      <c r="H604" s="3" t="s">
        <v>40</v>
      </c>
      <c r="I604" s="4">
        <v>45693.0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 t="s">
        <v>1320</v>
      </c>
      <c r="B605" s="3" t="s">
        <v>1321</v>
      </c>
      <c r="C605" s="3">
        <v>4.8991213493E10</v>
      </c>
      <c r="D605" s="3" t="s">
        <v>11</v>
      </c>
      <c r="E605" s="3" t="s">
        <v>39</v>
      </c>
      <c r="F605" s="3" t="s">
        <v>13</v>
      </c>
      <c r="G605" s="3" t="s">
        <v>14</v>
      </c>
      <c r="H605" s="3" t="s">
        <v>15</v>
      </c>
      <c r="I605" s="4">
        <v>45693.0</v>
      </c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 t="s">
        <v>1322</v>
      </c>
      <c r="B606" s="3" t="s">
        <v>1323</v>
      </c>
      <c r="C606" s="3">
        <v>1.1999889216E10</v>
      </c>
      <c r="D606" s="3" t="s">
        <v>11</v>
      </c>
      <c r="E606" s="3" t="s">
        <v>39</v>
      </c>
      <c r="F606" s="3" t="s">
        <v>13</v>
      </c>
      <c r="G606" s="3" t="s">
        <v>14</v>
      </c>
      <c r="H606" s="3" t="s">
        <v>60</v>
      </c>
      <c r="I606" s="4">
        <v>45693.0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 t="s">
        <v>1324</v>
      </c>
      <c r="B607" s="3" t="s">
        <v>1325</v>
      </c>
      <c r="C607" s="3" t="s">
        <v>1326</v>
      </c>
      <c r="D607" s="3" t="s">
        <v>11</v>
      </c>
      <c r="E607" s="3" t="s">
        <v>89</v>
      </c>
      <c r="F607" s="3" t="s">
        <v>13</v>
      </c>
      <c r="G607" s="3" t="s">
        <v>14</v>
      </c>
      <c r="H607" s="3" t="s">
        <v>49</v>
      </c>
      <c r="I607" s="4">
        <v>45693.0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 t="s">
        <v>1327</v>
      </c>
      <c r="B608" s="3" t="s">
        <v>1328</v>
      </c>
      <c r="C608" s="3">
        <v>9.1984161857E10</v>
      </c>
      <c r="D608" s="3" t="s">
        <v>11</v>
      </c>
      <c r="E608" s="3" t="s">
        <v>19</v>
      </c>
      <c r="F608" s="3" t="s">
        <v>13</v>
      </c>
      <c r="G608" s="3" t="s">
        <v>14</v>
      </c>
      <c r="H608" s="3" t="s">
        <v>15</v>
      </c>
      <c r="I608" s="4">
        <v>45693.0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 t="s">
        <v>1329</v>
      </c>
      <c r="B609" s="3" t="s">
        <v>1330</v>
      </c>
      <c r="C609" s="3">
        <v>2.1964225354E10</v>
      </c>
      <c r="D609" s="3" t="s">
        <v>11</v>
      </c>
      <c r="E609" s="3" t="s">
        <v>68</v>
      </c>
      <c r="F609" s="3" t="s">
        <v>13</v>
      </c>
      <c r="G609" s="3" t="s">
        <v>14</v>
      </c>
      <c r="H609" s="3" t="s">
        <v>49</v>
      </c>
      <c r="I609" s="4">
        <v>45693.0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 t="s">
        <v>1331</v>
      </c>
      <c r="B610" s="3" t="s">
        <v>1332</v>
      </c>
      <c r="C610" s="3">
        <v>1.5991771949E10</v>
      </c>
      <c r="D610" s="3" t="s">
        <v>11</v>
      </c>
      <c r="E610" s="3" t="s">
        <v>19</v>
      </c>
      <c r="F610" s="3" t="s">
        <v>13</v>
      </c>
      <c r="G610" s="3" t="s">
        <v>14</v>
      </c>
      <c r="H610" s="3" t="s">
        <v>60</v>
      </c>
      <c r="I610" s="4">
        <v>45693.0</v>
      </c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 t="s">
        <v>1333</v>
      </c>
      <c r="B611" s="3" t="s">
        <v>1334</v>
      </c>
      <c r="C611" s="3">
        <v>8.8921557363E10</v>
      </c>
      <c r="D611" s="3" t="s">
        <v>11</v>
      </c>
      <c r="E611" s="3" t="s">
        <v>77</v>
      </c>
      <c r="F611" s="3" t="s">
        <v>13</v>
      </c>
      <c r="G611" s="3" t="s">
        <v>23</v>
      </c>
      <c r="H611" s="3" t="s">
        <v>45</v>
      </c>
      <c r="I611" s="4">
        <v>45693.0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 t="s">
        <v>1335</v>
      </c>
      <c r="B612" s="3" t="s">
        <v>1336</v>
      </c>
      <c r="C612" s="3">
        <v>4.8999609293E10</v>
      </c>
      <c r="D612" s="3" t="s">
        <v>11</v>
      </c>
      <c r="E612" s="3" t="s">
        <v>1337</v>
      </c>
      <c r="F612" s="3" t="s">
        <v>13</v>
      </c>
      <c r="G612" s="3" t="s">
        <v>23</v>
      </c>
      <c r="H612" s="3" t="s">
        <v>1338</v>
      </c>
      <c r="I612" s="4">
        <v>45693.0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 t="s">
        <v>1339</v>
      </c>
      <c r="B613" s="3" t="s">
        <v>1340</v>
      </c>
      <c r="C613" s="3">
        <v>6.1996176552E10</v>
      </c>
      <c r="D613" s="3" t="s">
        <v>11</v>
      </c>
      <c r="E613" s="3" t="s">
        <v>80</v>
      </c>
      <c r="F613" s="3" t="s">
        <v>13</v>
      </c>
      <c r="G613" s="3" t="s">
        <v>14</v>
      </c>
      <c r="H613" s="3" t="s">
        <v>49</v>
      </c>
      <c r="I613" s="4">
        <v>45693.0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 t="s">
        <v>1341</v>
      </c>
      <c r="B614" s="3" t="s">
        <v>1342</v>
      </c>
      <c r="C614" s="3">
        <v>3.599892786E10</v>
      </c>
      <c r="D614" s="3" t="s">
        <v>11</v>
      </c>
      <c r="E614" s="3" t="s">
        <v>19</v>
      </c>
      <c r="F614" s="3" t="s">
        <v>13</v>
      </c>
      <c r="G614" s="3" t="s">
        <v>14</v>
      </c>
      <c r="H614" s="3" t="s">
        <v>34</v>
      </c>
      <c r="I614" s="4">
        <v>45693.0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 t="s">
        <v>1343</v>
      </c>
      <c r="B615" s="3" t="s">
        <v>1344</v>
      </c>
      <c r="C615" s="3">
        <v>8.1993035983E10</v>
      </c>
      <c r="D615" s="3" t="s">
        <v>11</v>
      </c>
      <c r="E615" s="3" t="s">
        <v>1337</v>
      </c>
      <c r="F615" s="3" t="s">
        <v>13</v>
      </c>
      <c r="G615" s="3" t="s">
        <v>14</v>
      </c>
      <c r="H615" s="3" t="s">
        <v>1338</v>
      </c>
      <c r="I615" s="4">
        <v>45693.0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 t="s">
        <v>1345</v>
      </c>
      <c r="B616" s="3" t="s">
        <v>1346</v>
      </c>
      <c r="C616" s="3">
        <v>1.3982015961E10</v>
      </c>
      <c r="D616" s="3" t="s">
        <v>11</v>
      </c>
      <c r="E616" s="3" t="s">
        <v>19</v>
      </c>
      <c r="F616" s="3" t="s">
        <v>13</v>
      </c>
      <c r="G616" s="3" t="s">
        <v>23</v>
      </c>
      <c r="H616" s="3" t="s">
        <v>49</v>
      </c>
      <c r="I616" s="4">
        <v>45693.0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 t="s">
        <v>1347</v>
      </c>
      <c r="B617" s="3" t="s">
        <v>1348</v>
      </c>
      <c r="C617" s="3">
        <v>9.8321562E8</v>
      </c>
      <c r="D617" s="3" t="s">
        <v>11</v>
      </c>
      <c r="E617" s="3" t="s">
        <v>12</v>
      </c>
      <c r="F617" s="3" t="s">
        <v>13</v>
      </c>
      <c r="G617" s="3" t="s">
        <v>14</v>
      </c>
      <c r="H617" s="3" t="s">
        <v>60</v>
      </c>
      <c r="I617" s="4">
        <v>45693.0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 t="s">
        <v>1349</v>
      </c>
      <c r="B618" s="3" t="s">
        <v>1350</v>
      </c>
      <c r="C618" s="3">
        <v>9.76606453E8</v>
      </c>
      <c r="D618" s="3" t="s">
        <v>11</v>
      </c>
      <c r="E618" s="3" t="s">
        <v>19</v>
      </c>
      <c r="F618" s="3" t="s">
        <v>13</v>
      </c>
      <c r="G618" s="3" t="s">
        <v>23</v>
      </c>
      <c r="H618" s="3" t="s">
        <v>15</v>
      </c>
      <c r="I618" s="4">
        <v>45693.0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 t="s">
        <v>1351</v>
      </c>
      <c r="B619" s="3" t="s">
        <v>1352</v>
      </c>
      <c r="C619" s="3">
        <v>4.7984384035E10</v>
      </c>
      <c r="D619" s="3" t="s">
        <v>11</v>
      </c>
      <c r="E619" s="3" t="s">
        <v>22</v>
      </c>
      <c r="F619" s="3" t="s">
        <v>13</v>
      </c>
      <c r="G619" s="3" t="s">
        <v>23</v>
      </c>
      <c r="H619" s="3" t="s">
        <v>34</v>
      </c>
      <c r="I619" s="4">
        <v>45693.0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 t="s">
        <v>1353</v>
      </c>
      <c r="B620" s="3" t="s">
        <v>1354</v>
      </c>
      <c r="C620" s="3">
        <v>6.1994182554E10</v>
      </c>
      <c r="D620" s="3" t="s">
        <v>11</v>
      </c>
      <c r="E620" s="3" t="s">
        <v>22</v>
      </c>
      <c r="F620" s="3" t="s">
        <v>13</v>
      </c>
      <c r="G620" s="3" t="s">
        <v>14</v>
      </c>
      <c r="H620" s="3" t="s">
        <v>49</v>
      </c>
      <c r="I620" s="4">
        <v>45693.0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 t="s">
        <v>1355</v>
      </c>
      <c r="B621" s="3" t="s">
        <v>1356</v>
      </c>
      <c r="C621" s="3">
        <v>1.1976563934E10</v>
      </c>
      <c r="D621" s="3" t="s">
        <v>11</v>
      </c>
      <c r="E621" s="3" t="s">
        <v>22</v>
      </c>
      <c r="F621" s="3" t="s">
        <v>13</v>
      </c>
      <c r="G621" s="3" t="s">
        <v>14</v>
      </c>
      <c r="H621" s="3" t="s">
        <v>49</v>
      </c>
      <c r="I621" s="4">
        <v>45693.0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 t="s">
        <v>107</v>
      </c>
      <c r="B622" s="3" t="s">
        <v>1357</v>
      </c>
      <c r="C622" s="3" t="s">
        <v>1358</v>
      </c>
      <c r="D622" s="3" t="s">
        <v>11</v>
      </c>
      <c r="E622" s="3" t="s">
        <v>77</v>
      </c>
      <c r="F622" s="3" t="s">
        <v>13</v>
      </c>
      <c r="G622" s="3" t="s">
        <v>23</v>
      </c>
      <c r="H622" s="3" t="s">
        <v>45</v>
      </c>
      <c r="I622" s="4">
        <v>45693.0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 t="s">
        <v>1359</v>
      </c>
      <c r="B623" s="3" t="s">
        <v>1360</v>
      </c>
      <c r="C623" s="3">
        <v>4.999956006E10</v>
      </c>
      <c r="D623" s="3" t="s">
        <v>11</v>
      </c>
      <c r="E623" s="3" t="s">
        <v>58</v>
      </c>
      <c r="F623" s="3" t="s">
        <v>13</v>
      </c>
      <c r="G623" s="3" t="s">
        <v>23</v>
      </c>
      <c r="H623" s="3" t="s">
        <v>45</v>
      </c>
      <c r="I623" s="4">
        <v>45693.0</v>
      </c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 t="s">
        <v>1361</v>
      </c>
      <c r="B624" s="3" t="s">
        <v>1362</v>
      </c>
      <c r="C624" s="3">
        <v>5.511944550592E12</v>
      </c>
      <c r="D624" s="3" t="s">
        <v>11</v>
      </c>
      <c r="E624" s="3" t="s">
        <v>19</v>
      </c>
      <c r="F624" s="3" t="s">
        <v>13</v>
      </c>
      <c r="G624" s="3" t="s">
        <v>14</v>
      </c>
      <c r="H624" s="3" t="s">
        <v>45</v>
      </c>
      <c r="I624" s="4">
        <v>45693.0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 t="s">
        <v>858</v>
      </c>
      <c r="B625" s="3" t="s">
        <v>1363</v>
      </c>
      <c r="C625" s="3">
        <v>1.6997368183E10</v>
      </c>
      <c r="D625" s="3" t="s">
        <v>11</v>
      </c>
      <c r="E625" s="3" t="s">
        <v>1337</v>
      </c>
      <c r="F625" s="3" t="s">
        <v>13</v>
      </c>
      <c r="G625" s="3" t="s">
        <v>14</v>
      </c>
      <c r="H625" s="3" t="s">
        <v>1338</v>
      </c>
      <c r="I625" s="4">
        <v>45693.0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 t="s">
        <v>463</v>
      </c>
      <c r="B626" s="3" t="s">
        <v>1364</v>
      </c>
      <c r="C626" s="3">
        <v>6.4992814724E10</v>
      </c>
      <c r="D626" s="3" t="s">
        <v>11</v>
      </c>
      <c r="E626" s="3" t="s">
        <v>102</v>
      </c>
      <c r="F626" s="3" t="s">
        <v>13</v>
      </c>
      <c r="G626" s="3" t="s">
        <v>14</v>
      </c>
      <c r="H626" s="3" t="s">
        <v>15</v>
      </c>
      <c r="I626" s="4">
        <v>45693.0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 t="s">
        <v>1365</v>
      </c>
      <c r="B627" s="3" t="s">
        <v>1366</v>
      </c>
      <c r="C627" s="3" t="s">
        <v>1367</v>
      </c>
      <c r="D627" s="3" t="s">
        <v>11</v>
      </c>
      <c r="E627" s="3" t="s">
        <v>58</v>
      </c>
      <c r="F627" s="3" t="s">
        <v>13</v>
      </c>
      <c r="G627" s="3" t="s">
        <v>14</v>
      </c>
      <c r="H627" s="3" t="s">
        <v>34</v>
      </c>
      <c r="I627" s="4">
        <v>45693.0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 t="s">
        <v>1368</v>
      </c>
      <c r="B628" s="3" t="s">
        <v>1369</v>
      </c>
      <c r="C628" s="3">
        <v>6.6992185473E10</v>
      </c>
      <c r="D628" s="3" t="s">
        <v>11</v>
      </c>
      <c r="E628" s="3" t="s">
        <v>19</v>
      </c>
      <c r="F628" s="3" t="s">
        <v>13</v>
      </c>
      <c r="G628" s="3" t="s">
        <v>14</v>
      </c>
      <c r="H628" s="3" t="s">
        <v>34</v>
      </c>
      <c r="I628" s="4">
        <v>45693.0</v>
      </c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 t="s">
        <v>1370</v>
      </c>
      <c r="B629" s="3" t="s">
        <v>1371</v>
      </c>
      <c r="C629" s="3">
        <v>7.3999453821E10</v>
      </c>
      <c r="D629" s="3" t="s">
        <v>11</v>
      </c>
      <c r="E629" s="3" t="s">
        <v>19</v>
      </c>
      <c r="F629" s="3" t="s">
        <v>13</v>
      </c>
      <c r="G629" s="3" t="s">
        <v>14</v>
      </c>
      <c r="H629" s="3" t="s">
        <v>49</v>
      </c>
      <c r="I629" s="4">
        <v>45693.0</v>
      </c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 t="s">
        <v>1372</v>
      </c>
      <c r="B630" s="3" t="s">
        <v>1373</v>
      </c>
      <c r="C630" s="3">
        <v>8.2988467188E10</v>
      </c>
      <c r="D630" s="3" t="s">
        <v>11</v>
      </c>
      <c r="E630" s="3" t="s">
        <v>547</v>
      </c>
      <c r="F630" s="3" t="s">
        <v>13</v>
      </c>
      <c r="G630" s="3" t="s">
        <v>14</v>
      </c>
      <c r="H630" s="3" t="s">
        <v>548</v>
      </c>
      <c r="I630" s="4">
        <v>45693.0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 t="s">
        <v>1374</v>
      </c>
      <c r="B631" s="3" t="s">
        <v>1375</v>
      </c>
      <c r="C631" s="3">
        <v>8.3987031574E10</v>
      </c>
      <c r="D631" s="3" t="s">
        <v>11</v>
      </c>
      <c r="E631" s="3" t="s">
        <v>22</v>
      </c>
      <c r="F631" s="3" t="s">
        <v>13</v>
      </c>
      <c r="G631" s="3" t="s">
        <v>14</v>
      </c>
      <c r="H631" s="3" t="s">
        <v>936</v>
      </c>
      <c r="I631" s="4">
        <v>45693.0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 t="s">
        <v>1376</v>
      </c>
      <c r="B632" s="3" t="s">
        <v>1377</v>
      </c>
      <c r="C632" s="3">
        <v>7.491400195E9</v>
      </c>
      <c r="D632" s="3" t="s">
        <v>11</v>
      </c>
      <c r="E632" s="3" t="s">
        <v>68</v>
      </c>
      <c r="F632" s="3" t="s">
        <v>13</v>
      </c>
      <c r="G632" s="3" t="s">
        <v>14</v>
      </c>
      <c r="H632" s="3" t="s">
        <v>386</v>
      </c>
      <c r="I632" s="4">
        <v>45693.0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 t="s">
        <v>991</v>
      </c>
      <c r="B633" s="3" t="s">
        <v>1378</v>
      </c>
      <c r="C633" s="3">
        <v>1.9998804232E10</v>
      </c>
      <c r="D633" s="3" t="s">
        <v>11</v>
      </c>
      <c r="E633" s="3" t="s">
        <v>68</v>
      </c>
      <c r="F633" s="3" t="s">
        <v>13</v>
      </c>
      <c r="G633" s="3" t="s">
        <v>23</v>
      </c>
      <c r="H633" s="3" t="s">
        <v>40</v>
      </c>
      <c r="I633" s="4">
        <v>45693.0</v>
      </c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 t="s">
        <v>1379</v>
      </c>
      <c r="B634" s="3" t="s">
        <v>1380</v>
      </c>
      <c r="C634" s="3" t="s">
        <v>1381</v>
      </c>
      <c r="D634" s="3" t="s">
        <v>11</v>
      </c>
      <c r="E634" s="3" t="s">
        <v>77</v>
      </c>
      <c r="F634" s="3" t="s">
        <v>13</v>
      </c>
      <c r="G634" s="3" t="s">
        <v>23</v>
      </c>
      <c r="H634" s="3" t="s">
        <v>45</v>
      </c>
      <c r="I634" s="4">
        <v>45693.0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 t="s">
        <v>1382</v>
      </c>
      <c r="B635" s="3" t="s">
        <v>1383</v>
      </c>
      <c r="C635" s="3">
        <v>9.2992174081E10</v>
      </c>
      <c r="D635" s="3" t="s">
        <v>11</v>
      </c>
      <c r="E635" s="3" t="s">
        <v>102</v>
      </c>
      <c r="F635" s="3" t="s">
        <v>13</v>
      </c>
      <c r="G635" s="3" t="s">
        <v>23</v>
      </c>
      <c r="H635" s="3" t="s">
        <v>34</v>
      </c>
      <c r="I635" s="4">
        <v>45693.0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 t="s">
        <v>1384</v>
      </c>
      <c r="B636" s="3" t="s">
        <v>1385</v>
      </c>
      <c r="C636" s="3">
        <v>8.5986461681E10</v>
      </c>
      <c r="D636" s="3" t="s">
        <v>11</v>
      </c>
      <c r="E636" s="3" t="s">
        <v>68</v>
      </c>
      <c r="F636" s="3" t="s">
        <v>13</v>
      </c>
      <c r="G636" s="3" t="s">
        <v>14</v>
      </c>
      <c r="H636" s="3" t="s">
        <v>121</v>
      </c>
      <c r="I636" s="4">
        <v>45693.0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 t="s">
        <v>1386</v>
      </c>
      <c r="B637" s="3" t="s">
        <v>1387</v>
      </c>
      <c r="C637" s="3">
        <v>3.3999230885E10</v>
      </c>
      <c r="D637" s="3" t="s">
        <v>11</v>
      </c>
      <c r="E637" s="3" t="s">
        <v>19</v>
      </c>
      <c r="F637" s="3" t="s">
        <v>13</v>
      </c>
      <c r="G637" s="3" t="s">
        <v>14</v>
      </c>
      <c r="H637" s="3" t="s">
        <v>49</v>
      </c>
      <c r="I637" s="4">
        <v>45693.0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 t="s">
        <v>1388</v>
      </c>
      <c r="B638" s="3" t="s">
        <v>1389</v>
      </c>
      <c r="C638" s="3" t="s">
        <v>1390</v>
      </c>
      <c r="D638" s="3" t="s">
        <v>11</v>
      </c>
      <c r="E638" s="3" t="s">
        <v>12</v>
      </c>
      <c r="F638" s="3" t="s">
        <v>13</v>
      </c>
      <c r="G638" s="3" t="s">
        <v>14</v>
      </c>
      <c r="H638" s="3" t="s">
        <v>49</v>
      </c>
      <c r="I638" s="4">
        <v>45693.0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 t="s">
        <v>1391</v>
      </c>
      <c r="B639" s="3" t="s">
        <v>1392</v>
      </c>
      <c r="C639" s="3">
        <v>5.1996196767E10</v>
      </c>
      <c r="D639" s="3" t="s">
        <v>11</v>
      </c>
      <c r="E639" s="3" t="s">
        <v>12</v>
      </c>
      <c r="F639" s="3" t="s">
        <v>13</v>
      </c>
      <c r="G639" s="3" t="s">
        <v>14</v>
      </c>
      <c r="H639" s="3" t="s">
        <v>49</v>
      </c>
      <c r="I639" s="4">
        <v>45693.0</v>
      </c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 t="s">
        <v>1393</v>
      </c>
      <c r="B640" s="3" t="s">
        <v>1394</v>
      </c>
      <c r="C640" s="3">
        <v>4.5999401422E10</v>
      </c>
      <c r="D640" s="3" t="s">
        <v>11</v>
      </c>
      <c r="E640" s="3" t="s">
        <v>22</v>
      </c>
      <c r="F640" s="3" t="s">
        <v>13</v>
      </c>
      <c r="G640" s="3" t="s">
        <v>14</v>
      </c>
      <c r="H640" s="3" t="s">
        <v>49</v>
      </c>
      <c r="I640" s="4">
        <v>45693.0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 t="s">
        <v>1395</v>
      </c>
      <c r="B641" s="3" t="s">
        <v>1396</v>
      </c>
      <c r="C641" s="3">
        <v>5.511930457685E12</v>
      </c>
      <c r="D641" s="3" t="s">
        <v>11</v>
      </c>
      <c r="E641" s="3" t="s">
        <v>114</v>
      </c>
      <c r="F641" s="3" t="s">
        <v>13</v>
      </c>
      <c r="G641" s="3" t="s">
        <v>14</v>
      </c>
      <c r="H641" s="3" t="s">
        <v>45</v>
      </c>
      <c r="I641" s="4">
        <v>45693.0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 t="s">
        <v>1397</v>
      </c>
      <c r="B642" s="3" t="s">
        <v>1398</v>
      </c>
      <c r="C642" s="3">
        <v>4.8991354419E10</v>
      </c>
      <c r="D642" s="3" t="s">
        <v>11</v>
      </c>
      <c r="E642" s="3" t="s">
        <v>19</v>
      </c>
      <c r="F642" s="3" t="s">
        <v>13</v>
      </c>
      <c r="G642" s="3" t="s">
        <v>14</v>
      </c>
      <c r="H642" s="3" t="s">
        <v>15</v>
      </c>
      <c r="I642" s="4">
        <v>45693.0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 t="s">
        <v>613</v>
      </c>
      <c r="B643" s="3" t="s">
        <v>1399</v>
      </c>
      <c r="C643" s="3" t="s">
        <v>1400</v>
      </c>
      <c r="D643" s="3" t="s">
        <v>11</v>
      </c>
      <c r="E643" s="3" t="s">
        <v>22</v>
      </c>
      <c r="F643" s="3" t="s">
        <v>13</v>
      </c>
      <c r="G643" s="3" t="s">
        <v>14</v>
      </c>
      <c r="H643" s="3" t="s">
        <v>45</v>
      </c>
      <c r="I643" s="4">
        <v>45693.0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 t="s">
        <v>1401</v>
      </c>
      <c r="B644" s="3" t="s">
        <v>1402</v>
      </c>
      <c r="C644" s="3">
        <v>8.8988848966E10</v>
      </c>
      <c r="D644" s="3" t="s">
        <v>11</v>
      </c>
      <c r="E644" s="3" t="s">
        <v>102</v>
      </c>
      <c r="F644" s="3" t="s">
        <v>13</v>
      </c>
      <c r="G644" s="3" t="s">
        <v>23</v>
      </c>
      <c r="H644" s="3" t="s">
        <v>49</v>
      </c>
      <c r="I644" s="4">
        <v>45693.0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 t="s">
        <v>1403</v>
      </c>
      <c r="B645" s="3" t="s">
        <v>1404</v>
      </c>
      <c r="C645" s="3">
        <v>7.1982611914E10</v>
      </c>
      <c r="D645" s="3" t="s">
        <v>11</v>
      </c>
      <c r="E645" s="3" t="s">
        <v>12</v>
      </c>
      <c r="F645" s="3" t="s">
        <v>13</v>
      </c>
      <c r="G645" s="3" t="s">
        <v>14</v>
      </c>
      <c r="H645" s="3" t="s">
        <v>49</v>
      </c>
      <c r="I645" s="4">
        <v>45693.0</v>
      </c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 t="s">
        <v>1405</v>
      </c>
      <c r="B646" s="3" t="s">
        <v>1406</v>
      </c>
      <c r="C646" s="3">
        <v>9.1989700537E10</v>
      </c>
      <c r="D646" s="3" t="s">
        <v>11</v>
      </c>
      <c r="E646" s="3" t="s">
        <v>19</v>
      </c>
      <c r="F646" s="3" t="s">
        <v>13</v>
      </c>
      <c r="G646" s="3" t="s">
        <v>14</v>
      </c>
      <c r="H646" s="3" t="s">
        <v>15</v>
      </c>
      <c r="I646" s="4">
        <v>45693.0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 t="s">
        <v>1407</v>
      </c>
      <c r="B647" s="3" t="s">
        <v>1408</v>
      </c>
      <c r="C647" s="3">
        <v>5.521971123372E12</v>
      </c>
      <c r="D647" s="3" t="s">
        <v>11</v>
      </c>
      <c r="E647" s="3" t="s">
        <v>19</v>
      </c>
      <c r="F647" s="3" t="s">
        <v>13</v>
      </c>
      <c r="G647" s="3" t="s">
        <v>14</v>
      </c>
      <c r="H647" s="3" t="s">
        <v>15</v>
      </c>
      <c r="I647" s="4">
        <v>45693.0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 t="s">
        <v>126</v>
      </c>
      <c r="B648" s="3" t="s">
        <v>1409</v>
      </c>
      <c r="C648" s="3">
        <v>5.551985556484E12</v>
      </c>
      <c r="D648" s="3" t="s">
        <v>11</v>
      </c>
      <c r="E648" s="3" t="s">
        <v>77</v>
      </c>
      <c r="F648" s="3" t="s">
        <v>13</v>
      </c>
      <c r="G648" s="3" t="s">
        <v>14</v>
      </c>
      <c r="H648" s="3" t="s">
        <v>386</v>
      </c>
      <c r="I648" s="4">
        <v>45693.0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 t="s">
        <v>285</v>
      </c>
      <c r="B649" s="3" t="s">
        <v>1410</v>
      </c>
      <c r="C649" s="3">
        <v>1.196931573E10</v>
      </c>
      <c r="D649" s="3" t="s">
        <v>11</v>
      </c>
      <c r="E649" s="3" t="s">
        <v>22</v>
      </c>
      <c r="F649" s="3" t="s">
        <v>13</v>
      </c>
      <c r="G649" s="3" t="s">
        <v>14</v>
      </c>
      <c r="H649" s="3" t="s">
        <v>49</v>
      </c>
      <c r="I649" s="4">
        <v>45693.0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 t="s">
        <v>1411</v>
      </c>
      <c r="B650" s="3" t="s">
        <v>1412</v>
      </c>
      <c r="C650" s="3">
        <v>9.97585749E8</v>
      </c>
      <c r="D650" s="3" t="s">
        <v>11</v>
      </c>
      <c r="E650" s="3" t="s">
        <v>19</v>
      </c>
      <c r="F650" s="3" t="s">
        <v>13</v>
      </c>
      <c r="G650" s="3" t="s">
        <v>14</v>
      </c>
      <c r="H650" s="3" t="s">
        <v>49</v>
      </c>
      <c r="I650" s="4">
        <v>45693.0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 t="s">
        <v>1413</v>
      </c>
      <c r="B651" s="3" t="s">
        <v>1414</v>
      </c>
      <c r="C651" s="3">
        <v>1.9987792259E10</v>
      </c>
      <c r="D651" s="3" t="s">
        <v>11</v>
      </c>
      <c r="E651" s="3" t="s">
        <v>77</v>
      </c>
      <c r="F651" s="3" t="s">
        <v>13</v>
      </c>
      <c r="G651" s="3" t="s">
        <v>14</v>
      </c>
      <c r="H651" s="3" t="s">
        <v>49</v>
      </c>
      <c r="I651" s="4">
        <v>45693.0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 t="s">
        <v>1415</v>
      </c>
      <c r="B652" s="3" t="s">
        <v>1416</v>
      </c>
      <c r="C652" s="3">
        <v>8.2998364762E10</v>
      </c>
      <c r="D652" s="3" t="s">
        <v>11</v>
      </c>
      <c r="E652" s="3" t="s">
        <v>68</v>
      </c>
      <c r="F652" s="3" t="s">
        <v>13</v>
      </c>
      <c r="G652" s="3" t="s">
        <v>14</v>
      </c>
      <c r="H652" s="3" t="s">
        <v>45</v>
      </c>
      <c r="I652" s="4">
        <v>45693.0</v>
      </c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 t="s">
        <v>1417</v>
      </c>
      <c r="B653" s="3" t="s">
        <v>1418</v>
      </c>
      <c r="C653" s="3">
        <v>4.499720843E10</v>
      </c>
      <c r="D653" s="3" t="s">
        <v>11</v>
      </c>
      <c r="E653" s="3" t="s">
        <v>12</v>
      </c>
      <c r="F653" s="3" t="s">
        <v>13</v>
      </c>
      <c r="G653" s="3" t="s">
        <v>14</v>
      </c>
      <c r="H653" s="3" t="s">
        <v>49</v>
      </c>
      <c r="I653" s="4">
        <v>45693.0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 t="s">
        <v>1419</v>
      </c>
      <c r="B654" s="3" t="s">
        <v>1420</v>
      </c>
      <c r="C654" s="3">
        <v>9.8970050771E10</v>
      </c>
      <c r="D654" s="3" t="s">
        <v>11</v>
      </c>
      <c r="E654" s="3" t="s">
        <v>418</v>
      </c>
      <c r="F654" s="3" t="s">
        <v>13</v>
      </c>
      <c r="G654" s="3" t="s">
        <v>23</v>
      </c>
      <c r="H654" s="3" t="s">
        <v>34</v>
      </c>
      <c r="I654" s="4">
        <v>45693.0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 t="s">
        <v>1421</v>
      </c>
      <c r="B655" s="3" t="s">
        <v>1422</v>
      </c>
      <c r="C655" s="3" t="s">
        <v>1423</v>
      </c>
      <c r="D655" s="3" t="s">
        <v>11</v>
      </c>
      <c r="E655" s="3" t="s">
        <v>19</v>
      </c>
      <c r="F655" s="3" t="s">
        <v>13</v>
      </c>
      <c r="G655" s="3" t="s">
        <v>23</v>
      </c>
      <c r="H655" s="3" t="s">
        <v>1424</v>
      </c>
      <c r="I655" s="4">
        <v>45693.0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 t="s">
        <v>1425</v>
      </c>
      <c r="B656" s="3" t="s">
        <v>1426</v>
      </c>
      <c r="C656" s="3" t="s">
        <v>1427</v>
      </c>
      <c r="D656" s="3" t="s">
        <v>11</v>
      </c>
      <c r="E656" s="3" t="s">
        <v>22</v>
      </c>
      <c r="F656" s="3" t="s">
        <v>13</v>
      </c>
      <c r="G656" s="3" t="s">
        <v>14</v>
      </c>
      <c r="H656" s="3" t="s">
        <v>1428</v>
      </c>
      <c r="I656" s="4">
        <v>45693.0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 t="s">
        <v>1429</v>
      </c>
      <c r="B657" s="3" t="s">
        <v>1430</v>
      </c>
      <c r="C657" s="3">
        <v>4.898856628E10</v>
      </c>
      <c r="D657" s="3" t="s">
        <v>11</v>
      </c>
      <c r="E657" s="3" t="s">
        <v>22</v>
      </c>
      <c r="F657" s="3" t="s">
        <v>13</v>
      </c>
      <c r="G657" s="3" t="s">
        <v>14</v>
      </c>
      <c r="H657" s="3" t="s">
        <v>49</v>
      </c>
      <c r="I657" s="4">
        <v>45693.0</v>
      </c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 t="s">
        <v>1431</v>
      </c>
      <c r="B658" s="3" t="s">
        <v>1432</v>
      </c>
      <c r="C658" s="3">
        <v>6.1992058351E10</v>
      </c>
      <c r="D658" s="3" t="s">
        <v>11</v>
      </c>
      <c r="E658" s="3" t="s">
        <v>19</v>
      </c>
      <c r="F658" s="3" t="s">
        <v>13</v>
      </c>
      <c r="G658" s="3" t="s">
        <v>14</v>
      </c>
      <c r="H658" s="3" t="s">
        <v>45</v>
      </c>
      <c r="I658" s="4">
        <v>45693.0</v>
      </c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 t="s">
        <v>1433</v>
      </c>
      <c r="B659" s="3" t="s">
        <v>1434</v>
      </c>
      <c r="C659" s="3">
        <v>1.299215331E10</v>
      </c>
      <c r="D659" s="3" t="s">
        <v>11</v>
      </c>
      <c r="E659" s="3" t="s">
        <v>19</v>
      </c>
      <c r="F659" s="3" t="s">
        <v>13</v>
      </c>
      <c r="G659" s="3" t="s">
        <v>14</v>
      </c>
      <c r="H659" s="3" t="s">
        <v>1435</v>
      </c>
      <c r="I659" s="4">
        <v>45693.0</v>
      </c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 t="s">
        <v>1436</v>
      </c>
      <c r="B660" s="3" t="s">
        <v>1437</v>
      </c>
      <c r="C660" s="3">
        <v>4.8991979507E10</v>
      </c>
      <c r="D660" s="3" t="s">
        <v>11</v>
      </c>
      <c r="E660" s="3" t="s">
        <v>19</v>
      </c>
      <c r="F660" s="3" t="s">
        <v>13</v>
      </c>
      <c r="G660" s="3" t="s">
        <v>23</v>
      </c>
      <c r="H660" s="3" t="s">
        <v>49</v>
      </c>
      <c r="I660" s="4">
        <v>45693.0</v>
      </c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 t="s">
        <v>1438</v>
      </c>
      <c r="B661" s="3" t="s">
        <v>1439</v>
      </c>
      <c r="C661" s="3">
        <v>9.1983910486E10</v>
      </c>
      <c r="D661" s="3" t="s">
        <v>11</v>
      </c>
      <c r="E661" s="3" t="s">
        <v>80</v>
      </c>
      <c r="F661" s="3" t="s">
        <v>13</v>
      </c>
      <c r="G661" s="3" t="s">
        <v>23</v>
      </c>
      <c r="H661" s="3" t="s">
        <v>60</v>
      </c>
      <c r="I661" s="4">
        <v>45693.0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 t="s">
        <v>1440</v>
      </c>
      <c r="B662" s="3" t="s">
        <v>1441</v>
      </c>
      <c r="C662" s="3">
        <v>7.3981657707E10</v>
      </c>
      <c r="D662" s="3" t="s">
        <v>11</v>
      </c>
      <c r="E662" s="3" t="s">
        <v>114</v>
      </c>
      <c r="F662" s="3" t="s">
        <v>13</v>
      </c>
      <c r="G662" s="3" t="s">
        <v>23</v>
      </c>
      <c r="H662" s="3" t="s">
        <v>45</v>
      </c>
      <c r="I662" s="4">
        <v>45693.0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 t="s">
        <v>779</v>
      </c>
      <c r="B663" s="3" t="s">
        <v>1442</v>
      </c>
      <c r="C663" s="3">
        <v>1.3991711738E10</v>
      </c>
      <c r="D663" s="3" t="s">
        <v>11</v>
      </c>
      <c r="E663" s="3" t="s">
        <v>22</v>
      </c>
      <c r="F663" s="3" t="s">
        <v>13</v>
      </c>
      <c r="G663" s="3" t="s">
        <v>14</v>
      </c>
      <c r="H663" s="3" t="s">
        <v>49</v>
      </c>
      <c r="I663" s="4">
        <v>45693.0</v>
      </c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 t="s">
        <v>1443</v>
      </c>
      <c r="B664" s="3" t="s">
        <v>1444</v>
      </c>
      <c r="C664" s="3">
        <v>3.899734318E10</v>
      </c>
      <c r="D664" s="3" t="s">
        <v>11</v>
      </c>
      <c r="E664" s="3" t="s">
        <v>89</v>
      </c>
      <c r="F664" s="3" t="s">
        <v>13</v>
      </c>
      <c r="G664" s="3" t="s">
        <v>23</v>
      </c>
      <c r="H664" s="3" t="s">
        <v>34</v>
      </c>
      <c r="I664" s="4">
        <v>45693.0</v>
      </c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 t="s">
        <v>1445</v>
      </c>
      <c r="B665" s="3" t="s">
        <v>1446</v>
      </c>
      <c r="C665" s="3">
        <v>7.1982635028E10</v>
      </c>
      <c r="D665" s="3" t="s">
        <v>11</v>
      </c>
      <c r="E665" s="3" t="s">
        <v>19</v>
      </c>
      <c r="F665" s="3" t="s">
        <v>13</v>
      </c>
      <c r="G665" s="3" t="s">
        <v>14</v>
      </c>
      <c r="H665" s="3" t="s">
        <v>49</v>
      </c>
      <c r="I665" s="4">
        <v>45693.0</v>
      </c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 t="s">
        <v>1447</v>
      </c>
      <c r="B666" s="3" t="s">
        <v>1448</v>
      </c>
      <c r="C666" s="3">
        <v>3.3984222454E10</v>
      </c>
      <c r="D666" s="3" t="s">
        <v>1449</v>
      </c>
      <c r="E666" s="3" t="s">
        <v>1450</v>
      </c>
      <c r="F666" s="3" t="s">
        <v>1451</v>
      </c>
      <c r="G666" s="3" t="s">
        <v>1452</v>
      </c>
      <c r="H666" s="3" t="s">
        <v>1453</v>
      </c>
      <c r="I666" s="4">
        <v>45693.0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 t="s">
        <v>1454</v>
      </c>
      <c r="B667" s="3" t="s">
        <v>1455</v>
      </c>
      <c r="C667" s="3">
        <v>2.1999875648E10</v>
      </c>
      <c r="D667" s="3" t="s">
        <v>11</v>
      </c>
      <c r="E667" s="3" t="s">
        <v>597</v>
      </c>
      <c r="F667" s="3" t="s">
        <v>13</v>
      </c>
      <c r="G667" s="3" t="s">
        <v>23</v>
      </c>
      <c r="H667" s="3" t="s">
        <v>598</v>
      </c>
      <c r="I667" s="4">
        <v>45693.0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 t="s">
        <v>1456</v>
      </c>
      <c r="B668" s="3" t="s">
        <v>1457</v>
      </c>
      <c r="C668" s="3">
        <v>8.5997640446E10</v>
      </c>
      <c r="D668" s="3" t="s">
        <v>11</v>
      </c>
      <c r="E668" s="3" t="s">
        <v>22</v>
      </c>
      <c r="F668" s="3" t="s">
        <v>13</v>
      </c>
      <c r="G668" s="3" t="s">
        <v>14</v>
      </c>
      <c r="H668" s="3" t="s">
        <v>34</v>
      </c>
      <c r="I668" s="4">
        <v>45693.0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 t="s">
        <v>1458</v>
      </c>
      <c r="B669" s="3" t="s">
        <v>1459</v>
      </c>
      <c r="C669" s="3">
        <v>8.3981785601E10</v>
      </c>
      <c r="D669" s="3" t="s">
        <v>11</v>
      </c>
      <c r="E669" s="3" t="s">
        <v>19</v>
      </c>
      <c r="F669" s="3" t="s">
        <v>13</v>
      </c>
      <c r="G669" s="3" t="s">
        <v>14</v>
      </c>
      <c r="H669" s="3" t="s">
        <v>45</v>
      </c>
      <c r="I669" s="4">
        <v>45693.0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 t="s">
        <v>1460</v>
      </c>
      <c r="B670" s="3" t="s">
        <v>1461</v>
      </c>
      <c r="C670" s="3">
        <v>6.9981212696E10</v>
      </c>
      <c r="D670" s="3" t="s">
        <v>11</v>
      </c>
      <c r="E670" s="3" t="s">
        <v>77</v>
      </c>
      <c r="F670" s="3" t="s">
        <v>13</v>
      </c>
      <c r="G670" s="3" t="s">
        <v>23</v>
      </c>
      <c r="H670" s="3" t="s">
        <v>45</v>
      </c>
      <c r="I670" s="4">
        <v>45693.0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 t="s">
        <v>1462</v>
      </c>
      <c r="B671" s="3" t="s">
        <v>1463</v>
      </c>
      <c r="C671" s="3">
        <v>5.575981378716E12</v>
      </c>
      <c r="D671" s="3" t="s">
        <v>11</v>
      </c>
      <c r="E671" s="3" t="s">
        <v>19</v>
      </c>
      <c r="F671" s="3" t="s">
        <v>13</v>
      </c>
      <c r="G671" s="3" t="s">
        <v>23</v>
      </c>
      <c r="H671" s="3" t="s">
        <v>49</v>
      </c>
      <c r="I671" s="4">
        <v>45693.0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 t="s">
        <v>1464</v>
      </c>
      <c r="B672" s="3" t="s">
        <v>1465</v>
      </c>
      <c r="C672" s="3">
        <v>2.1968772494E10</v>
      </c>
      <c r="D672" s="3" t="s">
        <v>11</v>
      </c>
      <c r="E672" s="3" t="s">
        <v>68</v>
      </c>
      <c r="F672" s="3" t="s">
        <v>13</v>
      </c>
      <c r="G672" s="3" t="s">
        <v>23</v>
      </c>
      <c r="H672" s="3" t="s">
        <v>121</v>
      </c>
      <c r="I672" s="4">
        <v>45693.0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 t="s">
        <v>1466</v>
      </c>
      <c r="B673" s="3" t="s">
        <v>1467</v>
      </c>
      <c r="C673" s="3">
        <v>2.1971757719E10</v>
      </c>
      <c r="D673" s="3" t="s">
        <v>11</v>
      </c>
      <c r="E673" s="3" t="s">
        <v>19</v>
      </c>
      <c r="F673" s="3" t="s">
        <v>13</v>
      </c>
      <c r="G673" s="3" t="s">
        <v>14</v>
      </c>
      <c r="H673" s="3" t="s">
        <v>49</v>
      </c>
      <c r="I673" s="4">
        <v>45693.0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 t="s">
        <v>1468</v>
      </c>
      <c r="B674" s="3" t="s">
        <v>1469</v>
      </c>
      <c r="C674" s="3">
        <v>9.9982349088E10</v>
      </c>
      <c r="D674" s="3" t="s">
        <v>11</v>
      </c>
      <c r="E674" s="3" t="s">
        <v>12</v>
      </c>
      <c r="F674" s="3" t="s">
        <v>13</v>
      </c>
      <c r="G674" s="3" t="s">
        <v>14</v>
      </c>
      <c r="H674" s="3" t="s">
        <v>49</v>
      </c>
      <c r="I674" s="4">
        <v>45693.0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 t="s">
        <v>1470</v>
      </c>
      <c r="B675" s="3" t="s">
        <v>1471</v>
      </c>
      <c r="C675" s="3">
        <v>5.551981382835E12</v>
      </c>
      <c r="D675" s="3" t="s">
        <v>11</v>
      </c>
      <c r="E675" s="3" t="s">
        <v>19</v>
      </c>
      <c r="F675" s="3" t="s">
        <v>13</v>
      </c>
      <c r="G675" s="3" t="s">
        <v>14</v>
      </c>
      <c r="H675" s="3" t="s">
        <v>34</v>
      </c>
      <c r="I675" s="4">
        <v>45693.0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 t="s">
        <v>1472</v>
      </c>
      <c r="B676" s="3" t="s">
        <v>1473</v>
      </c>
      <c r="C676" s="3">
        <v>3.1982240922E10</v>
      </c>
      <c r="D676" s="3" t="s">
        <v>11</v>
      </c>
      <c r="E676" s="3" t="s">
        <v>22</v>
      </c>
      <c r="F676" s="3" t="s">
        <v>13</v>
      </c>
      <c r="G676" s="3" t="s">
        <v>14</v>
      </c>
      <c r="H676" s="3" t="s">
        <v>386</v>
      </c>
      <c r="I676" s="4">
        <v>45693.0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 t="s">
        <v>1474</v>
      </c>
      <c r="B677" s="3" t="s">
        <v>1475</v>
      </c>
      <c r="C677" s="3" t="s">
        <v>1476</v>
      </c>
      <c r="D677" s="3" t="s">
        <v>11</v>
      </c>
      <c r="E677" s="3" t="s">
        <v>48</v>
      </c>
      <c r="F677" s="3" t="s">
        <v>13</v>
      </c>
      <c r="G677" s="3" t="s">
        <v>14</v>
      </c>
      <c r="H677" s="3" t="s">
        <v>49</v>
      </c>
      <c r="I677" s="4">
        <v>45693.0</v>
      </c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 t="s">
        <v>1477</v>
      </c>
      <c r="B678" s="3" t="s">
        <v>1478</v>
      </c>
      <c r="C678" s="3">
        <v>1.9997128639E10</v>
      </c>
      <c r="D678" s="3" t="s">
        <v>11</v>
      </c>
      <c r="E678" s="3" t="s">
        <v>19</v>
      </c>
      <c r="F678" s="3" t="s">
        <v>13</v>
      </c>
      <c r="G678" s="3" t="s">
        <v>14</v>
      </c>
      <c r="H678" s="3" t="s">
        <v>60</v>
      </c>
      <c r="I678" s="4">
        <v>45693.0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 t="s">
        <v>1479</v>
      </c>
      <c r="B679" s="3" t="s">
        <v>1480</v>
      </c>
      <c r="C679" s="3">
        <v>7.199187885E10</v>
      </c>
      <c r="D679" s="3" t="s">
        <v>11</v>
      </c>
      <c r="E679" s="3" t="s">
        <v>22</v>
      </c>
      <c r="F679" s="3" t="s">
        <v>13</v>
      </c>
      <c r="G679" s="3" t="s">
        <v>14</v>
      </c>
      <c r="H679" s="3" t="s">
        <v>15</v>
      </c>
      <c r="I679" s="4">
        <v>45693.0</v>
      </c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 t="s">
        <v>1481</v>
      </c>
      <c r="B680" s="3" t="s">
        <v>1482</v>
      </c>
      <c r="C680" s="3">
        <v>1.5992484145E10</v>
      </c>
      <c r="D680" s="3" t="s">
        <v>11</v>
      </c>
      <c r="E680" s="3" t="s">
        <v>89</v>
      </c>
      <c r="F680" s="3" t="s">
        <v>13</v>
      </c>
      <c r="G680" s="3" t="s">
        <v>23</v>
      </c>
      <c r="H680" s="3" t="s">
        <v>40</v>
      </c>
      <c r="I680" s="4">
        <v>45693.0</v>
      </c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 t="s">
        <v>1483</v>
      </c>
      <c r="B681" s="3" t="s">
        <v>1484</v>
      </c>
      <c r="C681" s="3">
        <v>9.1058233E7</v>
      </c>
      <c r="D681" s="3" t="s">
        <v>11</v>
      </c>
      <c r="E681" s="3" t="s">
        <v>1485</v>
      </c>
      <c r="F681" s="3" t="s">
        <v>13</v>
      </c>
      <c r="G681" s="3" t="s">
        <v>23</v>
      </c>
      <c r="H681" s="3" t="s">
        <v>1486</v>
      </c>
      <c r="I681" s="4">
        <v>45693.0</v>
      </c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 t="s">
        <v>1487</v>
      </c>
      <c r="B682" s="3" t="s">
        <v>1488</v>
      </c>
      <c r="C682" s="3">
        <v>5.511943702822E12</v>
      </c>
      <c r="D682" s="3" t="s">
        <v>11</v>
      </c>
      <c r="E682" s="3" t="s">
        <v>22</v>
      </c>
      <c r="F682" s="3" t="s">
        <v>13</v>
      </c>
      <c r="G682" s="3" t="s">
        <v>14</v>
      </c>
      <c r="H682" s="3" t="s">
        <v>45</v>
      </c>
      <c r="I682" s="4">
        <v>45693.0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 t="s">
        <v>1489</v>
      </c>
      <c r="B683" s="3" t="s">
        <v>1490</v>
      </c>
      <c r="C683" s="3">
        <v>9.3217061E7</v>
      </c>
      <c r="D683" s="3" t="s">
        <v>11</v>
      </c>
      <c r="E683" s="3" t="s">
        <v>513</v>
      </c>
      <c r="F683" s="3" t="s">
        <v>13</v>
      </c>
      <c r="G683" s="3" t="s">
        <v>14</v>
      </c>
      <c r="H683" s="3" t="s">
        <v>514</v>
      </c>
      <c r="I683" s="4">
        <v>45693.0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 t="s">
        <v>1491</v>
      </c>
      <c r="B684" s="3" t="s">
        <v>1492</v>
      </c>
      <c r="C684" s="3">
        <v>8.5991912382E10</v>
      </c>
      <c r="D684" s="3" t="s">
        <v>11</v>
      </c>
      <c r="E684" s="3" t="s">
        <v>19</v>
      </c>
      <c r="F684" s="3" t="s">
        <v>13</v>
      </c>
      <c r="G684" s="3" t="s">
        <v>14</v>
      </c>
      <c r="H684" s="3" t="s">
        <v>15</v>
      </c>
      <c r="I684" s="4">
        <v>45693.0</v>
      </c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 t="s">
        <v>1493</v>
      </c>
      <c r="B685" s="3" t="s">
        <v>1494</v>
      </c>
      <c r="C685" s="3">
        <v>2.1991264541E10</v>
      </c>
      <c r="D685" s="3" t="s">
        <v>11</v>
      </c>
      <c r="E685" s="3" t="s">
        <v>19</v>
      </c>
      <c r="F685" s="3" t="s">
        <v>13</v>
      </c>
      <c r="G685" s="3" t="s">
        <v>14</v>
      </c>
      <c r="H685" s="3" t="s">
        <v>34</v>
      </c>
      <c r="I685" s="4">
        <v>45693.0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 t="s">
        <v>1495</v>
      </c>
      <c r="B686" s="3" t="s">
        <v>1496</v>
      </c>
      <c r="C686" s="3">
        <v>1.3996162814E10</v>
      </c>
      <c r="D686" s="3" t="s">
        <v>11</v>
      </c>
      <c r="E686" s="3" t="s">
        <v>997</v>
      </c>
      <c r="F686" s="3" t="s">
        <v>13</v>
      </c>
      <c r="G686" s="3" t="s">
        <v>14</v>
      </c>
      <c r="H686" s="3" t="s">
        <v>998</v>
      </c>
      <c r="I686" s="4">
        <v>45693.0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 t="s">
        <v>318</v>
      </c>
      <c r="B687" s="3" t="s">
        <v>1497</v>
      </c>
      <c r="C687" s="3">
        <v>6.1982371089E10</v>
      </c>
      <c r="D687" s="3" t="s">
        <v>11</v>
      </c>
      <c r="E687" s="3" t="s">
        <v>114</v>
      </c>
      <c r="F687" s="3" t="s">
        <v>13</v>
      </c>
      <c r="G687" s="3" t="s">
        <v>14</v>
      </c>
      <c r="H687" s="3" t="s">
        <v>45</v>
      </c>
      <c r="I687" s="4">
        <v>45693.0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 t="s">
        <v>266</v>
      </c>
      <c r="B688" s="3" t="s">
        <v>1498</v>
      </c>
      <c r="C688" s="3">
        <v>4.4991782766E10</v>
      </c>
      <c r="D688" s="3" t="s">
        <v>11</v>
      </c>
      <c r="E688" s="3" t="s">
        <v>19</v>
      </c>
      <c r="F688" s="3" t="s">
        <v>13</v>
      </c>
      <c r="G688" s="3" t="s">
        <v>14</v>
      </c>
      <c r="H688" s="3" t="s">
        <v>49</v>
      </c>
      <c r="I688" s="4">
        <v>45693.0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 t="s">
        <v>1499</v>
      </c>
      <c r="B689" s="3" t="s">
        <v>1500</v>
      </c>
      <c r="C689" s="3">
        <v>7.1992675154E10</v>
      </c>
      <c r="D689" s="3" t="s">
        <v>11</v>
      </c>
      <c r="E689" s="3" t="s">
        <v>22</v>
      </c>
      <c r="F689" s="3" t="s">
        <v>13</v>
      </c>
      <c r="G689" s="3" t="s">
        <v>14</v>
      </c>
      <c r="H689" s="3" t="s">
        <v>15</v>
      </c>
      <c r="I689" s="4">
        <v>45693.0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 t="s">
        <v>1501</v>
      </c>
      <c r="B690" s="3" t="s">
        <v>1502</v>
      </c>
      <c r="C690" s="3">
        <v>1.1951470903E10</v>
      </c>
      <c r="D690" s="3" t="s">
        <v>11</v>
      </c>
      <c r="E690" s="3" t="s">
        <v>19</v>
      </c>
      <c r="F690" s="3" t="s">
        <v>13</v>
      </c>
      <c r="G690" s="3" t="s">
        <v>14</v>
      </c>
      <c r="H690" s="3" t="s">
        <v>49</v>
      </c>
      <c r="I690" s="4">
        <v>45693.0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 t="s">
        <v>1503</v>
      </c>
      <c r="B691" s="3" t="s">
        <v>1504</v>
      </c>
      <c r="C691" s="3">
        <v>8.599438046E10</v>
      </c>
      <c r="D691" s="3" t="s">
        <v>11</v>
      </c>
      <c r="E691" s="3" t="s">
        <v>19</v>
      </c>
      <c r="F691" s="3" t="s">
        <v>13</v>
      </c>
      <c r="G691" s="3" t="s">
        <v>14</v>
      </c>
      <c r="H691" s="3" t="s">
        <v>15</v>
      </c>
      <c r="I691" s="4">
        <v>45693.0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 t="s">
        <v>558</v>
      </c>
      <c r="B692" s="3" t="s">
        <v>1505</v>
      </c>
      <c r="C692" s="3" t="s">
        <v>1506</v>
      </c>
      <c r="D692" s="3" t="s">
        <v>11</v>
      </c>
      <c r="E692" s="3" t="s">
        <v>22</v>
      </c>
      <c r="F692" s="3" t="s">
        <v>13</v>
      </c>
      <c r="G692" s="3" t="s">
        <v>14</v>
      </c>
      <c r="H692" s="3" t="s">
        <v>15</v>
      </c>
      <c r="I692" s="4">
        <v>45693.0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 t="s">
        <v>1507</v>
      </c>
      <c r="B693" s="3" t="s">
        <v>1508</v>
      </c>
      <c r="C693" s="3">
        <v>3.2991336339E10</v>
      </c>
      <c r="D693" s="3" t="s">
        <v>11</v>
      </c>
      <c r="E693" s="3" t="s">
        <v>19</v>
      </c>
      <c r="F693" s="3" t="s">
        <v>13</v>
      </c>
      <c r="G693" s="3" t="s">
        <v>14</v>
      </c>
      <c r="H693" s="3" t="s">
        <v>49</v>
      </c>
      <c r="I693" s="4">
        <v>45693.0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 t="s">
        <v>1509</v>
      </c>
      <c r="B694" s="3" t="s">
        <v>1510</v>
      </c>
      <c r="C694" s="3">
        <v>7.1991541606E10</v>
      </c>
      <c r="D694" s="3" t="s">
        <v>11</v>
      </c>
      <c r="E694" s="3" t="s">
        <v>22</v>
      </c>
      <c r="F694" s="3" t="s">
        <v>13</v>
      </c>
      <c r="G694" s="3" t="s">
        <v>14</v>
      </c>
      <c r="H694" s="3" t="s">
        <v>386</v>
      </c>
      <c r="I694" s="4">
        <v>45693.0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 t="s">
        <v>1511</v>
      </c>
      <c r="B695" s="3" t="s">
        <v>1512</v>
      </c>
      <c r="C695" s="3">
        <v>1.1945374353E10</v>
      </c>
      <c r="D695" s="3" t="s">
        <v>11</v>
      </c>
      <c r="E695" s="3" t="s">
        <v>22</v>
      </c>
      <c r="F695" s="3" t="s">
        <v>13</v>
      </c>
      <c r="G695" s="3" t="s">
        <v>14</v>
      </c>
      <c r="H695" s="3" t="s">
        <v>49</v>
      </c>
      <c r="I695" s="4">
        <v>45693.0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 t="s">
        <v>1513</v>
      </c>
      <c r="B696" s="3" t="s">
        <v>1514</v>
      </c>
      <c r="C696" s="3">
        <v>8.1994536876E10</v>
      </c>
      <c r="D696" s="3" t="s">
        <v>11</v>
      </c>
      <c r="E696" s="3" t="s">
        <v>39</v>
      </c>
      <c r="F696" s="3" t="s">
        <v>13</v>
      </c>
      <c r="G696" s="3" t="s">
        <v>14</v>
      </c>
      <c r="H696" s="3" t="s">
        <v>49</v>
      </c>
      <c r="I696" s="4">
        <v>45693.0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 t="s">
        <v>1515</v>
      </c>
      <c r="B697" s="3" t="s">
        <v>1516</v>
      </c>
      <c r="C697" s="3">
        <v>4.7984610083E10</v>
      </c>
      <c r="D697" s="3" t="s">
        <v>11</v>
      </c>
      <c r="E697" s="3" t="s">
        <v>80</v>
      </c>
      <c r="F697" s="3" t="s">
        <v>13</v>
      </c>
      <c r="G697" s="3" t="s">
        <v>14</v>
      </c>
      <c r="H697" s="3" t="s">
        <v>49</v>
      </c>
      <c r="I697" s="4">
        <v>45693.0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 t="s">
        <v>1517</v>
      </c>
      <c r="B698" s="3" t="s">
        <v>1518</v>
      </c>
      <c r="C698" s="3">
        <v>4.8999435531E10</v>
      </c>
      <c r="D698" s="3" t="s">
        <v>11</v>
      </c>
      <c r="E698" s="3" t="s">
        <v>19</v>
      </c>
      <c r="F698" s="3" t="s">
        <v>13</v>
      </c>
      <c r="G698" s="3" t="s">
        <v>14</v>
      </c>
      <c r="H698" s="3" t="s">
        <v>45</v>
      </c>
      <c r="I698" s="4">
        <v>45693.0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 t="s">
        <v>1519</v>
      </c>
      <c r="B699" s="3" t="s">
        <v>1520</v>
      </c>
      <c r="C699" s="3">
        <v>1.997410163E10</v>
      </c>
      <c r="D699" s="3" t="s">
        <v>11</v>
      </c>
      <c r="E699" s="3" t="s">
        <v>22</v>
      </c>
      <c r="F699" s="3" t="s">
        <v>13</v>
      </c>
      <c r="G699" s="3" t="s">
        <v>14</v>
      </c>
      <c r="H699" s="3" t="s">
        <v>31</v>
      </c>
      <c r="I699" s="4">
        <v>45693.0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 t="s">
        <v>779</v>
      </c>
      <c r="B700" s="3" t="s">
        <v>1521</v>
      </c>
      <c r="C700" s="3" t="s">
        <v>1522</v>
      </c>
      <c r="D700" s="3" t="s">
        <v>11</v>
      </c>
      <c r="E700" s="3" t="s">
        <v>58</v>
      </c>
      <c r="F700" s="3" t="s">
        <v>13</v>
      </c>
      <c r="G700" s="3" t="s">
        <v>14</v>
      </c>
      <c r="H700" s="3" t="s">
        <v>15</v>
      </c>
      <c r="I700" s="4">
        <v>45693.0</v>
      </c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 t="s">
        <v>1523</v>
      </c>
      <c r="B701" s="3" t="s">
        <v>1524</v>
      </c>
      <c r="C701" s="3">
        <v>1.1945974022E10</v>
      </c>
      <c r="D701" s="3" t="s">
        <v>11</v>
      </c>
      <c r="E701" s="3" t="s">
        <v>114</v>
      </c>
      <c r="F701" s="3" t="s">
        <v>13</v>
      </c>
      <c r="G701" s="3" t="s">
        <v>23</v>
      </c>
      <c r="H701" s="3" t="s">
        <v>34</v>
      </c>
      <c r="I701" s="4">
        <v>45693.0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 t="s">
        <v>1525</v>
      </c>
      <c r="B702" s="3" t="s">
        <v>1526</v>
      </c>
      <c r="C702" s="3">
        <v>4.5984172062E10</v>
      </c>
      <c r="D702" s="3"/>
      <c r="E702" s="3"/>
      <c r="F702" s="3"/>
      <c r="G702" s="3"/>
      <c r="H702" s="3"/>
      <c r="I702" s="4">
        <v>45693.0</v>
      </c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 t="s">
        <v>152</v>
      </c>
      <c r="B703" s="3" t="s">
        <v>1527</v>
      </c>
      <c r="C703" s="3" t="s">
        <v>1528</v>
      </c>
      <c r="D703" s="3" t="s">
        <v>11</v>
      </c>
      <c r="E703" s="3" t="s">
        <v>77</v>
      </c>
      <c r="F703" s="3" t="s">
        <v>13</v>
      </c>
      <c r="G703" s="3" t="s">
        <v>14</v>
      </c>
      <c r="H703" s="3" t="s">
        <v>386</v>
      </c>
      <c r="I703" s="4">
        <v>45693.0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 t="s">
        <v>1529</v>
      </c>
      <c r="B704" s="3" t="s">
        <v>1530</v>
      </c>
      <c r="C704" s="3">
        <v>1.1947523498E10</v>
      </c>
      <c r="D704" s="3" t="s">
        <v>11</v>
      </c>
      <c r="E704" s="3" t="s">
        <v>19</v>
      </c>
      <c r="F704" s="3" t="s">
        <v>13</v>
      </c>
      <c r="G704" s="3" t="s">
        <v>14</v>
      </c>
      <c r="H704" s="3" t="s">
        <v>15</v>
      </c>
      <c r="I704" s="4">
        <v>45693.0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 t="s">
        <v>1531</v>
      </c>
      <c r="B705" s="3" t="s">
        <v>1532</v>
      </c>
      <c r="C705" s="3" t="s">
        <v>1533</v>
      </c>
      <c r="D705" s="3" t="s">
        <v>11</v>
      </c>
      <c r="E705" s="3" t="s">
        <v>68</v>
      </c>
      <c r="F705" s="3" t="s">
        <v>13</v>
      </c>
      <c r="G705" s="3" t="s">
        <v>14</v>
      </c>
      <c r="H705" s="3" t="s">
        <v>49</v>
      </c>
      <c r="I705" s="4">
        <v>45693.0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 t="s">
        <v>1534</v>
      </c>
      <c r="B706" s="3" t="s">
        <v>1535</v>
      </c>
      <c r="C706" s="3">
        <v>1.1980598278E10</v>
      </c>
      <c r="D706" s="3" t="s">
        <v>11</v>
      </c>
      <c r="E706" s="3" t="s">
        <v>19</v>
      </c>
      <c r="F706" s="3" t="s">
        <v>13</v>
      </c>
      <c r="G706" s="3" t="s">
        <v>14</v>
      </c>
      <c r="H706" s="3" t="s">
        <v>49</v>
      </c>
      <c r="I706" s="4">
        <v>45693.0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 t="s">
        <v>207</v>
      </c>
      <c r="B707" s="3" t="s">
        <v>1536</v>
      </c>
      <c r="C707" s="3">
        <v>7.5983744984E10</v>
      </c>
      <c r="D707" s="3" t="s">
        <v>11</v>
      </c>
      <c r="E707" s="3" t="s">
        <v>22</v>
      </c>
      <c r="F707" s="3" t="s">
        <v>13</v>
      </c>
      <c r="G707" s="3" t="s">
        <v>23</v>
      </c>
      <c r="H707" s="3" t="s">
        <v>34</v>
      </c>
      <c r="I707" s="4">
        <v>45693.0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 t="s">
        <v>1537</v>
      </c>
      <c r="B708" s="3" t="s">
        <v>1538</v>
      </c>
      <c r="C708" s="3">
        <v>8.5987923063E10</v>
      </c>
      <c r="D708" s="3" t="s">
        <v>11</v>
      </c>
      <c r="E708" s="3" t="s">
        <v>48</v>
      </c>
      <c r="F708" s="3" t="s">
        <v>13</v>
      </c>
      <c r="G708" s="3" t="s">
        <v>14</v>
      </c>
      <c r="H708" s="3" t="s">
        <v>15</v>
      </c>
      <c r="I708" s="4">
        <v>45693.0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 t="s">
        <v>1539</v>
      </c>
      <c r="B709" s="3" t="s">
        <v>1540</v>
      </c>
      <c r="C709" s="3">
        <v>1.1987947479E10</v>
      </c>
      <c r="D709" s="3" t="s">
        <v>11</v>
      </c>
      <c r="E709" s="3" t="s">
        <v>19</v>
      </c>
      <c r="F709" s="3" t="s">
        <v>13</v>
      </c>
      <c r="G709" s="3" t="s">
        <v>14</v>
      </c>
      <c r="H709" s="3" t="s">
        <v>121</v>
      </c>
      <c r="I709" s="4">
        <v>45693.0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 t="s">
        <v>1541</v>
      </c>
      <c r="B710" s="3" t="s">
        <v>1542</v>
      </c>
      <c r="C710" s="3">
        <v>4.7996157754E10</v>
      </c>
      <c r="D710" s="3"/>
      <c r="E710" s="3"/>
      <c r="F710" s="3"/>
      <c r="G710" s="3"/>
      <c r="H710" s="3"/>
      <c r="I710" s="4">
        <v>45693.0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 t="s">
        <v>488</v>
      </c>
      <c r="B711" s="3" t="s">
        <v>1543</v>
      </c>
      <c r="C711" s="3">
        <v>5.577998274492E12</v>
      </c>
      <c r="D711" s="3" t="s">
        <v>11</v>
      </c>
      <c r="E711" s="3" t="s">
        <v>77</v>
      </c>
      <c r="F711" s="3" t="s">
        <v>13</v>
      </c>
      <c r="G711" s="3" t="s">
        <v>23</v>
      </c>
      <c r="H711" s="3" t="s">
        <v>45</v>
      </c>
      <c r="I711" s="4">
        <v>45693.0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 t="s">
        <v>1544</v>
      </c>
      <c r="B712" s="3" t="s">
        <v>1545</v>
      </c>
      <c r="C712" s="3" t="s">
        <v>1546</v>
      </c>
      <c r="D712" s="3" t="s">
        <v>11</v>
      </c>
      <c r="E712" s="3" t="s">
        <v>39</v>
      </c>
      <c r="F712" s="3" t="s">
        <v>13</v>
      </c>
      <c r="G712" s="3" t="s">
        <v>14</v>
      </c>
      <c r="H712" s="3" t="s">
        <v>49</v>
      </c>
      <c r="I712" s="4">
        <v>45693.0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 t="s">
        <v>1547</v>
      </c>
      <c r="B713" s="3" t="s">
        <v>1548</v>
      </c>
      <c r="C713" s="3">
        <v>4.4997322994E10</v>
      </c>
      <c r="D713" s="3" t="s">
        <v>11</v>
      </c>
      <c r="E713" s="3" t="s">
        <v>19</v>
      </c>
      <c r="F713" s="3" t="s">
        <v>13</v>
      </c>
      <c r="G713" s="3" t="s">
        <v>23</v>
      </c>
      <c r="H713" s="3" t="s">
        <v>45</v>
      </c>
      <c r="I713" s="4">
        <v>45693.0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 t="s">
        <v>1549</v>
      </c>
      <c r="B714" s="3" t="s">
        <v>1550</v>
      </c>
      <c r="C714" s="3">
        <v>4.8988086779E10</v>
      </c>
      <c r="D714" s="3" t="s">
        <v>11</v>
      </c>
      <c r="E714" s="3" t="s">
        <v>19</v>
      </c>
      <c r="F714" s="3" t="s">
        <v>13</v>
      </c>
      <c r="G714" s="3" t="s">
        <v>23</v>
      </c>
      <c r="H714" s="3" t="s">
        <v>45</v>
      </c>
      <c r="I714" s="4">
        <v>45693.0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 t="s">
        <v>1551</v>
      </c>
      <c r="B715" s="3" t="s">
        <v>1552</v>
      </c>
      <c r="C715" s="3">
        <v>4.7992610312E10</v>
      </c>
      <c r="D715" s="3" t="s">
        <v>11</v>
      </c>
      <c r="E715" s="3" t="s">
        <v>102</v>
      </c>
      <c r="F715" s="3" t="s">
        <v>13</v>
      </c>
      <c r="G715" s="3" t="s">
        <v>14</v>
      </c>
      <c r="H715" s="3" t="s">
        <v>49</v>
      </c>
      <c r="I715" s="4">
        <v>45693.0</v>
      </c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 t="s">
        <v>1553</v>
      </c>
      <c r="B716" s="3" t="s">
        <v>1554</v>
      </c>
      <c r="C716" s="3">
        <v>8.399135906E10</v>
      </c>
      <c r="D716" s="3" t="s">
        <v>11</v>
      </c>
      <c r="E716" s="3" t="s">
        <v>19</v>
      </c>
      <c r="F716" s="3" t="s">
        <v>13</v>
      </c>
      <c r="G716" s="3" t="s">
        <v>14</v>
      </c>
      <c r="H716" s="3" t="s">
        <v>121</v>
      </c>
      <c r="I716" s="4">
        <v>45693.0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 t="s">
        <v>1555</v>
      </c>
      <c r="B717" s="3" t="s">
        <v>1556</v>
      </c>
      <c r="C717" s="3">
        <v>1.9983250518E10</v>
      </c>
      <c r="D717" s="3" t="s">
        <v>11</v>
      </c>
      <c r="E717" s="3" t="s">
        <v>1557</v>
      </c>
      <c r="F717" s="3" t="s">
        <v>13</v>
      </c>
      <c r="G717" s="3" t="s">
        <v>14</v>
      </c>
      <c r="H717" s="3" t="s">
        <v>28</v>
      </c>
      <c r="I717" s="4">
        <v>45693.0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 t="s">
        <v>1558</v>
      </c>
      <c r="B718" s="3" t="s">
        <v>1559</v>
      </c>
      <c r="C718" s="3">
        <v>8.6994549581E10</v>
      </c>
      <c r="D718" s="3" t="s">
        <v>11</v>
      </c>
      <c r="E718" s="3" t="s">
        <v>102</v>
      </c>
      <c r="F718" s="3" t="s">
        <v>13</v>
      </c>
      <c r="G718" s="3" t="s">
        <v>23</v>
      </c>
      <c r="H718" s="3" t="s">
        <v>34</v>
      </c>
      <c r="I718" s="4">
        <v>45693.0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 t="s">
        <v>1067</v>
      </c>
      <c r="B719" s="3" t="s">
        <v>1560</v>
      </c>
      <c r="C719" s="3">
        <v>5.581983169961E12</v>
      </c>
      <c r="D719" s="3" t="s">
        <v>11</v>
      </c>
      <c r="E719" s="3" t="s">
        <v>19</v>
      </c>
      <c r="F719" s="3" t="s">
        <v>13</v>
      </c>
      <c r="G719" s="3" t="s">
        <v>14</v>
      </c>
      <c r="H719" s="3" t="s">
        <v>15</v>
      </c>
      <c r="I719" s="4">
        <v>45693.0</v>
      </c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 t="s">
        <v>1561</v>
      </c>
      <c r="B720" s="3" t="s">
        <v>1562</v>
      </c>
      <c r="C720" s="3">
        <v>3.4998671508E10</v>
      </c>
      <c r="D720" s="3" t="s">
        <v>11</v>
      </c>
      <c r="E720" s="3" t="s">
        <v>19</v>
      </c>
      <c r="F720" s="3" t="s">
        <v>13</v>
      </c>
      <c r="G720" s="3" t="s">
        <v>14</v>
      </c>
      <c r="H720" s="3" t="s">
        <v>15</v>
      </c>
      <c r="I720" s="4">
        <v>45693.0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 t="s">
        <v>1563</v>
      </c>
      <c r="B721" s="3" t="s">
        <v>1564</v>
      </c>
      <c r="C721" s="3">
        <v>1.1959576555E10</v>
      </c>
      <c r="D721" s="3" t="s">
        <v>11</v>
      </c>
      <c r="E721" s="3" t="s">
        <v>758</v>
      </c>
      <c r="F721" s="3" t="s">
        <v>13</v>
      </c>
      <c r="G721" s="3" t="s">
        <v>14</v>
      </c>
      <c r="H721" s="3" t="s">
        <v>759</v>
      </c>
      <c r="I721" s="4">
        <v>45693.0</v>
      </c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 t="s">
        <v>1565</v>
      </c>
      <c r="B722" s="3" t="s">
        <v>1566</v>
      </c>
      <c r="C722" s="3" t="s">
        <v>1567</v>
      </c>
      <c r="D722" s="3" t="s">
        <v>11</v>
      </c>
      <c r="E722" s="3" t="s">
        <v>80</v>
      </c>
      <c r="F722" s="3" t="s">
        <v>13</v>
      </c>
      <c r="G722" s="3" t="s">
        <v>14</v>
      </c>
      <c r="H722" s="3" t="s">
        <v>15</v>
      </c>
      <c r="I722" s="4">
        <v>45693.0</v>
      </c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 t="s">
        <v>1568</v>
      </c>
      <c r="B723" s="3" t="s">
        <v>1569</v>
      </c>
      <c r="C723" s="3">
        <v>6.999391965E10</v>
      </c>
      <c r="D723" s="3" t="s">
        <v>11</v>
      </c>
      <c r="E723" s="3" t="s">
        <v>547</v>
      </c>
      <c r="F723" s="3" t="s">
        <v>13</v>
      </c>
      <c r="G723" s="3" t="s">
        <v>23</v>
      </c>
      <c r="H723" s="3" t="s">
        <v>548</v>
      </c>
      <c r="I723" s="4">
        <v>45693.0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 t="s">
        <v>1570</v>
      </c>
      <c r="B724" s="3" t="s">
        <v>1571</v>
      </c>
      <c r="C724" s="3" t="s">
        <v>1572</v>
      </c>
      <c r="D724" s="3" t="s">
        <v>11</v>
      </c>
      <c r="E724" s="3" t="s">
        <v>22</v>
      </c>
      <c r="F724" s="3" t="s">
        <v>13</v>
      </c>
      <c r="G724" s="3" t="s">
        <v>14</v>
      </c>
      <c r="H724" s="3" t="s">
        <v>49</v>
      </c>
      <c r="I724" s="4">
        <v>45693.0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 t="s">
        <v>1573</v>
      </c>
      <c r="B725" s="3" t="s">
        <v>1574</v>
      </c>
      <c r="C725" s="3">
        <v>5.522998516282E12</v>
      </c>
      <c r="D725" s="3" t="s">
        <v>11</v>
      </c>
      <c r="E725" s="3" t="s">
        <v>22</v>
      </c>
      <c r="F725" s="3" t="s">
        <v>13</v>
      </c>
      <c r="G725" s="3" t="s">
        <v>14</v>
      </c>
      <c r="H725" s="3" t="s">
        <v>49</v>
      </c>
      <c r="I725" s="4">
        <v>45693.0</v>
      </c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 t="s">
        <v>1575</v>
      </c>
      <c r="B726" s="3" t="s">
        <v>1576</v>
      </c>
      <c r="C726" s="3">
        <v>1.6996035692E10</v>
      </c>
      <c r="D726" s="3" t="s">
        <v>11</v>
      </c>
      <c r="E726" s="3" t="s">
        <v>19</v>
      </c>
      <c r="F726" s="3" t="s">
        <v>13</v>
      </c>
      <c r="G726" s="3" t="s">
        <v>14</v>
      </c>
      <c r="H726" s="3" t="s">
        <v>15</v>
      </c>
      <c r="I726" s="4">
        <v>45693.0</v>
      </c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 t="s">
        <v>1577</v>
      </c>
      <c r="B727" s="3" t="s">
        <v>1578</v>
      </c>
      <c r="C727" s="3">
        <v>8.398695774E10</v>
      </c>
      <c r="D727" s="3" t="s">
        <v>11</v>
      </c>
      <c r="E727" s="3" t="s">
        <v>839</v>
      </c>
      <c r="F727" s="3" t="s">
        <v>13</v>
      </c>
      <c r="G727" s="3" t="s">
        <v>14</v>
      </c>
      <c r="H727" s="3" t="s">
        <v>840</v>
      </c>
      <c r="I727" s="4">
        <v>45693.0</v>
      </c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 t="s">
        <v>1579</v>
      </c>
      <c r="B728" s="3" t="s">
        <v>1580</v>
      </c>
      <c r="C728" s="3">
        <v>1.8997260429E10</v>
      </c>
      <c r="D728" s="3" t="s">
        <v>11</v>
      </c>
      <c r="E728" s="3" t="s">
        <v>12</v>
      </c>
      <c r="F728" s="3" t="s">
        <v>13</v>
      </c>
      <c r="G728" s="3" t="s">
        <v>23</v>
      </c>
      <c r="H728" s="3" t="s">
        <v>34</v>
      </c>
      <c r="I728" s="4">
        <v>45693.0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 t="s">
        <v>1581</v>
      </c>
      <c r="B729" s="3" t="s">
        <v>1582</v>
      </c>
      <c r="C729" s="3" t="s">
        <v>1583</v>
      </c>
      <c r="D729" s="3" t="s">
        <v>11</v>
      </c>
      <c r="E729" s="3" t="s">
        <v>19</v>
      </c>
      <c r="F729" s="3" t="s">
        <v>13</v>
      </c>
      <c r="G729" s="3" t="s">
        <v>14</v>
      </c>
      <c r="H729" s="3" t="s">
        <v>40</v>
      </c>
      <c r="I729" s="4">
        <v>45693.0</v>
      </c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 t="s">
        <v>1584</v>
      </c>
      <c r="B730" s="3" t="s">
        <v>1585</v>
      </c>
      <c r="C730" s="3">
        <v>5.58599173178E12</v>
      </c>
      <c r="D730" s="3" t="s">
        <v>11</v>
      </c>
      <c r="E730" s="3" t="s">
        <v>19</v>
      </c>
      <c r="F730" s="3" t="s">
        <v>13</v>
      </c>
      <c r="G730" s="3" t="s">
        <v>23</v>
      </c>
      <c r="H730" s="3" t="s">
        <v>60</v>
      </c>
      <c r="I730" s="4">
        <v>45693.0</v>
      </c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 t="s">
        <v>1586</v>
      </c>
      <c r="B731" s="3" t="s">
        <v>1587</v>
      </c>
      <c r="C731" s="3">
        <v>3.5999449415E10</v>
      </c>
      <c r="D731" s="3" t="s">
        <v>11</v>
      </c>
      <c r="E731" s="3" t="s">
        <v>12</v>
      </c>
      <c r="F731" s="3" t="s">
        <v>13</v>
      </c>
      <c r="G731" s="3" t="s">
        <v>14</v>
      </c>
      <c r="H731" s="3" t="s">
        <v>49</v>
      </c>
      <c r="I731" s="4">
        <v>45693.0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 t="s">
        <v>1588</v>
      </c>
      <c r="B732" s="3" t="s">
        <v>1589</v>
      </c>
      <c r="C732" s="3">
        <v>4.1984845645E10</v>
      </c>
      <c r="D732" s="3" t="s">
        <v>11</v>
      </c>
      <c r="E732" s="3" t="s">
        <v>22</v>
      </c>
      <c r="F732" s="3" t="s">
        <v>13</v>
      </c>
      <c r="G732" s="3" t="s">
        <v>14</v>
      </c>
      <c r="H732" s="3" t="s">
        <v>45</v>
      </c>
      <c r="I732" s="4">
        <v>45693.0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 t="s">
        <v>1590</v>
      </c>
      <c r="B733" s="3" t="s">
        <v>1591</v>
      </c>
      <c r="C733" s="3">
        <v>8.8988936377E10</v>
      </c>
      <c r="D733" s="3" t="s">
        <v>11</v>
      </c>
      <c r="E733" s="3" t="s">
        <v>22</v>
      </c>
      <c r="F733" s="3" t="s">
        <v>13</v>
      </c>
      <c r="G733" s="3" t="s">
        <v>14</v>
      </c>
      <c r="H733" s="3" t="s">
        <v>49</v>
      </c>
      <c r="I733" s="4">
        <v>45693.0</v>
      </c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 t="s">
        <v>1592</v>
      </c>
      <c r="B734" s="3" t="s">
        <v>1593</v>
      </c>
      <c r="C734" s="3">
        <v>2.1964023771E10</v>
      </c>
      <c r="D734" s="3" t="s">
        <v>11</v>
      </c>
      <c r="E734" s="3" t="s">
        <v>19</v>
      </c>
      <c r="F734" s="3" t="s">
        <v>13</v>
      </c>
      <c r="G734" s="3" t="s">
        <v>14</v>
      </c>
      <c r="H734" s="3" t="s">
        <v>386</v>
      </c>
      <c r="I734" s="4">
        <v>45693.0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 t="s">
        <v>1594</v>
      </c>
      <c r="B735" s="3" t="s">
        <v>1595</v>
      </c>
      <c r="C735" s="3" t="s">
        <v>1596</v>
      </c>
      <c r="D735" s="3" t="s">
        <v>11</v>
      </c>
      <c r="E735" s="3" t="s">
        <v>68</v>
      </c>
      <c r="F735" s="3" t="s">
        <v>13</v>
      </c>
      <c r="G735" s="3" t="s">
        <v>14</v>
      </c>
      <c r="H735" s="3" t="s">
        <v>49</v>
      </c>
      <c r="I735" s="4">
        <v>45693.0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 t="s">
        <v>1597</v>
      </c>
      <c r="B736" s="3" t="s">
        <v>1598</v>
      </c>
      <c r="C736" s="3">
        <v>9.29813809E10</v>
      </c>
      <c r="D736" s="3" t="s">
        <v>11</v>
      </c>
      <c r="E736" s="3" t="s">
        <v>22</v>
      </c>
      <c r="F736" s="3" t="s">
        <v>13</v>
      </c>
      <c r="G736" s="3" t="s">
        <v>14</v>
      </c>
      <c r="H736" s="3" t="s">
        <v>45</v>
      </c>
      <c r="I736" s="4">
        <v>45693.0</v>
      </c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 t="s">
        <v>1599</v>
      </c>
      <c r="B737" s="3" t="s">
        <v>1600</v>
      </c>
      <c r="C737" s="3">
        <v>9.3981048967E10</v>
      </c>
      <c r="D737" s="3" t="s">
        <v>11</v>
      </c>
      <c r="E737" s="3" t="s">
        <v>19</v>
      </c>
      <c r="F737" s="3" t="s">
        <v>13</v>
      </c>
      <c r="G737" s="3" t="s">
        <v>23</v>
      </c>
      <c r="H737" s="3" t="s">
        <v>34</v>
      </c>
      <c r="I737" s="4">
        <v>45693.0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 t="s">
        <v>1601</v>
      </c>
      <c r="B738" s="3" t="s">
        <v>1602</v>
      </c>
      <c r="C738" s="3">
        <v>1.6992588899E10</v>
      </c>
      <c r="D738" s="3" t="s">
        <v>11</v>
      </c>
      <c r="E738" s="3" t="s">
        <v>77</v>
      </c>
      <c r="F738" s="3" t="s">
        <v>13</v>
      </c>
      <c r="G738" s="3" t="s">
        <v>14</v>
      </c>
      <c r="H738" s="3" t="s">
        <v>386</v>
      </c>
      <c r="I738" s="4">
        <v>45693.0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 t="s">
        <v>1603</v>
      </c>
      <c r="B739" s="3" t="s">
        <v>1604</v>
      </c>
      <c r="C739" s="3">
        <v>2.7996205282E10</v>
      </c>
      <c r="D739" s="3" t="s">
        <v>11</v>
      </c>
      <c r="E739" s="3" t="s">
        <v>102</v>
      </c>
      <c r="F739" s="3" t="s">
        <v>13</v>
      </c>
      <c r="G739" s="3" t="s">
        <v>14</v>
      </c>
      <c r="H739" s="3" t="s">
        <v>15</v>
      </c>
      <c r="I739" s="4">
        <v>45693.0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 t="s">
        <v>266</v>
      </c>
      <c r="B740" s="3" t="s">
        <v>1605</v>
      </c>
      <c r="C740" s="3">
        <v>1.4996643451E10</v>
      </c>
      <c r="D740" s="3" t="s">
        <v>11</v>
      </c>
      <c r="E740" s="3" t="s">
        <v>22</v>
      </c>
      <c r="F740" s="3" t="s">
        <v>13</v>
      </c>
      <c r="G740" s="3" t="s">
        <v>14</v>
      </c>
      <c r="H740" s="3" t="s">
        <v>49</v>
      </c>
      <c r="I740" s="4">
        <v>45693.0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 t="s">
        <v>1606</v>
      </c>
      <c r="B741" s="3" t="s">
        <v>1607</v>
      </c>
      <c r="C741" s="3">
        <v>6.4996266647E10</v>
      </c>
      <c r="D741" s="3" t="s">
        <v>11</v>
      </c>
      <c r="E741" s="3" t="s">
        <v>19</v>
      </c>
      <c r="F741" s="3" t="s">
        <v>13</v>
      </c>
      <c r="G741" s="3" t="s">
        <v>14</v>
      </c>
      <c r="H741" s="3" t="s">
        <v>40</v>
      </c>
      <c r="I741" s="4">
        <v>45693.0</v>
      </c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 t="s">
        <v>1608</v>
      </c>
      <c r="B742" s="3" t="s">
        <v>1609</v>
      </c>
      <c r="C742" s="3">
        <v>9.3991850131E10</v>
      </c>
      <c r="D742" s="3" t="s">
        <v>11</v>
      </c>
      <c r="E742" s="3" t="s">
        <v>39</v>
      </c>
      <c r="F742" s="3" t="s">
        <v>13</v>
      </c>
      <c r="G742" s="3" t="s">
        <v>14</v>
      </c>
      <c r="H742" s="3" t="s">
        <v>60</v>
      </c>
      <c r="I742" s="4">
        <v>45693.0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 t="s">
        <v>1287</v>
      </c>
      <c r="B743" s="3" t="s">
        <v>1610</v>
      </c>
      <c r="C743" s="3">
        <v>1.3991439964E10</v>
      </c>
      <c r="D743" s="3" t="s">
        <v>11</v>
      </c>
      <c r="E743" s="3" t="s">
        <v>12</v>
      </c>
      <c r="F743" s="3" t="s">
        <v>13</v>
      </c>
      <c r="G743" s="3" t="s">
        <v>14</v>
      </c>
      <c r="H743" s="3" t="s">
        <v>45</v>
      </c>
      <c r="I743" s="4">
        <v>45693.0</v>
      </c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 t="s">
        <v>858</v>
      </c>
      <c r="B744" s="3" t="s">
        <v>1611</v>
      </c>
      <c r="C744" s="3">
        <v>2.1964524494E10</v>
      </c>
      <c r="D744" s="3" t="s">
        <v>11</v>
      </c>
      <c r="E744" s="3" t="s">
        <v>22</v>
      </c>
      <c r="F744" s="3" t="s">
        <v>13</v>
      </c>
      <c r="G744" s="3" t="s">
        <v>14</v>
      </c>
      <c r="H744" s="3" t="s">
        <v>31</v>
      </c>
      <c r="I744" s="4">
        <v>45693.0</v>
      </c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 t="s">
        <v>459</v>
      </c>
      <c r="B745" s="3" t="s">
        <v>1612</v>
      </c>
      <c r="C745" s="3">
        <v>4.1991050939E10</v>
      </c>
      <c r="D745" s="3" t="s">
        <v>11</v>
      </c>
      <c r="E745" s="3" t="s">
        <v>22</v>
      </c>
      <c r="F745" s="3" t="s">
        <v>13</v>
      </c>
      <c r="G745" s="3" t="s">
        <v>14</v>
      </c>
      <c r="H745" s="3" t="s">
        <v>15</v>
      </c>
      <c r="I745" s="4">
        <v>45693.0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 t="s">
        <v>1613</v>
      </c>
      <c r="B746" s="3" t="s">
        <v>1614</v>
      </c>
      <c r="C746" s="3" t="s">
        <v>1615</v>
      </c>
      <c r="D746" s="3" t="s">
        <v>11</v>
      </c>
      <c r="E746" s="3" t="s">
        <v>22</v>
      </c>
      <c r="F746" s="3" t="s">
        <v>13</v>
      </c>
      <c r="G746" s="3" t="s">
        <v>14</v>
      </c>
      <c r="H746" s="3" t="s">
        <v>31</v>
      </c>
      <c r="I746" s="4">
        <v>45693.0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 t="s">
        <v>1616</v>
      </c>
      <c r="B747" s="3" t="s">
        <v>1617</v>
      </c>
      <c r="C747" s="3">
        <v>1.1948553588E10</v>
      </c>
      <c r="D747" s="3" t="s">
        <v>11</v>
      </c>
      <c r="E747" s="3" t="s">
        <v>114</v>
      </c>
      <c r="F747" s="3" t="s">
        <v>13</v>
      </c>
      <c r="G747" s="3" t="s">
        <v>14</v>
      </c>
      <c r="H747" s="3" t="s">
        <v>45</v>
      </c>
      <c r="I747" s="4">
        <v>45693.0</v>
      </c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 t="s">
        <v>1618</v>
      </c>
      <c r="B748" s="3" t="s">
        <v>1619</v>
      </c>
      <c r="C748" s="3">
        <v>2.1975948996E10</v>
      </c>
      <c r="D748" s="3" t="s">
        <v>11</v>
      </c>
      <c r="E748" s="3" t="s">
        <v>77</v>
      </c>
      <c r="F748" s="3" t="s">
        <v>13</v>
      </c>
      <c r="G748" s="3" t="s">
        <v>23</v>
      </c>
      <c r="H748" s="3" t="s">
        <v>45</v>
      </c>
      <c r="I748" s="4">
        <v>45693.0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 t="s">
        <v>1620</v>
      </c>
      <c r="B749" s="3" t="s">
        <v>1621</v>
      </c>
      <c r="C749" s="3">
        <v>3.1992360052E10</v>
      </c>
      <c r="D749" s="3" t="s">
        <v>11</v>
      </c>
      <c r="E749" s="3" t="s">
        <v>114</v>
      </c>
      <c r="F749" s="3" t="s">
        <v>13</v>
      </c>
      <c r="G749" s="3" t="s">
        <v>23</v>
      </c>
      <c r="H749" s="3" t="s">
        <v>121</v>
      </c>
      <c r="I749" s="4">
        <v>45693.0</v>
      </c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 t="s">
        <v>459</v>
      </c>
      <c r="B750" s="3" t="s">
        <v>1622</v>
      </c>
      <c r="C750" s="3">
        <v>1.1915501412E10</v>
      </c>
      <c r="D750" s="3" t="s">
        <v>11</v>
      </c>
      <c r="E750" s="3" t="s">
        <v>528</v>
      </c>
      <c r="F750" s="3" t="s">
        <v>13</v>
      </c>
      <c r="G750" s="3" t="s">
        <v>14</v>
      </c>
      <c r="H750" s="3" t="s">
        <v>529</v>
      </c>
      <c r="I750" s="4">
        <v>45693.0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 t="s">
        <v>1623</v>
      </c>
      <c r="B751" s="3" t="s">
        <v>1624</v>
      </c>
      <c r="C751" s="3">
        <v>7.5991287428E10</v>
      </c>
      <c r="D751" s="3" t="s">
        <v>11</v>
      </c>
      <c r="E751" s="3" t="s">
        <v>19</v>
      </c>
      <c r="F751" s="3" t="s">
        <v>13</v>
      </c>
      <c r="G751" s="3" t="s">
        <v>14</v>
      </c>
      <c r="H751" s="3" t="s">
        <v>15</v>
      </c>
      <c r="I751" s="4">
        <v>45693.0</v>
      </c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 t="s">
        <v>1625</v>
      </c>
      <c r="B752" s="3" t="s">
        <v>1626</v>
      </c>
      <c r="C752" s="3">
        <v>2.1969252543E10</v>
      </c>
      <c r="D752" s="3" t="s">
        <v>11</v>
      </c>
      <c r="E752" s="3" t="s">
        <v>19</v>
      </c>
      <c r="F752" s="3" t="s">
        <v>13</v>
      </c>
      <c r="G752" s="3" t="s">
        <v>23</v>
      </c>
      <c r="H752" s="3" t="s">
        <v>121</v>
      </c>
      <c r="I752" s="4">
        <v>45693.0</v>
      </c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 t="s">
        <v>1627</v>
      </c>
      <c r="B753" s="3" t="s">
        <v>1628</v>
      </c>
      <c r="C753" s="3">
        <v>2.7999567352E10</v>
      </c>
      <c r="D753" s="3" t="s">
        <v>11</v>
      </c>
      <c r="E753" s="3" t="s">
        <v>19</v>
      </c>
      <c r="F753" s="3" t="s">
        <v>13</v>
      </c>
      <c r="G753" s="3" t="s">
        <v>14</v>
      </c>
      <c r="H753" s="3" t="s">
        <v>60</v>
      </c>
      <c r="I753" s="4">
        <v>45693.0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 t="s">
        <v>1629</v>
      </c>
      <c r="B754" s="3" t="s">
        <v>1630</v>
      </c>
      <c r="C754" s="3">
        <v>9.9996511451E10</v>
      </c>
      <c r="D754" s="3"/>
      <c r="E754" s="3"/>
      <c r="F754" s="3"/>
      <c r="G754" s="3"/>
      <c r="H754" s="3"/>
      <c r="I754" s="4">
        <v>45693.0</v>
      </c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 t="s">
        <v>1631</v>
      </c>
      <c r="B755" s="3" t="s">
        <v>1632</v>
      </c>
      <c r="C755" s="3">
        <v>7.9999176857E10</v>
      </c>
      <c r="D755" s="3" t="s">
        <v>11</v>
      </c>
      <c r="E755" s="3" t="s">
        <v>19</v>
      </c>
      <c r="F755" s="3" t="s">
        <v>13</v>
      </c>
      <c r="G755" s="3" t="s">
        <v>23</v>
      </c>
      <c r="H755" s="3" t="s">
        <v>15</v>
      </c>
      <c r="I755" s="4">
        <v>45693.0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 t="s">
        <v>1633</v>
      </c>
      <c r="B756" s="3" t="s">
        <v>1634</v>
      </c>
      <c r="C756" s="3">
        <v>3.4991887279E10</v>
      </c>
      <c r="D756" s="3" t="s">
        <v>11</v>
      </c>
      <c r="E756" s="3" t="s">
        <v>19</v>
      </c>
      <c r="F756" s="3" t="s">
        <v>13</v>
      </c>
      <c r="G756" s="3" t="s">
        <v>23</v>
      </c>
      <c r="H756" s="3" t="s">
        <v>45</v>
      </c>
      <c r="I756" s="4">
        <v>45693.0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 t="s">
        <v>1635</v>
      </c>
      <c r="B757" s="3" t="s">
        <v>1636</v>
      </c>
      <c r="C757" s="3">
        <v>6.7992800599E10</v>
      </c>
      <c r="D757" s="3" t="s">
        <v>11</v>
      </c>
      <c r="E757" s="3" t="s">
        <v>22</v>
      </c>
      <c r="F757" s="3" t="s">
        <v>13</v>
      </c>
      <c r="G757" s="3" t="s">
        <v>14</v>
      </c>
      <c r="H757" s="3" t="s">
        <v>34</v>
      </c>
      <c r="I757" s="4">
        <v>45693.0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 t="s">
        <v>297</v>
      </c>
      <c r="B758" s="3" t="s">
        <v>1637</v>
      </c>
      <c r="C758" s="3">
        <v>1.1965765717E10</v>
      </c>
      <c r="D758" s="3" t="s">
        <v>11</v>
      </c>
      <c r="E758" s="3" t="s">
        <v>102</v>
      </c>
      <c r="F758" s="3" t="s">
        <v>13</v>
      </c>
      <c r="G758" s="3" t="s">
        <v>14</v>
      </c>
      <c r="H758" s="3" t="s">
        <v>15</v>
      </c>
      <c r="I758" s="4">
        <v>45693.0</v>
      </c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 t="s">
        <v>1638</v>
      </c>
      <c r="B759" s="3" t="s">
        <v>1639</v>
      </c>
      <c r="C759" s="3">
        <v>3.5997279827E10</v>
      </c>
      <c r="D759" s="3" t="s">
        <v>11</v>
      </c>
      <c r="E759" s="3" t="s">
        <v>19</v>
      </c>
      <c r="F759" s="3" t="s">
        <v>13</v>
      </c>
      <c r="G759" s="3" t="s">
        <v>14</v>
      </c>
      <c r="H759" s="3" t="s">
        <v>60</v>
      </c>
      <c r="I759" s="4">
        <v>45693.0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 t="s">
        <v>1640</v>
      </c>
      <c r="B760" s="3" t="s">
        <v>1641</v>
      </c>
      <c r="C760" s="3" t="s">
        <v>1642</v>
      </c>
      <c r="D760" s="3" t="s">
        <v>11</v>
      </c>
      <c r="E760" s="3" t="s">
        <v>102</v>
      </c>
      <c r="F760" s="3" t="s">
        <v>13</v>
      </c>
      <c r="G760" s="3" t="s">
        <v>14</v>
      </c>
      <c r="H760" s="3" t="s">
        <v>15</v>
      </c>
      <c r="I760" s="4">
        <v>45693.0</v>
      </c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 t="s">
        <v>1643</v>
      </c>
      <c r="B761" s="3" t="s">
        <v>1644</v>
      </c>
      <c r="C761" s="3">
        <v>6.7992269655E10</v>
      </c>
      <c r="D761" s="3" t="s">
        <v>11</v>
      </c>
      <c r="E761" s="3" t="s">
        <v>19</v>
      </c>
      <c r="F761" s="3" t="s">
        <v>13</v>
      </c>
      <c r="G761" s="3" t="s">
        <v>23</v>
      </c>
      <c r="H761" s="3" t="s">
        <v>49</v>
      </c>
      <c r="I761" s="4">
        <v>45693.0</v>
      </c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 t="s">
        <v>1645</v>
      </c>
      <c r="B762" s="3" t="s">
        <v>1646</v>
      </c>
      <c r="C762" s="3" t="s">
        <v>1647</v>
      </c>
      <c r="D762" s="3" t="s">
        <v>11</v>
      </c>
      <c r="E762" s="3" t="s">
        <v>22</v>
      </c>
      <c r="F762" s="3" t="s">
        <v>13</v>
      </c>
      <c r="G762" s="3" t="s">
        <v>14</v>
      </c>
      <c r="H762" s="3" t="s">
        <v>49</v>
      </c>
      <c r="I762" s="4">
        <v>45693.0</v>
      </c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 t="s">
        <v>1648</v>
      </c>
      <c r="B763" s="3" t="s">
        <v>1649</v>
      </c>
      <c r="C763" s="3" t="s">
        <v>1650</v>
      </c>
      <c r="D763" s="3" t="s">
        <v>11</v>
      </c>
      <c r="E763" s="3" t="s">
        <v>19</v>
      </c>
      <c r="F763" s="3" t="s">
        <v>13</v>
      </c>
      <c r="G763" s="3" t="s">
        <v>14</v>
      </c>
      <c r="H763" s="3" t="s">
        <v>45</v>
      </c>
      <c r="I763" s="4">
        <v>45693.0</v>
      </c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 t="s">
        <v>1651</v>
      </c>
      <c r="B764" s="3" t="s">
        <v>1652</v>
      </c>
      <c r="C764" s="3">
        <v>1.6993316372E10</v>
      </c>
      <c r="D764" s="3" t="s">
        <v>11</v>
      </c>
      <c r="E764" s="3" t="s">
        <v>1337</v>
      </c>
      <c r="F764" s="3" t="s">
        <v>13</v>
      </c>
      <c r="G764" s="3" t="s">
        <v>14</v>
      </c>
      <c r="H764" s="3" t="s">
        <v>1338</v>
      </c>
      <c r="I764" s="4">
        <v>45693.0</v>
      </c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 t="s">
        <v>1653</v>
      </c>
      <c r="B765" s="3" t="s">
        <v>1654</v>
      </c>
      <c r="C765" s="3">
        <v>1.7997446202E10</v>
      </c>
      <c r="D765" s="3" t="s">
        <v>11</v>
      </c>
      <c r="E765" s="3" t="s">
        <v>22</v>
      </c>
      <c r="F765" s="3" t="s">
        <v>13</v>
      </c>
      <c r="G765" s="3" t="s">
        <v>14</v>
      </c>
      <c r="H765" s="3" t="s">
        <v>261</v>
      </c>
      <c r="I765" s="4">
        <v>45693.0</v>
      </c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 t="s">
        <v>1655</v>
      </c>
      <c r="B766" s="3" t="s">
        <v>1656</v>
      </c>
      <c r="C766" s="3">
        <v>1.8998149386E10</v>
      </c>
      <c r="D766" s="3" t="s">
        <v>11</v>
      </c>
      <c r="E766" s="3" t="s">
        <v>1657</v>
      </c>
      <c r="F766" s="3" t="s">
        <v>13</v>
      </c>
      <c r="G766" s="3" t="s">
        <v>14</v>
      </c>
      <c r="H766" s="3" t="s">
        <v>1658</v>
      </c>
      <c r="I766" s="4">
        <v>45693.0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 t="s">
        <v>1659</v>
      </c>
      <c r="B767" s="3" t="s">
        <v>1660</v>
      </c>
      <c r="C767" s="3">
        <v>2.1964616334E10</v>
      </c>
      <c r="D767" s="3" t="s">
        <v>11</v>
      </c>
      <c r="E767" s="3" t="s">
        <v>22</v>
      </c>
      <c r="F767" s="3" t="s">
        <v>13</v>
      </c>
      <c r="G767" s="3" t="s">
        <v>14</v>
      </c>
      <c r="H767" s="3" t="s">
        <v>49</v>
      </c>
      <c r="I767" s="4">
        <v>45693.0</v>
      </c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 t="s">
        <v>1661</v>
      </c>
      <c r="B768" s="3" t="s">
        <v>1662</v>
      </c>
      <c r="C768" s="3" t="s">
        <v>1663</v>
      </c>
      <c r="D768" s="3" t="s">
        <v>11</v>
      </c>
      <c r="E768" s="3" t="s">
        <v>68</v>
      </c>
      <c r="F768" s="3" t="s">
        <v>13</v>
      </c>
      <c r="G768" s="3" t="s">
        <v>14</v>
      </c>
      <c r="H768" s="3" t="s">
        <v>45</v>
      </c>
      <c r="I768" s="4">
        <v>45693.0</v>
      </c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 t="s">
        <v>1664</v>
      </c>
      <c r="B769" s="3" t="s">
        <v>1665</v>
      </c>
      <c r="C769" s="3">
        <v>8.598958943E10</v>
      </c>
      <c r="D769" s="3" t="s">
        <v>11</v>
      </c>
      <c r="E769" s="3" t="s">
        <v>19</v>
      </c>
      <c r="F769" s="3" t="s">
        <v>13</v>
      </c>
      <c r="G769" s="3" t="s">
        <v>14</v>
      </c>
      <c r="H769" s="3" t="s">
        <v>49</v>
      </c>
      <c r="I769" s="4">
        <v>45693.0</v>
      </c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 t="s">
        <v>1666</v>
      </c>
      <c r="B770" s="3" t="s">
        <v>1667</v>
      </c>
      <c r="C770" s="3">
        <v>1.1977131425E10</v>
      </c>
      <c r="D770" s="3" t="s">
        <v>11</v>
      </c>
      <c r="E770" s="3" t="s">
        <v>48</v>
      </c>
      <c r="F770" s="3" t="s">
        <v>13</v>
      </c>
      <c r="G770" s="3" t="s">
        <v>23</v>
      </c>
      <c r="H770" s="3" t="s">
        <v>34</v>
      </c>
      <c r="I770" s="4">
        <v>45693.0</v>
      </c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 t="s">
        <v>1668</v>
      </c>
      <c r="B771" s="3" t="s">
        <v>1669</v>
      </c>
      <c r="C771" s="3">
        <v>1.1915751379E10</v>
      </c>
      <c r="D771" s="3" t="s">
        <v>11</v>
      </c>
      <c r="E771" s="3" t="s">
        <v>19</v>
      </c>
      <c r="F771" s="3" t="s">
        <v>13</v>
      </c>
      <c r="G771" s="3" t="s">
        <v>14</v>
      </c>
      <c r="H771" s="3" t="s">
        <v>60</v>
      </c>
      <c r="I771" s="4">
        <v>45693.0</v>
      </c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 t="s">
        <v>1670</v>
      </c>
      <c r="B772" s="3" t="s">
        <v>1671</v>
      </c>
      <c r="C772" s="3">
        <v>6.9999901396E10</v>
      </c>
      <c r="D772" s="3" t="s">
        <v>11</v>
      </c>
      <c r="E772" s="3" t="s">
        <v>22</v>
      </c>
      <c r="F772" s="3" t="s">
        <v>13</v>
      </c>
      <c r="G772" s="3" t="s">
        <v>14</v>
      </c>
      <c r="H772" s="3" t="s">
        <v>49</v>
      </c>
      <c r="I772" s="4">
        <v>45693.0</v>
      </c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 t="s">
        <v>1672</v>
      </c>
      <c r="B773" s="3" t="s">
        <v>1673</v>
      </c>
      <c r="C773" s="3">
        <v>8.1999127891E10</v>
      </c>
      <c r="D773" s="3" t="s">
        <v>11</v>
      </c>
      <c r="E773" s="3" t="s">
        <v>651</v>
      </c>
      <c r="F773" s="3" t="s">
        <v>13</v>
      </c>
      <c r="G773" s="3" t="s">
        <v>14</v>
      </c>
      <c r="H773" s="3" t="s">
        <v>652</v>
      </c>
      <c r="I773" s="4">
        <v>45693.0</v>
      </c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 t="s">
        <v>1674</v>
      </c>
      <c r="B774" s="3" t="s">
        <v>1675</v>
      </c>
      <c r="C774" s="3">
        <v>9.1986367584E10</v>
      </c>
      <c r="D774" s="3" t="s">
        <v>11</v>
      </c>
      <c r="E774" s="3" t="s">
        <v>89</v>
      </c>
      <c r="F774" s="3" t="s">
        <v>13</v>
      </c>
      <c r="G774" s="3" t="s">
        <v>23</v>
      </c>
      <c r="H774" s="3" t="s">
        <v>34</v>
      </c>
      <c r="I774" s="4">
        <v>45693.0</v>
      </c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 t="s">
        <v>1676</v>
      </c>
      <c r="B775" s="3" t="s">
        <v>1677</v>
      </c>
      <c r="C775" s="3">
        <v>2.1980886092E10</v>
      </c>
      <c r="D775" s="3" t="s">
        <v>11</v>
      </c>
      <c r="E775" s="3" t="s">
        <v>19</v>
      </c>
      <c r="F775" s="3" t="s">
        <v>13</v>
      </c>
      <c r="G775" s="3" t="s">
        <v>14</v>
      </c>
      <c r="H775" s="3" t="s">
        <v>49</v>
      </c>
      <c r="I775" s="4">
        <v>45693.0</v>
      </c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 t="s">
        <v>1678</v>
      </c>
      <c r="B776" s="3" t="s">
        <v>1679</v>
      </c>
      <c r="C776" s="3">
        <v>1.1943126228E10</v>
      </c>
      <c r="D776" s="3"/>
      <c r="E776" s="3"/>
      <c r="F776" s="3"/>
      <c r="G776" s="3"/>
      <c r="H776" s="3"/>
      <c r="I776" s="4">
        <v>45693.0</v>
      </c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 t="s">
        <v>1680</v>
      </c>
      <c r="B777" s="3" t="s">
        <v>1681</v>
      </c>
      <c r="C777" s="3">
        <v>1.499764523E10</v>
      </c>
      <c r="D777" s="3" t="s">
        <v>11</v>
      </c>
      <c r="E777" s="3" t="s">
        <v>22</v>
      </c>
      <c r="F777" s="3" t="s">
        <v>13</v>
      </c>
      <c r="G777" s="3" t="s">
        <v>14</v>
      </c>
      <c r="H777" s="3" t="s">
        <v>31</v>
      </c>
      <c r="I777" s="4">
        <v>45693.0</v>
      </c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 t="s">
        <v>1682</v>
      </c>
      <c r="B778" s="3" t="s">
        <v>1683</v>
      </c>
      <c r="C778" s="3">
        <v>7.7999380204E10</v>
      </c>
      <c r="D778" s="3" t="s">
        <v>11</v>
      </c>
      <c r="E778" s="3" t="s">
        <v>19</v>
      </c>
      <c r="F778" s="3" t="s">
        <v>13</v>
      </c>
      <c r="G778" s="3" t="s">
        <v>14</v>
      </c>
      <c r="H778" s="3" t="s">
        <v>15</v>
      </c>
      <c r="I778" s="4">
        <v>45693.0</v>
      </c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 t="s">
        <v>1684</v>
      </c>
      <c r="B779" s="3" t="s">
        <v>1685</v>
      </c>
      <c r="C779" s="3">
        <v>7.3982386456E10</v>
      </c>
      <c r="D779" s="3" t="s">
        <v>11</v>
      </c>
      <c r="E779" s="3" t="s">
        <v>161</v>
      </c>
      <c r="F779" s="3" t="s">
        <v>13</v>
      </c>
      <c r="G779" s="3" t="s">
        <v>14</v>
      </c>
      <c r="H779" s="3" t="s">
        <v>15</v>
      </c>
      <c r="I779" s="4">
        <v>45693.0</v>
      </c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 t="s">
        <v>490</v>
      </c>
      <c r="B780" s="3" t="s">
        <v>1686</v>
      </c>
      <c r="C780" s="3">
        <v>5.561991925292E12</v>
      </c>
      <c r="D780" s="3" t="s">
        <v>11</v>
      </c>
      <c r="E780" s="3" t="s">
        <v>961</v>
      </c>
      <c r="F780" s="3" t="s">
        <v>13</v>
      </c>
      <c r="G780" s="3" t="s">
        <v>14</v>
      </c>
      <c r="H780" s="3" t="s">
        <v>962</v>
      </c>
      <c r="I780" s="4">
        <v>45693.0</v>
      </c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 t="s">
        <v>1687</v>
      </c>
      <c r="B781" s="3" t="s">
        <v>1688</v>
      </c>
      <c r="C781" s="3">
        <v>3.5997271878E10</v>
      </c>
      <c r="D781" s="3" t="s">
        <v>11</v>
      </c>
      <c r="E781" s="3" t="s">
        <v>22</v>
      </c>
      <c r="F781" s="3" t="s">
        <v>13</v>
      </c>
      <c r="G781" s="3" t="s">
        <v>14</v>
      </c>
      <c r="H781" s="3" t="s">
        <v>45</v>
      </c>
      <c r="I781" s="4">
        <v>45693.0</v>
      </c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 t="s">
        <v>1689</v>
      </c>
      <c r="B782" s="3" t="s">
        <v>1690</v>
      </c>
      <c r="C782" s="3">
        <v>1.2992604926E10</v>
      </c>
      <c r="D782" s="3" t="s">
        <v>11</v>
      </c>
      <c r="E782" s="3" t="s">
        <v>19</v>
      </c>
      <c r="F782" s="3" t="s">
        <v>13</v>
      </c>
      <c r="G782" s="3" t="s">
        <v>14</v>
      </c>
      <c r="H782" s="3" t="s">
        <v>45</v>
      </c>
      <c r="I782" s="4">
        <v>45693.0</v>
      </c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 t="s">
        <v>1691</v>
      </c>
      <c r="B783" s="3" t="s">
        <v>1692</v>
      </c>
      <c r="C783" s="3">
        <v>4.7999325179E10</v>
      </c>
      <c r="D783" s="3" t="s">
        <v>11</v>
      </c>
      <c r="E783" s="3" t="s">
        <v>19</v>
      </c>
      <c r="F783" s="3" t="s">
        <v>13</v>
      </c>
      <c r="G783" s="3" t="s">
        <v>23</v>
      </c>
      <c r="H783" s="3" t="s">
        <v>49</v>
      </c>
      <c r="I783" s="4">
        <v>45693.0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 t="s">
        <v>1693</v>
      </c>
      <c r="B784" s="3" t="s">
        <v>1694</v>
      </c>
      <c r="C784" s="3" t="s">
        <v>1695</v>
      </c>
      <c r="D784" s="3" t="s">
        <v>11</v>
      </c>
      <c r="E784" s="3" t="s">
        <v>19</v>
      </c>
      <c r="F784" s="3" t="s">
        <v>13</v>
      </c>
      <c r="G784" s="3" t="s">
        <v>23</v>
      </c>
      <c r="H784" s="3" t="s">
        <v>49</v>
      </c>
      <c r="I784" s="4">
        <v>45693.0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 t="s">
        <v>1696</v>
      </c>
      <c r="B785" s="3" t="s">
        <v>1697</v>
      </c>
      <c r="C785" s="3">
        <v>9.6981064136E10</v>
      </c>
      <c r="D785" s="3" t="s">
        <v>11</v>
      </c>
      <c r="E785" s="3" t="s">
        <v>19</v>
      </c>
      <c r="F785" s="3" t="s">
        <v>13</v>
      </c>
      <c r="G785" s="3" t="s">
        <v>14</v>
      </c>
      <c r="H785" s="3" t="s">
        <v>121</v>
      </c>
      <c r="I785" s="4">
        <v>45693.0</v>
      </c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 t="s">
        <v>1698</v>
      </c>
      <c r="B786" s="3" t="s">
        <v>1699</v>
      </c>
      <c r="C786" s="3">
        <v>2.1964554168E10</v>
      </c>
      <c r="D786" s="3" t="s">
        <v>11</v>
      </c>
      <c r="E786" s="3" t="s">
        <v>89</v>
      </c>
      <c r="F786" s="3" t="s">
        <v>13</v>
      </c>
      <c r="G786" s="3" t="s">
        <v>14</v>
      </c>
      <c r="H786" s="3" t="s">
        <v>49</v>
      </c>
      <c r="I786" s="4">
        <v>45693.0</v>
      </c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 t="s">
        <v>1700</v>
      </c>
      <c r="B787" s="3" t="s">
        <v>1701</v>
      </c>
      <c r="C787" s="3">
        <v>5.581985587494E12</v>
      </c>
      <c r="D787" s="3" t="s">
        <v>11</v>
      </c>
      <c r="E787" s="3" t="s">
        <v>19</v>
      </c>
      <c r="F787" s="3" t="s">
        <v>13</v>
      </c>
      <c r="G787" s="3" t="s">
        <v>14</v>
      </c>
      <c r="H787" s="3" t="s">
        <v>60</v>
      </c>
      <c r="I787" s="4">
        <v>45693.0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 t="s">
        <v>991</v>
      </c>
      <c r="B788" s="3" t="s">
        <v>1702</v>
      </c>
      <c r="C788" s="3">
        <v>4.79992571351E11</v>
      </c>
      <c r="D788" s="3" t="s">
        <v>11</v>
      </c>
      <c r="E788" s="3" t="s">
        <v>19</v>
      </c>
      <c r="F788" s="3" t="s">
        <v>13</v>
      </c>
      <c r="G788" s="3" t="s">
        <v>14</v>
      </c>
      <c r="H788" s="3" t="s">
        <v>15</v>
      </c>
      <c r="I788" s="4">
        <v>45693.0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 t="s">
        <v>1703</v>
      </c>
      <c r="B789" s="3" t="s">
        <v>1704</v>
      </c>
      <c r="C789" s="3">
        <v>2.196552703E10</v>
      </c>
      <c r="D789" s="3" t="s">
        <v>11</v>
      </c>
      <c r="E789" s="3" t="s">
        <v>80</v>
      </c>
      <c r="F789" s="3" t="s">
        <v>13</v>
      </c>
      <c r="G789" s="3" t="s">
        <v>14</v>
      </c>
      <c r="H789" s="3" t="s">
        <v>49</v>
      </c>
      <c r="I789" s="4">
        <v>45693.0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 t="s">
        <v>586</v>
      </c>
      <c r="B790" s="3" t="s">
        <v>1705</v>
      </c>
      <c r="C790" s="3">
        <v>8.199500417E10</v>
      </c>
      <c r="D790" s="3" t="s">
        <v>11</v>
      </c>
      <c r="E790" s="3" t="s">
        <v>22</v>
      </c>
      <c r="F790" s="3" t="s">
        <v>13</v>
      </c>
      <c r="G790" s="3" t="s">
        <v>14</v>
      </c>
      <c r="H790" s="3" t="s">
        <v>45</v>
      </c>
      <c r="I790" s="4">
        <v>45693.0</v>
      </c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 t="s">
        <v>1706</v>
      </c>
      <c r="B791" s="3" t="s">
        <v>1707</v>
      </c>
      <c r="C791" s="3">
        <v>4.7933004742E10</v>
      </c>
      <c r="D791" s="3" t="s">
        <v>11</v>
      </c>
      <c r="E791" s="3" t="s">
        <v>1119</v>
      </c>
      <c r="F791" s="3" t="s">
        <v>13</v>
      </c>
      <c r="G791" s="3" t="s">
        <v>23</v>
      </c>
      <c r="H791" s="3" t="s">
        <v>1120</v>
      </c>
      <c r="I791" s="4">
        <v>45693.0</v>
      </c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 t="s">
        <v>1708</v>
      </c>
      <c r="B792" s="3" t="s">
        <v>1709</v>
      </c>
      <c r="C792" s="3">
        <v>2.1964302647E10</v>
      </c>
      <c r="D792" s="3" t="s">
        <v>11</v>
      </c>
      <c r="E792" s="3" t="s">
        <v>161</v>
      </c>
      <c r="F792" s="3" t="s">
        <v>13</v>
      </c>
      <c r="G792" s="3" t="s">
        <v>14</v>
      </c>
      <c r="H792" s="3" t="s">
        <v>45</v>
      </c>
      <c r="I792" s="4">
        <v>45693.0</v>
      </c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 t="s">
        <v>1710</v>
      </c>
      <c r="B793" s="3" t="s">
        <v>1711</v>
      </c>
      <c r="C793" s="3" t="s">
        <v>1712</v>
      </c>
      <c r="D793" s="3" t="s">
        <v>11</v>
      </c>
      <c r="E793" s="3" t="s">
        <v>839</v>
      </c>
      <c r="F793" s="3" t="s">
        <v>13</v>
      </c>
      <c r="G793" s="3" t="s">
        <v>23</v>
      </c>
      <c r="H793" s="3" t="s">
        <v>840</v>
      </c>
      <c r="I793" s="4">
        <v>45693.0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 t="s">
        <v>285</v>
      </c>
      <c r="B794" s="3" t="s">
        <v>1713</v>
      </c>
      <c r="C794" s="3">
        <v>1.1981921489E10</v>
      </c>
      <c r="D794" s="3" t="s">
        <v>11</v>
      </c>
      <c r="E794" s="3" t="s">
        <v>1337</v>
      </c>
      <c r="F794" s="3" t="s">
        <v>13</v>
      </c>
      <c r="G794" s="3" t="s">
        <v>14</v>
      </c>
      <c r="H794" s="3" t="s">
        <v>1338</v>
      </c>
      <c r="I794" s="4">
        <v>45693.0</v>
      </c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 t="s">
        <v>1714</v>
      </c>
      <c r="B795" s="3" t="s">
        <v>1715</v>
      </c>
      <c r="C795" s="3">
        <v>3.4642340155E10</v>
      </c>
      <c r="D795" s="3" t="s">
        <v>11</v>
      </c>
      <c r="E795" s="3" t="s">
        <v>19</v>
      </c>
      <c r="F795" s="3" t="s">
        <v>13</v>
      </c>
      <c r="G795" s="3" t="s">
        <v>23</v>
      </c>
      <c r="H795" s="3" t="s">
        <v>15</v>
      </c>
      <c r="I795" s="4">
        <v>45693.0</v>
      </c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 t="s">
        <v>1716</v>
      </c>
      <c r="B796" s="3" t="s">
        <v>1717</v>
      </c>
      <c r="C796" s="3" t="s">
        <v>1718</v>
      </c>
      <c r="D796" s="3" t="s">
        <v>11</v>
      </c>
      <c r="E796" s="3" t="s">
        <v>48</v>
      </c>
      <c r="F796" s="3" t="s">
        <v>13</v>
      </c>
      <c r="G796" s="3" t="s">
        <v>14</v>
      </c>
      <c r="H796" s="3" t="s">
        <v>15</v>
      </c>
      <c r="I796" s="4">
        <v>45693.0</v>
      </c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 t="s">
        <v>1719</v>
      </c>
      <c r="B797" s="3" t="s">
        <v>1720</v>
      </c>
      <c r="C797" s="3">
        <v>9.1981369595E10</v>
      </c>
      <c r="D797" s="3" t="s">
        <v>11</v>
      </c>
      <c r="E797" s="3" t="s">
        <v>114</v>
      </c>
      <c r="F797" s="3" t="s">
        <v>13</v>
      </c>
      <c r="G797" s="3" t="s">
        <v>14</v>
      </c>
      <c r="H797" s="3" t="s">
        <v>49</v>
      </c>
      <c r="I797" s="4">
        <v>45693.0</v>
      </c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 t="s">
        <v>1721</v>
      </c>
      <c r="B798" s="3" t="s">
        <v>1722</v>
      </c>
      <c r="C798" s="3">
        <v>8.1983228463E10</v>
      </c>
      <c r="D798" s="3" t="s">
        <v>11</v>
      </c>
      <c r="E798" s="3" t="s">
        <v>524</v>
      </c>
      <c r="F798" s="3" t="s">
        <v>13</v>
      </c>
      <c r="G798" s="3" t="s">
        <v>14</v>
      </c>
      <c r="H798" s="3" t="s">
        <v>525</v>
      </c>
      <c r="I798" s="4">
        <v>45693.0</v>
      </c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 t="s">
        <v>1723</v>
      </c>
      <c r="B799" s="3" t="s">
        <v>1724</v>
      </c>
      <c r="C799" s="3">
        <v>7.3981854415E10</v>
      </c>
      <c r="D799" s="3" t="s">
        <v>11</v>
      </c>
      <c r="E799" s="3" t="s">
        <v>68</v>
      </c>
      <c r="F799" s="3" t="s">
        <v>13</v>
      </c>
      <c r="G799" s="3" t="s">
        <v>14</v>
      </c>
      <c r="H799" s="3" t="s">
        <v>45</v>
      </c>
      <c r="I799" s="4">
        <v>45693.0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 t="s">
        <v>1725</v>
      </c>
      <c r="B800" s="3" t="s">
        <v>1726</v>
      </c>
      <c r="C800" s="3">
        <v>7.398845013E10</v>
      </c>
      <c r="D800" s="3" t="s">
        <v>11</v>
      </c>
      <c r="E800" s="3" t="s">
        <v>102</v>
      </c>
      <c r="F800" s="3" t="s">
        <v>13</v>
      </c>
      <c r="G800" s="3" t="s">
        <v>23</v>
      </c>
      <c r="H800" s="3" t="s">
        <v>34</v>
      </c>
      <c r="I800" s="4">
        <v>45693.0</v>
      </c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 t="s">
        <v>1727</v>
      </c>
      <c r="B801" s="3" t="s">
        <v>1728</v>
      </c>
      <c r="C801" s="3" t="s">
        <v>1729</v>
      </c>
      <c r="D801" s="3" t="s">
        <v>11</v>
      </c>
      <c r="E801" s="3" t="s">
        <v>19</v>
      </c>
      <c r="F801" s="3" t="s">
        <v>13</v>
      </c>
      <c r="G801" s="3" t="s">
        <v>14</v>
      </c>
      <c r="H801" s="3" t="s">
        <v>49</v>
      </c>
      <c r="I801" s="4">
        <v>45693.0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 t="s">
        <v>1730</v>
      </c>
      <c r="B802" s="3" t="s">
        <v>1731</v>
      </c>
      <c r="C802" s="3">
        <v>2.799900728E10</v>
      </c>
      <c r="D802" s="3" t="s">
        <v>11</v>
      </c>
      <c r="E802" s="3" t="s">
        <v>77</v>
      </c>
      <c r="F802" s="3" t="s">
        <v>13</v>
      </c>
      <c r="G802" s="3" t="s">
        <v>23</v>
      </c>
      <c r="H802" s="3" t="s">
        <v>45</v>
      </c>
      <c r="I802" s="4">
        <v>45693.0</v>
      </c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 t="s">
        <v>268</v>
      </c>
      <c r="B803" s="3" t="s">
        <v>1732</v>
      </c>
      <c r="C803" s="3">
        <v>9.5991217278E10</v>
      </c>
      <c r="D803" s="3" t="s">
        <v>11</v>
      </c>
      <c r="E803" s="3" t="s">
        <v>80</v>
      </c>
      <c r="F803" s="3" t="s">
        <v>13</v>
      </c>
      <c r="G803" s="3" t="s">
        <v>14</v>
      </c>
      <c r="H803" s="3" t="s">
        <v>49</v>
      </c>
      <c r="I803" s="4">
        <v>45693.0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 t="s">
        <v>177</v>
      </c>
      <c r="B804" s="3" t="s">
        <v>1733</v>
      </c>
      <c r="C804" s="3">
        <v>5.527997029837E12</v>
      </c>
      <c r="D804" s="3" t="s">
        <v>11</v>
      </c>
      <c r="E804" s="3" t="s">
        <v>1734</v>
      </c>
      <c r="F804" s="3" t="s">
        <v>13</v>
      </c>
      <c r="G804" s="3" t="s">
        <v>14</v>
      </c>
      <c r="H804" s="3" t="s">
        <v>1735</v>
      </c>
      <c r="I804" s="4">
        <v>45693.0</v>
      </c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 t="s">
        <v>177</v>
      </c>
      <c r="B805" s="3" t="s">
        <v>1736</v>
      </c>
      <c r="C805" s="3">
        <v>3.899964814E10</v>
      </c>
      <c r="D805" s="3" t="s">
        <v>23</v>
      </c>
      <c r="E805" s="3" t="s">
        <v>705</v>
      </c>
      <c r="F805" s="3" t="s">
        <v>1737</v>
      </c>
      <c r="G805" s="3" t="s">
        <v>1738</v>
      </c>
      <c r="H805" s="3" t="s">
        <v>1739</v>
      </c>
      <c r="I805" s="4">
        <v>45693.0</v>
      </c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 t="s">
        <v>1740</v>
      </c>
      <c r="B806" s="3" t="s">
        <v>1741</v>
      </c>
      <c r="C806" s="3">
        <v>8.7981417139E10</v>
      </c>
      <c r="D806" s="3" t="s">
        <v>11</v>
      </c>
      <c r="E806" s="3" t="s">
        <v>102</v>
      </c>
      <c r="F806" s="3" t="s">
        <v>13</v>
      </c>
      <c r="G806" s="3" t="s">
        <v>23</v>
      </c>
      <c r="H806" s="3" t="s">
        <v>15</v>
      </c>
      <c r="I806" s="4">
        <v>45693.0</v>
      </c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 t="s">
        <v>1742</v>
      </c>
      <c r="B807" s="3" t="s">
        <v>1743</v>
      </c>
      <c r="C807" s="3">
        <v>9.8985481051E10</v>
      </c>
      <c r="D807" s="3" t="s">
        <v>11</v>
      </c>
      <c r="E807" s="3" t="s">
        <v>1485</v>
      </c>
      <c r="F807" s="3" t="s">
        <v>13</v>
      </c>
      <c r="G807" s="3" t="s">
        <v>14</v>
      </c>
      <c r="H807" s="3" t="s">
        <v>1486</v>
      </c>
      <c r="I807" s="4">
        <v>45693.0</v>
      </c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 t="s">
        <v>1744</v>
      </c>
      <c r="B808" s="3" t="s">
        <v>1745</v>
      </c>
      <c r="C808" s="3">
        <v>6.7992749367E10</v>
      </c>
      <c r="D808" s="3" t="s">
        <v>11</v>
      </c>
      <c r="E808" s="3" t="s">
        <v>19</v>
      </c>
      <c r="F808" s="3" t="s">
        <v>13</v>
      </c>
      <c r="G808" s="3" t="s">
        <v>14</v>
      </c>
      <c r="H808" s="3" t="s">
        <v>15</v>
      </c>
      <c r="I808" s="4">
        <v>45693.0</v>
      </c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 t="s">
        <v>1746</v>
      </c>
      <c r="B809" s="3" t="s">
        <v>1747</v>
      </c>
      <c r="C809" s="3">
        <v>4.1984858499E10</v>
      </c>
      <c r="D809" s="3" t="s">
        <v>11</v>
      </c>
      <c r="E809" s="3" t="s">
        <v>68</v>
      </c>
      <c r="F809" s="3" t="s">
        <v>13</v>
      </c>
      <c r="G809" s="3" t="s">
        <v>14</v>
      </c>
      <c r="H809" s="3" t="s">
        <v>386</v>
      </c>
      <c r="I809" s="4">
        <v>45693.0</v>
      </c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 t="s">
        <v>1748</v>
      </c>
      <c r="B810" s="3" t="s">
        <v>1749</v>
      </c>
      <c r="C810" s="3">
        <v>8.1991429389E10</v>
      </c>
      <c r="D810" s="3" t="s">
        <v>11</v>
      </c>
      <c r="E810" s="3" t="s">
        <v>418</v>
      </c>
      <c r="F810" s="3" t="s">
        <v>13</v>
      </c>
      <c r="G810" s="3" t="s">
        <v>14</v>
      </c>
      <c r="H810" s="3" t="s">
        <v>15</v>
      </c>
      <c r="I810" s="4">
        <v>45693.0</v>
      </c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 t="s">
        <v>1750</v>
      </c>
      <c r="B811" s="3" t="s">
        <v>1751</v>
      </c>
      <c r="C811" s="3">
        <v>5.52197180232E12</v>
      </c>
      <c r="D811" s="3" t="s">
        <v>11</v>
      </c>
      <c r="E811" s="3" t="s">
        <v>22</v>
      </c>
      <c r="F811" s="3" t="s">
        <v>13</v>
      </c>
      <c r="G811" s="3" t="s">
        <v>14</v>
      </c>
      <c r="H811" s="3" t="s">
        <v>49</v>
      </c>
      <c r="I811" s="4">
        <v>45693.0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 t="s">
        <v>1752</v>
      </c>
      <c r="B812" s="3" t="s">
        <v>1753</v>
      </c>
      <c r="C812" s="3" t="s">
        <v>1754</v>
      </c>
      <c r="D812" s="3" t="s">
        <v>11</v>
      </c>
      <c r="E812" s="3" t="s">
        <v>102</v>
      </c>
      <c r="F812" s="3" t="s">
        <v>13</v>
      </c>
      <c r="G812" s="3" t="s">
        <v>14</v>
      </c>
      <c r="H812" s="3" t="s">
        <v>15</v>
      </c>
      <c r="I812" s="4">
        <v>45693.0</v>
      </c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 t="s">
        <v>1755</v>
      </c>
      <c r="B813" s="3" t="s">
        <v>1756</v>
      </c>
      <c r="C813" s="3">
        <v>6.2996056712E10</v>
      </c>
      <c r="D813" s="3" t="s">
        <v>11</v>
      </c>
      <c r="E813" s="3" t="s">
        <v>68</v>
      </c>
      <c r="F813" s="3" t="s">
        <v>13</v>
      </c>
      <c r="G813" s="3" t="s">
        <v>14</v>
      </c>
      <c r="H813" s="3" t="s">
        <v>49</v>
      </c>
      <c r="I813" s="4">
        <v>45693.0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 t="s">
        <v>268</v>
      </c>
      <c r="B814" s="3" t="s">
        <v>1757</v>
      </c>
      <c r="C814" s="3">
        <v>1.9991714154E10</v>
      </c>
      <c r="D814" s="3" t="s">
        <v>11</v>
      </c>
      <c r="E814" s="3" t="s">
        <v>80</v>
      </c>
      <c r="F814" s="3" t="s">
        <v>13</v>
      </c>
      <c r="G814" s="3" t="s">
        <v>14</v>
      </c>
      <c r="H814" s="3" t="s">
        <v>49</v>
      </c>
      <c r="I814" s="4">
        <v>45693.0</v>
      </c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 t="s">
        <v>1758</v>
      </c>
      <c r="B815" s="3" t="s">
        <v>1759</v>
      </c>
      <c r="C815" s="3">
        <v>2.1974562928E10</v>
      </c>
      <c r="D815" s="3" t="s">
        <v>11</v>
      </c>
      <c r="E815" s="3" t="s">
        <v>77</v>
      </c>
      <c r="F815" s="3" t="s">
        <v>13</v>
      </c>
      <c r="G815" s="3" t="s">
        <v>23</v>
      </c>
      <c r="H815" s="3" t="s">
        <v>45</v>
      </c>
      <c r="I815" s="4">
        <v>45693.0</v>
      </c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 t="s">
        <v>1760</v>
      </c>
      <c r="B816" s="3" t="s">
        <v>1761</v>
      </c>
      <c r="C816" s="3">
        <v>2.197381202E10</v>
      </c>
      <c r="D816" s="3" t="s">
        <v>11</v>
      </c>
      <c r="E816" s="3" t="s">
        <v>58</v>
      </c>
      <c r="F816" s="3" t="s">
        <v>13</v>
      </c>
      <c r="G816" s="3" t="s">
        <v>14</v>
      </c>
      <c r="H816" s="3" t="s">
        <v>60</v>
      </c>
      <c r="I816" s="4">
        <v>45693.0</v>
      </c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 t="s">
        <v>137</v>
      </c>
      <c r="B817" s="3" t="s">
        <v>1762</v>
      </c>
      <c r="C817" s="3">
        <v>5.1981649775E10</v>
      </c>
      <c r="D817" s="3" t="s">
        <v>11</v>
      </c>
      <c r="E817" s="3" t="s">
        <v>48</v>
      </c>
      <c r="F817" s="3" t="s">
        <v>13</v>
      </c>
      <c r="G817" s="3" t="s">
        <v>14</v>
      </c>
      <c r="H817" s="3" t="s">
        <v>34</v>
      </c>
      <c r="I817" s="4">
        <v>45693.0</v>
      </c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 t="s">
        <v>1763</v>
      </c>
      <c r="B818" s="3" t="s">
        <v>1764</v>
      </c>
      <c r="C818" s="3">
        <v>9.7984265564E10</v>
      </c>
      <c r="D818" s="3" t="s">
        <v>11</v>
      </c>
      <c r="E818" s="3" t="s">
        <v>19</v>
      </c>
      <c r="F818" s="3" t="s">
        <v>13</v>
      </c>
      <c r="G818" s="3" t="s">
        <v>14</v>
      </c>
      <c r="H818" s="3" t="s">
        <v>45</v>
      </c>
      <c r="I818" s="4">
        <v>45693.0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 t="s">
        <v>1765</v>
      </c>
      <c r="B819" s="3" t="s">
        <v>1766</v>
      </c>
      <c r="C819" s="3">
        <v>4.199142554E10</v>
      </c>
      <c r="D819" s="3" t="s">
        <v>11</v>
      </c>
      <c r="E819" s="3" t="s">
        <v>80</v>
      </c>
      <c r="F819" s="3" t="s">
        <v>13</v>
      </c>
      <c r="G819" s="3" t="s">
        <v>14</v>
      </c>
      <c r="H819" s="3" t="s">
        <v>49</v>
      </c>
      <c r="I819" s="4">
        <v>45693.0</v>
      </c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 t="s">
        <v>1767</v>
      </c>
      <c r="B820" s="3" t="s">
        <v>1768</v>
      </c>
      <c r="C820" s="3">
        <v>5.5999963713E10</v>
      </c>
      <c r="D820" s="3" t="s">
        <v>11</v>
      </c>
      <c r="E820" s="3" t="s">
        <v>19</v>
      </c>
      <c r="F820" s="3" t="s">
        <v>13</v>
      </c>
      <c r="G820" s="3" t="s">
        <v>14</v>
      </c>
      <c r="H820" s="3" t="s">
        <v>34</v>
      </c>
      <c r="I820" s="4">
        <v>45693.0</v>
      </c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 t="s">
        <v>318</v>
      </c>
      <c r="B821" s="3" t="s">
        <v>1769</v>
      </c>
      <c r="C821" s="3">
        <v>5.1992457779E10</v>
      </c>
      <c r="D821" s="3" t="s">
        <v>11</v>
      </c>
      <c r="E821" s="3" t="s">
        <v>68</v>
      </c>
      <c r="F821" s="3" t="s">
        <v>13</v>
      </c>
      <c r="G821" s="3" t="s">
        <v>14</v>
      </c>
      <c r="H821" s="3" t="s">
        <v>49</v>
      </c>
      <c r="I821" s="4">
        <v>45693.0</v>
      </c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 t="s">
        <v>1770</v>
      </c>
      <c r="B822" s="3" t="s">
        <v>1771</v>
      </c>
      <c r="C822" s="3">
        <v>4.7999406443E10</v>
      </c>
      <c r="D822" s="3" t="s">
        <v>11</v>
      </c>
      <c r="E822" s="3" t="s">
        <v>68</v>
      </c>
      <c r="F822" s="3" t="s">
        <v>13</v>
      </c>
      <c r="G822" s="3" t="s">
        <v>14</v>
      </c>
      <c r="H822" s="3" t="s">
        <v>49</v>
      </c>
      <c r="I822" s="4">
        <v>45693.0</v>
      </c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 t="s">
        <v>1772</v>
      </c>
      <c r="B823" s="3" t="s">
        <v>1773</v>
      </c>
      <c r="C823" s="3">
        <v>3.4998076521E10</v>
      </c>
      <c r="D823" s="3" t="s">
        <v>11</v>
      </c>
      <c r="E823" s="3" t="s">
        <v>22</v>
      </c>
      <c r="F823" s="3" t="s">
        <v>13</v>
      </c>
      <c r="G823" s="3" t="s">
        <v>14</v>
      </c>
      <c r="H823" s="3" t="s">
        <v>31</v>
      </c>
      <c r="I823" s="4">
        <v>45693.0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 t="s">
        <v>1774</v>
      </c>
      <c r="B824" s="3" t="s">
        <v>1775</v>
      </c>
      <c r="C824" s="3">
        <v>3.8999146677E10</v>
      </c>
      <c r="D824" s="3" t="s">
        <v>11</v>
      </c>
      <c r="E824" s="3" t="s">
        <v>19</v>
      </c>
      <c r="F824" s="3" t="s">
        <v>13</v>
      </c>
      <c r="G824" s="3" t="s">
        <v>23</v>
      </c>
      <c r="H824" s="3" t="s">
        <v>15</v>
      </c>
      <c r="I824" s="4">
        <v>45693.0</v>
      </c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 t="s">
        <v>1776</v>
      </c>
      <c r="B825" s="3" t="s">
        <v>1777</v>
      </c>
      <c r="C825" s="3">
        <v>1.7996069386E10</v>
      </c>
      <c r="D825" s="3" t="s">
        <v>11</v>
      </c>
      <c r="E825" s="3" t="s">
        <v>48</v>
      </c>
      <c r="F825" s="3" t="s">
        <v>13</v>
      </c>
      <c r="G825" s="3" t="s">
        <v>14</v>
      </c>
      <c r="H825" s="3" t="s">
        <v>49</v>
      </c>
      <c r="I825" s="4">
        <v>45693.0</v>
      </c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 t="s">
        <v>1778</v>
      </c>
      <c r="B826" s="3" t="s">
        <v>1779</v>
      </c>
      <c r="C826" s="3">
        <v>5.521964454413E12</v>
      </c>
      <c r="D826" s="3" t="s">
        <v>11</v>
      </c>
      <c r="E826" s="3" t="s">
        <v>89</v>
      </c>
      <c r="F826" s="3" t="s">
        <v>13</v>
      </c>
      <c r="G826" s="3" t="s">
        <v>23</v>
      </c>
      <c r="H826" s="3" t="s">
        <v>34</v>
      </c>
      <c r="I826" s="4">
        <v>45693.0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 t="s">
        <v>1780</v>
      </c>
      <c r="B827" s="3" t="s">
        <v>1781</v>
      </c>
      <c r="C827" s="3">
        <v>2.4992398548E10</v>
      </c>
      <c r="D827" s="3" t="s">
        <v>11</v>
      </c>
      <c r="E827" s="3" t="s">
        <v>22</v>
      </c>
      <c r="F827" s="3" t="s">
        <v>13</v>
      </c>
      <c r="G827" s="3" t="s">
        <v>14</v>
      </c>
      <c r="H827" s="3" t="s">
        <v>34</v>
      </c>
      <c r="I827" s="4">
        <v>45693.0</v>
      </c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 t="s">
        <v>1782</v>
      </c>
      <c r="B828" s="3" t="s">
        <v>1783</v>
      </c>
      <c r="C828" s="3">
        <v>7.7981628985E10</v>
      </c>
      <c r="D828" s="3" t="s">
        <v>11</v>
      </c>
      <c r="E828" s="3" t="s">
        <v>19</v>
      </c>
      <c r="F828" s="3" t="s">
        <v>13</v>
      </c>
      <c r="G828" s="3" t="s">
        <v>14</v>
      </c>
      <c r="H828" s="3" t="s">
        <v>49</v>
      </c>
      <c r="I828" s="4">
        <v>45693.0</v>
      </c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 t="s">
        <v>1784</v>
      </c>
      <c r="B829" s="3" t="s">
        <v>1785</v>
      </c>
      <c r="C829" s="3">
        <v>5.1998108008E10</v>
      </c>
      <c r="D829" s="3" t="s">
        <v>11</v>
      </c>
      <c r="E829" s="3" t="s">
        <v>19</v>
      </c>
      <c r="F829" s="3" t="s">
        <v>13</v>
      </c>
      <c r="G829" s="3" t="s">
        <v>14</v>
      </c>
      <c r="H829" s="3" t="s">
        <v>49</v>
      </c>
      <c r="I829" s="4">
        <v>45693.0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 t="s">
        <v>1786</v>
      </c>
      <c r="B830" s="3" t="s">
        <v>1787</v>
      </c>
      <c r="C830" s="3">
        <v>6.699916329E10</v>
      </c>
      <c r="D830" s="3" t="s">
        <v>11</v>
      </c>
      <c r="E830" s="3" t="s">
        <v>77</v>
      </c>
      <c r="F830" s="3" t="s">
        <v>13</v>
      </c>
      <c r="G830" s="3" t="s">
        <v>23</v>
      </c>
      <c r="H830" s="3" t="s">
        <v>45</v>
      </c>
      <c r="I830" s="4">
        <v>45693.0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 t="s">
        <v>1788</v>
      </c>
      <c r="B831" s="3" t="s">
        <v>1789</v>
      </c>
      <c r="C831" s="3">
        <v>3.1999183763E10</v>
      </c>
      <c r="D831" s="3" t="s">
        <v>11</v>
      </c>
      <c r="E831" s="3" t="s">
        <v>19</v>
      </c>
      <c r="F831" s="3" t="s">
        <v>13</v>
      </c>
      <c r="G831" s="3" t="s">
        <v>14</v>
      </c>
      <c r="H831" s="3" t="s">
        <v>49</v>
      </c>
      <c r="I831" s="4">
        <v>45693.0</v>
      </c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 t="s">
        <v>367</v>
      </c>
      <c r="B832" s="3" t="s">
        <v>1790</v>
      </c>
      <c r="C832" s="3">
        <v>3.4998439147E10</v>
      </c>
      <c r="D832" s="3" t="s">
        <v>11</v>
      </c>
      <c r="E832" s="3" t="s">
        <v>1791</v>
      </c>
      <c r="F832" s="3" t="s">
        <v>13</v>
      </c>
      <c r="G832" s="3" t="s">
        <v>14</v>
      </c>
      <c r="H832" s="3" t="s">
        <v>1792</v>
      </c>
      <c r="I832" s="4">
        <v>45693.0</v>
      </c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 t="s">
        <v>1793</v>
      </c>
      <c r="B833" s="3" t="s">
        <v>1794</v>
      </c>
      <c r="C833" s="3">
        <v>4.6991098736E10</v>
      </c>
      <c r="D833" s="3" t="s">
        <v>11</v>
      </c>
      <c r="E833" s="3" t="s">
        <v>77</v>
      </c>
      <c r="F833" s="3" t="s">
        <v>13</v>
      </c>
      <c r="G833" s="3" t="s">
        <v>23</v>
      </c>
      <c r="H833" s="3" t="s">
        <v>45</v>
      </c>
      <c r="I833" s="4">
        <v>45693.0</v>
      </c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 t="s">
        <v>1795</v>
      </c>
      <c r="B834" s="3" t="s">
        <v>1796</v>
      </c>
      <c r="C834" s="3">
        <v>1.9971512572E10</v>
      </c>
      <c r="D834" s="3" t="s">
        <v>11</v>
      </c>
      <c r="E834" s="3" t="s">
        <v>161</v>
      </c>
      <c r="F834" s="3" t="s">
        <v>13</v>
      </c>
      <c r="G834" s="3" t="s">
        <v>14</v>
      </c>
      <c r="H834" s="3" t="s">
        <v>45</v>
      </c>
      <c r="I834" s="4">
        <v>45693.0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 t="s">
        <v>1797</v>
      </c>
      <c r="B835" s="3" t="s">
        <v>1798</v>
      </c>
      <c r="C835" s="3">
        <v>1.2981766197E10</v>
      </c>
      <c r="D835" s="3" t="s">
        <v>11</v>
      </c>
      <c r="E835" s="3" t="s">
        <v>19</v>
      </c>
      <c r="F835" s="3" t="s">
        <v>13</v>
      </c>
      <c r="G835" s="3" t="s">
        <v>23</v>
      </c>
      <c r="H835" s="3" t="s">
        <v>49</v>
      </c>
      <c r="I835" s="4">
        <v>45693.0</v>
      </c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 t="s">
        <v>1799</v>
      </c>
      <c r="B836" s="3" t="s">
        <v>1800</v>
      </c>
      <c r="C836" s="3">
        <v>4.7992367798E10</v>
      </c>
      <c r="D836" s="3" t="s">
        <v>11</v>
      </c>
      <c r="E836" s="3" t="s">
        <v>19</v>
      </c>
      <c r="F836" s="3" t="s">
        <v>13</v>
      </c>
      <c r="G836" s="3" t="s">
        <v>14</v>
      </c>
      <c r="H836" s="3" t="s">
        <v>40</v>
      </c>
      <c r="I836" s="4">
        <v>45693.0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 t="s">
        <v>1801</v>
      </c>
      <c r="B837" s="3" t="s">
        <v>1802</v>
      </c>
      <c r="C837" s="3">
        <v>7.3981232113E10</v>
      </c>
      <c r="D837" s="3"/>
      <c r="E837" s="3"/>
      <c r="F837" s="3"/>
      <c r="G837" s="3"/>
      <c r="H837" s="3"/>
      <c r="I837" s="4">
        <v>45693.0</v>
      </c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 t="s">
        <v>1803</v>
      </c>
      <c r="B838" s="3" t="s">
        <v>1804</v>
      </c>
      <c r="C838" s="3">
        <v>4.8996432718E10</v>
      </c>
      <c r="D838" s="3" t="s">
        <v>11</v>
      </c>
      <c r="E838" s="3" t="s">
        <v>19</v>
      </c>
      <c r="F838" s="3" t="s">
        <v>13</v>
      </c>
      <c r="G838" s="3" t="s">
        <v>14</v>
      </c>
      <c r="H838" s="3" t="s">
        <v>60</v>
      </c>
      <c r="I838" s="4">
        <v>45693.0</v>
      </c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 t="s">
        <v>1805</v>
      </c>
      <c r="B839" s="3" t="s">
        <v>1806</v>
      </c>
      <c r="C839" s="3">
        <v>4.7989101922E10</v>
      </c>
      <c r="D839" s="3" t="s">
        <v>11</v>
      </c>
      <c r="E839" s="3" t="s">
        <v>19</v>
      </c>
      <c r="F839" s="3" t="s">
        <v>13</v>
      </c>
      <c r="G839" s="3" t="s">
        <v>14</v>
      </c>
      <c r="H839" s="3" t="s">
        <v>49</v>
      </c>
      <c r="I839" s="4">
        <v>45693.0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 t="s">
        <v>1807</v>
      </c>
      <c r="B840" s="3" t="s">
        <v>1808</v>
      </c>
      <c r="C840" s="3">
        <v>1.1982483533E10</v>
      </c>
      <c r="D840" s="3" t="s">
        <v>11</v>
      </c>
      <c r="E840" s="3" t="s">
        <v>89</v>
      </c>
      <c r="F840" s="3" t="s">
        <v>13</v>
      </c>
      <c r="G840" s="3" t="s">
        <v>14</v>
      </c>
      <c r="H840" s="3" t="s">
        <v>15</v>
      </c>
      <c r="I840" s="4">
        <v>45693.0</v>
      </c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 t="s">
        <v>1809</v>
      </c>
      <c r="B841" s="3" t="s">
        <v>1810</v>
      </c>
      <c r="C841" s="3">
        <v>3.1987984484E10</v>
      </c>
      <c r="D841" s="3" t="s">
        <v>11</v>
      </c>
      <c r="E841" s="3" t="s">
        <v>22</v>
      </c>
      <c r="F841" s="3" t="s">
        <v>13</v>
      </c>
      <c r="G841" s="3" t="s">
        <v>14</v>
      </c>
      <c r="H841" s="3" t="s">
        <v>15</v>
      </c>
      <c r="I841" s="4">
        <v>45693.0</v>
      </c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 t="s">
        <v>141</v>
      </c>
      <c r="B842" s="3" t="s">
        <v>1811</v>
      </c>
      <c r="C842" s="3" t="s">
        <v>1812</v>
      </c>
      <c r="D842" s="3" t="s">
        <v>11</v>
      </c>
      <c r="E842" s="3" t="s">
        <v>58</v>
      </c>
      <c r="F842" s="3" t="s">
        <v>13</v>
      </c>
      <c r="G842" s="3" t="s">
        <v>14</v>
      </c>
      <c r="H842" s="3" t="s">
        <v>45</v>
      </c>
      <c r="I842" s="4">
        <v>45693.0</v>
      </c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 t="s">
        <v>605</v>
      </c>
      <c r="B843" s="3" t="s">
        <v>1813</v>
      </c>
      <c r="C843" s="3">
        <v>2.1981108961E10</v>
      </c>
      <c r="D843" s="3" t="s">
        <v>11</v>
      </c>
      <c r="E843" s="3" t="s">
        <v>12</v>
      </c>
      <c r="F843" s="3" t="s">
        <v>13</v>
      </c>
      <c r="G843" s="3" t="s">
        <v>14</v>
      </c>
      <c r="H843" s="3" t="s">
        <v>49</v>
      </c>
      <c r="I843" s="4">
        <v>45693.0</v>
      </c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 t="s">
        <v>1814</v>
      </c>
      <c r="B844" s="3" t="s">
        <v>1815</v>
      </c>
      <c r="C844" s="3" t="s">
        <v>1816</v>
      </c>
      <c r="D844" s="3" t="s">
        <v>11</v>
      </c>
      <c r="E844" s="3" t="s">
        <v>48</v>
      </c>
      <c r="F844" s="3" t="s">
        <v>13</v>
      </c>
      <c r="G844" s="3" t="s">
        <v>14</v>
      </c>
      <c r="H844" s="3" t="s">
        <v>49</v>
      </c>
      <c r="I844" s="4">
        <v>45693.0</v>
      </c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 t="s">
        <v>1817</v>
      </c>
      <c r="B845" s="3" t="s">
        <v>1818</v>
      </c>
      <c r="C845" s="3">
        <v>2.8999564754E10</v>
      </c>
      <c r="D845" s="3" t="s">
        <v>11</v>
      </c>
      <c r="E845" s="3" t="s">
        <v>22</v>
      </c>
      <c r="F845" s="3" t="s">
        <v>13</v>
      </c>
      <c r="G845" s="3" t="s">
        <v>23</v>
      </c>
      <c r="H845" s="3" t="s">
        <v>34</v>
      </c>
      <c r="I845" s="4">
        <v>45693.0</v>
      </c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 t="s">
        <v>1819</v>
      </c>
      <c r="B846" s="3" t="s">
        <v>1820</v>
      </c>
      <c r="C846" s="3">
        <v>1.8996891004E10</v>
      </c>
      <c r="D846" s="3" t="s">
        <v>11</v>
      </c>
      <c r="E846" s="3" t="s">
        <v>19</v>
      </c>
      <c r="F846" s="3" t="s">
        <v>13</v>
      </c>
      <c r="G846" s="3" t="s">
        <v>23</v>
      </c>
      <c r="H846" s="3" t="s">
        <v>121</v>
      </c>
      <c r="I846" s="4">
        <v>45693.0</v>
      </c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 t="s">
        <v>412</v>
      </c>
      <c r="B847" s="3" t="s">
        <v>1821</v>
      </c>
      <c r="C847" s="3">
        <v>7.1996377807E10</v>
      </c>
      <c r="D847" s="3" t="s">
        <v>11</v>
      </c>
      <c r="E847" s="3" t="s">
        <v>48</v>
      </c>
      <c r="F847" s="3" t="s">
        <v>13</v>
      </c>
      <c r="G847" s="3" t="s">
        <v>14</v>
      </c>
      <c r="H847" s="3" t="s">
        <v>49</v>
      </c>
      <c r="I847" s="4">
        <v>45693.0</v>
      </c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 t="s">
        <v>1822</v>
      </c>
      <c r="B848" s="3" t="s">
        <v>1823</v>
      </c>
      <c r="C848" s="3">
        <v>1.1986631145E10</v>
      </c>
      <c r="D848" s="3" t="s">
        <v>11</v>
      </c>
      <c r="E848" s="3" t="s">
        <v>68</v>
      </c>
      <c r="F848" s="3" t="s">
        <v>13</v>
      </c>
      <c r="G848" s="3" t="s">
        <v>14</v>
      </c>
      <c r="H848" s="3" t="s">
        <v>49</v>
      </c>
      <c r="I848" s="4">
        <v>45693.0</v>
      </c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 t="s">
        <v>1824</v>
      </c>
      <c r="B849" s="3" t="s">
        <v>1825</v>
      </c>
      <c r="C849" s="3" t="s">
        <v>1826</v>
      </c>
      <c r="D849" s="3" t="s">
        <v>11</v>
      </c>
      <c r="E849" s="3" t="s">
        <v>22</v>
      </c>
      <c r="F849" s="3" t="s">
        <v>13</v>
      </c>
      <c r="G849" s="3" t="s">
        <v>14</v>
      </c>
      <c r="H849" s="3" t="s">
        <v>15</v>
      </c>
      <c r="I849" s="4">
        <v>45693.0</v>
      </c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 t="s">
        <v>1827</v>
      </c>
      <c r="B850" s="3" t="s">
        <v>1828</v>
      </c>
      <c r="C850" s="3" t="s">
        <v>1829</v>
      </c>
      <c r="D850" s="3" t="s">
        <v>11</v>
      </c>
      <c r="E850" s="3" t="s">
        <v>528</v>
      </c>
      <c r="F850" s="3" t="s">
        <v>13</v>
      </c>
      <c r="G850" s="3" t="s">
        <v>14</v>
      </c>
      <c r="H850" s="3" t="s">
        <v>529</v>
      </c>
      <c r="I850" s="4">
        <v>45693.0</v>
      </c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 t="s">
        <v>1830</v>
      </c>
      <c r="B851" s="3" t="s">
        <v>1831</v>
      </c>
      <c r="C851" s="3">
        <v>2.4981039219E10</v>
      </c>
      <c r="D851" s="3" t="s">
        <v>11</v>
      </c>
      <c r="E851" s="3" t="s">
        <v>502</v>
      </c>
      <c r="F851" s="3" t="s">
        <v>13</v>
      </c>
      <c r="G851" s="3" t="s">
        <v>23</v>
      </c>
      <c r="H851" s="3" t="s">
        <v>503</v>
      </c>
      <c r="I851" s="4">
        <v>45693.0</v>
      </c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 t="s">
        <v>1832</v>
      </c>
      <c r="B852" s="3" t="s">
        <v>1833</v>
      </c>
      <c r="C852" s="3">
        <v>5.3999566616E10</v>
      </c>
      <c r="D852" s="3" t="s">
        <v>11</v>
      </c>
      <c r="E852" s="3" t="s">
        <v>22</v>
      </c>
      <c r="F852" s="3" t="s">
        <v>13</v>
      </c>
      <c r="G852" s="3" t="s">
        <v>14</v>
      </c>
      <c r="H852" s="3" t="s">
        <v>49</v>
      </c>
      <c r="I852" s="4">
        <v>45693.0</v>
      </c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 t="s">
        <v>1834</v>
      </c>
      <c r="B853" s="3" t="s">
        <v>1835</v>
      </c>
      <c r="C853" s="3">
        <v>7.7999397557E10</v>
      </c>
      <c r="D853" s="3" t="s">
        <v>11</v>
      </c>
      <c r="E853" s="3" t="s">
        <v>102</v>
      </c>
      <c r="F853" s="3" t="s">
        <v>13</v>
      </c>
      <c r="G853" s="3" t="s">
        <v>14</v>
      </c>
      <c r="H853" s="3" t="s">
        <v>49</v>
      </c>
      <c r="I853" s="4">
        <v>45693.0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 t="s">
        <v>1836</v>
      </c>
      <c r="B854" s="3" t="s">
        <v>1837</v>
      </c>
      <c r="C854" s="3">
        <v>5.1994117352E10</v>
      </c>
      <c r="D854" s="3" t="s">
        <v>11</v>
      </c>
      <c r="E854" s="3" t="s">
        <v>19</v>
      </c>
      <c r="F854" s="3" t="s">
        <v>13</v>
      </c>
      <c r="G854" s="3" t="s">
        <v>14</v>
      </c>
      <c r="H854" s="3" t="s">
        <v>15</v>
      </c>
      <c r="I854" s="4">
        <v>45693.0</v>
      </c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 t="s">
        <v>1838</v>
      </c>
      <c r="B855" s="3" t="s">
        <v>1839</v>
      </c>
      <c r="C855" s="3">
        <v>7.7998684057E10</v>
      </c>
      <c r="D855" s="3" t="s">
        <v>11</v>
      </c>
      <c r="E855" s="3" t="s">
        <v>19</v>
      </c>
      <c r="F855" s="3" t="s">
        <v>13</v>
      </c>
      <c r="G855" s="3" t="s">
        <v>23</v>
      </c>
      <c r="H855" s="3" t="s">
        <v>121</v>
      </c>
      <c r="I855" s="4">
        <v>45693.0</v>
      </c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 t="s">
        <v>1840</v>
      </c>
      <c r="B856" s="3" t="s">
        <v>1841</v>
      </c>
      <c r="C856" s="3">
        <v>1.1985653568E10</v>
      </c>
      <c r="D856" s="3" t="s">
        <v>11</v>
      </c>
      <c r="E856" s="3" t="s">
        <v>19</v>
      </c>
      <c r="F856" s="3" t="s">
        <v>13</v>
      </c>
      <c r="G856" s="3" t="s">
        <v>14</v>
      </c>
      <c r="H856" s="3" t="s">
        <v>60</v>
      </c>
      <c r="I856" s="4">
        <v>45693.0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 t="s">
        <v>1842</v>
      </c>
      <c r="B857" s="3" t="s">
        <v>1843</v>
      </c>
      <c r="C857" s="3">
        <v>9.3984196072E10</v>
      </c>
      <c r="D857" s="3" t="s">
        <v>11</v>
      </c>
      <c r="E857" s="3" t="s">
        <v>68</v>
      </c>
      <c r="F857" s="3" t="s">
        <v>13</v>
      </c>
      <c r="G857" s="3" t="s">
        <v>14</v>
      </c>
      <c r="H857" s="3" t="s">
        <v>45</v>
      </c>
      <c r="I857" s="4">
        <v>45693.0</v>
      </c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 t="s">
        <v>1844</v>
      </c>
      <c r="B858" s="3" t="s">
        <v>1845</v>
      </c>
      <c r="C858" s="3">
        <v>2.2997641538E10</v>
      </c>
      <c r="D858" s="3" t="s">
        <v>11</v>
      </c>
      <c r="E858" s="3" t="s">
        <v>39</v>
      </c>
      <c r="F858" s="3" t="s">
        <v>13</v>
      </c>
      <c r="G858" s="3" t="s">
        <v>23</v>
      </c>
      <c r="H858" s="3" t="s">
        <v>45</v>
      </c>
      <c r="I858" s="4">
        <v>45693.0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 t="s">
        <v>1846</v>
      </c>
      <c r="B859" s="3" t="s">
        <v>1847</v>
      </c>
      <c r="C859" s="3">
        <v>2.2988359773E10</v>
      </c>
      <c r="D859" s="3" t="s">
        <v>11</v>
      </c>
      <c r="E859" s="3" t="s">
        <v>19</v>
      </c>
      <c r="F859" s="3" t="s">
        <v>13</v>
      </c>
      <c r="G859" s="3" t="s">
        <v>14</v>
      </c>
      <c r="H859" s="3" t="s">
        <v>45</v>
      </c>
      <c r="I859" s="4">
        <v>45693.0</v>
      </c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 t="s">
        <v>1848</v>
      </c>
      <c r="B860" s="3" t="s">
        <v>1849</v>
      </c>
      <c r="C860" s="3">
        <v>1.194627877E10</v>
      </c>
      <c r="D860" s="3" t="s">
        <v>11</v>
      </c>
      <c r="E860" s="3" t="s">
        <v>22</v>
      </c>
      <c r="F860" s="3" t="s">
        <v>13</v>
      </c>
      <c r="G860" s="3" t="s">
        <v>14</v>
      </c>
      <c r="H860" s="3" t="s">
        <v>45</v>
      </c>
      <c r="I860" s="4">
        <v>45693.0</v>
      </c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 t="s">
        <v>1850</v>
      </c>
      <c r="B861" s="3" t="s">
        <v>1851</v>
      </c>
      <c r="C861" s="3">
        <v>6.7996900409E10</v>
      </c>
      <c r="D861" s="3" t="s">
        <v>11</v>
      </c>
      <c r="E861" s="3" t="s">
        <v>418</v>
      </c>
      <c r="F861" s="3" t="s">
        <v>13</v>
      </c>
      <c r="G861" s="3" t="s">
        <v>14</v>
      </c>
      <c r="H861" s="3" t="s">
        <v>34</v>
      </c>
      <c r="I861" s="4">
        <v>45693.0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 t="s">
        <v>1852</v>
      </c>
      <c r="B862" s="3" t="s">
        <v>1853</v>
      </c>
      <c r="C862" s="3">
        <v>1.1977147283E10</v>
      </c>
      <c r="D862" s="3" t="s">
        <v>11</v>
      </c>
      <c r="E862" s="3" t="s">
        <v>22</v>
      </c>
      <c r="F862" s="3" t="s">
        <v>13</v>
      </c>
      <c r="G862" s="3" t="s">
        <v>14</v>
      </c>
      <c r="H862" s="3" t="s">
        <v>45</v>
      </c>
      <c r="I862" s="4">
        <v>45693.0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 t="s">
        <v>37</v>
      </c>
      <c r="B863" s="3" t="s">
        <v>1854</v>
      </c>
      <c r="C863" s="3">
        <v>5.511953310861E12</v>
      </c>
      <c r="D863" s="3" t="s">
        <v>11</v>
      </c>
      <c r="E863" s="3" t="s">
        <v>502</v>
      </c>
      <c r="F863" s="3" t="s">
        <v>13</v>
      </c>
      <c r="G863" s="3" t="s">
        <v>23</v>
      </c>
      <c r="H863" s="3" t="s">
        <v>503</v>
      </c>
      <c r="I863" s="4">
        <v>45693.0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 t="s">
        <v>1855</v>
      </c>
      <c r="B864" s="3" t="s">
        <v>1856</v>
      </c>
      <c r="C864" s="3">
        <v>5.521967633292E12</v>
      </c>
      <c r="D864" s="3" t="s">
        <v>11</v>
      </c>
      <c r="E864" s="3" t="s">
        <v>22</v>
      </c>
      <c r="F864" s="3" t="s">
        <v>13</v>
      </c>
      <c r="G864" s="3" t="s">
        <v>14</v>
      </c>
      <c r="H864" s="3" t="s">
        <v>261</v>
      </c>
      <c r="I864" s="4">
        <v>45693.0</v>
      </c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 t="s">
        <v>1857</v>
      </c>
      <c r="B865" s="3" t="s">
        <v>1858</v>
      </c>
      <c r="C865" s="3">
        <v>4.1998410971E10</v>
      </c>
      <c r="D865" s="3" t="s">
        <v>11</v>
      </c>
      <c r="E865" s="3" t="s">
        <v>77</v>
      </c>
      <c r="F865" s="3" t="s">
        <v>13</v>
      </c>
      <c r="G865" s="3" t="s">
        <v>14</v>
      </c>
      <c r="H865" s="3" t="s">
        <v>49</v>
      </c>
      <c r="I865" s="4">
        <v>45693.0</v>
      </c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 t="s">
        <v>1859</v>
      </c>
      <c r="B866" s="3" t="s">
        <v>1860</v>
      </c>
      <c r="C866" s="3" t="s">
        <v>1861</v>
      </c>
      <c r="D866" s="3" t="s">
        <v>11</v>
      </c>
      <c r="E866" s="3" t="s">
        <v>19</v>
      </c>
      <c r="F866" s="3" t="s">
        <v>13</v>
      </c>
      <c r="G866" s="3" t="s">
        <v>23</v>
      </c>
      <c r="H866" s="3" t="s">
        <v>15</v>
      </c>
      <c r="I866" s="4">
        <v>45693.0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 t="s">
        <v>1862</v>
      </c>
      <c r="B867" s="3" t="s">
        <v>1863</v>
      </c>
      <c r="C867" s="3">
        <v>3.499274127E10</v>
      </c>
      <c r="D867" s="3" t="s">
        <v>11</v>
      </c>
      <c r="E867" s="3" t="s">
        <v>1791</v>
      </c>
      <c r="F867" s="3" t="s">
        <v>13</v>
      </c>
      <c r="G867" s="3" t="s">
        <v>14</v>
      </c>
      <c r="H867" s="3" t="s">
        <v>1792</v>
      </c>
      <c r="I867" s="4">
        <v>45693.0</v>
      </c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 t="s">
        <v>1864</v>
      </c>
      <c r="B868" s="3" t="s">
        <v>1865</v>
      </c>
      <c r="C868" s="3">
        <v>8.1988161035E10</v>
      </c>
      <c r="D868" s="3" t="s">
        <v>11</v>
      </c>
      <c r="E868" s="3" t="s">
        <v>19</v>
      </c>
      <c r="F868" s="3" t="s">
        <v>13</v>
      </c>
      <c r="G868" s="3" t="s">
        <v>14</v>
      </c>
      <c r="H868" s="3" t="s">
        <v>15</v>
      </c>
      <c r="I868" s="4">
        <v>45693.0</v>
      </c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 t="s">
        <v>1866</v>
      </c>
      <c r="B869" s="3" t="s">
        <v>1867</v>
      </c>
      <c r="C869" s="3" t="s">
        <v>1868</v>
      </c>
      <c r="D869" s="3" t="s">
        <v>11</v>
      </c>
      <c r="E869" s="3" t="s">
        <v>22</v>
      </c>
      <c r="F869" s="3" t="s">
        <v>13</v>
      </c>
      <c r="G869" s="3" t="s">
        <v>14</v>
      </c>
      <c r="H869" s="3" t="s">
        <v>15</v>
      </c>
      <c r="I869" s="4">
        <v>45693.0</v>
      </c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 t="s">
        <v>1869</v>
      </c>
      <c r="B870" s="3" t="s">
        <v>1870</v>
      </c>
      <c r="C870" s="3">
        <v>1.196174571E10</v>
      </c>
      <c r="D870" s="3" t="s">
        <v>11</v>
      </c>
      <c r="E870" s="3" t="s">
        <v>22</v>
      </c>
      <c r="F870" s="3" t="s">
        <v>13</v>
      </c>
      <c r="G870" s="3" t="s">
        <v>14</v>
      </c>
      <c r="H870" s="3" t="s">
        <v>31</v>
      </c>
      <c r="I870" s="4">
        <v>45693.0</v>
      </c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 t="s">
        <v>1871</v>
      </c>
      <c r="B871" s="3" t="s">
        <v>1872</v>
      </c>
      <c r="C871" s="3">
        <v>9.9991910125E10</v>
      </c>
      <c r="D871" s="3" t="s">
        <v>11</v>
      </c>
      <c r="E871" s="3" t="s">
        <v>22</v>
      </c>
      <c r="F871" s="3" t="s">
        <v>13</v>
      </c>
      <c r="G871" s="3" t="s">
        <v>14</v>
      </c>
      <c r="H871" s="3" t="s">
        <v>261</v>
      </c>
      <c r="I871" s="4">
        <v>45693.0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 t="s">
        <v>1873</v>
      </c>
      <c r="B872" s="3" t="s">
        <v>1874</v>
      </c>
      <c r="C872" s="3">
        <v>7.5982929875E10</v>
      </c>
      <c r="D872" s="3" t="s">
        <v>11</v>
      </c>
      <c r="E872" s="3" t="s">
        <v>68</v>
      </c>
      <c r="F872" s="3" t="s">
        <v>13</v>
      </c>
      <c r="G872" s="3" t="s">
        <v>14</v>
      </c>
      <c r="H872" s="3" t="s">
        <v>49</v>
      </c>
      <c r="I872" s="4">
        <v>45693.0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 t="s">
        <v>618</v>
      </c>
      <c r="B873" s="3" t="s">
        <v>1875</v>
      </c>
      <c r="C873" s="3">
        <v>1.1994585625E10</v>
      </c>
      <c r="D873" s="3" t="s">
        <v>11</v>
      </c>
      <c r="E873" s="3" t="s">
        <v>102</v>
      </c>
      <c r="F873" s="3" t="s">
        <v>13</v>
      </c>
      <c r="G873" s="3" t="s">
        <v>14</v>
      </c>
      <c r="H873" s="3" t="s">
        <v>49</v>
      </c>
      <c r="I873" s="4">
        <v>45693.0</v>
      </c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 t="s">
        <v>170</v>
      </c>
      <c r="B874" s="3" t="s">
        <v>1876</v>
      </c>
      <c r="C874" s="3" t="s">
        <v>1877</v>
      </c>
      <c r="D874" s="3" t="s">
        <v>11</v>
      </c>
      <c r="E874" s="3" t="s">
        <v>22</v>
      </c>
      <c r="F874" s="3" t="s">
        <v>13</v>
      </c>
      <c r="G874" s="3" t="s">
        <v>14</v>
      </c>
      <c r="H874" s="3" t="s">
        <v>15</v>
      </c>
      <c r="I874" s="4">
        <v>45693.0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 t="s">
        <v>1878</v>
      </c>
      <c r="B875" s="3" t="s">
        <v>1879</v>
      </c>
      <c r="C875" s="3">
        <v>1.191701143E10</v>
      </c>
      <c r="D875" s="3" t="s">
        <v>11</v>
      </c>
      <c r="E875" s="3" t="s">
        <v>22</v>
      </c>
      <c r="F875" s="3" t="s">
        <v>13</v>
      </c>
      <c r="G875" s="3" t="s">
        <v>23</v>
      </c>
      <c r="H875" s="3" t="s">
        <v>45</v>
      </c>
      <c r="I875" s="4">
        <v>45693.0</v>
      </c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 t="s">
        <v>1880</v>
      </c>
      <c r="B876" s="3" t="s">
        <v>1881</v>
      </c>
      <c r="C876" s="3">
        <v>9.34640158E8</v>
      </c>
      <c r="D876" s="3" t="s">
        <v>11</v>
      </c>
      <c r="E876" s="3" t="s">
        <v>513</v>
      </c>
      <c r="F876" s="3" t="s">
        <v>13</v>
      </c>
      <c r="G876" s="3" t="s">
        <v>14</v>
      </c>
      <c r="H876" s="3" t="s">
        <v>514</v>
      </c>
      <c r="I876" s="4">
        <v>45693.0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 t="s">
        <v>1882</v>
      </c>
      <c r="B877" s="3" t="s">
        <v>1883</v>
      </c>
      <c r="C877" s="3">
        <v>2.1999244045E10</v>
      </c>
      <c r="D877" s="3" t="s">
        <v>11</v>
      </c>
      <c r="E877" s="3" t="s">
        <v>80</v>
      </c>
      <c r="F877" s="3" t="s">
        <v>13</v>
      </c>
      <c r="G877" s="3" t="s">
        <v>14</v>
      </c>
      <c r="H877" s="3" t="s">
        <v>45</v>
      </c>
      <c r="I877" s="4">
        <v>45693.0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 t="s">
        <v>1315</v>
      </c>
      <c r="B878" s="3" t="s">
        <v>1884</v>
      </c>
      <c r="C878" s="3">
        <v>6.7984231499E10</v>
      </c>
      <c r="D878" s="3" t="s">
        <v>11</v>
      </c>
      <c r="E878" s="3" t="s">
        <v>77</v>
      </c>
      <c r="F878" s="3" t="s">
        <v>13</v>
      </c>
      <c r="G878" s="3" t="s">
        <v>23</v>
      </c>
      <c r="H878" s="3" t="s">
        <v>45</v>
      </c>
      <c r="I878" s="4">
        <v>45693.0</v>
      </c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 t="s">
        <v>1885</v>
      </c>
      <c r="B879" s="3" t="s">
        <v>1886</v>
      </c>
      <c r="C879" s="3">
        <v>3.5998715363E10</v>
      </c>
      <c r="D879" s="3" t="s">
        <v>11</v>
      </c>
      <c r="E879" s="3" t="s">
        <v>68</v>
      </c>
      <c r="F879" s="3" t="s">
        <v>13</v>
      </c>
      <c r="G879" s="3" t="s">
        <v>14</v>
      </c>
      <c r="H879" s="3" t="s">
        <v>49</v>
      </c>
      <c r="I879" s="4">
        <v>45693.0</v>
      </c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 t="s">
        <v>1887</v>
      </c>
      <c r="B880" s="3" t="s">
        <v>1888</v>
      </c>
      <c r="C880" s="3">
        <v>1.1972092429E10</v>
      </c>
      <c r="D880" s="3" t="s">
        <v>11</v>
      </c>
      <c r="E880" s="3" t="s">
        <v>22</v>
      </c>
      <c r="F880" s="3" t="s">
        <v>13</v>
      </c>
      <c r="G880" s="3" t="s">
        <v>14</v>
      </c>
      <c r="H880" s="3" t="s">
        <v>45</v>
      </c>
      <c r="I880" s="4">
        <v>45693.0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 t="s">
        <v>1889</v>
      </c>
      <c r="B881" s="3" t="s">
        <v>1890</v>
      </c>
      <c r="C881" s="3">
        <v>5.3984751468E10</v>
      </c>
      <c r="D881" s="3" t="s">
        <v>11</v>
      </c>
      <c r="E881" s="3" t="s">
        <v>102</v>
      </c>
      <c r="F881" s="3" t="s">
        <v>13</v>
      </c>
      <c r="G881" s="3" t="s">
        <v>14</v>
      </c>
      <c r="H881" s="3" t="s">
        <v>49</v>
      </c>
      <c r="I881" s="4">
        <v>45693.0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 t="s">
        <v>1891</v>
      </c>
      <c r="B882" s="3" t="s">
        <v>1892</v>
      </c>
      <c r="C882" s="3">
        <v>1.1939567391E10</v>
      </c>
      <c r="D882" s="3" t="s">
        <v>11</v>
      </c>
      <c r="E882" s="3" t="s">
        <v>19</v>
      </c>
      <c r="F882" s="3" t="s">
        <v>13</v>
      </c>
      <c r="G882" s="3" t="s">
        <v>14</v>
      </c>
      <c r="H882" s="3" t="s">
        <v>15</v>
      </c>
      <c r="I882" s="4">
        <v>45693.0</v>
      </c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 t="s">
        <v>1893</v>
      </c>
      <c r="B883" s="3" t="s">
        <v>1894</v>
      </c>
      <c r="C883" s="3" t="s">
        <v>1895</v>
      </c>
      <c r="D883" s="3" t="s">
        <v>11</v>
      </c>
      <c r="E883" s="3" t="s">
        <v>22</v>
      </c>
      <c r="F883" s="3" t="s">
        <v>13</v>
      </c>
      <c r="G883" s="3" t="s">
        <v>14</v>
      </c>
      <c r="H883" s="3" t="s">
        <v>34</v>
      </c>
      <c r="I883" s="4">
        <v>45693.0</v>
      </c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 t="s">
        <v>1896</v>
      </c>
      <c r="B884" s="3" t="s">
        <v>1897</v>
      </c>
      <c r="C884" s="3">
        <v>8.698897367E10</v>
      </c>
      <c r="D884" s="3" t="s">
        <v>11</v>
      </c>
      <c r="E884" s="3" t="s">
        <v>22</v>
      </c>
      <c r="F884" s="3" t="s">
        <v>13</v>
      </c>
      <c r="G884" s="3" t="s">
        <v>14</v>
      </c>
      <c r="H884" s="3" t="s">
        <v>45</v>
      </c>
      <c r="I884" s="4">
        <v>45693.0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 t="s">
        <v>1898</v>
      </c>
      <c r="B885" s="3" t="s">
        <v>1899</v>
      </c>
      <c r="C885" s="3">
        <v>3.8997463394E10</v>
      </c>
      <c r="D885" s="3" t="s">
        <v>11</v>
      </c>
      <c r="E885" s="3" t="s">
        <v>77</v>
      </c>
      <c r="F885" s="3" t="s">
        <v>13</v>
      </c>
      <c r="G885" s="3" t="s">
        <v>23</v>
      </c>
      <c r="H885" s="3" t="s">
        <v>45</v>
      </c>
      <c r="I885" s="4">
        <v>45693.0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 t="s">
        <v>454</v>
      </c>
      <c r="B886" s="3" t="s">
        <v>1900</v>
      </c>
      <c r="C886" s="3">
        <v>6.999346554E10</v>
      </c>
      <c r="D886" s="3" t="s">
        <v>11</v>
      </c>
      <c r="E886" s="3" t="s">
        <v>80</v>
      </c>
      <c r="F886" s="3" t="s">
        <v>13</v>
      </c>
      <c r="G886" s="3" t="s">
        <v>14</v>
      </c>
      <c r="H886" s="3" t="s">
        <v>49</v>
      </c>
      <c r="I886" s="4">
        <v>45693.0</v>
      </c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 t="s">
        <v>1901</v>
      </c>
      <c r="B887" s="3" t="s">
        <v>1902</v>
      </c>
      <c r="C887" s="3">
        <v>3.8999584635E10</v>
      </c>
      <c r="D887" s="3" t="s">
        <v>11</v>
      </c>
      <c r="E887" s="3" t="s">
        <v>80</v>
      </c>
      <c r="F887" s="3" t="s">
        <v>13</v>
      </c>
      <c r="G887" s="3" t="s">
        <v>14</v>
      </c>
      <c r="H887" s="3" t="s">
        <v>15</v>
      </c>
      <c r="I887" s="4">
        <v>45693.0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 t="s">
        <v>1903</v>
      </c>
      <c r="B888" s="3" t="s">
        <v>1904</v>
      </c>
      <c r="C888" s="3" t="s">
        <v>1905</v>
      </c>
      <c r="D888" s="3" t="s">
        <v>11</v>
      </c>
      <c r="E888" s="3" t="s">
        <v>1657</v>
      </c>
      <c r="F888" s="3" t="s">
        <v>13</v>
      </c>
      <c r="G888" s="3" t="s">
        <v>14</v>
      </c>
      <c r="H888" s="3" t="s">
        <v>1658</v>
      </c>
      <c r="I888" s="4">
        <v>45693.0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 t="s">
        <v>1906</v>
      </c>
      <c r="B889" s="3" t="s">
        <v>1907</v>
      </c>
      <c r="C889" s="3">
        <v>4.4999365062E10</v>
      </c>
      <c r="D889" s="3" t="s">
        <v>11</v>
      </c>
      <c r="E889" s="3" t="s">
        <v>418</v>
      </c>
      <c r="F889" s="3" t="s">
        <v>13</v>
      </c>
      <c r="G889" s="3" t="s">
        <v>14</v>
      </c>
      <c r="H889" s="3" t="s">
        <v>49</v>
      </c>
      <c r="I889" s="4">
        <v>45693.0</v>
      </c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 t="s">
        <v>1616</v>
      </c>
      <c r="B890" s="3" t="s">
        <v>1908</v>
      </c>
      <c r="C890" s="3">
        <v>1.194826171E10</v>
      </c>
      <c r="D890" s="3" t="s">
        <v>11</v>
      </c>
      <c r="E890" s="3" t="s">
        <v>19</v>
      </c>
      <c r="F890" s="3" t="s">
        <v>13</v>
      </c>
      <c r="G890" s="3" t="s">
        <v>14</v>
      </c>
      <c r="H890" s="3" t="s">
        <v>15</v>
      </c>
      <c r="I890" s="4">
        <v>45693.0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 t="s">
        <v>1909</v>
      </c>
      <c r="B891" s="3" t="s">
        <v>1910</v>
      </c>
      <c r="C891" s="3">
        <v>3.1983510211E10</v>
      </c>
      <c r="D891" s="3" t="s">
        <v>11</v>
      </c>
      <c r="E891" s="3" t="s">
        <v>12</v>
      </c>
      <c r="F891" s="3" t="s">
        <v>13</v>
      </c>
      <c r="G891" s="3" t="s">
        <v>14</v>
      </c>
      <c r="H891" s="3" t="s">
        <v>49</v>
      </c>
      <c r="I891" s="4">
        <v>45693.0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 t="s">
        <v>1788</v>
      </c>
      <c r="B892" s="3" t="s">
        <v>1911</v>
      </c>
      <c r="C892" s="3" t="s">
        <v>1912</v>
      </c>
      <c r="D892" s="3" t="s">
        <v>11</v>
      </c>
      <c r="E892" s="3" t="s">
        <v>39</v>
      </c>
      <c r="F892" s="3" t="s">
        <v>13</v>
      </c>
      <c r="G892" s="3" t="s">
        <v>14</v>
      </c>
      <c r="H892" s="3" t="s">
        <v>60</v>
      </c>
      <c r="I892" s="4">
        <v>45693.0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 t="s">
        <v>1913</v>
      </c>
      <c r="B893" s="3" t="s">
        <v>1914</v>
      </c>
      <c r="C893" s="3" t="s">
        <v>1915</v>
      </c>
      <c r="D893" s="3" t="s">
        <v>11</v>
      </c>
      <c r="E893" s="3" t="s">
        <v>39</v>
      </c>
      <c r="F893" s="3" t="s">
        <v>13</v>
      </c>
      <c r="G893" s="3" t="s">
        <v>14</v>
      </c>
      <c r="H893" s="3" t="s">
        <v>45</v>
      </c>
      <c r="I893" s="4">
        <v>45693.0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 t="s">
        <v>1203</v>
      </c>
      <c r="B894" s="3" t="s">
        <v>1916</v>
      </c>
      <c r="C894" s="3" t="s">
        <v>1917</v>
      </c>
      <c r="D894" s="3" t="s">
        <v>11</v>
      </c>
      <c r="E894" s="3" t="s">
        <v>19</v>
      </c>
      <c r="F894" s="3" t="s">
        <v>13</v>
      </c>
      <c r="G894" s="3" t="s">
        <v>14</v>
      </c>
      <c r="H894" s="3" t="s">
        <v>34</v>
      </c>
      <c r="I894" s="4">
        <v>45693.0</v>
      </c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 t="s">
        <v>1918</v>
      </c>
      <c r="B895" s="3" t="s">
        <v>1919</v>
      </c>
      <c r="C895" s="3">
        <v>7.1992574524E10</v>
      </c>
      <c r="D895" s="3" t="s">
        <v>11</v>
      </c>
      <c r="E895" s="3" t="s">
        <v>547</v>
      </c>
      <c r="F895" s="3" t="s">
        <v>13</v>
      </c>
      <c r="G895" s="3" t="s">
        <v>14</v>
      </c>
      <c r="H895" s="3" t="s">
        <v>548</v>
      </c>
      <c r="I895" s="4">
        <v>45693.0</v>
      </c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 t="s">
        <v>1920</v>
      </c>
      <c r="B896" s="3" t="s">
        <v>1921</v>
      </c>
      <c r="C896" s="3">
        <v>8.1999487077E10</v>
      </c>
      <c r="D896" s="3" t="s">
        <v>11</v>
      </c>
      <c r="E896" s="3" t="s">
        <v>114</v>
      </c>
      <c r="F896" s="3" t="s">
        <v>13</v>
      </c>
      <c r="G896" s="3" t="s">
        <v>23</v>
      </c>
      <c r="H896" s="3" t="s">
        <v>34</v>
      </c>
      <c r="I896" s="4">
        <v>45693.0</v>
      </c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 t="s">
        <v>1922</v>
      </c>
      <c r="B897" s="3" t="s">
        <v>1923</v>
      </c>
      <c r="C897" s="3">
        <v>1.1970432531E10</v>
      </c>
      <c r="D897" s="3" t="s">
        <v>11</v>
      </c>
      <c r="E897" s="3" t="s">
        <v>418</v>
      </c>
      <c r="F897" s="3" t="s">
        <v>13</v>
      </c>
      <c r="G897" s="3" t="s">
        <v>23</v>
      </c>
      <c r="H897" s="3" t="s">
        <v>34</v>
      </c>
      <c r="I897" s="4">
        <v>45693.0</v>
      </c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 t="s">
        <v>1924</v>
      </c>
      <c r="B898" s="3" t="s">
        <v>1925</v>
      </c>
      <c r="C898" s="3">
        <v>7.3991212521E10</v>
      </c>
      <c r="D898" s="3" t="s">
        <v>11</v>
      </c>
      <c r="E898" s="3" t="s">
        <v>19</v>
      </c>
      <c r="F898" s="3" t="s">
        <v>13</v>
      </c>
      <c r="G898" s="3" t="s">
        <v>23</v>
      </c>
      <c r="H898" s="3" t="s">
        <v>15</v>
      </c>
      <c r="I898" s="4">
        <v>45693.0</v>
      </c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 t="s">
        <v>1926</v>
      </c>
      <c r="B899" s="3" t="s">
        <v>1927</v>
      </c>
      <c r="C899" s="3">
        <v>3.4998709574E10</v>
      </c>
      <c r="D899" s="3" t="s">
        <v>11</v>
      </c>
      <c r="E899" s="3" t="s">
        <v>48</v>
      </c>
      <c r="F899" s="3" t="s">
        <v>13</v>
      </c>
      <c r="G899" s="3" t="s">
        <v>14</v>
      </c>
      <c r="H899" s="3" t="s">
        <v>49</v>
      </c>
      <c r="I899" s="4">
        <v>45693.0</v>
      </c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 t="s">
        <v>1928</v>
      </c>
      <c r="B900" s="3" t="s">
        <v>1929</v>
      </c>
      <c r="C900" s="3">
        <v>1.2997639518E10</v>
      </c>
      <c r="D900" s="3" t="s">
        <v>11</v>
      </c>
      <c r="E900" s="3" t="s">
        <v>22</v>
      </c>
      <c r="F900" s="3" t="s">
        <v>13</v>
      </c>
      <c r="G900" s="3" t="s">
        <v>14</v>
      </c>
      <c r="H900" s="3" t="s">
        <v>31</v>
      </c>
      <c r="I900" s="4">
        <v>45693.0</v>
      </c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 t="s">
        <v>1930</v>
      </c>
      <c r="B901" s="3" t="s">
        <v>1931</v>
      </c>
      <c r="C901" s="3">
        <v>9.74188552E8</v>
      </c>
      <c r="D901" s="3" t="s">
        <v>11</v>
      </c>
      <c r="E901" s="3" t="s">
        <v>58</v>
      </c>
      <c r="F901" s="3" t="s">
        <v>13</v>
      </c>
      <c r="G901" s="3" t="s">
        <v>14</v>
      </c>
      <c r="H901" s="3" t="s">
        <v>15</v>
      </c>
      <c r="I901" s="4">
        <v>45693.0</v>
      </c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 t="s">
        <v>1932</v>
      </c>
      <c r="B902" s="3" t="s">
        <v>1933</v>
      </c>
      <c r="C902" s="3">
        <v>4.8996044021E10</v>
      </c>
      <c r="D902" s="3" t="s">
        <v>11</v>
      </c>
      <c r="E902" s="3" t="s">
        <v>19</v>
      </c>
      <c r="F902" s="3" t="s">
        <v>13</v>
      </c>
      <c r="G902" s="3" t="s">
        <v>14</v>
      </c>
      <c r="H902" s="3" t="s">
        <v>45</v>
      </c>
      <c r="I902" s="4">
        <v>45693.0</v>
      </c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 t="s">
        <v>1934</v>
      </c>
      <c r="B903" s="3" t="s">
        <v>1935</v>
      </c>
      <c r="C903" s="3">
        <v>5.199438138E10</v>
      </c>
      <c r="D903" s="3" t="s">
        <v>11</v>
      </c>
      <c r="E903" s="3" t="s">
        <v>77</v>
      </c>
      <c r="F903" s="3" t="s">
        <v>13</v>
      </c>
      <c r="G903" s="3" t="s">
        <v>14</v>
      </c>
      <c r="H903" s="3" t="s">
        <v>34</v>
      </c>
      <c r="I903" s="4">
        <v>45693.0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 t="s">
        <v>1936</v>
      </c>
      <c r="B904" s="3" t="s">
        <v>1937</v>
      </c>
      <c r="C904" s="3">
        <v>1.998882464E10</v>
      </c>
      <c r="D904" s="3" t="s">
        <v>11</v>
      </c>
      <c r="E904" s="3" t="s">
        <v>114</v>
      </c>
      <c r="F904" s="3" t="s">
        <v>13</v>
      </c>
      <c r="G904" s="3" t="s">
        <v>14</v>
      </c>
      <c r="H904" s="3" t="s">
        <v>45</v>
      </c>
      <c r="I904" s="4">
        <v>45693.0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 t="s">
        <v>1938</v>
      </c>
      <c r="B905" s="3" t="s">
        <v>1939</v>
      </c>
      <c r="C905" s="3">
        <v>8.1986923066E10</v>
      </c>
      <c r="D905" s="3" t="s">
        <v>11</v>
      </c>
      <c r="E905" s="3" t="s">
        <v>12</v>
      </c>
      <c r="F905" s="3" t="s">
        <v>13</v>
      </c>
      <c r="G905" s="3" t="s">
        <v>14</v>
      </c>
      <c r="H905" s="3" t="s">
        <v>34</v>
      </c>
      <c r="I905" s="4">
        <v>45693.0</v>
      </c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 t="s">
        <v>1940</v>
      </c>
      <c r="B906" s="3" t="s">
        <v>1941</v>
      </c>
      <c r="C906" s="3">
        <v>1.6997095307E10</v>
      </c>
      <c r="D906" s="3"/>
      <c r="E906" s="3"/>
      <c r="F906" s="3"/>
      <c r="G906" s="3"/>
      <c r="H906" s="3"/>
      <c r="I906" s="4">
        <v>45693.0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 t="s">
        <v>1942</v>
      </c>
      <c r="B907" s="3" t="s">
        <v>1943</v>
      </c>
      <c r="C907" s="3">
        <v>4.4998652415E10</v>
      </c>
      <c r="D907" s="3" t="s">
        <v>11</v>
      </c>
      <c r="E907" s="3" t="s">
        <v>19</v>
      </c>
      <c r="F907" s="3" t="s">
        <v>13</v>
      </c>
      <c r="G907" s="3" t="s">
        <v>14</v>
      </c>
      <c r="H907" s="3" t="s">
        <v>49</v>
      </c>
      <c r="I907" s="4">
        <v>45693.0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 t="s">
        <v>1944</v>
      </c>
      <c r="B908" s="3" t="s">
        <v>1945</v>
      </c>
      <c r="C908" s="3">
        <v>6.3999643772E10</v>
      </c>
      <c r="D908" s="3" t="s">
        <v>11</v>
      </c>
      <c r="E908" s="3" t="s">
        <v>19</v>
      </c>
      <c r="F908" s="3" t="s">
        <v>13</v>
      </c>
      <c r="G908" s="3" t="s">
        <v>14</v>
      </c>
      <c r="H908" s="3" t="s">
        <v>34</v>
      </c>
      <c r="I908" s="4">
        <v>45693.0</v>
      </c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 t="s">
        <v>1946</v>
      </c>
      <c r="B909" s="3" t="s">
        <v>1947</v>
      </c>
      <c r="C909" s="3">
        <v>8.9994121254E10</v>
      </c>
      <c r="D909" s="3" t="s">
        <v>11</v>
      </c>
      <c r="E909" s="3" t="s">
        <v>22</v>
      </c>
      <c r="F909" s="3" t="s">
        <v>13</v>
      </c>
      <c r="G909" s="3" t="s">
        <v>14</v>
      </c>
      <c r="H909" s="3" t="s">
        <v>15</v>
      </c>
      <c r="I909" s="4">
        <v>45693.0</v>
      </c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 t="s">
        <v>1948</v>
      </c>
      <c r="B910" s="3" t="s">
        <v>1949</v>
      </c>
      <c r="C910" s="3">
        <v>8.3991307201E10</v>
      </c>
      <c r="D910" s="3" t="s">
        <v>11</v>
      </c>
      <c r="E910" s="3" t="s">
        <v>19</v>
      </c>
      <c r="F910" s="3" t="s">
        <v>13</v>
      </c>
      <c r="G910" s="3" t="s">
        <v>14</v>
      </c>
      <c r="H910" s="3" t="s">
        <v>121</v>
      </c>
      <c r="I910" s="4">
        <v>45693.0</v>
      </c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 t="s">
        <v>1950</v>
      </c>
      <c r="B911" s="3" t="s">
        <v>1951</v>
      </c>
      <c r="C911" s="3">
        <v>4.7997067756E10</v>
      </c>
      <c r="D911" s="3" t="s">
        <v>11</v>
      </c>
      <c r="E911" s="3" t="s">
        <v>513</v>
      </c>
      <c r="F911" s="3" t="s">
        <v>13</v>
      </c>
      <c r="G911" s="3" t="s">
        <v>14</v>
      </c>
      <c r="H911" s="3" t="s">
        <v>514</v>
      </c>
      <c r="I911" s="4">
        <v>45693.0</v>
      </c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 t="s">
        <v>1952</v>
      </c>
      <c r="B912" s="3" t="s">
        <v>1953</v>
      </c>
      <c r="C912" s="3">
        <v>6.5993061773E10</v>
      </c>
      <c r="D912" s="3" t="s">
        <v>11</v>
      </c>
      <c r="E912" s="3" t="s">
        <v>102</v>
      </c>
      <c r="F912" s="3" t="s">
        <v>13</v>
      </c>
      <c r="G912" s="3" t="s">
        <v>23</v>
      </c>
      <c r="H912" s="3" t="s">
        <v>34</v>
      </c>
      <c r="I912" s="4">
        <v>45693.0</v>
      </c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 t="s">
        <v>1954</v>
      </c>
      <c r="B913" s="3" t="s">
        <v>1955</v>
      </c>
      <c r="C913" s="3">
        <v>1.8997607738E10</v>
      </c>
      <c r="D913" s="3" t="s">
        <v>11</v>
      </c>
      <c r="E913" s="3" t="s">
        <v>19</v>
      </c>
      <c r="F913" s="3" t="s">
        <v>13</v>
      </c>
      <c r="G913" s="3" t="s">
        <v>23</v>
      </c>
      <c r="H913" s="3" t="s">
        <v>60</v>
      </c>
      <c r="I913" s="4">
        <v>45693.0</v>
      </c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 t="s">
        <v>1956</v>
      </c>
      <c r="B914" s="3" t="s">
        <v>1957</v>
      </c>
      <c r="C914" s="3">
        <v>8.8996055615E10</v>
      </c>
      <c r="D914" s="3" t="s">
        <v>11</v>
      </c>
      <c r="E914" s="3" t="s">
        <v>22</v>
      </c>
      <c r="F914" s="3" t="s">
        <v>13</v>
      </c>
      <c r="G914" s="3" t="s">
        <v>14</v>
      </c>
      <c r="H914" s="3" t="s">
        <v>239</v>
      </c>
      <c r="I914" s="4">
        <v>45693.0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 t="s">
        <v>1958</v>
      </c>
      <c r="B915" s="3" t="s">
        <v>1959</v>
      </c>
      <c r="C915" s="3">
        <v>1.8981307485E10</v>
      </c>
      <c r="D915" s="3" t="s">
        <v>11</v>
      </c>
      <c r="E915" s="3" t="s">
        <v>732</v>
      </c>
      <c r="F915" s="3" t="s">
        <v>13</v>
      </c>
      <c r="G915" s="3" t="s">
        <v>23</v>
      </c>
      <c r="H915" s="3" t="s">
        <v>733</v>
      </c>
      <c r="I915" s="4">
        <v>45693.0</v>
      </c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 t="s">
        <v>1960</v>
      </c>
      <c r="B916" s="3" t="s">
        <v>1961</v>
      </c>
      <c r="C916" s="3">
        <v>5.4996884141E10</v>
      </c>
      <c r="D916" s="3"/>
      <c r="E916" s="3"/>
      <c r="F916" s="3"/>
      <c r="G916" s="3"/>
      <c r="H916" s="3"/>
      <c r="I916" s="4">
        <v>45693.0</v>
      </c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 t="s">
        <v>1962</v>
      </c>
      <c r="B917" s="3" t="s">
        <v>1963</v>
      </c>
      <c r="C917" s="3">
        <v>8.5991795553E10</v>
      </c>
      <c r="D917" s="3" t="s">
        <v>11</v>
      </c>
      <c r="E917" s="3" t="s">
        <v>1791</v>
      </c>
      <c r="F917" s="3" t="s">
        <v>13</v>
      </c>
      <c r="G917" s="3" t="s">
        <v>14</v>
      </c>
      <c r="H917" s="3" t="s">
        <v>1792</v>
      </c>
      <c r="I917" s="4">
        <v>45693.0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 t="s">
        <v>1964</v>
      </c>
      <c r="B918" s="3" t="s">
        <v>1965</v>
      </c>
      <c r="C918" s="3" t="s">
        <v>1966</v>
      </c>
      <c r="D918" s="3" t="s">
        <v>11</v>
      </c>
      <c r="E918" s="3" t="s">
        <v>68</v>
      </c>
      <c r="F918" s="3" t="s">
        <v>13</v>
      </c>
      <c r="G918" s="3" t="s">
        <v>14</v>
      </c>
      <c r="H918" s="3" t="s">
        <v>45</v>
      </c>
      <c r="I918" s="4">
        <v>45693.0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 t="s">
        <v>1967</v>
      </c>
      <c r="B919" s="3" t="s">
        <v>1968</v>
      </c>
      <c r="C919" s="3">
        <v>8.2991449209E10</v>
      </c>
      <c r="D919" s="3" t="s">
        <v>11</v>
      </c>
      <c r="E919" s="3" t="s">
        <v>102</v>
      </c>
      <c r="F919" s="3" t="s">
        <v>13</v>
      </c>
      <c r="G919" s="3" t="s">
        <v>14</v>
      </c>
      <c r="H919" s="3" t="s">
        <v>15</v>
      </c>
      <c r="I919" s="4">
        <v>45693.0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 t="s">
        <v>454</v>
      </c>
      <c r="B920" s="3" t="s">
        <v>1969</v>
      </c>
      <c r="C920" s="3" t="s">
        <v>1970</v>
      </c>
      <c r="D920" s="3" t="s">
        <v>11</v>
      </c>
      <c r="E920" s="3" t="s">
        <v>89</v>
      </c>
      <c r="F920" s="3" t="s">
        <v>13</v>
      </c>
      <c r="G920" s="3" t="s">
        <v>23</v>
      </c>
      <c r="H920" s="3" t="s">
        <v>1424</v>
      </c>
      <c r="I920" s="4">
        <v>45693.0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 t="s">
        <v>1971</v>
      </c>
      <c r="B921" s="3" t="s">
        <v>1972</v>
      </c>
      <c r="C921" s="3">
        <v>4.1991668703E10</v>
      </c>
      <c r="D921" s="3" t="s">
        <v>11</v>
      </c>
      <c r="E921" s="3" t="s">
        <v>19</v>
      </c>
      <c r="F921" s="3" t="s">
        <v>13</v>
      </c>
      <c r="G921" s="3" t="s">
        <v>14</v>
      </c>
      <c r="H921" s="3" t="s">
        <v>45</v>
      </c>
      <c r="I921" s="4">
        <v>45693.0</v>
      </c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 t="s">
        <v>1973</v>
      </c>
      <c r="B922" s="3" t="s">
        <v>1974</v>
      </c>
      <c r="C922" s="3">
        <v>4.1991668703E10</v>
      </c>
      <c r="D922" s="3" t="s">
        <v>11</v>
      </c>
      <c r="E922" s="3" t="s">
        <v>19</v>
      </c>
      <c r="F922" s="3" t="s">
        <v>13</v>
      </c>
      <c r="G922" s="3" t="s">
        <v>14</v>
      </c>
      <c r="H922" s="3" t="s">
        <v>45</v>
      </c>
      <c r="I922" s="4">
        <v>45693.0</v>
      </c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 t="s">
        <v>1975</v>
      </c>
      <c r="B923" s="3" t="s">
        <v>1976</v>
      </c>
      <c r="C923" s="3">
        <v>9.99793455E8</v>
      </c>
      <c r="D923" s="3" t="s">
        <v>11</v>
      </c>
      <c r="E923" s="3" t="s">
        <v>22</v>
      </c>
      <c r="F923" s="3" t="s">
        <v>13</v>
      </c>
      <c r="G923" s="3" t="s">
        <v>23</v>
      </c>
      <c r="H923" s="3" t="s">
        <v>239</v>
      </c>
      <c r="I923" s="4">
        <v>45693.0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 t="s">
        <v>1977</v>
      </c>
      <c r="B924" s="3" t="s">
        <v>1978</v>
      </c>
      <c r="C924" s="3">
        <v>6.7999467826E10</v>
      </c>
      <c r="D924" s="3" t="s">
        <v>11</v>
      </c>
      <c r="E924" s="3" t="s">
        <v>502</v>
      </c>
      <c r="F924" s="3" t="s">
        <v>13</v>
      </c>
      <c r="G924" s="3" t="s">
        <v>23</v>
      </c>
      <c r="H924" s="3" t="s">
        <v>503</v>
      </c>
      <c r="I924" s="4">
        <v>45693.0</v>
      </c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 t="s">
        <v>1979</v>
      </c>
      <c r="B925" s="3" t="s">
        <v>1980</v>
      </c>
      <c r="C925" s="3">
        <v>6.1993207255E10</v>
      </c>
      <c r="D925" s="3" t="s">
        <v>11</v>
      </c>
      <c r="E925" s="3" t="s">
        <v>22</v>
      </c>
      <c r="F925" s="3" t="s">
        <v>13</v>
      </c>
      <c r="G925" s="3" t="s">
        <v>23</v>
      </c>
      <c r="H925" s="3" t="s">
        <v>45</v>
      </c>
      <c r="I925" s="4">
        <v>45693.0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 t="s">
        <v>1981</v>
      </c>
      <c r="B926" s="3" t="s">
        <v>1982</v>
      </c>
      <c r="C926" s="3">
        <v>8.9981377768E10</v>
      </c>
      <c r="D926" s="3" t="s">
        <v>11</v>
      </c>
      <c r="E926" s="3" t="s">
        <v>80</v>
      </c>
      <c r="F926" s="3" t="s">
        <v>13</v>
      </c>
      <c r="G926" s="3" t="s">
        <v>14</v>
      </c>
      <c r="H926" s="3" t="s">
        <v>15</v>
      </c>
      <c r="I926" s="4">
        <v>45693.0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 t="s">
        <v>1983</v>
      </c>
      <c r="B927" s="3" t="s">
        <v>1984</v>
      </c>
      <c r="C927" s="3" t="s">
        <v>1985</v>
      </c>
      <c r="D927" s="3" t="s">
        <v>11</v>
      </c>
      <c r="E927" s="3" t="s">
        <v>22</v>
      </c>
      <c r="F927" s="3" t="s">
        <v>13</v>
      </c>
      <c r="G927" s="3" t="s">
        <v>23</v>
      </c>
      <c r="H927" s="3" t="s">
        <v>34</v>
      </c>
      <c r="I927" s="4">
        <v>45693.0</v>
      </c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 t="s">
        <v>1986</v>
      </c>
      <c r="B928" s="3" t="s">
        <v>1987</v>
      </c>
      <c r="C928" s="3">
        <v>8.6981242875E10</v>
      </c>
      <c r="D928" s="3" t="s">
        <v>11</v>
      </c>
      <c r="E928" s="3" t="s">
        <v>161</v>
      </c>
      <c r="F928" s="3" t="s">
        <v>13</v>
      </c>
      <c r="G928" s="3" t="s">
        <v>23</v>
      </c>
      <c r="H928" s="3" t="s">
        <v>34</v>
      </c>
      <c r="I928" s="4">
        <v>45693.0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 t="s">
        <v>1988</v>
      </c>
      <c r="B929" s="3" t="s">
        <v>1989</v>
      </c>
      <c r="C929" s="3">
        <v>3.1999235081E10</v>
      </c>
      <c r="D929" s="3" t="s">
        <v>11</v>
      </c>
      <c r="E929" s="3" t="s">
        <v>68</v>
      </c>
      <c r="F929" s="3" t="s">
        <v>13</v>
      </c>
      <c r="G929" s="3" t="s">
        <v>14</v>
      </c>
      <c r="H929" s="3" t="s">
        <v>45</v>
      </c>
      <c r="I929" s="4">
        <v>45693.0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 t="s">
        <v>1990</v>
      </c>
      <c r="B930" s="3" t="s">
        <v>1991</v>
      </c>
      <c r="C930" s="3">
        <v>9.8982672512E10</v>
      </c>
      <c r="D930" s="3" t="s">
        <v>11</v>
      </c>
      <c r="E930" s="3" t="s">
        <v>19</v>
      </c>
      <c r="F930" s="3" t="s">
        <v>13</v>
      </c>
      <c r="G930" s="3" t="s">
        <v>14</v>
      </c>
      <c r="H930" s="3" t="s">
        <v>121</v>
      </c>
      <c r="I930" s="4">
        <v>45693.0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 t="s">
        <v>1992</v>
      </c>
      <c r="B931" s="3" t="s">
        <v>1993</v>
      </c>
      <c r="C931" s="3">
        <v>4.299830303E10</v>
      </c>
      <c r="D931" s="3" t="s">
        <v>11</v>
      </c>
      <c r="E931" s="3" t="s">
        <v>22</v>
      </c>
      <c r="F931" s="3" t="s">
        <v>13</v>
      </c>
      <c r="G931" s="3" t="s">
        <v>14</v>
      </c>
      <c r="H931" s="3" t="s">
        <v>34</v>
      </c>
      <c r="I931" s="4">
        <v>45693.0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 t="s">
        <v>1994</v>
      </c>
      <c r="B932" s="3" t="s">
        <v>1995</v>
      </c>
      <c r="C932" s="3">
        <v>5.511953180972E12</v>
      </c>
      <c r="D932" s="3" t="s">
        <v>11</v>
      </c>
      <c r="E932" s="3" t="s">
        <v>22</v>
      </c>
      <c r="F932" s="3" t="s">
        <v>13</v>
      </c>
      <c r="G932" s="3" t="s">
        <v>14</v>
      </c>
      <c r="H932" s="3" t="s">
        <v>45</v>
      </c>
      <c r="I932" s="4">
        <v>45693.0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 t="s">
        <v>1840</v>
      </c>
      <c r="B933" s="3" t="s">
        <v>1996</v>
      </c>
      <c r="C933" s="3">
        <v>5.1992927596E10</v>
      </c>
      <c r="D933" s="3" t="s">
        <v>11</v>
      </c>
      <c r="E933" s="3" t="s">
        <v>19</v>
      </c>
      <c r="F933" s="3" t="s">
        <v>13</v>
      </c>
      <c r="G933" s="3" t="s">
        <v>14</v>
      </c>
      <c r="H933" s="3" t="s">
        <v>60</v>
      </c>
      <c r="I933" s="4">
        <v>45693.0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 t="s">
        <v>1997</v>
      </c>
      <c r="B934" s="3" t="s">
        <v>1998</v>
      </c>
      <c r="C934" s="3">
        <v>1.1993228531E10</v>
      </c>
      <c r="D934" s="3" t="s">
        <v>11</v>
      </c>
      <c r="E934" s="3" t="s">
        <v>80</v>
      </c>
      <c r="F934" s="3" t="s">
        <v>13</v>
      </c>
      <c r="G934" s="3" t="s">
        <v>14</v>
      </c>
      <c r="H934" s="3" t="s">
        <v>49</v>
      </c>
      <c r="I934" s="4">
        <v>45693.0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 t="s">
        <v>1999</v>
      </c>
      <c r="B935" s="3" t="s">
        <v>2000</v>
      </c>
      <c r="C935" s="3">
        <v>8.8997293715E10</v>
      </c>
      <c r="D935" s="3" t="s">
        <v>11</v>
      </c>
      <c r="E935" s="3" t="s">
        <v>89</v>
      </c>
      <c r="F935" s="3" t="s">
        <v>13</v>
      </c>
      <c r="G935" s="3" t="s">
        <v>23</v>
      </c>
      <c r="H935" s="3" t="s">
        <v>45</v>
      </c>
      <c r="I935" s="4">
        <v>45693.0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 t="s">
        <v>1133</v>
      </c>
      <c r="B936" s="3" t="s">
        <v>2001</v>
      </c>
      <c r="C936" s="3">
        <v>7.1981877307E10</v>
      </c>
      <c r="D936" s="3" t="s">
        <v>11</v>
      </c>
      <c r="E936" s="3" t="s">
        <v>80</v>
      </c>
      <c r="F936" s="3" t="s">
        <v>13</v>
      </c>
      <c r="G936" s="3" t="s">
        <v>14</v>
      </c>
      <c r="H936" s="3" t="s">
        <v>15</v>
      </c>
      <c r="I936" s="4">
        <v>45693.0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 t="s">
        <v>416</v>
      </c>
      <c r="B937" s="3" t="s">
        <v>2002</v>
      </c>
      <c r="C937" s="3">
        <v>5.1981676357E10</v>
      </c>
      <c r="D937" s="3" t="s">
        <v>11</v>
      </c>
      <c r="E937" s="3" t="s">
        <v>80</v>
      </c>
      <c r="F937" s="3" t="s">
        <v>13</v>
      </c>
      <c r="G937" s="3" t="s">
        <v>14</v>
      </c>
      <c r="H937" s="3" t="s">
        <v>49</v>
      </c>
      <c r="I937" s="4">
        <v>45693.0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 t="s">
        <v>2003</v>
      </c>
      <c r="B938" s="3" t="s">
        <v>2004</v>
      </c>
      <c r="C938" s="3">
        <v>9.21492175E8</v>
      </c>
      <c r="D938" s="3" t="s">
        <v>11</v>
      </c>
      <c r="E938" s="3" t="s">
        <v>22</v>
      </c>
      <c r="F938" s="3" t="s">
        <v>13</v>
      </c>
      <c r="G938" s="3" t="s">
        <v>14</v>
      </c>
      <c r="H938" s="3" t="s">
        <v>386</v>
      </c>
      <c r="I938" s="4">
        <v>45693.0</v>
      </c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 t="s">
        <v>2005</v>
      </c>
      <c r="B939" s="3" t="s">
        <v>2006</v>
      </c>
      <c r="C939" s="3">
        <v>1.1969145427E10</v>
      </c>
      <c r="D939" s="3" t="s">
        <v>11</v>
      </c>
      <c r="E939" s="3" t="s">
        <v>19</v>
      </c>
      <c r="F939" s="3" t="s">
        <v>13</v>
      </c>
      <c r="G939" s="3" t="s">
        <v>14</v>
      </c>
      <c r="H939" s="3" t="s">
        <v>49</v>
      </c>
      <c r="I939" s="4">
        <v>45693.0</v>
      </c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 t="s">
        <v>2007</v>
      </c>
      <c r="B940" s="3" t="s">
        <v>2008</v>
      </c>
      <c r="C940" s="3">
        <v>6.1993619634E10</v>
      </c>
      <c r="D940" s="3" t="s">
        <v>11</v>
      </c>
      <c r="E940" s="3" t="s">
        <v>22</v>
      </c>
      <c r="F940" s="3" t="s">
        <v>13</v>
      </c>
      <c r="G940" s="3" t="s">
        <v>14</v>
      </c>
      <c r="H940" s="3" t="s">
        <v>49</v>
      </c>
      <c r="I940" s="4">
        <v>45693.0</v>
      </c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 t="s">
        <v>2009</v>
      </c>
      <c r="B941" s="3" t="s">
        <v>2010</v>
      </c>
      <c r="C941" s="3">
        <v>9.8981245502E10</v>
      </c>
      <c r="D941" s="3" t="s">
        <v>11</v>
      </c>
      <c r="E941" s="3" t="s">
        <v>77</v>
      </c>
      <c r="F941" s="3" t="s">
        <v>13</v>
      </c>
      <c r="G941" s="3" t="s">
        <v>23</v>
      </c>
      <c r="H941" s="3" t="s">
        <v>45</v>
      </c>
      <c r="I941" s="4">
        <v>45693.0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 t="s">
        <v>376</v>
      </c>
      <c r="B942" s="3" t="s">
        <v>2011</v>
      </c>
      <c r="C942" s="3">
        <v>9.9981602381E10</v>
      </c>
      <c r="D942" s="3" t="s">
        <v>11</v>
      </c>
      <c r="E942" s="3" t="s">
        <v>19</v>
      </c>
      <c r="F942" s="3" t="s">
        <v>13</v>
      </c>
      <c r="G942" s="3" t="s">
        <v>14</v>
      </c>
      <c r="H942" s="3" t="s">
        <v>45</v>
      </c>
      <c r="I942" s="4">
        <v>45693.0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 t="s">
        <v>1664</v>
      </c>
      <c r="B943" s="3" t="s">
        <v>2012</v>
      </c>
      <c r="C943" s="3">
        <v>1.9994210522E10</v>
      </c>
      <c r="D943" s="3"/>
      <c r="E943" s="3"/>
      <c r="F943" s="3"/>
      <c r="G943" s="3"/>
      <c r="H943" s="3"/>
      <c r="I943" s="4">
        <v>45693.0</v>
      </c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 t="s">
        <v>2013</v>
      </c>
      <c r="B944" s="3" t="s">
        <v>2014</v>
      </c>
      <c r="C944" s="3">
        <v>1.9998040471E10</v>
      </c>
      <c r="D944" s="3" t="s">
        <v>11</v>
      </c>
      <c r="E944" s="3" t="s">
        <v>48</v>
      </c>
      <c r="F944" s="3" t="s">
        <v>13</v>
      </c>
      <c r="G944" s="3" t="s">
        <v>23</v>
      </c>
      <c r="H944" s="3" t="s">
        <v>34</v>
      </c>
      <c r="I944" s="4">
        <v>45693.0</v>
      </c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 t="s">
        <v>2015</v>
      </c>
      <c r="B945" s="3" t="s">
        <v>2016</v>
      </c>
      <c r="C945" s="3">
        <v>3.7991914759E10</v>
      </c>
      <c r="D945" s="3" t="s">
        <v>11</v>
      </c>
      <c r="E945" s="3" t="s">
        <v>22</v>
      </c>
      <c r="F945" s="3" t="s">
        <v>13</v>
      </c>
      <c r="G945" s="3" t="s">
        <v>14</v>
      </c>
      <c r="H945" s="3" t="s">
        <v>49</v>
      </c>
      <c r="I945" s="4">
        <v>45693.0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 t="s">
        <v>2017</v>
      </c>
      <c r="B946" s="3" t="s">
        <v>2018</v>
      </c>
      <c r="C946" s="3">
        <v>2.1965946018E10</v>
      </c>
      <c r="D946" s="3" t="s">
        <v>11</v>
      </c>
      <c r="E946" s="3" t="s">
        <v>80</v>
      </c>
      <c r="F946" s="3" t="s">
        <v>2019</v>
      </c>
      <c r="G946" s="3" t="s">
        <v>14</v>
      </c>
      <c r="H946" s="3" t="s">
        <v>2020</v>
      </c>
      <c r="I946" s="4">
        <v>45693.0</v>
      </c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 t="s">
        <v>2021</v>
      </c>
      <c r="B947" s="3" t="s">
        <v>2022</v>
      </c>
      <c r="C947" s="3">
        <v>8.1996958661E10</v>
      </c>
      <c r="D947" s="3" t="s">
        <v>11</v>
      </c>
      <c r="E947" s="3" t="s">
        <v>19</v>
      </c>
      <c r="F947" s="3" t="s">
        <v>13</v>
      </c>
      <c r="G947" s="3" t="s">
        <v>14</v>
      </c>
      <c r="H947" s="3" t="s">
        <v>121</v>
      </c>
      <c r="I947" s="4">
        <v>45693.0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 t="s">
        <v>2023</v>
      </c>
      <c r="B948" s="3" t="s">
        <v>2024</v>
      </c>
      <c r="C948" s="3">
        <v>3.5998385036E10</v>
      </c>
      <c r="D948" s="3" t="s">
        <v>11</v>
      </c>
      <c r="E948" s="3" t="s">
        <v>48</v>
      </c>
      <c r="F948" s="3" t="s">
        <v>13</v>
      </c>
      <c r="G948" s="3" t="s">
        <v>14</v>
      </c>
      <c r="H948" s="3" t="s">
        <v>49</v>
      </c>
      <c r="I948" s="4">
        <v>45693.0</v>
      </c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 t="s">
        <v>2025</v>
      </c>
      <c r="B949" s="3" t="s">
        <v>2026</v>
      </c>
      <c r="C949" s="3">
        <v>3.1984562638E10</v>
      </c>
      <c r="D949" s="3" t="s">
        <v>11</v>
      </c>
      <c r="E949" s="3" t="s">
        <v>22</v>
      </c>
      <c r="F949" s="3" t="s">
        <v>13</v>
      </c>
      <c r="G949" s="3" t="s">
        <v>14</v>
      </c>
      <c r="H949" s="3" t="s">
        <v>49</v>
      </c>
      <c r="I949" s="4">
        <v>45693.0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 t="s">
        <v>1241</v>
      </c>
      <c r="B950" s="3" t="s">
        <v>2027</v>
      </c>
      <c r="C950" s="3" t="s">
        <v>2028</v>
      </c>
      <c r="D950" s="3" t="s">
        <v>11</v>
      </c>
      <c r="E950" s="3" t="s">
        <v>19</v>
      </c>
      <c r="F950" s="3" t="s">
        <v>13</v>
      </c>
      <c r="G950" s="3" t="s">
        <v>23</v>
      </c>
      <c r="H950" s="3" t="s">
        <v>49</v>
      </c>
      <c r="I950" s="4">
        <v>45693.0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 t="s">
        <v>2029</v>
      </c>
      <c r="B951" s="3" t="s">
        <v>2030</v>
      </c>
      <c r="C951" s="3">
        <v>6.1996779394E10</v>
      </c>
      <c r="D951" s="3" t="s">
        <v>11</v>
      </c>
      <c r="E951" s="3" t="s">
        <v>161</v>
      </c>
      <c r="F951" s="3" t="s">
        <v>13</v>
      </c>
      <c r="G951" s="3" t="s">
        <v>23</v>
      </c>
      <c r="H951" s="3" t="s">
        <v>34</v>
      </c>
      <c r="I951" s="4">
        <v>45693.0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 t="s">
        <v>268</v>
      </c>
      <c r="B952" s="3" t="s">
        <v>2031</v>
      </c>
      <c r="C952" s="3">
        <v>3.1998297068E10</v>
      </c>
      <c r="D952" s="3" t="s">
        <v>11</v>
      </c>
      <c r="E952" s="3" t="s">
        <v>19</v>
      </c>
      <c r="F952" s="3" t="s">
        <v>13</v>
      </c>
      <c r="G952" s="3" t="s">
        <v>14</v>
      </c>
      <c r="H952" s="3" t="s">
        <v>15</v>
      </c>
      <c r="I952" s="4">
        <v>45693.0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 t="s">
        <v>2032</v>
      </c>
      <c r="B953" s="3" t="s">
        <v>2033</v>
      </c>
      <c r="C953" s="3">
        <v>2.1974272056E10</v>
      </c>
      <c r="D953" s="3" t="s">
        <v>11</v>
      </c>
      <c r="E953" s="3" t="s">
        <v>22</v>
      </c>
      <c r="F953" s="3" t="s">
        <v>13</v>
      </c>
      <c r="G953" s="3" t="s">
        <v>14</v>
      </c>
      <c r="H953" s="3" t="s">
        <v>31</v>
      </c>
      <c r="I953" s="4">
        <v>45693.0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 t="s">
        <v>2034</v>
      </c>
      <c r="B954" s="3" t="s">
        <v>2035</v>
      </c>
      <c r="C954" s="3" t="s">
        <v>2036</v>
      </c>
      <c r="D954" s="3" t="s">
        <v>11</v>
      </c>
      <c r="E954" s="3" t="s">
        <v>102</v>
      </c>
      <c r="F954" s="3" t="s">
        <v>13</v>
      </c>
      <c r="G954" s="3" t="s">
        <v>14</v>
      </c>
      <c r="H954" s="3" t="s">
        <v>45</v>
      </c>
      <c r="I954" s="4">
        <v>45693.0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 t="s">
        <v>1361</v>
      </c>
      <c r="B955" s="3" t="s">
        <v>2037</v>
      </c>
      <c r="C955" s="3">
        <v>1.8981939533E10</v>
      </c>
      <c r="D955" s="3" t="s">
        <v>11</v>
      </c>
      <c r="E955" s="3" t="s">
        <v>502</v>
      </c>
      <c r="F955" s="3" t="s">
        <v>13</v>
      </c>
      <c r="G955" s="3" t="s">
        <v>23</v>
      </c>
      <c r="H955" s="3" t="s">
        <v>503</v>
      </c>
      <c r="I955" s="4">
        <v>45693.0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 t="s">
        <v>2038</v>
      </c>
      <c r="B956" s="3" t="s">
        <v>2039</v>
      </c>
      <c r="C956" s="3">
        <v>1.2997770966E10</v>
      </c>
      <c r="D956" s="3" t="s">
        <v>11</v>
      </c>
      <c r="E956" s="3" t="s">
        <v>58</v>
      </c>
      <c r="F956" s="3" t="s">
        <v>13</v>
      </c>
      <c r="G956" s="3" t="s">
        <v>14</v>
      </c>
      <c r="H956" s="3" t="s">
        <v>49</v>
      </c>
      <c r="I956" s="4">
        <v>45693.0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 t="s">
        <v>2040</v>
      </c>
      <c r="B957" s="3" t="s">
        <v>2041</v>
      </c>
      <c r="C957" s="3">
        <v>1.9998952364E10</v>
      </c>
      <c r="D957" s="3" t="s">
        <v>11</v>
      </c>
      <c r="E957" s="3" t="s">
        <v>77</v>
      </c>
      <c r="F957" s="3" t="s">
        <v>13</v>
      </c>
      <c r="G957" s="3" t="s">
        <v>23</v>
      </c>
      <c r="H957" s="3" t="s">
        <v>45</v>
      </c>
      <c r="I957" s="4">
        <v>45693.0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 t="s">
        <v>1313</v>
      </c>
      <c r="B958" s="3" t="s">
        <v>2042</v>
      </c>
      <c r="C958" s="3">
        <v>4.8988099464E10</v>
      </c>
      <c r="D958" s="3" t="s">
        <v>11</v>
      </c>
      <c r="E958" s="3" t="s">
        <v>102</v>
      </c>
      <c r="F958" s="3" t="s">
        <v>13</v>
      </c>
      <c r="G958" s="3" t="s">
        <v>14</v>
      </c>
      <c r="H958" s="3" t="s">
        <v>49</v>
      </c>
      <c r="I958" s="4">
        <v>45693.0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 t="s">
        <v>2043</v>
      </c>
      <c r="B959" s="3" t="s">
        <v>2044</v>
      </c>
      <c r="C959" s="3">
        <v>9.1985169219E10</v>
      </c>
      <c r="D959" s="3" t="s">
        <v>11</v>
      </c>
      <c r="E959" s="3" t="s">
        <v>12</v>
      </c>
      <c r="F959" s="3" t="s">
        <v>13</v>
      </c>
      <c r="G959" s="3" t="s">
        <v>14</v>
      </c>
      <c r="H959" s="3" t="s">
        <v>15</v>
      </c>
      <c r="I959" s="4">
        <v>45693.0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 t="s">
        <v>2045</v>
      </c>
      <c r="B960" s="3" t="s">
        <v>2046</v>
      </c>
      <c r="C960" s="3">
        <v>6.1986350101E10</v>
      </c>
      <c r="D960" s="3" t="s">
        <v>11</v>
      </c>
      <c r="E960" s="3" t="s">
        <v>58</v>
      </c>
      <c r="F960" s="3" t="s">
        <v>13</v>
      </c>
      <c r="G960" s="3" t="s">
        <v>14</v>
      </c>
      <c r="H960" s="3" t="s">
        <v>15</v>
      </c>
      <c r="I960" s="4">
        <v>45693.0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 t="s">
        <v>56</v>
      </c>
      <c r="B961" s="3" t="s">
        <v>2047</v>
      </c>
      <c r="C961" s="3" t="s">
        <v>2048</v>
      </c>
      <c r="D961" s="3" t="s">
        <v>11</v>
      </c>
      <c r="E961" s="3" t="s">
        <v>19</v>
      </c>
      <c r="F961" s="3" t="s">
        <v>13</v>
      </c>
      <c r="G961" s="3" t="s">
        <v>14</v>
      </c>
      <c r="H961" s="3" t="s">
        <v>49</v>
      </c>
      <c r="I961" s="4">
        <v>45693.0</v>
      </c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 t="s">
        <v>2049</v>
      </c>
      <c r="B962" s="3" t="s">
        <v>2050</v>
      </c>
      <c r="C962" s="3">
        <v>9.2992410219E10</v>
      </c>
      <c r="D962" s="3" t="s">
        <v>11</v>
      </c>
      <c r="E962" s="3" t="s">
        <v>997</v>
      </c>
      <c r="F962" s="3" t="s">
        <v>13</v>
      </c>
      <c r="G962" s="3" t="s">
        <v>14</v>
      </c>
      <c r="H962" s="3" t="s">
        <v>998</v>
      </c>
      <c r="I962" s="4">
        <v>45693.0</v>
      </c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 t="s">
        <v>2051</v>
      </c>
      <c r="B963" s="3" t="s">
        <v>2052</v>
      </c>
      <c r="C963" s="3">
        <v>5.541997155792E12</v>
      </c>
      <c r="D963" s="3" t="s">
        <v>11</v>
      </c>
      <c r="E963" s="3" t="s">
        <v>12</v>
      </c>
      <c r="F963" s="3" t="s">
        <v>13</v>
      </c>
      <c r="G963" s="3" t="s">
        <v>14</v>
      </c>
      <c r="H963" s="3" t="s">
        <v>15</v>
      </c>
      <c r="I963" s="4">
        <v>45693.0</v>
      </c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 t="s">
        <v>2053</v>
      </c>
      <c r="B964" s="3" t="s">
        <v>2054</v>
      </c>
      <c r="C964" s="3">
        <v>8.6995607614E10</v>
      </c>
      <c r="D964" s="3" t="s">
        <v>11</v>
      </c>
      <c r="E964" s="3" t="s">
        <v>19</v>
      </c>
      <c r="F964" s="3" t="s">
        <v>13</v>
      </c>
      <c r="G964" s="3" t="s">
        <v>23</v>
      </c>
      <c r="H964" s="3" t="s">
        <v>34</v>
      </c>
      <c r="I964" s="4">
        <v>45693.0</v>
      </c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 t="s">
        <v>2055</v>
      </c>
      <c r="B965" s="3" t="s">
        <v>2056</v>
      </c>
      <c r="C965" s="3">
        <v>6.89995597E10</v>
      </c>
      <c r="D965" s="3" t="s">
        <v>11</v>
      </c>
      <c r="E965" s="3" t="s">
        <v>2057</v>
      </c>
      <c r="F965" s="3" t="s">
        <v>13</v>
      </c>
      <c r="G965" s="3" t="s">
        <v>14</v>
      </c>
      <c r="H965" s="3" t="s">
        <v>2058</v>
      </c>
      <c r="I965" s="4">
        <v>45693.0</v>
      </c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 t="s">
        <v>2059</v>
      </c>
      <c r="B966" s="3" t="s">
        <v>2060</v>
      </c>
      <c r="C966" s="3">
        <v>9.3992009369E10</v>
      </c>
      <c r="D966" s="3" t="s">
        <v>11</v>
      </c>
      <c r="E966" s="3" t="s">
        <v>19</v>
      </c>
      <c r="F966" s="3" t="s">
        <v>13</v>
      </c>
      <c r="G966" s="3" t="s">
        <v>14</v>
      </c>
      <c r="H966" s="3" t="s">
        <v>45</v>
      </c>
      <c r="I966" s="4">
        <v>45693.0</v>
      </c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 t="s">
        <v>2061</v>
      </c>
      <c r="B967" s="3" t="s">
        <v>2062</v>
      </c>
      <c r="C967" s="3" t="s">
        <v>2063</v>
      </c>
      <c r="D967" s="3" t="s">
        <v>11</v>
      </c>
      <c r="E967" s="3" t="s">
        <v>19</v>
      </c>
      <c r="F967" s="3" t="s">
        <v>13</v>
      </c>
      <c r="G967" s="3" t="s">
        <v>23</v>
      </c>
      <c r="H967" s="3" t="s">
        <v>60</v>
      </c>
      <c r="I967" s="4">
        <v>45693.0</v>
      </c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 t="s">
        <v>410</v>
      </c>
      <c r="B968" s="3" t="s">
        <v>2064</v>
      </c>
      <c r="C968" s="3">
        <v>7.5998034328E10</v>
      </c>
      <c r="D968" s="3" t="s">
        <v>11</v>
      </c>
      <c r="E968" s="3" t="s">
        <v>22</v>
      </c>
      <c r="F968" s="3" t="s">
        <v>13</v>
      </c>
      <c r="G968" s="3" t="s">
        <v>14</v>
      </c>
      <c r="H968" s="3" t="s">
        <v>49</v>
      </c>
      <c r="I968" s="4">
        <v>45693.0</v>
      </c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 t="s">
        <v>2065</v>
      </c>
      <c r="B969" s="3" t="s">
        <v>2066</v>
      </c>
      <c r="C969" s="3">
        <v>9.9871414E8</v>
      </c>
      <c r="D969" s="3" t="s">
        <v>11</v>
      </c>
      <c r="E969" s="3" t="s">
        <v>77</v>
      </c>
      <c r="F969" s="3" t="s">
        <v>13</v>
      </c>
      <c r="G969" s="3" t="s">
        <v>14</v>
      </c>
      <c r="H969" s="3" t="s">
        <v>45</v>
      </c>
      <c r="I969" s="4">
        <v>45693.0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 t="s">
        <v>2067</v>
      </c>
      <c r="B970" s="3" t="s">
        <v>2068</v>
      </c>
      <c r="C970" s="3">
        <v>8.1982163373E10</v>
      </c>
      <c r="D970" s="3" t="s">
        <v>11</v>
      </c>
      <c r="E970" s="3" t="s">
        <v>997</v>
      </c>
      <c r="F970" s="3" t="s">
        <v>13</v>
      </c>
      <c r="G970" s="3" t="s">
        <v>14</v>
      </c>
      <c r="H970" s="3" t="s">
        <v>998</v>
      </c>
      <c r="I970" s="4">
        <v>45693.0</v>
      </c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 t="s">
        <v>2069</v>
      </c>
      <c r="B971" s="3" t="s">
        <v>2070</v>
      </c>
      <c r="C971" s="3">
        <v>6.4993337825E10</v>
      </c>
      <c r="D971" s="3" t="s">
        <v>11</v>
      </c>
      <c r="E971" s="3" t="s">
        <v>19</v>
      </c>
      <c r="F971" s="3" t="s">
        <v>13</v>
      </c>
      <c r="G971" s="3" t="s">
        <v>23</v>
      </c>
      <c r="H971" s="3" t="s">
        <v>49</v>
      </c>
      <c r="I971" s="4">
        <v>45693.0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 t="s">
        <v>2071</v>
      </c>
      <c r="B972" s="3" t="s">
        <v>2072</v>
      </c>
      <c r="C972" s="3">
        <v>7.3998670734E10</v>
      </c>
      <c r="D972" s="3" t="s">
        <v>11</v>
      </c>
      <c r="E972" s="3" t="s">
        <v>19</v>
      </c>
      <c r="F972" s="3" t="s">
        <v>13</v>
      </c>
      <c r="G972" s="3" t="s">
        <v>14</v>
      </c>
      <c r="H972" s="3" t="s">
        <v>60</v>
      </c>
      <c r="I972" s="4">
        <v>45693.0</v>
      </c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 t="s">
        <v>2073</v>
      </c>
      <c r="B973" s="3" t="s">
        <v>2074</v>
      </c>
      <c r="C973" s="3">
        <v>2.1997302385E10</v>
      </c>
      <c r="D973" s="3" t="s">
        <v>11</v>
      </c>
      <c r="E973" s="3" t="s">
        <v>19</v>
      </c>
      <c r="F973" s="3" t="s">
        <v>13</v>
      </c>
      <c r="G973" s="3" t="s">
        <v>23</v>
      </c>
      <c r="H973" s="3" t="s">
        <v>49</v>
      </c>
      <c r="I973" s="4">
        <v>45693.0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 t="s">
        <v>1203</v>
      </c>
      <c r="B974" s="3" t="s">
        <v>2075</v>
      </c>
      <c r="C974" s="3" t="s">
        <v>2076</v>
      </c>
      <c r="D974" s="3" t="s">
        <v>11</v>
      </c>
      <c r="E974" s="3" t="s">
        <v>524</v>
      </c>
      <c r="F974" s="3" t="s">
        <v>13</v>
      </c>
      <c r="G974" s="3" t="s">
        <v>14</v>
      </c>
      <c r="H974" s="3" t="s">
        <v>525</v>
      </c>
      <c r="I974" s="4">
        <v>45693.0</v>
      </c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 t="s">
        <v>2077</v>
      </c>
      <c r="B975" s="3" t="s">
        <v>2078</v>
      </c>
      <c r="C975" s="3">
        <v>3.1993311119E10</v>
      </c>
      <c r="D975" s="3" t="s">
        <v>11</v>
      </c>
      <c r="E975" s="3" t="s">
        <v>12</v>
      </c>
      <c r="F975" s="3" t="s">
        <v>13</v>
      </c>
      <c r="G975" s="3" t="s">
        <v>23</v>
      </c>
      <c r="H975" s="3" t="s">
        <v>34</v>
      </c>
      <c r="I975" s="4">
        <v>45693.0</v>
      </c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 t="s">
        <v>2079</v>
      </c>
      <c r="B976" s="3" t="s">
        <v>2080</v>
      </c>
      <c r="C976" s="3">
        <v>7.9999318341E10</v>
      </c>
      <c r="D976" s="3" t="s">
        <v>11</v>
      </c>
      <c r="E976" s="3" t="s">
        <v>22</v>
      </c>
      <c r="F976" s="3" t="s">
        <v>13</v>
      </c>
      <c r="G976" s="3" t="s">
        <v>14</v>
      </c>
      <c r="H976" s="3" t="s">
        <v>386</v>
      </c>
      <c r="I976" s="4">
        <v>45693.0</v>
      </c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 t="s">
        <v>2081</v>
      </c>
      <c r="B977" s="3" t="s">
        <v>2082</v>
      </c>
      <c r="C977" s="3" t="s">
        <v>2083</v>
      </c>
      <c r="D977" s="3" t="s">
        <v>11</v>
      </c>
      <c r="E977" s="3" t="s">
        <v>19</v>
      </c>
      <c r="F977" s="3" t="s">
        <v>13</v>
      </c>
      <c r="G977" s="3" t="s">
        <v>14</v>
      </c>
      <c r="H977" s="3" t="s">
        <v>45</v>
      </c>
      <c r="I977" s="4">
        <v>45693.0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 t="s">
        <v>2084</v>
      </c>
      <c r="B978" s="3" t="s">
        <v>2085</v>
      </c>
      <c r="C978" s="3">
        <v>4.4999322669E10</v>
      </c>
      <c r="D978" s="3" t="s">
        <v>11</v>
      </c>
      <c r="E978" s="3" t="s">
        <v>19</v>
      </c>
      <c r="F978" s="3" t="s">
        <v>13</v>
      </c>
      <c r="G978" s="3" t="s">
        <v>23</v>
      </c>
      <c r="H978" s="3" t="s">
        <v>60</v>
      </c>
      <c r="I978" s="4">
        <v>45693.0</v>
      </c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 t="s">
        <v>2086</v>
      </c>
      <c r="B979" s="3" t="s">
        <v>2087</v>
      </c>
      <c r="C979" s="3">
        <v>3.3999389067E10</v>
      </c>
      <c r="D979" s="3" t="s">
        <v>11</v>
      </c>
      <c r="E979" s="3" t="s">
        <v>2088</v>
      </c>
      <c r="F979" s="3" t="s">
        <v>13</v>
      </c>
      <c r="G979" s="3" t="s">
        <v>14</v>
      </c>
      <c r="H979" s="3" t="s">
        <v>2089</v>
      </c>
      <c r="I979" s="4">
        <v>45693.0</v>
      </c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 t="s">
        <v>2090</v>
      </c>
      <c r="B980" s="3" t="s">
        <v>2091</v>
      </c>
      <c r="C980" s="3">
        <v>8.1998218919E10</v>
      </c>
      <c r="D980" s="3" t="s">
        <v>11</v>
      </c>
      <c r="E980" s="3" t="s">
        <v>19</v>
      </c>
      <c r="F980" s="3" t="s">
        <v>13</v>
      </c>
      <c r="G980" s="3" t="s">
        <v>14</v>
      </c>
      <c r="H980" s="3" t="s">
        <v>60</v>
      </c>
      <c r="I980" s="4">
        <v>45693.0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 t="s">
        <v>520</v>
      </c>
      <c r="B981" s="3" t="s">
        <v>2092</v>
      </c>
      <c r="C981" s="3">
        <v>7.3991994376E10</v>
      </c>
      <c r="D981" s="3" t="s">
        <v>11</v>
      </c>
      <c r="E981" s="3" t="s">
        <v>1734</v>
      </c>
      <c r="F981" s="3" t="s">
        <v>13</v>
      </c>
      <c r="G981" s="3" t="s">
        <v>14</v>
      </c>
      <c r="H981" s="3" t="s">
        <v>1735</v>
      </c>
      <c r="I981" s="4">
        <v>45693.0</v>
      </c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 t="s">
        <v>2093</v>
      </c>
      <c r="B982" s="3" t="s">
        <v>2094</v>
      </c>
      <c r="C982" s="3">
        <v>1.1985490589E10</v>
      </c>
      <c r="D982" s="3" t="s">
        <v>11</v>
      </c>
      <c r="E982" s="3" t="s">
        <v>48</v>
      </c>
      <c r="F982" s="3" t="s">
        <v>13</v>
      </c>
      <c r="G982" s="3" t="s">
        <v>23</v>
      </c>
      <c r="H982" s="3" t="s">
        <v>34</v>
      </c>
      <c r="I982" s="4">
        <v>45693.0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 t="s">
        <v>2095</v>
      </c>
      <c r="B983" s="3" t="s">
        <v>2096</v>
      </c>
      <c r="C983" s="3" t="s">
        <v>2097</v>
      </c>
      <c r="D983" s="3" t="s">
        <v>11</v>
      </c>
      <c r="E983" s="3" t="s">
        <v>102</v>
      </c>
      <c r="F983" s="3" t="s">
        <v>13</v>
      </c>
      <c r="G983" s="3" t="s">
        <v>14</v>
      </c>
      <c r="H983" s="3" t="s">
        <v>49</v>
      </c>
      <c r="I983" s="4">
        <v>45693.0</v>
      </c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 t="s">
        <v>2098</v>
      </c>
      <c r="B984" s="3" t="s">
        <v>2099</v>
      </c>
      <c r="C984" s="3">
        <v>6.7992526421E10</v>
      </c>
      <c r="D984" s="3" t="s">
        <v>11</v>
      </c>
      <c r="E984" s="3" t="s">
        <v>651</v>
      </c>
      <c r="F984" s="3" t="s">
        <v>13</v>
      </c>
      <c r="G984" s="3" t="s">
        <v>23</v>
      </c>
      <c r="H984" s="3" t="s">
        <v>652</v>
      </c>
      <c r="I984" s="4">
        <v>45693.0</v>
      </c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 t="s">
        <v>2100</v>
      </c>
      <c r="B985" s="3" t="s">
        <v>2101</v>
      </c>
      <c r="C985" s="3">
        <v>1.1940698747E10</v>
      </c>
      <c r="D985" s="3" t="s">
        <v>11</v>
      </c>
      <c r="E985" s="3" t="s">
        <v>19</v>
      </c>
      <c r="F985" s="3" t="s">
        <v>13</v>
      </c>
      <c r="G985" s="3" t="s">
        <v>14</v>
      </c>
      <c r="H985" s="3" t="s">
        <v>40</v>
      </c>
      <c r="I985" s="4">
        <v>45693.0</v>
      </c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 t="s">
        <v>367</v>
      </c>
      <c r="B986" s="3" t="s">
        <v>2102</v>
      </c>
      <c r="C986" s="3">
        <v>3.8988185671E10</v>
      </c>
      <c r="D986" s="3" t="s">
        <v>11</v>
      </c>
      <c r="E986" s="3" t="s">
        <v>22</v>
      </c>
      <c r="F986" s="3" t="s">
        <v>13</v>
      </c>
      <c r="G986" s="3" t="s">
        <v>14</v>
      </c>
      <c r="H986" s="3" t="s">
        <v>239</v>
      </c>
      <c r="I986" s="4">
        <v>45693.0</v>
      </c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 t="s">
        <v>2103</v>
      </c>
      <c r="B987" s="3" t="s">
        <v>2104</v>
      </c>
      <c r="C987" s="3">
        <v>1.1972490753E10</v>
      </c>
      <c r="D987" s="3" t="s">
        <v>11</v>
      </c>
      <c r="E987" s="3" t="s">
        <v>114</v>
      </c>
      <c r="F987" s="3" t="s">
        <v>13</v>
      </c>
      <c r="G987" s="3" t="s">
        <v>14</v>
      </c>
      <c r="H987" s="3" t="s">
        <v>49</v>
      </c>
      <c r="I987" s="4">
        <v>45693.0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 t="s">
        <v>2105</v>
      </c>
      <c r="B988" s="3" t="s">
        <v>2106</v>
      </c>
      <c r="C988" s="3">
        <v>7.9998444718E10</v>
      </c>
      <c r="D988" s="3" t="s">
        <v>11</v>
      </c>
      <c r="E988" s="3" t="s">
        <v>19</v>
      </c>
      <c r="F988" s="3" t="s">
        <v>13</v>
      </c>
      <c r="G988" s="3" t="s">
        <v>14</v>
      </c>
      <c r="H988" s="3" t="s">
        <v>49</v>
      </c>
      <c r="I988" s="4">
        <v>45693.0</v>
      </c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 t="s">
        <v>2107</v>
      </c>
      <c r="B989" s="3" t="s">
        <v>2108</v>
      </c>
      <c r="C989" s="3">
        <v>1.1990275952E10</v>
      </c>
      <c r="D989" s="3" t="s">
        <v>11</v>
      </c>
      <c r="E989" s="3" t="s">
        <v>19</v>
      </c>
      <c r="F989" s="3" t="s">
        <v>13</v>
      </c>
      <c r="G989" s="3" t="s">
        <v>14</v>
      </c>
      <c r="H989" s="3" t="s">
        <v>15</v>
      </c>
      <c r="I989" s="4">
        <v>45693.0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 t="s">
        <v>2109</v>
      </c>
      <c r="B990" s="3" t="s">
        <v>2110</v>
      </c>
      <c r="C990" s="3">
        <v>1.1985776536E10</v>
      </c>
      <c r="D990" s="3" t="s">
        <v>11</v>
      </c>
      <c r="E990" s="3" t="s">
        <v>161</v>
      </c>
      <c r="F990" s="3" t="s">
        <v>13</v>
      </c>
      <c r="G990" s="3" t="s">
        <v>23</v>
      </c>
      <c r="H990" s="3" t="s">
        <v>1424</v>
      </c>
      <c r="I990" s="4">
        <v>45693.0</v>
      </c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 t="s">
        <v>2111</v>
      </c>
      <c r="B991" s="3" t="s">
        <v>2112</v>
      </c>
      <c r="C991" s="3">
        <v>3.5999779376E10</v>
      </c>
      <c r="D991" s="3"/>
      <c r="E991" s="3"/>
      <c r="F991" s="3"/>
      <c r="G991" s="3"/>
      <c r="H991" s="3"/>
      <c r="I991" s="4">
        <v>45693.0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 t="s">
        <v>2113</v>
      </c>
      <c r="B992" s="3" t="s">
        <v>2114</v>
      </c>
      <c r="C992" s="3">
        <v>5.598985426085E12</v>
      </c>
      <c r="D992" s="3" t="s">
        <v>11</v>
      </c>
      <c r="E992" s="3" t="s">
        <v>114</v>
      </c>
      <c r="F992" s="3" t="s">
        <v>13</v>
      </c>
      <c r="G992" s="3" t="s">
        <v>14</v>
      </c>
      <c r="H992" s="3" t="s">
        <v>34</v>
      </c>
      <c r="I992" s="4">
        <v>45693.0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 t="s">
        <v>318</v>
      </c>
      <c r="B993" s="3" t="s">
        <v>2115</v>
      </c>
      <c r="C993" s="3">
        <v>1.196365397E10</v>
      </c>
      <c r="D993" s="3" t="s">
        <v>11</v>
      </c>
      <c r="E993" s="3" t="s">
        <v>77</v>
      </c>
      <c r="F993" s="3" t="s">
        <v>13</v>
      </c>
      <c r="G993" s="3" t="s">
        <v>23</v>
      </c>
      <c r="H993" s="3" t="s">
        <v>45</v>
      </c>
      <c r="I993" s="4">
        <v>45693.0</v>
      </c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 t="s">
        <v>2116</v>
      </c>
      <c r="B994" s="3" t="s">
        <v>2117</v>
      </c>
      <c r="C994" s="3">
        <v>5.511993625179E12</v>
      </c>
      <c r="D994" s="3" t="s">
        <v>11</v>
      </c>
      <c r="E994" s="3" t="s">
        <v>58</v>
      </c>
      <c r="F994" s="3" t="s">
        <v>13</v>
      </c>
      <c r="G994" s="3" t="s">
        <v>14</v>
      </c>
      <c r="H994" s="3" t="s">
        <v>15</v>
      </c>
      <c r="I994" s="4">
        <v>45693.0</v>
      </c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 t="s">
        <v>2118</v>
      </c>
      <c r="B995" s="3" t="s">
        <v>2119</v>
      </c>
      <c r="C995" s="3">
        <v>4.7997397385E10</v>
      </c>
      <c r="D995" s="3" t="s">
        <v>11</v>
      </c>
      <c r="E995" s="3" t="s">
        <v>19</v>
      </c>
      <c r="F995" s="3" t="s">
        <v>13</v>
      </c>
      <c r="G995" s="3" t="s">
        <v>23</v>
      </c>
      <c r="H995" s="3" t="s">
        <v>49</v>
      </c>
      <c r="I995" s="4">
        <v>45693.0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 t="s">
        <v>2120</v>
      </c>
      <c r="B996" s="3" t="s">
        <v>2121</v>
      </c>
      <c r="C996" s="3">
        <v>2.1976342962E10</v>
      </c>
      <c r="D996" s="3" t="s">
        <v>11</v>
      </c>
      <c r="E996" s="3" t="s">
        <v>19</v>
      </c>
      <c r="F996" s="3" t="s">
        <v>13</v>
      </c>
      <c r="G996" s="3" t="s">
        <v>14</v>
      </c>
      <c r="H996" s="3" t="s">
        <v>34</v>
      </c>
      <c r="I996" s="4">
        <v>45693.0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 t="s">
        <v>2122</v>
      </c>
      <c r="B997" s="3" t="s">
        <v>2123</v>
      </c>
      <c r="C997" s="3">
        <v>1.1955508584E10</v>
      </c>
      <c r="D997" s="3" t="s">
        <v>11</v>
      </c>
      <c r="E997" s="3" t="s">
        <v>19</v>
      </c>
      <c r="F997" s="3" t="s">
        <v>13</v>
      </c>
      <c r="G997" s="3" t="s">
        <v>14</v>
      </c>
      <c r="H997" s="3" t="s">
        <v>121</v>
      </c>
      <c r="I997" s="4">
        <v>45693.0</v>
      </c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 t="s">
        <v>2124</v>
      </c>
      <c r="B998" s="3" t="s">
        <v>2125</v>
      </c>
      <c r="C998" s="3">
        <v>7.7981017719E10</v>
      </c>
      <c r="D998" s="3" t="s">
        <v>11</v>
      </c>
      <c r="E998" s="3" t="s">
        <v>89</v>
      </c>
      <c r="F998" s="3" t="s">
        <v>13</v>
      </c>
      <c r="G998" s="3" t="s">
        <v>23</v>
      </c>
      <c r="H998" s="3" t="s">
        <v>45</v>
      </c>
      <c r="I998" s="4">
        <v>45693.0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 t="s">
        <v>2126</v>
      </c>
      <c r="B999" s="3" t="s">
        <v>2127</v>
      </c>
      <c r="C999" s="3">
        <v>1.5996499107E10</v>
      </c>
      <c r="D999" s="3" t="s">
        <v>11</v>
      </c>
      <c r="E999" s="3" t="s">
        <v>77</v>
      </c>
      <c r="F999" s="3" t="s">
        <v>13</v>
      </c>
      <c r="G999" s="3" t="s">
        <v>23</v>
      </c>
      <c r="H999" s="3" t="s">
        <v>45</v>
      </c>
      <c r="I999" s="4">
        <v>45693.0</v>
      </c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 t="s">
        <v>2128</v>
      </c>
      <c r="B1000" s="3" t="s">
        <v>2129</v>
      </c>
      <c r="C1000" s="3">
        <v>9.2992089267E10</v>
      </c>
      <c r="D1000" s="3" t="s">
        <v>11</v>
      </c>
      <c r="E1000" s="3" t="s">
        <v>161</v>
      </c>
      <c r="F1000" s="3" t="s">
        <v>13</v>
      </c>
      <c r="G1000" s="3" t="s">
        <v>23</v>
      </c>
      <c r="H1000" s="3" t="s">
        <v>34</v>
      </c>
      <c r="I1000" s="4">
        <v>45693.0</v>
      </c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15.75" customHeight="1">
      <c r="A1001" s="3" t="s">
        <v>2130</v>
      </c>
      <c r="B1001" s="3" t="s">
        <v>2131</v>
      </c>
      <c r="C1001" s="3">
        <v>1.9983941914E10</v>
      </c>
      <c r="D1001" s="3" t="s">
        <v>11</v>
      </c>
      <c r="E1001" s="3" t="s">
        <v>48</v>
      </c>
      <c r="F1001" s="3" t="s">
        <v>13</v>
      </c>
      <c r="G1001" s="3" t="s">
        <v>14</v>
      </c>
      <c r="H1001" s="3" t="s">
        <v>49</v>
      </c>
      <c r="I1001" s="4">
        <v>45693.0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15.75" customHeight="1">
      <c r="A1002" s="3" t="s">
        <v>2132</v>
      </c>
      <c r="B1002" s="3" t="s">
        <v>2133</v>
      </c>
      <c r="C1002" s="3" t="s">
        <v>2134</v>
      </c>
      <c r="D1002" s="3" t="s">
        <v>11</v>
      </c>
      <c r="E1002" s="3" t="s">
        <v>1657</v>
      </c>
      <c r="F1002" s="3" t="s">
        <v>13</v>
      </c>
      <c r="G1002" s="3" t="s">
        <v>14</v>
      </c>
      <c r="H1002" s="3" t="s">
        <v>1658</v>
      </c>
      <c r="I1002" s="4">
        <v>45693.0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15.75" customHeight="1">
      <c r="A1003" s="3" t="s">
        <v>2135</v>
      </c>
      <c r="B1003" s="3" t="s">
        <v>2136</v>
      </c>
      <c r="C1003" s="3">
        <v>8.7999974198E10</v>
      </c>
      <c r="D1003" s="3" t="s">
        <v>11</v>
      </c>
      <c r="E1003" s="3" t="s">
        <v>19</v>
      </c>
      <c r="F1003" s="3" t="s">
        <v>13</v>
      </c>
      <c r="G1003" s="3" t="s">
        <v>23</v>
      </c>
      <c r="H1003" s="3" t="s">
        <v>15</v>
      </c>
      <c r="I1003" s="4">
        <v>45693.0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15.75" customHeight="1">
      <c r="A1004" s="3" t="s">
        <v>2137</v>
      </c>
      <c r="B1004" s="3" t="s">
        <v>2138</v>
      </c>
      <c r="C1004" s="3">
        <v>1.1986786461E10</v>
      </c>
      <c r="D1004" s="3" t="s">
        <v>11</v>
      </c>
      <c r="E1004" s="3" t="s">
        <v>19</v>
      </c>
      <c r="F1004" s="3" t="s">
        <v>13</v>
      </c>
      <c r="G1004" s="3" t="s">
        <v>23</v>
      </c>
      <c r="H1004" s="3" t="s">
        <v>15</v>
      </c>
      <c r="I1004" s="4">
        <v>45693.0</v>
      </c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15.75" customHeight="1">
      <c r="A1005" s="3" t="s">
        <v>2139</v>
      </c>
      <c r="B1005" s="3" t="s">
        <v>2140</v>
      </c>
      <c r="C1005" s="3" t="s">
        <v>2141</v>
      </c>
      <c r="D1005" s="3" t="s">
        <v>11</v>
      </c>
      <c r="E1005" s="3" t="s">
        <v>1791</v>
      </c>
      <c r="F1005" s="3" t="s">
        <v>13</v>
      </c>
      <c r="G1005" s="3" t="s">
        <v>14</v>
      </c>
      <c r="H1005" s="3" t="s">
        <v>1792</v>
      </c>
      <c r="I1005" s="4">
        <v>45693.0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15.75" customHeight="1">
      <c r="A1006" s="3" t="s">
        <v>2142</v>
      </c>
      <c r="B1006" s="3" t="s">
        <v>2143</v>
      </c>
      <c r="C1006" s="3">
        <v>3.799855575E10</v>
      </c>
      <c r="D1006" s="3" t="s">
        <v>11</v>
      </c>
      <c r="E1006" s="3" t="s">
        <v>12</v>
      </c>
      <c r="F1006" s="3" t="s">
        <v>13</v>
      </c>
      <c r="G1006" s="3" t="s">
        <v>14</v>
      </c>
      <c r="H1006" s="3" t="s">
        <v>15</v>
      </c>
      <c r="I1006" s="4">
        <v>45693.0</v>
      </c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15.75" customHeight="1">
      <c r="A1007" s="3" t="s">
        <v>2144</v>
      </c>
      <c r="B1007" s="3" t="s">
        <v>2145</v>
      </c>
      <c r="C1007" s="3">
        <v>6.999293383E10</v>
      </c>
      <c r="D1007" s="3" t="s">
        <v>11</v>
      </c>
      <c r="E1007" s="3" t="s">
        <v>77</v>
      </c>
      <c r="F1007" s="3" t="s">
        <v>13</v>
      </c>
      <c r="G1007" s="3" t="s">
        <v>23</v>
      </c>
      <c r="H1007" s="3" t="s">
        <v>45</v>
      </c>
      <c r="I1007" s="4">
        <v>45693.0</v>
      </c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15.75" customHeight="1">
      <c r="A1008" s="3" t="s">
        <v>2146</v>
      </c>
      <c r="B1008" s="3" t="s">
        <v>2147</v>
      </c>
      <c r="C1008" s="3">
        <v>2.7998405409E10</v>
      </c>
      <c r="D1008" s="3" t="s">
        <v>11</v>
      </c>
      <c r="E1008" s="3" t="s">
        <v>77</v>
      </c>
      <c r="F1008" s="3" t="s">
        <v>13</v>
      </c>
      <c r="G1008" s="3" t="s">
        <v>14</v>
      </c>
      <c r="H1008" s="3" t="s">
        <v>49</v>
      </c>
      <c r="I1008" s="4">
        <v>45693.0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15.75" customHeight="1">
      <c r="A1009" s="3" t="s">
        <v>2148</v>
      </c>
      <c r="B1009" s="3" t="s">
        <v>2149</v>
      </c>
      <c r="C1009" s="3">
        <v>2.1966122914E10</v>
      </c>
      <c r="D1009" s="3" t="s">
        <v>11</v>
      </c>
      <c r="E1009" s="3" t="s">
        <v>161</v>
      </c>
      <c r="F1009" s="3" t="s">
        <v>13</v>
      </c>
      <c r="G1009" s="3" t="s">
        <v>23</v>
      </c>
      <c r="H1009" s="3" t="s">
        <v>34</v>
      </c>
      <c r="I1009" s="4">
        <v>45693.0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15.75" customHeight="1">
      <c r="A1010" s="3" t="s">
        <v>2150</v>
      </c>
      <c r="B1010" s="3" t="s">
        <v>2151</v>
      </c>
      <c r="C1010" s="3" t="s">
        <v>2152</v>
      </c>
      <c r="D1010" s="3" t="s">
        <v>11</v>
      </c>
      <c r="E1010" s="3" t="s">
        <v>114</v>
      </c>
      <c r="F1010" s="3" t="s">
        <v>13</v>
      </c>
      <c r="G1010" s="3" t="s">
        <v>14</v>
      </c>
      <c r="H1010" s="3" t="s">
        <v>49</v>
      </c>
      <c r="I1010" s="4">
        <v>45693.0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15.75" customHeight="1">
      <c r="A1011" s="3" t="s">
        <v>2153</v>
      </c>
      <c r="B1011" s="3" t="s">
        <v>2154</v>
      </c>
      <c r="C1011" s="3" t="s">
        <v>2155</v>
      </c>
      <c r="D1011" s="3" t="s">
        <v>11</v>
      </c>
      <c r="E1011" s="3" t="s">
        <v>77</v>
      </c>
      <c r="F1011" s="3" t="s">
        <v>13</v>
      </c>
      <c r="G1011" s="3" t="s">
        <v>23</v>
      </c>
      <c r="H1011" s="3" t="s">
        <v>49</v>
      </c>
      <c r="I1011" s="4">
        <v>45693.0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15.75" customHeight="1">
      <c r="A1012" s="3" t="s">
        <v>2156</v>
      </c>
      <c r="B1012" s="3" t="s">
        <v>2157</v>
      </c>
      <c r="C1012" s="3">
        <v>8.3986409215E10</v>
      </c>
      <c r="D1012" s="3" t="s">
        <v>11</v>
      </c>
      <c r="E1012" s="3" t="s">
        <v>19</v>
      </c>
      <c r="F1012" s="3" t="s">
        <v>13</v>
      </c>
      <c r="G1012" s="3" t="s">
        <v>14</v>
      </c>
      <c r="H1012" s="3" t="s">
        <v>40</v>
      </c>
      <c r="I1012" s="4">
        <v>45693.0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15.75" customHeight="1">
      <c r="A1013" s="3" t="s">
        <v>2158</v>
      </c>
      <c r="B1013" s="3" t="s">
        <v>2159</v>
      </c>
      <c r="C1013" s="3">
        <v>8.1998353167E10</v>
      </c>
      <c r="D1013" s="3" t="s">
        <v>11</v>
      </c>
      <c r="E1013" s="3" t="s">
        <v>418</v>
      </c>
      <c r="F1013" s="3" t="s">
        <v>13</v>
      </c>
      <c r="G1013" s="3" t="s">
        <v>14</v>
      </c>
      <c r="H1013" s="3" t="s">
        <v>45</v>
      </c>
      <c r="I1013" s="4">
        <v>45693.0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15.75" customHeight="1">
      <c r="A1014" s="3" t="s">
        <v>2160</v>
      </c>
      <c r="B1014" s="3" t="s">
        <v>2161</v>
      </c>
      <c r="C1014" s="3">
        <v>1.1964461047E10</v>
      </c>
      <c r="D1014" s="3" t="s">
        <v>11</v>
      </c>
      <c r="E1014" s="3" t="s">
        <v>48</v>
      </c>
      <c r="F1014" s="3" t="s">
        <v>13</v>
      </c>
      <c r="G1014" s="3" t="s">
        <v>14</v>
      </c>
      <c r="H1014" s="3" t="s">
        <v>49</v>
      </c>
      <c r="I1014" s="4">
        <v>45693.0</v>
      </c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15.75" customHeight="1">
      <c r="A1015" s="3" t="s">
        <v>2162</v>
      </c>
      <c r="B1015" s="3" t="s">
        <v>2163</v>
      </c>
      <c r="C1015" s="3">
        <v>1.1983785651E10</v>
      </c>
      <c r="D1015" s="3" t="s">
        <v>11</v>
      </c>
      <c r="E1015" s="3" t="s">
        <v>58</v>
      </c>
      <c r="F1015" s="3" t="s">
        <v>13</v>
      </c>
      <c r="G1015" s="3" t="s">
        <v>14</v>
      </c>
      <c r="H1015" s="3" t="s">
        <v>49</v>
      </c>
      <c r="I1015" s="4">
        <v>45693.0</v>
      </c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15.75" customHeight="1">
      <c r="A1016" s="3" t="s">
        <v>2164</v>
      </c>
      <c r="B1016" s="3" t="s">
        <v>2165</v>
      </c>
      <c r="C1016" s="3">
        <v>5.1989681771E10</v>
      </c>
      <c r="D1016" s="3" t="s">
        <v>11</v>
      </c>
      <c r="E1016" s="3" t="s">
        <v>597</v>
      </c>
      <c r="F1016" s="3" t="s">
        <v>13</v>
      </c>
      <c r="G1016" s="3" t="s">
        <v>14</v>
      </c>
      <c r="H1016" s="3" t="s">
        <v>598</v>
      </c>
      <c r="I1016" s="4">
        <v>45693.0</v>
      </c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15.75" customHeight="1">
      <c r="A1017" s="3" t="s">
        <v>297</v>
      </c>
      <c r="B1017" s="3" t="s">
        <v>2166</v>
      </c>
      <c r="C1017" s="3" t="s">
        <v>2167</v>
      </c>
      <c r="D1017" s="3" t="s">
        <v>11</v>
      </c>
      <c r="E1017" s="3" t="s">
        <v>80</v>
      </c>
      <c r="F1017" s="3" t="s">
        <v>13</v>
      </c>
      <c r="G1017" s="3" t="s">
        <v>14</v>
      </c>
      <c r="H1017" s="3" t="s">
        <v>49</v>
      </c>
      <c r="I1017" s="4">
        <v>45693.0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15.75" customHeight="1">
      <c r="A1018" s="3" t="s">
        <v>2168</v>
      </c>
      <c r="B1018" s="3" t="s">
        <v>2169</v>
      </c>
      <c r="C1018" s="3">
        <v>8.5984083094E10</v>
      </c>
      <c r="D1018" s="3" t="s">
        <v>11</v>
      </c>
      <c r="E1018" s="3" t="s">
        <v>19</v>
      </c>
      <c r="F1018" s="3" t="s">
        <v>13</v>
      </c>
      <c r="G1018" s="3" t="s">
        <v>14</v>
      </c>
      <c r="H1018" s="3" t="s">
        <v>15</v>
      </c>
      <c r="I1018" s="4">
        <v>45693.0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15.75" customHeight="1">
      <c r="A1019" s="3" t="s">
        <v>2170</v>
      </c>
      <c r="B1019" s="3" t="s">
        <v>2171</v>
      </c>
      <c r="C1019" s="3">
        <v>8.8981011656E10</v>
      </c>
      <c r="D1019" s="3" t="s">
        <v>11</v>
      </c>
      <c r="E1019" s="3" t="s">
        <v>22</v>
      </c>
      <c r="F1019" s="3" t="s">
        <v>13</v>
      </c>
      <c r="G1019" s="3" t="s">
        <v>14</v>
      </c>
      <c r="H1019" s="3" t="s">
        <v>386</v>
      </c>
      <c r="I1019" s="4">
        <v>45693.0</v>
      </c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15.75" customHeight="1">
      <c r="A1020" s="3" t="s">
        <v>858</v>
      </c>
      <c r="B1020" s="3" t="s">
        <v>2172</v>
      </c>
      <c r="C1020" s="3">
        <v>3.2988848623E10</v>
      </c>
      <c r="D1020" s="3" t="s">
        <v>11</v>
      </c>
      <c r="E1020" s="3" t="s">
        <v>19</v>
      </c>
      <c r="F1020" s="3" t="s">
        <v>13</v>
      </c>
      <c r="G1020" s="3" t="s">
        <v>14</v>
      </c>
      <c r="H1020" s="3" t="s">
        <v>45</v>
      </c>
      <c r="I1020" s="4">
        <v>45693.0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15.75" customHeight="1">
      <c r="A1021" s="3" t="s">
        <v>2173</v>
      </c>
      <c r="B1021" s="3" t="s">
        <v>2174</v>
      </c>
      <c r="C1021" s="3">
        <v>4.2998310706E10</v>
      </c>
      <c r="D1021" s="3" t="s">
        <v>11</v>
      </c>
      <c r="E1021" s="3" t="s">
        <v>418</v>
      </c>
      <c r="F1021" s="3" t="s">
        <v>13</v>
      </c>
      <c r="G1021" s="3" t="s">
        <v>23</v>
      </c>
      <c r="H1021" s="3" t="s">
        <v>34</v>
      </c>
      <c r="I1021" s="4">
        <v>45693.0</v>
      </c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15.75" customHeight="1">
      <c r="A1022" s="3" t="s">
        <v>558</v>
      </c>
      <c r="B1022" s="3" t="s">
        <v>2175</v>
      </c>
      <c r="C1022" s="3">
        <v>5.98095549694E11</v>
      </c>
      <c r="D1022" s="3" t="s">
        <v>11</v>
      </c>
      <c r="E1022" s="3" t="s">
        <v>19</v>
      </c>
      <c r="F1022" s="3" t="s">
        <v>13</v>
      </c>
      <c r="G1022" s="3" t="s">
        <v>14</v>
      </c>
      <c r="H1022" s="3" t="s">
        <v>121</v>
      </c>
      <c r="I1022" s="4">
        <v>45693.0</v>
      </c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15.75" customHeight="1">
      <c r="A1023" s="3" t="s">
        <v>2176</v>
      </c>
      <c r="B1023" s="3" t="s">
        <v>2177</v>
      </c>
      <c r="C1023" s="3">
        <v>2.2997627162E10</v>
      </c>
      <c r="D1023" s="3" t="s">
        <v>11</v>
      </c>
      <c r="E1023" s="3" t="s">
        <v>48</v>
      </c>
      <c r="F1023" s="3" t="s">
        <v>13</v>
      </c>
      <c r="G1023" s="3" t="s">
        <v>14</v>
      </c>
      <c r="H1023" s="3" t="s">
        <v>49</v>
      </c>
      <c r="I1023" s="4">
        <v>45693.0</v>
      </c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15.75" customHeight="1">
      <c r="A1024" s="3" t="s">
        <v>2178</v>
      </c>
      <c r="B1024" s="3" t="s">
        <v>2179</v>
      </c>
      <c r="C1024" s="3">
        <v>8.8996380876E10</v>
      </c>
      <c r="D1024" s="3" t="s">
        <v>11</v>
      </c>
      <c r="E1024" s="3" t="s">
        <v>19</v>
      </c>
      <c r="F1024" s="3" t="s">
        <v>13</v>
      </c>
      <c r="G1024" s="3" t="s">
        <v>14</v>
      </c>
      <c r="H1024" s="3" t="s">
        <v>34</v>
      </c>
      <c r="I1024" s="4">
        <v>45693.0</v>
      </c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15.75" customHeight="1">
      <c r="A1025" s="3" t="s">
        <v>2180</v>
      </c>
      <c r="B1025" s="3" t="s">
        <v>2181</v>
      </c>
      <c r="C1025" s="3" t="s">
        <v>2182</v>
      </c>
      <c r="D1025" s="3" t="s">
        <v>11</v>
      </c>
      <c r="E1025" s="3" t="s">
        <v>80</v>
      </c>
      <c r="F1025" s="3" t="s">
        <v>13</v>
      </c>
      <c r="G1025" s="3" t="s">
        <v>23</v>
      </c>
      <c r="H1025" s="3" t="s">
        <v>45</v>
      </c>
      <c r="I1025" s="4">
        <v>45693.0</v>
      </c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15.75" customHeight="1">
      <c r="A1026" s="3" t="s">
        <v>2183</v>
      </c>
      <c r="B1026" s="3" t="s">
        <v>2184</v>
      </c>
      <c r="C1026" s="3">
        <v>5.571981873916E12</v>
      </c>
      <c r="D1026" s="3" t="s">
        <v>11</v>
      </c>
      <c r="E1026" s="3" t="s">
        <v>22</v>
      </c>
      <c r="F1026" s="3" t="s">
        <v>13</v>
      </c>
      <c r="G1026" s="3" t="s">
        <v>14</v>
      </c>
      <c r="H1026" s="3" t="s">
        <v>15</v>
      </c>
      <c r="I1026" s="4">
        <v>45693.0</v>
      </c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15.75" customHeight="1">
      <c r="A1027" s="3" t="s">
        <v>2185</v>
      </c>
      <c r="B1027" s="3" t="s">
        <v>2186</v>
      </c>
      <c r="C1027" s="3">
        <v>6.1991783603E10</v>
      </c>
      <c r="D1027" s="3" t="s">
        <v>11</v>
      </c>
      <c r="E1027" s="3" t="s">
        <v>19</v>
      </c>
      <c r="F1027" s="3" t="s">
        <v>13</v>
      </c>
      <c r="G1027" s="3" t="s">
        <v>14</v>
      </c>
      <c r="H1027" s="3" t="s">
        <v>60</v>
      </c>
      <c r="I1027" s="4">
        <v>45693.0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15.75" customHeight="1">
      <c r="A1028" s="3" t="s">
        <v>2187</v>
      </c>
      <c r="B1028" s="3" t="s">
        <v>2188</v>
      </c>
      <c r="C1028" s="3">
        <v>1.1999407012E10</v>
      </c>
      <c r="D1028" s="3" t="s">
        <v>11</v>
      </c>
      <c r="E1028" s="3" t="s">
        <v>22</v>
      </c>
      <c r="F1028" s="3" t="s">
        <v>13</v>
      </c>
      <c r="G1028" s="3" t="s">
        <v>14</v>
      </c>
      <c r="H1028" s="3" t="s">
        <v>239</v>
      </c>
      <c r="I1028" s="4">
        <v>45693.0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15.75" customHeight="1">
      <c r="A1029" s="3" t="s">
        <v>2189</v>
      </c>
      <c r="B1029" s="3" t="s">
        <v>2190</v>
      </c>
      <c r="C1029" s="3">
        <v>8.1992444471E10</v>
      </c>
      <c r="D1029" s="3" t="s">
        <v>11</v>
      </c>
      <c r="E1029" s="3" t="s">
        <v>80</v>
      </c>
      <c r="F1029" s="3" t="s">
        <v>13</v>
      </c>
      <c r="G1029" s="3" t="s">
        <v>14</v>
      </c>
      <c r="H1029" s="3" t="s">
        <v>45</v>
      </c>
      <c r="I1029" s="4">
        <v>45693.0</v>
      </c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15.75" customHeight="1">
      <c r="A1030" s="3" t="s">
        <v>2191</v>
      </c>
      <c r="B1030" s="3" t="s">
        <v>2192</v>
      </c>
      <c r="C1030" s="3" t="s">
        <v>2193</v>
      </c>
      <c r="D1030" s="3" t="s">
        <v>11</v>
      </c>
      <c r="E1030" s="3" t="s">
        <v>19</v>
      </c>
      <c r="F1030" s="3" t="s">
        <v>13</v>
      </c>
      <c r="G1030" s="3" t="s">
        <v>14</v>
      </c>
      <c r="H1030" s="3" t="s">
        <v>15</v>
      </c>
      <c r="I1030" s="4">
        <v>45693.0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15.75" customHeight="1">
      <c r="A1031" s="3" t="s">
        <v>2194</v>
      </c>
      <c r="B1031" s="3" t="s">
        <v>2195</v>
      </c>
      <c r="C1031" s="3">
        <v>3.4991595312E10</v>
      </c>
      <c r="D1031" s="3" t="s">
        <v>11</v>
      </c>
      <c r="E1031" s="3" t="s">
        <v>961</v>
      </c>
      <c r="F1031" s="3" t="s">
        <v>13</v>
      </c>
      <c r="G1031" s="3" t="s">
        <v>14</v>
      </c>
      <c r="H1031" s="3" t="s">
        <v>962</v>
      </c>
      <c r="I1031" s="4">
        <v>45693.0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15.75" customHeight="1">
      <c r="A1032" s="3" t="s">
        <v>2196</v>
      </c>
      <c r="B1032" s="3" t="s">
        <v>2197</v>
      </c>
      <c r="C1032" s="3">
        <v>6.9981115181E10</v>
      </c>
      <c r="D1032" s="3" t="s">
        <v>11</v>
      </c>
      <c r="E1032" s="3" t="s">
        <v>22</v>
      </c>
      <c r="F1032" s="3" t="s">
        <v>13</v>
      </c>
      <c r="G1032" s="3" t="s">
        <v>23</v>
      </c>
      <c r="H1032" s="3" t="s">
        <v>34</v>
      </c>
      <c r="I1032" s="4">
        <v>45693.0</v>
      </c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15.75" customHeight="1">
      <c r="A1033" s="3" t="s">
        <v>207</v>
      </c>
      <c r="B1033" s="3" t="s">
        <v>2198</v>
      </c>
      <c r="C1033" s="3">
        <v>5.581997289738E12</v>
      </c>
      <c r="D1033" s="3" t="s">
        <v>11</v>
      </c>
      <c r="E1033" s="3" t="s">
        <v>89</v>
      </c>
      <c r="F1033" s="3" t="s">
        <v>13</v>
      </c>
      <c r="G1033" s="3" t="s">
        <v>14</v>
      </c>
      <c r="H1033" s="3" t="s">
        <v>34</v>
      </c>
      <c r="I1033" s="4">
        <v>45693.0</v>
      </c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15.75" customHeight="1">
      <c r="A1034" s="3" t="s">
        <v>2199</v>
      </c>
      <c r="B1034" s="3" t="s">
        <v>2200</v>
      </c>
      <c r="C1034" s="3">
        <v>6.3992243049E10</v>
      </c>
      <c r="D1034" s="3" t="s">
        <v>11</v>
      </c>
      <c r="E1034" s="3" t="s">
        <v>114</v>
      </c>
      <c r="F1034" s="3" t="s">
        <v>13</v>
      </c>
      <c r="G1034" s="3" t="s">
        <v>14</v>
      </c>
      <c r="H1034" s="3" t="s">
        <v>49</v>
      </c>
      <c r="I1034" s="4">
        <v>45693.0</v>
      </c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15.75" customHeight="1">
      <c r="A1035" s="3" t="s">
        <v>2201</v>
      </c>
      <c r="B1035" s="3" t="s">
        <v>2202</v>
      </c>
      <c r="C1035" s="3">
        <v>5.517996784087E12</v>
      </c>
      <c r="D1035" s="3" t="s">
        <v>11</v>
      </c>
      <c r="E1035" s="3" t="s">
        <v>19</v>
      </c>
      <c r="F1035" s="3" t="s">
        <v>13</v>
      </c>
      <c r="G1035" s="3" t="s">
        <v>14</v>
      </c>
      <c r="H1035" s="3" t="s">
        <v>45</v>
      </c>
      <c r="I1035" s="4">
        <v>45693.0</v>
      </c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15.75" customHeight="1">
      <c r="A1036" s="3" t="s">
        <v>2203</v>
      </c>
      <c r="B1036" s="3" t="s">
        <v>2204</v>
      </c>
      <c r="C1036" s="3">
        <v>4.899911199E10</v>
      </c>
      <c r="D1036" s="3" t="s">
        <v>11</v>
      </c>
      <c r="E1036" s="3" t="s">
        <v>22</v>
      </c>
      <c r="F1036" s="3" t="s">
        <v>13</v>
      </c>
      <c r="G1036" s="3" t="s">
        <v>14</v>
      </c>
      <c r="H1036" s="3" t="s">
        <v>49</v>
      </c>
      <c r="I1036" s="4">
        <v>45693.0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15.75" customHeight="1">
      <c r="A1037" s="3" t="s">
        <v>2205</v>
      </c>
      <c r="B1037" s="3" t="s">
        <v>2206</v>
      </c>
      <c r="C1037" s="3">
        <v>1.5996338438E10</v>
      </c>
      <c r="D1037" s="3" t="s">
        <v>11</v>
      </c>
      <c r="E1037" s="3" t="s">
        <v>19</v>
      </c>
      <c r="F1037" s="3" t="s">
        <v>13</v>
      </c>
      <c r="G1037" s="3" t="s">
        <v>14</v>
      </c>
      <c r="H1037" s="3" t="s">
        <v>60</v>
      </c>
      <c r="I1037" s="4">
        <v>45693.0</v>
      </c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15.75" customHeight="1">
      <c r="A1038" s="3" t="s">
        <v>2207</v>
      </c>
      <c r="B1038" s="3" t="s">
        <v>2208</v>
      </c>
      <c r="C1038" s="3">
        <v>8.4991349933E10</v>
      </c>
      <c r="D1038" s="3" t="s">
        <v>11</v>
      </c>
      <c r="E1038" s="3" t="s">
        <v>19</v>
      </c>
      <c r="F1038" s="3" t="s">
        <v>13</v>
      </c>
      <c r="G1038" s="3" t="s">
        <v>14</v>
      </c>
      <c r="H1038" s="3" t="s">
        <v>60</v>
      </c>
      <c r="I1038" s="4">
        <v>45693.0</v>
      </c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15.75" customHeight="1">
      <c r="A1039" s="3" t="s">
        <v>2209</v>
      </c>
      <c r="B1039" s="3" t="s">
        <v>2210</v>
      </c>
      <c r="C1039" s="3" t="s">
        <v>2211</v>
      </c>
      <c r="D1039" s="3" t="s">
        <v>11</v>
      </c>
      <c r="E1039" s="3" t="s">
        <v>12</v>
      </c>
      <c r="F1039" s="3" t="s">
        <v>13</v>
      </c>
      <c r="G1039" s="3" t="s">
        <v>14</v>
      </c>
      <c r="H1039" s="3" t="s">
        <v>49</v>
      </c>
      <c r="I1039" s="4">
        <v>45693.0</v>
      </c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15.75" customHeight="1">
      <c r="A1040" s="3" t="s">
        <v>2212</v>
      </c>
      <c r="B1040" s="3" t="s">
        <v>2213</v>
      </c>
      <c r="C1040" s="3">
        <v>3.1972069901E10</v>
      </c>
      <c r="D1040" s="3" t="s">
        <v>11</v>
      </c>
      <c r="E1040" s="3" t="s">
        <v>19</v>
      </c>
      <c r="F1040" s="3" t="s">
        <v>13</v>
      </c>
      <c r="G1040" s="3" t="s">
        <v>23</v>
      </c>
      <c r="H1040" s="3" t="s">
        <v>49</v>
      </c>
      <c r="I1040" s="4">
        <v>45693.0</v>
      </c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15.75" customHeight="1">
      <c r="A1041" s="3" t="s">
        <v>2214</v>
      </c>
      <c r="B1041" s="3" t="s">
        <v>2215</v>
      </c>
      <c r="C1041" s="3">
        <v>3.199648279E10</v>
      </c>
      <c r="D1041" s="3" t="s">
        <v>11</v>
      </c>
      <c r="E1041" s="3" t="s">
        <v>22</v>
      </c>
      <c r="F1041" s="3" t="s">
        <v>13</v>
      </c>
      <c r="G1041" s="3" t="s">
        <v>14</v>
      </c>
      <c r="H1041" s="3" t="s">
        <v>386</v>
      </c>
      <c r="I1041" s="4">
        <v>45693.0</v>
      </c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15.75" customHeight="1">
      <c r="A1042" s="3" t="s">
        <v>2216</v>
      </c>
      <c r="B1042" s="3" t="s">
        <v>2217</v>
      </c>
      <c r="C1042" s="3">
        <v>6.6999616284E10</v>
      </c>
      <c r="D1042" s="3" t="s">
        <v>11</v>
      </c>
      <c r="E1042" s="3" t="s">
        <v>19</v>
      </c>
      <c r="F1042" s="3" t="s">
        <v>13</v>
      </c>
      <c r="G1042" s="3" t="s">
        <v>23</v>
      </c>
      <c r="H1042" s="3" t="s">
        <v>40</v>
      </c>
      <c r="I1042" s="4">
        <v>45693.0</v>
      </c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15.75" customHeight="1">
      <c r="A1043" s="3" t="s">
        <v>2218</v>
      </c>
      <c r="B1043" s="3" t="s">
        <v>2219</v>
      </c>
      <c r="C1043" s="3">
        <v>2.1992056115E10</v>
      </c>
      <c r="D1043" s="3" t="s">
        <v>11</v>
      </c>
      <c r="E1043" s="3" t="s">
        <v>58</v>
      </c>
      <c r="F1043" s="3" t="s">
        <v>13</v>
      </c>
      <c r="G1043" s="3" t="s">
        <v>14</v>
      </c>
      <c r="H1043" s="3" t="s">
        <v>49</v>
      </c>
      <c r="I1043" s="4">
        <v>45693.0</v>
      </c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15.75" customHeight="1">
      <c r="A1044" s="3" t="s">
        <v>2220</v>
      </c>
      <c r="B1044" s="3" t="s">
        <v>2221</v>
      </c>
      <c r="C1044" s="3">
        <v>2.1982574093E10</v>
      </c>
      <c r="D1044" s="3" t="s">
        <v>11</v>
      </c>
      <c r="E1044" s="3" t="s">
        <v>19</v>
      </c>
      <c r="F1044" s="3" t="s">
        <v>13</v>
      </c>
      <c r="G1044" s="3" t="s">
        <v>23</v>
      </c>
      <c r="H1044" s="3" t="s">
        <v>49</v>
      </c>
      <c r="I1044" s="4">
        <v>45693.0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15.75" customHeight="1">
      <c r="A1045" s="3" t="s">
        <v>2222</v>
      </c>
      <c r="B1045" s="3" t="s">
        <v>2223</v>
      </c>
      <c r="C1045" s="3">
        <v>1.1978745535E10</v>
      </c>
      <c r="D1045" s="3" t="s">
        <v>11</v>
      </c>
      <c r="E1045" s="3" t="s">
        <v>19</v>
      </c>
      <c r="F1045" s="3" t="s">
        <v>13</v>
      </c>
      <c r="G1045" s="3" t="s">
        <v>14</v>
      </c>
      <c r="H1045" s="3" t="s">
        <v>15</v>
      </c>
      <c r="I1045" s="4">
        <v>45693.0</v>
      </c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15.75" customHeight="1">
      <c r="A1046" s="3" t="s">
        <v>2222</v>
      </c>
      <c r="B1046" s="3" t="s">
        <v>2223</v>
      </c>
      <c r="C1046" s="3">
        <v>1.1978745535E10</v>
      </c>
      <c r="D1046" s="3" t="s">
        <v>11</v>
      </c>
      <c r="E1046" s="3" t="s">
        <v>19</v>
      </c>
      <c r="F1046" s="3" t="s">
        <v>13</v>
      </c>
      <c r="G1046" s="3" t="s">
        <v>14</v>
      </c>
      <c r="H1046" s="3" t="s">
        <v>15</v>
      </c>
      <c r="I1046" s="4">
        <v>45693.0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15.75" customHeight="1">
      <c r="A1047" s="3" t="s">
        <v>2224</v>
      </c>
      <c r="B1047" s="3" t="s">
        <v>2225</v>
      </c>
      <c r="C1047" s="3">
        <v>1.8981889073E10</v>
      </c>
      <c r="D1047" s="3" t="s">
        <v>11</v>
      </c>
      <c r="E1047" s="3" t="s">
        <v>77</v>
      </c>
      <c r="F1047" s="3" t="s">
        <v>13</v>
      </c>
      <c r="G1047" s="3" t="s">
        <v>23</v>
      </c>
      <c r="H1047" s="3" t="s">
        <v>45</v>
      </c>
      <c r="I1047" s="4">
        <v>45693.0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15.75" customHeight="1">
      <c r="A1048" s="3" t="s">
        <v>2226</v>
      </c>
      <c r="B1048" s="3" t="s">
        <v>2227</v>
      </c>
      <c r="C1048" s="3">
        <v>6.5999211392E10</v>
      </c>
      <c r="D1048" s="3" t="s">
        <v>11</v>
      </c>
      <c r="E1048" s="3" t="s">
        <v>80</v>
      </c>
      <c r="F1048" s="3" t="s">
        <v>13</v>
      </c>
      <c r="G1048" s="3" t="s">
        <v>23</v>
      </c>
      <c r="H1048" s="3" t="s">
        <v>34</v>
      </c>
      <c r="I1048" s="4">
        <v>45693.0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15.75" customHeight="1">
      <c r="A1049" s="3" t="s">
        <v>2228</v>
      </c>
      <c r="B1049" s="3" t="s">
        <v>2229</v>
      </c>
      <c r="C1049" s="3">
        <v>9.3991430407E10</v>
      </c>
      <c r="D1049" s="3" t="s">
        <v>11</v>
      </c>
      <c r="E1049" s="3" t="s">
        <v>39</v>
      </c>
      <c r="F1049" s="3" t="s">
        <v>13</v>
      </c>
      <c r="G1049" s="3" t="s">
        <v>14</v>
      </c>
      <c r="H1049" s="3" t="s">
        <v>60</v>
      </c>
      <c r="I1049" s="4">
        <v>45693.0</v>
      </c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15.75" customHeight="1">
      <c r="A1050" s="3" t="s">
        <v>2230</v>
      </c>
      <c r="B1050" s="3" t="s">
        <v>2231</v>
      </c>
      <c r="C1050" s="3">
        <v>8.6988568973E10</v>
      </c>
      <c r="D1050" s="3" t="s">
        <v>11</v>
      </c>
      <c r="E1050" s="3" t="s">
        <v>48</v>
      </c>
      <c r="F1050" s="3" t="s">
        <v>13</v>
      </c>
      <c r="G1050" s="3" t="s">
        <v>23</v>
      </c>
      <c r="H1050" s="3" t="s">
        <v>34</v>
      </c>
      <c r="I1050" s="4">
        <v>45693.0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15.75" customHeight="1">
      <c r="A1051" s="3" t="s">
        <v>2232</v>
      </c>
      <c r="B1051" s="3" t="s">
        <v>2233</v>
      </c>
      <c r="C1051" s="3">
        <v>8.6998151655E10</v>
      </c>
      <c r="D1051" s="3" t="s">
        <v>11</v>
      </c>
      <c r="E1051" s="3" t="s">
        <v>12</v>
      </c>
      <c r="F1051" s="3" t="s">
        <v>13</v>
      </c>
      <c r="G1051" s="3" t="s">
        <v>14</v>
      </c>
      <c r="H1051" s="3" t="s">
        <v>15</v>
      </c>
      <c r="I1051" s="4">
        <v>45693.0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15.75" customHeight="1">
      <c r="A1052" s="3" t="s">
        <v>2234</v>
      </c>
      <c r="B1052" s="3" t="s">
        <v>2235</v>
      </c>
      <c r="C1052" s="3">
        <v>8.8992113802E10</v>
      </c>
      <c r="D1052" s="3" t="s">
        <v>11</v>
      </c>
      <c r="E1052" s="3" t="s">
        <v>19</v>
      </c>
      <c r="F1052" s="3" t="s">
        <v>13</v>
      </c>
      <c r="G1052" s="3" t="s">
        <v>14</v>
      </c>
      <c r="H1052" s="3" t="s">
        <v>15</v>
      </c>
      <c r="I1052" s="4">
        <v>45693.0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15.75" customHeight="1">
      <c r="A1053" s="3" t="s">
        <v>2236</v>
      </c>
      <c r="B1053" s="3" t="s">
        <v>2237</v>
      </c>
      <c r="C1053" s="3">
        <v>6.7991624819E10</v>
      </c>
      <c r="D1053" s="3" t="s">
        <v>11</v>
      </c>
      <c r="E1053" s="3" t="s">
        <v>22</v>
      </c>
      <c r="F1053" s="3" t="s">
        <v>13</v>
      </c>
      <c r="G1053" s="3" t="s">
        <v>14</v>
      </c>
      <c r="H1053" s="3" t="s">
        <v>49</v>
      </c>
      <c r="I1053" s="4">
        <v>45693.0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15.75" customHeight="1">
      <c r="A1054" s="3" t="s">
        <v>2238</v>
      </c>
      <c r="B1054" s="3" t="s">
        <v>2239</v>
      </c>
      <c r="C1054" s="3">
        <v>8.2996008316E10</v>
      </c>
      <c r="D1054" s="3" t="s">
        <v>11</v>
      </c>
      <c r="E1054" s="3" t="s">
        <v>19</v>
      </c>
      <c r="F1054" s="3" t="s">
        <v>13</v>
      </c>
      <c r="G1054" s="3" t="s">
        <v>14</v>
      </c>
      <c r="H1054" s="3" t="s">
        <v>15</v>
      </c>
      <c r="I1054" s="4">
        <v>45693.0</v>
      </c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15.75" customHeight="1">
      <c r="A1055" s="3" t="s">
        <v>2240</v>
      </c>
      <c r="B1055" s="3" t="s">
        <v>2241</v>
      </c>
      <c r="C1055" s="3">
        <v>4.2999441061E10</v>
      </c>
      <c r="D1055" s="3" t="s">
        <v>11</v>
      </c>
      <c r="E1055" s="3" t="s">
        <v>732</v>
      </c>
      <c r="F1055" s="3" t="s">
        <v>13</v>
      </c>
      <c r="G1055" s="3" t="s">
        <v>14</v>
      </c>
      <c r="H1055" s="3" t="s">
        <v>733</v>
      </c>
      <c r="I1055" s="4">
        <v>45693.0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15.75" customHeight="1">
      <c r="A1056" s="3" t="s">
        <v>2242</v>
      </c>
      <c r="B1056" s="3" t="s">
        <v>2243</v>
      </c>
      <c r="C1056" s="3">
        <v>9.2988464807E10</v>
      </c>
      <c r="D1056" s="3" t="s">
        <v>11</v>
      </c>
      <c r="E1056" s="3" t="s">
        <v>22</v>
      </c>
      <c r="F1056" s="3" t="s">
        <v>13</v>
      </c>
      <c r="G1056" s="3" t="s">
        <v>14</v>
      </c>
      <c r="H1056" s="3" t="s">
        <v>386</v>
      </c>
      <c r="I1056" s="4">
        <v>45693.0</v>
      </c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15.75" customHeight="1">
      <c r="A1057" s="3" t="s">
        <v>2244</v>
      </c>
      <c r="B1057" s="3" t="s">
        <v>2245</v>
      </c>
      <c r="C1057" s="3">
        <v>8.1985629701E10</v>
      </c>
      <c r="D1057" s="3" t="s">
        <v>11</v>
      </c>
      <c r="E1057" s="3" t="s">
        <v>58</v>
      </c>
      <c r="F1057" s="3" t="s">
        <v>13</v>
      </c>
      <c r="G1057" s="3" t="s">
        <v>23</v>
      </c>
      <c r="H1057" s="3" t="s">
        <v>49</v>
      </c>
      <c r="I1057" s="4">
        <v>45693.0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15.75" customHeight="1">
      <c r="A1058" s="3" t="s">
        <v>2246</v>
      </c>
      <c r="B1058" s="3" t="s">
        <v>2247</v>
      </c>
      <c r="C1058" s="3">
        <v>8.7991797742E10</v>
      </c>
      <c r="D1058" s="3" t="s">
        <v>11</v>
      </c>
      <c r="E1058" s="3" t="s">
        <v>80</v>
      </c>
      <c r="F1058" s="3" t="s">
        <v>13</v>
      </c>
      <c r="G1058" s="3" t="s">
        <v>23</v>
      </c>
      <c r="H1058" s="3" t="s">
        <v>34</v>
      </c>
      <c r="I1058" s="4">
        <v>45693.0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15.75" customHeight="1">
      <c r="A1059" s="3" t="s">
        <v>2248</v>
      </c>
      <c r="B1059" s="3" t="s">
        <v>2249</v>
      </c>
      <c r="C1059" s="3">
        <v>4.788982887E9</v>
      </c>
      <c r="D1059" s="3" t="s">
        <v>11</v>
      </c>
      <c r="E1059" s="3" t="s">
        <v>89</v>
      </c>
      <c r="F1059" s="3" t="s">
        <v>13</v>
      </c>
      <c r="G1059" s="3" t="s">
        <v>23</v>
      </c>
      <c r="H1059" s="3" t="s">
        <v>45</v>
      </c>
      <c r="I1059" s="4">
        <v>45693.0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15.75" customHeight="1">
      <c r="A1060" s="3" t="s">
        <v>2250</v>
      </c>
      <c r="B1060" s="3" t="s">
        <v>2251</v>
      </c>
      <c r="C1060" s="3">
        <v>7.1999911234E10</v>
      </c>
      <c r="D1060" s="3" t="s">
        <v>11</v>
      </c>
      <c r="E1060" s="3" t="s">
        <v>19</v>
      </c>
      <c r="F1060" s="3" t="s">
        <v>13</v>
      </c>
      <c r="G1060" s="3" t="s">
        <v>14</v>
      </c>
      <c r="H1060" s="3" t="s">
        <v>49</v>
      </c>
      <c r="I1060" s="4">
        <v>45693.0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15.75" customHeight="1">
      <c r="A1061" s="3" t="s">
        <v>2252</v>
      </c>
      <c r="B1061" s="3" t="s">
        <v>2253</v>
      </c>
      <c r="C1061" s="3" t="s">
        <v>2254</v>
      </c>
      <c r="D1061" s="3" t="s">
        <v>11</v>
      </c>
      <c r="E1061" s="3" t="s">
        <v>89</v>
      </c>
      <c r="F1061" s="3" t="s">
        <v>13</v>
      </c>
      <c r="G1061" s="3" t="s">
        <v>14</v>
      </c>
      <c r="H1061" s="3" t="s">
        <v>34</v>
      </c>
      <c r="I1061" s="4">
        <v>45693.0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15.75" customHeight="1">
      <c r="A1062" s="3" t="s">
        <v>2255</v>
      </c>
      <c r="B1062" s="3" t="s">
        <v>2256</v>
      </c>
      <c r="C1062" s="3" t="s">
        <v>2257</v>
      </c>
      <c r="D1062" s="3" t="s">
        <v>11</v>
      </c>
      <c r="E1062" s="3" t="s">
        <v>22</v>
      </c>
      <c r="F1062" s="3" t="s">
        <v>13</v>
      </c>
      <c r="G1062" s="3" t="s">
        <v>14</v>
      </c>
      <c r="H1062" s="3" t="s">
        <v>386</v>
      </c>
      <c r="I1062" s="4">
        <v>45693.0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15.75" customHeight="1">
      <c r="A1063" s="3" t="s">
        <v>959</v>
      </c>
      <c r="B1063" s="3" t="s">
        <v>2258</v>
      </c>
      <c r="C1063" s="3">
        <v>6.593578416E9</v>
      </c>
      <c r="D1063" s="3" t="s">
        <v>11</v>
      </c>
      <c r="E1063" s="3" t="s">
        <v>12</v>
      </c>
      <c r="F1063" s="3" t="s">
        <v>13</v>
      </c>
      <c r="G1063" s="3" t="s">
        <v>23</v>
      </c>
      <c r="H1063" s="3" t="s">
        <v>34</v>
      </c>
      <c r="I1063" s="4">
        <v>45693.0</v>
      </c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15.75" customHeight="1">
      <c r="A1064" s="3" t="s">
        <v>2259</v>
      </c>
      <c r="B1064" s="3" t="s">
        <v>2260</v>
      </c>
      <c r="C1064" s="3">
        <v>9.4949491616E10</v>
      </c>
      <c r="D1064" s="3" t="s">
        <v>11</v>
      </c>
      <c r="E1064" s="3" t="s">
        <v>22</v>
      </c>
      <c r="F1064" s="3" t="s">
        <v>13</v>
      </c>
      <c r="G1064" s="3" t="s">
        <v>23</v>
      </c>
      <c r="H1064" s="3" t="s">
        <v>1424</v>
      </c>
      <c r="I1064" s="4">
        <v>45693.0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15.75" customHeight="1">
      <c r="A1065" s="3" t="s">
        <v>2261</v>
      </c>
      <c r="B1065" s="3" t="s">
        <v>2262</v>
      </c>
      <c r="C1065" s="3">
        <v>6.1999026986E10</v>
      </c>
      <c r="D1065" s="3" t="s">
        <v>11</v>
      </c>
      <c r="E1065" s="3" t="s">
        <v>102</v>
      </c>
      <c r="F1065" s="3" t="s">
        <v>13</v>
      </c>
      <c r="G1065" s="3" t="s">
        <v>23</v>
      </c>
      <c r="H1065" s="3" t="s">
        <v>34</v>
      </c>
      <c r="I1065" s="4">
        <v>45693.0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15.75" customHeight="1">
      <c r="A1066" s="3" t="s">
        <v>2263</v>
      </c>
      <c r="B1066" s="3" t="s">
        <v>2264</v>
      </c>
      <c r="C1066" s="3">
        <v>9.898539682E10</v>
      </c>
      <c r="D1066" s="3" t="s">
        <v>11</v>
      </c>
      <c r="E1066" s="3" t="s">
        <v>22</v>
      </c>
      <c r="F1066" s="3" t="s">
        <v>13</v>
      </c>
      <c r="G1066" s="3" t="s">
        <v>14</v>
      </c>
      <c r="H1066" s="3" t="s">
        <v>45</v>
      </c>
      <c r="I1066" s="4">
        <v>45693.0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15.75" customHeight="1">
      <c r="A1067" s="3" t="s">
        <v>2265</v>
      </c>
      <c r="B1067" s="3" t="s">
        <v>2266</v>
      </c>
      <c r="C1067" s="3">
        <v>5.51198147455E12</v>
      </c>
      <c r="D1067" s="3" t="s">
        <v>11</v>
      </c>
      <c r="E1067" s="3" t="s">
        <v>22</v>
      </c>
      <c r="F1067" s="3" t="s">
        <v>13</v>
      </c>
      <c r="G1067" s="3" t="s">
        <v>14</v>
      </c>
      <c r="H1067" s="3" t="s">
        <v>49</v>
      </c>
      <c r="I1067" s="4">
        <v>45693.0</v>
      </c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15.75" customHeight="1">
      <c r="A1068" s="3" t="s">
        <v>2267</v>
      </c>
      <c r="B1068" s="3" t="s">
        <v>2268</v>
      </c>
      <c r="C1068" s="3" t="s">
        <v>2269</v>
      </c>
      <c r="D1068" s="3" t="s">
        <v>11</v>
      </c>
      <c r="E1068" s="3" t="s">
        <v>1055</v>
      </c>
      <c r="F1068" s="3" t="s">
        <v>13</v>
      </c>
      <c r="G1068" s="3" t="s">
        <v>14</v>
      </c>
      <c r="H1068" s="3" t="s">
        <v>1056</v>
      </c>
      <c r="I1068" s="4">
        <v>45693.0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15.75" customHeight="1">
      <c r="A1069" s="3" t="s">
        <v>2270</v>
      </c>
      <c r="B1069" s="3" t="s">
        <v>2271</v>
      </c>
      <c r="C1069" s="3">
        <v>1.2991566652E10</v>
      </c>
      <c r="D1069" s="3" t="s">
        <v>11</v>
      </c>
      <c r="E1069" s="3" t="s">
        <v>12</v>
      </c>
      <c r="F1069" s="3" t="s">
        <v>13</v>
      </c>
      <c r="G1069" s="3" t="s">
        <v>14</v>
      </c>
      <c r="H1069" s="3" t="s">
        <v>49</v>
      </c>
      <c r="I1069" s="4">
        <v>45693.0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15.75" customHeight="1">
      <c r="A1070" s="3" t="s">
        <v>2214</v>
      </c>
      <c r="B1070" s="3" t="s">
        <v>2272</v>
      </c>
      <c r="C1070" s="3">
        <v>8.4992272086E10</v>
      </c>
      <c r="D1070" s="3" t="s">
        <v>11</v>
      </c>
      <c r="E1070" s="3" t="s">
        <v>68</v>
      </c>
      <c r="F1070" s="3" t="s">
        <v>13</v>
      </c>
      <c r="G1070" s="3" t="s">
        <v>14</v>
      </c>
      <c r="H1070" s="3" t="s">
        <v>45</v>
      </c>
      <c r="I1070" s="4">
        <v>45693.0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15.75" customHeight="1">
      <c r="A1071" s="3" t="s">
        <v>2273</v>
      </c>
      <c r="B1071" s="3" t="s">
        <v>2274</v>
      </c>
      <c r="C1071" s="3">
        <v>6.1984932848E10</v>
      </c>
      <c r="D1071" s="3" t="s">
        <v>11</v>
      </c>
      <c r="E1071" s="3" t="s">
        <v>77</v>
      </c>
      <c r="F1071" s="3" t="s">
        <v>13</v>
      </c>
      <c r="G1071" s="3" t="s">
        <v>14</v>
      </c>
      <c r="H1071" s="3" t="s">
        <v>49</v>
      </c>
      <c r="I1071" s="4">
        <v>45693.0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15.75" customHeight="1">
      <c r="A1072" s="3" t="s">
        <v>2275</v>
      </c>
      <c r="B1072" s="3" t="s">
        <v>2276</v>
      </c>
      <c r="C1072" s="3" t="s">
        <v>2277</v>
      </c>
      <c r="D1072" s="3" t="s">
        <v>11</v>
      </c>
      <c r="E1072" s="3" t="s">
        <v>77</v>
      </c>
      <c r="F1072" s="3" t="s">
        <v>13</v>
      </c>
      <c r="G1072" s="3" t="s">
        <v>23</v>
      </c>
      <c r="H1072" s="3" t="s">
        <v>45</v>
      </c>
      <c r="I1072" s="4">
        <v>45693.0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15.75" customHeight="1">
      <c r="A1073" s="3" t="s">
        <v>2278</v>
      </c>
      <c r="B1073" s="3" t="s">
        <v>2279</v>
      </c>
      <c r="C1073" s="3" t="s">
        <v>2280</v>
      </c>
      <c r="D1073" s="3" t="s">
        <v>11</v>
      </c>
      <c r="E1073" s="3" t="s">
        <v>161</v>
      </c>
      <c r="F1073" s="3" t="s">
        <v>13</v>
      </c>
      <c r="G1073" s="3" t="s">
        <v>23</v>
      </c>
      <c r="H1073" s="3" t="s">
        <v>34</v>
      </c>
      <c r="I1073" s="4">
        <v>45693.0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15.75" customHeight="1">
      <c r="A1074" s="3" t="s">
        <v>2281</v>
      </c>
      <c r="B1074" s="3" t="s">
        <v>2282</v>
      </c>
      <c r="C1074" s="3">
        <v>8.1988281798E10</v>
      </c>
      <c r="D1074" s="3" t="s">
        <v>11</v>
      </c>
      <c r="E1074" s="3" t="s">
        <v>19</v>
      </c>
      <c r="F1074" s="3" t="s">
        <v>13</v>
      </c>
      <c r="G1074" s="3" t="s">
        <v>14</v>
      </c>
      <c r="H1074" s="3" t="s">
        <v>121</v>
      </c>
      <c r="I1074" s="4">
        <v>45693.0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15.75" customHeight="1">
      <c r="A1075" s="3" t="s">
        <v>2283</v>
      </c>
      <c r="B1075" s="3" t="s">
        <v>2284</v>
      </c>
      <c r="C1075" s="3">
        <v>7.198121257E10</v>
      </c>
      <c r="D1075" s="3" t="s">
        <v>11</v>
      </c>
      <c r="E1075" s="3" t="s">
        <v>22</v>
      </c>
      <c r="F1075" s="3" t="s">
        <v>13</v>
      </c>
      <c r="G1075" s="3" t="s">
        <v>14</v>
      </c>
      <c r="H1075" s="3" t="s">
        <v>34</v>
      </c>
      <c r="I1075" s="4">
        <v>45693.0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15.75" customHeight="1">
      <c r="A1076" s="3" t="s">
        <v>2285</v>
      </c>
      <c r="B1076" s="3" t="s">
        <v>2286</v>
      </c>
      <c r="C1076" s="3" t="s">
        <v>2287</v>
      </c>
      <c r="D1076" s="3" t="s">
        <v>11</v>
      </c>
      <c r="E1076" s="3" t="s">
        <v>22</v>
      </c>
      <c r="F1076" s="3" t="s">
        <v>13</v>
      </c>
      <c r="G1076" s="3" t="s">
        <v>14</v>
      </c>
      <c r="H1076" s="3" t="s">
        <v>15</v>
      </c>
      <c r="I1076" s="4">
        <v>45693.0</v>
      </c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15.75" customHeight="1">
      <c r="A1077" s="3" t="s">
        <v>2288</v>
      </c>
      <c r="B1077" s="3" t="s">
        <v>2289</v>
      </c>
      <c r="C1077" s="3">
        <v>7.1991033809E10</v>
      </c>
      <c r="D1077" s="3" t="s">
        <v>11</v>
      </c>
      <c r="E1077" s="3" t="s">
        <v>19</v>
      </c>
      <c r="F1077" s="3" t="s">
        <v>13</v>
      </c>
      <c r="G1077" s="3" t="s">
        <v>23</v>
      </c>
      <c r="H1077" s="3" t="s">
        <v>60</v>
      </c>
      <c r="I1077" s="4">
        <v>45693.0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15.75" customHeight="1">
      <c r="A1078" s="3" t="s">
        <v>2290</v>
      </c>
      <c r="B1078" s="3" t="s">
        <v>2291</v>
      </c>
      <c r="C1078" s="3">
        <v>6.1983856081E10</v>
      </c>
      <c r="D1078" s="3" t="s">
        <v>11</v>
      </c>
      <c r="E1078" s="3" t="s">
        <v>22</v>
      </c>
      <c r="F1078" s="3" t="s">
        <v>13</v>
      </c>
      <c r="G1078" s="3" t="s">
        <v>14</v>
      </c>
      <c r="H1078" s="3" t="s">
        <v>45</v>
      </c>
      <c r="I1078" s="4">
        <v>45693.0</v>
      </c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15.75" customHeight="1">
      <c r="A1079" s="3" t="s">
        <v>2292</v>
      </c>
      <c r="B1079" s="3" t="s">
        <v>2293</v>
      </c>
      <c r="C1079" s="3" t="s">
        <v>2294</v>
      </c>
      <c r="D1079" s="3" t="s">
        <v>11</v>
      </c>
      <c r="E1079" s="3" t="s">
        <v>68</v>
      </c>
      <c r="F1079" s="3" t="s">
        <v>13</v>
      </c>
      <c r="G1079" s="3" t="s">
        <v>14</v>
      </c>
      <c r="H1079" s="3" t="s">
        <v>45</v>
      </c>
      <c r="I1079" s="4">
        <v>45693.0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15.75" customHeight="1">
      <c r="A1080" s="3" t="s">
        <v>1159</v>
      </c>
      <c r="B1080" s="3" t="s">
        <v>2295</v>
      </c>
      <c r="C1080" s="3">
        <v>1.4998577867E10</v>
      </c>
      <c r="D1080" s="3" t="s">
        <v>11</v>
      </c>
      <c r="E1080" s="3" t="s">
        <v>19</v>
      </c>
      <c r="F1080" s="3" t="s">
        <v>13</v>
      </c>
      <c r="G1080" s="3" t="s">
        <v>23</v>
      </c>
      <c r="H1080" s="3" t="s">
        <v>45</v>
      </c>
      <c r="I1080" s="4">
        <v>45693.0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15.75" customHeight="1">
      <c r="A1081" s="3" t="s">
        <v>2296</v>
      </c>
      <c r="B1081" s="3" t="s">
        <v>2297</v>
      </c>
      <c r="C1081" s="3">
        <v>9.1984837924E10</v>
      </c>
      <c r="D1081" s="3" t="s">
        <v>11</v>
      </c>
      <c r="E1081" s="3" t="s">
        <v>19</v>
      </c>
      <c r="F1081" s="3" t="s">
        <v>13</v>
      </c>
      <c r="G1081" s="3" t="s">
        <v>23</v>
      </c>
      <c r="H1081" s="3" t="s">
        <v>1424</v>
      </c>
      <c r="I1081" s="4">
        <v>45693.0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15.75" customHeight="1">
      <c r="A1082" s="3" t="s">
        <v>2298</v>
      </c>
      <c r="B1082" s="3" t="s">
        <v>2299</v>
      </c>
      <c r="C1082" s="3">
        <v>1.1963609253E10</v>
      </c>
      <c r="D1082" s="3"/>
      <c r="E1082" s="3"/>
      <c r="F1082" s="3"/>
      <c r="G1082" s="3"/>
      <c r="H1082" s="3"/>
      <c r="I1082" s="4">
        <v>45693.0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15.75" customHeight="1">
      <c r="A1083" s="3" t="s">
        <v>2300</v>
      </c>
      <c r="B1083" s="3" t="s">
        <v>2301</v>
      </c>
      <c r="C1083" s="3" t="s">
        <v>2302</v>
      </c>
      <c r="D1083" s="3" t="s">
        <v>11</v>
      </c>
      <c r="E1083" s="3" t="s">
        <v>19</v>
      </c>
      <c r="F1083" s="3" t="s">
        <v>13</v>
      </c>
      <c r="G1083" s="3" t="s">
        <v>14</v>
      </c>
      <c r="H1083" s="3" t="s">
        <v>40</v>
      </c>
      <c r="I1083" s="4">
        <v>45693.0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15.75" customHeight="1">
      <c r="A1084" s="3" t="s">
        <v>2303</v>
      </c>
      <c r="B1084" s="3" t="s">
        <v>2304</v>
      </c>
      <c r="C1084" s="3">
        <v>1.1971088749E10</v>
      </c>
      <c r="D1084" s="3" t="s">
        <v>11</v>
      </c>
      <c r="E1084" s="3" t="s">
        <v>19</v>
      </c>
      <c r="F1084" s="3" t="s">
        <v>13</v>
      </c>
      <c r="G1084" s="3" t="s">
        <v>23</v>
      </c>
      <c r="H1084" s="3" t="s">
        <v>49</v>
      </c>
      <c r="I1084" s="4">
        <v>45693.0</v>
      </c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15.75" customHeight="1">
      <c r="A1085" s="3" t="s">
        <v>2305</v>
      </c>
      <c r="B1085" s="3" t="s">
        <v>2306</v>
      </c>
      <c r="C1085" s="3">
        <v>7.391836302E9</v>
      </c>
      <c r="D1085" s="3" t="s">
        <v>11</v>
      </c>
      <c r="E1085" s="3" t="s">
        <v>19</v>
      </c>
      <c r="F1085" s="3" t="s">
        <v>13</v>
      </c>
      <c r="G1085" s="3" t="s">
        <v>14</v>
      </c>
      <c r="H1085" s="3" t="s">
        <v>60</v>
      </c>
      <c r="I1085" s="4">
        <v>45693.0</v>
      </c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15.75" customHeight="1">
      <c r="A1086" s="3" t="s">
        <v>2307</v>
      </c>
      <c r="B1086" s="3" t="s">
        <v>2308</v>
      </c>
      <c r="C1086" s="3">
        <v>6.7996464373E10</v>
      </c>
      <c r="D1086" s="3" t="s">
        <v>11</v>
      </c>
      <c r="E1086" s="3" t="s">
        <v>102</v>
      </c>
      <c r="F1086" s="3" t="s">
        <v>13</v>
      </c>
      <c r="G1086" s="3" t="s">
        <v>23</v>
      </c>
      <c r="H1086" s="3" t="s">
        <v>34</v>
      </c>
      <c r="I1086" s="4">
        <v>45693.0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15.75" customHeight="1">
      <c r="A1087" s="3" t="s">
        <v>2309</v>
      </c>
      <c r="B1087" s="3" t="s">
        <v>2310</v>
      </c>
      <c r="C1087" s="3">
        <v>4.7984461738E10</v>
      </c>
      <c r="D1087" s="3" t="s">
        <v>11</v>
      </c>
      <c r="E1087" s="3" t="s">
        <v>80</v>
      </c>
      <c r="F1087" s="3" t="s">
        <v>13</v>
      </c>
      <c r="G1087" s="3" t="s">
        <v>23</v>
      </c>
      <c r="H1087" s="3" t="s">
        <v>40</v>
      </c>
      <c r="I1087" s="4">
        <v>45693.0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15.75" customHeight="1">
      <c r="A1088" s="3" t="s">
        <v>2311</v>
      </c>
      <c r="B1088" s="3" t="s">
        <v>2312</v>
      </c>
      <c r="C1088" s="3">
        <v>1.1991710512E10</v>
      </c>
      <c r="D1088" s="3" t="s">
        <v>11</v>
      </c>
      <c r="E1088" s="3" t="s">
        <v>19</v>
      </c>
      <c r="F1088" s="3" t="s">
        <v>13</v>
      </c>
      <c r="G1088" s="3" t="s">
        <v>14</v>
      </c>
      <c r="H1088" s="3" t="s">
        <v>15</v>
      </c>
      <c r="I1088" s="4">
        <v>45693.0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15.75" customHeight="1">
      <c r="A1089" s="3" t="s">
        <v>2313</v>
      </c>
      <c r="B1089" s="3" t="s">
        <v>2314</v>
      </c>
      <c r="C1089" s="3">
        <v>1.1946258102E10</v>
      </c>
      <c r="D1089" s="3" t="s">
        <v>11</v>
      </c>
      <c r="E1089" s="3" t="s">
        <v>22</v>
      </c>
      <c r="F1089" s="3" t="s">
        <v>13</v>
      </c>
      <c r="G1089" s="3" t="s">
        <v>14</v>
      </c>
      <c r="H1089" s="3" t="s">
        <v>49</v>
      </c>
      <c r="I1089" s="4">
        <v>45693.0</v>
      </c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15.75" customHeight="1">
      <c r="A1090" s="3" t="s">
        <v>779</v>
      </c>
      <c r="B1090" s="3" t="s">
        <v>2315</v>
      </c>
      <c r="C1090" s="3">
        <v>6.1981863146E10</v>
      </c>
      <c r="D1090" s="3" t="s">
        <v>11</v>
      </c>
      <c r="E1090" s="3" t="s">
        <v>22</v>
      </c>
      <c r="F1090" s="3" t="s">
        <v>13</v>
      </c>
      <c r="G1090" s="3" t="s">
        <v>14</v>
      </c>
      <c r="H1090" s="3" t="s">
        <v>34</v>
      </c>
      <c r="I1090" s="4">
        <v>45693.0</v>
      </c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15.75" customHeight="1">
      <c r="A1091" s="3" t="s">
        <v>2316</v>
      </c>
      <c r="B1091" s="3" t="s">
        <v>2317</v>
      </c>
      <c r="C1091" s="3">
        <v>2.299978151E10</v>
      </c>
      <c r="D1091" s="3" t="s">
        <v>11</v>
      </c>
      <c r="E1091" s="3" t="s">
        <v>89</v>
      </c>
      <c r="F1091" s="3" t="s">
        <v>13</v>
      </c>
      <c r="G1091" s="3" t="s">
        <v>14</v>
      </c>
      <c r="H1091" s="3" t="s">
        <v>45</v>
      </c>
      <c r="I1091" s="4">
        <v>45693.0</v>
      </c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15.75" customHeight="1">
      <c r="A1092" s="3" t="s">
        <v>2318</v>
      </c>
      <c r="B1092" s="3" t="s">
        <v>2319</v>
      </c>
      <c r="C1092" s="3">
        <v>6.2993817241E10</v>
      </c>
      <c r="D1092" s="3" t="s">
        <v>11</v>
      </c>
      <c r="E1092" s="3" t="s">
        <v>22</v>
      </c>
      <c r="F1092" s="3" t="s">
        <v>2320</v>
      </c>
      <c r="G1092" s="3" t="s">
        <v>14</v>
      </c>
      <c r="H1092" s="3" t="s">
        <v>2321</v>
      </c>
      <c r="I1092" s="4">
        <v>45693.0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15.75" customHeight="1">
      <c r="A1093" s="3" t="s">
        <v>2322</v>
      </c>
      <c r="B1093" s="3" t="s">
        <v>2323</v>
      </c>
      <c r="C1093" s="3">
        <v>1.4997272134E10</v>
      </c>
      <c r="D1093" s="3" t="s">
        <v>11</v>
      </c>
      <c r="E1093" s="3" t="s">
        <v>22</v>
      </c>
      <c r="F1093" s="3" t="s">
        <v>13</v>
      </c>
      <c r="G1093" s="3" t="s">
        <v>14</v>
      </c>
      <c r="H1093" s="3" t="s">
        <v>15</v>
      </c>
      <c r="I1093" s="4">
        <v>45693.0</v>
      </c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15.75" customHeight="1">
      <c r="A1094" s="3" t="s">
        <v>2324</v>
      </c>
      <c r="B1094" s="3" t="s">
        <v>2325</v>
      </c>
      <c r="C1094" s="3">
        <v>1.1977865933E10</v>
      </c>
      <c r="D1094" s="3" t="s">
        <v>11</v>
      </c>
      <c r="E1094" s="3" t="s">
        <v>77</v>
      </c>
      <c r="F1094" s="3" t="s">
        <v>13</v>
      </c>
      <c r="G1094" s="3" t="s">
        <v>23</v>
      </c>
      <c r="H1094" s="3" t="s">
        <v>45</v>
      </c>
      <c r="I1094" s="4">
        <v>45693.0</v>
      </c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15.75" customHeight="1">
      <c r="A1095" s="3" t="s">
        <v>2326</v>
      </c>
      <c r="B1095" s="3" t="s">
        <v>2327</v>
      </c>
      <c r="C1095" s="3">
        <v>9.5984064843E10</v>
      </c>
      <c r="D1095" s="3" t="s">
        <v>11</v>
      </c>
      <c r="E1095" s="3" t="s">
        <v>80</v>
      </c>
      <c r="F1095" s="3" t="s">
        <v>13</v>
      </c>
      <c r="G1095" s="3" t="s">
        <v>14</v>
      </c>
      <c r="H1095" s="3" t="s">
        <v>45</v>
      </c>
      <c r="I1095" s="4">
        <v>45693.0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15.75" customHeight="1">
      <c r="A1096" s="3" t="s">
        <v>2328</v>
      </c>
      <c r="B1096" s="3" t="s">
        <v>2329</v>
      </c>
      <c r="C1096" s="3">
        <v>8.4987213884E10</v>
      </c>
      <c r="D1096" s="3" t="s">
        <v>11</v>
      </c>
      <c r="E1096" s="3" t="s">
        <v>102</v>
      </c>
      <c r="F1096" s="3" t="s">
        <v>13</v>
      </c>
      <c r="G1096" s="3" t="s">
        <v>23</v>
      </c>
      <c r="H1096" s="3" t="s">
        <v>45</v>
      </c>
      <c r="I1096" s="4">
        <v>45693.0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15.75" customHeight="1">
      <c r="A1097" s="3" t="s">
        <v>2330</v>
      </c>
      <c r="B1097" s="3" t="s">
        <v>2331</v>
      </c>
      <c r="C1097" s="3">
        <v>6.581353594E9</v>
      </c>
      <c r="D1097" s="3" t="s">
        <v>11</v>
      </c>
      <c r="E1097" s="3" t="s">
        <v>77</v>
      </c>
      <c r="F1097" s="3" t="s">
        <v>13</v>
      </c>
      <c r="G1097" s="3" t="s">
        <v>14</v>
      </c>
      <c r="H1097" s="3" t="s">
        <v>34</v>
      </c>
      <c r="I1097" s="4">
        <v>45693.0</v>
      </c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15.75" customHeight="1">
      <c r="A1098" s="3" t="s">
        <v>490</v>
      </c>
      <c r="B1098" s="3" t="s">
        <v>2332</v>
      </c>
      <c r="C1098" s="3">
        <v>1.9987173396E10</v>
      </c>
      <c r="D1098" s="3" t="s">
        <v>11</v>
      </c>
      <c r="E1098" s="3" t="s">
        <v>528</v>
      </c>
      <c r="F1098" s="3" t="s">
        <v>13</v>
      </c>
      <c r="G1098" s="3" t="s">
        <v>14</v>
      </c>
      <c r="H1098" s="3" t="s">
        <v>529</v>
      </c>
      <c r="I1098" s="4">
        <v>45693.0</v>
      </c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15.75" customHeight="1">
      <c r="A1099" s="3" t="s">
        <v>1893</v>
      </c>
      <c r="B1099" s="3" t="s">
        <v>2333</v>
      </c>
      <c r="C1099" s="3">
        <v>6.9993798065E10</v>
      </c>
      <c r="D1099" s="3" t="s">
        <v>11</v>
      </c>
      <c r="E1099" s="3" t="s">
        <v>48</v>
      </c>
      <c r="F1099" s="3" t="s">
        <v>13</v>
      </c>
      <c r="G1099" s="3" t="s">
        <v>23</v>
      </c>
      <c r="H1099" s="3" t="s">
        <v>34</v>
      </c>
      <c r="I1099" s="4">
        <v>45693.0</v>
      </c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15.75" customHeight="1">
      <c r="A1100" s="3" t="s">
        <v>96</v>
      </c>
      <c r="B1100" s="3" t="s">
        <v>2334</v>
      </c>
      <c r="C1100" s="3" t="s">
        <v>2335</v>
      </c>
      <c r="D1100" s="3" t="s">
        <v>11</v>
      </c>
      <c r="E1100" s="3" t="s">
        <v>19</v>
      </c>
      <c r="F1100" s="3" t="s">
        <v>13</v>
      </c>
      <c r="G1100" s="3" t="s">
        <v>14</v>
      </c>
      <c r="H1100" s="3" t="s">
        <v>45</v>
      </c>
      <c r="I1100" s="4">
        <v>45693.0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15.75" customHeight="1">
      <c r="A1101" s="3" t="s">
        <v>2336</v>
      </c>
      <c r="B1101" s="3" t="s">
        <v>2337</v>
      </c>
      <c r="C1101" s="3">
        <v>2.1994761346E10</v>
      </c>
      <c r="D1101" s="3" t="s">
        <v>11</v>
      </c>
      <c r="E1101" s="3" t="s">
        <v>22</v>
      </c>
      <c r="F1101" s="3" t="s">
        <v>13</v>
      </c>
      <c r="G1101" s="3" t="s">
        <v>14</v>
      </c>
      <c r="H1101" s="3" t="s">
        <v>386</v>
      </c>
      <c r="I1101" s="4">
        <v>45693.0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15.75" customHeight="1">
      <c r="A1102" s="3" t="s">
        <v>1322</v>
      </c>
      <c r="B1102" s="3" t="s">
        <v>2338</v>
      </c>
      <c r="C1102" s="3">
        <v>2.1984252155E10</v>
      </c>
      <c r="D1102" s="3" t="s">
        <v>11</v>
      </c>
      <c r="E1102" s="3" t="s">
        <v>19</v>
      </c>
      <c r="F1102" s="3" t="s">
        <v>13</v>
      </c>
      <c r="G1102" s="3" t="s">
        <v>14</v>
      </c>
      <c r="H1102" s="3" t="s">
        <v>121</v>
      </c>
      <c r="I1102" s="4">
        <v>45693.0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15.75" customHeight="1">
      <c r="A1103" s="3" t="s">
        <v>2339</v>
      </c>
      <c r="B1103" s="3" t="s">
        <v>2340</v>
      </c>
      <c r="C1103" s="3">
        <v>3.1995936541E10</v>
      </c>
      <c r="D1103" s="3" t="s">
        <v>11</v>
      </c>
      <c r="E1103" s="3" t="s">
        <v>418</v>
      </c>
      <c r="F1103" s="3" t="s">
        <v>13</v>
      </c>
      <c r="G1103" s="3" t="s">
        <v>14</v>
      </c>
      <c r="H1103" s="3" t="s">
        <v>45</v>
      </c>
      <c r="I1103" s="4">
        <v>45693.0</v>
      </c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15.75" customHeight="1">
      <c r="A1104" s="3" t="s">
        <v>2341</v>
      </c>
      <c r="B1104" s="3" t="s">
        <v>2342</v>
      </c>
      <c r="C1104" s="3">
        <v>7.9988334235E10</v>
      </c>
      <c r="D1104" s="3" t="s">
        <v>11</v>
      </c>
      <c r="E1104" s="3" t="s">
        <v>58</v>
      </c>
      <c r="F1104" s="3" t="s">
        <v>13</v>
      </c>
      <c r="G1104" s="3" t="s">
        <v>14</v>
      </c>
      <c r="H1104" s="3" t="s">
        <v>45</v>
      </c>
      <c r="I1104" s="4">
        <v>45693.0</v>
      </c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15.75" customHeight="1">
      <c r="A1105" s="3" t="s">
        <v>2343</v>
      </c>
      <c r="B1105" s="3" t="s">
        <v>2344</v>
      </c>
      <c r="C1105" s="3">
        <v>9.2981344348E10</v>
      </c>
      <c r="D1105" s="3" t="s">
        <v>11</v>
      </c>
      <c r="E1105" s="3" t="s">
        <v>77</v>
      </c>
      <c r="F1105" s="3" t="s">
        <v>13</v>
      </c>
      <c r="G1105" s="3" t="s">
        <v>23</v>
      </c>
      <c r="H1105" s="3" t="s">
        <v>45</v>
      </c>
      <c r="I1105" s="4">
        <v>45693.0</v>
      </c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15.75" customHeight="1">
      <c r="A1106" s="3" t="s">
        <v>1852</v>
      </c>
      <c r="B1106" s="3" t="s">
        <v>2345</v>
      </c>
      <c r="C1106" s="3" t="s">
        <v>2346</v>
      </c>
      <c r="D1106" s="3" t="s">
        <v>11</v>
      </c>
      <c r="E1106" s="3" t="s">
        <v>22</v>
      </c>
      <c r="F1106" s="3" t="s">
        <v>13</v>
      </c>
      <c r="G1106" s="3" t="s">
        <v>14</v>
      </c>
      <c r="H1106" s="3" t="s">
        <v>34</v>
      </c>
      <c r="I1106" s="4">
        <v>45693.0</v>
      </c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15.75" customHeight="1">
      <c r="A1107" s="3" t="s">
        <v>2347</v>
      </c>
      <c r="B1107" s="3" t="s">
        <v>2348</v>
      </c>
      <c r="C1107" s="3">
        <v>8.2988800503E10</v>
      </c>
      <c r="D1107" s="3" t="s">
        <v>11</v>
      </c>
      <c r="E1107" s="3" t="s">
        <v>19</v>
      </c>
      <c r="F1107" s="3" t="s">
        <v>13</v>
      </c>
      <c r="G1107" s="3" t="s">
        <v>14</v>
      </c>
      <c r="H1107" s="3" t="s">
        <v>15</v>
      </c>
      <c r="I1107" s="4">
        <v>45693.0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15.75" customHeight="1">
      <c r="A1108" s="3" t="s">
        <v>2349</v>
      </c>
      <c r="B1108" s="3" t="s">
        <v>2350</v>
      </c>
      <c r="C1108" s="3">
        <v>1.1990199475E10</v>
      </c>
      <c r="D1108" s="3" t="s">
        <v>11</v>
      </c>
      <c r="E1108" s="3" t="s">
        <v>22</v>
      </c>
      <c r="F1108" s="3" t="s">
        <v>13</v>
      </c>
      <c r="G1108" s="3" t="s">
        <v>14</v>
      </c>
      <c r="H1108" s="3" t="s">
        <v>15</v>
      </c>
      <c r="I1108" s="4">
        <v>45693.0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15.75" customHeight="1">
      <c r="A1109" s="3" t="s">
        <v>2351</v>
      </c>
      <c r="B1109" s="3" t="s">
        <v>2352</v>
      </c>
      <c r="C1109" s="3">
        <v>8.1991316272E10</v>
      </c>
      <c r="D1109" s="3" t="s">
        <v>11</v>
      </c>
      <c r="E1109" s="3" t="s">
        <v>102</v>
      </c>
      <c r="F1109" s="3" t="s">
        <v>13</v>
      </c>
      <c r="G1109" s="3" t="s">
        <v>23</v>
      </c>
      <c r="H1109" s="3" t="s">
        <v>49</v>
      </c>
      <c r="I1109" s="4">
        <v>45693.0</v>
      </c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15.75" customHeight="1">
      <c r="A1110" s="3" t="s">
        <v>2353</v>
      </c>
      <c r="B1110" s="3" t="s">
        <v>2354</v>
      </c>
      <c r="C1110" s="3">
        <v>3.5987044559E10</v>
      </c>
      <c r="D1110" s="3" t="s">
        <v>11</v>
      </c>
      <c r="E1110" s="3" t="s">
        <v>77</v>
      </c>
      <c r="F1110" s="3" t="s">
        <v>13</v>
      </c>
      <c r="G1110" s="3" t="s">
        <v>23</v>
      </c>
      <c r="H1110" s="3" t="s">
        <v>45</v>
      </c>
      <c r="I1110" s="4">
        <v>45693.0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15.75" customHeight="1">
      <c r="A1111" s="3" t="s">
        <v>285</v>
      </c>
      <c r="B1111" s="3" t="s">
        <v>2355</v>
      </c>
      <c r="C1111" s="3">
        <v>1.4998911951E10</v>
      </c>
      <c r="D1111" s="3" t="s">
        <v>11</v>
      </c>
      <c r="E1111" s="3" t="s">
        <v>19</v>
      </c>
      <c r="F1111" s="3" t="s">
        <v>13</v>
      </c>
      <c r="G1111" s="3" t="s">
        <v>14</v>
      </c>
      <c r="H1111" s="3" t="s">
        <v>40</v>
      </c>
      <c r="I1111" s="4">
        <v>45693.0</v>
      </c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15.75" customHeight="1">
      <c r="A1112" s="3" t="s">
        <v>2356</v>
      </c>
      <c r="B1112" s="3" t="s">
        <v>2357</v>
      </c>
      <c r="C1112" s="3">
        <v>9.7984003894E10</v>
      </c>
      <c r="D1112" s="3" t="s">
        <v>11</v>
      </c>
      <c r="E1112" s="3" t="s">
        <v>161</v>
      </c>
      <c r="F1112" s="3" t="s">
        <v>13</v>
      </c>
      <c r="G1112" s="3" t="s">
        <v>14</v>
      </c>
      <c r="H1112" s="3" t="s">
        <v>34</v>
      </c>
      <c r="I1112" s="4">
        <v>45693.0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15.75" customHeight="1">
      <c r="A1113" s="3" t="s">
        <v>148</v>
      </c>
      <c r="B1113" s="3" t="s">
        <v>2358</v>
      </c>
      <c r="C1113" s="3">
        <v>3.1993779077E10</v>
      </c>
      <c r="D1113" s="3" t="s">
        <v>11</v>
      </c>
      <c r="E1113" s="3" t="s">
        <v>19</v>
      </c>
      <c r="F1113" s="3" t="s">
        <v>13</v>
      </c>
      <c r="G1113" s="3" t="s">
        <v>23</v>
      </c>
      <c r="H1113" s="3" t="s">
        <v>15</v>
      </c>
      <c r="I1113" s="4">
        <v>45693.0</v>
      </c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15.75" customHeight="1">
      <c r="A1114" s="3" t="s">
        <v>2359</v>
      </c>
      <c r="B1114" s="3" t="s">
        <v>2360</v>
      </c>
      <c r="C1114" s="3">
        <v>8.599168543E10</v>
      </c>
      <c r="D1114" s="3" t="s">
        <v>11</v>
      </c>
      <c r="E1114" s="3" t="s">
        <v>1734</v>
      </c>
      <c r="F1114" s="3" t="s">
        <v>13</v>
      </c>
      <c r="G1114" s="3" t="s">
        <v>23</v>
      </c>
      <c r="H1114" s="3" t="s">
        <v>1735</v>
      </c>
      <c r="I1114" s="4">
        <v>45693.0</v>
      </c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15.75" customHeight="1">
      <c r="A1115" s="3" t="s">
        <v>2361</v>
      </c>
      <c r="B1115" s="3" t="s">
        <v>2362</v>
      </c>
      <c r="C1115" s="3" t="s">
        <v>2363</v>
      </c>
      <c r="D1115" s="3" t="s">
        <v>11</v>
      </c>
      <c r="E1115" s="3" t="s">
        <v>19</v>
      </c>
      <c r="F1115" s="3" t="s">
        <v>13</v>
      </c>
      <c r="G1115" s="3" t="s">
        <v>14</v>
      </c>
      <c r="H1115" s="3" t="s">
        <v>60</v>
      </c>
      <c r="I1115" s="4">
        <v>45693.0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15.75" customHeight="1">
      <c r="A1116" s="3" t="s">
        <v>2364</v>
      </c>
      <c r="B1116" s="3" t="s">
        <v>2365</v>
      </c>
      <c r="C1116" s="3">
        <v>8.7988386637E10</v>
      </c>
      <c r="D1116" s="3" t="s">
        <v>11</v>
      </c>
      <c r="E1116" s="3" t="s">
        <v>80</v>
      </c>
      <c r="F1116" s="3" t="s">
        <v>13</v>
      </c>
      <c r="G1116" s="3" t="s">
        <v>14</v>
      </c>
      <c r="H1116" s="3" t="s">
        <v>49</v>
      </c>
      <c r="I1116" s="4">
        <v>45693.0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15.75" customHeight="1">
      <c r="A1117" s="3" t="s">
        <v>2366</v>
      </c>
      <c r="B1117" s="3" t="s">
        <v>2367</v>
      </c>
      <c r="C1117" s="3">
        <v>6.4981148138E10</v>
      </c>
      <c r="D1117" s="3" t="s">
        <v>11</v>
      </c>
      <c r="E1117" s="3" t="s">
        <v>22</v>
      </c>
      <c r="F1117" s="3" t="s">
        <v>13</v>
      </c>
      <c r="G1117" s="3" t="s">
        <v>14</v>
      </c>
      <c r="H1117" s="3" t="s">
        <v>1428</v>
      </c>
      <c r="I1117" s="4">
        <v>45693.0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15.75" customHeight="1">
      <c r="A1118" s="3" t="s">
        <v>1067</v>
      </c>
      <c r="B1118" s="3" t="s">
        <v>2368</v>
      </c>
      <c r="C1118" s="3">
        <v>9.8988386212E10</v>
      </c>
      <c r="D1118" s="3" t="s">
        <v>11</v>
      </c>
      <c r="E1118" s="3" t="s">
        <v>19</v>
      </c>
      <c r="F1118" s="3" t="s">
        <v>13</v>
      </c>
      <c r="G1118" s="3" t="s">
        <v>14</v>
      </c>
      <c r="H1118" s="3" t="s">
        <v>49</v>
      </c>
      <c r="I1118" s="4">
        <v>45693.0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15.75" customHeight="1">
      <c r="A1119" s="3" t="s">
        <v>2369</v>
      </c>
      <c r="B1119" s="3" t="s">
        <v>2370</v>
      </c>
      <c r="C1119" s="3">
        <v>8.5997308781E10</v>
      </c>
      <c r="D1119" s="3" t="s">
        <v>11</v>
      </c>
      <c r="E1119" s="3" t="s">
        <v>22</v>
      </c>
      <c r="F1119" s="3" t="s">
        <v>13</v>
      </c>
      <c r="G1119" s="3" t="s">
        <v>14</v>
      </c>
      <c r="H1119" s="3" t="s">
        <v>15</v>
      </c>
      <c r="I1119" s="4">
        <v>45693.0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15.75" customHeight="1">
      <c r="A1120" s="3" t="s">
        <v>2371</v>
      </c>
      <c r="B1120" s="3" t="s">
        <v>2372</v>
      </c>
      <c r="C1120" s="3">
        <v>2.8999024392E10</v>
      </c>
      <c r="D1120" s="3" t="s">
        <v>11</v>
      </c>
      <c r="E1120" s="3" t="s">
        <v>22</v>
      </c>
      <c r="F1120" s="3" t="s">
        <v>13</v>
      </c>
      <c r="G1120" s="3" t="s">
        <v>14</v>
      </c>
      <c r="H1120" s="3" t="s">
        <v>386</v>
      </c>
      <c r="I1120" s="4">
        <v>45693.0</v>
      </c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15.75" customHeight="1">
      <c r="A1121" s="3" t="s">
        <v>2373</v>
      </c>
      <c r="B1121" s="3" t="s">
        <v>2374</v>
      </c>
      <c r="C1121" s="3">
        <v>5.1997973886E10</v>
      </c>
      <c r="D1121" s="3" t="s">
        <v>11</v>
      </c>
      <c r="E1121" s="3" t="s">
        <v>19</v>
      </c>
      <c r="F1121" s="3" t="s">
        <v>13</v>
      </c>
      <c r="G1121" s="3" t="s">
        <v>14</v>
      </c>
      <c r="H1121" s="3" t="s">
        <v>45</v>
      </c>
      <c r="I1121" s="4">
        <v>45693.0</v>
      </c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15.75" customHeight="1">
      <c r="A1122" s="3" t="s">
        <v>2375</v>
      </c>
      <c r="B1122" s="3" t="s">
        <v>2376</v>
      </c>
      <c r="C1122" s="3">
        <v>9.1999849548E10</v>
      </c>
      <c r="D1122" s="3" t="s">
        <v>11</v>
      </c>
      <c r="E1122" s="3" t="s">
        <v>102</v>
      </c>
      <c r="F1122" s="3" t="s">
        <v>13</v>
      </c>
      <c r="G1122" s="3" t="s">
        <v>23</v>
      </c>
      <c r="H1122" s="3" t="s">
        <v>34</v>
      </c>
      <c r="I1122" s="4">
        <v>45693.0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15.75" customHeight="1">
      <c r="A1123" s="3" t="s">
        <v>2377</v>
      </c>
      <c r="B1123" s="3" t="s">
        <v>2378</v>
      </c>
      <c r="C1123" s="3">
        <v>3.5988225614E10</v>
      </c>
      <c r="D1123" s="3" t="s">
        <v>11</v>
      </c>
      <c r="E1123" s="3" t="s">
        <v>19</v>
      </c>
      <c r="F1123" s="3" t="s">
        <v>13</v>
      </c>
      <c r="G1123" s="3" t="s">
        <v>23</v>
      </c>
      <c r="H1123" s="3" t="s">
        <v>49</v>
      </c>
      <c r="I1123" s="4">
        <v>45693.0</v>
      </c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15.75" customHeight="1">
      <c r="A1124" s="3" t="s">
        <v>2379</v>
      </c>
      <c r="B1124" s="3" t="s">
        <v>2380</v>
      </c>
      <c r="C1124" s="3" t="s">
        <v>2381</v>
      </c>
      <c r="D1124" s="3" t="s">
        <v>11</v>
      </c>
      <c r="E1124" s="3" t="s">
        <v>418</v>
      </c>
      <c r="F1124" s="3" t="s">
        <v>13</v>
      </c>
      <c r="G1124" s="3" t="s">
        <v>23</v>
      </c>
      <c r="H1124" s="3" t="s">
        <v>49</v>
      </c>
      <c r="I1124" s="4">
        <v>45693.0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15.75" customHeight="1">
      <c r="A1125" s="3" t="s">
        <v>2382</v>
      </c>
      <c r="B1125" s="3" t="s">
        <v>2383</v>
      </c>
      <c r="C1125" s="3">
        <v>4.3991524408E10</v>
      </c>
      <c r="D1125" s="3" t="s">
        <v>11</v>
      </c>
      <c r="E1125" s="3" t="s">
        <v>114</v>
      </c>
      <c r="F1125" s="3" t="s">
        <v>13</v>
      </c>
      <c r="G1125" s="3" t="s">
        <v>14</v>
      </c>
      <c r="H1125" s="3" t="s">
        <v>45</v>
      </c>
      <c r="I1125" s="4">
        <v>45693.0</v>
      </c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15.75" customHeight="1">
      <c r="A1126" s="3" t="s">
        <v>490</v>
      </c>
      <c r="B1126" s="3" t="s">
        <v>2384</v>
      </c>
      <c r="C1126" s="3">
        <v>4.9988952925E10</v>
      </c>
      <c r="D1126" s="3" t="s">
        <v>11</v>
      </c>
      <c r="E1126" s="3" t="s">
        <v>22</v>
      </c>
      <c r="F1126" s="3" t="s">
        <v>13</v>
      </c>
      <c r="G1126" s="3" t="s">
        <v>14</v>
      </c>
      <c r="H1126" s="3" t="s">
        <v>49</v>
      </c>
      <c r="I1126" s="4">
        <v>45693.0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15.75" customHeight="1">
      <c r="A1127" s="3" t="s">
        <v>207</v>
      </c>
      <c r="B1127" s="3" t="s">
        <v>2385</v>
      </c>
      <c r="C1127" s="3">
        <v>1.1954692652E10</v>
      </c>
      <c r="D1127" s="3" t="s">
        <v>11</v>
      </c>
      <c r="E1127" s="3" t="s">
        <v>22</v>
      </c>
      <c r="F1127" s="3" t="s">
        <v>13</v>
      </c>
      <c r="G1127" s="3" t="s">
        <v>14</v>
      </c>
      <c r="H1127" s="3" t="s">
        <v>15</v>
      </c>
      <c r="I1127" s="4">
        <v>45693.0</v>
      </c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15.75" customHeight="1">
      <c r="A1128" s="3" t="s">
        <v>2386</v>
      </c>
      <c r="B1128" s="3" t="s">
        <v>2387</v>
      </c>
      <c r="C1128" s="3">
        <v>1.9998673224E10</v>
      </c>
      <c r="D1128" s="3" t="s">
        <v>11</v>
      </c>
      <c r="E1128" s="3" t="s">
        <v>418</v>
      </c>
      <c r="F1128" s="3" t="s">
        <v>13</v>
      </c>
      <c r="G1128" s="3" t="s">
        <v>23</v>
      </c>
      <c r="H1128" s="3" t="s">
        <v>45</v>
      </c>
      <c r="I1128" s="4">
        <v>45693.0</v>
      </c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15.75" customHeight="1">
      <c r="A1129" s="3" t="s">
        <v>2388</v>
      </c>
      <c r="B1129" s="3" t="s">
        <v>2389</v>
      </c>
      <c r="C1129" s="3">
        <v>5.591981906915E12</v>
      </c>
      <c r="D1129" s="3" t="s">
        <v>11</v>
      </c>
      <c r="E1129" s="3" t="s">
        <v>22</v>
      </c>
      <c r="F1129" s="3" t="s">
        <v>13</v>
      </c>
      <c r="G1129" s="3" t="s">
        <v>23</v>
      </c>
      <c r="H1129" s="3" t="s">
        <v>45</v>
      </c>
      <c r="I1129" s="4">
        <v>45693.0</v>
      </c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15.75" customHeight="1">
      <c r="A1130" s="3" t="s">
        <v>2390</v>
      </c>
      <c r="B1130" s="3" t="s">
        <v>2391</v>
      </c>
      <c r="C1130" s="3">
        <v>8.5997571647E10</v>
      </c>
      <c r="D1130" s="3" t="s">
        <v>11</v>
      </c>
      <c r="E1130" s="3" t="s">
        <v>102</v>
      </c>
      <c r="F1130" s="3" t="s">
        <v>13</v>
      </c>
      <c r="G1130" s="3" t="s">
        <v>14</v>
      </c>
      <c r="H1130" s="3" t="s">
        <v>15</v>
      </c>
      <c r="I1130" s="4">
        <v>45693.0</v>
      </c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15.75" customHeight="1">
      <c r="A1131" s="3" t="s">
        <v>2392</v>
      </c>
      <c r="B1131" s="3" t="s">
        <v>2393</v>
      </c>
      <c r="C1131" s="3" t="s">
        <v>2394</v>
      </c>
      <c r="D1131" s="3" t="s">
        <v>11</v>
      </c>
      <c r="E1131" s="3" t="s">
        <v>77</v>
      </c>
      <c r="F1131" s="3" t="s">
        <v>13</v>
      </c>
      <c r="G1131" s="3" t="s">
        <v>23</v>
      </c>
      <c r="H1131" s="3" t="s">
        <v>40</v>
      </c>
      <c r="I1131" s="4">
        <v>45693.0</v>
      </c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15.75" customHeight="1">
      <c r="A1132" s="3" t="s">
        <v>2395</v>
      </c>
      <c r="B1132" s="3" t="s">
        <v>2396</v>
      </c>
      <c r="C1132" s="3" t="s">
        <v>2397</v>
      </c>
      <c r="D1132" s="3" t="s">
        <v>11</v>
      </c>
      <c r="E1132" s="3" t="s">
        <v>102</v>
      </c>
      <c r="F1132" s="3" t="s">
        <v>13</v>
      </c>
      <c r="G1132" s="3" t="s">
        <v>14</v>
      </c>
      <c r="H1132" s="3" t="s">
        <v>45</v>
      </c>
      <c r="I1132" s="4">
        <v>45693.0</v>
      </c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15.75" customHeight="1">
      <c r="A1133" s="3" t="s">
        <v>2398</v>
      </c>
      <c r="B1133" s="3" t="s">
        <v>2399</v>
      </c>
      <c r="C1133" s="3">
        <v>8.2993497417E10</v>
      </c>
      <c r="D1133" s="3" t="s">
        <v>11</v>
      </c>
      <c r="E1133" s="3" t="s">
        <v>19</v>
      </c>
      <c r="F1133" s="3" t="s">
        <v>13</v>
      </c>
      <c r="G1133" s="3" t="s">
        <v>14</v>
      </c>
      <c r="H1133" s="3" t="s">
        <v>15</v>
      </c>
      <c r="I1133" s="4">
        <v>45693.0</v>
      </c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15.75" customHeight="1">
      <c r="A1134" s="3" t="s">
        <v>2400</v>
      </c>
      <c r="B1134" s="3" t="s">
        <v>2401</v>
      </c>
      <c r="C1134" s="3">
        <v>5.84148682503E11</v>
      </c>
      <c r="D1134" s="3" t="s">
        <v>11</v>
      </c>
      <c r="E1134" s="3" t="s">
        <v>22</v>
      </c>
      <c r="F1134" s="3" t="s">
        <v>13</v>
      </c>
      <c r="G1134" s="3" t="s">
        <v>14</v>
      </c>
      <c r="H1134" s="3" t="s">
        <v>31</v>
      </c>
      <c r="I1134" s="4">
        <v>45693.0</v>
      </c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15.75" customHeight="1">
      <c r="A1135" s="3" t="s">
        <v>367</v>
      </c>
      <c r="B1135" s="3" t="s">
        <v>2402</v>
      </c>
      <c r="C1135" s="3">
        <v>2.299911402E10</v>
      </c>
      <c r="D1135" s="3" t="s">
        <v>11</v>
      </c>
      <c r="E1135" s="3" t="s">
        <v>22</v>
      </c>
      <c r="F1135" s="3" t="s">
        <v>13</v>
      </c>
      <c r="G1135" s="3" t="s">
        <v>14</v>
      </c>
      <c r="H1135" s="3" t="s">
        <v>15</v>
      </c>
      <c r="I1135" s="4">
        <v>45693.0</v>
      </c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15.75" customHeight="1">
      <c r="A1136" s="3" t="s">
        <v>2403</v>
      </c>
      <c r="B1136" s="3" t="s">
        <v>2404</v>
      </c>
      <c r="C1136" s="3">
        <v>2.1966154385E10</v>
      </c>
      <c r="D1136" s="3" t="s">
        <v>11</v>
      </c>
      <c r="E1136" s="3" t="s">
        <v>77</v>
      </c>
      <c r="F1136" s="3" t="s">
        <v>13</v>
      </c>
      <c r="G1136" s="3" t="s">
        <v>23</v>
      </c>
      <c r="H1136" s="3" t="s">
        <v>49</v>
      </c>
      <c r="I1136" s="4">
        <v>45693.0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15.75" customHeight="1">
      <c r="A1137" s="3" t="s">
        <v>2405</v>
      </c>
      <c r="B1137" s="3" t="s">
        <v>2406</v>
      </c>
      <c r="C1137" s="3" t="s">
        <v>2407</v>
      </c>
      <c r="D1137" s="3" t="s">
        <v>11</v>
      </c>
      <c r="E1137" s="3" t="s">
        <v>114</v>
      </c>
      <c r="F1137" s="3" t="s">
        <v>13</v>
      </c>
      <c r="G1137" s="3" t="s">
        <v>14</v>
      </c>
      <c r="H1137" s="3" t="s">
        <v>49</v>
      </c>
      <c r="I1137" s="4">
        <v>45693.0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15.75" customHeight="1">
      <c r="A1138" s="3" t="s">
        <v>2408</v>
      </c>
      <c r="B1138" s="3" t="s">
        <v>2409</v>
      </c>
      <c r="C1138" s="3">
        <v>9.2994887756E10</v>
      </c>
      <c r="D1138" s="3" t="s">
        <v>11</v>
      </c>
      <c r="E1138" s="3" t="s">
        <v>19</v>
      </c>
      <c r="F1138" s="3" t="s">
        <v>13</v>
      </c>
      <c r="G1138" s="3" t="s">
        <v>14</v>
      </c>
      <c r="H1138" s="3" t="s">
        <v>49</v>
      </c>
      <c r="I1138" s="4">
        <v>45693.0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15.75" customHeight="1">
      <c r="A1139" s="3" t="s">
        <v>2410</v>
      </c>
      <c r="B1139" s="3" t="s">
        <v>2411</v>
      </c>
      <c r="C1139" s="3">
        <v>9.2999984292E10</v>
      </c>
      <c r="D1139" s="3" t="s">
        <v>11</v>
      </c>
      <c r="E1139" s="3" t="s">
        <v>19</v>
      </c>
      <c r="F1139" s="3" t="s">
        <v>13</v>
      </c>
      <c r="G1139" s="3" t="s">
        <v>14</v>
      </c>
      <c r="H1139" s="3" t="s">
        <v>45</v>
      </c>
      <c r="I1139" s="4">
        <v>45693.0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15.75" customHeight="1">
      <c r="A1140" s="3" t="s">
        <v>2412</v>
      </c>
      <c r="B1140" s="3" t="s">
        <v>2413</v>
      </c>
      <c r="C1140" s="3">
        <v>6.6999191708E10</v>
      </c>
      <c r="D1140" s="3" t="s">
        <v>11</v>
      </c>
      <c r="E1140" s="3" t="s">
        <v>19</v>
      </c>
      <c r="F1140" s="3" t="s">
        <v>13</v>
      </c>
      <c r="G1140" s="3" t="s">
        <v>14</v>
      </c>
      <c r="H1140" s="3" t="s">
        <v>45</v>
      </c>
      <c r="I1140" s="4">
        <v>45693.0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15.75" customHeight="1">
      <c r="A1141" s="3" t="s">
        <v>2414</v>
      </c>
      <c r="B1141" s="3" t="s">
        <v>2415</v>
      </c>
      <c r="C1141" s="3">
        <v>4.7996768216E10</v>
      </c>
      <c r="D1141" s="3" t="s">
        <v>11</v>
      </c>
      <c r="E1141" s="3" t="s">
        <v>77</v>
      </c>
      <c r="F1141" s="3" t="s">
        <v>13</v>
      </c>
      <c r="G1141" s="3" t="s">
        <v>23</v>
      </c>
      <c r="H1141" s="3" t="s">
        <v>45</v>
      </c>
      <c r="I1141" s="4">
        <v>45693.0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15.75" customHeight="1">
      <c r="A1142" s="3" t="s">
        <v>2416</v>
      </c>
      <c r="B1142" s="3" t="s">
        <v>2417</v>
      </c>
      <c r="C1142" s="3">
        <v>1.1953484098E10</v>
      </c>
      <c r="D1142" s="3" t="s">
        <v>11</v>
      </c>
      <c r="E1142" s="3" t="s">
        <v>39</v>
      </c>
      <c r="F1142" s="3" t="s">
        <v>13</v>
      </c>
      <c r="G1142" s="3" t="s">
        <v>14</v>
      </c>
      <c r="H1142" s="3" t="s">
        <v>15</v>
      </c>
      <c r="I1142" s="4">
        <v>45693.0</v>
      </c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15.75" customHeight="1">
      <c r="A1143" s="3" t="s">
        <v>358</v>
      </c>
      <c r="B1143" s="3" t="s">
        <v>2418</v>
      </c>
      <c r="C1143" s="3">
        <v>6.1998207684E10</v>
      </c>
      <c r="D1143" s="3" t="s">
        <v>11</v>
      </c>
      <c r="E1143" s="3" t="s">
        <v>77</v>
      </c>
      <c r="F1143" s="3" t="s">
        <v>13</v>
      </c>
      <c r="G1143" s="3" t="s">
        <v>23</v>
      </c>
      <c r="H1143" s="3" t="s">
        <v>45</v>
      </c>
      <c r="I1143" s="4">
        <v>45693.0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15.75" customHeight="1">
      <c r="A1144" s="3" t="s">
        <v>2419</v>
      </c>
      <c r="B1144" s="3" t="s">
        <v>2420</v>
      </c>
      <c r="C1144" s="3">
        <v>3.4998556125E10</v>
      </c>
      <c r="D1144" s="3" t="s">
        <v>11</v>
      </c>
      <c r="E1144" s="3" t="s">
        <v>58</v>
      </c>
      <c r="F1144" s="3" t="s">
        <v>13</v>
      </c>
      <c r="G1144" s="3" t="s">
        <v>23</v>
      </c>
      <c r="H1144" s="3" t="s">
        <v>45</v>
      </c>
      <c r="I1144" s="4">
        <v>45693.0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15.75" customHeight="1">
      <c r="A1145" s="3" t="s">
        <v>2421</v>
      </c>
      <c r="B1145" s="3" t="s">
        <v>2422</v>
      </c>
      <c r="C1145" s="3">
        <v>9.4981996907E10</v>
      </c>
      <c r="D1145" s="3" t="s">
        <v>11</v>
      </c>
      <c r="E1145" s="3" t="s">
        <v>19</v>
      </c>
      <c r="F1145" s="3" t="s">
        <v>13</v>
      </c>
      <c r="G1145" s="3" t="s">
        <v>14</v>
      </c>
      <c r="H1145" s="3" t="s">
        <v>49</v>
      </c>
      <c r="I1145" s="4">
        <v>45693.0</v>
      </c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15.75" customHeight="1">
      <c r="A1146" s="3" t="s">
        <v>1388</v>
      </c>
      <c r="B1146" s="3" t="s">
        <v>2423</v>
      </c>
      <c r="C1146" s="3">
        <v>7.599294651E10</v>
      </c>
      <c r="D1146" s="3" t="s">
        <v>11</v>
      </c>
      <c r="E1146" s="3" t="s">
        <v>80</v>
      </c>
      <c r="F1146" s="3" t="s">
        <v>13</v>
      </c>
      <c r="G1146" s="3" t="s">
        <v>14</v>
      </c>
      <c r="H1146" s="3" t="s">
        <v>49</v>
      </c>
      <c r="I1146" s="4">
        <v>45693.0</v>
      </c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15.75" customHeight="1">
      <c r="A1147" s="3" t="s">
        <v>2424</v>
      </c>
      <c r="B1147" s="3" t="s">
        <v>2425</v>
      </c>
      <c r="C1147" s="3">
        <v>1.1933239696E10</v>
      </c>
      <c r="D1147" s="3" t="s">
        <v>11</v>
      </c>
      <c r="E1147" s="3" t="s">
        <v>114</v>
      </c>
      <c r="F1147" s="3" t="s">
        <v>13</v>
      </c>
      <c r="G1147" s="3" t="s">
        <v>14</v>
      </c>
      <c r="H1147" s="3" t="s">
        <v>49</v>
      </c>
      <c r="I1147" s="4">
        <v>45693.0</v>
      </c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15.75" customHeight="1">
      <c r="A1148" s="3" t="s">
        <v>2426</v>
      </c>
      <c r="B1148" s="3" t="s">
        <v>2427</v>
      </c>
      <c r="C1148" s="3" t="s">
        <v>2428</v>
      </c>
      <c r="D1148" s="3" t="s">
        <v>11</v>
      </c>
      <c r="E1148" s="3" t="s">
        <v>68</v>
      </c>
      <c r="F1148" s="3" t="s">
        <v>13</v>
      </c>
      <c r="G1148" s="3" t="s">
        <v>14</v>
      </c>
      <c r="H1148" s="3" t="s">
        <v>49</v>
      </c>
      <c r="I1148" s="4">
        <v>45693.0</v>
      </c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15.75" customHeight="1">
      <c r="A1149" s="3" t="s">
        <v>2429</v>
      </c>
      <c r="B1149" s="3" t="s">
        <v>2430</v>
      </c>
      <c r="C1149" s="3">
        <v>4.5999917604E10</v>
      </c>
      <c r="D1149" s="3" t="s">
        <v>11</v>
      </c>
      <c r="E1149" s="3" t="s">
        <v>19</v>
      </c>
      <c r="F1149" s="3" t="s">
        <v>13</v>
      </c>
      <c r="G1149" s="3" t="s">
        <v>14</v>
      </c>
      <c r="H1149" s="3" t="s">
        <v>49</v>
      </c>
      <c r="I1149" s="4">
        <v>45693.0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15.75" customHeight="1">
      <c r="A1150" s="3" t="s">
        <v>2431</v>
      </c>
      <c r="B1150" s="3" t="s">
        <v>2432</v>
      </c>
      <c r="C1150" s="3">
        <v>2.1976020856E10</v>
      </c>
      <c r="D1150" s="3" t="s">
        <v>11</v>
      </c>
      <c r="E1150" s="3" t="s">
        <v>58</v>
      </c>
      <c r="F1150" s="3" t="s">
        <v>13</v>
      </c>
      <c r="G1150" s="3" t="s">
        <v>14</v>
      </c>
      <c r="H1150" s="3" t="s">
        <v>49</v>
      </c>
      <c r="I1150" s="4">
        <v>45693.0</v>
      </c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15.75" customHeight="1">
      <c r="A1151" s="3" t="s">
        <v>141</v>
      </c>
      <c r="B1151" s="3" t="s">
        <v>2433</v>
      </c>
      <c r="C1151" s="3">
        <v>2.1969025451E10</v>
      </c>
      <c r="D1151" s="3" t="s">
        <v>11</v>
      </c>
      <c r="E1151" s="3" t="s">
        <v>58</v>
      </c>
      <c r="F1151" s="3" t="s">
        <v>13</v>
      </c>
      <c r="G1151" s="3" t="s">
        <v>14</v>
      </c>
      <c r="H1151" s="3" t="s">
        <v>15</v>
      </c>
      <c r="I1151" s="4">
        <v>45693.0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15.75" customHeight="1">
      <c r="A1152" s="3" t="s">
        <v>2434</v>
      </c>
      <c r="B1152" s="3" t="s">
        <v>2435</v>
      </c>
      <c r="C1152" s="3">
        <v>4.1998691139E10</v>
      </c>
      <c r="D1152" s="3" t="s">
        <v>11</v>
      </c>
      <c r="E1152" s="3" t="s">
        <v>19</v>
      </c>
      <c r="F1152" s="3" t="s">
        <v>13</v>
      </c>
      <c r="G1152" s="3" t="s">
        <v>23</v>
      </c>
      <c r="H1152" s="3" t="s">
        <v>49</v>
      </c>
      <c r="I1152" s="4">
        <v>45693.0</v>
      </c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15.75" customHeight="1">
      <c r="A1153" s="3" t="s">
        <v>2436</v>
      </c>
      <c r="B1153" s="3" t="s">
        <v>2437</v>
      </c>
      <c r="C1153" s="3">
        <v>7.9991021114E10</v>
      </c>
      <c r="D1153" s="3" t="s">
        <v>11</v>
      </c>
      <c r="E1153" s="3" t="s">
        <v>19</v>
      </c>
      <c r="F1153" s="3" t="s">
        <v>13</v>
      </c>
      <c r="G1153" s="3" t="s">
        <v>14</v>
      </c>
      <c r="H1153" s="3" t="s">
        <v>15</v>
      </c>
      <c r="I1153" s="4">
        <v>45693.0</v>
      </c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15.75" customHeight="1">
      <c r="A1154" s="3" t="s">
        <v>2438</v>
      </c>
      <c r="B1154" s="3" t="s">
        <v>2439</v>
      </c>
      <c r="C1154" s="3">
        <v>2.1966435576E10</v>
      </c>
      <c r="D1154" s="3" t="s">
        <v>11</v>
      </c>
      <c r="E1154" s="3" t="s">
        <v>77</v>
      </c>
      <c r="F1154" s="3" t="s">
        <v>13</v>
      </c>
      <c r="G1154" s="3" t="s">
        <v>23</v>
      </c>
      <c r="H1154" s="3" t="s">
        <v>34</v>
      </c>
      <c r="I1154" s="4">
        <v>45693.0</v>
      </c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15.75" customHeight="1">
      <c r="A1155" s="3" t="s">
        <v>2440</v>
      </c>
      <c r="B1155" s="3" t="s">
        <v>2441</v>
      </c>
      <c r="C1155" s="3">
        <v>6.6992554523E10</v>
      </c>
      <c r="D1155" s="3" t="s">
        <v>11</v>
      </c>
      <c r="E1155" s="3" t="s">
        <v>12</v>
      </c>
      <c r="F1155" s="3" t="s">
        <v>13</v>
      </c>
      <c r="G1155" s="3" t="s">
        <v>14</v>
      </c>
      <c r="H1155" s="3" t="s">
        <v>15</v>
      </c>
      <c r="I1155" s="4">
        <v>45693.0</v>
      </c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15.75" customHeight="1">
      <c r="A1156" s="3" t="s">
        <v>2442</v>
      </c>
      <c r="B1156" s="3" t="s">
        <v>2443</v>
      </c>
      <c r="C1156" s="3">
        <v>8.4996141911E10</v>
      </c>
      <c r="D1156" s="3" t="s">
        <v>11</v>
      </c>
      <c r="E1156" s="3" t="s">
        <v>19</v>
      </c>
      <c r="F1156" s="3" t="s">
        <v>13</v>
      </c>
      <c r="G1156" s="3" t="s">
        <v>14</v>
      </c>
      <c r="H1156" s="3" t="s">
        <v>15</v>
      </c>
      <c r="I1156" s="4">
        <v>45693.0</v>
      </c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15.75" customHeight="1">
      <c r="A1157" s="3" t="s">
        <v>2444</v>
      </c>
      <c r="B1157" s="3" t="s">
        <v>2445</v>
      </c>
      <c r="C1157" s="3">
        <v>8.3982122029E10</v>
      </c>
      <c r="D1157" s="3" t="s">
        <v>11</v>
      </c>
      <c r="E1157" s="3" t="s">
        <v>1657</v>
      </c>
      <c r="F1157" s="3" t="s">
        <v>13</v>
      </c>
      <c r="G1157" s="3" t="s">
        <v>14</v>
      </c>
      <c r="H1157" s="3" t="s">
        <v>1658</v>
      </c>
      <c r="I1157" s="4">
        <v>45693.0</v>
      </c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15.75" customHeight="1">
      <c r="A1158" s="3" t="s">
        <v>2446</v>
      </c>
      <c r="B1158" s="3" t="s">
        <v>2447</v>
      </c>
      <c r="C1158" s="3">
        <v>1.1977026162E10</v>
      </c>
      <c r="D1158" s="3" t="s">
        <v>11</v>
      </c>
      <c r="E1158" s="3" t="s">
        <v>418</v>
      </c>
      <c r="F1158" s="3" t="s">
        <v>13</v>
      </c>
      <c r="G1158" s="3" t="s">
        <v>14</v>
      </c>
      <c r="H1158" s="3" t="s">
        <v>49</v>
      </c>
      <c r="I1158" s="4">
        <v>45693.0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15.75" customHeight="1">
      <c r="A1159" s="3" t="s">
        <v>2448</v>
      </c>
      <c r="B1159" s="3" t="s">
        <v>2449</v>
      </c>
      <c r="C1159" s="3">
        <v>8.198615836E10</v>
      </c>
      <c r="D1159" s="3" t="s">
        <v>11</v>
      </c>
      <c r="E1159" s="3" t="s">
        <v>997</v>
      </c>
      <c r="F1159" s="3" t="s">
        <v>13</v>
      </c>
      <c r="G1159" s="3" t="s">
        <v>14</v>
      </c>
      <c r="H1159" s="3" t="s">
        <v>998</v>
      </c>
      <c r="I1159" s="4">
        <v>45693.0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15.75" customHeight="1">
      <c r="A1160" s="3" t="s">
        <v>2450</v>
      </c>
      <c r="B1160" s="3" t="s">
        <v>2451</v>
      </c>
      <c r="C1160" s="3">
        <v>1.1964414253E10</v>
      </c>
      <c r="D1160" s="3" t="s">
        <v>11</v>
      </c>
      <c r="E1160" s="3" t="s">
        <v>19</v>
      </c>
      <c r="F1160" s="3" t="s">
        <v>13</v>
      </c>
      <c r="G1160" s="3" t="s">
        <v>14</v>
      </c>
      <c r="H1160" s="3" t="s">
        <v>45</v>
      </c>
      <c r="I1160" s="4">
        <v>45693.0</v>
      </c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15.75" customHeight="1">
      <c r="A1161" s="3" t="s">
        <v>2452</v>
      </c>
      <c r="B1161" s="3" t="s">
        <v>2453</v>
      </c>
      <c r="C1161" s="3">
        <v>6.2998602148E10</v>
      </c>
      <c r="D1161" s="3" t="s">
        <v>11</v>
      </c>
      <c r="E1161" s="3" t="s">
        <v>114</v>
      </c>
      <c r="F1161" s="3" t="s">
        <v>13</v>
      </c>
      <c r="G1161" s="3" t="s">
        <v>14</v>
      </c>
      <c r="H1161" s="3" t="s">
        <v>49</v>
      </c>
      <c r="I1161" s="4">
        <v>45693.0</v>
      </c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15.75" customHeight="1">
      <c r="A1162" s="3" t="s">
        <v>2454</v>
      </c>
      <c r="B1162" s="3" t="s">
        <v>2455</v>
      </c>
      <c r="C1162" s="3">
        <v>5.1997017366E10</v>
      </c>
      <c r="D1162" s="3" t="s">
        <v>11</v>
      </c>
      <c r="E1162" s="3" t="s">
        <v>418</v>
      </c>
      <c r="F1162" s="3" t="s">
        <v>13</v>
      </c>
      <c r="G1162" s="3" t="s">
        <v>14</v>
      </c>
      <c r="H1162" s="3" t="s">
        <v>49</v>
      </c>
      <c r="I1162" s="4">
        <v>45693.0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15.75" customHeight="1">
      <c r="A1163" s="3" t="s">
        <v>2456</v>
      </c>
      <c r="B1163" s="3" t="s">
        <v>2457</v>
      </c>
      <c r="C1163" s="3">
        <v>8.5982224988E10</v>
      </c>
      <c r="D1163" s="3" t="s">
        <v>11</v>
      </c>
      <c r="E1163" s="3" t="s">
        <v>22</v>
      </c>
      <c r="F1163" s="3" t="s">
        <v>13</v>
      </c>
      <c r="G1163" s="3" t="s">
        <v>14</v>
      </c>
      <c r="H1163" s="3" t="s">
        <v>261</v>
      </c>
      <c r="I1163" s="4">
        <v>45693.0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15.75" customHeight="1">
      <c r="A1164" s="3" t="s">
        <v>266</v>
      </c>
      <c r="B1164" s="3" t="s">
        <v>2458</v>
      </c>
      <c r="C1164" s="3">
        <v>9.2981808957E10</v>
      </c>
      <c r="D1164" s="3" t="s">
        <v>11</v>
      </c>
      <c r="E1164" s="3" t="s">
        <v>19</v>
      </c>
      <c r="F1164" s="3" t="s">
        <v>13</v>
      </c>
      <c r="G1164" s="3" t="s">
        <v>23</v>
      </c>
      <c r="H1164" s="3" t="s">
        <v>15</v>
      </c>
      <c r="I1164" s="4">
        <v>45693.0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15.75" customHeight="1">
      <c r="A1165" s="3" t="s">
        <v>2459</v>
      </c>
      <c r="B1165" s="3" t="s">
        <v>2460</v>
      </c>
      <c r="C1165" s="3">
        <v>1.9983157434E10</v>
      </c>
      <c r="D1165" s="3" t="s">
        <v>11</v>
      </c>
      <c r="E1165" s="3" t="s">
        <v>22</v>
      </c>
      <c r="F1165" s="3" t="s">
        <v>13</v>
      </c>
      <c r="G1165" s="3" t="s">
        <v>14</v>
      </c>
      <c r="H1165" s="3" t="s">
        <v>49</v>
      </c>
      <c r="I1165" s="4">
        <v>45693.0</v>
      </c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15.75" customHeight="1">
      <c r="A1166" s="3" t="s">
        <v>2461</v>
      </c>
      <c r="B1166" s="3" t="s">
        <v>2462</v>
      </c>
      <c r="C1166" s="3">
        <v>3.8988369827E10</v>
      </c>
      <c r="D1166" s="3" t="s">
        <v>11</v>
      </c>
      <c r="E1166" s="3" t="s">
        <v>12</v>
      </c>
      <c r="F1166" s="3" t="s">
        <v>13</v>
      </c>
      <c r="G1166" s="3" t="s">
        <v>14</v>
      </c>
      <c r="H1166" s="3" t="s">
        <v>49</v>
      </c>
      <c r="I1166" s="4">
        <v>45693.0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15.75" customHeight="1">
      <c r="A1167" s="3" t="s">
        <v>2463</v>
      </c>
      <c r="B1167" s="3" t="s">
        <v>2464</v>
      </c>
      <c r="C1167" s="3">
        <v>9.7988024666E10</v>
      </c>
      <c r="D1167" s="3" t="s">
        <v>11</v>
      </c>
      <c r="E1167" s="3" t="s">
        <v>77</v>
      </c>
      <c r="F1167" s="3" t="s">
        <v>13</v>
      </c>
      <c r="G1167" s="3" t="s">
        <v>23</v>
      </c>
      <c r="H1167" s="3" t="s">
        <v>45</v>
      </c>
      <c r="I1167" s="4">
        <v>45693.0</v>
      </c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15.75" customHeight="1">
      <c r="A1168" s="3" t="s">
        <v>2465</v>
      </c>
      <c r="B1168" s="3" t="s">
        <v>2466</v>
      </c>
      <c r="C1168" s="3">
        <v>9.8985503162E10</v>
      </c>
      <c r="D1168" s="3" t="s">
        <v>11</v>
      </c>
      <c r="E1168" s="3" t="s">
        <v>418</v>
      </c>
      <c r="F1168" s="3" t="s">
        <v>13</v>
      </c>
      <c r="G1168" s="3" t="s">
        <v>23</v>
      </c>
      <c r="H1168" s="3" t="s">
        <v>34</v>
      </c>
      <c r="I1168" s="4">
        <v>45693.0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15.75" customHeight="1">
      <c r="A1169" s="3" t="s">
        <v>2467</v>
      </c>
      <c r="B1169" s="3" t="s">
        <v>2468</v>
      </c>
      <c r="C1169" s="3">
        <v>6.1993760592E10</v>
      </c>
      <c r="D1169" s="3" t="s">
        <v>11</v>
      </c>
      <c r="E1169" s="3" t="s">
        <v>58</v>
      </c>
      <c r="F1169" s="3" t="s">
        <v>13</v>
      </c>
      <c r="G1169" s="3" t="s">
        <v>14</v>
      </c>
      <c r="H1169" s="3" t="s">
        <v>15</v>
      </c>
      <c r="I1169" s="4">
        <v>45693.0</v>
      </c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15.75" customHeight="1">
      <c r="A1170" s="3" t="s">
        <v>2469</v>
      </c>
      <c r="B1170" s="3" t="s">
        <v>2470</v>
      </c>
      <c r="C1170" s="3">
        <v>8.399881723E10</v>
      </c>
      <c r="D1170" s="3" t="s">
        <v>11</v>
      </c>
      <c r="E1170" s="3" t="s">
        <v>961</v>
      </c>
      <c r="F1170" s="3" t="s">
        <v>13</v>
      </c>
      <c r="G1170" s="3" t="s">
        <v>14</v>
      </c>
      <c r="H1170" s="3" t="s">
        <v>962</v>
      </c>
      <c r="I1170" s="4">
        <v>45693.0</v>
      </c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15.75" customHeight="1">
      <c r="A1171" s="3" t="s">
        <v>2471</v>
      </c>
      <c r="B1171" s="3" t="s">
        <v>2472</v>
      </c>
      <c r="C1171" s="3">
        <v>4.8988363264E10</v>
      </c>
      <c r="D1171" s="3" t="s">
        <v>11</v>
      </c>
      <c r="E1171" s="3" t="s">
        <v>839</v>
      </c>
      <c r="F1171" s="3" t="s">
        <v>13</v>
      </c>
      <c r="G1171" s="3" t="s">
        <v>14</v>
      </c>
      <c r="H1171" s="3" t="s">
        <v>840</v>
      </c>
      <c r="I1171" s="4">
        <v>45693.0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15.75" customHeight="1">
      <c r="A1172" s="3" t="s">
        <v>2473</v>
      </c>
      <c r="B1172" s="3" t="s">
        <v>2474</v>
      </c>
      <c r="C1172" s="3">
        <v>9.2986319731E10</v>
      </c>
      <c r="D1172" s="3" t="s">
        <v>11</v>
      </c>
      <c r="E1172" s="3" t="s">
        <v>997</v>
      </c>
      <c r="F1172" s="3" t="s">
        <v>13</v>
      </c>
      <c r="G1172" s="3" t="s">
        <v>23</v>
      </c>
      <c r="H1172" s="3" t="s">
        <v>998</v>
      </c>
      <c r="I1172" s="4">
        <v>45693.0</v>
      </c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15.75" customHeight="1">
      <c r="A1173" s="3" t="s">
        <v>2475</v>
      </c>
      <c r="B1173" s="3" t="s">
        <v>2476</v>
      </c>
      <c r="C1173" s="3">
        <v>8.5991061847E10</v>
      </c>
      <c r="D1173" s="3" t="s">
        <v>11</v>
      </c>
      <c r="E1173" s="3" t="s">
        <v>89</v>
      </c>
      <c r="F1173" s="3" t="s">
        <v>13</v>
      </c>
      <c r="G1173" s="3" t="s">
        <v>14</v>
      </c>
      <c r="H1173" s="3" t="s">
        <v>45</v>
      </c>
      <c r="I1173" s="4">
        <v>45693.0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15.75" customHeight="1">
      <c r="A1174" s="3" t="s">
        <v>126</v>
      </c>
      <c r="B1174" s="3" t="s">
        <v>2477</v>
      </c>
      <c r="C1174" s="3">
        <v>6.2982236747E10</v>
      </c>
      <c r="D1174" s="3" t="s">
        <v>11</v>
      </c>
      <c r="E1174" s="3" t="s">
        <v>77</v>
      </c>
      <c r="F1174" s="3" t="s">
        <v>13</v>
      </c>
      <c r="G1174" s="3" t="s">
        <v>23</v>
      </c>
      <c r="H1174" s="3" t="s">
        <v>45</v>
      </c>
      <c r="I1174" s="4">
        <v>45693.0</v>
      </c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15.75" customHeight="1">
      <c r="A1175" s="3" t="s">
        <v>2478</v>
      </c>
      <c r="B1175" s="3" t="s">
        <v>2479</v>
      </c>
      <c r="C1175" s="3">
        <v>5.541998228936E12</v>
      </c>
      <c r="D1175" s="3" t="s">
        <v>11</v>
      </c>
      <c r="E1175" s="3" t="s">
        <v>758</v>
      </c>
      <c r="F1175" s="3" t="s">
        <v>13</v>
      </c>
      <c r="G1175" s="3" t="s">
        <v>23</v>
      </c>
      <c r="H1175" s="3" t="s">
        <v>759</v>
      </c>
      <c r="I1175" s="4">
        <v>45693.0</v>
      </c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15.75" customHeight="1">
      <c r="A1176" s="3" t="s">
        <v>2480</v>
      </c>
      <c r="B1176" s="3" t="s">
        <v>2481</v>
      </c>
      <c r="C1176" s="3">
        <v>2.1970276822E10</v>
      </c>
      <c r="D1176" s="3" t="s">
        <v>11</v>
      </c>
      <c r="E1176" s="3" t="s">
        <v>77</v>
      </c>
      <c r="F1176" s="3" t="s">
        <v>13</v>
      </c>
      <c r="G1176" s="3" t="s">
        <v>14</v>
      </c>
      <c r="H1176" s="3" t="s">
        <v>45</v>
      </c>
      <c r="I1176" s="4">
        <v>45693.0</v>
      </c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15.75" customHeight="1">
      <c r="A1177" s="3" t="s">
        <v>2482</v>
      </c>
      <c r="B1177" s="3" t="s">
        <v>2483</v>
      </c>
      <c r="C1177" s="3">
        <v>6.999969896E10</v>
      </c>
      <c r="D1177" s="3" t="s">
        <v>11</v>
      </c>
      <c r="E1177" s="3" t="s">
        <v>19</v>
      </c>
      <c r="F1177" s="3" t="s">
        <v>13</v>
      </c>
      <c r="G1177" s="3" t="s">
        <v>23</v>
      </c>
      <c r="H1177" s="3" t="s">
        <v>49</v>
      </c>
      <c r="I1177" s="4">
        <v>45693.0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15.75" customHeight="1">
      <c r="A1178" s="3" t="s">
        <v>2484</v>
      </c>
      <c r="B1178" s="3" t="s">
        <v>2485</v>
      </c>
      <c r="C1178" s="3">
        <v>3.1984063973E10</v>
      </c>
      <c r="D1178" s="3" t="s">
        <v>11</v>
      </c>
      <c r="E1178" s="3" t="s">
        <v>12</v>
      </c>
      <c r="F1178" s="3" t="s">
        <v>13</v>
      </c>
      <c r="G1178" s="3" t="s">
        <v>14</v>
      </c>
      <c r="H1178" s="3" t="s">
        <v>15</v>
      </c>
      <c r="I1178" s="4">
        <v>45693.0</v>
      </c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15.75" customHeight="1">
      <c r="A1179" s="3" t="s">
        <v>2486</v>
      </c>
      <c r="B1179" s="3" t="s">
        <v>2487</v>
      </c>
      <c r="C1179" s="3">
        <v>8.199928459E10</v>
      </c>
      <c r="D1179" s="3" t="s">
        <v>11</v>
      </c>
      <c r="E1179" s="3" t="s">
        <v>1055</v>
      </c>
      <c r="F1179" s="3" t="s">
        <v>13</v>
      </c>
      <c r="G1179" s="3" t="s">
        <v>14</v>
      </c>
      <c r="H1179" s="3" t="s">
        <v>1056</v>
      </c>
      <c r="I1179" s="4">
        <v>45693.0</v>
      </c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15.75" customHeight="1">
      <c r="A1180" s="3" t="s">
        <v>459</v>
      </c>
      <c r="B1180" s="3" t="s">
        <v>2488</v>
      </c>
      <c r="C1180" s="3">
        <v>3.1983020439E10</v>
      </c>
      <c r="D1180" s="3" t="s">
        <v>11</v>
      </c>
      <c r="E1180" s="3" t="s">
        <v>19</v>
      </c>
      <c r="F1180" s="3" t="s">
        <v>13</v>
      </c>
      <c r="G1180" s="3" t="s">
        <v>14</v>
      </c>
      <c r="H1180" s="3" t="s">
        <v>15</v>
      </c>
      <c r="I1180" s="4">
        <v>45693.0</v>
      </c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15.75" customHeight="1">
      <c r="A1181" s="3" t="s">
        <v>2489</v>
      </c>
      <c r="B1181" s="3" t="s">
        <v>2490</v>
      </c>
      <c r="C1181" s="3" t="s">
        <v>2491</v>
      </c>
      <c r="D1181" s="3" t="s">
        <v>11</v>
      </c>
      <c r="E1181" s="3" t="s">
        <v>22</v>
      </c>
      <c r="F1181" s="3" t="s">
        <v>13</v>
      </c>
      <c r="G1181" s="3" t="s">
        <v>14</v>
      </c>
      <c r="H1181" s="3" t="s">
        <v>15</v>
      </c>
      <c r="I1181" s="4">
        <v>45693.0</v>
      </c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15.75" customHeight="1">
      <c r="A1182" s="3" t="s">
        <v>354</v>
      </c>
      <c r="B1182" s="3" t="s">
        <v>2492</v>
      </c>
      <c r="C1182" s="3">
        <v>3.1989558033E10</v>
      </c>
      <c r="D1182" s="3" t="s">
        <v>11</v>
      </c>
      <c r="E1182" s="3" t="s">
        <v>524</v>
      </c>
      <c r="F1182" s="3" t="s">
        <v>13</v>
      </c>
      <c r="G1182" s="3" t="s">
        <v>14</v>
      </c>
      <c r="H1182" s="3" t="s">
        <v>525</v>
      </c>
      <c r="I1182" s="4">
        <v>45693.0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15.75" customHeight="1">
      <c r="A1183" s="3" t="s">
        <v>316</v>
      </c>
      <c r="B1183" s="3" t="s">
        <v>2493</v>
      </c>
      <c r="C1183" s="3">
        <v>1.1962274387E10</v>
      </c>
      <c r="D1183" s="3" t="s">
        <v>11</v>
      </c>
      <c r="E1183" s="3" t="s">
        <v>58</v>
      </c>
      <c r="F1183" s="3" t="s">
        <v>13</v>
      </c>
      <c r="G1183" s="3" t="s">
        <v>14</v>
      </c>
      <c r="H1183" s="3" t="s">
        <v>49</v>
      </c>
      <c r="I1183" s="4">
        <v>45693.0</v>
      </c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15.75" customHeight="1">
      <c r="A1184" s="3" t="s">
        <v>56</v>
      </c>
      <c r="B1184" s="3" t="s">
        <v>2494</v>
      </c>
      <c r="C1184" s="3">
        <v>1.195069975E10</v>
      </c>
      <c r="D1184" s="3" t="s">
        <v>11</v>
      </c>
      <c r="E1184" s="3" t="s">
        <v>1055</v>
      </c>
      <c r="F1184" s="3" t="s">
        <v>13</v>
      </c>
      <c r="G1184" s="3" t="s">
        <v>14</v>
      </c>
      <c r="H1184" s="3" t="s">
        <v>1056</v>
      </c>
      <c r="I1184" s="4">
        <v>45693.0</v>
      </c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15.75" customHeight="1">
      <c r="A1185" s="3" t="s">
        <v>2495</v>
      </c>
      <c r="B1185" s="3" t="s">
        <v>2496</v>
      </c>
      <c r="C1185" s="3">
        <v>1.1948210405E10</v>
      </c>
      <c r="D1185" s="3" t="s">
        <v>11</v>
      </c>
      <c r="E1185" s="3" t="s">
        <v>597</v>
      </c>
      <c r="F1185" s="3" t="s">
        <v>13</v>
      </c>
      <c r="G1185" s="3" t="s">
        <v>23</v>
      </c>
      <c r="H1185" s="3" t="s">
        <v>598</v>
      </c>
      <c r="I1185" s="4">
        <v>45693.0</v>
      </c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15.75" customHeight="1">
      <c r="A1186" s="3" t="s">
        <v>2497</v>
      </c>
      <c r="B1186" s="3" t="s">
        <v>2498</v>
      </c>
      <c r="C1186" s="3">
        <v>3.1975956369E10</v>
      </c>
      <c r="D1186" s="3" t="s">
        <v>11</v>
      </c>
      <c r="E1186" s="3" t="s">
        <v>1337</v>
      </c>
      <c r="F1186" s="3" t="s">
        <v>13</v>
      </c>
      <c r="G1186" s="3" t="s">
        <v>14</v>
      </c>
      <c r="H1186" s="3" t="s">
        <v>1338</v>
      </c>
      <c r="I1186" s="4">
        <v>45693.0</v>
      </c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15.75" customHeight="1">
      <c r="A1187" s="3" t="s">
        <v>1153</v>
      </c>
      <c r="B1187" s="3" t="s">
        <v>2499</v>
      </c>
      <c r="C1187" s="3">
        <v>3.298465867E10</v>
      </c>
      <c r="D1187" s="3" t="s">
        <v>11</v>
      </c>
      <c r="E1187" s="3" t="s">
        <v>19</v>
      </c>
      <c r="F1187" s="3" t="s">
        <v>13</v>
      </c>
      <c r="G1187" s="3" t="s">
        <v>23</v>
      </c>
      <c r="H1187" s="3" t="s">
        <v>15</v>
      </c>
      <c r="I1187" s="4">
        <v>45693.0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15.75" customHeight="1">
      <c r="A1188" s="3" t="s">
        <v>2500</v>
      </c>
      <c r="B1188" s="3" t="s">
        <v>2501</v>
      </c>
      <c r="C1188" s="3">
        <v>9.9984463868E10</v>
      </c>
      <c r="D1188" s="3" t="s">
        <v>11</v>
      </c>
      <c r="E1188" s="3" t="s">
        <v>12</v>
      </c>
      <c r="F1188" s="3" t="s">
        <v>13</v>
      </c>
      <c r="G1188" s="3" t="s">
        <v>14</v>
      </c>
      <c r="H1188" s="3" t="s">
        <v>49</v>
      </c>
      <c r="I1188" s="4">
        <v>45693.0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15.75" customHeight="1">
      <c r="A1189" s="3" t="s">
        <v>1067</v>
      </c>
      <c r="B1189" s="3" t="s">
        <v>2502</v>
      </c>
      <c r="C1189" s="3">
        <v>1.9994852872E10</v>
      </c>
      <c r="D1189" s="3" t="s">
        <v>11</v>
      </c>
      <c r="E1189" s="3" t="s">
        <v>58</v>
      </c>
      <c r="F1189" s="3" t="s">
        <v>13</v>
      </c>
      <c r="G1189" s="3" t="s">
        <v>23</v>
      </c>
      <c r="H1189" s="3" t="s">
        <v>45</v>
      </c>
      <c r="I1189" s="4">
        <v>45693.0</v>
      </c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15.75" customHeight="1">
      <c r="A1190" s="3" t="s">
        <v>2503</v>
      </c>
      <c r="B1190" s="3" t="s">
        <v>2504</v>
      </c>
      <c r="C1190" s="3">
        <v>3.1994934257E10</v>
      </c>
      <c r="D1190" s="3" t="s">
        <v>11</v>
      </c>
      <c r="E1190" s="3" t="s">
        <v>114</v>
      </c>
      <c r="F1190" s="3" t="s">
        <v>13</v>
      </c>
      <c r="G1190" s="3" t="s">
        <v>14</v>
      </c>
      <c r="H1190" s="3" t="s">
        <v>15</v>
      </c>
      <c r="I1190" s="4">
        <v>45693.0</v>
      </c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15.75" customHeight="1">
      <c r="A1191" s="3" t="s">
        <v>2505</v>
      </c>
      <c r="B1191" s="3" t="s">
        <v>2506</v>
      </c>
      <c r="C1191" s="3">
        <v>6.2993616597E10</v>
      </c>
      <c r="D1191" s="3" t="s">
        <v>11</v>
      </c>
      <c r="E1191" s="3" t="s">
        <v>19</v>
      </c>
      <c r="F1191" s="3" t="s">
        <v>13</v>
      </c>
      <c r="G1191" s="3" t="s">
        <v>23</v>
      </c>
      <c r="H1191" s="3" t="s">
        <v>15</v>
      </c>
      <c r="I1191" s="4">
        <v>45693.0</v>
      </c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15.75" customHeight="1">
      <c r="A1192" s="3" t="s">
        <v>2507</v>
      </c>
      <c r="B1192" s="3" t="s">
        <v>2508</v>
      </c>
      <c r="C1192" s="3">
        <v>4.8996814492E10</v>
      </c>
      <c r="D1192" s="3" t="s">
        <v>11</v>
      </c>
      <c r="E1192" s="3" t="s">
        <v>12</v>
      </c>
      <c r="F1192" s="3" t="s">
        <v>13</v>
      </c>
      <c r="G1192" s="3" t="s">
        <v>14</v>
      </c>
      <c r="H1192" s="3" t="s">
        <v>34</v>
      </c>
      <c r="I1192" s="4">
        <v>45693.0</v>
      </c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15.75" customHeight="1">
      <c r="A1193" s="3" t="s">
        <v>2509</v>
      </c>
      <c r="B1193" s="3" t="s">
        <v>2510</v>
      </c>
      <c r="C1193" s="3" t="s">
        <v>2511</v>
      </c>
      <c r="D1193" s="3" t="s">
        <v>11</v>
      </c>
      <c r="E1193" s="3" t="s">
        <v>19</v>
      </c>
      <c r="F1193" s="3" t="s">
        <v>13</v>
      </c>
      <c r="G1193" s="3" t="s">
        <v>14</v>
      </c>
      <c r="H1193" s="3" t="s">
        <v>15</v>
      </c>
      <c r="I1193" s="4">
        <v>45693.0</v>
      </c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15.75" customHeight="1">
      <c r="A1194" s="3" t="s">
        <v>2512</v>
      </c>
      <c r="B1194" s="3" t="s">
        <v>2513</v>
      </c>
      <c r="C1194" s="3">
        <v>6.1986476912E10</v>
      </c>
      <c r="D1194" s="3" t="s">
        <v>11</v>
      </c>
      <c r="E1194" s="3" t="s">
        <v>102</v>
      </c>
      <c r="F1194" s="3" t="s">
        <v>13</v>
      </c>
      <c r="G1194" s="3" t="s">
        <v>14</v>
      </c>
      <c r="H1194" s="3" t="s">
        <v>34</v>
      </c>
      <c r="I1194" s="4">
        <v>45693.0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15.75" customHeight="1">
      <c r="A1195" s="3" t="s">
        <v>2514</v>
      </c>
      <c r="B1195" s="3" t="s">
        <v>2515</v>
      </c>
      <c r="C1195" s="3">
        <v>8.3991892068E10</v>
      </c>
      <c r="D1195" s="3" t="s">
        <v>11</v>
      </c>
      <c r="E1195" s="3" t="s">
        <v>80</v>
      </c>
      <c r="F1195" s="3" t="s">
        <v>13</v>
      </c>
      <c r="G1195" s="3" t="s">
        <v>14</v>
      </c>
      <c r="H1195" s="3" t="s">
        <v>45</v>
      </c>
      <c r="I1195" s="4">
        <v>45693.0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15.75" customHeight="1">
      <c r="A1196" s="3" t="s">
        <v>2516</v>
      </c>
      <c r="B1196" s="3" t="s">
        <v>2517</v>
      </c>
      <c r="C1196" s="3">
        <v>8.1985757E10</v>
      </c>
      <c r="D1196" s="3" t="s">
        <v>11</v>
      </c>
      <c r="E1196" s="3" t="s">
        <v>1119</v>
      </c>
      <c r="F1196" s="3" t="s">
        <v>13</v>
      </c>
      <c r="G1196" s="3" t="s">
        <v>23</v>
      </c>
      <c r="H1196" s="3" t="s">
        <v>1120</v>
      </c>
      <c r="I1196" s="4">
        <v>45693.0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15.75" customHeight="1">
      <c r="A1197" s="3" t="s">
        <v>2518</v>
      </c>
      <c r="B1197" s="3" t="s">
        <v>2519</v>
      </c>
      <c r="C1197" s="3">
        <v>8.3991983117E10</v>
      </c>
      <c r="D1197" s="3" t="s">
        <v>11</v>
      </c>
      <c r="E1197" s="3" t="s">
        <v>524</v>
      </c>
      <c r="F1197" s="3" t="s">
        <v>13</v>
      </c>
      <c r="G1197" s="3" t="s">
        <v>14</v>
      </c>
      <c r="H1197" s="3" t="s">
        <v>525</v>
      </c>
      <c r="I1197" s="4">
        <v>45693.0</v>
      </c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15.75" customHeight="1">
      <c r="A1198" s="3" t="s">
        <v>2520</v>
      </c>
      <c r="B1198" s="3" t="s">
        <v>2521</v>
      </c>
      <c r="C1198" s="3">
        <v>2.1966388782E10</v>
      </c>
      <c r="D1198" s="3" t="s">
        <v>11</v>
      </c>
      <c r="E1198" s="3" t="s">
        <v>80</v>
      </c>
      <c r="F1198" s="3" t="s">
        <v>13</v>
      </c>
      <c r="G1198" s="3" t="s">
        <v>23</v>
      </c>
      <c r="H1198" s="3" t="s">
        <v>45</v>
      </c>
      <c r="I1198" s="4">
        <v>45693.0</v>
      </c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15.75" customHeight="1">
      <c r="A1199" s="3" t="s">
        <v>2522</v>
      </c>
      <c r="B1199" s="3" t="s">
        <v>2523</v>
      </c>
      <c r="C1199" s="3">
        <v>9.1981893065E10</v>
      </c>
      <c r="D1199" s="3" t="s">
        <v>11</v>
      </c>
      <c r="E1199" s="3" t="s">
        <v>80</v>
      </c>
      <c r="F1199" s="3" t="s">
        <v>13</v>
      </c>
      <c r="G1199" s="3" t="s">
        <v>14</v>
      </c>
      <c r="H1199" s="3" t="s">
        <v>15</v>
      </c>
      <c r="I1199" s="4">
        <v>45693.0</v>
      </c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15.75" customHeight="1">
      <c r="A1200" s="3" t="s">
        <v>2524</v>
      </c>
      <c r="B1200" s="3" t="s">
        <v>2525</v>
      </c>
      <c r="C1200" s="3">
        <v>6.1999190715E10</v>
      </c>
      <c r="D1200" s="3" t="s">
        <v>11</v>
      </c>
      <c r="E1200" s="3" t="s">
        <v>48</v>
      </c>
      <c r="F1200" s="3" t="s">
        <v>13</v>
      </c>
      <c r="G1200" s="3" t="s">
        <v>14</v>
      </c>
      <c r="H1200" s="3" t="s">
        <v>49</v>
      </c>
      <c r="I1200" s="4">
        <v>45693.0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15.75" customHeight="1">
      <c r="A1201" s="3" t="s">
        <v>2526</v>
      </c>
      <c r="B1201" s="3" t="s">
        <v>2527</v>
      </c>
      <c r="C1201" s="3">
        <v>2.7999799446E10</v>
      </c>
      <c r="D1201" s="3" t="s">
        <v>11</v>
      </c>
      <c r="E1201" s="3" t="s">
        <v>80</v>
      </c>
      <c r="F1201" s="3" t="s">
        <v>13</v>
      </c>
      <c r="G1201" s="3" t="s">
        <v>23</v>
      </c>
      <c r="H1201" s="3" t="s">
        <v>34</v>
      </c>
      <c r="I1201" s="4">
        <v>45693.0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15.75" customHeight="1">
      <c r="A1202" s="3" t="s">
        <v>2528</v>
      </c>
      <c r="B1202" s="3" t="s">
        <v>2529</v>
      </c>
      <c r="C1202" s="3">
        <v>1.9983932971E10</v>
      </c>
      <c r="D1202" s="3" t="s">
        <v>11</v>
      </c>
      <c r="E1202" s="3" t="s">
        <v>19</v>
      </c>
      <c r="F1202" s="3" t="s">
        <v>13</v>
      </c>
      <c r="G1202" s="3" t="s">
        <v>14</v>
      </c>
      <c r="H1202" s="3" t="s">
        <v>45</v>
      </c>
      <c r="I1202" s="4">
        <v>45693.0</v>
      </c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15.75" customHeight="1">
      <c r="A1203" s="3" t="s">
        <v>2530</v>
      </c>
      <c r="B1203" s="3" t="s">
        <v>2531</v>
      </c>
      <c r="C1203" s="3" t="s">
        <v>2532</v>
      </c>
      <c r="D1203" s="3" t="s">
        <v>11</v>
      </c>
      <c r="E1203" s="3" t="s">
        <v>22</v>
      </c>
      <c r="F1203" s="3" t="s">
        <v>13</v>
      </c>
      <c r="G1203" s="3" t="s">
        <v>14</v>
      </c>
      <c r="H1203" s="3" t="s">
        <v>15</v>
      </c>
      <c r="I1203" s="4">
        <v>45693.0</v>
      </c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15.75" customHeight="1">
      <c r="A1204" s="3" t="s">
        <v>2533</v>
      </c>
      <c r="B1204" s="3" t="s">
        <v>2534</v>
      </c>
      <c r="C1204" s="3">
        <v>5.571994072605E12</v>
      </c>
      <c r="D1204" s="3" t="s">
        <v>11</v>
      </c>
      <c r="E1204" s="3" t="s">
        <v>161</v>
      </c>
      <c r="F1204" s="3" t="s">
        <v>13</v>
      </c>
      <c r="G1204" s="3" t="s">
        <v>23</v>
      </c>
      <c r="H1204" s="3" t="s">
        <v>34</v>
      </c>
      <c r="I1204" s="4">
        <v>45693.0</v>
      </c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15.75" customHeight="1">
      <c r="A1205" s="3" t="s">
        <v>2535</v>
      </c>
      <c r="B1205" s="3" t="s">
        <v>2536</v>
      </c>
      <c r="C1205" s="3" t="s">
        <v>2537</v>
      </c>
      <c r="D1205" s="3" t="s">
        <v>11</v>
      </c>
      <c r="E1205" s="3" t="s">
        <v>48</v>
      </c>
      <c r="F1205" s="3" t="s">
        <v>13</v>
      </c>
      <c r="G1205" s="3" t="s">
        <v>14</v>
      </c>
      <c r="H1205" s="3" t="s">
        <v>49</v>
      </c>
      <c r="I1205" s="4">
        <v>45693.0</v>
      </c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15.75" customHeight="1">
      <c r="A1206" s="3" t="s">
        <v>2538</v>
      </c>
      <c r="B1206" s="3" t="s">
        <v>2539</v>
      </c>
      <c r="C1206" s="3">
        <v>5.571996249639E12</v>
      </c>
      <c r="D1206" s="3" t="s">
        <v>11</v>
      </c>
      <c r="E1206" s="3" t="s">
        <v>22</v>
      </c>
      <c r="F1206" s="3" t="s">
        <v>13</v>
      </c>
      <c r="G1206" s="3" t="s">
        <v>14</v>
      </c>
      <c r="H1206" s="3" t="s">
        <v>45</v>
      </c>
      <c r="I1206" s="4">
        <v>45693.0</v>
      </c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15.75" customHeight="1">
      <c r="A1207" s="3" t="s">
        <v>2540</v>
      </c>
      <c r="B1207" s="3" t="s">
        <v>2541</v>
      </c>
      <c r="C1207" s="3" t="s">
        <v>2542</v>
      </c>
      <c r="D1207" s="3" t="s">
        <v>11</v>
      </c>
      <c r="E1207" s="3" t="s">
        <v>19</v>
      </c>
      <c r="F1207" s="3" t="s">
        <v>13</v>
      </c>
      <c r="G1207" s="3" t="s">
        <v>14</v>
      </c>
      <c r="H1207" s="3" t="s">
        <v>34</v>
      </c>
      <c r="I1207" s="4">
        <v>45693.0</v>
      </c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15.75" customHeight="1">
      <c r="A1208" s="3" t="s">
        <v>2543</v>
      </c>
      <c r="B1208" s="3" t="s">
        <v>2544</v>
      </c>
      <c r="C1208" s="3" t="s">
        <v>2545</v>
      </c>
      <c r="D1208" s="3" t="s">
        <v>11</v>
      </c>
      <c r="E1208" s="3" t="s">
        <v>597</v>
      </c>
      <c r="F1208" s="3" t="s">
        <v>13</v>
      </c>
      <c r="G1208" s="3" t="s">
        <v>14</v>
      </c>
      <c r="H1208" s="3" t="s">
        <v>598</v>
      </c>
      <c r="I1208" s="4">
        <v>45693.0</v>
      </c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15.75" customHeight="1">
      <c r="A1209" s="3" t="s">
        <v>2546</v>
      </c>
      <c r="B1209" s="3" t="s">
        <v>2547</v>
      </c>
      <c r="C1209" s="3">
        <v>6.7991434775E10</v>
      </c>
      <c r="D1209" s="3" t="s">
        <v>11</v>
      </c>
      <c r="E1209" s="3" t="s">
        <v>22</v>
      </c>
      <c r="F1209" s="3" t="s">
        <v>13</v>
      </c>
      <c r="G1209" s="3" t="s">
        <v>23</v>
      </c>
      <c r="H1209" s="3" t="s">
        <v>45</v>
      </c>
      <c r="I1209" s="4">
        <v>45693.0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15.75" customHeight="1">
      <c r="A1210" s="3" t="s">
        <v>2548</v>
      </c>
      <c r="B1210" s="3" t="s">
        <v>2549</v>
      </c>
      <c r="C1210" s="3">
        <v>5.547991704944E13</v>
      </c>
      <c r="D1210" s="3" t="s">
        <v>11</v>
      </c>
      <c r="E1210" s="3" t="s">
        <v>12</v>
      </c>
      <c r="F1210" s="3" t="s">
        <v>13</v>
      </c>
      <c r="G1210" s="3" t="s">
        <v>14</v>
      </c>
      <c r="H1210" s="3" t="s">
        <v>15</v>
      </c>
      <c r="I1210" s="4">
        <v>45693.0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15.75" customHeight="1">
      <c r="A1211" s="3" t="s">
        <v>2550</v>
      </c>
      <c r="B1211" s="3" t="s">
        <v>2551</v>
      </c>
      <c r="C1211" s="3">
        <v>5.1997822769E10</v>
      </c>
      <c r="D1211" s="3" t="s">
        <v>11</v>
      </c>
      <c r="E1211" s="3" t="s">
        <v>19</v>
      </c>
      <c r="F1211" s="3" t="s">
        <v>13</v>
      </c>
      <c r="G1211" s="3" t="s">
        <v>14</v>
      </c>
      <c r="H1211" s="3" t="s">
        <v>34</v>
      </c>
      <c r="I1211" s="4">
        <v>45694.0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15.75" customHeight="1">
      <c r="A1212" s="3" t="s">
        <v>1462</v>
      </c>
      <c r="B1212" s="3" t="s">
        <v>2552</v>
      </c>
      <c r="C1212" s="3">
        <v>5.1981617218E10</v>
      </c>
      <c r="D1212" s="3" t="s">
        <v>11</v>
      </c>
      <c r="E1212" s="3" t="s">
        <v>77</v>
      </c>
      <c r="F1212" s="3" t="s">
        <v>13</v>
      </c>
      <c r="G1212" s="3" t="s">
        <v>23</v>
      </c>
      <c r="H1212" s="3" t="s">
        <v>45</v>
      </c>
      <c r="I1212" s="4">
        <v>45694.0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15.75" customHeight="1">
      <c r="A1213" s="3" t="s">
        <v>2553</v>
      </c>
      <c r="B1213" s="3" t="s">
        <v>2554</v>
      </c>
      <c r="C1213" s="3">
        <v>9.1993211187E10</v>
      </c>
      <c r="D1213" s="3" t="s">
        <v>11</v>
      </c>
      <c r="E1213" s="3" t="s">
        <v>997</v>
      </c>
      <c r="F1213" s="3" t="s">
        <v>13</v>
      </c>
      <c r="G1213" s="3" t="s">
        <v>23</v>
      </c>
      <c r="H1213" s="3" t="s">
        <v>998</v>
      </c>
      <c r="I1213" s="4">
        <v>45694.0</v>
      </c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15.75" customHeight="1">
      <c r="A1214" s="3" t="s">
        <v>2555</v>
      </c>
      <c r="B1214" s="3" t="s">
        <v>2556</v>
      </c>
      <c r="C1214" s="3">
        <v>4.6999743074E10</v>
      </c>
      <c r="D1214" s="3" t="s">
        <v>11</v>
      </c>
      <c r="E1214" s="3" t="s">
        <v>22</v>
      </c>
      <c r="F1214" s="3" t="s">
        <v>13</v>
      </c>
      <c r="G1214" s="3" t="s">
        <v>14</v>
      </c>
      <c r="H1214" s="3" t="s">
        <v>1428</v>
      </c>
      <c r="I1214" s="4">
        <v>45694.0</v>
      </c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15.75" customHeight="1">
      <c r="A1215" s="3" t="s">
        <v>2557</v>
      </c>
      <c r="B1215" s="3" t="s">
        <v>2558</v>
      </c>
      <c r="C1215" s="3">
        <v>1.5991652667E10</v>
      </c>
      <c r="D1215" s="3" t="s">
        <v>11</v>
      </c>
      <c r="E1215" s="3" t="s">
        <v>114</v>
      </c>
      <c r="F1215" s="3" t="s">
        <v>13</v>
      </c>
      <c r="G1215" s="3" t="s">
        <v>23</v>
      </c>
      <c r="H1215" s="3" t="s">
        <v>40</v>
      </c>
      <c r="I1215" s="4">
        <v>45694.0</v>
      </c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15.75" customHeight="1">
      <c r="A1216" s="3" t="s">
        <v>1227</v>
      </c>
      <c r="B1216" s="3" t="s">
        <v>2559</v>
      </c>
      <c r="C1216" s="3">
        <v>5.551993706822E12</v>
      </c>
      <c r="D1216" s="3" t="s">
        <v>11</v>
      </c>
      <c r="E1216" s="3" t="s">
        <v>77</v>
      </c>
      <c r="F1216" s="3" t="s">
        <v>13</v>
      </c>
      <c r="G1216" s="3" t="s">
        <v>14</v>
      </c>
      <c r="H1216" s="3" t="s">
        <v>15</v>
      </c>
      <c r="I1216" s="4">
        <v>45694.0</v>
      </c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15.75" customHeight="1">
      <c r="A1217" s="3" t="s">
        <v>2560</v>
      </c>
      <c r="B1217" s="3" t="s">
        <v>2561</v>
      </c>
      <c r="C1217" s="3">
        <v>1.1984597599E10</v>
      </c>
      <c r="D1217" s="3" t="s">
        <v>11</v>
      </c>
      <c r="E1217" s="3" t="s">
        <v>1337</v>
      </c>
      <c r="F1217" s="3" t="s">
        <v>13</v>
      </c>
      <c r="G1217" s="3" t="s">
        <v>14</v>
      </c>
      <c r="H1217" s="3" t="s">
        <v>1338</v>
      </c>
      <c r="I1217" s="4">
        <v>45694.0</v>
      </c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15.75" customHeight="1">
      <c r="A1218" s="3" t="s">
        <v>2562</v>
      </c>
      <c r="B1218" s="3" t="s">
        <v>2563</v>
      </c>
      <c r="C1218" s="3" t="s">
        <v>2564</v>
      </c>
      <c r="D1218" s="3" t="s">
        <v>11</v>
      </c>
      <c r="E1218" s="3" t="s">
        <v>19</v>
      </c>
      <c r="F1218" s="3" t="s">
        <v>13</v>
      </c>
      <c r="G1218" s="3" t="s">
        <v>14</v>
      </c>
      <c r="H1218" s="3" t="s">
        <v>45</v>
      </c>
      <c r="I1218" s="4">
        <v>45694.0</v>
      </c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15.75" customHeight="1">
      <c r="A1219" s="3" t="s">
        <v>1231</v>
      </c>
      <c r="B1219" s="3" t="s">
        <v>2565</v>
      </c>
      <c r="C1219" s="3">
        <v>5.569999884865E12</v>
      </c>
      <c r="D1219" s="3" t="s">
        <v>11</v>
      </c>
      <c r="E1219" s="3" t="s">
        <v>19</v>
      </c>
      <c r="F1219" s="3" t="s">
        <v>13</v>
      </c>
      <c r="G1219" s="3" t="s">
        <v>23</v>
      </c>
      <c r="H1219" s="3" t="s">
        <v>45</v>
      </c>
      <c r="I1219" s="4">
        <v>45694.0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15.75" customHeight="1">
      <c r="A1220" s="3" t="s">
        <v>2566</v>
      </c>
      <c r="B1220" s="3" t="s">
        <v>2567</v>
      </c>
      <c r="C1220" s="3">
        <v>7.9998384833E10</v>
      </c>
      <c r="D1220" s="3" t="s">
        <v>11</v>
      </c>
      <c r="E1220" s="3" t="s">
        <v>77</v>
      </c>
      <c r="F1220" s="3" t="s">
        <v>13</v>
      </c>
      <c r="G1220" s="3" t="s">
        <v>14</v>
      </c>
      <c r="H1220" s="3" t="s">
        <v>15</v>
      </c>
      <c r="I1220" s="4">
        <v>45694.0</v>
      </c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15.75" customHeight="1">
      <c r="A1221" s="3" t="s">
        <v>2568</v>
      </c>
      <c r="B1221" s="3" t="s">
        <v>2569</v>
      </c>
      <c r="C1221" s="3" t="s">
        <v>2570</v>
      </c>
      <c r="D1221" s="3" t="s">
        <v>11</v>
      </c>
      <c r="E1221" s="3" t="s">
        <v>22</v>
      </c>
      <c r="F1221" s="3" t="s">
        <v>13</v>
      </c>
      <c r="G1221" s="3" t="s">
        <v>23</v>
      </c>
      <c r="H1221" s="3" t="s">
        <v>34</v>
      </c>
      <c r="I1221" s="4">
        <v>45694.0</v>
      </c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15.75" customHeight="1">
      <c r="A1222" s="3" t="s">
        <v>2571</v>
      </c>
      <c r="B1222" s="3" t="s">
        <v>2572</v>
      </c>
      <c r="C1222" s="3" t="s">
        <v>2573</v>
      </c>
      <c r="D1222" s="3" t="s">
        <v>11</v>
      </c>
      <c r="E1222" s="3" t="s">
        <v>39</v>
      </c>
      <c r="F1222" s="3" t="s">
        <v>13</v>
      </c>
      <c r="G1222" s="3" t="s">
        <v>23</v>
      </c>
      <c r="H1222" s="3" t="s">
        <v>49</v>
      </c>
      <c r="I1222" s="4">
        <v>45694.0</v>
      </c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15.75" customHeight="1">
      <c r="A1223" s="3" t="s">
        <v>2574</v>
      </c>
      <c r="B1223" s="3" t="s">
        <v>2575</v>
      </c>
      <c r="C1223" s="3">
        <v>5.511949903425E12</v>
      </c>
      <c r="D1223" s="3" t="s">
        <v>11</v>
      </c>
      <c r="E1223" s="3" t="s">
        <v>1791</v>
      </c>
      <c r="F1223" s="3" t="s">
        <v>13</v>
      </c>
      <c r="G1223" s="3" t="s">
        <v>14</v>
      </c>
      <c r="H1223" s="3" t="s">
        <v>1792</v>
      </c>
      <c r="I1223" s="4">
        <v>45694.0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15.75" customHeight="1">
      <c r="A1224" s="3" t="s">
        <v>2576</v>
      </c>
      <c r="B1224" s="3" t="s">
        <v>2577</v>
      </c>
      <c r="C1224" s="3" t="s">
        <v>2578</v>
      </c>
      <c r="D1224" s="3" t="s">
        <v>11</v>
      </c>
      <c r="E1224" s="3" t="s">
        <v>19</v>
      </c>
      <c r="F1224" s="3" t="s">
        <v>13</v>
      </c>
      <c r="G1224" s="3" t="s">
        <v>14</v>
      </c>
      <c r="H1224" s="3" t="s">
        <v>15</v>
      </c>
      <c r="I1224" s="4">
        <v>45694.0</v>
      </c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15.75" customHeight="1">
      <c r="A1225" s="3" t="s">
        <v>2579</v>
      </c>
      <c r="B1225" s="3" t="s">
        <v>2580</v>
      </c>
      <c r="C1225" s="3" t="s">
        <v>2581</v>
      </c>
      <c r="D1225" s="3" t="s">
        <v>11</v>
      </c>
      <c r="E1225" s="3" t="s">
        <v>68</v>
      </c>
      <c r="F1225" s="3" t="s">
        <v>13</v>
      </c>
      <c r="G1225" s="3" t="s">
        <v>14</v>
      </c>
      <c r="H1225" s="3" t="s">
        <v>45</v>
      </c>
      <c r="I1225" s="4">
        <v>45694.0</v>
      </c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15.75" customHeight="1">
      <c r="A1226" s="3" t="s">
        <v>2582</v>
      </c>
      <c r="B1226" s="3" t="s">
        <v>2583</v>
      </c>
      <c r="C1226" s="3">
        <v>3.7984125524E10</v>
      </c>
      <c r="D1226" s="3" t="s">
        <v>11</v>
      </c>
      <c r="E1226" s="3" t="s">
        <v>19</v>
      </c>
      <c r="F1226" s="3" t="s">
        <v>13</v>
      </c>
      <c r="G1226" s="3" t="s">
        <v>14</v>
      </c>
      <c r="H1226" s="3" t="s">
        <v>40</v>
      </c>
      <c r="I1226" s="4">
        <v>45694.0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15.75" customHeight="1">
      <c r="A1227" s="3" t="s">
        <v>2584</v>
      </c>
      <c r="B1227" s="3" t="s">
        <v>2585</v>
      </c>
      <c r="C1227" s="3">
        <v>1.1942011994E10</v>
      </c>
      <c r="D1227" s="3" t="s">
        <v>11</v>
      </c>
      <c r="E1227" s="3" t="s">
        <v>80</v>
      </c>
      <c r="F1227" s="3" t="s">
        <v>13</v>
      </c>
      <c r="G1227" s="3" t="s">
        <v>14</v>
      </c>
      <c r="H1227" s="3" t="s">
        <v>15</v>
      </c>
      <c r="I1227" s="4">
        <v>45694.0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15.75" customHeight="1">
      <c r="A1228" s="3" t="s">
        <v>2347</v>
      </c>
      <c r="B1228" s="3" t="s">
        <v>2586</v>
      </c>
      <c r="C1228" s="3">
        <v>8.1985862165E10</v>
      </c>
      <c r="D1228" s="3" t="s">
        <v>11</v>
      </c>
      <c r="E1228" s="3" t="s">
        <v>22</v>
      </c>
      <c r="F1228" s="3" t="s">
        <v>13</v>
      </c>
      <c r="G1228" s="3" t="s">
        <v>23</v>
      </c>
      <c r="H1228" s="3" t="s">
        <v>1428</v>
      </c>
      <c r="I1228" s="4">
        <v>45694.0</v>
      </c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15.75" customHeight="1">
      <c r="A1229" s="3" t="s">
        <v>2587</v>
      </c>
      <c r="B1229" s="3" t="s">
        <v>2588</v>
      </c>
      <c r="C1229" s="3">
        <v>6.7991743259E10</v>
      </c>
      <c r="D1229" s="3" t="s">
        <v>11</v>
      </c>
      <c r="E1229" s="3" t="s">
        <v>80</v>
      </c>
      <c r="F1229" s="3" t="s">
        <v>13</v>
      </c>
      <c r="G1229" s="3" t="s">
        <v>23</v>
      </c>
      <c r="H1229" s="3" t="s">
        <v>15</v>
      </c>
      <c r="I1229" s="4">
        <v>45694.0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15.75" customHeight="1">
      <c r="A1230" s="3" t="s">
        <v>2589</v>
      </c>
      <c r="B1230" s="3" t="s">
        <v>2590</v>
      </c>
      <c r="C1230" s="3">
        <v>2.1982264743E10</v>
      </c>
      <c r="D1230" s="3" t="s">
        <v>11</v>
      </c>
      <c r="E1230" s="3" t="s">
        <v>68</v>
      </c>
      <c r="F1230" s="3" t="s">
        <v>13</v>
      </c>
      <c r="G1230" s="3" t="s">
        <v>14</v>
      </c>
      <c r="H1230" s="3" t="s">
        <v>15</v>
      </c>
      <c r="I1230" s="4">
        <v>45694.0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15.75" customHeight="1">
      <c r="A1231" s="3" t="s">
        <v>2591</v>
      </c>
      <c r="B1231" s="3" t="s">
        <v>2592</v>
      </c>
      <c r="C1231" s="3">
        <v>9.2993322265E10</v>
      </c>
      <c r="D1231" s="3" t="s">
        <v>11</v>
      </c>
      <c r="E1231" s="3" t="s">
        <v>19</v>
      </c>
      <c r="F1231" s="3" t="s">
        <v>13</v>
      </c>
      <c r="G1231" s="3" t="s">
        <v>23</v>
      </c>
      <c r="H1231" s="3" t="s">
        <v>15</v>
      </c>
      <c r="I1231" s="4">
        <v>45694.0</v>
      </c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15.75" customHeight="1">
      <c r="A1232" s="3" t="s">
        <v>2593</v>
      </c>
      <c r="B1232" s="3" t="s">
        <v>2594</v>
      </c>
      <c r="C1232" s="3">
        <v>1.1989740705E10</v>
      </c>
      <c r="D1232" s="3" t="s">
        <v>11</v>
      </c>
      <c r="E1232" s="3" t="s">
        <v>80</v>
      </c>
      <c r="F1232" s="3" t="s">
        <v>13</v>
      </c>
      <c r="G1232" s="3" t="s">
        <v>14</v>
      </c>
      <c r="H1232" s="3" t="s">
        <v>45</v>
      </c>
      <c r="I1232" s="4">
        <v>45694.0</v>
      </c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15.75" customHeight="1">
      <c r="A1233" s="3" t="s">
        <v>2595</v>
      </c>
      <c r="B1233" s="3" t="s">
        <v>2596</v>
      </c>
      <c r="C1233" s="3">
        <v>4.5999554896E10</v>
      </c>
      <c r="D1233" s="3" t="s">
        <v>11</v>
      </c>
      <c r="E1233" s="3" t="s">
        <v>48</v>
      </c>
      <c r="F1233" s="3" t="s">
        <v>13</v>
      </c>
      <c r="G1233" s="3" t="s">
        <v>14</v>
      </c>
      <c r="H1233" s="3" t="s">
        <v>34</v>
      </c>
      <c r="I1233" s="4">
        <v>45694.0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15.75" customHeight="1">
      <c r="A1234" s="3" t="s">
        <v>692</v>
      </c>
      <c r="B1234" s="3" t="s">
        <v>2597</v>
      </c>
      <c r="C1234" s="3">
        <v>3.3984150126E10</v>
      </c>
      <c r="D1234" s="3" t="s">
        <v>11</v>
      </c>
      <c r="E1234" s="3" t="s">
        <v>19</v>
      </c>
      <c r="F1234" s="3" t="s">
        <v>13</v>
      </c>
      <c r="G1234" s="3" t="s">
        <v>14</v>
      </c>
      <c r="H1234" s="3" t="s">
        <v>45</v>
      </c>
      <c r="I1234" s="4">
        <v>45694.0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15.75" customHeight="1">
      <c r="A1235" s="3" t="s">
        <v>2598</v>
      </c>
      <c r="B1235" s="3" t="s">
        <v>2599</v>
      </c>
      <c r="C1235" s="3">
        <v>2.1993229138E10</v>
      </c>
      <c r="D1235" s="3" t="s">
        <v>11</v>
      </c>
      <c r="E1235" s="3" t="s">
        <v>114</v>
      </c>
      <c r="F1235" s="3" t="s">
        <v>13</v>
      </c>
      <c r="G1235" s="3" t="s">
        <v>14</v>
      </c>
      <c r="H1235" s="3" t="s">
        <v>15</v>
      </c>
      <c r="I1235" s="4">
        <v>45694.0</v>
      </c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15.75" customHeight="1">
      <c r="A1236" s="3" t="s">
        <v>2600</v>
      </c>
      <c r="B1236" s="3" t="s">
        <v>2601</v>
      </c>
      <c r="C1236" s="3">
        <v>7.1992405357E10</v>
      </c>
      <c r="D1236" s="3" t="s">
        <v>11</v>
      </c>
      <c r="E1236" s="3" t="s">
        <v>19</v>
      </c>
      <c r="F1236" s="3" t="s">
        <v>13</v>
      </c>
      <c r="G1236" s="3" t="s">
        <v>14</v>
      </c>
      <c r="H1236" s="3" t="s">
        <v>45</v>
      </c>
      <c r="I1236" s="4">
        <v>45694.0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15.75" customHeight="1">
      <c r="A1237" s="3" t="s">
        <v>2602</v>
      </c>
      <c r="B1237" s="3" t="s">
        <v>2603</v>
      </c>
      <c r="C1237" s="3">
        <v>7.199266314E10</v>
      </c>
      <c r="D1237" s="3" t="s">
        <v>11</v>
      </c>
      <c r="E1237" s="3" t="s">
        <v>19</v>
      </c>
      <c r="F1237" s="3" t="s">
        <v>13</v>
      </c>
      <c r="G1237" s="3" t="s">
        <v>14</v>
      </c>
      <c r="H1237" s="3" t="s">
        <v>15</v>
      </c>
      <c r="I1237" s="4">
        <v>45694.0</v>
      </c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15.75" customHeight="1">
      <c r="A1238" s="3" t="s">
        <v>2604</v>
      </c>
      <c r="B1238" s="3" t="s">
        <v>2605</v>
      </c>
      <c r="C1238" s="3">
        <v>1.4998961812E10</v>
      </c>
      <c r="D1238" s="3" t="s">
        <v>11</v>
      </c>
      <c r="E1238" s="3" t="s">
        <v>22</v>
      </c>
      <c r="F1238" s="3" t="s">
        <v>13</v>
      </c>
      <c r="G1238" s="3" t="s">
        <v>14</v>
      </c>
      <c r="H1238" s="3" t="s">
        <v>15</v>
      </c>
      <c r="I1238" s="4">
        <v>45694.0</v>
      </c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15.75" customHeight="1">
      <c r="A1239" s="3" t="s">
        <v>2606</v>
      </c>
      <c r="B1239" s="3" t="s">
        <v>2607</v>
      </c>
      <c r="C1239" s="3">
        <v>6.298584995E10</v>
      </c>
      <c r="D1239" s="3" t="s">
        <v>11</v>
      </c>
      <c r="E1239" s="3" t="s">
        <v>102</v>
      </c>
      <c r="F1239" s="3" t="s">
        <v>13</v>
      </c>
      <c r="G1239" s="3" t="s">
        <v>14</v>
      </c>
      <c r="H1239" s="3" t="s">
        <v>15</v>
      </c>
      <c r="I1239" s="4">
        <v>45694.0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15.75" customHeight="1">
      <c r="A1240" s="3" t="s">
        <v>2608</v>
      </c>
      <c r="B1240" s="3" t="s">
        <v>2609</v>
      </c>
      <c r="C1240" s="3">
        <v>6.2996910507E10</v>
      </c>
      <c r="D1240" s="3" t="s">
        <v>11</v>
      </c>
      <c r="E1240" s="3" t="s">
        <v>89</v>
      </c>
      <c r="F1240" s="3" t="s">
        <v>13</v>
      </c>
      <c r="G1240" s="3" t="s">
        <v>14</v>
      </c>
      <c r="H1240" s="3" t="s">
        <v>49</v>
      </c>
      <c r="I1240" s="4">
        <v>45694.0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15.75" customHeight="1">
      <c r="A1241" s="3" t="s">
        <v>1184</v>
      </c>
      <c r="B1241" s="3" t="s">
        <v>2610</v>
      </c>
      <c r="C1241" s="3" t="s">
        <v>2611</v>
      </c>
      <c r="D1241" s="3" t="s">
        <v>11</v>
      </c>
      <c r="E1241" s="3" t="s">
        <v>19</v>
      </c>
      <c r="F1241" s="3" t="s">
        <v>13</v>
      </c>
      <c r="G1241" s="3" t="s">
        <v>14</v>
      </c>
      <c r="H1241" s="3" t="s">
        <v>40</v>
      </c>
      <c r="I1241" s="4">
        <v>45694.0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15.75" customHeight="1">
      <c r="A1242" s="3" t="s">
        <v>2612</v>
      </c>
      <c r="B1242" s="3" t="s">
        <v>2613</v>
      </c>
      <c r="C1242" s="3" t="s">
        <v>2614</v>
      </c>
      <c r="D1242" s="3" t="s">
        <v>11</v>
      </c>
      <c r="E1242" s="3" t="s">
        <v>161</v>
      </c>
      <c r="F1242" s="3" t="s">
        <v>13</v>
      </c>
      <c r="G1242" s="3" t="s">
        <v>14</v>
      </c>
      <c r="H1242" s="3" t="s">
        <v>15</v>
      </c>
      <c r="I1242" s="4">
        <v>45694.0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15.75" customHeight="1">
      <c r="A1243" s="3" t="s">
        <v>2615</v>
      </c>
      <c r="B1243" s="3" t="s">
        <v>2616</v>
      </c>
      <c r="C1243" s="3">
        <v>9.2995125238E10</v>
      </c>
      <c r="D1243" s="3" t="s">
        <v>11</v>
      </c>
      <c r="E1243" s="3" t="s">
        <v>80</v>
      </c>
      <c r="F1243" s="3" t="s">
        <v>13</v>
      </c>
      <c r="G1243" s="3" t="s">
        <v>14</v>
      </c>
      <c r="H1243" s="3" t="s">
        <v>45</v>
      </c>
      <c r="I1243" s="4">
        <v>45694.0</v>
      </c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15.75" customHeight="1">
      <c r="A1244" s="3" t="s">
        <v>2617</v>
      </c>
      <c r="B1244" s="3" t="s">
        <v>2618</v>
      </c>
      <c r="C1244" s="3">
        <v>5.593992280751E12</v>
      </c>
      <c r="D1244" s="3" t="s">
        <v>11</v>
      </c>
      <c r="E1244" s="3" t="s">
        <v>22</v>
      </c>
      <c r="F1244" s="3" t="s">
        <v>13</v>
      </c>
      <c r="G1244" s="3" t="s">
        <v>14</v>
      </c>
      <c r="H1244" s="3" t="s">
        <v>15</v>
      </c>
      <c r="I1244" s="4">
        <v>45694.0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15.75" customHeight="1">
      <c r="A1245" s="3" t="s">
        <v>2619</v>
      </c>
      <c r="B1245" s="3" t="s">
        <v>2620</v>
      </c>
      <c r="C1245" s="3">
        <v>1.9988255003E10</v>
      </c>
      <c r="D1245" s="3" t="s">
        <v>11</v>
      </c>
      <c r="E1245" s="3" t="s">
        <v>77</v>
      </c>
      <c r="F1245" s="3" t="s">
        <v>13</v>
      </c>
      <c r="G1245" s="3" t="s">
        <v>23</v>
      </c>
      <c r="H1245" s="3" t="s">
        <v>45</v>
      </c>
      <c r="I1245" s="4">
        <v>45694.0</v>
      </c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15.75" customHeight="1">
      <c r="A1246" s="3" t="s">
        <v>69</v>
      </c>
      <c r="B1246" s="3" t="s">
        <v>2621</v>
      </c>
      <c r="C1246" s="3">
        <v>9.1980821061E10</v>
      </c>
      <c r="D1246" s="3" t="s">
        <v>11</v>
      </c>
      <c r="E1246" s="3" t="s">
        <v>102</v>
      </c>
      <c r="F1246" s="3" t="s">
        <v>13</v>
      </c>
      <c r="G1246" s="3" t="s">
        <v>14</v>
      </c>
      <c r="H1246" s="3" t="s">
        <v>15</v>
      </c>
      <c r="I1246" s="4">
        <v>45694.0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15.75" customHeight="1">
      <c r="A1247" s="3" t="s">
        <v>2622</v>
      </c>
      <c r="B1247" s="3" t="s">
        <v>2623</v>
      </c>
      <c r="C1247" s="3">
        <v>4.1996136125E10</v>
      </c>
      <c r="D1247" s="3" t="s">
        <v>11</v>
      </c>
      <c r="E1247" s="3" t="s">
        <v>77</v>
      </c>
      <c r="F1247" s="3" t="s">
        <v>13</v>
      </c>
      <c r="G1247" s="3" t="s">
        <v>23</v>
      </c>
      <c r="H1247" s="3" t="s">
        <v>45</v>
      </c>
      <c r="I1247" s="4">
        <v>45694.0</v>
      </c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15.75" customHeight="1">
      <c r="A1248" s="3" t="s">
        <v>2624</v>
      </c>
      <c r="B1248" s="3" t="s">
        <v>2625</v>
      </c>
      <c r="C1248" s="3">
        <v>1.9989937966E10</v>
      </c>
      <c r="D1248" s="3" t="s">
        <v>11</v>
      </c>
      <c r="E1248" s="3" t="s">
        <v>22</v>
      </c>
      <c r="F1248" s="3" t="s">
        <v>13</v>
      </c>
      <c r="G1248" s="3" t="s">
        <v>23</v>
      </c>
      <c r="H1248" s="3" t="s">
        <v>386</v>
      </c>
      <c r="I1248" s="4">
        <v>45694.0</v>
      </c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15.75" customHeight="1">
      <c r="A1249" s="3" t="s">
        <v>2626</v>
      </c>
      <c r="B1249" s="3" t="s">
        <v>2627</v>
      </c>
      <c r="C1249" s="3" t="s">
        <v>2628</v>
      </c>
      <c r="D1249" s="3" t="s">
        <v>11</v>
      </c>
      <c r="E1249" s="3" t="s">
        <v>39</v>
      </c>
      <c r="F1249" s="3" t="s">
        <v>13</v>
      </c>
      <c r="G1249" s="3" t="s">
        <v>14</v>
      </c>
      <c r="H1249" s="3" t="s">
        <v>49</v>
      </c>
      <c r="I1249" s="4">
        <v>45694.0</v>
      </c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15.75" customHeight="1">
      <c r="A1250" s="3" t="s">
        <v>2629</v>
      </c>
      <c r="B1250" s="3" t="s">
        <v>2630</v>
      </c>
      <c r="C1250" s="3">
        <v>1.5991220496E10</v>
      </c>
      <c r="D1250" s="3" t="s">
        <v>11</v>
      </c>
      <c r="E1250" s="3" t="s">
        <v>77</v>
      </c>
      <c r="F1250" s="3" t="s">
        <v>13</v>
      </c>
      <c r="G1250" s="3" t="s">
        <v>23</v>
      </c>
      <c r="H1250" s="3" t="s">
        <v>45</v>
      </c>
      <c r="I1250" s="4">
        <v>45694.0</v>
      </c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15.75" customHeight="1">
      <c r="A1251" s="3" t="s">
        <v>2631</v>
      </c>
      <c r="B1251" s="3" t="s">
        <v>2632</v>
      </c>
      <c r="C1251" s="3">
        <v>5.1981764205E10</v>
      </c>
      <c r="D1251" s="3" t="s">
        <v>11</v>
      </c>
      <c r="E1251" s="3" t="s">
        <v>22</v>
      </c>
      <c r="F1251" s="3" t="s">
        <v>13</v>
      </c>
      <c r="G1251" s="3" t="s">
        <v>14</v>
      </c>
      <c r="H1251" s="3" t="s">
        <v>49</v>
      </c>
      <c r="I1251" s="4">
        <v>45694.0</v>
      </c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15.75" customHeight="1">
      <c r="A1252" s="3" t="s">
        <v>2633</v>
      </c>
      <c r="B1252" s="3" t="s">
        <v>2634</v>
      </c>
      <c r="C1252" s="3">
        <v>1.6997485542E10</v>
      </c>
      <c r="D1252" s="3" t="s">
        <v>11</v>
      </c>
      <c r="E1252" s="3" t="s">
        <v>19</v>
      </c>
      <c r="F1252" s="3" t="s">
        <v>13</v>
      </c>
      <c r="G1252" s="3" t="s">
        <v>14</v>
      </c>
      <c r="H1252" s="3" t="s">
        <v>15</v>
      </c>
      <c r="I1252" s="4">
        <v>45694.0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15.75" customHeight="1">
      <c r="A1253" s="3" t="s">
        <v>2635</v>
      </c>
      <c r="B1253" s="3" t="s">
        <v>2636</v>
      </c>
      <c r="C1253" s="3">
        <v>4.5999481202E10</v>
      </c>
      <c r="D1253" s="3" t="s">
        <v>11</v>
      </c>
      <c r="E1253" s="3" t="s">
        <v>89</v>
      </c>
      <c r="F1253" s="3" t="s">
        <v>13</v>
      </c>
      <c r="G1253" s="3" t="s">
        <v>23</v>
      </c>
      <c r="H1253" s="3" t="s">
        <v>40</v>
      </c>
      <c r="I1253" s="4">
        <v>45694.0</v>
      </c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15.75" customHeight="1">
      <c r="A1254" s="3" t="s">
        <v>2637</v>
      </c>
      <c r="B1254" s="3" t="s">
        <v>2638</v>
      </c>
      <c r="C1254" s="3" t="s">
        <v>2639</v>
      </c>
      <c r="D1254" s="3" t="s">
        <v>11</v>
      </c>
      <c r="E1254" s="3" t="s">
        <v>513</v>
      </c>
      <c r="F1254" s="3" t="s">
        <v>13</v>
      </c>
      <c r="G1254" s="3" t="s">
        <v>14</v>
      </c>
      <c r="H1254" s="3" t="s">
        <v>514</v>
      </c>
      <c r="I1254" s="4">
        <v>45694.0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15.75" customHeight="1">
      <c r="A1255" s="3" t="s">
        <v>126</v>
      </c>
      <c r="B1255" s="3" t="s">
        <v>2640</v>
      </c>
      <c r="C1255" s="3">
        <v>5.512981156815E12</v>
      </c>
      <c r="D1255" s="3" t="s">
        <v>11</v>
      </c>
      <c r="E1255" s="3" t="s">
        <v>48</v>
      </c>
      <c r="F1255" s="3" t="s">
        <v>13</v>
      </c>
      <c r="G1255" s="3" t="s">
        <v>23</v>
      </c>
      <c r="H1255" s="3" t="s">
        <v>15</v>
      </c>
      <c r="I1255" s="4">
        <v>45694.0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15.75" customHeight="1">
      <c r="A1256" s="3" t="s">
        <v>2641</v>
      </c>
      <c r="B1256" s="3" t="s">
        <v>2642</v>
      </c>
      <c r="C1256" s="3">
        <v>5.521979298951E12</v>
      </c>
      <c r="D1256" s="3" t="s">
        <v>11</v>
      </c>
      <c r="E1256" s="3" t="s">
        <v>22</v>
      </c>
      <c r="F1256" s="3" t="s">
        <v>13</v>
      </c>
      <c r="G1256" s="3" t="s">
        <v>14</v>
      </c>
      <c r="H1256" s="3" t="s">
        <v>60</v>
      </c>
      <c r="I1256" s="4">
        <v>45694.0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t="15.75" customHeight="1">
      <c r="A1257" s="3" t="s">
        <v>2643</v>
      </c>
      <c r="B1257" s="3" t="s">
        <v>2644</v>
      </c>
      <c r="C1257" s="3">
        <v>1.1942616033E10</v>
      </c>
      <c r="D1257" s="3" t="s">
        <v>11</v>
      </c>
      <c r="E1257" s="3" t="s">
        <v>39</v>
      </c>
      <c r="F1257" s="3" t="s">
        <v>13</v>
      </c>
      <c r="G1257" s="3" t="s">
        <v>14</v>
      </c>
      <c r="H1257" s="3" t="s">
        <v>15</v>
      </c>
      <c r="I1257" s="4">
        <v>45694.0</v>
      </c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t="15.75" customHeight="1">
      <c r="A1258" s="3" t="s">
        <v>2645</v>
      </c>
      <c r="B1258" s="3" t="s">
        <v>2646</v>
      </c>
      <c r="C1258" s="3">
        <v>1.298805851E10</v>
      </c>
      <c r="D1258" s="3" t="s">
        <v>11</v>
      </c>
      <c r="E1258" s="3" t="s">
        <v>19</v>
      </c>
      <c r="F1258" s="3" t="s">
        <v>13</v>
      </c>
      <c r="G1258" s="3" t="s">
        <v>14</v>
      </c>
      <c r="H1258" s="3" t="s">
        <v>49</v>
      </c>
      <c r="I1258" s="4">
        <v>45694.0</v>
      </c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t="15.75" customHeight="1">
      <c r="A1259" s="3" t="s">
        <v>2647</v>
      </c>
      <c r="B1259" s="3" t="s">
        <v>2648</v>
      </c>
      <c r="C1259" s="3">
        <v>7.781451389E9</v>
      </c>
      <c r="D1259" s="3"/>
      <c r="E1259" s="3"/>
      <c r="F1259" s="3"/>
      <c r="G1259" s="3"/>
      <c r="H1259" s="3"/>
      <c r="I1259" s="4">
        <v>45694.0</v>
      </c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t="15.75" customHeight="1">
      <c r="A1260" s="3" t="s">
        <v>459</v>
      </c>
      <c r="B1260" s="3" t="s">
        <v>2649</v>
      </c>
      <c r="C1260" s="3">
        <v>1.1941090251E10</v>
      </c>
      <c r="D1260" s="3" t="s">
        <v>11</v>
      </c>
      <c r="E1260" s="3" t="s">
        <v>39</v>
      </c>
      <c r="F1260" s="3" t="s">
        <v>13</v>
      </c>
      <c r="G1260" s="3" t="s">
        <v>14</v>
      </c>
      <c r="H1260" s="3" t="s">
        <v>49</v>
      </c>
      <c r="I1260" s="4">
        <v>45694.0</v>
      </c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t="15.75" customHeight="1">
      <c r="A1261" s="3" t="s">
        <v>2650</v>
      </c>
      <c r="B1261" s="3" t="s">
        <v>2651</v>
      </c>
      <c r="C1261" s="3">
        <v>9.1992079701E10</v>
      </c>
      <c r="D1261" s="3" t="s">
        <v>11</v>
      </c>
      <c r="E1261" s="3" t="s">
        <v>77</v>
      </c>
      <c r="F1261" s="3" t="s">
        <v>13</v>
      </c>
      <c r="G1261" s="3" t="s">
        <v>23</v>
      </c>
      <c r="H1261" s="3" t="s">
        <v>45</v>
      </c>
      <c r="I1261" s="4">
        <v>45694.0</v>
      </c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t="15.75" customHeight="1">
      <c r="A1262" s="3" t="s">
        <v>2652</v>
      </c>
      <c r="B1262" s="3" t="s">
        <v>2653</v>
      </c>
      <c r="C1262" s="3">
        <v>1.1979737143E10</v>
      </c>
      <c r="D1262" s="3" t="s">
        <v>11</v>
      </c>
      <c r="E1262" s="3" t="s">
        <v>19</v>
      </c>
      <c r="F1262" s="3" t="s">
        <v>13</v>
      </c>
      <c r="G1262" s="3" t="s">
        <v>23</v>
      </c>
      <c r="H1262" s="3" t="s">
        <v>40</v>
      </c>
      <c r="I1262" s="4">
        <v>45694.0</v>
      </c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t="15.75" customHeight="1">
      <c r="A1263" s="3" t="s">
        <v>2654</v>
      </c>
      <c r="B1263" s="3" t="s">
        <v>2655</v>
      </c>
      <c r="C1263" s="3">
        <v>1.5991497413E10</v>
      </c>
      <c r="D1263" s="3" t="s">
        <v>11</v>
      </c>
      <c r="E1263" s="3" t="s">
        <v>12</v>
      </c>
      <c r="F1263" s="3" t="s">
        <v>13</v>
      </c>
      <c r="G1263" s="3" t="s">
        <v>14</v>
      </c>
      <c r="H1263" s="3" t="s">
        <v>15</v>
      </c>
      <c r="I1263" s="4">
        <v>45694.0</v>
      </c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t="15.75" customHeight="1">
      <c r="A1264" s="3" t="s">
        <v>2656</v>
      </c>
      <c r="B1264" s="3" t="s">
        <v>2657</v>
      </c>
      <c r="C1264" s="3">
        <v>7.1996596594E10</v>
      </c>
      <c r="D1264" s="3" t="s">
        <v>11</v>
      </c>
      <c r="E1264" s="3" t="s">
        <v>19</v>
      </c>
      <c r="F1264" s="3" t="s">
        <v>13</v>
      </c>
      <c r="G1264" s="3" t="s">
        <v>14</v>
      </c>
      <c r="H1264" s="3" t="s">
        <v>45</v>
      </c>
      <c r="I1264" s="4">
        <v>45694.0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t="15.75" customHeight="1">
      <c r="A1265" s="3" t="s">
        <v>2658</v>
      </c>
      <c r="B1265" s="3" t="s">
        <v>2659</v>
      </c>
      <c r="C1265" s="3">
        <v>2.2998704973E10</v>
      </c>
      <c r="D1265" s="3" t="s">
        <v>11</v>
      </c>
      <c r="E1265" s="3" t="s">
        <v>19</v>
      </c>
      <c r="F1265" s="3" t="s">
        <v>13</v>
      </c>
      <c r="G1265" s="3" t="s">
        <v>23</v>
      </c>
      <c r="H1265" s="3" t="s">
        <v>121</v>
      </c>
      <c r="I1265" s="4">
        <v>45694.0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t="15.75" customHeight="1">
      <c r="A1266" s="3" t="s">
        <v>2660</v>
      </c>
      <c r="B1266" s="3" t="s">
        <v>2661</v>
      </c>
      <c r="C1266" s="3">
        <v>1.1947344109E10</v>
      </c>
      <c r="D1266" s="3"/>
      <c r="E1266" s="3"/>
      <c r="F1266" s="3"/>
      <c r="G1266" s="3"/>
      <c r="H1266" s="3"/>
      <c r="I1266" s="4">
        <v>45694.0</v>
      </c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t="15.75" customHeight="1">
      <c r="A1267" s="3" t="s">
        <v>2662</v>
      </c>
      <c r="B1267" s="3" t="s">
        <v>2663</v>
      </c>
      <c r="C1267" s="3">
        <v>1.3981726727E10</v>
      </c>
      <c r="D1267" s="3" t="s">
        <v>11</v>
      </c>
      <c r="E1267" s="3" t="s">
        <v>22</v>
      </c>
      <c r="F1267" s="3" t="s">
        <v>13</v>
      </c>
      <c r="G1267" s="3" t="s">
        <v>14</v>
      </c>
      <c r="H1267" s="3" t="s">
        <v>34</v>
      </c>
      <c r="I1267" s="4">
        <v>45694.0</v>
      </c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t="15.75" customHeight="1">
      <c r="A1268" s="3" t="s">
        <v>1074</v>
      </c>
      <c r="B1268" s="3" t="s">
        <v>2664</v>
      </c>
      <c r="C1268" s="3">
        <v>1.3992065938E10</v>
      </c>
      <c r="D1268" s="3" t="s">
        <v>11</v>
      </c>
      <c r="E1268" s="3" t="s">
        <v>19</v>
      </c>
      <c r="F1268" s="3" t="s">
        <v>13</v>
      </c>
      <c r="G1268" s="3" t="s">
        <v>23</v>
      </c>
      <c r="H1268" s="3" t="s">
        <v>15</v>
      </c>
      <c r="I1268" s="4">
        <v>45694.0</v>
      </c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t="15.75" customHeight="1">
      <c r="A1269" s="3" t="s">
        <v>2665</v>
      </c>
      <c r="B1269" s="3" t="s">
        <v>2666</v>
      </c>
      <c r="C1269" s="3">
        <v>8.1992104674E10</v>
      </c>
      <c r="D1269" s="3" t="s">
        <v>11</v>
      </c>
      <c r="E1269" s="3" t="s">
        <v>418</v>
      </c>
      <c r="F1269" s="3" t="s">
        <v>13</v>
      </c>
      <c r="G1269" s="3" t="s">
        <v>14</v>
      </c>
      <c r="H1269" s="3" t="s">
        <v>45</v>
      </c>
      <c r="I1269" s="4">
        <v>45694.0</v>
      </c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t="15.75" customHeight="1">
      <c r="A1270" s="3" t="s">
        <v>235</v>
      </c>
      <c r="B1270" s="3" t="s">
        <v>2667</v>
      </c>
      <c r="C1270" s="3">
        <v>1.1930114494E10</v>
      </c>
      <c r="D1270" s="3" t="s">
        <v>11</v>
      </c>
      <c r="E1270" s="3" t="s">
        <v>48</v>
      </c>
      <c r="F1270" s="3" t="s">
        <v>13</v>
      </c>
      <c r="G1270" s="3" t="s">
        <v>14</v>
      </c>
      <c r="H1270" s="3" t="s">
        <v>49</v>
      </c>
      <c r="I1270" s="4">
        <v>45694.0</v>
      </c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t="15.75" customHeight="1">
      <c r="A1271" s="3" t="s">
        <v>2668</v>
      </c>
      <c r="B1271" s="3" t="s">
        <v>2669</v>
      </c>
      <c r="C1271" s="3">
        <v>3.1992796092E10</v>
      </c>
      <c r="D1271" s="3" t="s">
        <v>11</v>
      </c>
      <c r="E1271" s="3" t="s">
        <v>39</v>
      </c>
      <c r="F1271" s="3" t="s">
        <v>13</v>
      </c>
      <c r="G1271" s="3" t="s">
        <v>23</v>
      </c>
      <c r="H1271" s="3" t="s">
        <v>45</v>
      </c>
      <c r="I1271" s="4">
        <v>45694.0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t="15.75" customHeight="1">
      <c r="A1272" s="3" t="s">
        <v>2670</v>
      </c>
      <c r="B1272" s="3" t="s">
        <v>2671</v>
      </c>
      <c r="C1272" s="3">
        <v>6.7996051259E10</v>
      </c>
      <c r="D1272" s="3" t="s">
        <v>11</v>
      </c>
      <c r="E1272" s="3" t="s">
        <v>161</v>
      </c>
      <c r="F1272" s="3" t="s">
        <v>13</v>
      </c>
      <c r="G1272" s="3" t="s">
        <v>14</v>
      </c>
      <c r="H1272" s="3" t="s">
        <v>15</v>
      </c>
      <c r="I1272" s="4">
        <v>45694.0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t="15.75" customHeight="1">
      <c r="A1273" s="3" t="s">
        <v>2672</v>
      </c>
      <c r="B1273" s="3" t="s">
        <v>2673</v>
      </c>
      <c r="C1273" s="3">
        <v>6.9981246075E10</v>
      </c>
      <c r="D1273" s="3" t="s">
        <v>11</v>
      </c>
      <c r="E1273" s="3" t="s">
        <v>19</v>
      </c>
      <c r="F1273" s="3" t="s">
        <v>13</v>
      </c>
      <c r="G1273" s="3" t="s">
        <v>23</v>
      </c>
      <c r="H1273" s="3" t="s">
        <v>40</v>
      </c>
      <c r="I1273" s="4">
        <v>45694.0</v>
      </c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t="15.75" customHeight="1">
      <c r="A1274" s="3" t="s">
        <v>2674</v>
      </c>
      <c r="B1274" s="3" t="s">
        <v>2675</v>
      </c>
      <c r="C1274" s="3">
        <v>1.196763122E10</v>
      </c>
      <c r="D1274" s="3" t="s">
        <v>11</v>
      </c>
      <c r="E1274" s="3" t="s">
        <v>19</v>
      </c>
      <c r="F1274" s="3" t="s">
        <v>13</v>
      </c>
      <c r="G1274" s="3" t="s">
        <v>14</v>
      </c>
      <c r="H1274" s="3" t="s">
        <v>121</v>
      </c>
      <c r="I1274" s="4">
        <v>45694.0</v>
      </c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t="15.75" customHeight="1">
      <c r="A1275" s="3" t="s">
        <v>1700</v>
      </c>
      <c r="B1275" s="3" t="s">
        <v>2676</v>
      </c>
      <c r="C1275" s="3">
        <v>9.898475802E10</v>
      </c>
      <c r="D1275" s="3" t="s">
        <v>11</v>
      </c>
      <c r="E1275" s="3" t="s">
        <v>19</v>
      </c>
      <c r="F1275" s="3" t="s">
        <v>13</v>
      </c>
      <c r="G1275" s="3" t="s">
        <v>14</v>
      </c>
      <c r="H1275" s="3" t="s">
        <v>45</v>
      </c>
      <c r="I1275" s="4">
        <v>45694.0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t="15.75" customHeight="1">
      <c r="A1276" s="3" t="s">
        <v>2677</v>
      </c>
      <c r="B1276" s="3" t="s">
        <v>2678</v>
      </c>
      <c r="C1276" s="3" t="s">
        <v>2679</v>
      </c>
      <c r="D1276" s="3" t="s">
        <v>11</v>
      </c>
      <c r="E1276" s="3" t="s">
        <v>102</v>
      </c>
      <c r="F1276" s="3" t="s">
        <v>13</v>
      </c>
      <c r="G1276" s="3" t="s">
        <v>14</v>
      </c>
      <c r="H1276" s="3" t="s">
        <v>49</v>
      </c>
      <c r="I1276" s="4">
        <v>45694.0</v>
      </c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t="15.75" customHeight="1">
      <c r="A1277" s="3" t="s">
        <v>2680</v>
      </c>
      <c r="B1277" s="3" t="s">
        <v>2681</v>
      </c>
      <c r="C1277" s="3">
        <v>9.99818956E10</v>
      </c>
      <c r="D1277" s="3" t="s">
        <v>11</v>
      </c>
      <c r="E1277" s="3" t="s">
        <v>77</v>
      </c>
      <c r="F1277" s="3" t="s">
        <v>13</v>
      </c>
      <c r="G1277" s="3" t="s">
        <v>23</v>
      </c>
      <c r="H1277" s="3" t="s">
        <v>45</v>
      </c>
      <c r="I1277" s="4">
        <v>45694.0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t="15.75" customHeight="1">
      <c r="A1278" s="3" t="s">
        <v>2682</v>
      </c>
      <c r="B1278" s="3" t="s">
        <v>2683</v>
      </c>
      <c r="C1278" s="3">
        <v>1.6992366536E10</v>
      </c>
      <c r="D1278" s="3" t="s">
        <v>11</v>
      </c>
      <c r="E1278" s="3" t="s">
        <v>39</v>
      </c>
      <c r="F1278" s="3" t="s">
        <v>13</v>
      </c>
      <c r="G1278" s="3" t="s">
        <v>14</v>
      </c>
      <c r="H1278" s="3" t="s">
        <v>49</v>
      </c>
      <c r="I1278" s="4">
        <v>45694.0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t="15.75" customHeight="1">
      <c r="A1279" s="3" t="s">
        <v>2684</v>
      </c>
      <c r="B1279" s="3" t="s">
        <v>2685</v>
      </c>
      <c r="C1279" s="3">
        <v>1.598147726E10</v>
      </c>
      <c r="D1279" s="3" t="s">
        <v>11</v>
      </c>
      <c r="E1279" s="3" t="s">
        <v>102</v>
      </c>
      <c r="F1279" s="3" t="s">
        <v>13</v>
      </c>
      <c r="G1279" s="3" t="s">
        <v>23</v>
      </c>
      <c r="H1279" s="3" t="s">
        <v>34</v>
      </c>
      <c r="I1279" s="4">
        <v>45694.0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t="15.75" customHeight="1">
      <c r="A1280" s="3" t="s">
        <v>2686</v>
      </c>
      <c r="B1280" s="3" t="s">
        <v>2687</v>
      </c>
      <c r="C1280" s="3">
        <v>3.1989362695E10</v>
      </c>
      <c r="D1280" s="3" t="s">
        <v>11</v>
      </c>
      <c r="E1280" s="3" t="s">
        <v>39</v>
      </c>
      <c r="F1280" s="3" t="s">
        <v>13</v>
      </c>
      <c r="G1280" s="3" t="s">
        <v>14</v>
      </c>
      <c r="H1280" s="3" t="s">
        <v>15</v>
      </c>
      <c r="I1280" s="4">
        <v>45694.0</v>
      </c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t="15.75" customHeight="1">
      <c r="A1281" s="3" t="s">
        <v>2688</v>
      </c>
      <c r="B1281" s="3" t="s">
        <v>2689</v>
      </c>
      <c r="C1281" s="3">
        <v>1.193205015E10</v>
      </c>
      <c r="D1281" s="3" t="s">
        <v>11</v>
      </c>
      <c r="E1281" s="3" t="s">
        <v>48</v>
      </c>
      <c r="F1281" s="3" t="s">
        <v>13</v>
      </c>
      <c r="G1281" s="3" t="s">
        <v>14</v>
      </c>
      <c r="H1281" s="3" t="s">
        <v>49</v>
      </c>
      <c r="I1281" s="4">
        <v>45694.0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t="15.75" customHeight="1">
      <c r="A1282" s="3" t="s">
        <v>314</v>
      </c>
      <c r="B1282" s="3" t="s">
        <v>2690</v>
      </c>
      <c r="C1282" s="3">
        <v>1.1930821232E10</v>
      </c>
      <c r="D1282" s="3" t="s">
        <v>11</v>
      </c>
      <c r="E1282" s="3" t="s">
        <v>161</v>
      </c>
      <c r="F1282" s="3" t="s">
        <v>13</v>
      </c>
      <c r="G1282" s="3" t="s">
        <v>14</v>
      </c>
      <c r="H1282" s="3" t="s">
        <v>49</v>
      </c>
      <c r="I1282" s="4">
        <v>45694.0</v>
      </c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t="15.75" customHeight="1">
      <c r="A1283" s="3" t="s">
        <v>2691</v>
      </c>
      <c r="B1283" s="3" t="s">
        <v>2692</v>
      </c>
      <c r="C1283" s="3">
        <v>5.1992172016E10</v>
      </c>
      <c r="D1283" s="3" t="s">
        <v>11</v>
      </c>
      <c r="E1283" s="3" t="s">
        <v>77</v>
      </c>
      <c r="F1283" s="3" t="s">
        <v>13</v>
      </c>
      <c r="G1283" s="3" t="s">
        <v>23</v>
      </c>
      <c r="H1283" s="3" t="s">
        <v>45</v>
      </c>
      <c r="I1283" s="4">
        <v>45694.0</v>
      </c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t="15.75" customHeight="1">
      <c r="A1284" s="3" t="s">
        <v>2693</v>
      </c>
      <c r="B1284" s="3" t="s">
        <v>2694</v>
      </c>
      <c r="C1284" s="3">
        <v>1.6991784803E10</v>
      </c>
      <c r="D1284" s="3" t="s">
        <v>11</v>
      </c>
      <c r="E1284" s="3" t="s">
        <v>19</v>
      </c>
      <c r="F1284" s="3" t="s">
        <v>13</v>
      </c>
      <c r="G1284" s="3" t="s">
        <v>14</v>
      </c>
      <c r="H1284" s="3" t="s">
        <v>34</v>
      </c>
      <c r="I1284" s="4">
        <v>45694.0</v>
      </c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t="15.75" customHeight="1">
      <c r="A1285" s="3" t="s">
        <v>2695</v>
      </c>
      <c r="B1285" s="3" t="s">
        <v>2696</v>
      </c>
      <c r="C1285" s="3">
        <v>9.192855195E9</v>
      </c>
      <c r="D1285" s="3" t="s">
        <v>11</v>
      </c>
      <c r="E1285" s="3" t="s">
        <v>19</v>
      </c>
      <c r="F1285" s="3" t="s">
        <v>13</v>
      </c>
      <c r="G1285" s="3" t="s">
        <v>23</v>
      </c>
      <c r="H1285" s="3" t="s">
        <v>34</v>
      </c>
      <c r="I1285" s="4">
        <v>45694.0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t="15.75" customHeight="1">
      <c r="A1286" s="3" t="s">
        <v>2697</v>
      </c>
      <c r="B1286" s="3" t="s">
        <v>2698</v>
      </c>
      <c r="C1286" s="3">
        <v>4.1988998699E10</v>
      </c>
      <c r="D1286" s="3" t="s">
        <v>11</v>
      </c>
      <c r="E1286" s="3" t="s">
        <v>102</v>
      </c>
      <c r="F1286" s="3" t="s">
        <v>13</v>
      </c>
      <c r="G1286" s="3" t="s">
        <v>23</v>
      </c>
      <c r="H1286" s="3" t="s">
        <v>34</v>
      </c>
      <c r="I1286" s="4">
        <v>45694.0</v>
      </c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t="15.75" customHeight="1">
      <c r="A1287" s="3" t="s">
        <v>2699</v>
      </c>
      <c r="B1287" s="3" t="s">
        <v>2700</v>
      </c>
      <c r="C1287" s="3">
        <v>3.1994366725E10</v>
      </c>
      <c r="D1287" s="3" t="s">
        <v>11</v>
      </c>
      <c r="E1287" s="3" t="s">
        <v>12</v>
      </c>
      <c r="F1287" s="3" t="s">
        <v>13</v>
      </c>
      <c r="G1287" s="3" t="s">
        <v>23</v>
      </c>
      <c r="H1287" s="3" t="s">
        <v>40</v>
      </c>
      <c r="I1287" s="4">
        <v>45694.0</v>
      </c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t="15.75" customHeight="1">
      <c r="A1288" s="3" t="s">
        <v>1413</v>
      </c>
      <c r="B1288" s="3" t="s">
        <v>2701</v>
      </c>
      <c r="C1288" s="3">
        <v>1.1987337479E10</v>
      </c>
      <c r="D1288" s="3" t="s">
        <v>11</v>
      </c>
      <c r="E1288" s="3" t="s">
        <v>19</v>
      </c>
      <c r="F1288" s="3" t="s">
        <v>13</v>
      </c>
      <c r="G1288" s="3" t="s">
        <v>14</v>
      </c>
      <c r="H1288" s="3" t="s">
        <v>15</v>
      </c>
      <c r="I1288" s="4">
        <v>45694.0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t="15.75" customHeight="1">
      <c r="A1289" s="3" t="s">
        <v>2702</v>
      </c>
      <c r="B1289" s="3" t="s">
        <v>2703</v>
      </c>
      <c r="C1289" s="3" t="s">
        <v>2704</v>
      </c>
      <c r="D1289" s="3" t="s">
        <v>11</v>
      </c>
      <c r="E1289" s="3" t="s">
        <v>19</v>
      </c>
      <c r="F1289" s="3" t="s">
        <v>13</v>
      </c>
      <c r="G1289" s="3" t="s">
        <v>23</v>
      </c>
      <c r="H1289" s="3" t="s">
        <v>49</v>
      </c>
      <c r="I1289" s="4">
        <v>45694.0</v>
      </c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t="15.75" customHeight="1">
      <c r="A1290" s="3" t="s">
        <v>117</v>
      </c>
      <c r="B1290" s="3" t="s">
        <v>2705</v>
      </c>
      <c r="C1290" s="3">
        <v>1.1994241302E10</v>
      </c>
      <c r="D1290" s="3" t="s">
        <v>11</v>
      </c>
      <c r="E1290" s="3" t="s">
        <v>22</v>
      </c>
      <c r="F1290" s="3" t="s">
        <v>13</v>
      </c>
      <c r="G1290" s="3" t="s">
        <v>14</v>
      </c>
      <c r="H1290" s="3" t="s">
        <v>386</v>
      </c>
      <c r="I1290" s="4">
        <v>45694.0</v>
      </c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t="15.75" customHeight="1">
      <c r="A1291" s="3" t="s">
        <v>2706</v>
      </c>
      <c r="B1291" s="3" t="s">
        <v>2707</v>
      </c>
      <c r="C1291" s="3">
        <v>1.1995864392E10</v>
      </c>
      <c r="D1291" s="3" t="s">
        <v>11</v>
      </c>
      <c r="E1291" s="3" t="s">
        <v>961</v>
      </c>
      <c r="F1291" s="3" t="s">
        <v>13</v>
      </c>
      <c r="G1291" s="3" t="s">
        <v>23</v>
      </c>
      <c r="H1291" s="3" t="s">
        <v>962</v>
      </c>
      <c r="I1291" s="4">
        <v>45694.0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t="15.75" customHeight="1">
      <c r="A1292" s="3" t="s">
        <v>2708</v>
      </c>
      <c r="B1292" s="3" t="s">
        <v>2709</v>
      </c>
      <c r="C1292" s="3">
        <v>6.2998097401E10</v>
      </c>
      <c r="D1292" s="3" t="s">
        <v>11</v>
      </c>
      <c r="E1292" s="3" t="s">
        <v>77</v>
      </c>
      <c r="F1292" s="3" t="s">
        <v>13</v>
      </c>
      <c r="G1292" s="3" t="s">
        <v>23</v>
      </c>
      <c r="H1292" s="3" t="s">
        <v>45</v>
      </c>
      <c r="I1292" s="4">
        <v>45694.0</v>
      </c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t="15.75" customHeight="1">
      <c r="A1293" s="3" t="s">
        <v>148</v>
      </c>
      <c r="B1293" s="3" t="s">
        <v>2710</v>
      </c>
      <c r="C1293" s="3">
        <v>2.1988232908E10</v>
      </c>
      <c r="D1293" s="3" t="s">
        <v>11</v>
      </c>
      <c r="E1293" s="3" t="s">
        <v>77</v>
      </c>
      <c r="F1293" s="3" t="s">
        <v>13</v>
      </c>
      <c r="G1293" s="3" t="s">
        <v>14</v>
      </c>
      <c r="H1293" s="3" t="s">
        <v>15</v>
      </c>
      <c r="I1293" s="4">
        <v>45694.0</v>
      </c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t="15.75" customHeight="1">
      <c r="A1294" s="3" t="s">
        <v>2711</v>
      </c>
      <c r="B1294" s="3" t="s">
        <v>2712</v>
      </c>
      <c r="C1294" s="3">
        <v>2.1967843132E10</v>
      </c>
      <c r="D1294" s="3" t="s">
        <v>11</v>
      </c>
      <c r="E1294" s="3" t="s">
        <v>48</v>
      </c>
      <c r="F1294" s="3" t="s">
        <v>13</v>
      </c>
      <c r="G1294" s="3" t="s">
        <v>14</v>
      </c>
      <c r="H1294" s="3" t="s">
        <v>15</v>
      </c>
      <c r="I1294" s="4">
        <v>45694.0</v>
      </c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t="15.75" customHeight="1">
      <c r="A1295" s="3" t="s">
        <v>2713</v>
      </c>
      <c r="B1295" s="3" t="s">
        <v>2714</v>
      </c>
      <c r="C1295" s="3">
        <v>8.1981819827E10</v>
      </c>
      <c r="D1295" s="3" t="s">
        <v>11</v>
      </c>
      <c r="E1295" s="3" t="s">
        <v>12</v>
      </c>
      <c r="F1295" s="3" t="s">
        <v>13</v>
      </c>
      <c r="G1295" s="3" t="s">
        <v>14</v>
      </c>
      <c r="H1295" s="3" t="s">
        <v>34</v>
      </c>
      <c r="I1295" s="4">
        <v>45694.0</v>
      </c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t="15.75" customHeight="1">
      <c r="A1296" s="3" t="s">
        <v>2715</v>
      </c>
      <c r="B1296" s="3" t="s">
        <v>2716</v>
      </c>
      <c r="C1296" s="3">
        <v>5.1996910895E10</v>
      </c>
      <c r="D1296" s="3" t="s">
        <v>11</v>
      </c>
      <c r="E1296" s="3" t="s">
        <v>114</v>
      </c>
      <c r="F1296" s="3" t="s">
        <v>13</v>
      </c>
      <c r="G1296" s="3" t="s">
        <v>14</v>
      </c>
      <c r="H1296" s="3" t="s">
        <v>45</v>
      </c>
      <c r="I1296" s="4">
        <v>45694.0</v>
      </c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t="15.75" customHeight="1">
      <c r="A1297" s="3" t="s">
        <v>2717</v>
      </c>
      <c r="B1297" s="3" t="s">
        <v>2718</v>
      </c>
      <c r="C1297" s="3">
        <v>2.1980268469E10</v>
      </c>
      <c r="D1297" s="3" t="s">
        <v>11</v>
      </c>
      <c r="E1297" s="3" t="s">
        <v>19</v>
      </c>
      <c r="F1297" s="3" t="s">
        <v>13</v>
      </c>
      <c r="G1297" s="3" t="s">
        <v>23</v>
      </c>
      <c r="H1297" s="3" t="s">
        <v>121</v>
      </c>
      <c r="I1297" s="4">
        <v>45694.0</v>
      </c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t="15.75" customHeight="1">
      <c r="A1298" s="3" t="s">
        <v>2719</v>
      </c>
      <c r="B1298" s="3" t="s">
        <v>2720</v>
      </c>
      <c r="C1298" s="3">
        <v>2.1976489152E10</v>
      </c>
      <c r="D1298" s="3" t="s">
        <v>11</v>
      </c>
      <c r="E1298" s="3" t="s">
        <v>19</v>
      </c>
      <c r="F1298" s="3" t="s">
        <v>13</v>
      </c>
      <c r="G1298" s="3" t="s">
        <v>14</v>
      </c>
      <c r="H1298" s="3" t="s">
        <v>45</v>
      </c>
      <c r="I1298" s="4">
        <v>45694.0</v>
      </c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t="15.75" customHeight="1">
      <c r="A1299" s="3" t="s">
        <v>2721</v>
      </c>
      <c r="B1299" s="3" t="s">
        <v>2722</v>
      </c>
      <c r="C1299" s="3">
        <v>1.7981638706E10</v>
      </c>
      <c r="D1299" s="3" t="s">
        <v>11</v>
      </c>
      <c r="E1299" s="3" t="s">
        <v>22</v>
      </c>
      <c r="F1299" s="3" t="s">
        <v>13</v>
      </c>
      <c r="G1299" s="3" t="s">
        <v>23</v>
      </c>
      <c r="H1299" s="3" t="s">
        <v>49</v>
      </c>
      <c r="I1299" s="4">
        <v>45694.0</v>
      </c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t="15.75" customHeight="1">
      <c r="A1300" s="3" t="s">
        <v>2723</v>
      </c>
      <c r="B1300" s="3" t="s">
        <v>2724</v>
      </c>
      <c r="C1300" s="3">
        <v>9.96778945E8</v>
      </c>
      <c r="D1300" s="3" t="s">
        <v>11</v>
      </c>
      <c r="E1300" s="3" t="s">
        <v>39</v>
      </c>
      <c r="F1300" s="3" t="s">
        <v>13</v>
      </c>
      <c r="G1300" s="3" t="s">
        <v>14</v>
      </c>
      <c r="H1300" s="3" t="s">
        <v>45</v>
      </c>
      <c r="I1300" s="4">
        <v>45694.0</v>
      </c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t="15.75" customHeight="1">
      <c r="A1301" s="3" t="s">
        <v>2725</v>
      </c>
      <c r="B1301" s="3" t="s">
        <v>2726</v>
      </c>
      <c r="C1301" s="3">
        <v>8.1991004035E10</v>
      </c>
      <c r="D1301" s="3" t="s">
        <v>11</v>
      </c>
      <c r="E1301" s="3" t="s">
        <v>22</v>
      </c>
      <c r="F1301" s="3" t="s">
        <v>13</v>
      </c>
      <c r="G1301" s="3" t="s">
        <v>14</v>
      </c>
      <c r="H1301" s="3" t="s">
        <v>49</v>
      </c>
      <c r="I1301" s="4">
        <v>45694.0</v>
      </c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t="15.75" customHeight="1">
      <c r="A1302" s="3" t="s">
        <v>2727</v>
      </c>
      <c r="B1302" s="3" t="s">
        <v>2728</v>
      </c>
      <c r="C1302" s="3">
        <v>1.7992546757E10</v>
      </c>
      <c r="D1302" s="3" t="s">
        <v>11</v>
      </c>
      <c r="E1302" s="3" t="s">
        <v>22</v>
      </c>
      <c r="F1302" s="3" t="s">
        <v>13</v>
      </c>
      <c r="G1302" s="3" t="s">
        <v>14</v>
      </c>
      <c r="H1302" s="3" t="s">
        <v>34</v>
      </c>
      <c r="I1302" s="4">
        <v>45694.0</v>
      </c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t="15.75" customHeight="1">
      <c r="A1303" s="3" t="s">
        <v>2729</v>
      </c>
      <c r="B1303" s="3" t="s">
        <v>2730</v>
      </c>
      <c r="C1303" s="3">
        <v>1.1915119448E10</v>
      </c>
      <c r="D1303" s="3"/>
      <c r="E1303" s="3"/>
      <c r="F1303" s="3"/>
      <c r="G1303" s="3"/>
      <c r="H1303" s="3"/>
      <c r="I1303" s="4">
        <v>45694.0</v>
      </c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t="15.75" customHeight="1">
      <c r="A1304" s="3" t="s">
        <v>2731</v>
      </c>
      <c r="B1304" s="3" t="s">
        <v>2732</v>
      </c>
      <c r="C1304" s="3">
        <v>1.3991484119E10</v>
      </c>
      <c r="D1304" s="3" t="s">
        <v>11</v>
      </c>
      <c r="E1304" s="3" t="s">
        <v>19</v>
      </c>
      <c r="F1304" s="3" t="s">
        <v>13</v>
      </c>
      <c r="G1304" s="3" t="s">
        <v>14</v>
      </c>
      <c r="H1304" s="3" t="s">
        <v>15</v>
      </c>
      <c r="I1304" s="4">
        <v>45694.0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t="15.75" customHeight="1">
      <c r="A1305" s="3" t="s">
        <v>2733</v>
      </c>
      <c r="B1305" s="3" t="s">
        <v>2734</v>
      </c>
      <c r="C1305" s="3" t="s">
        <v>2735</v>
      </c>
      <c r="D1305" s="3" t="s">
        <v>11</v>
      </c>
      <c r="E1305" s="3" t="s">
        <v>1337</v>
      </c>
      <c r="F1305" s="3" t="s">
        <v>13</v>
      </c>
      <c r="G1305" s="3" t="s">
        <v>14</v>
      </c>
      <c r="H1305" s="3" t="s">
        <v>1338</v>
      </c>
      <c r="I1305" s="4">
        <v>45694.0</v>
      </c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t="15.75" customHeight="1">
      <c r="A1306" s="3" t="s">
        <v>2736</v>
      </c>
      <c r="B1306" s="3" t="s">
        <v>2737</v>
      </c>
      <c r="C1306" s="3">
        <v>5.1996662755E10</v>
      </c>
      <c r="D1306" s="3" t="s">
        <v>11</v>
      </c>
      <c r="E1306" s="3" t="s">
        <v>77</v>
      </c>
      <c r="F1306" s="3" t="s">
        <v>13</v>
      </c>
      <c r="G1306" s="3" t="s">
        <v>23</v>
      </c>
      <c r="H1306" s="3" t="s">
        <v>45</v>
      </c>
      <c r="I1306" s="4">
        <v>45694.0</v>
      </c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t="15.75" customHeight="1">
      <c r="A1307" s="3" t="s">
        <v>2738</v>
      </c>
      <c r="B1307" s="3" t="s">
        <v>2739</v>
      </c>
      <c r="C1307" s="3">
        <v>2.197478978E10</v>
      </c>
      <c r="D1307" s="3" t="s">
        <v>11</v>
      </c>
      <c r="E1307" s="3" t="s">
        <v>22</v>
      </c>
      <c r="F1307" s="3" t="s">
        <v>13</v>
      </c>
      <c r="G1307" s="3" t="s">
        <v>23</v>
      </c>
      <c r="H1307" s="3" t="s">
        <v>239</v>
      </c>
      <c r="I1307" s="4">
        <v>45694.0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t="15.75" customHeight="1">
      <c r="A1308" s="3" t="s">
        <v>2740</v>
      </c>
      <c r="B1308" s="3" t="s">
        <v>2741</v>
      </c>
      <c r="C1308" s="3">
        <v>4.8991238951E10</v>
      </c>
      <c r="D1308" s="3" t="s">
        <v>11</v>
      </c>
      <c r="E1308" s="3" t="s">
        <v>19</v>
      </c>
      <c r="F1308" s="3" t="s">
        <v>13</v>
      </c>
      <c r="G1308" s="3" t="s">
        <v>14</v>
      </c>
      <c r="H1308" s="3" t="s">
        <v>49</v>
      </c>
      <c r="I1308" s="4">
        <v>45694.0</v>
      </c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t="15.75" customHeight="1">
      <c r="A1309" s="3" t="s">
        <v>2742</v>
      </c>
      <c r="B1309" s="3" t="s">
        <v>2743</v>
      </c>
      <c r="C1309" s="3">
        <v>8.4994882145E10</v>
      </c>
      <c r="D1309" s="3" t="s">
        <v>11</v>
      </c>
      <c r="E1309" s="3" t="s">
        <v>12</v>
      </c>
      <c r="F1309" s="3" t="s">
        <v>13</v>
      </c>
      <c r="G1309" s="3" t="s">
        <v>14</v>
      </c>
      <c r="H1309" s="3" t="s">
        <v>15</v>
      </c>
      <c r="I1309" s="4">
        <v>45694.0</v>
      </c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t="15.75" customHeight="1">
      <c r="A1310" s="3" t="s">
        <v>613</v>
      </c>
      <c r="B1310" s="3" t="s">
        <v>2744</v>
      </c>
      <c r="C1310" s="3">
        <v>8.3986683371E10</v>
      </c>
      <c r="D1310" s="3" t="s">
        <v>11</v>
      </c>
      <c r="E1310" s="3" t="s">
        <v>114</v>
      </c>
      <c r="F1310" s="3" t="s">
        <v>13</v>
      </c>
      <c r="G1310" s="3" t="s">
        <v>14</v>
      </c>
      <c r="H1310" s="3" t="s">
        <v>45</v>
      </c>
      <c r="I1310" s="4">
        <v>45694.0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t="15.75" customHeight="1">
      <c r="A1311" s="3" t="s">
        <v>2745</v>
      </c>
      <c r="B1311" s="3" t="s">
        <v>2746</v>
      </c>
      <c r="C1311" s="3">
        <v>4.8999884134E10</v>
      </c>
      <c r="D1311" s="3" t="s">
        <v>11</v>
      </c>
      <c r="E1311" s="3" t="s">
        <v>39</v>
      </c>
      <c r="F1311" s="3" t="s">
        <v>13</v>
      </c>
      <c r="G1311" s="3" t="s">
        <v>14</v>
      </c>
      <c r="H1311" s="3" t="s">
        <v>15</v>
      </c>
      <c r="I1311" s="4">
        <v>45694.0</v>
      </c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t="15.75" customHeight="1">
      <c r="A1312" s="3" t="s">
        <v>2747</v>
      </c>
      <c r="B1312" s="3" t="s">
        <v>2748</v>
      </c>
      <c r="C1312" s="3">
        <v>6.4999547219E10</v>
      </c>
      <c r="D1312" s="3" t="s">
        <v>11</v>
      </c>
      <c r="E1312" s="3" t="s">
        <v>114</v>
      </c>
      <c r="F1312" s="3" t="s">
        <v>13</v>
      </c>
      <c r="G1312" s="3" t="s">
        <v>14</v>
      </c>
      <c r="H1312" s="3" t="s">
        <v>49</v>
      </c>
      <c r="I1312" s="4">
        <v>45694.0</v>
      </c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t="15.75" customHeight="1">
      <c r="A1313" s="3" t="s">
        <v>2749</v>
      </c>
      <c r="B1313" s="3" t="s">
        <v>2750</v>
      </c>
      <c r="C1313" s="3" t="s">
        <v>2751</v>
      </c>
      <c r="D1313" s="3" t="s">
        <v>11</v>
      </c>
      <c r="E1313" s="3" t="s">
        <v>1337</v>
      </c>
      <c r="F1313" s="3" t="s">
        <v>13</v>
      </c>
      <c r="G1313" s="3" t="s">
        <v>14</v>
      </c>
      <c r="H1313" s="3" t="s">
        <v>1338</v>
      </c>
      <c r="I1313" s="4">
        <v>45694.0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t="15.75" customHeight="1">
      <c r="A1314" s="3" t="s">
        <v>2752</v>
      </c>
      <c r="B1314" s="3" t="s">
        <v>2753</v>
      </c>
      <c r="C1314" s="3">
        <v>7.5992014839E10</v>
      </c>
      <c r="D1314" s="3" t="s">
        <v>11</v>
      </c>
      <c r="E1314" s="3" t="s">
        <v>58</v>
      </c>
      <c r="F1314" s="3" t="s">
        <v>13</v>
      </c>
      <c r="G1314" s="3" t="s">
        <v>14</v>
      </c>
      <c r="H1314" s="3" t="s">
        <v>40</v>
      </c>
      <c r="I1314" s="4">
        <v>45694.0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t="15.75" customHeight="1">
      <c r="A1315" s="3" t="s">
        <v>1365</v>
      </c>
      <c r="B1315" s="3" t="s">
        <v>2754</v>
      </c>
      <c r="C1315" s="3">
        <v>4.3999174716E10</v>
      </c>
      <c r="D1315" s="3" t="s">
        <v>11</v>
      </c>
      <c r="E1315" s="3" t="s">
        <v>77</v>
      </c>
      <c r="F1315" s="3" t="s">
        <v>13</v>
      </c>
      <c r="G1315" s="3" t="s">
        <v>23</v>
      </c>
      <c r="H1315" s="3" t="s">
        <v>45</v>
      </c>
      <c r="I1315" s="4">
        <v>45694.0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t="15.75" customHeight="1">
      <c r="A1316" s="3" t="s">
        <v>2755</v>
      </c>
      <c r="B1316" s="3" t="s">
        <v>2756</v>
      </c>
      <c r="C1316" s="3">
        <v>8.2996217018E10</v>
      </c>
      <c r="D1316" s="3" t="s">
        <v>11</v>
      </c>
      <c r="E1316" s="3" t="s">
        <v>513</v>
      </c>
      <c r="F1316" s="3" t="s">
        <v>13</v>
      </c>
      <c r="G1316" s="3" t="s">
        <v>14</v>
      </c>
      <c r="H1316" s="3" t="s">
        <v>514</v>
      </c>
      <c r="I1316" s="4">
        <v>45694.0</v>
      </c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t="15.75" customHeight="1">
      <c r="A1317" s="3" t="s">
        <v>2757</v>
      </c>
      <c r="B1317" s="3" t="s">
        <v>2758</v>
      </c>
      <c r="C1317" s="3" t="s">
        <v>2759</v>
      </c>
      <c r="D1317" s="3" t="s">
        <v>11</v>
      </c>
      <c r="E1317" s="3" t="s">
        <v>22</v>
      </c>
      <c r="F1317" s="3" t="s">
        <v>13</v>
      </c>
      <c r="G1317" s="3" t="s">
        <v>14</v>
      </c>
      <c r="H1317" s="3" t="s">
        <v>386</v>
      </c>
      <c r="I1317" s="4">
        <v>45694.0</v>
      </c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t="15.75" customHeight="1">
      <c r="A1318" s="3" t="s">
        <v>2760</v>
      </c>
      <c r="B1318" s="3" t="s">
        <v>2761</v>
      </c>
      <c r="C1318" s="3">
        <v>9.8983471994E10</v>
      </c>
      <c r="D1318" s="3" t="s">
        <v>11</v>
      </c>
      <c r="E1318" s="3" t="s">
        <v>524</v>
      </c>
      <c r="F1318" s="3" t="s">
        <v>13</v>
      </c>
      <c r="G1318" s="3" t="s">
        <v>14</v>
      </c>
      <c r="H1318" s="3" t="s">
        <v>525</v>
      </c>
      <c r="I1318" s="4">
        <v>45694.0</v>
      </c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t="15.75" customHeight="1">
      <c r="A1319" s="3" t="s">
        <v>2762</v>
      </c>
      <c r="B1319" s="3" t="s">
        <v>2763</v>
      </c>
      <c r="C1319" s="3">
        <v>8.1996635277E10</v>
      </c>
      <c r="D1319" s="3" t="s">
        <v>11</v>
      </c>
      <c r="E1319" s="3" t="s">
        <v>22</v>
      </c>
      <c r="F1319" s="3" t="s">
        <v>13</v>
      </c>
      <c r="G1319" s="3" t="s">
        <v>14</v>
      </c>
      <c r="H1319" s="3" t="s">
        <v>15</v>
      </c>
      <c r="I1319" s="4">
        <v>45694.0</v>
      </c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t="15.75" customHeight="1">
      <c r="A1320" s="3" t="s">
        <v>2764</v>
      </c>
      <c r="B1320" s="3" t="s">
        <v>2765</v>
      </c>
      <c r="C1320" s="3">
        <v>6.1992991676E10</v>
      </c>
      <c r="D1320" s="3" t="s">
        <v>11</v>
      </c>
      <c r="E1320" s="3" t="s">
        <v>19</v>
      </c>
      <c r="F1320" s="3" t="s">
        <v>13</v>
      </c>
      <c r="G1320" s="3" t="s">
        <v>14</v>
      </c>
      <c r="H1320" s="3" t="s">
        <v>49</v>
      </c>
      <c r="I1320" s="4">
        <v>45694.0</v>
      </c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t="15.75" customHeight="1">
      <c r="A1321" s="3" t="s">
        <v>2766</v>
      </c>
      <c r="B1321" s="3" t="s">
        <v>2767</v>
      </c>
      <c r="C1321" s="3">
        <v>9.9984451739E10</v>
      </c>
      <c r="D1321" s="3" t="s">
        <v>11</v>
      </c>
      <c r="E1321" s="3" t="s">
        <v>19</v>
      </c>
      <c r="F1321" s="3" t="s">
        <v>13</v>
      </c>
      <c r="G1321" s="3" t="s">
        <v>23</v>
      </c>
      <c r="H1321" s="3" t="s">
        <v>40</v>
      </c>
      <c r="I1321" s="4">
        <v>45694.0</v>
      </c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t="15.75" customHeight="1">
      <c r="A1322" s="3" t="s">
        <v>2768</v>
      </c>
      <c r="B1322" s="3" t="s">
        <v>2769</v>
      </c>
      <c r="C1322" s="3">
        <v>6.2991917304E10</v>
      </c>
      <c r="D1322" s="3" t="s">
        <v>11</v>
      </c>
      <c r="E1322" s="3" t="s">
        <v>77</v>
      </c>
      <c r="F1322" s="3" t="s">
        <v>13</v>
      </c>
      <c r="G1322" s="3" t="s">
        <v>23</v>
      </c>
      <c r="H1322" s="3" t="s">
        <v>45</v>
      </c>
      <c r="I1322" s="4">
        <v>45694.0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t="15.75" customHeight="1">
      <c r="A1323" s="3" t="s">
        <v>2770</v>
      </c>
      <c r="B1323" s="3" t="s">
        <v>2771</v>
      </c>
      <c r="C1323" s="3">
        <v>9.1980917187E10</v>
      </c>
      <c r="D1323" s="3" t="s">
        <v>11</v>
      </c>
      <c r="E1323" s="3" t="s">
        <v>19</v>
      </c>
      <c r="F1323" s="3" t="s">
        <v>13</v>
      </c>
      <c r="G1323" s="3" t="s">
        <v>14</v>
      </c>
      <c r="H1323" s="3" t="s">
        <v>15</v>
      </c>
      <c r="I1323" s="4">
        <v>45694.0</v>
      </c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t="15.75" customHeight="1">
      <c r="A1324" s="3" t="s">
        <v>2772</v>
      </c>
      <c r="B1324" s="3" t="s">
        <v>2773</v>
      </c>
      <c r="C1324" s="3">
        <v>1.2991356933E10</v>
      </c>
      <c r="D1324" s="3" t="s">
        <v>11</v>
      </c>
      <c r="E1324" s="3" t="s">
        <v>22</v>
      </c>
      <c r="F1324" s="3" t="s">
        <v>13</v>
      </c>
      <c r="G1324" s="3" t="s">
        <v>23</v>
      </c>
      <c r="H1324" s="3" t="s">
        <v>386</v>
      </c>
      <c r="I1324" s="4">
        <v>45694.0</v>
      </c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t="15.75" customHeight="1">
      <c r="A1325" s="3" t="s">
        <v>2774</v>
      </c>
      <c r="B1325" s="3" t="s">
        <v>2775</v>
      </c>
      <c r="C1325" s="3">
        <v>9.8987210525E10</v>
      </c>
      <c r="D1325" s="3" t="s">
        <v>11</v>
      </c>
      <c r="E1325" s="3" t="s">
        <v>77</v>
      </c>
      <c r="F1325" s="3" t="s">
        <v>13</v>
      </c>
      <c r="G1325" s="3" t="s">
        <v>14</v>
      </c>
      <c r="H1325" s="3" t="s">
        <v>34</v>
      </c>
      <c r="I1325" s="4">
        <v>45694.0</v>
      </c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t="15.75" customHeight="1">
      <c r="A1326" s="3" t="s">
        <v>2776</v>
      </c>
      <c r="B1326" s="3" t="s">
        <v>2777</v>
      </c>
      <c r="C1326" s="3" t="s">
        <v>2778</v>
      </c>
      <c r="D1326" s="3" t="s">
        <v>11</v>
      </c>
      <c r="E1326" s="3" t="s">
        <v>19</v>
      </c>
      <c r="F1326" s="3" t="s">
        <v>13</v>
      </c>
      <c r="G1326" s="3" t="s">
        <v>14</v>
      </c>
      <c r="H1326" s="3" t="s">
        <v>60</v>
      </c>
      <c r="I1326" s="4">
        <v>45694.0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t="15.75" customHeight="1">
      <c r="A1327" s="3" t="s">
        <v>2779</v>
      </c>
      <c r="B1327" s="3" t="s">
        <v>2780</v>
      </c>
      <c r="C1327" s="3">
        <v>1.7997680296E10</v>
      </c>
      <c r="D1327" s="3" t="s">
        <v>11</v>
      </c>
      <c r="E1327" s="3" t="s">
        <v>961</v>
      </c>
      <c r="F1327" s="3" t="s">
        <v>13</v>
      </c>
      <c r="G1327" s="3" t="s">
        <v>14</v>
      </c>
      <c r="H1327" s="3" t="s">
        <v>962</v>
      </c>
      <c r="I1327" s="4">
        <v>45694.0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t="15.75" customHeight="1">
      <c r="A1328" s="3" t="s">
        <v>1133</v>
      </c>
      <c r="B1328" s="3" t="s">
        <v>2781</v>
      </c>
      <c r="C1328" s="3">
        <v>5.521988699297E12</v>
      </c>
      <c r="D1328" s="3" t="s">
        <v>11</v>
      </c>
      <c r="E1328" s="3" t="s">
        <v>58</v>
      </c>
      <c r="F1328" s="3" t="s">
        <v>13</v>
      </c>
      <c r="G1328" s="3" t="s">
        <v>14</v>
      </c>
      <c r="H1328" s="3" t="s">
        <v>45</v>
      </c>
      <c r="I1328" s="4">
        <v>45694.0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t="15.75" customHeight="1">
      <c r="A1329" s="3" t="s">
        <v>2782</v>
      </c>
      <c r="B1329" s="3" t="s">
        <v>2783</v>
      </c>
      <c r="C1329" s="3">
        <v>9.8981713495E10</v>
      </c>
      <c r="D1329" s="3" t="s">
        <v>11</v>
      </c>
      <c r="E1329" s="3" t="s">
        <v>19</v>
      </c>
      <c r="F1329" s="3" t="s">
        <v>13</v>
      </c>
      <c r="G1329" s="3" t="s">
        <v>14</v>
      </c>
      <c r="H1329" s="3" t="s">
        <v>49</v>
      </c>
      <c r="I1329" s="4">
        <v>45694.0</v>
      </c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t="15.75" customHeight="1">
      <c r="A1330" s="3" t="s">
        <v>2784</v>
      </c>
      <c r="B1330" s="3" t="s">
        <v>2785</v>
      </c>
      <c r="C1330" s="3">
        <v>1.1958036027E10</v>
      </c>
      <c r="D1330" s="3" t="s">
        <v>11</v>
      </c>
      <c r="E1330" s="3" t="s">
        <v>19</v>
      </c>
      <c r="F1330" s="3" t="s">
        <v>13</v>
      </c>
      <c r="G1330" s="3" t="s">
        <v>14</v>
      </c>
      <c r="H1330" s="3" t="s">
        <v>15</v>
      </c>
      <c r="I1330" s="4">
        <v>45694.0</v>
      </c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t="15.75" customHeight="1">
      <c r="A1331" s="3" t="s">
        <v>2786</v>
      </c>
      <c r="B1331" s="3" t="s">
        <v>2787</v>
      </c>
      <c r="C1331" s="3">
        <v>1.191776371E10</v>
      </c>
      <c r="D1331" s="3" t="s">
        <v>11</v>
      </c>
      <c r="E1331" s="3" t="s">
        <v>19</v>
      </c>
      <c r="F1331" s="3" t="s">
        <v>13</v>
      </c>
      <c r="G1331" s="3" t="s">
        <v>14</v>
      </c>
      <c r="H1331" s="3" t="s">
        <v>15</v>
      </c>
      <c r="I1331" s="4">
        <v>45694.0</v>
      </c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t="15.75" customHeight="1">
      <c r="A1332" s="3" t="s">
        <v>2788</v>
      </c>
      <c r="B1332" s="3" t="s">
        <v>2789</v>
      </c>
      <c r="C1332" s="3" t="s">
        <v>2790</v>
      </c>
      <c r="D1332" s="3" t="s">
        <v>11</v>
      </c>
      <c r="E1332" s="3" t="s">
        <v>19</v>
      </c>
      <c r="F1332" s="3" t="s">
        <v>13</v>
      </c>
      <c r="G1332" s="3" t="s">
        <v>23</v>
      </c>
      <c r="H1332" s="3" t="s">
        <v>45</v>
      </c>
      <c r="I1332" s="4">
        <v>45694.0</v>
      </c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t="15.75" customHeight="1">
      <c r="A1333" s="3" t="s">
        <v>2791</v>
      </c>
      <c r="B1333" s="3" t="s">
        <v>2792</v>
      </c>
      <c r="C1333" s="3">
        <v>4.3991532736E10</v>
      </c>
      <c r="D1333" s="3" t="s">
        <v>11</v>
      </c>
      <c r="E1333" s="3" t="s">
        <v>77</v>
      </c>
      <c r="F1333" s="3" t="s">
        <v>13</v>
      </c>
      <c r="G1333" s="3" t="s">
        <v>23</v>
      </c>
      <c r="H1333" s="3" t="s">
        <v>45</v>
      </c>
      <c r="I1333" s="4">
        <v>45694.0</v>
      </c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t="15.75" customHeight="1">
      <c r="A1334" s="3" t="s">
        <v>2793</v>
      </c>
      <c r="B1334" s="3" t="s">
        <v>2794</v>
      </c>
      <c r="C1334" s="3">
        <v>9.1999848828E10</v>
      </c>
      <c r="D1334" s="3" t="s">
        <v>11</v>
      </c>
      <c r="E1334" s="3" t="s">
        <v>22</v>
      </c>
      <c r="F1334" s="3" t="s">
        <v>13</v>
      </c>
      <c r="G1334" s="3" t="s">
        <v>14</v>
      </c>
      <c r="H1334" s="3" t="s">
        <v>49</v>
      </c>
      <c r="I1334" s="4">
        <v>45694.0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t="15.75" customHeight="1">
      <c r="A1335" s="3" t="s">
        <v>2795</v>
      </c>
      <c r="B1335" s="3" t="s">
        <v>2796</v>
      </c>
      <c r="C1335" s="3">
        <v>5.52199067195E12</v>
      </c>
      <c r="D1335" s="3" t="s">
        <v>11</v>
      </c>
      <c r="E1335" s="3" t="s">
        <v>19</v>
      </c>
      <c r="F1335" s="3" t="s">
        <v>13</v>
      </c>
      <c r="G1335" s="3" t="s">
        <v>14</v>
      </c>
      <c r="H1335" s="3" t="s">
        <v>60</v>
      </c>
      <c r="I1335" s="4">
        <v>45694.0</v>
      </c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t="15.75" customHeight="1">
      <c r="A1336" s="3" t="s">
        <v>2797</v>
      </c>
      <c r="B1336" s="3" t="s">
        <v>2798</v>
      </c>
      <c r="C1336" s="3">
        <v>8.5981266678E10</v>
      </c>
      <c r="D1336" s="3" t="s">
        <v>11</v>
      </c>
      <c r="E1336" s="3" t="s">
        <v>22</v>
      </c>
      <c r="F1336" s="3" t="s">
        <v>13</v>
      </c>
      <c r="G1336" s="3" t="s">
        <v>14</v>
      </c>
      <c r="H1336" s="3" t="s">
        <v>31</v>
      </c>
      <c r="I1336" s="4">
        <v>45694.0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t="15.75" customHeight="1">
      <c r="A1337" s="3" t="s">
        <v>2799</v>
      </c>
      <c r="B1337" s="3" t="s">
        <v>2800</v>
      </c>
      <c r="C1337" s="3" t="s">
        <v>2801</v>
      </c>
      <c r="D1337" s="3" t="s">
        <v>11</v>
      </c>
      <c r="E1337" s="3" t="s">
        <v>89</v>
      </c>
      <c r="F1337" s="3" t="s">
        <v>13</v>
      </c>
      <c r="G1337" s="3" t="s">
        <v>23</v>
      </c>
      <c r="H1337" s="3" t="s">
        <v>34</v>
      </c>
      <c r="I1337" s="4">
        <v>45694.0</v>
      </c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t="15.75" customHeight="1">
      <c r="A1338" s="3" t="s">
        <v>255</v>
      </c>
      <c r="B1338" s="3" t="s">
        <v>2802</v>
      </c>
      <c r="C1338" s="3">
        <v>7.4988264003E10</v>
      </c>
      <c r="D1338" s="3" t="s">
        <v>11</v>
      </c>
      <c r="E1338" s="3" t="s">
        <v>19</v>
      </c>
      <c r="F1338" s="3" t="s">
        <v>13</v>
      </c>
      <c r="G1338" s="3" t="s">
        <v>23</v>
      </c>
      <c r="H1338" s="3" t="s">
        <v>40</v>
      </c>
      <c r="I1338" s="4">
        <v>45694.0</v>
      </c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t="15.75" customHeight="1">
      <c r="A1339" s="3" t="s">
        <v>2803</v>
      </c>
      <c r="B1339" s="3" t="s">
        <v>2804</v>
      </c>
      <c r="C1339" s="3">
        <v>1.1959493113E10</v>
      </c>
      <c r="D1339" s="3" t="s">
        <v>11</v>
      </c>
      <c r="E1339" s="3" t="s">
        <v>997</v>
      </c>
      <c r="F1339" s="3" t="s">
        <v>13</v>
      </c>
      <c r="G1339" s="3" t="s">
        <v>23</v>
      </c>
      <c r="H1339" s="3" t="s">
        <v>998</v>
      </c>
      <c r="I1339" s="4">
        <v>45694.0</v>
      </c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t="15.75" customHeight="1">
      <c r="A1340" s="3" t="s">
        <v>2779</v>
      </c>
      <c r="B1340" s="3" t="s">
        <v>2805</v>
      </c>
      <c r="C1340" s="3">
        <v>1.1997938054E10</v>
      </c>
      <c r="D1340" s="3" t="s">
        <v>11</v>
      </c>
      <c r="E1340" s="3" t="s">
        <v>80</v>
      </c>
      <c r="F1340" s="3" t="s">
        <v>13</v>
      </c>
      <c r="G1340" s="3" t="s">
        <v>14</v>
      </c>
      <c r="H1340" s="3" t="s">
        <v>49</v>
      </c>
      <c r="I1340" s="4">
        <v>45694.0</v>
      </c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t="15.75" customHeight="1">
      <c r="A1341" s="3" t="s">
        <v>2806</v>
      </c>
      <c r="B1341" s="3" t="s">
        <v>2807</v>
      </c>
      <c r="C1341" s="3">
        <v>1.1966072081E10</v>
      </c>
      <c r="D1341" s="3" t="s">
        <v>11</v>
      </c>
      <c r="E1341" s="3" t="s">
        <v>102</v>
      </c>
      <c r="F1341" s="3" t="s">
        <v>13</v>
      </c>
      <c r="G1341" s="3" t="s">
        <v>23</v>
      </c>
      <c r="H1341" s="3" t="s">
        <v>49</v>
      </c>
      <c r="I1341" s="4">
        <v>45694.0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t="15.75" customHeight="1">
      <c r="A1342" s="3" t="s">
        <v>2808</v>
      </c>
      <c r="B1342" s="3" t="s">
        <v>2809</v>
      </c>
      <c r="C1342" s="3" t="s">
        <v>2810</v>
      </c>
      <c r="D1342" s="3" t="s">
        <v>11</v>
      </c>
      <c r="E1342" s="3" t="s">
        <v>19</v>
      </c>
      <c r="F1342" s="3" t="s">
        <v>13</v>
      </c>
      <c r="G1342" s="3" t="s">
        <v>14</v>
      </c>
      <c r="H1342" s="3" t="s">
        <v>45</v>
      </c>
      <c r="I1342" s="4">
        <v>45694.0</v>
      </c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t="15.75" customHeight="1">
      <c r="A1343" s="3" t="s">
        <v>2811</v>
      </c>
      <c r="B1343" s="3" t="s">
        <v>2812</v>
      </c>
      <c r="C1343" s="3">
        <v>8.1988079728E10</v>
      </c>
      <c r="D1343" s="3" t="s">
        <v>11</v>
      </c>
      <c r="E1343" s="3" t="s">
        <v>19</v>
      </c>
      <c r="F1343" s="3" t="s">
        <v>13</v>
      </c>
      <c r="G1343" s="3" t="s">
        <v>14</v>
      </c>
      <c r="H1343" s="3" t="s">
        <v>34</v>
      </c>
      <c r="I1343" s="4">
        <v>45694.0</v>
      </c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t="15.75" customHeight="1">
      <c r="A1344" s="3" t="s">
        <v>2813</v>
      </c>
      <c r="B1344" s="3" t="s">
        <v>2814</v>
      </c>
      <c r="C1344" s="3">
        <v>7.498852155E10</v>
      </c>
      <c r="D1344" s="3" t="s">
        <v>11</v>
      </c>
      <c r="E1344" s="3" t="s">
        <v>80</v>
      </c>
      <c r="F1344" s="3" t="s">
        <v>13</v>
      </c>
      <c r="G1344" s="3" t="s">
        <v>23</v>
      </c>
      <c r="H1344" s="3" t="s">
        <v>34</v>
      </c>
      <c r="I1344" s="4">
        <v>45694.0</v>
      </c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t="15.75" customHeight="1">
      <c r="A1345" s="3" t="s">
        <v>2815</v>
      </c>
      <c r="B1345" s="3" t="s">
        <v>2816</v>
      </c>
      <c r="C1345" s="3">
        <v>6.5992438721E10</v>
      </c>
      <c r="D1345" s="3" t="s">
        <v>11</v>
      </c>
      <c r="E1345" s="3" t="s">
        <v>102</v>
      </c>
      <c r="F1345" s="3" t="s">
        <v>13</v>
      </c>
      <c r="G1345" s="3" t="s">
        <v>23</v>
      </c>
      <c r="H1345" s="3" t="s">
        <v>34</v>
      </c>
      <c r="I1345" s="4">
        <v>45694.0</v>
      </c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t="15.75" customHeight="1">
      <c r="A1346" s="3" t="s">
        <v>2817</v>
      </c>
      <c r="B1346" s="3" t="s">
        <v>2818</v>
      </c>
      <c r="C1346" s="3" t="s">
        <v>2819</v>
      </c>
      <c r="D1346" s="3" t="s">
        <v>11</v>
      </c>
      <c r="E1346" s="3" t="s">
        <v>1337</v>
      </c>
      <c r="F1346" s="3" t="s">
        <v>13</v>
      </c>
      <c r="G1346" s="3" t="s">
        <v>14</v>
      </c>
      <c r="H1346" s="3" t="s">
        <v>1338</v>
      </c>
      <c r="I1346" s="4">
        <v>45694.0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t="15.75" customHeight="1">
      <c r="A1347" s="3" t="s">
        <v>253</v>
      </c>
      <c r="B1347" s="3" t="s">
        <v>2820</v>
      </c>
      <c r="C1347" s="3" t="s">
        <v>2821</v>
      </c>
      <c r="D1347" s="3" t="s">
        <v>11</v>
      </c>
      <c r="E1347" s="3" t="s">
        <v>19</v>
      </c>
      <c r="F1347" s="3" t="s">
        <v>13</v>
      </c>
      <c r="G1347" s="3" t="s">
        <v>14</v>
      </c>
      <c r="H1347" s="3" t="s">
        <v>49</v>
      </c>
      <c r="I1347" s="4">
        <v>45694.0</v>
      </c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t="15.75" customHeight="1">
      <c r="A1348" s="3" t="s">
        <v>2822</v>
      </c>
      <c r="B1348" s="3" t="s">
        <v>2823</v>
      </c>
      <c r="C1348" s="3">
        <v>3.1993733725E10</v>
      </c>
      <c r="D1348" s="3" t="s">
        <v>11</v>
      </c>
      <c r="E1348" s="3" t="s">
        <v>19</v>
      </c>
      <c r="F1348" s="3" t="s">
        <v>13</v>
      </c>
      <c r="G1348" s="3" t="s">
        <v>14</v>
      </c>
      <c r="H1348" s="3" t="s">
        <v>15</v>
      </c>
      <c r="I1348" s="4">
        <v>45694.0</v>
      </c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t="15.75" customHeight="1">
      <c r="A1349" s="3" t="s">
        <v>2824</v>
      </c>
      <c r="B1349" s="3" t="s">
        <v>2825</v>
      </c>
      <c r="C1349" s="3">
        <v>4.1992658579E10</v>
      </c>
      <c r="D1349" s="3" t="s">
        <v>11</v>
      </c>
      <c r="E1349" s="3" t="s">
        <v>19</v>
      </c>
      <c r="F1349" s="3" t="s">
        <v>13</v>
      </c>
      <c r="G1349" s="3" t="s">
        <v>23</v>
      </c>
      <c r="H1349" s="3" t="s">
        <v>15</v>
      </c>
      <c r="I1349" s="4">
        <v>45694.0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t="15.75" customHeight="1">
      <c r="A1350" s="3" t="s">
        <v>2826</v>
      </c>
      <c r="B1350" s="3" t="s">
        <v>2827</v>
      </c>
      <c r="C1350" s="3">
        <v>1.1945805989E10</v>
      </c>
      <c r="D1350" s="3" t="s">
        <v>11</v>
      </c>
      <c r="E1350" s="3" t="s">
        <v>19</v>
      </c>
      <c r="F1350" s="3" t="s">
        <v>13</v>
      </c>
      <c r="G1350" s="3" t="s">
        <v>14</v>
      </c>
      <c r="H1350" s="3" t="s">
        <v>49</v>
      </c>
      <c r="I1350" s="4">
        <v>45694.0</v>
      </c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t="15.75" customHeight="1">
      <c r="A1351" s="3" t="s">
        <v>2828</v>
      </c>
      <c r="B1351" s="3" t="s">
        <v>2829</v>
      </c>
      <c r="C1351" s="3">
        <v>9.8981532196E10</v>
      </c>
      <c r="D1351" s="3" t="s">
        <v>11</v>
      </c>
      <c r="E1351" s="3" t="s">
        <v>2830</v>
      </c>
      <c r="F1351" s="3" t="s">
        <v>13</v>
      </c>
      <c r="G1351" s="3" t="s">
        <v>23</v>
      </c>
      <c r="H1351" s="3" t="s">
        <v>2831</v>
      </c>
      <c r="I1351" s="4">
        <v>45694.0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t="15.75" customHeight="1">
      <c r="A1352" s="3" t="s">
        <v>2832</v>
      </c>
      <c r="B1352" s="3" t="s">
        <v>2833</v>
      </c>
      <c r="C1352" s="3">
        <v>9.2985225924E10</v>
      </c>
      <c r="D1352" s="3"/>
      <c r="E1352" s="3"/>
      <c r="F1352" s="3" t="s">
        <v>13</v>
      </c>
      <c r="G1352" s="3"/>
      <c r="H1352" s="3"/>
      <c r="I1352" s="4">
        <v>45694.0</v>
      </c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t="15.75" customHeight="1">
      <c r="A1353" s="3" t="s">
        <v>2834</v>
      </c>
      <c r="B1353" s="3" t="s">
        <v>2835</v>
      </c>
      <c r="C1353" s="3">
        <v>6.2982023546E10</v>
      </c>
      <c r="D1353" s="3" t="s">
        <v>11</v>
      </c>
      <c r="E1353" s="3" t="s">
        <v>68</v>
      </c>
      <c r="F1353" s="3" t="s">
        <v>13</v>
      </c>
      <c r="G1353" s="3" t="s">
        <v>14</v>
      </c>
      <c r="H1353" s="3" t="s">
        <v>49</v>
      </c>
      <c r="I1353" s="4">
        <v>45694.0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t="15.75" customHeight="1">
      <c r="A1354" s="3" t="s">
        <v>2836</v>
      </c>
      <c r="B1354" s="3" t="s">
        <v>2837</v>
      </c>
      <c r="C1354" s="3">
        <v>1.1954985639E10</v>
      </c>
      <c r="D1354" s="3" t="s">
        <v>11</v>
      </c>
      <c r="E1354" s="3" t="s">
        <v>68</v>
      </c>
      <c r="F1354" s="3" t="s">
        <v>13</v>
      </c>
      <c r="G1354" s="3" t="s">
        <v>14</v>
      </c>
      <c r="H1354" s="3" t="s">
        <v>49</v>
      </c>
      <c r="I1354" s="4">
        <v>45694.0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t="15.75" customHeight="1">
      <c r="A1355" s="3" t="s">
        <v>2838</v>
      </c>
      <c r="B1355" s="3" t="s">
        <v>2839</v>
      </c>
      <c r="C1355" s="3">
        <v>1.1932690338E10</v>
      </c>
      <c r="D1355" s="3" t="s">
        <v>11</v>
      </c>
      <c r="E1355" s="3" t="s">
        <v>19</v>
      </c>
      <c r="F1355" s="3" t="s">
        <v>13</v>
      </c>
      <c r="G1355" s="3" t="s">
        <v>23</v>
      </c>
      <c r="H1355" s="3" t="s">
        <v>15</v>
      </c>
      <c r="I1355" s="4">
        <v>45694.0</v>
      </c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t="15.75" customHeight="1">
      <c r="A1356" s="3" t="s">
        <v>2840</v>
      </c>
      <c r="B1356" s="3" t="s">
        <v>2841</v>
      </c>
      <c r="C1356" s="3">
        <v>5.1992812265E10</v>
      </c>
      <c r="D1356" s="3" t="s">
        <v>11</v>
      </c>
      <c r="E1356" s="3" t="s">
        <v>418</v>
      </c>
      <c r="F1356" s="3" t="s">
        <v>13</v>
      </c>
      <c r="G1356" s="3" t="s">
        <v>23</v>
      </c>
      <c r="H1356" s="3" t="s">
        <v>15</v>
      </c>
      <c r="I1356" s="4">
        <v>45694.0</v>
      </c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t="15.75" customHeight="1">
      <c r="A1357" s="3" t="s">
        <v>2842</v>
      </c>
      <c r="B1357" s="3" t="s">
        <v>2843</v>
      </c>
      <c r="C1357" s="3">
        <v>6.1994474187E10</v>
      </c>
      <c r="D1357" s="3" t="s">
        <v>11</v>
      </c>
      <c r="E1357" s="3" t="s">
        <v>39</v>
      </c>
      <c r="F1357" s="3" t="s">
        <v>13</v>
      </c>
      <c r="G1357" s="3" t="s">
        <v>14</v>
      </c>
      <c r="H1357" s="3" t="s">
        <v>49</v>
      </c>
      <c r="I1357" s="4">
        <v>45694.0</v>
      </c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t="15.75" customHeight="1">
      <c r="A1358" s="3" t="s">
        <v>2844</v>
      </c>
      <c r="B1358" s="3" t="s">
        <v>2845</v>
      </c>
      <c r="C1358" s="3">
        <v>2.1998301745E10</v>
      </c>
      <c r="D1358" s="3" t="s">
        <v>11</v>
      </c>
      <c r="E1358" s="3" t="s">
        <v>1337</v>
      </c>
      <c r="F1358" s="3" t="s">
        <v>13</v>
      </c>
      <c r="G1358" s="3" t="s">
        <v>23</v>
      </c>
      <c r="H1358" s="3" t="s">
        <v>1338</v>
      </c>
      <c r="I1358" s="4">
        <v>45694.0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t="15.75" customHeight="1">
      <c r="A1359" s="3" t="s">
        <v>2846</v>
      </c>
      <c r="B1359" s="3" t="s">
        <v>2847</v>
      </c>
      <c r="C1359" s="3">
        <v>9.8991454283E10</v>
      </c>
      <c r="D1359" s="3" t="s">
        <v>11</v>
      </c>
      <c r="E1359" s="3" t="s">
        <v>547</v>
      </c>
      <c r="F1359" s="3" t="s">
        <v>13</v>
      </c>
      <c r="G1359" s="3" t="s">
        <v>14</v>
      </c>
      <c r="H1359" s="3" t="s">
        <v>548</v>
      </c>
      <c r="I1359" s="4">
        <v>45694.0</v>
      </c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t="15.75" customHeight="1">
      <c r="A1360" s="3" t="s">
        <v>2848</v>
      </c>
      <c r="B1360" s="3" t="s">
        <v>2849</v>
      </c>
      <c r="C1360" s="3">
        <v>7.3981549107E10</v>
      </c>
      <c r="D1360" s="3" t="s">
        <v>11</v>
      </c>
      <c r="E1360" s="3" t="s">
        <v>22</v>
      </c>
      <c r="F1360" s="3" t="s">
        <v>13</v>
      </c>
      <c r="G1360" s="3" t="s">
        <v>14</v>
      </c>
      <c r="H1360" s="3" t="s">
        <v>15</v>
      </c>
      <c r="I1360" s="4">
        <v>45694.0</v>
      </c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t="15.75" customHeight="1">
      <c r="A1361" s="3" t="s">
        <v>2850</v>
      </c>
      <c r="B1361" s="3" t="s">
        <v>2851</v>
      </c>
      <c r="C1361" s="3">
        <v>4.1987507122E10</v>
      </c>
      <c r="D1361" s="3" t="s">
        <v>11</v>
      </c>
      <c r="E1361" s="3" t="s">
        <v>19</v>
      </c>
      <c r="F1361" s="3" t="s">
        <v>13</v>
      </c>
      <c r="G1361" s="3" t="s">
        <v>14</v>
      </c>
      <c r="H1361" s="3" t="s">
        <v>121</v>
      </c>
      <c r="I1361" s="4">
        <v>45694.0</v>
      </c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t="15.75" customHeight="1">
      <c r="A1362" s="3" t="s">
        <v>2852</v>
      </c>
      <c r="B1362" s="3" t="s">
        <v>2853</v>
      </c>
      <c r="C1362" s="3">
        <v>4.1998924646E10</v>
      </c>
      <c r="D1362" s="3" t="s">
        <v>11</v>
      </c>
      <c r="E1362" s="3" t="s">
        <v>77</v>
      </c>
      <c r="F1362" s="3" t="s">
        <v>13</v>
      </c>
      <c r="G1362" s="3" t="s">
        <v>23</v>
      </c>
      <c r="H1362" s="3" t="s">
        <v>45</v>
      </c>
      <c r="I1362" s="4">
        <v>45694.0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t="15.75" customHeight="1">
      <c r="A1363" s="3" t="s">
        <v>2854</v>
      </c>
      <c r="B1363" s="3" t="s">
        <v>2855</v>
      </c>
      <c r="C1363" s="3">
        <v>1.298856713E9</v>
      </c>
      <c r="D1363" s="3" t="s">
        <v>11</v>
      </c>
      <c r="E1363" s="3" t="s">
        <v>1557</v>
      </c>
      <c r="F1363" s="3" t="s">
        <v>13</v>
      </c>
      <c r="G1363" s="3" t="s">
        <v>23</v>
      </c>
      <c r="H1363" s="3" t="s">
        <v>28</v>
      </c>
      <c r="I1363" s="4">
        <v>45694.0</v>
      </c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t="15.75" customHeight="1">
      <c r="A1364" s="3" t="s">
        <v>2856</v>
      </c>
      <c r="B1364" s="3" t="s">
        <v>2857</v>
      </c>
      <c r="C1364" s="3">
        <v>3.1971523846E10</v>
      </c>
      <c r="D1364" s="3" t="s">
        <v>11</v>
      </c>
      <c r="E1364" s="3" t="s">
        <v>19</v>
      </c>
      <c r="F1364" s="3" t="s">
        <v>13</v>
      </c>
      <c r="G1364" s="3" t="s">
        <v>14</v>
      </c>
      <c r="H1364" s="3" t="s">
        <v>60</v>
      </c>
      <c r="I1364" s="4">
        <v>45694.0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t="15.75" customHeight="1">
      <c r="A1365" s="3" t="s">
        <v>2858</v>
      </c>
      <c r="B1365" s="3" t="s">
        <v>2859</v>
      </c>
      <c r="C1365" s="3">
        <v>1.6993568528E10</v>
      </c>
      <c r="D1365" s="3" t="s">
        <v>11</v>
      </c>
      <c r="E1365" s="3" t="s">
        <v>48</v>
      </c>
      <c r="F1365" s="3" t="s">
        <v>13</v>
      </c>
      <c r="G1365" s="3" t="s">
        <v>14</v>
      </c>
      <c r="H1365" s="3" t="s">
        <v>49</v>
      </c>
      <c r="I1365" s="4">
        <v>45694.0</v>
      </c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t="15.75" customHeight="1">
      <c r="A1366" s="3" t="s">
        <v>2860</v>
      </c>
      <c r="B1366" s="3" t="s">
        <v>2861</v>
      </c>
      <c r="C1366" s="3">
        <v>5.1993572679E10</v>
      </c>
      <c r="D1366" s="3" t="s">
        <v>11</v>
      </c>
      <c r="E1366" s="3" t="s">
        <v>19</v>
      </c>
      <c r="F1366" s="3" t="s">
        <v>13</v>
      </c>
      <c r="G1366" s="3" t="s">
        <v>14</v>
      </c>
      <c r="H1366" s="3" t="s">
        <v>15</v>
      </c>
      <c r="I1366" s="4">
        <v>45694.0</v>
      </c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t="15.75" customHeight="1">
      <c r="A1367" s="3" t="s">
        <v>779</v>
      </c>
      <c r="B1367" s="3" t="s">
        <v>2862</v>
      </c>
      <c r="C1367" s="3">
        <v>6.1985511476E10</v>
      </c>
      <c r="D1367" s="3" t="s">
        <v>11</v>
      </c>
      <c r="E1367" s="3" t="s">
        <v>39</v>
      </c>
      <c r="F1367" s="3" t="s">
        <v>13</v>
      </c>
      <c r="G1367" s="3" t="s">
        <v>14</v>
      </c>
      <c r="H1367" s="3" t="s">
        <v>45</v>
      </c>
      <c r="I1367" s="4">
        <v>45694.0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t="15.75" customHeight="1">
      <c r="A1368" s="3" t="s">
        <v>117</v>
      </c>
      <c r="B1368" s="3" t="s">
        <v>2863</v>
      </c>
      <c r="C1368" s="3">
        <v>3.1994163818E10</v>
      </c>
      <c r="D1368" s="3" t="s">
        <v>11</v>
      </c>
      <c r="E1368" s="3" t="s">
        <v>12</v>
      </c>
      <c r="F1368" s="3" t="s">
        <v>13</v>
      </c>
      <c r="G1368" s="3" t="s">
        <v>14</v>
      </c>
      <c r="H1368" s="3" t="s">
        <v>34</v>
      </c>
      <c r="I1368" s="4">
        <v>45694.0</v>
      </c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t="15.75" customHeight="1">
      <c r="A1369" s="3" t="s">
        <v>2864</v>
      </c>
      <c r="B1369" s="3" t="s">
        <v>2865</v>
      </c>
      <c r="C1369" s="3">
        <v>2.299822339E10</v>
      </c>
      <c r="D1369" s="3" t="s">
        <v>11</v>
      </c>
      <c r="E1369" s="3" t="s">
        <v>19</v>
      </c>
      <c r="F1369" s="3" t="s">
        <v>13</v>
      </c>
      <c r="G1369" s="3" t="s">
        <v>14</v>
      </c>
      <c r="H1369" s="3" t="s">
        <v>15</v>
      </c>
      <c r="I1369" s="4">
        <v>45694.0</v>
      </c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t="15.75" customHeight="1">
      <c r="A1370" s="3" t="s">
        <v>2866</v>
      </c>
      <c r="B1370" s="3" t="s">
        <v>2867</v>
      </c>
      <c r="C1370" s="3">
        <v>1.1936185184E10</v>
      </c>
      <c r="D1370" s="3" t="s">
        <v>11</v>
      </c>
      <c r="E1370" s="3" t="s">
        <v>19</v>
      </c>
      <c r="F1370" s="3" t="s">
        <v>13</v>
      </c>
      <c r="G1370" s="3" t="s">
        <v>23</v>
      </c>
      <c r="H1370" s="3" t="s">
        <v>49</v>
      </c>
      <c r="I1370" s="4">
        <v>45694.0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t="15.75" customHeight="1">
      <c r="A1371" s="3" t="s">
        <v>2868</v>
      </c>
      <c r="B1371" s="3" t="s">
        <v>2869</v>
      </c>
      <c r="C1371" s="3">
        <v>2.1987650049E10</v>
      </c>
      <c r="D1371" s="3" t="s">
        <v>11</v>
      </c>
      <c r="E1371" s="3" t="s">
        <v>80</v>
      </c>
      <c r="F1371" s="3" t="s">
        <v>13</v>
      </c>
      <c r="G1371" s="3" t="s">
        <v>14</v>
      </c>
      <c r="H1371" s="3" t="s">
        <v>15</v>
      </c>
      <c r="I1371" s="4">
        <v>45694.0</v>
      </c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t="15.75" customHeight="1">
      <c r="A1372" s="3" t="s">
        <v>2870</v>
      </c>
      <c r="B1372" s="3" t="s">
        <v>2871</v>
      </c>
      <c r="C1372" s="3">
        <v>1.1964726064E10</v>
      </c>
      <c r="D1372" s="3" t="s">
        <v>11</v>
      </c>
      <c r="E1372" s="3" t="s">
        <v>48</v>
      </c>
      <c r="F1372" s="3" t="s">
        <v>13</v>
      </c>
      <c r="G1372" s="3" t="s">
        <v>14</v>
      </c>
      <c r="H1372" s="3" t="s">
        <v>49</v>
      </c>
      <c r="I1372" s="4">
        <v>45694.0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t="15.75" customHeight="1">
      <c r="A1373" s="3" t="s">
        <v>2872</v>
      </c>
      <c r="B1373" s="3" t="s">
        <v>2873</v>
      </c>
      <c r="C1373" s="3">
        <v>1.1991969944E10</v>
      </c>
      <c r="D1373" s="3" t="s">
        <v>11</v>
      </c>
      <c r="E1373" s="3" t="s">
        <v>22</v>
      </c>
      <c r="F1373" s="3" t="s">
        <v>13</v>
      </c>
      <c r="G1373" s="3" t="s">
        <v>14</v>
      </c>
      <c r="H1373" s="3" t="s">
        <v>49</v>
      </c>
      <c r="I1373" s="4">
        <v>45694.0</v>
      </c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t="15.75" customHeight="1">
      <c r="A1374" s="3" t="s">
        <v>2874</v>
      </c>
      <c r="B1374" s="3" t="s">
        <v>2875</v>
      </c>
      <c r="C1374" s="3">
        <v>8.1998468903E10</v>
      </c>
      <c r="D1374" s="3" t="s">
        <v>11</v>
      </c>
      <c r="E1374" s="3" t="s">
        <v>19</v>
      </c>
      <c r="F1374" s="3" t="s">
        <v>13</v>
      </c>
      <c r="G1374" s="3" t="s">
        <v>23</v>
      </c>
      <c r="H1374" s="3" t="s">
        <v>40</v>
      </c>
      <c r="I1374" s="4">
        <v>45694.0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t="15.75" customHeight="1">
      <c r="A1375" s="3" t="s">
        <v>2876</v>
      </c>
      <c r="B1375" s="3" t="s">
        <v>2877</v>
      </c>
      <c r="C1375" s="3">
        <v>1.1981822771E10</v>
      </c>
      <c r="D1375" s="3" t="s">
        <v>11</v>
      </c>
      <c r="E1375" s="3" t="s">
        <v>102</v>
      </c>
      <c r="F1375" s="3" t="s">
        <v>13</v>
      </c>
      <c r="G1375" s="3" t="s">
        <v>14</v>
      </c>
      <c r="H1375" s="3" t="s">
        <v>49</v>
      </c>
      <c r="I1375" s="4">
        <v>45694.0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t="15.75" customHeight="1">
      <c r="A1376" s="3" t="s">
        <v>148</v>
      </c>
      <c r="B1376" s="3" t="s">
        <v>2878</v>
      </c>
      <c r="C1376" s="3">
        <v>8.8992540836E10</v>
      </c>
      <c r="D1376" s="3" t="s">
        <v>11</v>
      </c>
      <c r="E1376" s="3" t="s">
        <v>102</v>
      </c>
      <c r="F1376" s="3" t="s">
        <v>13</v>
      </c>
      <c r="G1376" s="3" t="s">
        <v>14</v>
      </c>
      <c r="H1376" s="3" t="s">
        <v>49</v>
      </c>
      <c r="I1376" s="4">
        <v>45694.0</v>
      </c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t="15.75" customHeight="1">
      <c r="A1377" s="3" t="s">
        <v>2879</v>
      </c>
      <c r="B1377" s="3" t="s">
        <v>2880</v>
      </c>
      <c r="C1377" s="3">
        <v>8.6981872925E10</v>
      </c>
      <c r="D1377" s="3" t="s">
        <v>11</v>
      </c>
      <c r="E1377" s="3" t="s">
        <v>19</v>
      </c>
      <c r="F1377" s="3" t="s">
        <v>13</v>
      </c>
      <c r="G1377" s="3" t="s">
        <v>23</v>
      </c>
      <c r="H1377" s="3" t="s">
        <v>121</v>
      </c>
      <c r="I1377" s="4">
        <v>45694.0</v>
      </c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t="15.75" customHeight="1">
      <c r="A1378" s="3" t="s">
        <v>2881</v>
      </c>
      <c r="B1378" s="3" t="s">
        <v>2882</v>
      </c>
      <c r="C1378" s="3">
        <v>8.1988031312E10</v>
      </c>
      <c r="D1378" s="3" t="s">
        <v>11</v>
      </c>
      <c r="E1378" s="3" t="s">
        <v>22</v>
      </c>
      <c r="F1378" s="3" t="s">
        <v>13</v>
      </c>
      <c r="G1378" s="3" t="s">
        <v>14</v>
      </c>
      <c r="H1378" s="3" t="s">
        <v>31</v>
      </c>
      <c r="I1378" s="4">
        <v>45694.0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t="15.75" customHeight="1">
      <c r="A1379" s="3" t="s">
        <v>2883</v>
      </c>
      <c r="B1379" s="3" t="s">
        <v>2884</v>
      </c>
      <c r="C1379" s="3">
        <v>4.3998159829E10</v>
      </c>
      <c r="D1379" s="3" t="s">
        <v>11</v>
      </c>
      <c r="E1379" s="3" t="s">
        <v>68</v>
      </c>
      <c r="F1379" s="3" t="s">
        <v>13</v>
      </c>
      <c r="G1379" s="3" t="s">
        <v>23</v>
      </c>
      <c r="H1379" s="3" t="s">
        <v>121</v>
      </c>
      <c r="I1379" s="4">
        <v>45694.0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t="15.75" customHeight="1">
      <c r="A1380" s="3" t="s">
        <v>2885</v>
      </c>
      <c r="B1380" s="3" t="s">
        <v>2886</v>
      </c>
      <c r="C1380" s="3">
        <v>9.2986258149E10</v>
      </c>
      <c r="D1380" s="3" t="s">
        <v>11</v>
      </c>
      <c r="E1380" s="3" t="s">
        <v>77</v>
      </c>
      <c r="F1380" s="3" t="s">
        <v>13</v>
      </c>
      <c r="G1380" s="3" t="s">
        <v>14</v>
      </c>
      <c r="H1380" s="3" t="s">
        <v>49</v>
      </c>
      <c r="I1380" s="4">
        <v>45694.0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t="15.75" customHeight="1">
      <c r="A1381" s="3" t="s">
        <v>2887</v>
      </c>
      <c r="B1381" s="3" t="s">
        <v>2888</v>
      </c>
      <c r="C1381" s="3">
        <v>1.19739448E10</v>
      </c>
      <c r="D1381" s="3" t="s">
        <v>11</v>
      </c>
      <c r="E1381" s="3" t="s">
        <v>651</v>
      </c>
      <c r="F1381" s="3" t="s">
        <v>13</v>
      </c>
      <c r="G1381" s="3" t="s">
        <v>23</v>
      </c>
      <c r="H1381" s="3" t="s">
        <v>652</v>
      </c>
      <c r="I1381" s="4">
        <v>45694.0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t="15.75" customHeight="1">
      <c r="A1382" s="3" t="s">
        <v>2889</v>
      </c>
      <c r="B1382" s="3" t="s">
        <v>2890</v>
      </c>
      <c r="C1382" s="3" t="s">
        <v>2891</v>
      </c>
      <c r="D1382" s="3" t="s">
        <v>11</v>
      </c>
      <c r="E1382" s="3" t="s">
        <v>22</v>
      </c>
      <c r="F1382" s="3" t="s">
        <v>13</v>
      </c>
      <c r="G1382" s="3" t="s">
        <v>14</v>
      </c>
      <c r="H1382" s="3" t="s">
        <v>386</v>
      </c>
      <c r="I1382" s="4">
        <v>45694.0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t="15.75" customHeight="1">
      <c r="A1383" s="3" t="s">
        <v>2892</v>
      </c>
      <c r="B1383" s="3" t="s">
        <v>2893</v>
      </c>
      <c r="C1383" s="3">
        <v>9.1981406704E10</v>
      </c>
      <c r="D1383" s="3"/>
      <c r="E1383" s="3"/>
      <c r="F1383" s="3"/>
      <c r="G1383" s="3"/>
      <c r="H1383" s="3"/>
      <c r="I1383" s="4">
        <v>45694.0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t="15.75" customHeight="1">
      <c r="A1384" s="3" t="s">
        <v>2894</v>
      </c>
      <c r="B1384" s="3" t="s">
        <v>2895</v>
      </c>
      <c r="C1384" s="3">
        <v>1.8996563719E10</v>
      </c>
      <c r="D1384" s="3" t="s">
        <v>11</v>
      </c>
      <c r="E1384" s="3" t="s">
        <v>961</v>
      </c>
      <c r="F1384" s="3" t="s">
        <v>13</v>
      </c>
      <c r="G1384" s="3" t="s">
        <v>14</v>
      </c>
      <c r="H1384" s="3" t="s">
        <v>962</v>
      </c>
      <c r="I1384" s="4">
        <v>45694.0</v>
      </c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t="15.75" customHeight="1">
      <c r="A1385" s="3" t="s">
        <v>2896</v>
      </c>
      <c r="B1385" s="3" t="s">
        <v>2897</v>
      </c>
      <c r="C1385" s="3">
        <v>1.9981853741E10</v>
      </c>
      <c r="D1385" s="3" t="s">
        <v>11</v>
      </c>
      <c r="E1385" s="3" t="s">
        <v>2088</v>
      </c>
      <c r="F1385" s="3" t="s">
        <v>13</v>
      </c>
      <c r="G1385" s="3" t="s">
        <v>23</v>
      </c>
      <c r="H1385" s="3" t="s">
        <v>2089</v>
      </c>
      <c r="I1385" s="4">
        <v>45694.0</v>
      </c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t="15.75" customHeight="1">
      <c r="A1386" s="3" t="s">
        <v>2898</v>
      </c>
      <c r="B1386" s="3" t="s">
        <v>2899</v>
      </c>
      <c r="C1386" s="3">
        <v>7.3999859401E10</v>
      </c>
      <c r="D1386" s="3" t="s">
        <v>11</v>
      </c>
      <c r="E1386" s="3" t="s">
        <v>12</v>
      </c>
      <c r="F1386" s="3" t="s">
        <v>13</v>
      </c>
      <c r="G1386" s="3" t="s">
        <v>14</v>
      </c>
      <c r="H1386" s="3" t="s">
        <v>15</v>
      </c>
      <c r="I1386" s="4">
        <v>45694.0</v>
      </c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t="15.75" customHeight="1">
      <c r="A1387" s="3" t="s">
        <v>2900</v>
      </c>
      <c r="B1387" s="3" t="s">
        <v>2901</v>
      </c>
      <c r="C1387" s="3">
        <v>1.1984944861E10</v>
      </c>
      <c r="D1387" s="3" t="s">
        <v>11</v>
      </c>
      <c r="E1387" s="3" t="s">
        <v>68</v>
      </c>
      <c r="F1387" s="3" t="s">
        <v>13</v>
      </c>
      <c r="G1387" s="3" t="s">
        <v>14</v>
      </c>
      <c r="H1387" s="3" t="s">
        <v>45</v>
      </c>
      <c r="I1387" s="4">
        <v>45694.0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t="15.75" customHeight="1">
      <c r="A1388" s="3" t="s">
        <v>2902</v>
      </c>
      <c r="B1388" s="3" t="s">
        <v>2903</v>
      </c>
      <c r="C1388" s="3">
        <v>6.1981331094E10</v>
      </c>
      <c r="D1388" s="3"/>
      <c r="E1388" s="3"/>
      <c r="F1388" s="3"/>
      <c r="G1388" s="3"/>
      <c r="H1388" s="3"/>
      <c r="I1388" s="4">
        <v>45694.0</v>
      </c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t="15.75" customHeight="1">
      <c r="A1389" s="3" t="s">
        <v>2904</v>
      </c>
      <c r="B1389" s="3" t="s">
        <v>2905</v>
      </c>
      <c r="C1389" s="3">
        <v>1.1988881619E10</v>
      </c>
      <c r="D1389" s="3" t="s">
        <v>11</v>
      </c>
      <c r="E1389" s="3" t="s">
        <v>19</v>
      </c>
      <c r="F1389" s="3" t="s">
        <v>13</v>
      </c>
      <c r="G1389" s="3" t="s">
        <v>14</v>
      </c>
      <c r="H1389" s="3" t="s">
        <v>15</v>
      </c>
      <c r="I1389" s="4">
        <v>45694.0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t="15.75" customHeight="1">
      <c r="A1390" s="3" t="s">
        <v>2906</v>
      </c>
      <c r="B1390" s="3" t="s">
        <v>2907</v>
      </c>
      <c r="C1390" s="3">
        <v>1.1970774449E10</v>
      </c>
      <c r="D1390" s="3" t="s">
        <v>11</v>
      </c>
      <c r="E1390" s="3" t="s">
        <v>651</v>
      </c>
      <c r="F1390" s="3" t="s">
        <v>13</v>
      </c>
      <c r="G1390" s="3" t="s">
        <v>14</v>
      </c>
      <c r="H1390" s="3" t="s">
        <v>652</v>
      </c>
      <c r="I1390" s="4">
        <v>45694.0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t="15.75" customHeight="1">
      <c r="A1391" s="3" t="s">
        <v>2214</v>
      </c>
      <c r="B1391" s="3" t="s">
        <v>2908</v>
      </c>
      <c r="C1391" s="3">
        <v>8.1985120273E10</v>
      </c>
      <c r="D1391" s="3" t="s">
        <v>11</v>
      </c>
      <c r="E1391" s="3" t="s">
        <v>80</v>
      </c>
      <c r="F1391" s="3" t="s">
        <v>13</v>
      </c>
      <c r="G1391" s="3" t="s">
        <v>14</v>
      </c>
      <c r="H1391" s="3" t="s">
        <v>49</v>
      </c>
      <c r="I1391" s="4">
        <v>45694.0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t="15.75" customHeight="1">
      <c r="A1392" s="3" t="s">
        <v>2909</v>
      </c>
      <c r="B1392" s="3" t="s">
        <v>2910</v>
      </c>
      <c r="C1392" s="3" t="s">
        <v>2911</v>
      </c>
      <c r="D1392" s="3" t="s">
        <v>11</v>
      </c>
      <c r="E1392" s="3" t="s">
        <v>1791</v>
      </c>
      <c r="F1392" s="3" t="s">
        <v>13</v>
      </c>
      <c r="G1392" s="3" t="s">
        <v>23</v>
      </c>
      <c r="H1392" s="3" t="s">
        <v>1792</v>
      </c>
      <c r="I1392" s="4">
        <v>45694.0</v>
      </c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t="15.75" customHeight="1">
      <c r="A1393" s="3" t="s">
        <v>2912</v>
      </c>
      <c r="B1393" s="3" t="s">
        <v>2913</v>
      </c>
      <c r="C1393" s="3">
        <v>6.1996063914E10</v>
      </c>
      <c r="D1393" s="3" t="s">
        <v>11</v>
      </c>
      <c r="E1393" s="3" t="s">
        <v>19</v>
      </c>
      <c r="F1393" s="3" t="s">
        <v>13</v>
      </c>
      <c r="G1393" s="3" t="s">
        <v>14</v>
      </c>
      <c r="H1393" s="3" t="s">
        <v>121</v>
      </c>
      <c r="I1393" s="4">
        <v>45694.0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t="15.75" customHeight="1">
      <c r="A1394" s="3" t="s">
        <v>2914</v>
      </c>
      <c r="B1394" s="3" t="s">
        <v>2915</v>
      </c>
      <c r="C1394" s="3">
        <v>9.98610019E8</v>
      </c>
      <c r="D1394" s="3" t="s">
        <v>11</v>
      </c>
      <c r="E1394" s="3" t="s">
        <v>22</v>
      </c>
      <c r="F1394" s="3" t="s">
        <v>13</v>
      </c>
      <c r="G1394" s="3" t="s">
        <v>14</v>
      </c>
      <c r="H1394" s="3" t="s">
        <v>386</v>
      </c>
      <c r="I1394" s="4">
        <v>45694.0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t="15.75" customHeight="1">
      <c r="A1395" s="3" t="s">
        <v>266</v>
      </c>
      <c r="B1395" s="3" t="s">
        <v>2916</v>
      </c>
      <c r="C1395" s="3">
        <v>8.1999006256E10</v>
      </c>
      <c r="D1395" s="3" t="s">
        <v>11</v>
      </c>
      <c r="E1395" s="3" t="s">
        <v>80</v>
      </c>
      <c r="F1395" s="3" t="s">
        <v>13</v>
      </c>
      <c r="G1395" s="3" t="s">
        <v>14</v>
      </c>
      <c r="H1395" s="3" t="s">
        <v>49</v>
      </c>
      <c r="I1395" s="4">
        <v>45694.0</v>
      </c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t="15.75" customHeight="1">
      <c r="A1396" s="3" t="s">
        <v>1074</v>
      </c>
      <c r="B1396" s="3" t="s">
        <v>2917</v>
      </c>
      <c r="C1396" s="3" t="s">
        <v>2918</v>
      </c>
      <c r="D1396" s="3" t="s">
        <v>11</v>
      </c>
      <c r="E1396" s="3" t="s">
        <v>102</v>
      </c>
      <c r="F1396" s="3" t="s">
        <v>13</v>
      </c>
      <c r="G1396" s="3" t="s">
        <v>23</v>
      </c>
      <c r="H1396" s="3" t="s">
        <v>34</v>
      </c>
      <c r="I1396" s="4">
        <v>45694.0</v>
      </c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t="15.75" customHeight="1">
      <c r="A1397" s="3" t="s">
        <v>2919</v>
      </c>
      <c r="B1397" s="3" t="s">
        <v>2920</v>
      </c>
      <c r="C1397" s="3">
        <v>1.9993488839E10</v>
      </c>
      <c r="D1397" s="3" t="s">
        <v>11</v>
      </c>
      <c r="E1397" s="3" t="s">
        <v>77</v>
      </c>
      <c r="F1397" s="3" t="s">
        <v>13</v>
      </c>
      <c r="G1397" s="3" t="s">
        <v>23</v>
      </c>
      <c r="H1397" s="3" t="s">
        <v>45</v>
      </c>
      <c r="I1397" s="4">
        <v>45694.0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t="15.75" customHeight="1">
      <c r="A1398" s="3" t="s">
        <v>2921</v>
      </c>
      <c r="B1398" s="3" t="s">
        <v>2922</v>
      </c>
      <c r="C1398" s="3">
        <v>4.499737002E10</v>
      </c>
      <c r="D1398" s="3" t="s">
        <v>11</v>
      </c>
      <c r="E1398" s="3" t="s">
        <v>77</v>
      </c>
      <c r="F1398" s="3" t="s">
        <v>13</v>
      </c>
      <c r="G1398" s="3" t="s">
        <v>23</v>
      </c>
      <c r="H1398" s="3" t="s">
        <v>45</v>
      </c>
      <c r="I1398" s="4">
        <v>45694.0</v>
      </c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t="15.75" customHeight="1">
      <c r="A1399" s="3" t="s">
        <v>2923</v>
      </c>
      <c r="B1399" s="3" t="s">
        <v>2924</v>
      </c>
      <c r="C1399" s="3" t="s">
        <v>2925</v>
      </c>
      <c r="D1399" s="3" t="s">
        <v>11</v>
      </c>
      <c r="E1399" s="3" t="s">
        <v>22</v>
      </c>
      <c r="F1399" s="3" t="s">
        <v>13</v>
      </c>
      <c r="G1399" s="3" t="s">
        <v>14</v>
      </c>
      <c r="H1399" s="3" t="s">
        <v>261</v>
      </c>
      <c r="I1399" s="4">
        <v>45694.0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t="15.75" customHeight="1">
      <c r="A1400" s="3" t="s">
        <v>2926</v>
      </c>
      <c r="B1400" s="3" t="s">
        <v>2927</v>
      </c>
      <c r="C1400" s="3">
        <v>1.4997907878E10</v>
      </c>
      <c r="D1400" s="3" t="s">
        <v>11</v>
      </c>
      <c r="E1400" s="3" t="s">
        <v>1337</v>
      </c>
      <c r="F1400" s="3" t="s">
        <v>13</v>
      </c>
      <c r="G1400" s="3" t="s">
        <v>14</v>
      </c>
      <c r="H1400" s="3" t="s">
        <v>1338</v>
      </c>
      <c r="I1400" s="4">
        <v>45694.0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t="15.75" customHeight="1">
      <c r="A1401" s="3" t="s">
        <v>2928</v>
      </c>
      <c r="B1401" s="3" t="s">
        <v>2929</v>
      </c>
      <c r="C1401" s="3" t="s">
        <v>2930</v>
      </c>
      <c r="D1401" s="3" t="s">
        <v>11</v>
      </c>
      <c r="E1401" s="3" t="s">
        <v>12</v>
      </c>
      <c r="F1401" s="3" t="s">
        <v>13</v>
      </c>
      <c r="G1401" s="3" t="s">
        <v>14</v>
      </c>
      <c r="H1401" s="3" t="s">
        <v>49</v>
      </c>
      <c r="I1401" s="4">
        <v>45694.0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t="15.75" customHeight="1">
      <c r="A1402" s="3" t="s">
        <v>2931</v>
      </c>
      <c r="B1402" s="3" t="s">
        <v>2932</v>
      </c>
      <c r="C1402" s="3">
        <v>9.2981349467E10</v>
      </c>
      <c r="D1402" s="3" t="s">
        <v>11</v>
      </c>
      <c r="E1402" s="3" t="s">
        <v>19</v>
      </c>
      <c r="F1402" s="3" t="s">
        <v>13</v>
      </c>
      <c r="G1402" s="3" t="s">
        <v>14</v>
      </c>
      <c r="H1402" s="3" t="s">
        <v>49</v>
      </c>
      <c r="I1402" s="4">
        <v>45694.0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t="15.75" customHeight="1">
      <c r="A1403" s="3" t="s">
        <v>2933</v>
      </c>
      <c r="B1403" s="3" t="s">
        <v>2934</v>
      </c>
      <c r="C1403" s="3">
        <v>1.6993488308E10</v>
      </c>
      <c r="D1403" s="3" t="s">
        <v>11</v>
      </c>
      <c r="E1403" s="3" t="s">
        <v>114</v>
      </c>
      <c r="F1403" s="3" t="s">
        <v>13</v>
      </c>
      <c r="G1403" s="3" t="s">
        <v>14</v>
      </c>
      <c r="H1403" s="3" t="s">
        <v>49</v>
      </c>
      <c r="I1403" s="4">
        <v>45694.0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t="15.75" customHeight="1">
      <c r="A1404" s="3" t="s">
        <v>2935</v>
      </c>
      <c r="B1404" s="3" t="s">
        <v>2936</v>
      </c>
      <c r="C1404" s="3">
        <v>8.1989758628E10</v>
      </c>
      <c r="D1404" s="3" t="s">
        <v>11</v>
      </c>
      <c r="E1404" s="3" t="s">
        <v>80</v>
      </c>
      <c r="F1404" s="3" t="s">
        <v>13</v>
      </c>
      <c r="G1404" s="3" t="s">
        <v>14</v>
      </c>
      <c r="H1404" s="3" t="s">
        <v>49</v>
      </c>
      <c r="I1404" s="4">
        <v>45694.0</v>
      </c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t="15.75" customHeight="1">
      <c r="A1405" s="3" t="s">
        <v>2937</v>
      </c>
      <c r="B1405" s="3" t="s">
        <v>2938</v>
      </c>
      <c r="C1405" s="3">
        <v>7.4991448823E10</v>
      </c>
      <c r="D1405" s="3" t="s">
        <v>11</v>
      </c>
      <c r="E1405" s="3" t="s">
        <v>19</v>
      </c>
      <c r="F1405" s="3" t="s">
        <v>13</v>
      </c>
      <c r="G1405" s="3" t="s">
        <v>14</v>
      </c>
      <c r="H1405" s="3" t="s">
        <v>49</v>
      </c>
      <c r="I1405" s="4">
        <v>45694.0</v>
      </c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t="15.75" customHeight="1">
      <c r="A1406" s="3" t="s">
        <v>2939</v>
      </c>
      <c r="B1406" s="3" t="s">
        <v>2940</v>
      </c>
      <c r="C1406" s="3">
        <v>1.1974341872E10</v>
      </c>
      <c r="D1406" s="3" t="s">
        <v>11</v>
      </c>
      <c r="E1406" s="3" t="s">
        <v>22</v>
      </c>
      <c r="F1406" s="3" t="s">
        <v>13</v>
      </c>
      <c r="G1406" s="3" t="s">
        <v>23</v>
      </c>
      <c r="H1406" s="3" t="s">
        <v>239</v>
      </c>
      <c r="I1406" s="4">
        <v>45694.0</v>
      </c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t="15.75" customHeight="1">
      <c r="A1407" s="3" t="s">
        <v>2941</v>
      </c>
      <c r="B1407" s="3" t="s">
        <v>2942</v>
      </c>
      <c r="C1407" s="3" t="s">
        <v>2943</v>
      </c>
      <c r="D1407" s="3" t="s">
        <v>11</v>
      </c>
      <c r="E1407" s="3" t="s">
        <v>102</v>
      </c>
      <c r="F1407" s="3" t="s">
        <v>13</v>
      </c>
      <c r="G1407" s="3" t="s">
        <v>14</v>
      </c>
      <c r="H1407" s="3" t="s">
        <v>15</v>
      </c>
      <c r="I1407" s="4">
        <v>45694.0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t="15.75" customHeight="1">
      <c r="A1408" s="3" t="s">
        <v>2944</v>
      </c>
      <c r="B1408" s="3" t="s">
        <v>2945</v>
      </c>
      <c r="C1408" s="3">
        <v>8.8997198755E10</v>
      </c>
      <c r="D1408" s="3" t="s">
        <v>11</v>
      </c>
      <c r="E1408" s="3" t="s">
        <v>19</v>
      </c>
      <c r="F1408" s="3" t="s">
        <v>13</v>
      </c>
      <c r="G1408" s="3" t="s">
        <v>14</v>
      </c>
      <c r="H1408" s="3" t="s">
        <v>34</v>
      </c>
      <c r="I1408" s="4">
        <v>45694.0</v>
      </c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t="15.75" customHeight="1">
      <c r="A1409" s="3" t="s">
        <v>2946</v>
      </c>
      <c r="B1409" s="3" t="s">
        <v>2947</v>
      </c>
      <c r="C1409" s="3">
        <v>5.534992262797E12</v>
      </c>
      <c r="D1409" s="3" t="s">
        <v>11</v>
      </c>
      <c r="E1409" s="3" t="s">
        <v>19</v>
      </c>
      <c r="F1409" s="3" t="s">
        <v>13</v>
      </c>
      <c r="G1409" s="3" t="s">
        <v>14</v>
      </c>
      <c r="H1409" s="3" t="s">
        <v>15</v>
      </c>
      <c r="I1409" s="4">
        <v>45694.0</v>
      </c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t="15.75" customHeight="1">
      <c r="A1410" s="3" t="s">
        <v>2948</v>
      </c>
      <c r="B1410" s="3" t="s">
        <v>2949</v>
      </c>
      <c r="C1410" s="3">
        <v>7.1982584171E10</v>
      </c>
      <c r="D1410" s="3" t="s">
        <v>11</v>
      </c>
      <c r="E1410" s="3" t="s">
        <v>19</v>
      </c>
      <c r="F1410" s="3" t="s">
        <v>13</v>
      </c>
      <c r="G1410" s="3" t="s">
        <v>14</v>
      </c>
      <c r="H1410" s="3" t="s">
        <v>49</v>
      </c>
      <c r="I1410" s="4">
        <v>45694.0</v>
      </c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t="15.75" customHeight="1">
      <c r="A1411" s="3" t="s">
        <v>2950</v>
      </c>
      <c r="B1411" s="3" t="s">
        <v>2951</v>
      </c>
      <c r="C1411" s="3">
        <v>8.2991480548E10</v>
      </c>
      <c r="D1411" s="3" t="s">
        <v>11</v>
      </c>
      <c r="E1411" s="3" t="s">
        <v>77</v>
      </c>
      <c r="F1411" s="3" t="s">
        <v>13</v>
      </c>
      <c r="G1411" s="3" t="s">
        <v>23</v>
      </c>
      <c r="H1411" s="3" t="s">
        <v>45</v>
      </c>
      <c r="I1411" s="4">
        <v>45694.0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t="15.75" customHeight="1">
      <c r="A1412" s="3" t="s">
        <v>2952</v>
      </c>
      <c r="B1412" s="3" t="s">
        <v>2953</v>
      </c>
      <c r="C1412" s="3">
        <v>6.6999840905E10</v>
      </c>
      <c r="D1412" s="3" t="s">
        <v>11</v>
      </c>
      <c r="E1412" s="3" t="s">
        <v>12</v>
      </c>
      <c r="F1412" s="3" t="s">
        <v>13</v>
      </c>
      <c r="G1412" s="3" t="s">
        <v>23</v>
      </c>
      <c r="H1412" s="3" t="s">
        <v>15</v>
      </c>
      <c r="I1412" s="4">
        <v>45694.0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t="15.75" customHeight="1">
      <c r="A1413" s="3" t="s">
        <v>2954</v>
      </c>
      <c r="B1413" s="3" t="s">
        <v>2955</v>
      </c>
      <c r="C1413" s="3">
        <v>1.1954434744E10</v>
      </c>
      <c r="D1413" s="3" t="s">
        <v>11</v>
      </c>
      <c r="E1413" s="3" t="s">
        <v>12</v>
      </c>
      <c r="F1413" s="3" t="s">
        <v>13</v>
      </c>
      <c r="G1413" s="3" t="s">
        <v>14</v>
      </c>
      <c r="H1413" s="3" t="s">
        <v>15</v>
      </c>
      <c r="I1413" s="4">
        <v>45694.0</v>
      </c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t="15.75" customHeight="1">
      <c r="A1414" s="3" t="s">
        <v>858</v>
      </c>
      <c r="B1414" s="3" t="s">
        <v>2956</v>
      </c>
      <c r="C1414" s="3">
        <v>4.3991250377E10</v>
      </c>
      <c r="D1414" s="3" t="s">
        <v>11</v>
      </c>
      <c r="E1414" s="3" t="s">
        <v>39</v>
      </c>
      <c r="F1414" s="3" t="s">
        <v>13</v>
      </c>
      <c r="G1414" s="3" t="s">
        <v>14</v>
      </c>
      <c r="H1414" s="3" t="s">
        <v>45</v>
      </c>
      <c r="I1414" s="4">
        <v>45694.0</v>
      </c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t="15.75" customHeight="1">
      <c r="A1415" s="3" t="s">
        <v>2957</v>
      </c>
      <c r="B1415" s="3" t="s">
        <v>2958</v>
      </c>
      <c r="C1415" s="3">
        <v>7.7991313455E10</v>
      </c>
      <c r="D1415" s="3" t="s">
        <v>11</v>
      </c>
      <c r="E1415" s="3" t="s">
        <v>12</v>
      </c>
      <c r="F1415" s="3" t="s">
        <v>13</v>
      </c>
      <c r="G1415" s="3" t="s">
        <v>14</v>
      </c>
      <c r="H1415" s="3" t="s">
        <v>15</v>
      </c>
      <c r="I1415" s="4">
        <v>45694.0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t="15.75" customHeight="1">
      <c r="A1416" s="3" t="s">
        <v>2959</v>
      </c>
      <c r="B1416" s="3" t="s">
        <v>2960</v>
      </c>
      <c r="C1416" s="3">
        <v>9.41537712E8</v>
      </c>
      <c r="D1416" s="3" t="s">
        <v>11</v>
      </c>
      <c r="E1416" s="3" t="s">
        <v>22</v>
      </c>
      <c r="F1416" s="3" t="s">
        <v>13</v>
      </c>
      <c r="G1416" s="3" t="s">
        <v>14</v>
      </c>
      <c r="H1416" s="3" t="s">
        <v>49</v>
      </c>
      <c r="I1416" s="4">
        <v>45694.0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t="15.75" customHeight="1">
      <c r="A1417" s="3" t="s">
        <v>2961</v>
      </c>
      <c r="B1417" s="3" t="s">
        <v>2962</v>
      </c>
      <c r="C1417" s="3" t="s">
        <v>2963</v>
      </c>
      <c r="D1417" s="3" t="s">
        <v>11</v>
      </c>
      <c r="E1417" s="3" t="s">
        <v>22</v>
      </c>
      <c r="F1417" s="3" t="s">
        <v>13</v>
      </c>
      <c r="G1417" s="3" t="s">
        <v>14</v>
      </c>
      <c r="H1417" s="3" t="s">
        <v>34</v>
      </c>
      <c r="I1417" s="4">
        <v>45694.0</v>
      </c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t="15.75" customHeight="1">
      <c r="A1418" s="3" t="s">
        <v>2964</v>
      </c>
      <c r="B1418" s="3" t="s">
        <v>2965</v>
      </c>
      <c r="C1418" s="3">
        <v>1.7992453828E10</v>
      </c>
      <c r="D1418" s="3" t="s">
        <v>11</v>
      </c>
      <c r="E1418" s="3" t="s">
        <v>12</v>
      </c>
      <c r="F1418" s="3" t="s">
        <v>13</v>
      </c>
      <c r="G1418" s="3" t="s">
        <v>14</v>
      </c>
      <c r="H1418" s="3" t="s">
        <v>49</v>
      </c>
      <c r="I1418" s="4">
        <v>45694.0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t="15.75" customHeight="1">
      <c r="A1419" s="3" t="s">
        <v>2966</v>
      </c>
      <c r="B1419" s="3" t="s">
        <v>2967</v>
      </c>
      <c r="C1419" s="3">
        <v>7.5992311726E10</v>
      </c>
      <c r="D1419" s="3" t="s">
        <v>11</v>
      </c>
      <c r="E1419" s="3" t="s">
        <v>48</v>
      </c>
      <c r="F1419" s="3" t="s">
        <v>13</v>
      </c>
      <c r="G1419" s="3" t="s">
        <v>14</v>
      </c>
      <c r="H1419" s="3" t="s">
        <v>49</v>
      </c>
      <c r="I1419" s="4">
        <v>45694.0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t="15.75" customHeight="1">
      <c r="A1420" s="3" t="s">
        <v>2968</v>
      </c>
      <c r="B1420" s="3" t="s">
        <v>2969</v>
      </c>
      <c r="C1420" s="3">
        <v>2.7996378044E10</v>
      </c>
      <c r="D1420" s="3" t="s">
        <v>11</v>
      </c>
      <c r="E1420" s="3" t="s">
        <v>102</v>
      </c>
      <c r="F1420" s="3" t="s">
        <v>13</v>
      </c>
      <c r="G1420" s="3" t="s">
        <v>14</v>
      </c>
      <c r="H1420" s="3" t="s">
        <v>45</v>
      </c>
      <c r="I1420" s="4">
        <v>45694.0</v>
      </c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t="15.75" customHeight="1">
      <c r="A1421" s="3" t="s">
        <v>2970</v>
      </c>
      <c r="B1421" s="3" t="s">
        <v>2971</v>
      </c>
      <c r="C1421" s="3">
        <v>7.4999862886E10</v>
      </c>
      <c r="D1421" s="3" t="s">
        <v>11</v>
      </c>
      <c r="E1421" s="3" t="s">
        <v>22</v>
      </c>
      <c r="F1421" s="3" t="s">
        <v>13</v>
      </c>
      <c r="G1421" s="3" t="s">
        <v>14</v>
      </c>
      <c r="H1421" s="3" t="s">
        <v>121</v>
      </c>
      <c r="I1421" s="4">
        <v>45694.0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t="15.75" customHeight="1">
      <c r="A1422" s="3" t="s">
        <v>2972</v>
      </c>
      <c r="B1422" s="3" t="s">
        <v>2973</v>
      </c>
      <c r="C1422" s="3" t="s">
        <v>2974</v>
      </c>
      <c r="D1422" s="3" t="s">
        <v>11</v>
      </c>
      <c r="E1422" s="3" t="s">
        <v>19</v>
      </c>
      <c r="F1422" s="3" t="s">
        <v>13</v>
      </c>
      <c r="G1422" s="3" t="s">
        <v>14</v>
      </c>
      <c r="H1422" s="3" t="s">
        <v>49</v>
      </c>
      <c r="I1422" s="4">
        <v>45694.0</v>
      </c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t="15.75" customHeight="1">
      <c r="A1423" s="3" t="s">
        <v>2975</v>
      </c>
      <c r="B1423" s="3" t="s">
        <v>2976</v>
      </c>
      <c r="C1423" s="3" t="s">
        <v>2977</v>
      </c>
      <c r="D1423" s="3" t="s">
        <v>11</v>
      </c>
      <c r="E1423" s="3" t="s">
        <v>58</v>
      </c>
      <c r="F1423" s="3" t="s">
        <v>13</v>
      </c>
      <c r="G1423" s="3" t="s">
        <v>23</v>
      </c>
      <c r="H1423" s="3" t="s">
        <v>45</v>
      </c>
      <c r="I1423" s="4">
        <v>45694.0</v>
      </c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t="15.75" customHeight="1">
      <c r="A1424" s="3" t="s">
        <v>1227</v>
      </c>
      <c r="B1424" s="3" t="s">
        <v>2978</v>
      </c>
      <c r="C1424" s="3">
        <v>3.2988710418E10</v>
      </c>
      <c r="D1424" s="3" t="s">
        <v>11</v>
      </c>
      <c r="E1424" s="3" t="s">
        <v>22</v>
      </c>
      <c r="F1424" s="3" t="s">
        <v>13</v>
      </c>
      <c r="G1424" s="3" t="s">
        <v>14</v>
      </c>
      <c r="H1424" s="3" t="s">
        <v>15</v>
      </c>
      <c r="I1424" s="4">
        <v>45694.0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t="15.75" customHeight="1">
      <c r="A1425" s="3" t="s">
        <v>2979</v>
      </c>
      <c r="B1425" s="3" t="s">
        <v>2980</v>
      </c>
      <c r="C1425" s="3">
        <v>1.7991745761E10</v>
      </c>
      <c r="D1425" s="3" t="s">
        <v>11</v>
      </c>
      <c r="E1425" s="3" t="s">
        <v>48</v>
      </c>
      <c r="F1425" s="3" t="s">
        <v>13</v>
      </c>
      <c r="G1425" s="3" t="s">
        <v>14</v>
      </c>
      <c r="H1425" s="3" t="s">
        <v>49</v>
      </c>
      <c r="I1425" s="4">
        <v>45694.0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t="15.75" customHeight="1">
      <c r="A1426" s="3" t="s">
        <v>2981</v>
      </c>
      <c r="B1426" s="3" t="s">
        <v>2982</v>
      </c>
      <c r="C1426" s="3">
        <v>7.5988585042E10</v>
      </c>
      <c r="D1426" s="3" t="s">
        <v>11</v>
      </c>
      <c r="E1426" s="3" t="s">
        <v>22</v>
      </c>
      <c r="F1426" s="3" t="s">
        <v>13</v>
      </c>
      <c r="G1426" s="3" t="s">
        <v>14</v>
      </c>
      <c r="H1426" s="3" t="s">
        <v>45</v>
      </c>
      <c r="I1426" s="4">
        <v>45694.0</v>
      </c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t="15.75" customHeight="1">
      <c r="A1427" s="3" t="s">
        <v>2983</v>
      </c>
      <c r="B1427" s="3" t="s">
        <v>2984</v>
      </c>
      <c r="C1427" s="3">
        <v>2.1997108291E10</v>
      </c>
      <c r="D1427" s="3" t="s">
        <v>11</v>
      </c>
      <c r="E1427" s="3" t="s">
        <v>102</v>
      </c>
      <c r="F1427" s="3" t="s">
        <v>13</v>
      </c>
      <c r="G1427" s="3" t="s">
        <v>23</v>
      </c>
      <c r="H1427" s="3" t="s">
        <v>40</v>
      </c>
      <c r="I1427" s="4">
        <v>45694.0</v>
      </c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t="15.75" customHeight="1">
      <c r="A1428" s="3" t="s">
        <v>2985</v>
      </c>
      <c r="B1428" s="3" t="s">
        <v>2986</v>
      </c>
      <c r="C1428" s="3">
        <v>9.93886165E8</v>
      </c>
      <c r="D1428" s="3" t="s">
        <v>11</v>
      </c>
      <c r="E1428" s="3" t="s">
        <v>19</v>
      </c>
      <c r="F1428" s="3" t="s">
        <v>13</v>
      </c>
      <c r="G1428" s="3" t="s">
        <v>23</v>
      </c>
      <c r="H1428" s="3" t="s">
        <v>15</v>
      </c>
      <c r="I1428" s="4">
        <v>45694.0</v>
      </c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t="15.75" customHeight="1">
      <c r="A1429" s="3" t="s">
        <v>2987</v>
      </c>
      <c r="B1429" s="3" t="s">
        <v>2988</v>
      </c>
      <c r="C1429" s="3">
        <v>3.2988141978E10</v>
      </c>
      <c r="D1429" s="3" t="s">
        <v>11</v>
      </c>
      <c r="E1429" s="3" t="s">
        <v>19</v>
      </c>
      <c r="F1429" s="3" t="s">
        <v>13</v>
      </c>
      <c r="G1429" s="3" t="s">
        <v>14</v>
      </c>
      <c r="H1429" s="3" t="s">
        <v>49</v>
      </c>
      <c r="I1429" s="4">
        <v>45694.0</v>
      </c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t="15.75" customHeight="1">
      <c r="A1430" s="3" t="s">
        <v>2989</v>
      </c>
      <c r="B1430" s="3" t="s">
        <v>2990</v>
      </c>
      <c r="C1430" s="3">
        <v>1.3982009533E10</v>
      </c>
      <c r="D1430" s="3" t="s">
        <v>11</v>
      </c>
      <c r="E1430" s="3" t="s">
        <v>22</v>
      </c>
      <c r="F1430" s="3" t="s">
        <v>13</v>
      </c>
      <c r="G1430" s="3" t="s">
        <v>14</v>
      </c>
      <c r="H1430" s="3" t="s">
        <v>60</v>
      </c>
      <c r="I1430" s="4">
        <v>45694.0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t="15.75" customHeight="1">
      <c r="A1431" s="3" t="s">
        <v>2991</v>
      </c>
      <c r="B1431" s="3" t="s">
        <v>2992</v>
      </c>
      <c r="C1431" s="3">
        <v>5.1999110516E10</v>
      </c>
      <c r="D1431" s="3" t="s">
        <v>11</v>
      </c>
      <c r="E1431" s="3" t="s">
        <v>39</v>
      </c>
      <c r="F1431" s="3" t="s">
        <v>13</v>
      </c>
      <c r="G1431" s="3" t="s">
        <v>14</v>
      </c>
      <c r="H1431" s="3" t="s">
        <v>15</v>
      </c>
      <c r="I1431" s="4">
        <v>45694.0</v>
      </c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t="15.75" customHeight="1">
      <c r="A1432" s="3" t="s">
        <v>2993</v>
      </c>
      <c r="B1432" s="3" t="s">
        <v>2994</v>
      </c>
      <c r="C1432" s="3">
        <v>8.2988104431E10</v>
      </c>
      <c r="D1432" s="3" t="s">
        <v>11</v>
      </c>
      <c r="E1432" s="3" t="s">
        <v>19</v>
      </c>
      <c r="F1432" s="3" t="s">
        <v>13</v>
      </c>
      <c r="G1432" s="3" t="s">
        <v>14</v>
      </c>
      <c r="H1432" s="3" t="s">
        <v>40</v>
      </c>
      <c r="I1432" s="4">
        <v>45694.0</v>
      </c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t="15.75" customHeight="1">
      <c r="A1433" s="3" t="s">
        <v>2995</v>
      </c>
      <c r="B1433" s="3" t="s">
        <v>2996</v>
      </c>
      <c r="C1433" s="3">
        <v>1.1981267196E10</v>
      </c>
      <c r="D1433" s="3" t="s">
        <v>11</v>
      </c>
      <c r="E1433" s="3" t="s">
        <v>19</v>
      </c>
      <c r="F1433" s="3" t="s">
        <v>13</v>
      </c>
      <c r="G1433" s="3" t="s">
        <v>14</v>
      </c>
      <c r="H1433" s="3" t="s">
        <v>15</v>
      </c>
      <c r="I1433" s="4">
        <v>45694.0</v>
      </c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t="15.75" customHeight="1">
      <c r="A1434" s="3" t="s">
        <v>2997</v>
      </c>
      <c r="B1434" s="3" t="s">
        <v>2998</v>
      </c>
      <c r="C1434" s="3">
        <v>1.4997972252E10</v>
      </c>
      <c r="D1434" s="3" t="s">
        <v>11</v>
      </c>
      <c r="E1434" s="3" t="s">
        <v>547</v>
      </c>
      <c r="F1434" s="3" t="s">
        <v>13</v>
      </c>
      <c r="G1434" s="3" t="s">
        <v>14</v>
      </c>
      <c r="H1434" s="3" t="s">
        <v>548</v>
      </c>
      <c r="I1434" s="4">
        <v>45694.0</v>
      </c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t="15.75" customHeight="1">
      <c r="A1435" s="3" t="s">
        <v>2999</v>
      </c>
      <c r="B1435" s="3" t="s">
        <v>3000</v>
      </c>
      <c r="C1435" s="3">
        <v>5.586995363311E12</v>
      </c>
      <c r="D1435" s="3" t="s">
        <v>11</v>
      </c>
      <c r="E1435" s="3" t="s">
        <v>114</v>
      </c>
      <c r="F1435" s="3" t="s">
        <v>13</v>
      </c>
      <c r="G1435" s="3" t="s">
        <v>14</v>
      </c>
      <c r="H1435" s="3" t="s">
        <v>45</v>
      </c>
      <c r="I1435" s="4">
        <v>45694.0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t="15.75" customHeight="1">
      <c r="A1436" s="3" t="s">
        <v>3001</v>
      </c>
      <c r="B1436" s="3" t="s">
        <v>3002</v>
      </c>
      <c r="C1436" s="3">
        <v>1.1985898733E10</v>
      </c>
      <c r="D1436" s="3" t="s">
        <v>11</v>
      </c>
      <c r="E1436" s="3" t="s">
        <v>48</v>
      </c>
      <c r="F1436" s="3" t="s">
        <v>13</v>
      </c>
      <c r="G1436" s="3" t="s">
        <v>14</v>
      </c>
      <c r="H1436" s="3" t="s">
        <v>49</v>
      </c>
      <c r="I1436" s="4">
        <v>45694.0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t="15.75" customHeight="1">
      <c r="A1437" s="3" t="s">
        <v>3003</v>
      </c>
      <c r="B1437" s="3" t="s">
        <v>3004</v>
      </c>
      <c r="C1437" s="3">
        <v>1.2981333402E10</v>
      </c>
      <c r="D1437" s="3" t="s">
        <v>11</v>
      </c>
      <c r="E1437" s="3" t="s">
        <v>22</v>
      </c>
      <c r="F1437" s="3" t="s">
        <v>13</v>
      </c>
      <c r="G1437" s="3" t="s">
        <v>14</v>
      </c>
      <c r="H1437" s="3" t="s">
        <v>239</v>
      </c>
      <c r="I1437" s="4">
        <v>45694.0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t="15.75" customHeight="1">
      <c r="A1438" s="3" t="s">
        <v>3005</v>
      </c>
      <c r="B1438" s="3" t="s">
        <v>3006</v>
      </c>
      <c r="C1438" s="3" t="s">
        <v>3007</v>
      </c>
      <c r="D1438" s="3" t="s">
        <v>11</v>
      </c>
      <c r="E1438" s="3" t="s">
        <v>68</v>
      </c>
      <c r="F1438" s="3" t="s">
        <v>13</v>
      </c>
      <c r="G1438" s="3" t="s">
        <v>14</v>
      </c>
      <c r="H1438" s="3" t="s">
        <v>45</v>
      </c>
      <c r="I1438" s="4">
        <v>45694.0</v>
      </c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t="15.75" customHeight="1">
      <c r="A1439" s="3" t="s">
        <v>98</v>
      </c>
      <c r="B1439" s="3" t="s">
        <v>3008</v>
      </c>
      <c r="C1439" s="3">
        <v>5.199571864E10</v>
      </c>
      <c r="D1439" s="3" t="s">
        <v>11</v>
      </c>
      <c r="E1439" s="3" t="s">
        <v>19</v>
      </c>
      <c r="F1439" s="3" t="s">
        <v>13</v>
      </c>
      <c r="G1439" s="3" t="s">
        <v>14</v>
      </c>
      <c r="H1439" s="3" t="s">
        <v>45</v>
      </c>
      <c r="I1439" s="4">
        <v>45694.0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t="15.75" customHeight="1">
      <c r="A1440" s="3" t="s">
        <v>3009</v>
      </c>
      <c r="B1440" s="3" t="s">
        <v>3010</v>
      </c>
      <c r="C1440" s="3">
        <v>8.198840884E10</v>
      </c>
      <c r="D1440" s="3"/>
      <c r="E1440" s="3"/>
      <c r="F1440" s="3"/>
      <c r="G1440" s="3"/>
      <c r="H1440" s="3"/>
      <c r="I1440" s="4">
        <v>45694.0</v>
      </c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t="15.75" customHeight="1">
      <c r="A1441" s="3" t="s">
        <v>414</v>
      </c>
      <c r="B1441" s="3" t="s">
        <v>3011</v>
      </c>
      <c r="C1441" s="3">
        <v>9.85470347E8</v>
      </c>
      <c r="D1441" s="3" t="s">
        <v>11</v>
      </c>
      <c r="E1441" s="3" t="s">
        <v>77</v>
      </c>
      <c r="F1441" s="3" t="s">
        <v>13</v>
      </c>
      <c r="G1441" s="3" t="s">
        <v>23</v>
      </c>
      <c r="H1441" s="3" t="s">
        <v>34</v>
      </c>
      <c r="I1441" s="4">
        <v>45694.0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t="15.75" customHeight="1">
      <c r="A1442" s="3" t="s">
        <v>3012</v>
      </c>
      <c r="B1442" s="3" t="s">
        <v>3013</v>
      </c>
      <c r="C1442" s="3">
        <v>1.9984137486E10</v>
      </c>
      <c r="D1442" s="3" t="s">
        <v>11</v>
      </c>
      <c r="E1442" s="3" t="s">
        <v>102</v>
      </c>
      <c r="F1442" s="3" t="s">
        <v>13</v>
      </c>
      <c r="G1442" s="3" t="s">
        <v>14</v>
      </c>
      <c r="H1442" s="3" t="s">
        <v>15</v>
      </c>
      <c r="I1442" s="4">
        <v>45694.0</v>
      </c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ht="15.75" customHeight="1">
      <c r="A1443" s="3" t="s">
        <v>3014</v>
      </c>
      <c r="B1443" s="3" t="s">
        <v>3015</v>
      </c>
      <c r="C1443" s="3">
        <v>8.199149227E10</v>
      </c>
      <c r="D1443" s="3" t="s">
        <v>11</v>
      </c>
      <c r="E1443" s="3" t="s">
        <v>48</v>
      </c>
      <c r="F1443" s="3" t="s">
        <v>13</v>
      </c>
      <c r="G1443" s="3" t="s">
        <v>14</v>
      </c>
      <c r="H1443" s="3" t="s">
        <v>15</v>
      </c>
      <c r="I1443" s="4">
        <v>45694.0</v>
      </c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ht="15.75" customHeight="1">
      <c r="A1444" s="3" t="s">
        <v>141</v>
      </c>
      <c r="B1444" s="3" t="s">
        <v>3016</v>
      </c>
      <c r="C1444" s="3">
        <v>4.7999405853E10</v>
      </c>
      <c r="D1444" s="3" t="s">
        <v>11</v>
      </c>
      <c r="E1444" s="3" t="s">
        <v>22</v>
      </c>
      <c r="F1444" s="3" t="s">
        <v>13</v>
      </c>
      <c r="G1444" s="3" t="s">
        <v>14</v>
      </c>
      <c r="H1444" s="3" t="s">
        <v>49</v>
      </c>
      <c r="I1444" s="4">
        <v>45694.0</v>
      </c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ht="15.75" customHeight="1">
      <c r="A1445" s="3" t="s">
        <v>3017</v>
      </c>
      <c r="B1445" s="3" t="s">
        <v>3018</v>
      </c>
      <c r="C1445" s="3">
        <v>9.4991930386E10</v>
      </c>
      <c r="D1445" s="3" t="s">
        <v>11</v>
      </c>
      <c r="E1445" s="3" t="s">
        <v>12</v>
      </c>
      <c r="F1445" s="3" t="s">
        <v>13</v>
      </c>
      <c r="G1445" s="3" t="s">
        <v>14</v>
      </c>
      <c r="H1445" s="3" t="s">
        <v>15</v>
      </c>
      <c r="I1445" s="4">
        <v>45694.0</v>
      </c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ht="15.75" customHeight="1">
      <c r="A1446" s="3" t="s">
        <v>3019</v>
      </c>
      <c r="B1446" s="3" t="s">
        <v>3020</v>
      </c>
      <c r="C1446" s="3">
        <v>9.1985111936E10</v>
      </c>
      <c r="D1446" s="3" t="s">
        <v>11</v>
      </c>
      <c r="E1446" s="3" t="s">
        <v>12</v>
      </c>
      <c r="F1446" s="3" t="s">
        <v>13</v>
      </c>
      <c r="G1446" s="3" t="s">
        <v>14</v>
      </c>
      <c r="H1446" s="3" t="s">
        <v>49</v>
      </c>
      <c r="I1446" s="4">
        <v>45694.0</v>
      </c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ht="15.75" customHeight="1">
      <c r="A1447" s="3" t="s">
        <v>3021</v>
      </c>
      <c r="B1447" s="3" t="s">
        <v>3022</v>
      </c>
      <c r="C1447" s="3">
        <v>8.1991398657E10</v>
      </c>
      <c r="D1447" s="3" t="s">
        <v>11</v>
      </c>
      <c r="E1447" s="3" t="s">
        <v>22</v>
      </c>
      <c r="F1447" s="3" t="s">
        <v>13</v>
      </c>
      <c r="G1447" s="3" t="s">
        <v>14</v>
      </c>
      <c r="H1447" s="3" t="s">
        <v>49</v>
      </c>
      <c r="I1447" s="4">
        <v>45694.0</v>
      </c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ht="15.75" customHeight="1">
      <c r="A1448" s="3" t="s">
        <v>3023</v>
      </c>
      <c r="B1448" s="3" t="s">
        <v>3024</v>
      </c>
      <c r="C1448" s="3">
        <v>3.1993306139E10</v>
      </c>
      <c r="D1448" s="3" t="s">
        <v>11</v>
      </c>
      <c r="E1448" s="3" t="s">
        <v>22</v>
      </c>
      <c r="F1448" s="3" t="s">
        <v>13</v>
      </c>
      <c r="G1448" s="3" t="s">
        <v>14</v>
      </c>
      <c r="H1448" s="3" t="s">
        <v>31</v>
      </c>
      <c r="I1448" s="4">
        <v>45694.0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ht="15.75" customHeight="1">
      <c r="A1449" s="3" t="s">
        <v>3025</v>
      </c>
      <c r="B1449" s="3" t="s">
        <v>3026</v>
      </c>
      <c r="C1449" s="3">
        <v>8.5987994234E10</v>
      </c>
      <c r="D1449" s="3" t="s">
        <v>11</v>
      </c>
      <c r="E1449" s="3" t="s">
        <v>22</v>
      </c>
      <c r="F1449" s="3" t="s">
        <v>13</v>
      </c>
      <c r="G1449" s="3" t="s">
        <v>14</v>
      </c>
      <c r="H1449" s="3" t="s">
        <v>34</v>
      </c>
      <c r="I1449" s="4">
        <v>45694.0</v>
      </c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ht="15.75" customHeight="1">
      <c r="A1450" s="3" t="s">
        <v>3027</v>
      </c>
      <c r="B1450" s="3" t="s">
        <v>3028</v>
      </c>
      <c r="C1450" s="3">
        <v>8.2996541103E10</v>
      </c>
      <c r="D1450" s="3" t="s">
        <v>11</v>
      </c>
      <c r="E1450" s="3" t="s">
        <v>22</v>
      </c>
      <c r="F1450" s="3" t="s">
        <v>13</v>
      </c>
      <c r="G1450" s="3" t="s">
        <v>14</v>
      </c>
      <c r="H1450" s="3" t="s">
        <v>15</v>
      </c>
      <c r="I1450" s="4">
        <v>45694.0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ht="15.75" customHeight="1">
      <c r="A1451" s="3" t="s">
        <v>3029</v>
      </c>
      <c r="B1451" s="3" t="s">
        <v>3030</v>
      </c>
      <c r="C1451" s="3">
        <v>4.7997448585E10</v>
      </c>
      <c r="D1451" s="3"/>
      <c r="E1451" s="3"/>
      <c r="F1451" s="3"/>
      <c r="G1451" s="3"/>
      <c r="H1451" s="3"/>
      <c r="I1451" s="4">
        <v>45694.0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ht="15.75" customHeight="1">
      <c r="A1452" s="3" t="s">
        <v>3031</v>
      </c>
      <c r="B1452" s="3" t="s">
        <v>3032</v>
      </c>
      <c r="C1452" s="3">
        <v>1.997170348E10</v>
      </c>
      <c r="D1452" s="3" t="s">
        <v>11</v>
      </c>
      <c r="E1452" s="3" t="s">
        <v>19</v>
      </c>
      <c r="F1452" s="3" t="s">
        <v>13</v>
      </c>
      <c r="G1452" s="3" t="s">
        <v>14</v>
      </c>
      <c r="H1452" s="3" t="s">
        <v>15</v>
      </c>
      <c r="I1452" s="4">
        <v>45694.0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ht="15.75" customHeight="1">
      <c r="A1453" s="3" t="s">
        <v>3033</v>
      </c>
      <c r="B1453" s="3" t="s">
        <v>3034</v>
      </c>
      <c r="C1453" s="3">
        <v>5.1997689578E10</v>
      </c>
      <c r="D1453" s="3" t="s">
        <v>11</v>
      </c>
      <c r="E1453" s="3" t="s">
        <v>114</v>
      </c>
      <c r="F1453" s="3" t="s">
        <v>13</v>
      </c>
      <c r="G1453" s="3" t="s">
        <v>14</v>
      </c>
      <c r="H1453" s="3" t="s">
        <v>15</v>
      </c>
      <c r="I1453" s="4">
        <v>45694.0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ht="15.75" customHeight="1">
      <c r="A1454" s="3" t="s">
        <v>3035</v>
      </c>
      <c r="B1454" s="3" t="s">
        <v>3036</v>
      </c>
      <c r="C1454" s="3" t="s">
        <v>3037</v>
      </c>
      <c r="D1454" s="3" t="s">
        <v>11</v>
      </c>
      <c r="E1454" s="3" t="s">
        <v>22</v>
      </c>
      <c r="F1454" s="3" t="s">
        <v>13</v>
      </c>
      <c r="G1454" s="3" t="s">
        <v>14</v>
      </c>
      <c r="H1454" s="3" t="s">
        <v>45</v>
      </c>
      <c r="I1454" s="4">
        <v>45694.0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ht="15.75" customHeight="1">
      <c r="A1455" s="3" t="s">
        <v>3038</v>
      </c>
      <c r="B1455" s="3" t="s">
        <v>3039</v>
      </c>
      <c r="C1455" s="3">
        <v>4.7989139989E10</v>
      </c>
      <c r="D1455" s="3" t="s">
        <v>11</v>
      </c>
      <c r="E1455" s="3" t="s">
        <v>19</v>
      </c>
      <c r="F1455" s="3" t="s">
        <v>13</v>
      </c>
      <c r="G1455" s="3" t="s">
        <v>14</v>
      </c>
      <c r="H1455" s="3" t="s">
        <v>45</v>
      </c>
      <c r="I1455" s="4">
        <v>45694.0</v>
      </c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ht="15.75" customHeight="1">
      <c r="A1456" s="3" t="s">
        <v>3040</v>
      </c>
      <c r="B1456" s="3" t="s">
        <v>3041</v>
      </c>
      <c r="C1456" s="3">
        <v>3.4998217738E10</v>
      </c>
      <c r="D1456" s="3" t="s">
        <v>11</v>
      </c>
      <c r="E1456" s="3" t="s">
        <v>19</v>
      </c>
      <c r="F1456" s="3" t="s">
        <v>13</v>
      </c>
      <c r="G1456" s="3" t="s">
        <v>14</v>
      </c>
      <c r="H1456" s="3" t="s">
        <v>40</v>
      </c>
      <c r="I1456" s="4">
        <v>45694.0</v>
      </c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ht="15.75" customHeight="1">
      <c r="A1457" s="3" t="s">
        <v>3042</v>
      </c>
      <c r="B1457" s="3" t="s">
        <v>3043</v>
      </c>
      <c r="C1457" s="3">
        <v>1.1966484072E10</v>
      </c>
      <c r="D1457" s="3" t="s">
        <v>11</v>
      </c>
      <c r="E1457" s="3" t="s">
        <v>19</v>
      </c>
      <c r="F1457" s="3" t="s">
        <v>13</v>
      </c>
      <c r="G1457" s="3" t="s">
        <v>23</v>
      </c>
      <c r="H1457" s="3" t="s">
        <v>15</v>
      </c>
      <c r="I1457" s="4">
        <v>45694.0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ht="15.75" customHeight="1">
      <c r="A1458" s="3" t="s">
        <v>3044</v>
      </c>
      <c r="B1458" s="3" t="s">
        <v>3045</v>
      </c>
      <c r="C1458" s="3">
        <v>5.4999046716E10</v>
      </c>
      <c r="D1458" s="3" t="s">
        <v>11</v>
      </c>
      <c r="E1458" s="3" t="s">
        <v>19</v>
      </c>
      <c r="F1458" s="3" t="s">
        <v>13</v>
      </c>
      <c r="G1458" s="3" t="s">
        <v>14</v>
      </c>
      <c r="H1458" s="3" t="s">
        <v>40</v>
      </c>
      <c r="I1458" s="4">
        <v>45694.0</v>
      </c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ht="15.75" customHeight="1">
      <c r="A1459" s="3" t="s">
        <v>3046</v>
      </c>
      <c r="B1459" s="3" t="s">
        <v>3047</v>
      </c>
      <c r="C1459" s="3">
        <v>8.3991293415E10</v>
      </c>
      <c r="D1459" s="3" t="s">
        <v>11</v>
      </c>
      <c r="E1459" s="3" t="s">
        <v>19</v>
      </c>
      <c r="F1459" s="3" t="s">
        <v>13</v>
      </c>
      <c r="G1459" s="3" t="s">
        <v>23</v>
      </c>
      <c r="H1459" s="3" t="s">
        <v>45</v>
      </c>
      <c r="I1459" s="4">
        <v>45694.0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ht="15.75" customHeight="1">
      <c r="A1460" s="3" t="s">
        <v>3048</v>
      </c>
      <c r="B1460" s="3" t="s">
        <v>3049</v>
      </c>
      <c r="C1460" s="3">
        <v>3.8998430039E10</v>
      </c>
      <c r="D1460" s="3" t="s">
        <v>11</v>
      </c>
      <c r="E1460" s="3" t="s">
        <v>19</v>
      </c>
      <c r="F1460" s="3" t="s">
        <v>13</v>
      </c>
      <c r="G1460" s="3" t="s">
        <v>14</v>
      </c>
      <c r="H1460" s="3" t="s">
        <v>45</v>
      </c>
      <c r="I1460" s="4">
        <v>45694.0</v>
      </c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ht="15.75" customHeight="1">
      <c r="A1461" s="3" t="s">
        <v>3050</v>
      </c>
      <c r="B1461" s="3" t="s">
        <v>3051</v>
      </c>
      <c r="C1461" s="3">
        <v>5.5991796675E10</v>
      </c>
      <c r="D1461" s="3" t="s">
        <v>11</v>
      </c>
      <c r="E1461" s="3" t="s">
        <v>114</v>
      </c>
      <c r="F1461" s="3" t="s">
        <v>13</v>
      </c>
      <c r="G1461" s="3" t="s">
        <v>14</v>
      </c>
      <c r="H1461" s="3" t="s">
        <v>60</v>
      </c>
      <c r="I1461" s="4">
        <v>45694.0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ht="15.75" customHeight="1">
      <c r="A1462" s="3" t="s">
        <v>3052</v>
      </c>
      <c r="B1462" s="3" t="s">
        <v>3053</v>
      </c>
      <c r="C1462" s="3">
        <v>1.1958802741E10</v>
      </c>
      <c r="D1462" s="3" t="s">
        <v>11</v>
      </c>
      <c r="E1462" s="3" t="s">
        <v>19</v>
      </c>
      <c r="F1462" s="3" t="s">
        <v>13</v>
      </c>
      <c r="G1462" s="3" t="s">
        <v>14</v>
      </c>
      <c r="H1462" s="3" t="s">
        <v>15</v>
      </c>
      <c r="I1462" s="4">
        <v>45694.0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ht="15.75" customHeight="1">
      <c r="A1463" s="3" t="s">
        <v>3054</v>
      </c>
      <c r="B1463" s="3" t="s">
        <v>3055</v>
      </c>
      <c r="C1463" s="3" t="s">
        <v>3056</v>
      </c>
      <c r="D1463" s="3" t="s">
        <v>11</v>
      </c>
      <c r="E1463" s="3" t="s">
        <v>2088</v>
      </c>
      <c r="F1463" s="3" t="s">
        <v>13</v>
      </c>
      <c r="G1463" s="3" t="s">
        <v>23</v>
      </c>
      <c r="H1463" s="3" t="s">
        <v>2089</v>
      </c>
      <c r="I1463" s="4">
        <v>45694.0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ht="15.75" customHeight="1">
      <c r="A1464" s="3" t="s">
        <v>3057</v>
      </c>
      <c r="B1464" s="3" t="s">
        <v>3058</v>
      </c>
      <c r="C1464" s="3">
        <v>2.798815984E10</v>
      </c>
      <c r="D1464" s="3" t="s">
        <v>11</v>
      </c>
      <c r="E1464" s="3" t="s">
        <v>22</v>
      </c>
      <c r="F1464" s="3" t="s">
        <v>13</v>
      </c>
      <c r="G1464" s="3" t="s">
        <v>14</v>
      </c>
      <c r="H1464" s="3" t="s">
        <v>31</v>
      </c>
      <c r="I1464" s="4">
        <v>45694.0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ht="15.75" customHeight="1">
      <c r="A1465" s="3" t="s">
        <v>3059</v>
      </c>
      <c r="B1465" s="3" t="s">
        <v>3060</v>
      </c>
      <c r="C1465" s="3">
        <v>1.4997213513E10</v>
      </c>
      <c r="D1465" s="3" t="s">
        <v>11</v>
      </c>
      <c r="E1465" s="3" t="s">
        <v>77</v>
      </c>
      <c r="F1465" s="3" t="s">
        <v>13</v>
      </c>
      <c r="G1465" s="3" t="s">
        <v>14</v>
      </c>
      <c r="H1465" s="3" t="s">
        <v>15</v>
      </c>
      <c r="I1465" s="4">
        <v>45694.0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ht="15.75" customHeight="1">
      <c r="A1466" s="3" t="s">
        <v>3061</v>
      </c>
      <c r="B1466" s="3" t="s">
        <v>3062</v>
      </c>
      <c r="C1466" s="3">
        <v>1.1960340576E10</v>
      </c>
      <c r="D1466" s="3" t="s">
        <v>11</v>
      </c>
      <c r="E1466" s="3" t="s">
        <v>22</v>
      </c>
      <c r="F1466" s="3" t="s">
        <v>13</v>
      </c>
      <c r="G1466" s="3" t="s">
        <v>23</v>
      </c>
      <c r="H1466" s="3" t="s">
        <v>34</v>
      </c>
      <c r="I1466" s="4">
        <v>45694.0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ht="15.75" customHeight="1">
      <c r="A1467" s="3" t="s">
        <v>3063</v>
      </c>
      <c r="B1467" s="3" t="s">
        <v>3064</v>
      </c>
      <c r="C1467" s="3">
        <v>3.2999783489E10</v>
      </c>
      <c r="D1467" s="3" t="s">
        <v>11</v>
      </c>
      <c r="E1467" s="3" t="s">
        <v>12</v>
      </c>
      <c r="F1467" s="3" t="s">
        <v>13</v>
      </c>
      <c r="G1467" s="3" t="s">
        <v>14</v>
      </c>
      <c r="H1467" s="3" t="s">
        <v>15</v>
      </c>
      <c r="I1467" s="4">
        <v>45694.0</v>
      </c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ht="15.75" customHeight="1">
      <c r="A1468" s="3" t="s">
        <v>3065</v>
      </c>
      <c r="B1468" s="3" t="s">
        <v>3066</v>
      </c>
      <c r="C1468" s="3" t="s">
        <v>3067</v>
      </c>
      <c r="D1468" s="3" t="s">
        <v>11</v>
      </c>
      <c r="E1468" s="3" t="s">
        <v>39</v>
      </c>
      <c r="F1468" s="3" t="s">
        <v>13</v>
      </c>
      <c r="G1468" s="3" t="s">
        <v>14</v>
      </c>
      <c r="H1468" s="3" t="s">
        <v>49</v>
      </c>
      <c r="I1468" s="4">
        <v>45694.0</v>
      </c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ht="15.75" customHeight="1">
      <c r="A1469" s="3" t="s">
        <v>3068</v>
      </c>
      <c r="B1469" s="3" t="s">
        <v>3069</v>
      </c>
      <c r="C1469" s="3">
        <v>1.194730359E10</v>
      </c>
      <c r="D1469" s="3" t="s">
        <v>11</v>
      </c>
      <c r="E1469" s="3" t="s">
        <v>19</v>
      </c>
      <c r="F1469" s="3" t="s">
        <v>13</v>
      </c>
      <c r="G1469" s="3" t="s">
        <v>23</v>
      </c>
      <c r="H1469" s="3" t="s">
        <v>15</v>
      </c>
      <c r="I1469" s="4">
        <v>45694.0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ht="15.75" customHeight="1">
      <c r="A1470" s="3" t="s">
        <v>3070</v>
      </c>
      <c r="B1470" s="3" t="s">
        <v>3071</v>
      </c>
      <c r="C1470" s="3">
        <v>3.5196800596E10</v>
      </c>
      <c r="D1470" s="3" t="s">
        <v>11</v>
      </c>
      <c r="E1470" s="3" t="s">
        <v>39</v>
      </c>
      <c r="F1470" s="3" t="s">
        <v>13</v>
      </c>
      <c r="G1470" s="3" t="s">
        <v>14</v>
      </c>
      <c r="H1470" s="3" t="s">
        <v>49</v>
      </c>
      <c r="I1470" s="4">
        <v>45694.0</v>
      </c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ht="15.75" customHeight="1">
      <c r="A1471" s="3" t="s">
        <v>3072</v>
      </c>
      <c r="B1471" s="3" t="s">
        <v>3073</v>
      </c>
      <c r="C1471" s="3">
        <v>5.398476403E10</v>
      </c>
      <c r="D1471" s="3" t="s">
        <v>11</v>
      </c>
      <c r="E1471" s="3" t="s">
        <v>48</v>
      </c>
      <c r="F1471" s="3" t="s">
        <v>13</v>
      </c>
      <c r="G1471" s="3" t="s">
        <v>14</v>
      </c>
      <c r="H1471" s="3" t="s">
        <v>49</v>
      </c>
      <c r="I1471" s="4">
        <v>45694.0</v>
      </c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ht="15.75" customHeight="1">
      <c r="A1472" s="3" t="s">
        <v>3074</v>
      </c>
      <c r="B1472" s="3" t="s">
        <v>3075</v>
      </c>
      <c r="C1472" s="3">
        <v>8.8997086329E10</v>
      </c>
      <c r="D1472" s="3" t="s">
        <v>11</v>
      </c>
      <c r="E1472" s="3" t="s">
        <v>80</v>
      </c>
      <c r="F1472" s="3" t="s">
        <v>13</v>
      </c>
      <c r="G1472" s="3" t="s">
        <v>14</v>
      </c>
      <c r="H1472" s="3" t="s">
        <v>45</v>
      </c>
      <c r="I1472" s="4">
        <v>45694.0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ht="15.75" customHeight="1">
      <c r="A1473" s="3" t="s">
        <v>3076</v>
      </c>
      <c r="B1473" s="3" t="s">
        <v>3077</v>
      </c>
      <c r="C1473" s="3">
        <v>1.1953572013E10</v>
      </c>
      <c r="D1473" s="3"/>
      <c r="E1473" s="3"/>
      <c r="F1473" s="3"/>
      <c r="G1473" s="3"/>
      <c r="H1473" s="3"/>
      <c r="I1473" s="4">
        <v>45694.0</v>
      </c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ht="15.75" customHeight="1">
      <c r="A1474" s="3" t="s">
        <v>3078</v>
      </c>
      <c r="B1474" s="3" t="s">
        <v>3079</v>
      </c>
      <c r="C1474" s="3">
        <v>3.3998221867E10</v>
      </c>
      <c r="D1474" s="3" t="s">
        <v>11</v>
      </c>
      <c r="E1474" s="3" t="s">
        <v>19</v>
      </c>
      <c r="F1474" s="3" t="s">
        <v>13</v>
      </c>
      <c r="G1474" s="3" t="s">
        <v>23</v>
      </c>
      <c r="H1474" s="3" t="s">
        <v>45</v>
      </c>
      <c r="I1474" s="4">
        <v>45694.0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ht="15.75" customHeight="1">
      <c r="A1475" s="3" t="s">
        <v>1388</v>
      </c>
      <c r="B1475" s="3" t="s">
        <v>3080</v>
      </c>
      <c r="C1475" s="3">
        <v>6.2995418337E10</v>
      </c>
      <c r="D1475" s="3" t="s">
        <v>11</v>
      </c>
      <c r="E1475" s="3" t="s">
        <v>19</v>
      </c>
      <c r="F1475" s="3" t="s">
        <v>13</v>
      </c>
      <c r="G1475" s="3" t="s">
        <v>14</v>
      </c>
      <c r="H1475" s="3" t="s">
        <v>45</v>
      </c>
      <c r="I1475" s="4">
        <v>45694.0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ht="15.75" customHeight="1">
      <c r="A1476" s="3" t="s">
        <v>3081</v>
      </c>
      <c r="B1476" s="3" t="s">
        <v>3082</v>
      </c>
      <c r="C1476" s="3">
        <v>1.9988419199E10</v>
      </c>
      <c r="D1476" s="3" t="s">
        <v>11</v>
      </c>
      <c r="E1476" s="3" t="s">
        <v>22</v>
      </c>
      <c r="F1476" s="3" t="s">
        <v>13</v>
      </c>
      <c r="G1476" s="3" t="s">
        <v>23</v>
      </c>
      <c r="H1476" s="3" t="s">
        <v>31</v>
      </c>
      <c r="I1476" s="4">
        <v>45694.0</v>
      </c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ht="15.75" customHeight="1">
      <c r="A1477" s="3" t="s">
        <v>3083</v>
      </c>
      <c r="B1477" s="3" t="s">
        <v>3084</v>
      </c>
      <c r="C1477" s="3" t="s">
        <v>3085</v>
      </c>
      <c r="D1477" s="3" t="s">
        <v>11</v>
      </c>
      <c r="E1477" s="3" t="s">
        <v>22</v>
      </c>
      <c r="F1477" s="3" t="s">
        <v>13</v>
      </c>
      <c r="G1477" s="3" t="s">
        <v>23</v>
      </c>
      <c r="H1477" s="3" t="s">
        <v>34</v>
      </c>
      <c r="I1477" s="4">
        <v>45694.0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ht="15.75" customHeight="1">
      <c r="A1478" s="3" t="s">
        <v>3086</v>
      </c>
      <c r="B1478" s="3" t="s">
        <v>3087</v>
      </c>
      <c r="C1478" s="3">
        <v>8.1996641274E10</v>
      </c>
      <c r="D1478" s="3" t="s">
        <v>11</v>
      </c>
      <c r="E1478" s="3" t="s">
        <v>19</v>
      </c>
      <c r="F1478" s="3" t="s">
        <v>13</v>
      </c>
      <c r="G1478" s="3" t="s">
        <v>14</v>
      </c>
      <c r="H1478" s="3" t="s">
        <v>60</v>
      </c>
      <c r="I1478" s="4">
        <v>45694.0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ht="15.75" customHeight="1">
      <c r="A1479" s="3" t="s">
        <v>3088</v>
      </c>
      <c r="B1479" s="3" t="s">
        <v>3089</v>
      </c>
      <c r="C1479" s="3">
        <v>2.2920085909E10</v>
      </c>
      <c r="D1479" s="3" t="s">
        <v>11</v>
      </c>
      <c r="E1479" s="3" t="s">
        <v>12</v>
      </c>
      <c r="F1479" s="3" t="s">
        <v>13</v>
      </c>
      <c r="G1479" s="3" t="s">
        <v>14</v>
      </c>
      <c r="H1479" s="3" t="s">
        <v>34</v>
      </c>
      <c r="I1479" s="4">
        <v>45694.0</v>
      </c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ht="15.75" customHeight="1">
      <c r="A1480" s="3" t="s">
        <v>3090</v>
      </c>
      <c r="B1480" s="3" t="s">
        <v>3091</v>
      </c>
      <c r="C1480" s="3">
        <v>4.4997181812E10</v>
      </c>
      <c r="D1480" s="3" t="s">
        <v>11</v>
      </c>
      <c r="E1480" s="3" t="s">
        <v>22</v>
      </c>
      <c r="F1480" s="3" t="s">
        <v>13</v>
      </c>
      <c r="G1480" s="3" t="s">
        <v>14</v>
      </c>
      <c r="H1480" s="3" t="s">
        <v>31</v>
      </c>
      <c r="I1480" s="4">
        <v>45694.0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ht="15.75" customHeight="1">
      <c r="A1481" s="3" t="s">
        <v>3092</v>
      </c>
      <c r="B1481" s="3" t="s">
        <v>3093</v>
      </c>
      <c r="C1481" s="3">
        <v>4.1996137701E10</v>
      </c>
      <c r="D1481" s="3" t="s">
        <v>11</v>
      </c>
      <c r="E1481" s="3" t="s">
        <v>80</v>
      </c>
      <c r="F1481" s="3" t="s">
        <v>13</v>
      </c>
      <c r="G1481" s="3" t="s">
        <v>14</v>
      </c>
      <c r="H1481" s="3" t="s">
        <v>49</v>
      </c>
      <c r="I1481" s="4">
        <v>45694.0</v>
      </c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ht="15.75" customHeight="1">
      <c r="A1482" s="3" t="s">
        <v>3094</v>
      </c>
      <c r="B1482" s="3" t="s">
        <v>3095</v>
      </c>
      <c r="C1482" s="3" t="s">
        <v>3096</v>
      </c>
      <c r="D1482" s="3"/>
      <c r="E1482" s="3"/>
      <c r="F1482" s="3"/>
      <c r="G1482" s="3"/>
      <c r="H1482" s="3"/>
      <c r="I1482" s="4">
        <v>45694.0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ht="15.75" customHeight="1">
      <c r="A1483" s="3" t="s">
        <v>3097</v>
      </c>
      <c r="B1483" s="3" t="s">
        <v>3098</v>
      </c>
      <c r="C1483" s="3">
        <v>7.1992212167E10</v>
      </c>
      <c r="D1483" s="3" t="s">
        <v>11</v>
      </c>
      <c r="E1483" s="3" t="s">
        <v>39</v>
      </c>
      <c r="F1483" s="3" t="s">
        <v>13</v>
      </c>
      <c r="G1483" s="3" t="s">
        <v>14</v>
      </c>
      <c r="H1483" s="3" t="s">
        <v>49</v>
      </c>
      <c r="I1483" s="4">
        <v>45694.0</v>
      </c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ht="15.75" customHeight="1">
      <c r="A1484" s="3" t="s">
        <v>3099</v>
      </c>
      <c r="B1484" s="3" t="s">
        <v>3100</v>
      </c>
      <c r="C1484" s="3">
        <v>4.7991132142E10</v>
      </c>
      <c r="D1484" s="3" t="s">
        <v>11</v>
      </c>
      <c r="E1484" s="3" t="s">
        <v>651</v>
      </c>
      <c r="F1484" s="3" t="s">
        <v>13</v>
      </c>
      <c r="G1484" s="3" t="s">
        <v>14</v>
      </c>
      <c r="H1484" s="3" t="s">
        <v>652</v>
      </c>
      <c r="I1484" s="4">
        <v>45694.0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ht="15.75" customHeight="1">
      <c r="A1485" s="3" t="s">
        <v>3101</v>
      </c>
      <c r="B1485" s="3" t="s">
        <v>3102</v>
      </c>
      <c r="C1485" s="3">
        <v>1.1948469915E10</v>
      </c>
      <c r="D1485" s="3" t="s">
        <v>11</v>
      </c>
      <c r="E1485" s="3" t="s">
        <v>19</v>
      </c>
      <c r="F1485" s="3" t="s">
        <v>13</v>
      </c>
      <c r="G1485" s="3" t="s">
        <v>14</v>
      </c>
      <c r="H1485" s="3" t="s">
        <v>49</v>
      </c>
      <c r="I1485" s="4">
        <v>45694.0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ht="15.75" customHeight="1">
      <c r="A1486" s="3" t="s">
        <v>1361</v>
      </c>
      <c r="B1486" s="3" t="s">
        <v>3103</v>
      </c>
      <c r="C1486" s="3" t="s">
        <v>3104</v>
      </c>
      <c r="D1486" s="3" t="s">
        <v>11</v>
      </c>
      <c r="E1486" s="3" t="s">
        <v>19</v>
      </c>
      <c r="F1486" s="3" t="s">
        <v>13</v>
      </c>
      <c r="G1486" s="3" t="s">
        <v>14</v>
      </c>
      <c r="H1486" s="3" t="s">
        <v>49</v>
      </c>
      <c r="I1486" s="4">
        <v>45694.0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ht="15.75" customHeight="1">
      <c r="A1487" s="3" t="s">
        <v>3105</v>
      </c>
      <c r="B1487" s="3" t="s">
        <v>3106</v>
      </c>
      <c r="C1487" s="3">
        <v>3.1988220664E10</v>
      </c>
      <c r="D1487" s="3" t="s">
        <v>11</v>
      </c>
      <c r="E1487" s="3" t="s">
        <v>80</v>
      </c>
      <c r="F1487" s="3" t="s">
        <v>13</v>
      </c>
      <c r="G1487" s="3" t="s">
        <v>14</v>
      </c>
      <c r="H1487" s="3" t="s">
        <v>45</v>
      </c>
      <c r="I1487" s="4">
        <v>45694.0</v>
      </c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ht="15.75" customHeight="1">
      <c r="A1488" s="3" t="s">
        <v>3107</v>
      </c>
      <c r="B1488" s="3" t="s">
        <v>3108</v>
      </c>
      <c r="C1488" s="3">
        <v>6.9992256395E10</v>
      </c>
      <c r="D1488" s="3" t="s">
        <v>11</v>
      </c>
      <c r="E1488" s="3" t="s">
        <v>77</v>
      </c>
      <c r="F1488" s="3" t="s">
        <v>13</v>
      </c>
      <c r="G1488" s="3" t="s">
        <v>14</v>
      </c>
      <c r="H1488" s="3" t="s">
        <v>49</v>
      </c>
      <c r="I1488" s="4">
        <v>45694.0</v>
      </c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ht="15.75" customHeight="1">
      <c r="A1489" s="3" t="s">
        <v>3109</v>
      </c>
      <c r="B1489" s="3" t="s">
        <v>3110</v>
      </c>
      <c r="C1489" s="3">
        <v>1.799683268E10</v>
      </c>
      <c r="D1489" s="3" t="s">
        <v>11</v>
      </c>
      <c r="E1489" s="3" t="s">
        <v>89</v>
      </c>
      <c r="F1489" s="3" t="s">
        <v>13</v>
      </c>
      <c r="G1489" s="3" t="s">
        <v>14</v>
      </c>
      <c r="H1489" s="3" t="s">
        <v>45</v>
      </c>
      <c r="I1489" s="4">
        <v>45694.0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ht="15.75" customHeight="1">
      <c r="A1490" s="3" t="s">
        <v>3111</v>
      </c>
      <c r="B1490" s="3" t="s">
        <v>3112</v>
      </c>
      <c r="C1490" s="3">
        <v>7.9998776303E10</v>
      </c>
      <c r="D1490" s="3" t="s">
        <v>11</v>
      </c>
      <c r="E1490" s="3" t="s">
        <v>19</v>
      </c>
      <c r="F1490" s="3" t="s">
        <v>13</v>
      </c>
      <c r="G1490" s="3" t="s">
        <v>14</v>
      </c>
      <c r="H1490" s="3" t="s">
        <v>15</v>
      </c>
      <c r="I1490" s="4">
        <v>45694.0</v>
      </c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ht="15.75" customHeight="1">
      <c r="A1491" s="3" t="s">
        <v>170</v>
      </c>
      <c r="B1491" s="3" t="s">
        <v>3113</v>
      </c>
      <c r="C1491" s="3">
        <v>5.4991675716E10</v>
      </c>
      <c r="D1491" s="3" t="s">
        <v>11</v>
      </c>
      <c r="E1491" s="3" t="s">
        <v>19</v>
      </c>
      <c r="F1491" s="3" t="s">
        <v>13</v>
      </c>
      <c r="G1491" s="3" t="s">
        <v>14</v>
      </c>
      <c r="H1491" s="3" t="s">
        <v>121</v>
      </c>
      <c r="I1491" s="4">
        <v>45694.0</v>
      </c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ht="15.75" customHeight="1">
      <c r="A1492" s="3" t="s">
        <v>858</v>
      </c>
      <c r="B1492" s="3" t="s">
        <v>3114</v>
      </c>
      <c r="C1492" s="3">
        <v>6.1998696958E10</v>
      </c>
      <c r="D1492" s="3" t="s">
        <v>11</v>
      </c>
      <c r="E1492" s="3" t="s">
        <v>19</v>
      </c>
      <c r="F1492" s="3" t="s">
        <v>13</v>
      </c>
      <c r="G1492" s="3" t="s">
        <v>23</v>
      </c>
      <c r="H1492" s="3" t="s">
        <v>49</v>
      </c>
      <c r="I1492" s="4">
        <v>45694.0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ht="15.75" customHeight="1">
      <c r="A1493" s="3" t="s">
        <v>3115</v>
      </c>
      <c r="B1493" s="3" t="s">
        <v>3116</v>
      </c>
      <c r="C1493" s="3">
        <v>5.1991508353E10</v>
      </c>
      <c r="D1493" s="3" t="s">
        <v>11</v>
      </c>
      <c r="E1493" s="3" t="s">
        <v>19</v>
      </c>
      <c r="F1493" s="3" t="s">
        <v>13</v>
      </c>
      <c r="G1493" s="3" t="s">
        <v>14</v>
      </c>
      <c r="H1493" s="3" t="s">
        <v>15</v>
      </c>
      <c r="I1493" s="4">
        <v>45694.0</v>
      </c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ht="15.75" customHeight="1">
      <c r="A1494" s="3" t="s">
        <v>3117</v>
      </c>
      <c r="B1494" s="3" t="s">
        <v>3118</v>
      </c>
      <c r="C1494" s="3">
        <v>8.1983107452E10</v>
      </c>
      <c r="D1494" s="3" t="s">
        <v>11</v>
      </c>
      <c r="E1494" s="3" t="s">
        <v>19</v>
      </c>
      <c r="F1494" s="3" t="s">
        <v>13</v>
      </c>
      <c r="G1494" s="3" t="s">
        <v>14</v>
      </c>
      <c r="H1494" s="3" t="s">
        <v>15</v>
      </c>
      <c r="I1494" s="4">
        <v>45694.0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ht="15.75" customHeight="1">
      <c r="A1495" s="3" t="s">
        <v>3119</v>
      </c>
      <c r="B1495" s="3" t="s">
        <v>3120</v>
      </c>
      <c r="C1495" s="3">
        <v>2.7996497895E10</v>
      </c>
      <c r="D1495" s="3" t="s">
        <v>11</v>
      </c>
      <c r="E1495" s="3" t="s">
        <v>161</v>
      </c>
      <c r="F1495" s="3" t="s">
        <v>13</v>
      </c>
      <c r="G1495" s="3" t="s">
        <v>14</v>
      </c>
      <c r="H1495" s="3" t="s">
        <v>45</v>
      </c>
      <c r="I1495" s="4">
        <v>45694.0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ht="15.75" customHeight="1">
      <c r="A1496" s="3" t="s">
        <v>3121</v>
      </c>
      <c r="B1496" s="3" t="s">
        <v>3122</v>
      </c>
      <c r="C1496" s="3">
        <v>2.1966536459E10</v>
      </c>
      <c r="D1496" s="3" t="s">
        <v>11</v>
      </c>
      <c r="E1496" s="3" t="s">
        <v>22</v>
      </c>
      <c r="F1496" s="3" t="s">
        <v>13</v>
      </c>
      <c r="G1496" s="3" t="s">
        <v>14</v>
      </c>
      <c r="H1496" s="3" t="s">
        <v>15</v>
      </c>
      <c r="I1496" s="4">
        <v>45694.0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ht="15.75" customHeight="1">
      <c r="A1497" s="3" t="s">
        <v>3123</v>
      </c>
      <c r="B1497" s="3" t="s">
        <v>3124</v>
      </c>
      <c r="C1497" s="3">
        <v>9.9981197154E10</v>
      </c>
      <c r="D1497" s="3" t="s">
        <v>11</v>
      </c>
      <c r="E1497" s="3" t="s">
        <v>77</v>
      </c>
      <c r="F1497" s="3" t="s">
        <v>13</v>
      </c>
      <c r="G1497" s="3" t="s">
        <v>23</v>
      </c>
      <c r="H1497" s="3" t="s">
        <v>45</v>
      </c>
      <c r="I1497" s="4">
        <v>45694.0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ht="15.75" customHeight="1">
      <c r="A1498" s="3" t="s">
        <v>3125</v>
      </c>
      <c r="B1498" s="3" t="s">
        <v>3126</v>
      </c>
      <c r="C1498" s="3">
        <v>8.499911232E10</v>
      </c>
      <c r="D1498" s="3" t="s">
        <v>11</v>
      </c>
      <c r="E1498" s="3" t="s">
        <v>19</v>
      </c>
      <c r="F1498" s="3" t="s">
        <v>13</v>
      </c>
      <c r="G1498" s="3" t="s">
        <v>14</v>
      </c>
      <c r="H1498" s="3" t="s">
        <v>34</v>
      </c>
      <c r="I1498" s="4">
        <v>45694.0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ht="15.75" customHeight="1">
      <c r="A1499" s="3" t="s">
        <v>3127</v>
      </c>
      <c r="B1499" s="3" t="s">
        <v>3128</v>
      </c>
      <c r="C1499" s="3">
        <v>2.1987460196E10</v>
      </c>
      <c r="D1499" s="3" t="s">
        <v>11</v>
      </c>
      <c r="E1499" s="3" t="s">
        <v>114</v>
      </c>
      <c r="F1499" s="3" t="s">
        <v>13</v>
      </c>
      <c r="G1499" s="3" t="s">
        <v>14</v>
      </c>
      <c r="H1499" s="3" t="s">
        <v>45</v>
      </c>
      <c r="I1499" s="4">
        <v>45694.0</v>
      </c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ht="15.75" customHeight="1">
      <c r="A1500" s="3" t="s">
        <v>3129</v>
      </c>
      <c r="B1500" s="3" t="s">
        <v>3130</v>
      </c>
      <c r="C1500" s="3">
        <v>8.5982214431E10</v>
      </c>
      <c r="D1500" s="3" t="s">
        <v>11</v>
      </c>
      <c r="E1500" s="3" t="s">
        <v>19</v>
      </c>
      <c r="F1500" s="3" t="s">
        <v>13</v>
      </c>
      <c r="G1500" s="3" t="s">
        <v>14</v>
      </c>
      <c r="H1500" s="3" t="s">
        <v>121</v>
      </c>
      <c r="I1500" s="4">
        <v>45694.0</v>
      </c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ht="15.75" customHeight="1">
      <c r="A1501" s="3" t="s">
        <v>3131</v>
      </c>
      <c r="B1501" s="3" t="s">
        <v>3132</v>
      </c>
      <c r="C1501" s="3">
        <v>4.1998301821E10</v>
      </c>
      <c r="D1501" s="3" t="s">
        <v>11</v>
      </c>
      <c r="E1501" s="3" t="s">
        <v>547</v>
      </c>
      <c r="F1501" s="3" t="s">
        <v>13</v>
      </c>
      <c r="G1501" s="3" t="s">
        <v>14</v>
      </c>
      <c r="H1501" s="3" t="s">
        <v>548</v>
      </c>
      <c r="I1501" s="4">
        <v>45694.0</v>
      </c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ht="15.75" customHeight="1">
      <c r="A1502" s="3" t="s">
        <v>148</v>
      </c>
      <c r="B1502" s="3" t="s">
        <v>3133</v>
      </c>
      <c r="C1502" s="3">
        <v>7.1985247459E10</v>
      </c>
      <c r="D1502" s="3" t="s">
        <v>11</v>
      </c>
      <c r="E1502" s="3" t="s">
        <v>58</v>
      </c>
      <c r="F1502" s="3" t="s">
        <v>13</v>
      </c>
      <c r="G1502" s="3" t="s">
        <v>14</v>
      </c>
      <c r="H1502" s="3" t="s">
        <v>49</v>
      </c>
      <c r="I1502" s="4">
        <v>45694.0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ht="15.75" customHeight="1">
      <c r="A1503" s="3" t="s">
        <v>3134</v>
      </c>
      <c r="B1503" s="3" t="s">
        <v>3135</v>
      </c>
      <c r="C1503" s="3">
        <v>1.2981095643E10</v>
      </c>
      <c r="D1503" s="3"/>
      <c r="E1503" s="3"/>
      <c r="F1503" s="3"/>
      <c r="G1503" s="3"/>
      <c r="H1503" s="3"/>
      <c r="I1503" s="4">
        <v>45694.0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ht="15.75" customHeight="1">
      <c r="A1504" s="3" t="s">
        <v>1850</v>
      </c>
      <c r="B1504" s="3" t="s">
        <v>3136</v>
      </c>
      <c r="C1504" s="3">
        <v>2.1976504307E10</v>
      </c>
      <c r="D1504" s="3" t="s">
        <v>11</v>
      </c>
      <c r="E1504" s="3" t="s">
        <v>89</v>
      </c>
      <c r="F1504" s="3" t="s">
        <v>13</v>
      </c>
      <c r="G1504" s="3" t="s">
        <v>14</v>
      </c>
      <c r="H1504" s="3" t="s">
        <v>15</v>
      </c>
      <c r="I1504" s="4">
        <v>45694.0</v>
      </c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ht="15.75" customHeight="1">
      <c r="A1505" s="3" t="s">
        <v>3137</v>
      </c>
      <c r="B1505" s="3" t="s">
        <v>3138</v>
      </c>
      <c r="C1505" s="3" t="s">
        <v>3139</v>
      </c>
      <c r="D1505" s="3" t="s">
        <v>11</v>
      </c>
      <c r="E1505" s="3" t="s">
        <v>161</v>
      </c>
      <c r="F1505" s="3" t="s">
        <v>13</v>
      </c>
      <c r="G1505" s="3" t="s">
        <v>23</v>
      </c>
      <c r="H1505" s="3" t="s">
        <v>34</v>
      </c>
      <c r="I1505" s="4">
        <v>45694.0</v>
      </c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ht="15.75" customHeight="1">
      <c r="A1506" s="3" t="s">
        <v>3140</v>
      </c>
      <c r="B1506" s="3" t="s">
        <v>3141</v>
      </c>
      <c r="C1506" s="3">
        <v>6.7991855334E10</v>
      </c>
      <c r="D1506" s="3" t="s">
        <v>11</v>
      </c>
      <c r="E1506" s="3" t="s">
        <v>19</v>
      </c>
      <c r="F1506" s="3" t="s">
        <v>13</v>
      </c>
      <c r="G1506" s="3" t="s">
        <v>14</v>
      </c>
      <c r="H1506" s="3" t="s">
        <v>15</v>
      </c>
      <c r="I1506" s="4">
        <v>45694.0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ht="15.75" customHeight="1">
      <c r="A1507" s="3" t="s">
        <v>3142</v>
      </c>
      <c r="B1507" s="3" t="s">
        <v>3143</v>
      </c>
      <c r="C1507" s="3">
        <v>5.569999375128E12</v>
      </c>
      <c r="D1507" s="3" t="s">
        <v>11</v>
      </c>
      <c r="E1507" s="3" t="s">
        <v>114</v>
      </c>
      <c r="F1507" s="3" t="s">
        <v>13</v>
      </c>
      <c r="G1507" s="3" t="s">
        <v>14</v>
      </c>
      <c r="H1507" s="3" t="s">
        <v>45</v>
      </c>
      <c r="I1507" s="4">
        <v>45694.0</v>
      </c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ht="15.75" customHeight="1">
      <c r="A1508" s="3" t="s">
        <v>3144</v>
      </c>
      <c r="B1508" s="3" t="s">
        <v>3145</v>
      </c>
      <c r="C1508" s="3">
        <v>2.1976473476E10</v>
      </c>
      <c r="D1508" s="3" t="s">
        <v>11</v>
      </c>
      <c r="E1508" s="3" t="s">
        <v>19</v>
      </c>
      <c r="F1508" s="3" t="s">
        <v>13</v>
      </c>
      <c r="G1508" s="3" t="s">
        <v>14</v>
      </c>
      <c r="H1508" s="3" t="s">
        <v>15</v>
      </c>
      <c r="I1508" s="4">
        <v>45694.0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ht="15.75" customHeight="1">
      <c r="A1509" s="3" t="s">
        <v>3146</v>
      </c>
      <c r="B1509" s="3" t="s">
        <v>3147</v>
      </c>
      <c r="C1509" s="3">
        <v>1.2996808214E10</v>
      </c>
      <c r="D1509" s="3" t="s">
        <v>11</v>
      </c>
      <c r="E1509" s="3" t="s">
        <v>19</v>
      </c>
      <c r="F1509" s="3" t="s">
        <v>13</v>
      </c>
      <c r="G1509" s="3" t="s">
        <v>14</v>
      </c>
      <c r="H1509" s="3" t="s">
        <v>15</v>
      </c>
      <c r="I1509" s="4">
        <v>45694.0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ht="15.75" customHeight="1">
      <c r="A1510" s="3" t="s">
        <v>3148</v>
      </c>
      <c r="B1510" s="3" t="s">
        <v>3149</v>
      </c>
      <c r="C1510" s="3">
        <v>8.3998495719E10</v>
      </c>
      <c r="D1510" s="3" t="s">
        <v>11</v>
      </c>
      <c r="E1510" s="3" t="s">
        <v>77</v>
      </c>
      <c r="F1510" s="3" t="s">
        <v>13</v>
      </c>
      <c r="G1510" s="3" t="s">
        <v>14</v>
      </c>
      <c r="H1510" s="3" t="s">
        <v>49</v>
      </c>
      <c r="I1510" s="4">
        <v>45694.0</v>
      </c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ht="15.75" customHeight="1">
      <c r="A1511" s="3" t="s">
        <v>3150</v>
      </c>
      <c r="B1511" s="3" t="s">
        <v>3151</v>
      </c>
      <c r="C1511" s="3">
        <v>5.1991561122E10</v>
      </c>
      <c r="D1511" s="3" t="s">
        <v>11</v>
      </c>
      <c r="E1511" s="3" t="s">
        <v>22</v>
      </c>
      <c r="F1511" s="3" t="s">
        <v>13</v>
      </c>
      <c r="G1511" s="3" t="s">
        <v>14</v>
      </c>
      <c r="H1511" s="3" t="s">
        <v>31</v>
      </c>
      <c r="I1511" s="4">
        <v>45694.0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ht="15.75" customHeight="1">
      <c r="A1512" s="3" t="s">
        <v>2738</v>
      </c>
      <c r="B1512" s="3" t="s">
        <v>3152</v>
      </c>
      <c r="C1512" s="3">
        <v>5.551995607338E12</v>
      </c>
      <c r="D1512" s="3" t="s">
        <v>11</v>
      </c>
      <c r="E1512" s="3" t="s">
        <v>80</v>
      </c>
      <c r="F1512" s="3" t="s">
        <v>13</v>
      </c>
      <c r="G1512" s="3" t="s">
        <v>14</v>
      </c>
      <c r="H1512" s="3" t="s">
        <v>34</v>
      </c>
      <c r="I1512" s="4">
        <v>45694.0</v>
      </c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ht="15.75" customHeight="1">
      <c r="A1513" s="3" t="s">
        <v>3153</v>
      </c>
      <c r="B1513" s="3" t="s">
        <v>3154</v>
      </c>
      <c r="C1513" s="3">
        <v>8.19479873E9</v>
      </c>
      <c r="D1513" s="3" t="s">
        <v>11</v>
      </c>
      <c r="E1513" s="3" t="s">
        <v>114</v>
      </c>
      <c r="F1513" s="3" t="s">
        <v>13</v>
      </c>
      <c r="G1513" s="3" t="s">
        <v>14</v>
      </c>
      <c r="H1513" s="3" t="s">
        <v>45</v>
      </c>
      <c r="I1513" s="4">
        <v>45694.0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ht="15.75" customHeight="1">
      <c r="A1514" s="3" t="s">
        <v>3155</v>
      </c>
      <c r="B1514" s="3" t="s">
        <v>3156</v>
      </c>
      <c r="C1514" s="3">
        <v>5.1984417431E10</v>
      </c>
      <c r="D1514" s="3" t="s">
        <v>11</v>
      </c>
      <c r="E1514" s="3" t="s">
        <v>68</v>
      </c>
      <c r="F1514" s="3" t="s">
        <v>13</v>
      </c>
      <c r="G1514" s="3" t="s">
        <v>14</v>
      </c>
      <c r="H1514" s="3" t="s">
        <v>49</v>
      </c>
      <c r="I1514" s="4">
        <v>45694.0</v>
      </c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ht="15.75" customHeight="1">
      <c r="A1515" s="3" t="s">
        <v>3157</v>
      </c>
      <c r="B1515" s="3" t="s">
        <v>3158</v>
      </c>
      <c r="C1515" s="3">
        <v>3.4935053E10</v>
      </c>
      <c r="D1515" s="3" t="s">
        <v>11</v>
      </c>
      <c r="E1515" s="3" t="s">
        <v>19</v>
      </c>
      <c r="F1515" s="3" t="s">
        <v>13</v>
      </c>
      <c r="G1515" s="3" t="s">
        <v>14</v>
      </c>
      <c r="H1515" s="3" t="s">
        <v>121</v>
      </c>
      <c r="I1515" s="4">
        <v>45694.0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ht="15.75" customHeight="1">
      <c r="A1516" s="3" t="s">
        <v>3159</v>
      </c>
      <c r="B1516" s="3" t="s">
        <v>3160</v>
      </c>
      <c r="C1516" s="3" t="s">
        <v>3161</v>
      </c>
      <c r="D1516" s="3" t="s">
        <v>11</v>
      </c>
      <c r="E1516" s="3" t="s">
        <v>22</v>
      </c>
      <c r="F1516" s="3" t="s">
        <v>13</v>
      </c>
      <c r="G1516" s="3" t="s">
        <v>14</v>
      </c>
      <c r="H1516" s="3" t="s">
        <v>31</v>
      </c>
      <c r="I1516" s="4">
        <v>45694.0</v>
      </c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ht="15.75" customHeight="1">
      <c r="A1517" s="3" t="s">
        <v>3162</v>
      </c>
      <c r="B1517" s="3" t="s">
        <v>3163</v>
      </c>
      <c r="C1517" s="3">
        <v>6.2993565796E10</v>
      </c>
      <c r="D1517" s="3" t="s">
        <v>11</v>
      </c>
      <c r="E1517" s="3" t="s">
        <v>58</v>
      </c>
      <c r="F1517" s="3" t="s">
        <v>13</v>
      </c>
      <c r="G1517" s="3" t="s">
        <v>14</v>
      </c>
      <c r="H1517" s="3" t="s">
        <v>15</v>
      </c>
      <c r="I1517" s="4">
        <v>45694.0</v>
      </c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ht="15.75" customHeight="1">
      <c r="A1518" s="3" t="s">
        <v>3164</v>
      </c>
      <c r="B1518" s="3" t="s">
        <v>3165</v>
      </c>
      <c r="C1518" s="3" t="s">
        <v>3166</v>
      </c>
      <c r="D1518" s="3" t="s">
        <v>11</v>
      </c>
      <c r="E1518" s="3" t="s">
        <v>22</v>
      </c>
      <c r="F1518" s="3" t="s">
        <v>13</v>
      </c>
      <c r="G1518" s="3" t="s">
        <v>23</v>
      </c>
      <c r="H1518" s="3" t="s">
        <v>239</v>
      </c>
      <c r="I1518" s="4">
        <v>45694.0</v>
      </c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ht="15.75" customHeight="1">
      <c r="A1519" s="3" t="s">
        <v>3167</v>
      </c>
      <c r="B1519" s="3" t="s">
        <v>3168</v>
      </c>
      <c r="C1519" s="3">
        <v>3.1987960061E10</v>
      </c>
      <c r="D1519" s="3" t="s">
        <v>11</v>
      </c>
      <c r="E1519" s="3" t="s">
        <v>77</v>
      </c>
      <c r="F1519" s="3" t="s">
        <v>13</v>
      </c>
      <c r="G1519" s="3" t="s">
        <v>14</v>
      </c>
      <c r="H1519" s="3" t="s">
        <v>15</v>
      </c>
      <c r="I1519" s="4">
        <v>45694.0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ht="15.75" customHeight="1">
      <c r="A1520" s="3" t="s">
        <v>1840</v>
      </c>
      <c r="B1520" s="3" t="s">
        <v>3169</v>
      </c>
      <c r="C1520" s="3">
        <v>1.9996532617E10</v>
      </c>
      <c r="D1520" s="3" t="s">
        <v>11</v>
      </c>
      <c r="E1520" s="3" t="s">
        <v>102</v>
      </c>
      <c r="F1520" s="3" t="s">
        <v>13</v>
      </c>
      <c r="G1520" s="3" t="s">
        <v>14</v>
      </c>
      <c r="H1520" s="3" t="s">
        <v>49</v>
      </c>
      <c r="I1520" s="4">
        <v>45694.0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ht="15.75" customHeight="1">
      <c r="A1521" s="3" t="s">
        <v>454</v>
      </c>
      <c r="B1521" s="3" t="s">
        <v>3170</v>
      </c>
      <c r="C1521" s="3" t="s">
        <v>3171</v>
      </c>
      <c r="D1521" s="3" t="s">
        <v>11</v>
      </c>
      <c r="E1521" s="3" t="s">
        <v>19</v>
      </c>
      <c r="F1521" s="3" t="s">
        <v>13</v>
      </c>
      <c r="G1521" s="3" t="s">
        <v>14</v>
      </c>
      <c r="H1521" s="3" t="s">
        <v>45</v>
      </c>
      <c r="I1521" s="4">
        <v>45694.0</v>
      </c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ht="15.75" customHeight="1">
      <c r="A1522" s="3" t="s">
        <v>3172</v>
      </c>
      <c r="B1522" s="3" t="s">
        <v>3173</v>
      </c>
      <c r="C1522" s="3">
        <v>8.2996334822E10</v>
      </c>
      <c r="D1522" s="3" t="s">
        <v>11</v>
      </c>
      <c r="E1522" s="3" t="s">
        <v>22</v>
      </c>
      <c r="F1522" s="3" t="s">
        <v>13</v>
      </c>
      <c r="G1522" s="3" t="s">
        <v>23</v>
      </c>
      <c r="H1522" s="3" t="s">
        <v>34</v>
      </c>
      <c r="I1522" s="4">
        <v>45694.0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ht="15.75" customHeight="1">
      <c r="A1523" s="3" t="s">
        <v>937</v>
      </c>
      <c r="B1523" s="3" t="s">
        <v>3174</v>
      </c>
      <c r="C1523" s="3">
        <v>8.4996646927E10</v>
      </c>
      <c r="D1523" s="3" t="s">
        <v>11</v>
      </c>
      <c r="E1523" s="3" t="s">
        <v>58</v>
      </c>
      <c r="F1523" s="3" t="s">
        <v>13</v>
      </c>
      <c r="G1523" s="3" t="s">
        <v>14</v>
      </c>
      <c r="H1523" s="3" t="s">
        <v>49</v>
      </c>
      <c r="I1523" s="4">
        <v>45694.0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ht="15.75" customHeight="1">
      <c r="A1524" s="3" t="s">
        <v>3175</v>
      </c>
      <c r="B1524" s="3" t="s">
        <v>3176</v>
      </c>
      <c r="C1524" s="3">
        <v>1.195813799E10</v>
      </c>
      <c r="D1524" s="3" t="s">
        <v>11</v>
      </c>
      <c r="E1524" s="3" t="s">
        <v>12</v>
      </c>
      <c r="F1524" s="3" t="s">
        <v>13</v>
      </c>
      <c r="G1524" s="3" t="s">
        <v>14</v>
      </c>
      <c r="H1524" s="3" t="s">
        <v>34</v>
      </c>
      <c r="I1524" s="4">
        <v>45694.0</v>
      </c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ht="15.75" customHeight="1">
      <c r="A1525" s="3" t="s">
        <v>3177</v>
      </c>
      <c r="B1525" s="3" t="s">
        <v>3178</v>
      </c>
      <c r="C1525" s="3">
        <v>1.6994512015E10</v>
      </c>
      <c r="D1525" s="3" t="s">
        <v>11</v>
      </c>
      <c r="E1525" s="3" t="s">
        <v>22</v>
      </c>
      <c r="F1525" s="3" t="s">
        <v>13</v>
      </c>
      <c r="G1525" s="3" t="s">
        <v>14</v>
      </c>
      <c r="H1525" s="3" t="s">
        <v>15</v>
      </c>
      <c r="I1525" s="4">
        <v>45694.0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ht="15.75" customHeight="1">
      <c r="A1526" s="3" t="s">
        <v>3179</v>
      </c>
      <c r="B1526" s="3" t="s">
        <v>3180</v>
      </c>
      <c r="C1526" s="3">
        <v>5.561986373669E12</v>
      </c>
      <c r="D1526" s="3" t="s">
        <v>11</v>
      </c>
      <c r="E1526" s="3" t="s">
        <v>22</v>
      </c>
      <c r="F1526" s="3" t="s">
        <v>13</v>
      </c>
      <c r="G1526" s="3" t="s">
        <v>14</v>
      </c>
      <c r="H1526" s="3" t="s">
        <v>31</v>
      </c>
      <c r="I1526" s="4">
        <v>45694.0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ht="15.75" customHeight="1">
      <c r="A1527" s="3" t="s">
        <v>3181</v>
      </c>
      <c r="B1527" s="3" t="s">
        <v>3182</v>
      </c>
      <c r="C1527" s="3">
        <v>9.7984253761E10</v>
      </c>
      <c r="D1527" s="3" t="s">
        <v>11</v>
      </c>
      <c r="E1527" s="3" t="s">
        <v>68</v>
      </c>
      <c r="F1527" s="3" t="s">
        <v>13</v>
      </c>
      <c r="G1527" s="3" t="s">
        <v>14</v>
      </c>
      <c r="H1527" s="3" t="s">
        <v>45</v>
      </c>
      <c r="I1527" s="4">
        <v>45694.0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ht="15.75" customHeight="1">
      <c r="A1528" s="3" t="s">
        <v>3183</v>
      </c>
      <c r="B1528" s="3" t="s">
        <v>3184</v>
      </c>
      <c r="C1528" s="3">
        <v>5.1995579123E10</v>
      </c>
      <c r="D1528" s="3" t="s">
        <v>11</v>
      </c>
      <c r="E1528" s="3" t="s">
        <v>22</v>
      </c>
      <c r="F1528" s="3" t="s">
        <v>13</v>
      </c>
      <c r="G1528" s="3" t="s">
        <v>14</v>
      </c>
      <c r="H1528" s="3" t="s">
        <v>49</v>
      </c>
      <c r="I1528" s="4">
        <v>45694.0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ht="15.75" customHeight="1">
      <c r="A1529" s="3" t="s">
        <v>3185</v>
      </c>
      <c r="B1529" s="3" t="s">
        <v>3186</v>
      </c>
      <c r="C1529" s="3">
        <v>6.1986527305E10</v>
      </c>
      <c r="D1529" s="3" t="s">
        <v>11</v>
      </c>
      <c r="E1529" s="3" t="s">
        <v>19</v>
      </c>
      <c r="F1529" s="3" t="s">
        <v>13</v>
      </c>
      <c r="G1529" s="3" t="s">
        <v>23</v>
      </c>
      <c r="H1529" s="3" t="s">
        <v>49</v>
      </c>
      <c r="I1529" s="4">
        <v>45694.0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ht="15.75" customHeight="1">
      <c r="A1530" s="3" t="s">
        <v>3187</v>
      </c>
      <c r="B1530" s="3" t="s">
        <v>3188</v>
      </c>
      <c r="C1530" s="3">
        <v>7.3999648578E10</v>
      </c>
      <c r="D1530" s="3" t="s">
        <v>11</v>
      </c>
      <c r="E1530" s="3" t="s">
        <v>597</v>
      </c>
      <c r="F1530" s="3" t="s">
        <v>13</v>
      </c>
      <c r="G1530" s="3" t="s">
        <v>14</v>
      </c>
      <c r="H1530" s="3" t="s">
        <v>598</v>
      </c>
      <c r="I1530" s="4">
        <v>45694.0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ht="15.75" customHeight="1">
      <c r="A1531" s="3" t="s">
        <v>3189</v>
      </c>
      <c r="B1531" s="3" t="s">
        <v>3190</v>
      </c>
      <c r="C1531" s="3">
        <v>8.1983332324E10</v>
      </c>
      <c r="D1531" s="3" t="s">
        <v>11</v>
      </c>
      <c r="E1531" s="3" t="s">
        <v>22</v>
      </c>
      <c r="F1531" s="3" t="s">
        <v>13</v>
      </c>
      <c r="G1531" s="3" t="s">
        <v>14</v>
      </c>
      <c r="H1531" s="3" t="s">
        <v>31</v>
      </c>
      <c r="I1531" s="4">
        <v>45694.0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ht="15.75" customHeight="1">
      <c r="A1532" s="3" t="s">
        <v>3191</v>
      </c>
      <c r="B1532" s="3" t="s">
        <v>3192</v>
      </c>
      <c r="C1532" s="3">
        <v>7.5992142395E10</v>
      </c>
      <c r="D1532" s="3" t="s">
        <v>11</v>
      </c>
      <c r="E1532" s="3" t="s">
        <v>19</v>
      </c>
      <c r="F1532" s="3" t="s">
        <v>13</v>
      </c>
      <c r="G1532" s="3" t="s">
        <v>14</v>
      </c>
      <c r="H1532" s="3" t="s">
        <v>45</v>
      </c>
      <c r="I1532" s="4">
        <v>45694.0</v>
      </c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ht="15.75" customHeight="1">
      <c r="A1533" s="3" t="s">
        <v>3193</v>
      </c>
      <c r="B1533" s="3" t="s">
        <v>3194</v>
      </c>
      <c r="C1533" s="3">
        <v>9.86165057E8</v>
      </c>
      <c r="D1533" s="3" t="s">
        <v>11</v>
      </c>
      <c r="E1533" s="3" t="s">
        <v>22</v>
      </c>
      <c r="F1533" s="3" t="s">
        <v>13</v>
      </c>
      <c r="G1533" s="3" t="s">
        <v>23</v>
      </c>
      <c r="H1533" s="3" t="s">
        <v>34</v>
      </c>
      <c r="I1533" s="4">
        <v>45694.0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ht="15.75" customHeight="1">
      <c r="A1534" s="3" t="s">
        <v>3195</v>
      </c>
      <c r="B1534" s="3" t="s">
        <v>3196</v>
      </c>
      <c r="C1534" s="3">
        <v>5.1998472795E10</v>
      </c>
      <c r="D1534" s="3" t="s">
        <v>11</v>
      </c>
      <c r="E1534" s="3" t="s">
        <v>19</v>
      </c>
      <c r="F1534" s="3" t="s">
        <v>13</v>
      </c>
      <c r="G1534" s="3" t="s">
        <v>14</v>
      </c>
      <c r="H1534" s="3" t="s">
        <v>15</v>
      </c>
      <c r="I1534" s="4">
        <v>45694.0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ht="15.75" customHeight="1">
      <c r="A1535" s="3" t="s">
        <v>3197</v>
      </c>
      <c r="B1535" s="3" t="s">
        <v>3198</v>
      </c>
      <c r="C1535" s="3">
        <v>1.1973720371E10</v>
      </c>
      <c r="D1535" s="3" t="s">
        <v>11</v>
      </c>
      <c r="E1535" s="3" t="s">
        <v>68</v>
      </c>
      <c r="F1535" s="3" t="s">
        <v>13</v>
      </c>
      <c r="G1535" s="3" t="s">
        <v>14</v>
      </c>
      <c r="H1535" s="3" t="s">
        <v>386</v>
      </c>
      <c r="I1535" s="4">
        <v>45694.0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ht="15.75" customHeight="1">
      <c r="A1536" s="3" t="s">
        <v>3199</v>
      </c>
      <c r="B1536" s="3" t="s">
        <v>3200</v>
      </c>
      <c r="C1536" s="3" t="s">
        <v>3201</v>
      </c>
      <c r="D1536" s="3" t="s">
        <v>11</v>
      </c>
      <c r="E1536" s="3" t="s">
        <v>114</v>
      </c>
      <c r="F1536" s="3" t="s">
        <v>13</v>
      </c>
      <c r="G1536" s="3" t="s">
        <v>14</v>
      </c>
      <c r="H1536" s="3" t="s">
        <v>49</v>
      </c>
      <c r="I1536" s="4">
        <v>45694.0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ht="15.75" customHeight="1">
      <c r="A1537" s="3" t="s">
        <v>1133</v>
      </c>
      <c r="B1537" s="3" t="s">
        <v>3202</v>
      </c>
      <c r="C1537" s="3">
        <v>6.5992208837E10</v>
      </c>
      <c r="D1537" s="3" t="s">
        <v>11</v>
      </c>
      <c r="E1537" s="3" t="s">
        <v>161</v>
      </c>
      <c r="F1537" s="3" t="s">
        <v>13</v>
      </c>
      <c r="G1537" s="3" t="s">
        <v>14</v>
      </c>
      <c r="H1537" s="3" t="s">
        <v>34</v>
      </c>
      <c r="I1537" s="4">
        <v>45694.0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ht="15.75" customHeight="1">
      <c r="A1538" s="3" t="s">
        <v>3203</v>
      </c>
      <c r="B1538" s="3" t="s">
        <v>3204</v>
      </c>
      <c r="C1538" s="3">
        <v>9.1985147431E10</v>
      </c>
      <c r="D1538" s="3" t="s">
        <v>11</v>
      </c>
      <c r="E1538" s="3" t="s">
        <v>12</v>
      </c>
      <c r="F1538" s="3" t="s">
        <v>13</v>
      </c>
      <c r="G1538" s="3" t="s">
        <v>14</v>
      </c>
      <c r="H1538" s="3" t="s">
        <v>45</v>
      </c>
      <c r="I1538" s="4">
        <v>45694.0</v>
      </c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ht="15.75" customHeight="1">
      <c r="A1539" s="3" t="s">
        <v>3205</v>
      </c>
      <c r="B1539" s="3" t="s">
        <v>3206</v>
      </c>
      <c r="C1539" s="3">
        <v>3.198420342E10</v>
      </c>
      <c r="D1539" s="3" t="s">
        <v>11</v>
      </c>
      <c r="E1539" s="3" t="s">
        <v>77</v>
      </c>
      <c r="F1539" s="3" t="s">
        <v>13</v>
      </c>
      <c r="G1539" s="3" t="s">
        <v>14</v>
      </c>
      <c r="H1539" s="3" t="s">
        <v>45</v>
      </c>
      <c r="I1539" s="4">
        <v>45694.0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ht="15.75" customHeight="1">
      <c r="A1540" s="3" t="s">
        <v>3207</v>
      </c>
      <c r="B1540" s="3" t="s">
        <v>3208</v>
      </c>
      <c r="C1540" s="3">
        <v>7.1991422758E10</v>
      </c>
      <c r="D1540" s="3" t="s">
        <v>11</v>
      </c>
      <c r="E1540" s="3" t="s">
        <v>89</v>
      </c>
      <c r="F1540" s="3" t="s">
        <v>13</v>
      </c>
      <c r="G1540" s="3" t="s">
        <v>14</v>
      </c>
      <c r="H1540" s="3" t="s">
        <v>49</v>
      </c>
      <c r="I1540" s="4">
        <v>45694.0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ht="15.75" customHeight="1">
      <c r="A1541" s="3" t="s">
        <v>3209</v>
      </c>
      <c r="B1541" s="3" t="s">
        <v>3210</v>
      </c>
      <c r="C1541" s="3">
        <v>3.5998323809E10</v>
      </c>
      <c r="D1541" s="3" t="s">
        <v>11</v>
      </c>
      <c r="E1541" s="3" t="s">
        <v>19</v>
      </c>
      <c r="F1541" s="3" t="s">
        <v>13</v>
      </c>
      <c r="G1541" s="3" t="s">
        <v>14</v>
      </c>
      <c r="H1541" s="3" t="s">
        <v>15</v>
      </c>
      <c r="I1541" s="4">
        <v>45694.0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ht="15.75" customHeight="1">
      <c r="A1542" s="3" t="s">
        <v>1076</v>
      </c>
      <c r="B1542" s="3" t="s">
        <v>3211</v>
      </c>
      <c r="C1542" s="3">
        <v>4.899196475E10</v>
      </c>
      <c r="D1542" s="3" t="s">
        <v>11</v>
      </c>
      <c r="E1542" s="3" t="s">
        <v>58</v>
      </c>
      <c r="F1542" s="3" t="s">
        <v>13</v>
      </c>
      <c r="G1542" s="3" t="s">
        <v>14</v>
      </c>
      <c r="H1542" s="3" t="s">
        <v>45</v>
      </c>
      <c r="I1542" s="4">
        <v>45694.0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ht="15.75" customHeight="1">
      <c r="A1543" s="3" t="s">
        <v>416</v>
      </c>
      <c r="B1543" s="3" t="s">
        <v>3212</v>
      </c>
      <c r="C1543" s="3">
        <v>8.3988884647E10</v>
      </c>
      <c r="D1543" s="3" t="s">
        <v>11</v>
      </c>
      <c r="E1543" s="3" t="s">
        <v>19</v>
      </c>
      <c r="F1543" s="3" t="s">
        <v>13</v>
      </c>
      <c r="G1543" s="3" t="s">
        <v>14</v>
      </c>
      <c r="H1543" s="3" t="s">
        <v>45</v>
      </c>
      <c r="I1543" s="4">
        <v>45694.0</v>
      </c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ht="15.75" customHeight="1">
      <c r="A1544" s="3" t="s">
        <v>3213</v>
      </c>
      <c r="B1544" s="3" t="s">
        <v>3214</v>
      </c>
      <c r="C1544" s="3">
        <v>6.399265206E10</v>
      </c>
      <c r="D1544" s="3" t="s">
        <v>11</v>
      </c>
      <c r="E1544" s="3" t="s">
        <v>102</v>
      </c>
      <c r="F1544" s="3" t="s">
        <v>13</v>
      </c>
      <c r="G1544" s="3" t="s">
        <v>23</v>
      </c>
      <c r="H1544" s="3" t="s">
        <v>49</v>
      </c>
      <c r="I1544" s="4">
        <v>45694.0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ht="15.75" customHeight="1">
      <c r="A1545" s="3" t="s">
        <v>3215</v>
      </c>
      <c r="B1545" s="3" t="s">
        <v>3216</v>
      </c>
      <c r="C1545" s="3">
        <v>9.2992544648E10</v>
      </c>
      <c r="D1545" s="3" t="s">
        <v>11</v>
      </c>
      <c r="E1545" s="3" t="s">
        <v>22</v>
      </c>
      <c r="F1545" s="3" t="s">
        <v>13</v>
      </c>
      <c r="G1545" s="3" t="s">
        <v>14</v>
      </c>
      <c r="H1545" s="3" t="s">
        <v>31</v>
      </c>
      <c r="I1545" s="4">
        <v>45694.0</v>
      </c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ht="15.75" customHeight="1">
      <c r="A1546" s="3" t="s">
        <v>3217</v>
      </c>
      <c r="B1546" s="3" t="s">
        <v>3218</v>
      </c>
      <c r="C1546" s="3">
        <v>5.561993325805E12</v>
      </c>
      <c r="D1546" s="3" t="s">
        <v>11</v>
      </c>
      <c r="E1546" s="3" t="s">
        <v>19</v>
      </c>
      <c r="F1546" s="3" t="s">
        <v>13</v>
      </c>
      <c r="G1546" s="3" t="s">
        <v>14</v>
      </c>
      <c r="H1546" s="3" t="s">
        <v>15</v>
      </c>
      <c r="I1546" s="4">
        <v>45694.0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ht="15.75" customHeight="1">
      <c r="A1547" s="3" t="s">
        <v>1117</v>
      </c>
      <c r="B1547" s="3" t="s">
        <v>3219</v>
      </c>
      <c r="C1547" s="3">
        <v>1.6992901296E10</v>
      </c>
      <c r="D1547" s="3" t="s">
        <v>11</v>
      </c>
      <c r="E1547" s="3" t="s">
        <v>22</v>
      </c>
      <c r="F1547" s="3" t="s">
        <v>13</v>
      </c>
      <c r="G1547" s="3" t="s">
        <v>14</v>
      </c>
      <c r="H1547" s="3" t="s">
        <v>31</v>
      </c>
      <c r="I1547" s="4">
        <v>45694.0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ht="15.75" customHeight="1">
      <c r="A1548" s="3" t="s">
        <v>3220</v>
      </c>
      <c r="B1548" s="3" t="s">
        <v>3221</v>
      </c>
      <c r="C1548" s="3">
        <v>7.1991765549E10</v>
      </c>
      <c r="D1548" s="3" t="s">
        <v>11</v>
      </c>
      <c r="E1548" s="3" t="s">
        <v>89</v>
      </c>
      <c r="F1548" s="3" t="s">
        <v>13</v>
      </c>
      <c r="G1548" s="3" t="s">
        <v>14</v>
      </c>
      <c r="H1548" s="3" t="s">
        <v>15</v>
      </c>
      <c r="I1548" s="4">
        <v>45694.0</v>
      </c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ht="15.75" customHeight="1">
      <c r="A1549" s="3" t="s">
        <v>410</v>
      </c>
      <c r="B1549" s="3" t="s">
        <v>3222</v>
      </c>
      <c r="C1549" s="3">
        <v>9.9991931145E10</v>
      </c>
      <c r="D1549" s="3" t="s">
        <v>11</v>
      </c>
      <c r="E1549" s="3" t="s">
        <v>19</v>
      </c>
      <c r="F1549" s="3" t="s">
        <v>13</v>
      </c>
      <c r="G1549" s="3" t="s">
        <v>14</v>
      </c>
      <c r="H1549" s="3" t="s">
        <v>34</v>
      </c>
      <c r="I1549" s="4">
        <v>45694.0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ht="15.75" customHeight="1">
      <c r="A1550" s="3" t="s">
        <v>3223</v>
      </c>
      <c r="B1550" s="3" t="s">
        <v>3224</v>
      </c>
      <c r="C1550" s="3">
        <v>5.4992101651E10</v>
      </c>
      <c r="D1550" s="3" t="s">
        <v>11</v>
      </c>
      <c r="E1550" s="3" t="s">
        <v>22</v>
      </c>
      <c r="F1550" s="3" t="s">
        <v>13</v>
      </c>
      <c r="G1550" s="3" t="s">
        <v>14</v>
      </c>
      <c r="H1550" s="3" t="s">
        <v>15</v>
      </c>
      <c r="I1550" s="4">
        <v>45694.0</v>
      </c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ht="15.75" customHeight="1">
      <c r="A1551" s="3" t="s">
        <v>3225</v>
      </c>
      <c r="B1551" s="3" t="s">
        <v>3226</v>
      </c>
      <c r="C1551" s="3">
        <v>3.4997377516E10</v>
      </c>
      <c r="D1551" s="3" t="s">
        <v>11</v>
      </c>
      <c r="E1551" s="3" t="s">
        <v>80</v>
      </c>
      <c r="F1551" s="3" t="s">
        <v>13</v>
      </c>
      <c r="G1551" s="3" t="s">
        <v>14</v>
      </c>
      <c r="H1551" s="3" t="s">
        <v>45</v>
      </c>
      <c r="I1551" s="4">
        <v>45694.0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ht="15.75" customHeight="1">
      <c r="A1552" s="3" t="s">
        <v>3227</v>
      </c>
      <c r="B1552" s="3" t="s">
        <v>3228</v>
      </c>
      <c r="C1552" s="3" t="s">
        <v>3229</v>
      </c>
      <c r="D1552" s="3" t="s">
        <v>11</v>
      </c>
      <c r="E1552" s="3" t="s">
        <v>80</v>
      </c>
      <c r="F1552" s="3" t="s">
        <v>13</v>
      </c>
      <c r="G1552" s="3" t="s">
        <v>14</v>
      </c>
      <c r="H1552" s="3" t="s">
        <v>49</v>
      </c>
      <c r="I1552" s="4">
        <v>45694.0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ht="15.75" customHeight="1">
      <c r="A1553" s="3" t="s">
        <v>3230</v>
      </c>
      <c r="B1553" s="3" t="s">
        <v>3231</v>
      </c>
      <c r="C1553" s="3" t="s">
        <v>3232</v>
      </c>
      <c r="D1553" s="3" t="s">
        <v>11</v>
      </c>
      <c r="E1553" s="3" t="s">
        <v>19</v>
      </c>
      <c r="F1553" s="3" t="s">
        <v>13</v>
      </c>
      <c r="G1553" s="3" t="s">
        <v>14</v>
      </c>
      <c r="H1553" s="3" t="s">
        <v>60</v>
      </c>
      <c r="I1553" s="4">
        <v>45694.0</v>
      </c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ht="15.75" customHeight="1">
      <c r="A1554" s="3" t="s">
        <v>3230</v>
      </c>
      <c r="B1554" s="3" t="s">
        <v>3233</v>
      </c>
      <c r="C1554" s="3">
        <v>9.2981840442E10</v>
      </c>
      <c r="D1554" s="3" t="s">
        <v>11</v>
      </c>
      <c r="E1554" s="3" t="s">
        <v>19</v>
      </c>
      <c r="F1554" s="3" t="s">
        <v>13</v>
      </c>
      <c r="G1554" s="3" t="s">
        <v>14</v>
      </c>
      <c r="H1554" s="3" t="s">
        <v>60</v>
      </c>
      <c r="I1554" s="4">
        <v>45694.0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ht="15.75" customHeight="1">
      <c r="A1555" s="3" t="s">
        <v>2846</v>
      </c>
      <c r="B1555" s="3" t="s">
        <v>3234</v>
      </c>
      <c r="C1555" s="3">
        <v>1.8988257446E10</v>
      </c>
      <c r="D1555" s="3" t="s">
        <v>11</v>
      </c>
      <c r="E1555" s="3" t="s">
        <v>102</v>
      </c>
      <c r="F1555" s="3" t="s">
        <v>13</v>
      </c>
      <c r="G1555" s="3" t="s">
        <v>14</v>
      </c>
      <c r="H1555" s="3" t="s">
        <v>49</v>
      </c>
      <c r="I1555" s="4">
        <v>45694.0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ht="15.75" customHeight="1">
      <c r="A1556" s="3" t="s">
        <v>3235</v>
      </c>
      <c r="B1556" s="3" t="s">
        <v>3236</v>
      </c>
      <c r="C1556" s="3" t="s">
        <v>3237</v>
      </c>
      <c r="D1556" s="3" t="s">
        <v>11</v>
      </c>
      <c r="E1556" s="3" t="s">
        <v>12</v>
      </c>
      <c r="F1556" s="3" t="s">
        <v>13</v>
      </c>
      <c r="G1556" s="3" t="s">
        <v>14</v>
      </c>
      <c r="H1556" s="3" t="s">
        <v>49</v>
      </c>
      <c r="I1556" s="4">
        <v>45694.0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ht="15.75" customHeight="1">
      <c r="A1557" s="3" t="s">
        <v>3238</v>
      </c>
      <c r="B1557" s="3" t="s">
        <v>3239</v>
      </c>
      <c r="C1557" s="3">
        <v>9.5981253819E10</v>
      </c>
      <c r="D1557" s="3" t="s">
        <v>11</v>
      </c>
      <c r="E1557" s="3" t="s">
        <v>77</v>
      </c>
      <c r="F1557" s="3" t="s">
        <v>13</v>
      </c>
      <c r="G1557" s="3" t="s">
        <v>23</v>
      </c>
      <c r="H1557" s="3" t="s">
        <v>45</v>
      </c>
      <c r="I1557" s="4">
        <v>45694.0</v>
      </c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ht="15.75" customHeight="1">
      <c r="A1558" s="3" t="s">
        <v>3240</v>
      </c>
      <c r="B1558" s="3" t="s">
        <v>3241</v>
      </c>
      <c r="C1558" s="3">
        <v>9.56374316E8</v>
      </c>
      <c r="D1558" s="3" t="s">
        <v>11</v>
      </c>
      <c r="E1558" s="3" t="s">
        <v>19</v>
      </c>
      <c r="F1558" s="3" t="s">
        <v>13</v>
      </c>
      <c r="G1558" s="3" t="s">
        <v>14</v>
      </c>
      <c r="H1558" s="3" t="s">
        <v>49</v>
      </c>
      <c r="I1558" s="4">
        <v>45694.0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ht="15.75" customHeight="1">
      <c r="A1559" s="3" t="s">
        <v>3242</v>
      </c>
      <c r="B1559" s="3" t="s">
        <v>3243</v>
      </c>
      <c r="C1559" s="3">
        <v>6.5996907782E10</v>
      </c>
      <c r="D1559" s="3"/>
      <c r="E1559" s="3"/>
      <c r="F1559" s="3"/>
      <c r="G1559" s="3"/>
      <c r="H1559" s="3"/>
      <c r="I1559" s="4">
        <v>45694.0</v>
      </c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ht="15.75" customHeight="1">
      <c r="A1560" s="3" t="s">
        <v>346</v>
      </c>
      <c r="B1560" s="3" t="s">
        <v>3244</v>
      </c>
      <c r="C1560" s="3">
        <v>9.8985280858E10</v>
      </c>
      <c r="D1560" s="3" t="s">
        <v>11</v>
      </c>
      <c r="E1560" s="3" t="s">
        <v>2088</v>
      </c>
      <c r="F1560" s="3" t="s">
        <v>13</v>
      </c>
      <c r="G1560" s="3" t="s">
        <v>23</v>
      </c>
      <c r="H1560" s="3" t="s">
        <v>2089</v>
      </c>
      <c r="I1560" s="4">
        <v>45694.0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ht="15.75" customHeight="1">
      <c r="A1561" s="3" t="s">
        <v>367</v>
      </c>
      <c r="B1561" s="3" t="s">
        <v>3245</v>
      </c>
      <c r="C1561" s="3">
        <v>5.1989366906E10</v>
      </c>
      <c r="D1561" s="3" t="s">
        <v>11</v>
      </c>
      <c r="E1561" s="3" t="s">
        <v>77</v>
      </c>
      <c r="F1561" s="3" t="s">
        <v>13</v>
      </c>
      <c r="G1561" s="3" t="s">
        <v>23</v>
      </c>
      <c r="H1561" s="3" t="s">
        <v>45</v>
      </c>
      <c r="I1561" s="4">
        <v>45694.0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ht="15.75" customHeight="1">
      <c r="A1562" s="3" t="s">
        <v>3246</v>
      </c>
      <c r="B1562" s="3" t="s">
        <v>3247</v>
      </c>
      <c r="C1562" s="3">
        <v>8.8999966212E10</v>
      </c>
      <c r="D1562" s="3" t="s">
        <v>11</v>
      </c>
      <c r="E1562" s="3" t="s">
        <v>80</v>
      </c>
      <c r="F1562" s="3" t="s">
        <v>13</v>
      </c>
      <c r="G1562" s="3" t="s">
        <v>14</v>
      </c>
      <c r="H1562" s="3" t="s">
        <v>45</v>
      </c>
      <c r="I1562" s="4">
        <v>45694.0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ht="15.75" customHeight="1">
      <c r="A1563" s="3" t="s">
        <v>3248</v>
      </c>
      <c r="B1563" s="3" t="s">
        <v>3249</v>
      </c>
      <c r="C1563" s="3">
        <v>8.3993045584E10</v>
      </c>
      <c r="D1563" s="3" t="s">
        <v>11</v>
      </c>
      <c r="E1563" s="3" t="s">
        <v>114</v>
      </c>
      <c r="F1563" s="3" t="s">
        <v>13</v>
      </c>
      <c r="G1563" s="3" t="s">
        <v>14</v>
      </c>
      <c r="H1563" s="3" t="s">
        <v>60</v>
      </c>
      <c r="I1563" s="4">
        <v>45694.0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ht="15.75" customHeight="1">
      <c r="A1564" s="3" t="s">
        <v>3250</v>
      </c>
      <c r="B1564" s="3" t="s">
        <v>3251</v>
      </c>
      <c r="C1564" s="3">
        <v>6.1981062073E10</v>
      </c>
      <c r="D1564" s="3" t="s">
        <v>11</v>
      </c>
      <c r="E1564" s="3" t="s">
        <v>12</v>
      </c>
      <c r="F1564" s="3" t="s">
        <v>13</v>
      </c>
      <c r="G1564" s="3" t="s">
        <v>14</v>
      </c>
      <c r="H1564" s="3" t="s">
        <v>15</v>
      </c>
      <c r="I1564" s="4">
        <v>45694.0</v>
      </c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ht="15.75" customHeight="1">
      <c r="A1565" s="3" t="s">
        <v>3252</v>
      </c>
      <c r="B1565" s="3" t="s">
        <v>3253</v>
      </c>
      <c r="C1565" s="3">
        <v>9.2984801124E10</v>
      </c>
      <c r="D1565" s="3" t="s">
        <v>11</v>
      </c>
      <c r="E1565" s="3" t="s">
        <v>19</v>
      </c>
      <c r="F1565" s="3" t="s">
        <v>13</v>
      </c>
      <c r="G1565" s="3" t="s">
        <v>14</v>
      </c>
      <c r="H1565" s="3" t="s">
        <v>15</v>
      </c>
      <c r="I1565" s="4">
        <v>45694.0</v>
      </c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ht="15.75" customHeight="1">
      <c r="A1566" s="3" t="s">
        <v>1219</v>
      </c>
      <c r="B1566" s="3" t="s">
        <v>3254</v>
      </c>
      <c r="C1566" s="3">
        <v>1.1996694081E10</v>
      </c>
      <c r="D1566" s="3" t="s">
        <v>11</v>
      </c>
      <c r="E1566" s="3" t="s">
        <v>19</v>
      </c>
      <c r="F1566" s="3" t="s">
        <v>13</v>
      </c>
      <c r="G1566" s="3" t="s">
        <v>23</v>
      </c>
      <c r="H1566" s="3" t="s">
        <v>49</v>
      </c>
      <c r="I1566" s="4">
        <v>45694.0</v>
      </c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ht="15.75" customHeight="1">
      <c r="A1567" s="3" t="s">
        <v>3255</v>
      </c>
      <c r="B1567" s="3" t="s">
        <v>3256</v>
      </c>
      <c r="C1567" s="3">
        <v>4.1988478181E10</v>
      </c>
      <c r="D1567" s="3" t="s">
        <v>11</v>
      </c>
      <c r="E1567" s="3" t="s">
        <v>12</v>
      </c>
      <c r="F1567" s="3" t="s">
        <v>13</v>
      </c>
      <c r="G1567" s="3" t="s">
        <v>14</v>
      </c>
      <c r="H1567" s="3" t="s">
        <v>49</v>
      </c>
      <c r="I1567" s="4">
        <v>45694.0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ht="15.75" customHeight="1">
      <c r="A1568" s="3" t="s">
        <v>3257</v>
      </c>
      <c r="B1568" s="3" t="s">
        <v>3258</v>
      </c>
      <c r="C1568" s="3">
        <v>1.1993088422E10</v>
      </c>
      <c r="D1568" s="3" t="s">
        <v>11</v>
      </c>
      <c r="E1568" s="3" t="s">
        <v>102</v>
      </c>
      <c r="F1568" s="3" t="s">
        <v>13</v>
      </c>
      <c r="G1568" s="3" t="s">
        <v>14</v>
      </c>
      <c r="H1568" s="3" t="s">
        <v>15</v>
      </c>
      <c r="I1568" s="4">
        <v>45694.0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ht="15.75" customHeight="1">
      <c r="A1569" s="3" t="s">
        <v>3259</v>
      </c>
      <c r="B1569" s="3" t="s">
        <v>3260</v>
      </c>
      <c r="C1569" s="3">
        <v>1.1996629869E10</v>
      </c>
      <c r="D1569" s="3" t="s">
        <v>11</v>
      </c>
      <c r="E1569" s="3" t="s">
        <v>513</v>
      </c>
      <c r="F1569" s="3" t="s">
        <v>13</v>
      </c>
      <c r="G1569" s="3" t="s">
        <v>14</v>
      </c>
      <c r="H1569" s="3" t="s">
        <v>514</v>
      </c>
      <c r="I1569" s="4">
        <v>45694.0</v>
      </c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ht="15.75" customHeight="1">
      <c r="A1570" s="3" t="s">
        <v>3261</v>
      </c>
      <c r="B1570" s="3" t="s">
        <v>3262</v>
      </c>
      <c r="C1570" s="3">
        <v>5.57198897717E12</v>
      </c>
      <c r="D1570" s="3" t="s">
        <v>11</v>
      </c>
      <c r="E1570" s="3" t="s">
        <v>22</v>
      </c>
      <c r="F1570" s="3" t="s">
        <v>13</v>
      </c>
      <c r="G1570" s="3" t="s">
        <v>14</v>
      </c>
      <c r="H1570" s="3" t="s">
        <v>261</v>
      </c>
      <c r="I1570" s="4">
        <v>45694.0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ht="15.75" customHeight="1">
      <c r="A1571" s="3" t="s">
        <v>318</v>
      </c>
      <c r="B1571" s="3" t="s">
        <v>3263</v>
      </c>
      <c r="C1571" s="3">
        <v>9.3991853776E10</v>
      </c>
      <c r="D1571" s="3" t="s">
        <v>11</v>
      </c>
      <c r="E1571" s="3" t="s">
        <v>758</v>
      </c>
      <c r="F1571" s="3" t="s">
        <v>13</v>
      </c>
      <c r="G1571" s="3" t="s">
        <v>14</v>
      </c>
      <c r="H1571" s="3" t="s">
        <v>759</v>
      </c>
      <c r="I1571" s="4">
        <v>45694.0</v>
      </c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ht="15.75" customHeight="1">
      <c r="A1572" s="3" t="s">
        <v>3264</v>
      </c>
      <c r="B1572" s="3" t="s">
        <v>3265</v>
      </c>
      <c r="C1572" s="3">
        <v>1.1948615007E10</v>
      </c>
      <c r="D1572" s="3" t="s">
        <v>11</v>
      </c>
      <c r="E1572" s="3" t="s">
        <v>22</v>
      </c>
      <c r="F1572" s="3" t="s">
        <v>13</v>
      </c>
      <c r="G1572" s="3" t="s">
        <v>14</v>
      </c>
      <c r="H1572" s="3" t="s">
        <v>31</v>
      </c>
      <c r="I1572" s="4">
        <v>45694.0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ht="15.75" customHeight="1">
      <c r="A1573" s="3" t="s">
        <v>56</v>
      </c>
      <c r="B1573" s="3" t="s">
        <v>3266</v>
      </c>
      <c r="C1573" s="3">
        <v>7.5993001427E10</v>
      </c>
      <c r="D1573" s="3" t="s">
        <v>11</v>
      </c>
      <c r="E1573" s="3" t="s">
        <v>68</v>
      </c>
      <c r="F1573" s="3" t="s">
        <v>13</v>
      </c>
      <c r="G1573" s="3" t="s">
        <v>14</v>
      </c>
      <c r="H1573" s="3" t="s">
        <v>49</v>
      </c>
      <c r="I1573" s="4">
        <v>45694.0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ht="15.75" customHeight="1">
      <c r="A1574" s="3" t="s">
        <v>3267</v>
      </c>
      <c r="B1574" s="3" t="s">
        <v>3268</v>
      </c>
      <c r="C1574" s="3">
        <v>1.1969101073E10</v>
      </c>
      <c r="D1574" s="3" t="s">
        <v>11</v>
      </c>
      <c r="E1574" s="3" t="s">
        <v>19</v>
      </c>
      <c r="F1574" s="3" t="s">
        <v>13</v>
      </c>
      <c r="G1574" s="3" t="s">
        <v>14</v>
      </c>
      <c r="H1574" s="3" t="s">
        <v>60</v>
      </c>
      <c r="I1574" s="4">
        <v>45694.0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ht="15.75" customHeight="1">
      <c r="A1575" s="3" t="s">
        <v>3269</v>
      </c>
      <c r="B1575" s="3" t="s">
        <v>3270</v>
      </c>
      <c r="C1575" s="3">
        <v>8.8992885764E10</v>
      </c>
      <c r="D1575" s="3" t="s">
        <v>11</v>
      </c>
      <c r="E1575" s="3" t="s">
        <v>68</v>
      </c>
      <c r="F1575" s="3" t="s">
        <v>13</v>
      </c>
      <c r="G1575" s="3" t="s">
        <v>14</v>
      </c>
      <c r="H1575" s="3" t="s">
        <v>45</v>
      </c>
      <c r="I1575" s="4">
        <v>45694.0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ht="15.75" customHeight="1">
      <c r="A1576" s="3" t="s">
        <v>3271</v>
      </c>
      <c r="B1576" s="3" t="s">
        <v>3272</v>
      </c>
      <c r="C1576" s="3">
        <v>8.5988586237E10</v>
      </c>
      <c r="D1576" s="3" t="s">
        <v>11</v>
      </c>
      <c r="E1576" s="3" t="s">
        <v>19</v>
      </c>
      <c r="F1576" s="3" t="s">
        <v>13</v>
      </c>
      <c r="G1576" s="3" t="s">
        <v>14</v>
      </c>
      <c r="H1576" s="3" t="s">
        <v>49</v>
      </c>
      <c r="I1576" s="4">
        <v>45694.0</v>
      </c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ht="15.75" customHeight="1">
      <c r="A1577" s="3" t="s">
        <v>696</v>
      </c>
      <c r="B1577" s="3" t="s">
        <v>3273</v>
      </c>
      <c r="C1577" s="3" t="s">
        <v>3274</v>
      </c>
      <c r="D1577" s="3" t="s">
        <v>11</v>
      </c>
      <c r="E1577" s="3" t="s">
        <v>22</v>
      </c>
      <c r="F1577" s="3" t="s">
        <v>13</v>
      </c>
      <c r="G1577" s="3" t="s">
        <v>14</v>
      </c>
      <c r="H1577" s="3" t="s">
        <v>49</v>
      </c>
      <c r="I1577" s="4">
        <v>45694.0</v>
      </c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ht="15.75" customHeight="1">
      <c r="A1578" s="3" t="s">
        <v>3275</v>
      </c>
      <c r="B1578" s="3" t="s">
        <v>3276</v>
      </c>
      <c r="C1578" s="3">
        <v>9.2995370442E10</v>
      </c>
      <c r="D1578" s="3" t="s">
        <v>11</v>
      </c>
      <c r="E1578" s="3" t="s">
        <v>524</v>
      </c>
      <c r="F1578" s="3" t="s">
        <v>13</v>
      </c>
      <c r="G1578" s="3" t="s">
        <v>23</v>
      </c>
      <c r="H1578" s="3" t="s">
        <v>525</v>
      </c>
      <c r="I1578" s="4">
        <v>45694.0</v>
      </c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ht="15.75" customHeight="1">
      <c r="A1579" s="3" t="s">
        <v>3277</v>
      </c>
      <c r="B1579" s="3" t="s">
        <v>3278</v>
      </c>
      <c r="C1579" s="3">
        <v>3.5984527168E10</v>
      </c>
      <c r="D1579" s="3" t="s">
        <v>11</v>
      </c>
      <c r="E1579" s="3" t="s">
        <v>80</v>
      </c>
      <c r="F1579" s="3" t="s">
        <v>13</v>
      </c>
      <c r="G1579" s="3" t="s">
        <v>14</v>
      </c>
      <c r="H1579" s="3" t="s">
        <v>15</v>
      </c>
      <c r="I1579" s="4">
        <v>45694.0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ht="15.75" customHeight="1">
      <c r="A1580" s="3" t="s">
        <v>3279</v>
      </c>
      <c r="B1580" s="3" t="s">
        <v>3280</v>
      </c>
      <c r="C1580" s="3">
        <v>5.54899101916E12</v>
      </c>
      <c r="D1580" s="3" t="s">
        <v>11</v>
      </c>
      <c r="E1580" s="3" t="s">
        <v>19</v>
      </c>
      <c r="F1580" s="3" t="s">
        <v>13</v>
      </c>
      <c r="G1580" s="3" t="s">
        <v>23</v>
      </c>
      <c r="H1580" s="3" t="s">
        <v>1247</v>
      </c>
      <c r="I1580" s="4">
        <v>45694.0</v>
      </c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ht="15.75" customHeight="1">
      <c r="A1581" s="3" t="s">
        <v>3281</v>
      </c>
      <c r="B1581" s="3" t="s">
        <v>3282</v>
      </c>
      <c r="C1581" s="3" t="s">
        <v>3283</v>
      </c>
      <c r="D1581" s="3" t="s">
        <v>11</v>
      </c>
      <c r="E1581" s="3" t="s">
        <v>114</v>
      </c>
      <c r="F1581" s="3" t="s">
        <v>13</v>
      </c>
      <c r="G1581" s="3" t="s">
        <v>14</v>
      </c>
      <c r="H1581" s="3" t="s">
        <v>45</v>
      </c>
      <c r="I1581" s="4">
        <v>45694.0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ht="15.75" customHeight="1">
      <c r="A1582" s="3" t="s">
        <v>1893</v>
      </c>
      <c r="B1582" s="3" t="s">
        <v>3284</v>
      </c>
      <c r="C1582" s="3">
        <v>4.1998758853E10</v>
      </c>
      <c r="D1582" s="3" t="s">
        <v>11</v>
      </c>
      <c r="E1582" s="3" t="s">
        <v>19</v>
      </c>
      <c r="F1582" s="3" t="s">
        <v>13</v>
      </c>
      <c r="G1582" s="3" t="s">
        <v>14</v>
      </c>
      <c r="H1582" s="3" t="s">
        <v>34</v>
      </c>
      <c r="I1582" s="4">
        <v>45694.0</v>
      </c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ht="15.75" customHeight="1">
      <c r="A1583" s="3" t="s">
        <v>2448</v>
      </c>
      <c r="B1583" s="3" t="s">
        <v>3285</v>
      </c>
      <c r="C1583" s="3">
        <v>4.4999230584E10</v>
      </c>
      <c r="D1583" s="3" t="s">
        <v>11</v>
      </c>
      <c r="E1583" s="3" t="s">
        <v>77</v>
      </c>
      <c r="F1583" s="3" t="s">
        <v>13</v>
      </c>
      <c r="G1583" s="3" t="s">
        <v>23</v>
      </c>
      <c r="H1583" s="3" t="s">
        <v>45</v>
      </c>
      <c r="I1583" s="4">
        <v>45694.0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ht="15.75" customHeight="1">
      <c r="A1584" s="3" t="s">
        <v>3286</v>
      </c>
      <c r="B1584" s="3" t="s">
        <v>3287</v>
      </c>
      <c r="C1584" s="3">
        <v>5.1992390221E10</v>
      </c>
      <c r="D1584" s="3" t="s">
        <v>11</v>
      </c>
      <c r="E1584" s="3" t="s">
        <v>77</v>
      </c>
      <c r="F1584" s="3" t="s">
        <v>13</v>
      </c>
      <c r="G1584" s="3" t="s">
        <v>14</v>
      </c>
      <c r="H1584" s="3" t="s">
        <v>121</v>
      </c>
      <c r="I1584" s="4">
        <v>45694.0</v>
      </c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ht="15.75" customHeight="1">
      <c r="A1585" s="3" t="s">
        <v>3288</v>
      </c>
      <c r="B1585" s="3" t="s">
        <v>3289</v>
      </c>
      <c r="C1585" s="3">
        <v>8.3988780512E10</v>
      </c>
      <c r="D1585" s="3" t="s">
        <v>11</v>
      </c>
      <c r="E1585" s="3" t="s">
        <v>1337</v>
      </c>
      <c r="F1585" s="3" t="s">
        <v>13</v>
      </c>
      <c r="G1585" s="3" t="s">
        <v>14</v>
      </c>
      <c r="H1585" s="3" t="s">
        <v>1338</v>
      </c>
      <c r="I1585" s="4">
        <v>45694.0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ht="15.75" customHeight="1">
      <c r="A1586" s="3" t="s">
        <v>3290</v>
      </c>
      <c r="B1586" s="3" t="s">
        <v>3291</v>
      </c>
      <c r="C1586" s="3" t="s">
        <v>3292</v>
      </c>
      <c r="D1586" s="3"/>
      <c r="E1586" s="3"/>
      <c r="F1586" s="3"/>
      <c r="G1586" s="3"/>
      <c r="H1586" s="3"/>
      <c r="I1586" s="4">
        <v>45694.0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ht="15.75" customHeight="1">
      <c r="A1587" s="3" t="s">
        <v>3293</v>
      </c>
      <c r="B1587" s="3" t="s">
        <v>3294</v>
      </c>
      <c r="C1587" s="3">
        <v>1.1985503861E10</v>
      </c>
      <c r="D1587" s="3" t="s">
        <v>11</v>
      </c>
      <c r="E1587" s="3" t="s">
        <v>547</v>
      </c>
      <c r="F1587" s="3" t="s">
        <v>13</v>
      </c>
      <c r="G1587" s="3" t="s">
        <v>14</v>
      </c>
      <c r="H1587" s="3" t="s">
        <v>548</v>
      </c>
      <c r="I1587" s="4">
        <v>45694.0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ht="15.75" customHeight="1">
      <c r="A1588" s="3" t="s">
        <v>3295</v>
      </c>
      <c r="B1588" s="3" t="s">
        <v>3296</v>
      </c>
      <c r="C1588" s="3">
        <v>2.7999775233E10</v>
      </c>
      <c r="D1588" s="3" t="s">
        <v>11</v>
      </c>
      <c r="E1588" s="3" t="s">
        <v>22</v>
      </c>
      <c r="F1588" s="3" t="s">
        <v>13</v>
      </c>
      <c r="G1588" s="3" t="s">
        <v>14</v>
      </c>
      <c r="H1588" s="3" t="s">
        <v>31</v>
      </c>
      <c r="I1588" s="4">
        <v>45694.0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ht="15.75" customHeight="1">
      <c r="A1589" s="3" t="s">
        <v>3297</v>
      </c>
      <c r="B1589" s="3" t="s">
        <v>3298</v>
      </c>
      <c r="C1589" s="3">
        <v>9.2994062122E10</v>
      </c>
      <c r="D1589" s="3" t="s">
        <v>11</v>
      </c>
      <c r="E1589" s="3" t="s">
        <v>77</v>
      </c>
      <c r="F1589" s="3" t="s">
        <v>13</v>
      </c>
      <c r="G1589" s="3" t="s">
        <v>23</v>
      </c>
      <c r="H1589" s="3" t="s">
        <v>45</v>
      </c>
      <c r="I1589" s="4">
        <v>45694.0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ht="15.75" customHeight="1">
      <c r="A1590" s="3" t="s">
        <v>3299</v>
      </c>
      <c r="B1590" s="3" t="s">
        <v>3300</v>
      </c>
      <c r="C1590" s="3">
        <v>3.1993528022E10</v>
      </c>
      <c r="D1590" s="3" t="s">
        <v>11</v>
      </c>
      <c r="E1590" s="3" t="s">
        <v>77</v>
      </c>
      <c r="F1590" s="3" t="s">
        <v>13</v>
      </c>
      <c r="G1590" s="3" t="s">
        <v>23</v>
      </c>
      <c r="H1590" s="3" t="s">
        <v>45</v>
      </c>
      <c r="I1590" s="4">
        <v>45694.0</v>
      </c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ht="15.75" customHeight="1">
      <c r="A1591" s="3" t="s">
        <v>358</v>
      </c>
      <c r="B1591" s="3" t="s">
        <v>3301</v>
      </c>
      <c r="C1591" s="3">
        <v>4.7991912604E10</v>
      </c>
      <c r="D1591" s="3" t="s">
        <v>11</v>
      </c>
      <c r="E1591" s="3" t="s">
        <v>68</v>
      </c>
      <c r="F1591" s="3" t="s">
        <v>13</v>
      </c>
      <c r="G1591" s="3" t="s">
        <v>14</v>
      </c>
      <c r="H1591" s="3" t="s">
        <v>45</v>
      </c>
      <c r="I1591" s="4">
        <v>45694.0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ht="15.75" customHeight="1">
      <c r="A1592" s="3" t="s">
        <v>3302</v>
      </c>
      <c r="B1592" s="3" t="s">
        <v>3303</v>
      </c>
      <c r="C1592" s="3">
        <v>4.8984475183E10</v>
      </c>
      <c r="D1592" s="3" t="s">
        <v>11</v>
      </c>
      <c r="E1592" s="3" t="s">
        <v>89</v>
      </c>
      <c r="F1592" s="3" t="s">
        <v>13</v>
      </c>
      <c r="G1592" s="3" t="s">
        <v>14</v>
      </c>
      <c r="H1592" s="3" t="s">
        <v>49</v>
      </c>
      <c r="I1592" s="4">
        <v>45694.0</v>
      </c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ht="15.75" customHeight="1">
      <c r="A1593" s="3" t="s">
        <v>3304</v>
      </c>
      <c r="B1593" s="3" t="s">
        <v>3305</v>
      </c>
      <c r="C1593" s="3">
        <v>2.1995612156E10</v>
      </c>
      <c r="D1593" s="3" t="s">
        <v>11</v>
      </c>
      <c r="E1593" s="3" t="s">
        <v>19</v>
      </c>
      <c r="F1593" s="3" t="s">
        <v>13</v>
      </c>
      <c r="G1593" s="3" t="s">
        <v>14</v>
      </c>
      <c r="H1593" s="3" t="s">
        <v>121</v>
      </c>
      <c r="I1593" s="4">
        <v>45694.0</v>
      </c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ht="15.75" customHeight="1">
      <c r="A1594" s="3" t="s">
        <v>170</v>
      </c>
      <c r="B1594" s="3" t="s">
        <v>3306</v>
      </c>
      <c r="C1594" s="3">
        <v>6.4992744988E10</v>
      </c>
      <c r="D1594" s="3" t="s">
        <v>11</v>
      </c>
      <c r="E1594" s="3" t="s">
        <v>19</v>
      </c>
      <c r="F1594" s="3" t="s">
        <v>13</v>
      </c>
      <c r="G1594" s="3" t="s">
        <v>14</v>
      </c>
      <c r="H1594" s="3" t="s">
        <v>49</v>
      </c>
      <c r="I1594" s="4">
        <v>45694.0</v>
      </c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ht="15.75" customHeight="1">
      <c r="A1595" s="3" t="s">
        <v>3307</v>
      </c>
      <c r="B1595" s="3" t="s">
        <v>3308</v>
      </c>
      <c r="C1595" s="3">
        <v>1.399122258E10</v>
      </c>
      <c r="D1595" s="3" t="s">
        <v>11</v>
      </c>
      <c r="E1595" s="3" t="s">
        <v>19</v>
      </c>
      <c r="F1595" s="3" t="s">
        <v>13</v>
      </c>
      <c r="G1595" s="3" t="s">
        <v>14</v>
      </c>
      <c r="H1595" s="3" t="s">
        <v>15</v>
      </c>
      <c r="I1595" s="4">
        <v>45694.0</v>
      </c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ht="15.75" customHeight="1">
      <c r="A1596" s="3" t="s">
        <v>3309</v>
      </c>
      <c r="B1596" s="3" t="s">
        <v>3310</v>
      </c>
      <c r="C1596" s="3">
        <v>5.516996161186E12</v>
      </c>
      <c r="D1596" s="3" t="s">
        <v>11</v>
      </c>
      <c r="E1596" s="3" t="s">
        <v>19</v>
      </c>
      <c r="F1596" s="3" t="s">
        <v>13</v>
      </c>
      <c r="G1596" s="3" t="s">
        <v>23</v>
      </c>
      <c r="H1596" s="3" t="s">
        <v>34</v>
      </c>
      <c r="I1596" s="4">
        <v>45694.0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ht="15.75" customHeight="1">
      <c r="A1597" s="3" t="s">
        <v>3311</v>
      </c>
      <c r="B1597" s="3" t="s">
        <v>3312</v>
      </c>
      <c r="C1597" s="3">
        <v>2.1992436594E10</v>
      </c>
      <c r="D1597" s="3" t="s">
        <v>11</v>
      </c>
      <c r="E1597" s="3" t="s">
        <v>77</v>
      </c>
      <c r="F1597" s="3" t="s">
        <v>13</v>
      </c>
      <c r="G1597" s="3" t="s">
        <v>23</v>
      </c>
      <c r="H1597" s="3" t="s">
        <v>45</v>
      </c>
      <c r="I1597" s="4">
        <v>45694.0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ht="15.75" customHeight="1">
      <c r="A1598" s="3" t="s">
        <v>285</v>
      </c>
      <c r="B1598" s="3" t="s">
        <v>3313</v>
      </c>
      <c r="C1598" s="3">
        <v>3.5998810995E10</v>
      </c>
      <c r="D1598" s="3" t="s">
        <v>11</v>
      </c>
      <c r="E1598" s="3" t="s">
        <v>77</v>
      </c>
      <c r="F1598" s="3" t="s">
        <v>13</v>
      </c>
      <c r="G1598" s="3" t="s">
        <v>23</v>
      </c>
      <c r="H1598" s="3" t="s">
        <v>45</v>
      </c>
      <c r="I1598" s="4">
        <v>45694.0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ht="15.75" customHeight="1">
      <c r="A1599" s="3" t="s">
        <v>3314</v>
      </c>
      <c r="B1599" s="3" t="s">
        <v>3315</v>
      </c>
      <c r="C1599" s="3">
        <v>8.1984424818E10</v>
      </c>
      <c r="D1599" s="3" t="s">
        <v>11</v>
      </c>
      <c r="E1599" s="3" t="s">
        <v>19</v>
      </c>
      <c r="F1599" s="3" t="s">
        <v>13</v>
      </c>
      <c r="G1599" s="3" t="s">
        <v>23</v>
      </c>
      <c r="H1599" s="3" t="s">
        <v>49</v>
      </c>
      <c r="I1599" s="4">
        <v>45694.0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ht="15.75" customHeight="1">
      <c r="A1600" s="3" t="s">
        <v>3316</v>
      </c>
      <c r="B1600" s="3" t="s">
        <v>3317</v>
      </c>
      <c r="C1600" s="3">
        <v>3.1973432848E10</v>
      </c>
      <c r="D1600" s="3" t="s">
        <v>11</v>
      </c>
      <c r="E1600" s="3" t="s">
        <v>19</v>
      </c>
      <c r="F1600" s="3" t="s">
        <v>13</v>
      </c>
      <c r="G1600" s="3" t="s">
        <v>14</v>
      </c>
      <c r="H1600" s="3" t="s">
        <v>15</v>
      </c>
      <c r="I1600" s="4">
        <v>45694.0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ht="15.75" customHeight="1">
      <c r="A1601" s="3" t="s">
        <v>3318</v>
      </c>
      <c r="B1601" s="3" t="s">
        <v>3319</v>
      </c>
      <c r="C1601" s="3">
        <v>5.519993010506E12</v>
      </c>
      <c r="D1601" s="3" t="s">
        <v>11</v>
      </c>
      <c r="E1601" s="3" t="s">
        <v>19</v>
      </c>
      <c r="F1601" s="3" t="s">
        <v>13</v>
      </c>
      <c r="G1601" s="3" t="s">
        <v>14</v>
      </c>
      <c r="H1601" s="3" t="s">
        <v>121</v>
      </c>
      <c r="I1601" s="4">
        <v>45694.0</v>
      </c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ht="15.75" customHeight="1">
      <c r="A1602" s="3" t="s">
        <v>3320</v>
      </c>
      <c r="B1602" s="3" t="s">
        <v>3321</v>
      </c>
      <c r="C1602" s="3">
        <v>2.2997229075E10</v>
      </c>
      <c r="D1602" s="3" t="s">
        <v>11</v>
      </c>
      <c r="E1602" s="3" t="s">
        <v>19</v>
      </c>
      <c r="F1602" s="3" t="s">
        <v>13</v>
      </c>
      <c r="G1602" s="3" t="s">
        <v>14</v>
      </c>
      <c r="H1602" s="3" t="s">
        <v>49</v>
      </c>
      <c r="I1602" s="4">
        <v>45694.0</v>
      </c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ht="15.75" customHeight="1">
      <c r="A1603" s="3" t="s">
        <v>3322</v>
      </c>
      <c r="B1603" s="3" t="s">
        <v>3323</v>
      </c>
      <c r="C1603" s="3">
        <v>3.7984030989E10</v>
      </c>
      <c r="D1603" s="3" t="s">
        <v>11</v>
      </c>
      <c r="E1603" s="3" t="s">
        <v>161</v>
      </c>
      <c r="F1603" s="3" t="s">
        <v>13</v>
      </c>
      <c r="G1603" s="3" t="s">
        <v>14</v>
      </c>
      <c r="H1603" s="3" t="s">
        <v>15</v>
      </c>
      <c r="I1603" s="4">
        <v>45694.0</v>
      </c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ht="15.75" customHeight="1">
      <c r="A1604" s="3" t="s">
        <v>3324</v>
      </c>
      <c r="B1604" s="3" t="s">
        <v>3325</v>
      </c>
      <c r="C1604" s="3">
        <v>1.7996511632E10</v>
      </c>
      <c r="D1604" s="3" t="s">
        <v>11</v>
      </c>
      <c r="E1604" s="3" t="s">
        <v>19</v>
      </c>
      <c r="F1604" s="3" t="s">
        <v>13</v>
      </c>
      <c r="G1604" s="3" t="s">
        <v>23</v>
      </c>
      <c r="H1604" s="3" t="s">
        <v>49</v>
      </c>
      <c r="I1604" s="4">
        <v>45694.0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ht="15.75" customHeight="1">
      <c r="A1605" s="3" t="s">
        <v>3326</v>
      </c>
      <c r="B1605" s="3" t="s">
        <v>3327</v>
      </c>
      <c r="C1605" s="3">
        <v>7.5992129828E10</v>
      </c>
      <c r="D1605" s="3" t="s">
        <v>11</v>
      </c>
      <c r="E1605" s="3" t="s">
        <v>12</v>
      </c>
      <c r="F1605" s="3" t="s">
        <v>13</v>
      </c>
      <c r="G1605" s="3" t="s">
        <v>14</v>
      </c>
      <c r="H1605" s="3" t="s">
        <v>45</v>
      </c>
      <c r="I1605" s="4">
        <v>45694.0</v>
      </c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ht="15.75" customHeight="1">
      <c r="A1606" s="3" t="s">
        <v>3328</v>
      </c>
      <c r="B1606" s="3" t="s">
        <v>3329</v>
      </c>
      <c r="C1606" s="3">
        <v>4.7991651721E10</v>
      </c>
      <c r="D1606" s="3" t="s">
        <v>11</v>
      </c>
      <c r="E1606" s="3" t="s">
        <v>22</v>
      </c>
      <c r="F1606" s="3" t="s">
        <v>13</v>
      </c>
      <c r="G1606" s="3" t="s">
        <v>14</v>
      </c>
      <c r="H1606" s="3" t="s">
        <v>15</v>
      </c>
      <c r="I1606" s="4">
        <v>45694.0</v>
      </c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ht="15.75" customHeight="1">
      <c r="A1607" s="3" t="s">
        <v>2095</v>
      </c>
      <c r="B1607" s="3" t="s">
        <v>3330</v>
      </c>
      <c r="C1607" s="3">
        <v>5.1992777552E10</v>
      </c>
      <c r="D1607" s="3" t="s">
        <v>11</v>
      </c>
      <c r="E1607" s="3" t="s">
        <v>77</v>
      </c>
      <c r="F1607" s="3" t="s">
        <v>13</v>
      </c>
      <c r="G1607" s="3" t="s">
        <v>14</v>
      </c>
      <c r="H1607" s="3" t="s">
        <v>15</v>
      </c>
      <c r="I1607" s="4">
        <v>45694.0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ht="15.75" customHeight="1">
      <c r="A1608" s="3" t="s">
        <v>3331</v>
      </c>
      <c r="B1608" s="3" t="s">
        <v>3332</v>
      </c>
      <c r="C1608" s="3">
        <v>6.5996693772E10</v>
      </c>
      <c r="D1608" s="3" t="s">
        <v>11</v>
      </c>
      <c r="E1608" s="3" t="s">
        <v>77</v>
      </c>
      <c r="F1608" s="3" t="s">
        <v>13</v>
      </c>
      <c r="G1608" s="3" t="s">
        <v>14</v>
      </c>
      <c r="H1608" s="3" t="s">
        <v>49</v>
      </c>
      <c r="I1608" s="4">
        <v>45694.0</v>
      </c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ht="15.75" customHeight="1">
      <c r="A1609" s="3" t="s">
        <v>3333</v>
      </c>
      <c r="B1609" s="3" t="s">
        <v>3334</v>
      </c>
      <c r="C1609" s="3">
        <v>7.7988733143E10</v>
      </c>
      <c r="D1609" s="3" t="s">
        <v>11</v>
      </c>
      <c r="E1609" s="3" t="s">
        <v>114</v>
      </c>
      <c r="F1609" s="3" t="s">
        <v>13</v>
      </c>
      <c r="G1609" s="3" t="s">
        <v>14</v>
      </c>
      <c r="H1609" s="3" t="s">
        <v>49</v>
      </c>
      <c r="I1609" s="4">
        <v>45694.0</v>
      </c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ht="15.75" customHeight="1">
      <c r="A1610" s="3" t="s">
        <v>3335</v>
      </c>
      <c r="B1610" s="3" t="s">
        <v>3336</v>
      </c>
      <c r="C1610" s="3">
        <v>5.1994887257E10</v>
      </c>
      <c r="D1610" s="3" t="s">
        <v>11</v>
      </c>
      <c r="E1610" s="3" t="s">
        <v>68</v>
      </c>
      <c r="F1610" s="3" t="s">
        <v>13</v>
      </c>
      <c r="G1610" s="3" t="s">
        <v>14</v>
      </c>
      <c r="H1610" s="3" t="s">
        <v>49</v>
      </c>
      <c r="I1610" s="4">
        <v>45694.0</v>
      </c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ht="15.75" customHeight="1">
      <c r="A1611" s="3" t="s">
        <v>3337</v>
      </c>
      <c r="B1611" s="3" t="s">
        <v>3338</v>
      </c>
      <c r="C1611" s="3">
        <v>5.511916950911E12</v>
      </c>
      <c r="D1611" s="3" t="s">
        <v>11</v>
      </c>
      <c r="E1611" s="3" t="s">
        <v>19</v>
      </c>
      <c r="F1611" s="3" t="s">
        <v>13</v>
      </c>
      <c r="G1611" s="3" t="s">
        <v>14</v>
      </c>
      <c r="H1611" s="3" t="s">
        <v>45</v>
      </c>
      <c r="I1611" s="4">
        <v>45694.0</v>
      </c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ht="15.75" customHeight="1">
      <c r="A1612" s="3" t="s">
        <v>3339</v>
      </c>
      <c r="B1612" s="3" t="s">
        <v>3340</v>
      </c>
      <c r="C1612" s="3">
        <v>5.575991796026E12</v>
      </c>
      <c r="D1612" s="3" t="s">
        <v>11</v>
      </c>
      <c r="E1612" s="3" t="s">
        <v>1119</v>
      </c>
      <c r="F1612" s="3" t="s">
        <v>13</v>
      </c>
      <c r="G1612" s="3" t="s">
        <v>23</v>
      </c>
      <c r="H1612" s="3" t="s">
        <v>1120</v>
      </c>
      <c r="I1612" s="4">
        <v>45694.0</v>
      </c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ht="15.75" customHeight="1">
      <c r="A1613" s="3" t="s">
        <v>3341</v>
      </c>
      <c r="B1613" s="3" t="s">
        <v>3342</v>
      </c>
      <c r="C1613" s="3">
        <v>7.7988744211E10</v>
      </c>
      <c r="D1613" s="3" t="s">
        <v>11</v>
      </c>
      <c r="E1613" s="3" t="s">
        <v>77</v>
      </c>
      <c r="F1613" s="3" t="s">
        <v>13</v>
      </c>
      <c r="G1613" s="3" t="s">
        <v>23</v>
      </c>
      <c r="H1613" s="3" t="s">
        <v>45</v>
      </c>
      <c r="I1613" s="4">
        <v>45694.0</v>
      </c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ht="15.75" customHeight="1">
      <c r="A1614" s="3" t="s">
        <v>3343</v>
      </c>
      <c r="B1614" s="3" t="s">
        <v>3344</v>
      </c>
      <c r="C1614" s="3">
        <v>1.799609347E10</v>
      </c>
      <c r="D1614" s="3" t="s">
        <v>11</v>
      </c>
      <c r="E1614" s="3" t="s">
        <v>19</v>
      </c>
      <c r="F1614" s="3" t="s">
        <v>13</v>
      </c>
      <c r="G1614" s="3" t="s">
        <v>14</v>
      </c>
      <c r="H1614" s="3" t="s">
        <v>49</v>
      </c>
      <c r="I1614" s="4">
        <v>45694.0</v>
      </c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ht="15.75" customHeight="1">
      <c r="A1615" s="3" t="s">
        <v>3345</v>
      </c>
      <c r="B1615" s="3" t="s">
        <v>3346</v>
      </c>
      <c r="C1615" s="3">
        <v>2.7996987056E10</v>
      </c>
      <c r="D1615" s="3" t="s">
        <v>11</v>
      </c>
      <c r="E1615" s="3" t="s">
        <v>77</v>
      </c>
      <c r="F1615" s="3" t="s">
        <v>13</v>
      </c>
      <c r="G1615" s="3" t="s">
        <v>23</v>
      </c>
      <c r="H1615" s="3" t="s">
        <v>45</v>
      </c>
      <c r="I1615" s="4">
        <v>45694.0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ht="15.75" customHeight="1">
      <c r="A1616" s="3" t="s">
        <v>3347</v>
      </c>
      <c r="B1616" s="3" t="s">
        <v>3348</v>
      </c>
      <c r="C1616" s="3" t="s">
        <v>3349</v>
      </c>
      <c r="D1616" s="3" t="s">
        <v>11</v>
      </c>
      <c r="E1616" s="3" t="s">
        <v>19</v>
      </c>
      <c r="F1616" s="3" t="s">
        <v>13</v>
      </c>
      <c r="G1616" s="3" t="s">
        <v>14</v>
      </c>
      <c r="H1616" s="3" t="s">
        <v>40</v>
      </c>
      <c r="I1616" s="4">
        <v>45694.0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ht="15.75" customHeight="1">
      <c r="A1617" s="3" t="s">
        <v>3350</v>
      </c>
      <c r="B1617" s="3" t="s">
        <v>3351</v>
      </c>
      <c r="C1617" s="3">
        <v>1.1955790609E10</v>
      </c>
      <c r="D1617" s="3" t="s">
        <v>11</v>
      </c>
      <c r="E1617" s="3" t="s">
        <v>19</v>
      </c>
      <c r="F1617" s="3" t="s">
        <v>13</v>
      </c>
      <c r="G1617" s="3" t="s">
        <v>14</v>
      </c>
      <c r="H1617" s="3" t="s">
        <v>49</v>
      </c>
      <c r="I1617" s="4">
        <v>45694.0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ht="15.75" customHeight="1">
      <c r="A1618" s="3" t="s">
        <v>285</v>
      </c>
      <c r="B1618" s="3" t="s">
        <v>3352</v>
      </c>
      <c r="C1618" s="3">
        <v>2.1987663687E10</v>
      </c>
      <c r="D1618" s="3" t="s">
        <v>11</v>
      </c>
      <c r="E1618" s="3" t="s">
        <v>77</v>
      </c>
      <c r="F1618" s="3" t="s">
        <v>13</v>
      </c>
      <c r="G1618" s="3" t="s">
        <v>14</v>
      </c>
      <c r="H1618" s="3" t="s">
        <v>15</v>
      </c>
      <c r="I1618" s="4">
        <v>45694.0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ht="15.75" customHeight="1">
      <c r="A1619" s="3" t="s">
        <v>2347</v>
      </c>
      <c r="B1619" s="3" t="s">
        <v>3353</v>
      </c>
      <c r="C1619" s="3">
        <v>7.3991140751E10</v>
      </c>
      <c r="D1619" s="3" t="s">
        <v>11</v>
      </c>
      <c r="E1619" s="3" t="s">
        <v>77</v>
      </c>
      <c r="F1619" s="3" t="s">
        <v>13</v>
      </c>
      <c r="G1619" s="3" t="s">
        <v>23</v>
      </c>
      <c r="H1619" s="3" t="s">
        <v>45</v>
      </c>
      <c r="I1619" s="4">
        <v>45694.0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ht="15.75" customHeight="1">
      <c r="A1620" s="3" t="s">
        <v>3354</v>
      </c>
      <c r="B1620" s="3" t="s">
        <v>3355</v>
      </c>
      <c r="C1620" s="3">
        <v>1.3981369835E10</v>
      </c>
      <c r="D1620" s="3" t="s">
        <v>11</v>
      </c>
      <c r="E1620" s="3" t="s">
        <v>114</v>
      </c>
      <c r="F1620" s="3" t="s">
        <v>13</v>
      </c>
      <c r="G1620" s="3" t="s">
        <v>14</v>
      </c>
      <c r="H1620" s="3" t="s">
        <v>49</v>
      </c>
      <c r="I1620" s="4">
        <v>45694.0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ht="15.75" customHeight="1">
      <c r="A1621" s="3" t="s">
        <v>3356</v>
      </c>
      <c r="B1621" s="3" t="s">
        <v>3357</v>
      </c>
      <c r="C1621" s="3" t="s">
        <v>3358</v>
      </c>
      <c r="D1621" s="3" t="s">
        <v>11</v>
      </c>
      <c r="E1621" s="3" t="s">
        <v>22</v>
      </c>
      <c r="F1621" s="3" t="s">
        <v>13</v>
      </c>
      <c r="G1621" s="3" t="s">
        <v>14</v>
      </c>
      <c r="H1621" s="3" t="s">
        <v>31</v>
      </c>
      <c r="I1621" s="4">
        <v>45694.0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ht="15.75" customHeight="1">
      <c r="A1622" s="3" t="s">
        <v>3359</v>
      </c>
      <c r="B1622" s="3" t="s">
        <v>3360</v>
      </c>
      <c r="C1622" s="3">
        <v>5.515998147205E12</v>
      </c>
      <c r="D1622" s="3" t="s">
        <v>11</v>
      </c>
      <c r="E1622" s="3" t="s">
        <v>68</v>
      </c>
      <c r="F1622" s="3" t="s">
        <v>13</v>
      </c>
      <c r="G1622" s="3" t="s">
        <v>14</v>
      </c>
      <c r="H1622" s="3" t="s">
        <v>60</v>
      </c>
      <c r="I1622" s="4">
        <v>45694.0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ht="15.75" customHeight="1">
      <c r="A1623" s="3" t="s">
        <v>3361</v>
      </c>
      <c r="B1623" s="3" t="s">
        <v>3362</v>
      </c>
      <c r="C1623" s="3" t="s">
        <v>3363</v>
      </c>
      <c r="D1623" s="3" t="s">
        <v>11</v>
      </c>
      <c r="E1623" s="3" t="s">
        <v>80</v>
      </c>
      <c r="F1623" s="3" t="s">
        <v>13</v>
      </c>
      <c r="G1623" s="3" t="s">
        <v>14</v>
      </c>
      <c r="H1623" s="3" t="s">
        <v>45</v>
      </c>
      <c r="I1623" s="4">
        <v>45694.0</v>
      </c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ht="15.75" customHeight="1">
      <c r="A1624" s="3" t="s">
        <v>3364</v>
      </c>
      <c r="B1624" s="3" t="s">
        <v>3365</v>
      </c>
      <c r="C1624" s="3">
        <v>2.4999673434E10</v>
      </c>
      <c r="D1624" s="3" t="s">
        <v>11</v>
      </c>
      <c r="E1624" s="3" t="s">
        <v>22</v>
      </c>
      <c r="F1624" s="3" t="s">
        <v>13</v>
      </c>
      <c r="G1624" s="3" t="s">
        <v>14</v>
      </c>
      <c r="H1624" s="3" t="s">
        <v>49</v>
      </c>
      <c r="I1624" s="4">
        <v>45694.0</v>
      </c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ht="15.75" customHeight="1">
      <c r="A1625" s="3" t="s">
        <v>3366</v>
      </c>
      <c r="B1625" s="3" t="s">
        <v>3367</v>
      </c>
      <c r="C1625" s="3">
        <v>5.521981498067E12</v>
      </c>
      <c r="D1625" s="3" t="s">
        <v>11</v>
      </c>
      <c r="E1625" s="3" t="s">
        <v>80</v>
      </c>
      <c r="F1625" s="3" t="s">
        <v>13</v>
      </c>
      <c r="G1625" s="3" t="s">
        <v>23</v>
      </c>
      <c r="H1625" s="3" t="s">
        <v>40</v>
      </c>
      <c r="I1625" s="4">
        <v>45694.0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ht="15.75" customHeight="1">
      <c r="A1626" s="3" t="s">
        <v>3368</v>
      </c>
      <c r="B1626" s="3" t="s">
        <v>3369</v>
      </c>
      <c r="C1626" s="3">
        <v>9.198177361E10</v>
      </c>
      <c r="D1626" s="3" t="s">
        <v>11</v>
      </c>
      <c r="E1626" s="3" t="s">
        <v>68</v>
      </c>
      <c r="F1626" s="3" t="s">
        <v>13</v>
      </c>
      <c r="G1626" s="3" t="s">
        <v>23</v>
      </c>
      <c r="H1626" s="3" t="s">
        <v>49</v>
      </c>
      <c r="I1626" s="4">
        <v>45694.0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ht="15.75" customHeight="1">
      <c r="A1627" s="3" t="s">
        <v>3370</v>
      </c>
      <c r="B1627" s="3" t="s">
        <v>3371</v>
      </c>
      <c r="C1627" s="3">
        <v>1.3982056278E10</v>
      </c>
      <c r="D1627" s="3" t="s">
        <v>11</v>
      </c>
      <c r="E1627" s="3" t="s">
        <v>19</v>
      </c>
      <c r="F1627" s="3" t="s">
        <v>13</v>
      </c>
      <c r="G1627" s="3" t="s">
        <v>14</v>
      </c>
      <c r="H1627" s="3" t="s">
        <v>49</v>
      </c>
      <c r="I1627" s="4">
        <v>45694.0</v>
      </c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ht="15.75" customHeight="1">
      <c r="A1628" s="3" t="s">
        <v>3372</v>
      </c>
      <c r="B1628" s="3" t="s">
        <v>3373</v>
      </c>
      <c r="C1628" s="3">
        <v>8.6988061547E10</v>
      </c>
      <c r="D1628" s="3" t="s">
        <v>11</v>
      </c>
      <c r="E1628" s="3" t="s">
        <v>19</v>
      </c>
      <c r="F1628" s="3" t="s">
        <v>13</v>
      </c>
      <c r="G1628" s="3" t="s">
        <v>14</v>
      </c>
      <c r="H1628" s="3" t="s">
        <v>15</v>
      </c>
      <c r="I1628" s="4">
        <v>45694.0</v>
      </c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ht="15.75" customHeight="1">
      <c r="A1629" s="3" t="s">
        <v>3374</v>
      </c>
      <c r="B1629" s="3" t="s">
        <v>3375</v>
      </c>
      <c r="C1629" s="3">
        <v>5.5999824777E10</v>
      </c>
      <c r="D1629" s="3" t="s">
        <v>11</v>
      </c>
      <c r="E1629" s="3" t="s">
        <v>547</v>
      </c>
      <c r="F1629" s="3" t="s">
        <v>13</v>
      </c>
      <c r="G1629" s="3" t="s">
        <v>14</v>
      </c>
      <c r="H1629" s="3" t="s">
        <v>548</v>
      </c>
      <c r="I1629" s="4">
        <v>45694.0</v>
      </c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ht="15.75" customHeight="1">
      <c r="A1630" s="3" t="s">
        <v>412</v>
      </c>
      <c r="B1630" s="3" t="s">
        <v>3376</v>
      </c>
      <c r="C1630" s="3">
        <v>1.1954871996E10</v>
      </c>
      <c r="D1630" s="3" t="s">
        <v>11</v>
      </c>
      <c r="E1630" s="3" t="s">
        <v>19</v>
      </c>
      <c r="F1630" s="3" t="s">
        <v>13</v>
      </c>
      <c r="G1630" s="3" t="s">
        <v>14</v>
      </c>
      <c r="H1630" s="3" t="s">
        <v>45</v>
      </c>
      <c r="I1630" s="4">
        <v>45694.0</v>
      </c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ht="15.75" customHeight="1">
      <c r="A1631" s="3" t="s">
        <v>3377</v>
      </c>
      <c r="B1631" s="3" t="s">
        <v>3378</v>
      </c>
      <c r="C1631" s="3">
        <v>4.1995852669E10</v>
      </c>
      <c r="D1631" s="3" t="s">
        <v>23</v>
      </c>
      <c r="E1631" s="3" t="s">
        <v>705</v>
      </c>
      <c r="F1631" s="3" t="s">
        <v>3379</v>
      </c>
      <c r="G1631" s="3" t="s">
        <v>3380</v>
      </c>
      <c r="H1631" s="3" t="s">
        <v>3381</v>
      </c>
      <c r="I1631" s="4">
        <v>45694.0</v>
      </c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ht="15.75" customHeight="1">
      <c r="A1632" s="3" t="s">
        <v>1133</v>
      </c>
      <c r="B1632" s="3" t="s">
        <v>3382</v>
      </c>
      <c r="C1632" s="3">
        <v>1.4996789639E10</v>
      </c>
      <c r="D1632" s="3" t="s">
        <v>11</v>
      </c>
      <c r="E1632" s="3" t="s">
        <v>77</v>
      </c>
      <c r="F1632" s="3" t="s">
        <v>13</v>
      </c>
      <c r="G1632" s="3" t="s">
        <v>23</v>
      </c>
      <c r="H1632" s="3" t="s">
        <v>45</v>
      </c>
      <c r="I1632" s="4">
        <v>45694.0</v>
      </c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ht="15.75" customHeight="1">
      <c r="A1633" s="3" t="s">
        <v>3383</v>
      </c>
      <c r="B1633" s="3" t="s">
        <v>3384</v>
      </c>
      <c r="C1633" s="3">
        <v>4.3998697393E10</v>
      </c>
      <c r="D1633" s="3" t="s">
        <v>11</v>
      </c>
      <c r="E1633" s="3" t="s">
        <v>997</v>
      </c>
      <c r="F1633" s="3" t="s">
        <v>13</v>
      </c>
      <c r="G1633" s="3" t="s">
        <v>14</v>
      </c>
      <c r="H1633" s="3" t="s">
        <v>998</v>
      </c>
      <c r="I1633" s="4">
        <v>45694.0</v>
      </c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ht="15.75" customHeight="1">
      <c r="A1634" s="3" t="s">
        <v>3385</v>
      </c>
      <c r="B1634" s="3" t="s">
        <v>3386</v>
      </c>
      <c r="C1634" s="3">
        <v>6.1991915795E10</v>
      </c>
      <c r="D1634" s="3" t="s">
        <v>11</v>
      </c>
      <c r="E1634" s="3" t="s">
        <v>12</v>
      </c>
      <c r="F1634" s="3" t="s">
        <v>13</v>
      </c>
      <c r="G1634" s="3" t="s">
        <v>14</v>
      </c>
      <c r="H1634" s="3" t="s">
        <v>49</v>
      </c>
      <c r="I1634" s="4">
        <v>45694.0</v>
      </c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ht="15.75" customHeight="1">
      <c r="A1635" s="3" t="s">
        <v>3387</v>
      </c>
      <c r="B1635" s="3" t="s">
        <v>3388</v>
      </c>
      <c r="C1635" s="3">
        <v>5.199667089E10</v>
      </c>
      <c r="D1635" s="3" t="s">
        <v>11</v>
      </c>
      <c r="E1635" s="3" t="s">
        <v>102</v>
      </c>
      <c r="F1635" s="3" t="s">
        <v>13</v>
      </c>
      <c r="G1635" s="3" t="s">
        <v>23</v>
      </c>
      <c r="H1635" s="3" t="s">
        <v>34</v>
      </c>
      <c r="I1635" s="4">
        <v>45694.0</v>
      </c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ht="15.75" customHeight="1">
      <c r="A1636" s="3" t="s">
        <v>3389</v>
      </c>
      <c r="B1636" s="3" t="s">
        <v>3390</v>
      </c>
      <c r="C1636" s="3">
        <v>9.5991472803E10</v>
      </c>
      <c r="D1636" s="3" t="s">
        <v>11</v>
      </c>
      <c r="E1636" s="3" t="s">
        <v>19</v>
      </c>
      <c r="F1636" s="3" t="s">
        <v>13</v>
      </c>
      <c r="G1636" s="3" t="s">
        <v>23</v>
      </c>
      <c r="H1636" s="3" t="s">
        <v>15</v>
      </c>
      <c r="I1636" s="4">
        <v>45694.0</v>
      </c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ht="15.75" customHeight="1">
      <c r="A1637" s="3" t="s">
        <v>3391</v>
      </c>
      <c r="B1637" s="3" t="s">
        <v>3392</v>
      </c>
      <c r="C1637" s="3">
        <v>4.3998131114E10</v>
      </c>
      <c r="D1637" s="3" t="s">
        <v>11</v>
      </c>
      <c r="E1637" s="3" t="s">
        <v>68</v>
      </c>
      <c r="F1637" s="3" t="s">
        <v>13</v>
      </c>
      <c r="G1637" s="3" t="s">
        <v>14</v>
      </c>
      <c r="H1637" s="3" t="s">
        <v>49</v>
      </c>
      <c r="I1637" s="4">
        <v>45694.0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ht="15.75" customHeight="1">
      <c r="A1638" s="3" t="s">
        <v>3393</v>
      </c>
      <c r="B1638" s="3" t="s">
        <v>3394</v>
      </c>
      <c r="C1638" s="3">
        <v>8.4999787096E10</v>
      </c>
      <c r="D1638" s="3" t="s">
        <v>11</v>
      </c>
      <c r="E1638" s="3" t="s">
        <v>114</v>
      </c>
      <c r="F1638" s="3" t="s">
        <v>13</v>
      </c>
      <c r="G1638" s="3" t="s">
        <v>14</v>
      </c>
      <c r="H1638" s="3" t="s">
        <v>45</v>
      </c>
      <c r="I1638" s="4">
        <v>45694.0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ht="15.75" customHeight="1">
      <c r="A1639" s="3" t="s">
        <v>207</v>
      </c>
      <c r="B1639" s="3" t="s">
        <v>3395</v>
      </c>
      <c r="C1639" s="3">
        <v>6.1986240908E10</v>
      </c>
      <c r="D1639" s="3" t="s">
        <v>11</v>
      </c>
      <c r="E1639" s="3" t="s">
        <v>80</v>
      </c>
      <c r="F1639" s="3" t="s">
        <v>13</v>
      </c>
      <c r="G1639" s="3" t="s">
        <v>14</v>
      </c>
      <c r="H1639" s="3" t="s">
        <v>49</v>
      </c>
      <c r="I1639" s="4">
        <v>45694.0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ht="15.75" customHeight="1">
      <c r="A1640" s="3" t="s">
        <v>3396</v>
      </c>
      <c r="B1640" s="3" t="s">
        <v>3397</v>
      </c>
      <c r="C1640" s="3">
        <v>7.7933011743E10</v>
      </c>
      <c r="D1640" s="3" t="s">
        <v>11</v>
      </c>
      <c r="E1640" s="3" t="s">
        <v>80</v>
      </c>
      <c r="F1640" s="3" t="s">
        <v>13</v>
      </c>
      <c r="G1640" s="3" t="s">
        <v>14</v>
      </c>
      <c r="H1640" s="3" t="s">
        <v>49</v>
      </c>
      <c r="I1640" s="4">
        <v>45694.0</v>
      </c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ht="15.75" customHeight="1">
      <c r="A1641" s="3" t="s">
        <v>3398</v>
      </c>
      <c r="B1641" s="3" t="s">
        <v>3399</v>
      </c>
      <c r="C1641" s="3">
        <v>1.1954364048E10</v>
      </c>
      <c r="D1641" s="3" t="s">
        <v>11</v>
      </c>
      <c r="E1641" s="3" t="s">
        <v>19</v>
      </c>
      <c r="F1641" s="3" t="s">
        <v>13</v>
      </c>
      <c r="G1641" s="3" t="s">
        <v>14</v>
      </c>
      <c r="H1641" s="3" t="s">
        <v>15</v>
      </c>
      <c r="I1641" s="4">
        <v>45694.0</v>
      </c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ht="15.75" customHeight="1">
      <c r="A1642" s="3" t="s">
        <v>3400</v>
      </c>
      <c r="B1642" s="3" t="s">
        <v>3401</v>
      </c>
      <c r="C1642" s="3">
        <v>4.1988764872E10</v>
      </c>
      <c r="D1642" s="3" t="s">
        <v>11</v>
      </c>
      <c r="E1642" s="3" t="s">
        <v>77</v>
      </c>
      <c r="F1642" s="3" t="s">
        <v>13</v>
      </c>
      <c r="G1642" s="3" t="s">
        <v>23</v>
      </c>
      <c r="H1642" s="3" t="s">
        <v>45</v>
      </c>
      <c r="I1642" s="4">
        <v>45694.0</v>
      </c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ht="15.75" customHeight="1">
      <c r="A1643" s="3" t="s">
        <v>3402</v>
      </c>
      <c r="B1643" s="3" t="s">
        <v>3403</v>
      </c>
      <c r="C1643" s="3">
        <v>5.4991872055E10</v>
      </c>
      <c r="D1643" s="3" t="s">
        <v>11</v>
      </c>
      <c r="E1643" s="3" t="s">
        <v>89</v>
      </c>
      <c r="F1643" s="3" t="s">
        <v>13</v>
      </c>
      <c r="G1643" s="3" t="s">
        <v>23</v>
      </c>
      <c r="H1643" s="3" t="s">
        <v>34</v>
      </c>
      <c r="I1643" s="4">
        <v>45694.0</v>
      </c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ht="15.75" customHeight="1">
      <c r="A1644" s="3" t="s">
        <v>3404</v>
      </c>
      <c r="B1644" s="3" t="s">
        <v>3405</v>
      </c>
      <c r="C1644" s="3">
        <v>5.5919801321E12</v>
      </c>
      <c r="D1644" s="3" t="s">
        <v>11</v>
      </c>
      <c r="E1644" s="3" t="s">
        <v>48</v>
      </c>
      <c r="F1644" s="3" t="s">
        <v>13</v>
      </c>
      <c r="G1644" s="3" t="s">
        <v>14</v>
      </c>
      <c r="H1644" s="3" t="s">
        <v>49</v>
      </c>
      <c r="I1644" s="4">
        <v>45694.0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ht="15.75" customHeight="1">
      <c r="A1645" s="3" t="s">
        <v>3406</v>
      </c>
      <c r="B1645" s="3" t="s">
        <v>3407</v>
      </c>
      <c r="C1645" s="3">
        <v>3.8997572047E10</v>
      </c>
      <c r="D1645" s="3" t="s">
        <v>11</v>
      </c>
      <c r="E1645" s="3" t="s">
        <v>19</v>
      </c>
      <c r="F1645" s="3" t="s">
        <v>13</v>
      </c>
      <c r="G1645" s="3" t="s">
        <v>14</v>
      </c>
      <c r="H1645" s="3" t="s">
        <v>45</v>
      </c>
      <c r="I1645" s="4">
        <v>45694.0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ht="15.75" customHeight="1">
      <c r="A1646" s="3" t="s">
        <v>3408</v>
      </c>
      <c r="B1646" s="3" t="s">
        <v>3409</v>
      </c>
      <c r="C1646" s="3">
        <v>1.1937182444E10</v>
      </c>
      <c r="D1646" s="3" t="s">
        <v>11</v>
      </c>
      <c r="E1646" s="3" t="s">
        <v>102</v>
      </c>
      <c r="F1646" s="3" t="s">
        <v>13</v>
      </c>
      <c r="G1646" s="3" t="s">
        <v>14</v>
      </c>
      <c r="H1646" s="3" t="s">
        <v>34</v>
      </c>
      <c r="I1646" s="4">
        <v>45694.0</v>
      </c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ht="15.75" customHeight="1">
      <c r="A1647" s="3" t="s">
        <v>3410</v>
      </c>
      <c r="B1647" s="3" t="s">
        <v>3411</v>
      </c>
      <c r="C1647" s="3">
        <v>2.1969501334E10</v>
      </c>
      <c r="D1647" s="3" t="s">
        <v>11</v>
      </c>
      <c r="E1647" s="3" t="s">
        <v>22</v>
      </c>
      <c r="F1647" s="3" t="s">
        <v>13</v>
      </c>
      <c r="G1647" s="3" t="s">
        <v>14</v>
      </c>
      <c r="H1647" s="3" t="s">
        <v>34</v>
      </c>
      <c r="I1647" s="4">
        <v>45694.0</v>
      </c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ht="15.75" customHeight="1">
      <c r="A1648" s="3" t="s">
        <v>3412</v>
      </c>
      <c r="B1648" s="3" t="s">
        <v>3413</v>
      </c>
      <c r="C1648" s="3">
        <v>4.1991858618E10</v>
      </c>
      <c r="D1648" s="3" t="s">
        <v>11</v>
      </c>
      <c r="E1648" s="3" t="s">
        <v>22</v>
      </c>
      <c r="F1648" s="3" t="s">
        <v>13</v>
      </c>
      <c r="G1648" s="3" t="s">
        <v>14</v>
      </c>
      <c r="H1648" s="3" t="s">
        <v>31</v>
      </c>
      <c r="I1648" s="4">
        <v>45694.0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ht="15.75" customHeight="1">
      <c r="A1649" s="3" t="s">
        <v>3414</v>
      </c>
      <c r="B1649" s="3" t="s">
        <v>3415</v>
      </c>
      <c r="C1649" s="3">
        <v>3.1996779076E10</v>
      </c>
      <c r="D1649" s="3" t="s">
        <v>11</v>
      </c>
      <c r="E1649" s="3" t="s">
        <v>19</v>
      </c>
      <c r="F1649" s="3" t="s">
        <v>13</v>
      </c>
      <c r="G1649" s="3" t="s">
        <v>14</v>
      </c>
      <c r="H1649" s="3" t="s">
        <v>15</v>
      </c>
      <c r="I1649" s="4">
        <v>45694.0</v>
      </c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ht="15.75" customHeight="1">
      <c r="A1650" s="3" t="s">
        <v>3416</v>
      </c>
      <c r="B1650" s="3" t="s">
        <v>3417</v>
      </c>
      <c r="C1650" s="3">
        <v>7.1986558194E10</v>
      </c>
      <c r="D1650" s="3" t="s">
        <v>11</v>
      </c>
      <c r="E1650" s="3" t="s">
        <v>114</v>
      </c>
      <c r="F1650" s="3" t="s">
        <v>13</v>
      </c>
      <c r="G1650" s="3" t="s">
        <v>14</v>
      </c>
      <c r="H1650" s="3" t="s">
        <v>15</v>
      </c>
      <c r="I1650" s="4">
        <v>45694.0</v>
      </c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ht="15.75" customHeight="1">
      <c r="A1651" s="3" t="s">
        <v>3418</v>
      </c>
      <c r="B1651" s="3" t="s">
        <v>3419</v>
      </c>
      <c r="C1651" s="3">
        <v>8.1996370596E10</v>
      </c>
      <c r="D1651" s="3" t="s">
        <v>11</v>
      </c>
      <c r="E1651" s="3" t="s">
        <v>22</v>
      </c>
      <c r="F1651" s="3" t="s">
        <v>13</v>
      </c>
      <c r="G1651" s="3" t="s">
        <v>14</v>
      </c>
      <c r="H1651" s="3" t="s">
        <v>34</v>
      </c>
      <c r="I1651" s="4">
        <v>45694.0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ht="15.75" customHeight="1">
      <c r="A1652" s="3" t="s">
        <v>3420</v>
      </c>
      <c r="B1652" s="3" t="s">
        <v>3421</v>
      </c>
      <c r="C1652" s="3">
        <v>6.2983106783E10</v>
      </c>
      <c r="D1652" s="3" t="s">
        <v>11</v>
      </c>
      <c r="E1652" s="3" t="s">
        <v>19</v>
      </c>
      <c r="F1652" s="3" t="s">
        <v>13</v>
      </c>
      <c r="G1652" s="3" t="s">
        <v>14</v>
      </c>
      <c r="H1652" s="3" t="s">
        <v>45</v>
      </c>
      <c r="I1652" s="4">
        <v>45694.0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ht="15.75" customHeight="1">
      <c r="A1653" s="3" t="s">
        <v>3422</v>
      </c>
      <c r="B1653" s="3" t="s">
        <v>3423</v>
      </c>
      <c r="C1653" s="3">
        <v>4.3991699089E10</v>
      </c>
      <c r="D1653" s="3" t="s">
        <v>11</v>
      </c>
      <c r="E1653" s="3" t="s">
        <v>19</v>
      </c>
      <c r="F1653" s="3" t="s">
        <v>13</v>
      </c>
      <c r="G1653" s="3" t="s">
        <v>23</v>
      </c>
      <c r="H1653" s="3" t="s">
        <v>40</v>
      </c>
      <c r="I1653" s="4">
        <v>45694.0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ht="15.75" customHeight="1">
      <c r="A1654" s="3" t="s">
        <v>416</v>
      </c>
      <c r="B1654" s="3" t="s">
        <v>3424</v>
      </c>
      <c r="C1654" s="3">
        <v>1.1968830167E10</v>
      </c>
      <c r="D1654" s="3" t="s">
        <v>11</v>
      </c>
      <c r="E1654" s="3" t="s">
        <v>19</v>
      </c>
      <c r="F1654" s="3" t="s">
        <v>13</v>
      </c>
      <c r="G1654" s="3" t="s">
        <v>14</v>
      </c>
      <c r="H1654" s="3" t="s">
        <v>121</v>
      </c>
      <c r="I1654" s="4">
        <v>45694.0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ht="15.75" customHeight="1">
      <c r="A1655" s="3" t="s">
        <v>858</v>
      </c>
      <c r="B1655" s="3" t="s">
        <v>3425</v>
      </c>
      <c r="C1655" s="3" t="s">
        <v>3426</v>
      </c>
      <c r="D1655" s="3" t="s">
        <v>11</v>
      </c>
      <c r="E1655" s="3" t="s">
        <v>547</v>
      </c>
      <c r="F1655" s="3" t="s">
        <v>13</v>
      </c>
      <c r="G1655" s="3" t="s">
        <v>14</v>
      </c>
      <c r="H1655" s="3" t="s">
        <v>548</v>
      </c>
      <c r="I1655" s="4">
        <v>45694.0</v>
      </c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ht="15.75" customHeight="1">
      <c r="A1656" s="3" t="s">
        <v>3427</v>
      </c>
      <c r="B1656" s="3" t="s">
        <v>3428</v>
      </c>
      <c r="C1656" s="3">
        <v>1.6981154898E10</v>
      </c>
      <c r="D1656" s="3" t="s">
        <v>11</v>
      </c>
      <c r="E1656" s="3" t="s">
        <v>19</v>
      </c>
      <c r="F1656" s="3" t="s">
        <v>13</v>
      </c>
      <c r="G1656" s="3" t="s">
        <v>14</v>
      </c>
      <c r="H1656" s="3" t="s">
        <v>15</v>
      </c>
      <c r="I1656" s="4">
        <v>45694.0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ht="15.75" customHeight="1">
      <c r="A1657" s="3" t="s">
        <v>3429</v>
      </c>
      <c r="B1657" s="3" t="s">
        <v>3430</v>
      </c>
      <c r="C1657" s="3">
        <v>8.1988559035E10</v>
      </c>
      <c r="D1657" s="3" t="s">
        <v>11</v>
      </c>
      <c r="E1657" s="3" t="s">
        <v>22</v>
      </c>
      <c r="F1657" s="3" t="s">
        <v>13</v>
      </c>
      <c r="G1657" s="3" t="s">
        <v>14</v>
      </c>
      <c r="H1657" s="3" t="s">
        <v>49</v>
      </c>
      <c r="I1657" s="4">
        <v>45694.0</v>
      </c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ht="15.75" customHeight="1">
      <c r="A1658" s="3" t="s">
        <v>3431</v>
      </c>
      <c r="B1658" s="3" t="s">
        <v>3432</v>
      </c>
      <c r="C1658" s="3">
        <v>6.7992883078E10</v>
      </c>
      <c r="D1658" s="3" t="s">
        <v>11</v>
      </c>
      <c r="E1658" s="3" t="s">
        <v>22</v>
      </c>
      <c r="F1658" s="3" t="s">
        <v>13</v>
      </c>
      <c r="G1658" s="3" t="s">
        <v>14</v>
      </c>
      <c r="H1658" s="3" t="s">
        <v>386</v>
      </c>
      <c r="I1658" s="4">
        <v>45694.0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ht="15.75" customHeight="1">
      <c r="A1659" s="3" t="s">
        <v>3433</v>
      </c>
      <c r="B1659" s="3" t="s">
        <v>3434</v>
      </c>
      <c r="C1659" s="3">
        <v>1.1934281115E10</v>
      </c>
      <c r="D1659" s="3" t="s">
        <v>11</v>
      </c>
      <c r="E1659" s="3" t="s">
        <v>418</v>
      </c>
      <c r="F1659" s="3" t="s">
        <v>13</v>
      </c>
      <c r="G1659" s="3" t="s">
        <v>14</v>
      </c>
      <c r="H1659" s="3" t="s">
        <v>49</v>
      </c>
      <c r="I1659" s="4">
        <v>45694.0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ht="15.75" customHeight="1">
      <c r="A1660" s="3" t="s">
        <v>3435</v>
      </c>
      <c r="B1660" s="3" t="s">
        <v>3436</v>
      </c>
      <c r="C1660" s="3">
        <v>7.1993568321E10</v>
      </c>
      <c r="D1660" s="3" t="s">
        <v>11</v>
      </c>
      <c r="E1660" s="3" t="s">
        <v>12</v>
      </c>
      <c r="F1660" s="3" t="s">
        <v>13</v>
      </c>
      <c r="G1660" s="3" t="s">
        <v>14</v>
      </c>
      <c r="H1660" s="3" t="s">
        <v>34</v>
      </c>
      <c r="I1660" s="4">
        <v>45694.0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ht="15.75" customHeight="1">
      <c r="A1661" s="3" t="s">
        <v>3437</v>
      </c>
      <c r="B1661" s="3" t="s">
        <v>3438</v>
      </c>
      <c r="C1661" s="3">
        <v>7.1981088194E10</v>
      </c>
      <c r="D1661" s="3" t="s">
        <v>11</v>
      </c>
      <c r="E1661" s="3" t="s">
        <v>19</v>
      </c>
      <c r="F1661" s="3" t="s">
        <v>13</v>
      </c>
      <c r="G1661" s="3" t="s">
        <v>14</v>
      </c>
      <c r="H1661" s="3" t="s">
        <v>15</v>
      </c>
      <c r="I1661" s="4">
        <v>45694.0</v>
      </c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ht="15.75" customHeight="1">
      <c r="A1662" s="3" t="s">
        <v>3439</v>
      </c>
      <c r="B1662" s="3" t="s">
        <v>3440</v>
      </c>
      <c r="C1662" s="3">
        <v>1.9999775426E10</v>
      </c>
      <c r="D1662" s="3"/>
      <c r="E1662" s="3"/>
      <c r="F1662" s="3"/>
      <c r="G1662" s="3"/>
      <c r="H1662" s="3"/>
      <c r="I1662" s="4">
        <v>45694.0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ht="15.75" customHeight="1">
      <c r="A1663" s="3" t="s">
        <v>3441</v>
      </c>
      <c r="B1663" s="3" t="s">
        <v>3442</v>
      </c>
      <c r="C1663" s="3">
        <v>7.5982113751E10</v>
      </c>
      <c r="D1663" s="3" t="s">
        <v>11</v>
      </c>
      <c r="E1663" s="3" t="s">
        <v>19</v>
      </c>
      <c r="F1663" s="3" t="s">
        <v>13</v>
      </c>
      <c r="G1663" s="3" t="s">
        <v>14</v>
      </c>
      <c r="H1663" s="3" t="s">
        <v>45</v>
      </c>
      <c r="I1663" s="4">
        <v>45694.0</v>
      </c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ht="15.75" customHeight="1">
      <c r="A1664" s="3" t="s">
        <v>696</v>
      </c>
      <c r="B1664" s="3" t="s">
        <v>3443</v>
      </c>
      <c r="C1664" s="3">
        <v>1.1948305393E10</v>
      </c>
      <c r="D1664" s="3" t="s">
        <v>11</v>
      </c>
      <c r="E1664" s="3" t="s">
        <v>597</v>
      </c>
      <c r="F1664" s="3" t="s">
        <v>13</v>
      </c>
      <c r="G1664" s="3" t="s">
        <v>14</v>
      </c>
      <c r="H1664" s="3" t="s">
        <v>598</v>
      </c>
      <c r="I1664" s="4">
        <v>45694.0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ht="15.75" customHeight="1">
      <c r="A1665" s="3" t="s">
        <v>3444</v>
      </c>
      <c r="B1665" s="3" t="s">
        <v>3445</v>
      </c>
      <c r="C1665" s="3">
        <v>8.5997864789E10</v>
      </c>
      <c r="D1665" s="3" t="s">
        <v>11</v>
      </c>
      <c r="E1665" s="3" t="s">
        <v>12</v>
      </c>
      <c r="F1665" s="3" t="s">
        <v>13</v>
      </c>
      <c r="G1665" s="3" t="s">
        <v>14</v>
      </c>
      <c r="H1665" s="3" t="s">
        <v>15</v>
      </c>
      <c r="I1665" s="4">
        <v>45694.0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ht="15.75" customHeight="1">
      <c r="A1666" s="3" t="s">
        <v>3446</v>
      </c>
      <c r="B1666" s="3" t="s">
        <v>3447</v>
      </c>
      <c r="C1666" s="3" t="s">
        <v>3448</v>
      </c>
      <c r="D1666" s="3" t="s">
        <v>11</v>
      </c>
      <c r="E1666" s="3" t="s">
        <v>80</v>
      </c>
      <c r="F1666" s="3" t="s">
        <v>13</v>
      </c>
      <c r="G1666" s="3" t="s">
        <v>14</v>
      </c>
      <c r="H1666" s="3" t="s">
        <v>45</v>
      </c>
      <c r="I1666" s="4">
        <v>45694.0</v>
      </c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ht="15.75" customHeight="1">
      <c r="A1667" s="3" t="s">
        <v>3449</v>
      </c>
      <c r="B1667" s="3" t="s">
        <v>3450</v>
      </c>
      <c r="C1667" s="3">
        <v>8.1999060343E10</v>
      </c>
      <c r="D1667" s="3" t="s">
        <v>11</v>
      </c>
      <c r="E1667" s="3" t="s">
        <v>22</v>
      </c>
      <c r="F1667" s="3" t="s">
        <v>13</v>
      </c>
      <c r="G1667" s="3" t="s">
        <v>14</v>
      </c>
      <c r="H1667" s="3" t="s">
        <v>34</v>
      </c>
      <c r="I1667" s="4">
        <v>45694.0</v>
      </c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ht="15.75" customHeight="1">
      <c r="A1668" s="3" t="s">
        <v>1274</v>
      </c>
      <c r="B1668" s="3" t="s">
        <v>3451</v>
      </c>
      <c r="C1668" s="3">
        <v>1.1986419352E10</v>
      </c>
      <c r="D1668" s="3" t="s">
        <v>11</v>
      </c>
      <c r="E1668" s="3" t="s">
        <v>48</v>
      </c>
      <c r="F1668" s="3" t="s">
        <v>13</v>
      </c>
      <c r="G1668" s="3" t="s">
        <v>23</v>
      </c>
      <c r="H1668" s="3" t="s">
        <v>34</v>
      </c>
      <c r="I1668" s="4">
        <v>45694.0</v>
      </c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ht="15.75" customHeight="1">
      <c r="A1669" s="3" t="s">
        <v>3452</v>
      </c>
      <c r="B1669" s="3" t="s">
        <v>3453</v>
      </c>
      <c r="C1669" s="3">
        <v>7.999928092E10</v>
      </c>
      <c r="D1669" s="3" t="s">
        <v>11</v>
      </c>
      <c r="E1669" s="3" t="s">
        <v>22</v>
      </c>
      <c r="F1669" s="3" t="s">
        <v>13</v>
      </c>
      <c r="G1669" s="3" t="s">
        <v>14</v>
      </c>
      <c r="H1669" s="3" t="s">
        <v>31</v>
      </c>
      <c r="I1669" s="4">
        <v>45694.0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ht="15.75" customHeight="1">
      <c r="A1670" s="3" t="s">
        <v>3454</v>
      </c>
      <c r="B1670" s="3" t="s">
        <v>3455</v>
      </c>
      <c r="C1670" s="3">
        <v>4.5999243851E10</v>
      </c>
      <c r="D1670" s="3" t="s">
        <v>11</v>
      </c>
      <c r="E1670" s="3" t="s">
        <v>19</v>
      </c>
      <c r="F1670" s="3" t="s">
        <v>13</v>
      </c>
      <c r="G1670" s="3" t="s">
        <v>23</v>
      </c>
      <c r="H1670" s="3" t="s">
        <v>15</v>
      </c>
      <c r="I1670" s="4">
        <v>45694.0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ht="15.75" customHeight="1">
      <c r="A1671" s="3" t="s">
        <v>3456</v>
      </c>
      <c r="B1671" s="3" t="s">
        <v>3457</v>
      </c>
      <c r="C1671" s="3">
        <v>8.1995319879E10</v>
      </c>
      <c r="D1671" s="3" t="s">
        <v>11</v>
      </c>
      <c r="E1671" s="3" t="s">
        <v>19</v>
      </c>
      <c r="F1671" s="3" t="s">
        <v>13</v>
      </c>
      <c r="G1671" s="3" t="s">
        <v>23</v>
      </c>
      <c r="H1671" s="3" t="s">
        <v>49</v>
      </c>
      <c r="I1671" s="4">
        <v>45694.0</v>
      </c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ht="15.75" customHeight="1">
      <c r="A1672" s="3" t="s">
        <v>3458</v>
      </c>
      <c r="B1672" s="3" t="s">
        <v>3459</v>
      </c>
      <c r="C1672" s="3">
        <v>9.1982449219E10</v>
      </c>
      <c r="D1672" s="3" t="s">
        <v>11</v>
      </c>
      <c r="E1672" s="3" t="s">
        <v>22</v>
      </c>
      <c r="F1672" s="3" t="s">
        <v>13</v>
      </c>
      <c r="G1672" s="3" t="s">
        <v>14</v>
      </c>
      <c r="H1672" s="3" t="s">
        <v>49</v>
      </c>
      <c r="I1672" s="4">
        <v>45694.0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ht="15.75" customHeight="1">
      <c r="A1673" s="3" t="s">
        <v>3460</v>
      </c>
      <c r="B1673" s="3" t="s">
        <v>3461</v>
      </c>
      <c r="C1673" s="3" t="s">
        <v>3462</v>
      </c>
      <c r="D1673" s="3" t="s">
        <v>11</v>
      </c>
      <c r="E1673" s="3" t="s">
        <v>597</v>
      </c>
      <c r="F1673" s="3" t="s">
        <v>13</v>
      </c>
      <c r="G1673" s="3" t="s">
        <v>14</v>
      </c>
      <c r="H1673" s="3" t="s">
        <v>598</v>
      </c>
      <c r="I1673" s="4">
        <v>45694.0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ht="15.75" customHeight="1">
      <c r="A1674" s="3" t="s">
        <v>3463</v>
      </c>
      <c r="B1674" s="3" t="s">
        <v>3464</v>
      </c>
      <c r="C1674" s="3">
        <v>9.4991214469E10</v>
      </c>
      <c r="D1674" s="3" t="s">
        <v>11</v>
      </c>
      <c r="E1674" s="3" t="s">
        <v>48</v>
      </c>
      <c r="F1674" s="3" t="s">
        <v>13</v>
      </c>
      <c r="G1674" s="3" t="s">
        <v>14</v>
      </c>
      <c r="H1674" s="3" t="s">
        <v>34</v>
      </c>
      <c r="I1674" s="4">
        <v>45694.0</v>
      </c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ht="15.75" customHeight="1">
      <c r="A1675" s="3" t="s">
        <v>2824</v>
      </c>
      <c r="B1675" s="3" t="s">
        <v>3465</v>
      </c>
      <c r="C1675" s="3">
        <v>8.8996136595E10</v>
      </c>
      <c r="D1675" s="3" t="s">
        <v>11</v>
      </c>
      <c r="E1675" s="3" t="s">
        <v>19</v>
      </c>
      <c r="F1675" s="3" t="s">
        <v>13</v>
      </c>
      <c r="G1675" s="3" t="s">
        <v>14</v>
      </c>
      <c r="H1675" s="3" t="s">
        <v>15</v>
      </c>
      <c r="I1675" s="4">
        <v>45694.0</v>
      </c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ht="15.75" customHeight="1">
      <c r="A1676" s="3" t="s">
        <v>3466</v>
      </c>
      <c r="B1676" s="3" t="s">
        <v>3467</v>
      </c>
      <c r="C1676" s="3">
        <v>9.998185089E10</v>
      </c>
      <c r="D1676" s="3" t="s">
        <v>11</v>
      </c>
      <c r="E1676" s="3" t="s">
        <v>102</v>
      </c>
      <c r="F1676" s="3" t="s">
        <v>13</v>
      </c>
      <c r="G1676" s="3" t="s">
        <v>23</v>
      </c>
      <c r="H1676" s="3" t="s">
        <v>34</v>
      </c>
      <c r="I1676" s="4">
        <v>45694.0</v>
      </c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ht="15.75" customHeight="1">
      <c r="A1677" s="3" t="s">
        <v>3468</v>
      </c>
      <c r="B1677" s="3" t="s">
        <v>3469</v>
      </c>
      <c r="C1677" s="3">
        <v>8.799805205E9</v>
      </c>
      <c r="D1677" s="3" t="s">
        <v>3470</v>
      </c>
      <c r="E1677" s="3" t="s">
        <v>3471</v>
      </c>
      <c r="F1677" s="3" t="s">
        <v>2019</v>
      </c>
      <c r="G1677" s="3" t="s">
        <v>3472</v>
      </c>
      <c r="H1677" s="3" t="s">
        <v>3473</v>
      </c>
      <c r="I1677" s="4">
        <v>45694.0</v>
      </c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ht="15.75" customHeight="1">
      <c r="A1678" s="3" t="s">
        <v>3474</v>
      </c>
      <c r="B1678" s="3" t="s">
        <v>3475</v>
      </c>
      <c r="C1678" s="3">
        <v>8.7988064906E10</v>
      </c>
      <c r="D1678" s="3" t="s">
        <v>11</v>
      </c>
      <c r="E1678" s="3" t="s">
        <v>22</v>
      </c>
      <c r="F1678" s="3" t="s">
        <v>13</v>
      </c>
      <c r="G1678" s="3" t="s">
        <v>14</v>
      </c>
      <c r="H1678" s="3" t="s">
        <v>15</v>
      </c>
      <c r="I1678" s="4">
        <v>45694.0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ht="15.75" customHeight="1">
      <c r="A1679" s="3" t="s">
        <v>3476</v>
      </c>
      <c r="B1679" s="3" t="s">
        <v>3477</v>
      </c>
      <c r="C1679" s="3">
        <v>6.1995829821E10</v>
      </c>
      <c r="D1679" s="3" t="s">
        <v>11</v>
      </c>
      <c r="E1679" s="3" t="s">
        <v>161</v>
      </c>
      <c r="F1679" s="3" t="s">
        <v>13</v>
      </c>
      <c r="G1679" s="3" t="s">
        <v>14</v>
      </c>
      <c r="H1679" s="3" t="s">
        <v>15</v>
      </c>
      <c r="I1679" s="4">
        <v>45694.0</v>
      </c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ht="15.75" customHeight="1">
      <c r="A1680" s="3" t="s">
        <v>3478</v>
      </c>
      <c r="B1680" s="3" t="s">
        <v>3479</v>
      </c>
      <c r="C1680" s="3">
        <v>8.1998798151E10</v>
      </c>
      <c r="D1680" s="3" t="s">
        <v>11</v>
      </c>
      <c r="E1680" s="3" t="s">
        <v>19</v>
      </c>
      <c r="F1680" s="3" t="s">
        <v>13</v>
      </c>
      <c r="G1680" s="3" t="s">
        <v>23</v>
      </c>
      <c r="H1680" s="3" t="s">
        <v>45</v>
      </c>
      <c r="I1680" s="4">
        <v>45694.0</v>
      </c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ht="15.75" customHeight="1">
      <c r="A1681" s="3" t="s">
        <v>3480</v>
      </c>
      <c r="B1681" s="3" t="s">
        <v>3481</v>
      </c>
      <c r="C1681" s="3">
        <v>1.9987217486E10</v>
      </c>
      <c r="D1681" s="3" t="s">
        <v>11</v>
      </c>
      <c r="E1681" s="3" t="s">
        <v>19</v>
      </c>
      <c r="F1681" s="3" t="s">
        <v>13</v>
      </c>
      <c r="G1681" s="3" t="s">
        <v>14</v>
      </c>
      <c r="H1681" s="3" t="s">
        <v>45</v>
      </c>
      <c r="I1681" s="4">
        <v>45694.0</v>
      </c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ht="15.75" customHeight="1">
      <c r="A1682" s="3" t="s">
        <v>3482</v>
      </c>
      <c r="B1682" s="3" t="s">
        <v>3483</v>
      </c>
      <c r="C1682" s="3" t="s">
        <v>3484</v>
      </c>
      <c r="D1682" s="3" t="s">
        <v>11</v>
      </c>
      <c r="E1682" s="3" t="s">
        <v>528</v>
      </c>
      <c r="F1682" s="3" t="s">
        <v>13</v>
      </c>
      <c r="G1682" s="3" t="s">
        <v>14</v>
      </c>
      <c r="H1682" s="3" t="s">
        <v>529</v>
      </c>
      <c r="I1682" s="4">
        <v>45694.0</v>
      </c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ht="15.75" customHeight="1">
      <c r="A1683" s="3" t="s">
        <v>3485</v>
      </c>
      <c r="B1683" s="3" t="s">
        <v>3486</v>
      </c>
      <c r="C1683" s="3">
        <v>4.7992177391E10</v>
      </c>
      <c r="D1683" s="3" t="s">
        <v>11</v>
      </c>
      <c r="E1683" s="3" t="s">
        <v>102</v>
      </c>
      <c r="F1683" s="3" t="s">
        <v>13</v>
      </c>
      <c r="G1683" s="3" t="s">
        <v>14</v>
      </c>
      <c r="H1683" s="3" t="s">
        <v>15</v>
      </c>
      <c r="I1683" s="4">
        <v>45694.0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ht="15.75" customHeight="1">
      <c r="A1684" s="3" t="s">
        <v>3487</v>
      </c>
      <c r="B1684" s="3" t="s">
        <v>3488</v>
      </c>
      <c r="C1684" s="3">
        <v>8.1999663322E10</v>
      </c>
      <c r="D1684" s="3" t="s">
        <v>11</v>
      </c>
      <c r="E1684" s="3" t="s">
        <v>19</v>
      </c>
      <c r="F1684" s="3" t="s">
        <v>13</v>
      </c>
      <c r="G1684" s="3" t="s">
        <v>14</v>
      </c>
      <c r="H1684" s="3" t="s">
        <v>49</v>
      </c>
      <c r="I1684" s="4">
        <v>45694.0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ht="15.75" customHeight="1">
      <c r="A1685" s="3" t="s">
        <v>3489</v>
      </c>
      <c r="B1685" s="3" t="s">
        <v>3490</v>
      </c>
      <c r="C1685" s="3">
        <v>1.999673735E10</v>
      </c>
      <c r="D1685" s="3" t="s">
        <v>11</v>
      </c>
      <c r="E1685" s="3" t="s">
        <v>68</v>
      </c>
      <c r="F1685" s="3" t="s">
        <v>13</v>
      </c>
      <c r="G1685" s="3" t="s">
        <v>23</v>
      </c>
      <c r="H1685" s="3" t="s">
        <v>34</v>
      </c>
      <c r="I1685" s="4">
        <v>45694.0</v>
      </c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ht="15.75" customHeight="1">
      <c r="A1686" s="3" t="s">
        <v>3491</v>
      </c>
      <c r="B1686" s="3" t="s">
        <v>3492</v>
      </c>
      <c r="C1686" s="3">
        <v>4.3998392216E10</v>
      </c>
      <c r="D1686" s="3" t="s">
        <v>11</v>
      </c>
      <c r="E1686" s="3" t="s">
        <v>19</v>
      </c>
      <c r="F1686" s="3" t="s">
        <v>13</v>
      </c>
      <c r="G1686" s="3" t="s">
        <v>14</v>
      </c>
      <c r="H1686" s="3" t="s">
        <v>15</v>
      </c>
      <c r="I1686" s="4">
        <v>45694.0</v>
      </c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ht="15.75" customHeight="1">
      <c r="A1687" s="3" t="s">
        <v>1298</v>
      </c>
      <c r="B1687" s="3" t="s">
        <v>3493</v>
      </c>
      <c r="C1687" s="3">
        <v>4.4997566876E10</v>
      </c>
      <c r="D1687" s="3" t="s">
        <v>11</v>
      </c>
      <c r="E1687" s="3" t="s">
        <v>19</v>
      </c>
      <c r="F1687" s="3" t="s">
        <v>13</v>
      </c>
      <c r="G1687" s="3" t="s">
        <v>14</v>
      </c>
      <c r="H1687" s="3" t="s">
        <v>40</v>
      </c>
      <c r="I1687" s="4">
        <v>45694.0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ht="15.75" customHeight="1">
      <c r="A1688" s="3" t="s">
        <v>3494</v>
      </c>
      <c r="B1688" s="3" t="s">
        <v>3495</v>
      </c>
      <c r="C1688" s="3">
        <v>-107432.0</v>
      </c>
      <c r="D1688" s="3" t="s">
        <v>11</v>
      </c>
      <c r="E1688" s="3" t="s">
        <v>22</v>
      </c>
      <c r="F1688" s="3" t="s">
        <v>13</v>
      </c>
      <c r="G1688" s="3" t="s">
        <v>14</v>
      </c>
      <c r="H1688" s="3" t="s">
        <v>31</v>
      </c>
      <c r="I1688" s="4">
        <v>45694.0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ht="15.75" customHeight="1">
      <c r="A1689" s="3" t="s">
        <v>207</v>
      </c>
      <c r="B1689" s="3" t="s">
        <v>3496</v>
      </c>
      <c r="C1689" s="3">
        <v>6.5999592346E10</v>
      </c>
      <c r="D1689" s="3" t="s">
        <v>11</v>
      </c>
      <c r="E1689" s="3" t="s">
        <v>68</v>
      </c>
      <c r="F1689" s="3" t="s">
        <v>13</v>
      </c>
      <c r="G1689" s="3" t="s">
        <v>14</v>
      </c>
      <c r="H1689" s="3" t="s">
        <v>49</v>
      </c>
      <c r="I1689" s="4">
        <v>45694.0</v>
      </c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ht="15.75" customHeight="1">
      <c r="A1690" s="3" t="s">
        <v>3497</v>
      </c>
      <c r="B1690" s="3" t="s">
        <v>3498</v>
      </c>
      <c r="C1690" s="3">
        <v>7.199171373E10</v>
      </c>
      <c r="D1690" s="3" t="s">
        <v>11</v>
      </c>
      <c r="E1690" s="3" t="s">
        <v>22</v>
      </c>
      <c r="F1690" s="3" t="s">
        <v>13</v>
      </c>
      <c r="G1690" s="3" t="s">
        <v>14</v>
      </c>
      <c r="H1690" s="3" t="s">
        <v>34</v>
      </c>
      <c r="I1690" s="4">
        <v>45694.0</v>
      </c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ht="15.75" customHeight="1">
      <c r="A1691" s="3" t="s">
        <v>152</v>
      </c>
      <c r="B1691" s="3" t="s">
        <v>3499</v>
      </c>
      <c r="C1691" s="3">
        <v>8.4981241184E10</v>
      </c>
      <c r="D1691" s="3" t="s">
        <v>11</v>
      </c>
      <c r="E1691" s="3" t="s">
        <v>22</v>
      </c>
      <c r="F1691" s="3" t="s">
        <v>13</v>
      </c>
      <c r="G1691" s="3" t="s">
        <v>23</v>
      </c>
      <c r="H1691" s="3" t="s">
        <v>386</v>
      </c>
      <c r="I1691" s="4">
        <v>45694.0</v>
      </c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ht="15.75" customHeight="1">
      <c r="A1692" s="3" t="s">
        <v>3500</v>
      </c>
      <c r="B1692" s="3" t="s">
        <v>3501</v>
      </c>
      <c r="C1692" s="3">
        <v>6.2999551482E10</v>
      </c>
      <c r="D1692" s="3" t="s">
        <v>11</v>
      </c>
      <c r="E1692" s="3" t="s">
        <v>12</v>
      </c>
      <c r="F1692" s="3" t="s">
        <v>13</v>
      </c>
      <c r="G1692" s="3" t="s">
        <v>14</v>
      </c>
      <c r="H1692" s="3" t="s">
        <v>15</v>
      </c>
      <c r="I1692" s="4">
        <v>45694.0</v>
      </c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ht="15.75" customHeight="1">
      <c r="A1693" s="3" t="s">
        <v>117</v>
      </c>
      <c r="B1693" s="3" t="s">
        <v>3502</v>
      </c>
      <c r="C1693" s="3">
        <v>4.2998626254E10</v>
      </c>
      <c r="D1693" s="3" t="s">
        <v>11</v>
      </c>
      <c r="E1693" s="3" t="s">
        <v>12</v>
      </c>
      <c r="F1693" s="3" t="s">
        <v>13</v>
      </c>
      <c r="G1693" s="3" t="s">
        <v>14</v>
      </c>
      <c r="H1693" s="3" t="s">
        <v>15</v>
      </c>
      <c r="I1693" s="4">
        <v>45694.0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ht="15.75" customHeight="1">
      <c r="A1694" s="3" t="s">
        <v>3503</v>
      </c>
      <c r="B1694" s="3" t="s">
        <v>3504</v>
      </c>
      <c r="C1694" s="3">
        <v>9.1993067882E10</v>
      </c>
      <c r="D1694" s="3" t="s">
        <v>11</v>
      </c>
      <c r="E1694" s="3" t="s">
        <v>77</v>
      </c>
      <c r="F1694" s="3" t="s">
        <v>13</v>
      </c>
      <c r="G1694" s="3" t="s">
        <v>23</v>
      </c>
      <c r="H1694" s="3" t="s">
        <v>45</v>
      </c>
      <c r="I1694" s="4">
        <v>45694.0</v>
      </c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ht="15.75" customHeight="1">
      <c r="A1695" s="3" t="s">
        <v>3505</v>
      </c>
      <c r="B1695" s="3" t="s">
        <v>3506</v>
      </c>
      <c r="C1695" s="3">
        <v>1.1984097953E10</v>
      </c>
      <c r="D1695" s="3" t="s">
        <v>11</v>
      </c>
      <c r="E1695" s="3" t="s">
        <v>12</v>
      </c>
      <c r="F1695" s="3" t="s">
        <v>13</v>
      </c>
      <c r="G1695" s="3" t="s">
        <v>14</v>
      </c>
      <c r="H1695" s="3" t="s">
        <v>34</v>
      </c>
      <c r="I1695" s="4">
        <v>45694.0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ht="15.75" customHeight="1">
      <c r="A1696" s="3" t="s">
        <v>3507</v>
      </c>
      <c r="B1696" s="3" t="s">
        <v>3508</v>
      </c>
      <c r="C1696" s="3">
        <v>7.598326908E10</v>
      </c>
      <c r="D1696" s="3" t="s">
        <v>11</v>
      </c>
      <c r="E1696" s="3" t="s">
        <v>19</v>
      </c>
      <c r="F1696" s="3" t="s">
        <v>13</v>
      </c>
      <c r="G1696" s="3" t="s">
        <v>23</v>
      </c>
      <c r="H1696" s="3" t="s">
        <v>15</v>
      </c>
      <c r="I1696" s="4">
        <v>45694.0</v>
      </c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ht="15.75" customHeight="1">
      <c r="A1697" s="3" t="s">
        <v>3509</v>
      </c>
      <c r="B1697" s="3" t="s">
        <v>3510</v>
      </c>
      <c r="C1697" s="3">
        <v>6.2985950565E10</v>
      </c>
      <c r="D1697" s="3" t="s">
        <v>11</v>
      </c>
      <c r="E1697" s="3" t="s">
        <v>80</v>
      </c>
      <c r="F1697" s="3" t="s">
        <v>13</v>
      </c>
      <c r="G1697" s="3" t="s">
        <v>14</v>
      </c>
      <c r="H1697" s="3" t="s">
        <v>15</v>
      </c>
      <c r="I1697" s="4">
        <v>45694.0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ht="15.75" customHeight="1">
      <c r="A1698" s="3" t="s">
        <v>873</v>
      </c>
      <c r="B1698" s="3" t="s">
        <v>3511</v>
      </c>
      <c r="C1698" s="3">
        <v>8.598836361E10</v>
      </c>
      <c r="D1698" s="3" t="s">
        <v>11</v>
      </c>
      <c r="E1698" s="3" t="s">
        <v>22</v>
      </c>
      <c r="F1698" s="3" t="s">
        <v>13</v>
      </c>
      <c r="G1698" s="3" t="s">
        <v>14</v>
      </c>
      <c r="H1698" s="3" t="s">
        <v>49</v>
      </c>
      <c r="I1698" s="4">
        <v>45694.0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ht="15.75" customHeight="1">
      <c r="A1699" s="3" t="s">
        <v>2733</v>
      </c>
      <c r="B1699" s="3" t="s">
        <v>3512</v>
      </c>
      <c r="C1699" s="3">
        <v>8.1996480139E10</v>
      </c>
      <c r="D1699" s="3" t="s">
        <v>11</v>
      </c>
      <c r="E1699" s="3" t="s">
        <v>1657</v>
      </c>
      <c r="F1699" s="3" t="s">
        <v>13</v>
      </c>
      <c r="G1699" s="3" t="s">
        <v>14</v>
      </c>
      <c r="H1699" s="3" t="s">
        <v>1658</v>
      </c>
      <c r="I1699" s="4">
        <v>45694.0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ht="15.75" customHeight="1">
      <c r="A1700" s="3" t="s">
        <v>3513</v>
      </c>
      <c r="B1700" s="3" t="s">
        <v>3514</v>
      </c>
      <c r="C1700" s="3">
        <v>4.1997882302E10</v>
      </c>
      <c r="D1700" s="3" t="s">
        <v>11</v>
      </c>
      <c r="E1700" s="3" t="s">
        <v>12</v>
      </c>
      <c r="F1700" s="3" t="s">
        <v>13</v>
      </c>
      <c r="G1700" s="3" t="s">
        <v>23</v>
      </c>
      <c r="H1700" s="3" t="s">
        <v>15</v>
      </c>
      <c r="I1700" s="4">
        <v>45694.0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ht="15.75" customHeight="1">
      <c r="A1701" s="3" t="s">
        <v>3515</v>
      </c>
      <c r="B1701" s="3" t="s">
        <v>3516</v>
      </c>
      <c r="C1701" s="3">
        <v>5.588999306363E12</v>
      </c>
      <c r="D1701" s="3" t="s">
        <v>11</v>
      </c>
      <c r="E1701" s="3" t="s">
        <v>22</v>
      </c>
      <c r="F1701" s="3" t="s">
        <v>13</v>
      </c>
      <c r="G1701" s="3" t="s">
        <v>14</v>
      </c>
      <c r="H1701" s="3" t="s">
        <v>239</v>
      </c>
      <c r="I1701" s="4">
        <v>45694.0</v>
      </c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ht="15.75" customHeight="1">
      <c r="A1702" s="3" t="s">
        <v>3517</v>
      </c>
      <c r="B1702" s="3" t="s">
        <v>3518</v>
      </c>
      <c r="C1702" s="3">
        <v>4.9998265664E10</v>
      </c>
      <c r="D1702" s="3" t="s">
        <v>11</v>
      </c>
      <c r="E1702" s="3" t="s">
        <v>1055</v>
      </c>
      <c r="F1702" s="3" t="s">
        <v>13</v>
      </c>
      <c r="G1702" s="3" t="s">
        <v>23</v>
      </c>
      <c r="H1702" s="3" t="s">
        <v>1056</v>
      </c>
      <c r="I1702" s="4">
        <v>45694.0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ht="15.75" customHeight="1">
      <c r="A1703" s="3" t="s">
        <v>3519</v>
      </c>
      <c r="B1703" s="3" t="s">
        <v>3520</v>
      </c>
      <c r="C1703" s="3" t="s">
        <v>3521</v>
      </c>
      <c r="D1703" s="3" t="s">
        <v>11</v>
      </c>
      <c r="E1703" s="3" t="s">
        <v>80</v>
      </c>
      <c r="F1703" s="3" t="s">
        <v>13</v>
      </c>
      <c r="G1703" s="3" t="s">
        <v>23</v>
      </c>
      <c r="H1703" s="3" t="s">
        <v>34</v>
      </c>
      <c r="I1703" s="4">
        <v>45694.0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ht="15.75" customHeight="1">
      <c r="A1704" s="3" t="s">
        <v>3522</v>
      </c>
      <c r="B1704" s="3" t="s">
        <v>3523</v>
      </c>
      <c r="C1704" s="3">
        <v>8.8992373547E10</v>
      </c>
      <c r="D1704" s="3" t="s">
        <v>11</v>
      </c>
      <c r="E1704" s="3" t="s">
        <v>19</v>
      </c>
      <c r="F1704" s="3" t="s">
        <v>13</v>
      </c>
      <c r="G1704" s="3" t="s">
        <v>14</v>
      </c>
      <c r="H1704" s="3" t="s">
        <v>40</v>
      </c>
      <c r="I1704" s="4">
        <v>45694.0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ht="15.75" customHeight="1">
      <c r="A1705" s="3" t="s">
        <v>170</v>
      </c>
      <c r="B1705" s="3" t="s">
        <v>3524</v>
      </c>
      <c r="C1705" s="3">
        <v>5.1996517367E10</v>
      </c>
      <c r="D1705" s="3" t="s">
        <v>11</v>
      </c>
      <c r="E1705" s="3" t="s">
        <v>19</v>
      </c>
      <c r="F1705" s="3" t="s">
        <v>13</v>
      </c>
      <c r="G1705" s="3" t="s">
        <v>14</v>
      </c>
      <c r="H1705" s="3" t="s">
        <v>15</v>
      </c>
      <c r="I1705" s="4">
        <v>45694.0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ht="15.75" customHeight="1">
      <c r="A1706" s="3" t="s">
        <v>3525</v>
      </c>
      <c r="B1706" s="3" t="s">
        <v>3526</v>
      </c>
      <c r="C1706" s="3">
        <v>9.2999838857E10</v>
      </c>
      <c r="D1706" s="3" t="s">
        <v>11</v>
      </c>
      <c r="E1706" s="3" t="s">
        <v>80</v>
      </c>
      <c r="F1706" s="3" t="s">
        <v>13</v>
      </c>
      <c r="G1706" s="3" t="s">
        <v>14</v>
      </c>
      <c r="H1706" s="3" t="s">
        <v>15</v>
      </c>
      <c r="I1706" s="4">
        <v>45694.0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ht="15.75" customHeight="1">
      <c r="A1707" s="3" t="s">
        <v>3527</v>
      </c>
      <c r="B1707" s="3" t="s">
        <v>3528</v>
      </c>
      <c r="C1707" s="3">
        <v>8.3996331392E10</v>
      </c>
      <c r="D1707" s="3" t="s">
        <v>11</v>
      </c>
      <c r="E1707" s="3" t="s">
        <v>1055</v>
      </c>
      <c r="F1707" s="3" t="s">
        <v>13</v>
      </c>
      <c r="G1707" s="3" t="s">
        <v>14</v>
      </c>
      <c r="H1707" s="3" t="s">
        <v>1056</v>
      </c>
      <c r="I1707" s="4">
        <v>45694.0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ht="15.75" customHeight="1">
      <c r="A1708" s="3" t="s">
        <v>3529</v>
      </c>
      <c r="B1708" s="3" t="s">
        <v>3530</v>
      </c>
      <c r="C1708" s="3">
        <v>8.1993976795E10</v>
      </c>
      <c r="D1708" s="3" t="s">
        <v>11</v>
      </c>
      <c r="E1708" s="3" t="s">
        <v>114</v>
      </c>
      <c r="F1708" s="3" t="s">
        <v>13</v>
      </c>
      <c r="G1708" s="3" t="s">
        <v>14</v>
      </c>
      <c r="H1708" s="3" t="s">
        <v>45</v>
      </c>
      <c r="I1708" s="4">
        <v>45694.0</v>
      </c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ht="15.75" customHeight="1">
      <c r="A1709" s="3" t="s">
        <v>3531</v>
      </c>
      <c r="B1709" s="3" t="s">
        <v>3532</v>
      </c>
      <c r="C1709" s="3">
        <v>8.4981619947E10</v>
      </c>
      <c r="D1709" s="3" t="s">
        <v>11</v>
      </c>
      <c r="E1709" s="3" t="s">
        <v>161</v>
      </c>
      <c r="F1709" s="3" t="s">
        <v>13</v>
      </c>
      <c r="G1709" s="3" t="s">
        <v>14</v>
      </c>
      <c r="H1709" s="3" t="s">
        <v>15</v>
      </c>
      <c r="I1709" s="4">
        <v>45694.0</v>
      </c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ht="15.75" customHeight="1">
      <c r="A1710" s="3" t="s">
        <v>3533</v>
      </c>
      <c r="B1710" s="3" t="s">
        <v>3534</v>
      </c>
      <c r="C1710" s="3">
        <v>5.1997371179E10</v>
      </c>
      <c r="D1710" s="3" t="s">
        <v>11</v>
      </c>
      <c r="E1710" s="3" t="s">
        <v>1337</v>
      </c>
      <c r="F1710" s="3" t="s">
        <v>13</v>
      </c>
      <c r="G1710" s="3" t="s">
        <v>14</v>
      </c>
      <c r="H1710" s="3" t="s">
        <v>1338</v>
      </c>
      <c r="I1710" s="4">
        <v>45694.0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ht="15.75" customHeight="1">
      <c r="A1711" s="3" t="s">
        <v>907</v>
      </c>
      <c r="B1711" s="3" t="s">
        <v>3535</v>
      </c>
      <c r="C1711" s="3">
        <v>8.1998469073E10</v>
      </c>
      <c r="D1711" s="3" t="s">
        <v>11</v>
      </c>
      <c r="E1711" s="3" t="s">
        <v>22</v>
      </c>
      <c r="F1711" s="3" t="s">
        <v>13</v>
      </c>
      <c r="G1711" s="3" t="s">
        <v>14</v>
      </c>
      <c r="H1711" s="3" t="s">
        <v>121</v>
      </c>
      <c r="I1711" s="4">
        <v>45694.0</v>
      </c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ht="15.75" customHeight="1">
      <c r="A1712" s="3" t="s">
        <v>3536</v>
      </c>
      <c r="B1712" s="3" t="s">
        <v>3537</v>
      </c>
      <c r="C1712" s="3">
        <v>4.1997083128E10</v>
      </c>
      <c r="D1712" s="3" t="s">
        <v>11</v>
      </c>
      <c r="E1712" s="3" t="s">
        <v>77</v>
      </c>
      <c r="F1712" s="3" t="s">
        <v>13</v>
      </c>
      <c r="G1712" s="3" t="s">
        <v>23</v>
      </c>
      <c r="H1712" s="3" t="s">
        <v>45</v>
      </c>
      <c r="I1712" s="4">
        <v>45694.0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ht="15.75" customHeight="1">
      <c r="A1713" s="3" t="s">
        <v>3538</v>
      </c>
      <c r="B1713" s="3" t="s">
        <v>3539</v>
      </c>
      <c r="C1713" s="3">
        <v>2.1975436538E10</v>
      </c>
      <c r="D1713" s="3" t="s">
        <v>11</v>
      </c>
      <c r="E1713" s="3" t="s">
        <v>19</v>
      </c>
      <c r="F1713" s="3" t="s">
        <v>13</v>
      </c>
      <c r="G1713" s="3" t="s">
        <v>23</v>
      </c>
      <c r="H1713" s="3" t="s">
        <v>34</v>
      </c>
      <c r="I1713" s="4">
        <v>45694.0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ht="15.75" customHeight="1">
      <c r="A1714" s="3" t="s">
        <v>1219</v>
      </c>
      <c r="B1714" s="3" t="s">
        <v>3540</v>
      </c>
      <c r="C1714" s="3">
        <v>6.199435363E10</v>
      </c>
      <c r="D1714" s="3" t="s">
        <v>11</v>
      </c>
      <c r="E1714" s="3" t="s">
        <v>80</v>
      </c>
      <c r="F1714" s="3" t="s">
        <v>13</v>
      </c>
      <c r="G1714" s="3" t="s">
        <v>23</v>
      </c>
      <c r="H1714" s="3" t="s">
        <v>45</v>
      </c>
      <c r="I1714" s="4">
        <v>45694.0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ht="15.75" customHeight="1">
      <c r="A1715" s="3" t="s">
        <v>3541</v>
      </c>
      <c r="B1715" s="3" t="s">
        <v>3542</v>
      </c>
      <c r="C1715" s="3">
        <v>1.6994186941E10</v>
      </c>
      <c r="D1715" s="3" t="s">
        <v>11</v>
      </c>
      <c r="E1715" s="3" t="s">
        <v>22</v>
      </c>
      <c r="F1715" s="3" t="s">
        <v>13</v>
      </c>
      <c r="G1715" s="3" t="s">
        <v>14</v>
      </c>
      <c r="H1715" s="3" t="s">
        <v>34</v>
      </c>
      <c r="I1715" s="4">
        <v>45694.0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ht="15.75" customHeight="1">
      <c r="A1716" s="3" t="s">
        <v>3543</v>
      </c>
      <c r="B1716" s="3" t="s">
        <v>3544</v>
      </c>
      <c r="C1716" s="3">
        <v>3.4984129001E10</v>
      </c>
      <c r="D1716" s="3" t="s">
        <v>11</v>
      </c>
      <c r="E1716" s="3" t="s">
        <v>12</v>
      </c>
      <c r="F1716" s="3" t="s">
        <v>13</v>
      </c>
      <c r="G1716" s="3" t="s">
        <v>14</v>
      </c>
      <c r="H1716" s="3" t="s">
        <v>49</v>
      </c>
      <c r="I1716" s="4">
        <v>45694.0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ht="15.75" customHeight="1">
      <c r="A1717" s="3" t="s">
        <v>3545</v>
      </c>
      <c r="B1717" s="3" t="s">
        <v>3546</v>
      </c>
      <c r="C1717" s="3" t="s">
        <v>3547</v>
      </c>
      <c r="D1717" s="3" t="s">
        <v>11</v>
      </c>
      <c r="E1717" s="3" t="s">
        <v>114</v>
      </c>
      <c r="F1717" s="3" t="s">
        <v>13</v>
      </c>
      <c r="G1717" s="3" t="s">
        <v>14</v>
      </c>
      <c r="H1717" s="3" t="s">
        <v>45</v>
      </c>
      <c r="I1717" s="4">
        <v>45694.0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ht="15.75" customHeight="1">
      <c r="A1718" s="3" t="s">
        <v>3548</v>
      </c>
      <c r="B1718" s="3" t="s">
        <v>3549</v>
      </c>
      <c r="C1718" s="3">
        <v>2.4596675401E11</v>
      </c>
      <c r="D1718" s="3" t="s">
        <v>11</v>
      </c>
      <c r="E1718" s="3" t="s">
        <v>12</v>
      </c>
      <c r="F1718" s="3" t="s">
        <v>13</v>
      </c>
      <c r="G1718" s="3" t="s">
        <v>23</v>
      </c>
      <c r="H1718" s="3" t="s">
        <v>34</v>
      </c>
      <c r="I1718" s="4">
        <v>45694.0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ht="15.75" customHeight="1">
      <c r="A1719" s="3" t="s">
        <v>1477</v>
      </c>
      <c r="B1719" s="3" t="s">
        <v>3550</v>
      </c>
      <c r="C1719" s="3">
        <v>3.299971456E10</v>
      </c>
      <c r="D1719" s="3" t="s">
        <v>11</v>
      </c>
      <c r="E1719" s="3" t="s">
        <v>12</v>
      </c>
      <c r="F1719" s="3" t="s">
        <v>13</v>
      </c>
      <c r="G1719" s="3" t="s">
        <v>14</v>
      </c>
      <c r="H1719" s="3" t="s">
        <v>49</v>
      </c>
      <c r="I1719" s="4">
        <v>45694.0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ht="15.75" customHeight="1">
      <c r="A1720" s="3" t="s">
        <v>3551</v>
      </c>
      <c r="B1720" s="3" t="s">
        <v>3552</v>
      </c>
      <c r="C1720" s="3">
        <v>1.1989860146E10</v>
      </c>
      <c r="D1720" s="3" t="s">
        <v>11</v>
      </c>
      <c r="E1720" s="3" t="s">
        <v>22</v>
      </c>
      <c r="F1720" s="3" t="s">
        <v>13</v>
      </c>
      <c r="G1720" s="3" t="s">
        <v>14</v>
      </c>
      <c r="H1720" s="3" t="s">
        <v>49</v>
      </c>
      <c r="I1720" s="4">
        <v>45694.0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ht="15.75" customHeight="1">
      <c r="A1721" s="3" t="s">
        <v>3553</v>
      </c>
      <c r="B1721" s="3" t="s">
        <v>3554</v>
      </c>
      <c r="C1721" s="3">
        <v>1.3981253875E10</v>
      </c>
      <c r="D1721" s="3" t="s">
        <v>11</v>
      </c>
      <c r="E1721" s="3" t="s">
        <v>22</v>
      </c>
      <c r="F1721" s="3" t="s">
        <v>13</v>
      </c>
      <c r="G1721" s="3" t="s">
        <v>14</v>
      </c>
      <c r="H1721" s="3" t="s">
        <v>49</v>
      </c>
      <c r="I1721" s="4">
        <v>45694.0</v>
      </c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ht="15.75" customHeight="1">
      <c r="A1722" s="3" t="s">
        <v>3555</v>
      </c>
      <c r="B1722" s="3" t="s">
        <v>3556</v>
      </c>
      <c r="C1722" s="3">
        <v>8.2987255977E10</v>
      </c>
      <c r="D1722" s="3" t="s">
        <v>11</v>
      </c>
      <c r="E1722" s="3" t="s">
        <v>80</v>
      </c>
      <c r="F1722" s="3" t="s">
        <v>13</v>
      </c>
      <c r="G1722" s="3" t="s">
        <v>23</v>
      </c>
      <c r="H1722" s="3" t="s">
        <v>45</v>
      </c>
      <c r="I1722" s="4">
        <v>45694.0</v>
      </c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ht="15.75" customHeight="1">
      <c r="A1723" s="3" t="s">
        <v>141</v>
      </c>
      <c r="B1723" s="3" t="s">
        <v>3557</v>
      </c>
      <c r="C1723" s="3">
        <v>1.1953920158E10</v>
      </c>
      <c r="D1723" s="3" t="s">
        <v>11</v>
      </c>
      <c r="E1723" s="3" t="s">
        <v>77</v>
      </c>
      <c r="F1723" s="3" t="s">
        <v>13</v>
      </c>
      <c r="G1723" s="3" t="s">
        <v>14</v>
      </c>
      <c r="H1723" s="3" t="s">
        <v>49</v>
      </c>
      <c r="I1723" s="4">
        <v>45694.0</v>
      </c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ht="15.75" customHeight="1">
      <c r="A1724" s="3" t="s">
        <v>314</v>
      </c>
      <c r="B1724" s="3" t="s">
        <v>3558</v>
      </c>
      <c r="C1724" s="3">
        <v>9.2996092988E10</v>
      </c>
      <c r="D1724" s="3" t="s">
        <v>11</v>
      </c>
      <c r="E1724" s="3" t="s">
        <v>19</v>
      </c>
      <c r="F1724" s="3" t="s">
        <v>13</v>
      </c>
      <c r="G1724" s="3" t="s">
        <v>23</v>
      </c>
      <c r="H1724" s="3" t="s">
        <v>45</v>
      </c>
      <c r="I1724" s="4">
        <v>45694.0</v>
      </c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ht="15.75" customHeight="1">
      <c r="A1725" s="3" t="s">
        <v>3559</v>
      </c>
      <c r="B1725" s="3" t="s">
        <v>3560</v>
      </c>
      <c r="C1725" s="3">
        <v>5.1999512416E10</v>
      </c>
      <c r="D1725" s="3" t="s">
        <v>11</v>
      </c>
      <c r="E1725" s="3" t="s">
        <v>19</v>
      </c>
      <c r="F1725" s="3" t="s">
        <v>13</v>
      </c>
      <c r="G1725" s="3" t="s">
        <v>23</v>
      </c>
      <c r="H1725" s="3" t="s">
        <v>40</v>
      </c>
      <c r="I1725" s="4">
        <v>45694.0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ht="15.75" customHeight="1">
      <c r="A1726" s="3" t="s">
        <v>3561</v>
      </c>
      <c r="B1726" s="3" t="s">
        <v>3562</v>
      </c>
      <c r="C1726" s="3">
        <v>1.9996699996E10</v>
      </c>
      <c r="D1726" s="3" t="s">
        <v>11</v>
      </c>
      <c r="E1726" s="3" t="s">
        <v>77</v>
      </c>
      <c r="F1726" s="3" t="s">
        <v>13</v>
      </c>
      <c r="G1726" s="3" t="s">
        <v>23</v>
      </c>
      <c r="H1726" s="3" t="s">
        <v>45</v>
      </c>
      <c r="I1726" s="4">
        <v>45694.0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ht="15.75" customHeight="1">
      <c r="A1727" s="3" t="s">
        <v>3563</v>
      </c>
      <c r="B1727" s="3" t="s">
        <v>3564</v>
      </c>
      <c r="C1727" s="3">
        <v>7.1987228466E10</v>
      </c>
      <c r="D1727" s="3" t="s">
        <v>11</v>
      </c>
      <c r="E1727" s="3" t="s">
        <v>58</v>
      </c>
      <c r="F1727" s="3" t="s">
        <v>13</v>
      </c>
      <c r="G1727" s="3" t="s">
        <v>14</v>
      </c>
      <c r="H1727" s="3" t="s">
        <v>45</v>
      </c>
      <c r="I1727" s="4">
        <v>45694.0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ht="15.75" customHeight="1">
      <c r="A1728" s="3" t="s">
        <v>3565</v>
      </c>
      <c r="B1728" s="3" t="s">
        <v>3566</v>
      </c>
      <c r="C1728" s="3">
        <v>6.1998533245E10</v>
      </c>
      <c r="D1728" s="3" t="s">
        <v>11</v>
      </c>
      <c r="E1728" s="3" t="s">
        <v>22</v>
      </c>
      <c r="F1728" s="3" t="s">
        <v>13</v>
      </c>
      <c r="G1728" s="3" t="s">
        <v>14</v>
      </c>
      <c r="H1728" s="3" t="s">
        <v>15</v>
      </c>
      <c r="I1728" s="4">
        <v>45694.0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ht="15.75" customHeight="1">
      <c r="A1729" s="3" t="s">
        <v>3567</v>
      </c>
      <c r="B1729" s="3" t="s">
        <v>3568</v>
      </c>
      <c r="C1729" s="3">
        <v>8.6994851046E10</v>
      </c>
      <c r="D1729" s="3" t="s">
        <v>11</v>
      </c>
      <c r="E1729" s="3" t="s">
        <v>80</v>
      </c>
      <c r="F1729" s="3" t="s">
        <v>13</v>
      </c>
      <c r="G1729" s="3" t="s">
        <v>14</v>
      </c>
      <c r="H1729" s="3" t="s">
        <v>34</v>
      </c>
      <c r="I1729" s="4">
        <v>45694.0</v>
      </c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ht="15.75" customHeight="1">
      <c r="A1730" s="3" t="s">
        <v>3569</v>
      </c>
      <c r="B1730" s="3" t="s">
        <v>3570</v>
      </c>
      <c r="C1730" s="3">
        <v>1.2997743653E10</v>
      </c>
      <c r="D1730" s="3" t="s">
        <v>11</v>
      </c>
      <c r="E1730" s="3" t="s">
        <v>22</v>
      </c>
      <c r="F1730" s="3" t="s">
        <v>13</v>
      </c>
      <c r="G1730" s="3" t="s">
        <v>14</v>
      </c>
      <c r="H1730" s="3" t="s">
        <v>49</v>
      </c>
      <c r="I1730" s="4">
        <v>45694.0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ht="15.75" customHeight="1">
      <c r="A1731" s="3" t="s">
        <v>3571</v>
      </c>
      <c r="B1731" s="3" t="s">
        <v>3572</v>
      </c>
      <c r="C1731" s="3">
        <v>4.4999685537E10</v>
      </c>
      <c r="D1731" s="3" t="s">
        <v>11</v>
      </c>
      <c r="E1731" s="3" t="s">
        <v>22</v>
      </c>
      <c r="F1731" s="3" t="s">
        <v>13</v>
      </c>
      <c r="G1731" s="3" t="s">
        <v>14</v>
      </c>
      <c r="H1731" s="3" t="s">
        <v>34</v>
      </c>
      <c r="I1731" s="4">
        <v>45694.0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ht="15.75" customHeight="1">
      <c r="A1732" s="3" t="s">
        <v>3573</v>
      </c>
      <c r="B1732" s="3" t="s">
        <v>3574</v>
      </c>
      <c r="C1732" s="3">
        <v>5.1998461745E10</v>
      </c>
      <c r="D1732" s="3" t="s">
        <v>11</v>
      </c>
      <c r="E1732" s="3" t="s">
        <v>77</v>
      </c>
      <c r="F1732" s="3" t="s">
        <v>13</v>
      </c>
      <c r="G1732" s="3" t="s">
        <v>23</v>
      </c>
      <c r="H1732" s="3" t="s">
        <v>45</v>
      </c>
      <c r="I1732" s="4">
        <v>45694.0</v>
      </c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ht="15.75" customHeight="1">
      <c r="A1733" s="3" t="s">
        <v>3575</v>
      </c>
      <c r="B1733" s="3" t="s">
        <v>3576</v>
      </c>
      <c r="C1733" s="3">
        <v>4.7984473236E10</v>
      </c>
      <c r="D1733" s="3" t="s">
        <v>11</v>
      </c>
      <c r="E1733" s="3" t="s">
        <v>77</v>
      </c>
      <c r="F1733" s="3" t="s">
        <v>13</v>
      </c>
      <c r="G1733" s="3" t="s">
        <v>23</v>
      </c>
      <c r="H1733" s="3" t="s">
        <v>45</v>
      </c>
      <c r="I1733" s="4">
        <v>45694.0</v>
      </c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ht="15.75" customHeight="1">
      <c r="A1734" s="3" t="s">
        <v>3577</v>
      </c>
      <c r="B1734" s="3" t="s">
        <v>3578</v>
      </c>
      <c r="C1734" s="3">
        <v>6.1982619541E10</v>
      </c>
      <c r="D1734" s="3" t="s">
        <v>11</v>
      </c>
      <c r="E1734" s="3" t="s">
        <v>77</v>
      </c>
      <c r="F1734" s="3" t="s">
        <v>13</v>
      </c>
      <c r="G1734" s="3" t="s">
        <v>23</v>
      </c>
      <c r="H1734" s="3" t="s">
        <v>34</v>
      </c>
      <c r="I1734" s="4">
        <v>45694.0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ht="15.75" customHeight="1">
      <c r="A1735" s="3" t="s">
        <v>3579</v>
      </c>
      <c r="B1735" s="3" t="s">
        <v>3580</v>
      </c>
      <c r="C1735" s="3">
        <v>1.2982140891E10</v>
      </c>
      <c r="D1735" s="3" t="s">
        <v>11</v>
      </c>
      <c r="E1735" s="3" t="s">
        <v>22</v>
      </c>
      <c r="F1735" s="3" t="s">
        <v>13</v>
      </c>
      <c r="G1735" s="3" t="s">
        <v>23</v>
      </c>
      <c r="H1735" s="3" t="s">
        <v>34</v>
      </c>
      <c r="I1735" s="4">
        <v>45694.0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ht="15.75" customHeight="1">
      <c r="A1736" s="3" t="s">
        <v>3581</v>
      </c>
      <c r="B1736" s="3" t="s">
        <v>3582</v>
      </c>
      <c r="C1736" s="3">
        <v>8.1986729704E10</v>
      </c>
      <c r="D1736" s="3" t="s">
        <v>11</v>
      </c>
      <c r="E1736" s="3" t="s">
        <v>12</v>
      </c>
      <c r="F1736" s="3" t="s">
        <v>13</v>
      </c>
      <c r="G1736" s="3" t="s">
        <v>14</v>
      </c>
      <c r="H1736" s="3" t="s">
        <v>45</v>
      </c>
      <c r="I1736" s="4">
        <v>45694.0</v>
      </c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ht="15.75" customHeight="1">
      <c r="A1737" s="3" t="s">
        <v>3583</v>
      </c>
      <c r="B1737" s="3" t="s">
        <v>3584</v>
      </c>
      <c r="C1737" s="3">
        <v>1.1984829098E10</v>
      </c>
      <c r="D1737" s="3" t="s">
        <v>11</v>
      </c>
      <c r="E1737" s="3" t="s">
        <v>102</v>
      </c>
      <c r="F1737" s="3" t="s">
        <v>13</v>
      </c>
      <c r="G1737" s="3" t="s">
        <v>14</v>
      </c>
      <c r="H1737" s="3" t="s">
        <v>15</v>
      </c>
      <c r="I1737" s="4">
        <v>45694.0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ht="15.75" customHeight="1">
      <c r="A1738" s="3" t="s">
        <v>3585</v>
      </c>
      <c r="B1738" s="3" t="s">
        <v>3586</v>
      </c>
      <c r="C1738" s="3">
        <v>4.1985382751E10</v>
      </c>
      <c r="D1738" s="3" t="s">
        <v>11</v>
      </c>
      <c r="E1738" s="3" t="s">
        <v>22</v>
      </c>
      <c r="F1738" s="3" t="s">
        <v>13</v>
      </c>
      <c r="G1738" s="3" t="s">
        <v>14</v>
      </c>
      <c r="H1738" s="3" t="s">
        <v>31</v>
      </c>
      <c r="I1738" s="4">
        <v>45694.0</v>
      </c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ht="15.75" customHeight="1">
      <c r="A1739" s="3" t="s">
        <v>3587</v>
      </c>
      <c r="B1739" s="3" t="s">
        <v>3588</v>
      </c>
      <c r="C1739" s="3">
        <v>1.8997908249E10</v>
      </c>
      <c r="D1739" s="3" t="s">
        <v>11</v>
      </c>
      <c r="E1739" s="3" t="s">
        <v>22</v>
      </c>
      <c r="F1739" s="3" t="s">
        <v>13</v>
      </c>
      <c r="G1739" s="3" t="s">
        <v>14</v>
      </c>
      <c r="H1739" s="3" t="s">
        <v>31</v>
      </c>
      <c r="I1739" s="4">
        <v>45694.0</v>
      </c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ht="15.75" customHeight="1">
      <c r="A1740" s="3" t="s">
        <v>268</v>
      </c>
      <c r="B1740" s="3" t="s">
        <v>3589</v>
      </c>
      <c r="C1740" s="3">
        <v>3.51934348501E11</v>
      </c>
      <c r="D1740" s="3"/>
      <c r="E1740" s="3"/>
      <c r="F1740" s="3"/>
      <c r="G1740" s="3"/>
      <c r="H1740" s="3"/>
      <c r="I1740" s="4">
        <v>45694.0</v>
      </c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ht="15.75" customHeight="1">
      <c r="A1741" s="3" t="s">
        <v>3590</v>
      </c>
      <c r="B1741" s="3" t="s">
        <v>3591</v>
      </c>
      <c r="C1741" s="3">
        <v>7.1996436818E10</v>
      </c>
      <c r="D1741" s="3" t="s">
        <v>11</v>
      </c>
      <c r="E1741" s="3" t="s">
        <v>22</v>
      </c>
      <c r="F1741" s="3" t="s">
        <v>13</v>
      </c>
      <c r="G1741" s="3" t="s">
        <v>14</v>
      </c>
      <c r="H1741" s="3" t="s">
        <v>31</v>
      </c>
      <c r="I1741" s="4">
        <v>45694.0</v>
      </c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ht="15.75" customHeight="1">
      <c r="A1742" s="3" t="s">
        <v>2954</v>
      </c>
      <c r="B1742" s="3" t="s">
        <v>3592</v>
      </c>
      <c r="C1742" s="3">
        <v>1.1954457242E10</v>
      </c>
      <c r="D1742" s="3" t="s">
        <v>11</v>
      </c>
      <c r="E1742" s="3" t="s">
        <v>19</v>
      </c>
      <c r="F1742" s="3" t="s">
        <v>13</v>
      </c>
      <c r="G1742" s="3" t="s">
        <v>14</v>
      </c>
      <c r="H1742" s="3" t="s">
        <v>34</v>
      </c>
      <c r="I1742" s="4">
        <v>45694.0</v>
      </c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ht="15.75" customHeight="1">
      <c r="A1743" s="3" t="s">
        <v>3593</v>
      </c>
      <c r="B1743" s="3" t="s">
        <v>3594</v>
      </c>
      <c r="C1743" s="3">
        <v>2.1992000936E10</v>
      </c>
      <c r="D1743" s="3" t="s">
        <v>11</v>
      </c>
      <c r="E1743" s="3" t="s">
        <v>77</v>
      </c>
      <c r="F1743" s="3" t="s">
        <v>13</v>
      </c>
      <c r="G1743" s="3" t="s">
        <v>23</v>
      </c>
      <c r="H1743" s="3" t="s">
        <v>45</v>
      </c>
      <c r="I1743" s="4">
        <v>45694.0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ht="15.75" customHeight="1">
      <c r="A1744" s="3" t="s">
        <v>126</v>
      </c>
      <c r="B1744" s="3" t="s">
        <v>3595</v>
      </c>
      <c r="C1744" s="3">
        <v>5.511932934709E12</v>
      </c>
      <c r="D1744" s="3" t="s">
        <v>11</v>
      </c>
      <c r="E1744" s="3" t="s">
        <v>22</v>
      </c>
      <c r="F1744" s="3" t="s">
        <v>13</v>
      </c>
      <c r="G1744" s="3" t="s">
        <v>14</v>
      </c>
      <c r="H1744" s="3" t="s">
        <v>386</v>
      </c>
      <c r="I1744" s="4">
        <v>45694.0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ht="15.75" customHeight="1">
      <c r="A1745" s="3" t="s">
        <v>278</v>
      </c>
      <c r="B1745" s="3" t="s">
        <v>3596</v>
      </c>
      <c r="C1745" s="3">
        <v>1.1986705153E10</v>
      </c>
      <c r="D1745" s="3" t="s">
        <v>11</v>
      </c>
      <c r="E1745" s="3" t="s">
        <v>102</v>
      </c>
      <c r="F1745" s="3" t="s">
        <v>13</v>
      </c>
      <c r="G1745" s="3" t="s">
        <v>14</v>
      </c>
      <c r="H1745" s="3" t="s">
        <v>15</v>
      </c>
      <c r="I1745" s="4">
        <v>45694.0</v>
      </c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ht="15.75" customHeight="1">
      <c r="A1746" s="3" t="s">
        <v>3597</v>
      </c>
      <c r="B1746" s="3" t="s">
        <v>3598</v>
      </c>
      <c r="C1746" s="3">
        <v>6.2992505507E10</v>
      </c>
      <c r="D1746" s="3" t="s">
        <v>11</v>
      </c>
      <c r="E1746" s="3" t="s">
        <v>114</v>
      </c>
      <c r="F1746" s="3" t="s">
        <v>13</v>
      </c>
      <c r="G1746" s="3" t="s">
        <v>14</v>
      </c>
      <c r="H1746" s="3" t="s">
        <v>34</v>
      </c>
      <c r="I1746" s="4">
        <v>45694.0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ht="15.75" customHeight="1">
      <c r="A1747" s="3" t="s">
        <v>3599</v>
      </c>
      <c r="B1747" s="3" t="s">
        <v>3600</v>
      </c>
      <c r="C1747" s="3">
        <v>6.2994897347E10</v>
      </c>
      <c r="D1747" s="3" t="s">
        <v>11</v>
      </c>
      <c r="E1747" s="3" t="s">
        <v>58</v>
      </c>
      <c r="F1747" s="3" t="s">
        <v>13</v>
      </c>
      <c r="G1747" s="3" t="s">
        <v>14</v>
      </c>
      <c r="H1747" s="3" t="s">
        <v>49</v>
      </c>
      <c r="I1747" s="4">
        <v>45694.0</v>
      </c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ht="15.75" customHeight="1">
      <c r="A1748" s="3" t="s">
        <v>3601</v>
      </c>
      <c r="B1748" s="3" t="s">
        <v>3602</v>
      </c>
      <c r="C1748" s="3">
        <v>8.194418751E9</v>
      </c>
      <c r="D1748" s="3" t="s">
        <v>11</v>
      </c>
      <c r="E1748" s="3" t="s">
        <v>19</v>
      </c>
      <c r="F1748" s="3" t="s">
        <v>13</v>
      </c>
      <c r="G1748" s="3" t="s">
        <v>23</v>
      </c>
      <c r="H1748" s="3" t="s">
        <v>34</v>
      </c>
      <c r="I1748" s="4">
        <v>45694.0</v>
      </c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ht="15.75" customHeight="1">
      <c r="A1749" s="3" t="s">
        <v>2806</v>
      </c>
      <c r="B1749" s="3" t="s">
        <v>3603</v>
      </c>
      <c r="C1749" s="3">
        <v>4.198835901E10</v>
      </c>
      <c r="D1749" s="3" t="s">
        <v>11</v>
      </c>
      <c r="E1749" s="3" t="s">
        <v>77</v>
      </c>
      <c r="F1749" s="3" t="s">
        <v>13</v>
      </c>
      <c r="G1749" s="3" t="s">
        <v>23</v>
      </c>
      <c r="H1749" s="3" t="s">
        <v>45</v>
      </c>
      <c r="I1749" s="4">
        <v>45694.0</v>
      </c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ht="15.75" customHeight="1">
      <c r="A1750" s="3" t="s">
        <v>3604</v>
      </c>
      <c r="B1750" s="3" t="s">
        <v>3605</v>
      </c>
      <c r="C1750" s="3">
        <v>5.3981893862E10</v>
      </c>
      <c r="D1750" s="3" t="s">
        <v>11</v>
      </c>
      <c r="E1750" s="3" t="s">
        <v>58</v>
      </c>
      <c r="F1750" s="3" t="s">
        <v>13</v>
      </c>
      <c r="G1750" s="3" t="s">
        <v>14</v>
      </c>
      <c r="H1750" s="3" t="s">
        <v>15</v>
      </c>
      <c r="I1750" s="4">
        <v>45694.0</v>
      </c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ht="15.75" customHeight="1">
      <c r="A1751" s="3" t="s">
        <v>3606</v>
      </c>
      <c r="B1751" s="3" t="s">
        <v>3607</v>
      </c>
      <c r="C1751" s="3">
        <v>5.1994755318E10</v>
      </c>
      <c r="D1751" s="3" t="s">
        <v>11</v>
      </c>
      <c r="E1751" s="3" t="s">
        <v>22</v>
      </c>
      <c r="F1751" s="3" t="s">
        <v>13</v>
      </c>
      <c r="G1751" s="3" t="s">
        <v>14</v>
      </c>
      <c r="H1751" s="3" t="s">
        <v>386</v>
      </c>
      <c r="I1751" s="4">
        <v>45694.0</v>
      </c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ht="15.75" customHeight="1">
      <c r="A1752" s="3" t="s">
        <v>3608</v>
      </c>
      <c r="B1752" s="3" t="s">
        <v>3609</v>
      </c>
      <c r="C1752" s="3" t="s">
        <v>3610</v>
      </c>
      <c r="D1752" s="3" t="s">
        <v>11</v>
      </c>
      <c r="E1752" s="3" t="s">
        <v>39</v>
      </c>
      <c r="F1752" s="3" t="s">
        <v>13</v>
      </c>
      <c r="G1752" s="3" t="s">
        <v>23</v>
      </c>
      <c r="H1752" s="3" t="s">
        <v>1424</v>
      </c>
      <c r="I1752" s="4">
        <v>45694.0</v>
      </c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ht="15.75" customHeight="1">
      <c r="A1753" s="3" t="s">
        <v>1795</v>
      </c>
      <c r="B1753" s="3" t="s">
        <v>3611</v>
      </c>
      <c r="C1753" s="3">
        <v>5.511994338066E12</v>
      </c>
      <c r="D1753" s="3" t="s">
        <v>11</v>
      </c>
      <c r="E1753" s="3" t="s">
        <v>19</v>
      </c>
      <c r="F1753" s="3" t="s">
        <v>13</v>
      </c>
      <c r="G1753" s="3" t="s">
        <v>14</v>
      </c>
      <c r="H1753" s="3" t="s">
        <v>60</v>
      </c>
      <c r="I1753" s="4">
        <v>45694.0</v>
      </c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ht="15.75" customHeight="1">
      <c r="A1754" s="3" t="s">
        <v>3612</v>
      </c>
      <c r="B1754" s="3" t="s">
        <v>3613</v>
      </c>
      <c r="C1754" s="3">
        <v>8.4991322847E10</v>
      </c>
      <c r="D1754" s="3" t="s">
        <v>11</v>
      </c>
      <c r="E1754" s="3" t="s">
        <v>12</v>
      </c>
      <c r="F1754" s="3" t="s">
        <v>13</v>
      </c>
      <c r="G1754" s="3" t="s">
        <v>23</v>
      </c>
      <c r="H1754" s="3" t="s">
        <v>15</v>
      </c>
      <c r="I1754" s="4">
        <v>45694.0</v>
      </c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ht="15.75" customHeight="1">
      <c r="A1755" s="3" t="s">
        <v>3614</v>
      </c>
      <c r="B1755" s="3" t="s">
        <v>3615</v>
      </c>
      <c r="C1755" s="3">
        <v>2.2999013878E10</v>
      </c>
      <c r="D1755" s="3" t="s">
        <v>11</v>
      </c>
      <c r="E1755" s="3" t="s">
        <v>77</v>
      </c>
      <c r="F1755" s="3" t="s">
        <v>13</v>
      </c>
      <c r="G1755" s="3" t="s">
        <v>23</v>
      </c>
      <c r="H1755" s="3" t="s">
        <v>45</v>
      </c>
      <c r="I1755" s="4">
        <v>45694.0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ht="15.75" customHeight="1">
      <c r="A1756" s="3" t="s">
        <v>3616</v>
      </c>
      <c r="B1756" s="3" t="s">
        <v>3617</v>
      </c>
      <c r="C1756" s="3">
        <v>1.1997590718E10</v>
      </c>
      <c r="D1756" s="3" t="s">
        <v>11</v>
      </c>
      <c r="E1756" s="3" t="s">
        <v>102</v>
      </c>
      <c r="F1756" s="3" t="s">
        <v>13</v>
      </c>
      <c r="G1756" s="3" t="s">
        <v>14</v>
      </c>
      <c r="H1756" s="3" t="s">
        <v>49</v>
      </c>
      <c r="I1756" s="4">
        <v>45694.0</v>
      </c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ht="15.75" customHeight="1">
      <c r="A1757" s="3" t="s">
        <v>454</v>
      </c>
      <c r="B1757" s="3" t="s">
        <v>3618</v>
      </c>
      <c r="C1757" s="3">
        <v>6.7984512958E10</v>
      </c>
      <c r="D1757" s="3" t="s">
        <v>11</v>
      </c>
      <c r="E1757" s="3" t="s">
        <v>77</v>
      </c>
      <c r="F1757" s="3" t="s">
        <v>13</v>
      </c>
      <c r="G1757" s="3" t="s">
        <v>23</v>
      </c>
      <c r="H1757" s="3" t="s">
        <v>45</v>
      </c>
      <c r="I1757" s="4">
        <v>45694.0</v>
      </c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ht="15.75" customHeight="1">
      <c r="A1758" s="3" t="s">
        <v>3619</v>
      </c>
      <c r="B1758" s="3" t="s">
        <v>3620</v>
      </c>
      <c r="C1758" s="3">
        <v>1.8998039221E10</v>
      </c>
      <c r="D1758" s="3" t="s">
        <v>11</v>
      </c>
      <c r="E1758" s="3" t="s">
        <v>19</v>
      </c>
      <c r="F1758" s="3" t="s">
        <v>13</v>
      </c>
      <c r="G1758" s="3" t="s">
        <v>14</v>
      </c>
      <c r="H1758" s="3" t="s">
        <v>15</v>
      </c>
      <c r="I1758" s="4">
        <v>45694.0</v>
      </c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ht="15.75" customHeight="1">
      <c r="A1759" s="3" t="s">
        <v>3621</v>
      </c>
      <c r="B1759" s="3" t="s">
        <v>3622</v>
      </c>
      <c r="C1759" s="3">
        <v>8.3987273308E10</v>
      </c>
      <c r="D1759" s="3" t="s">
        <v>11</v>
      </c>
      <c r="E1759" s="3" t="s">
        <v>77</v>
      </c>
      <c r="F1759" s="3" t="s">
        <v>13</v>
      </c>
      <c r="G1759" s="3" t="s">
        <v>23</v>
      </c>
      <c r="H1759" s="3" t="s">
        <v>45</v>
      </c>
      <c r="I1759" s="4">
        <v>45694.0</v>
      </c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ht="15.75" customHeight="1">
      <c r="A1760" s="3" t="s">
        <v>3623</v>
      </c>
      <c r="B1760" s="3" t="s">
        <v>3624</v>
      </c>
      <c r="C1760" s="3">
        <v>1.1948851468E10</v>
      </c>
      <c r="D1760" s="3" t="s">
        <v>11</v>
      </c>
      <c r="E1760" s="3" t="s">
        <v>22</v>
      </c>
      <c r="F1760" s="3" t="s">
        <v>13</v>
      </c>
      <c r="G1760" s="3" t="s">
        <v>14</v>
      </c>
      <c r="H1760" s="3" t="s">
        <v>15</v>
      </c>
      <c r="I1760" s="4">
        <v>45694.0</v>
      </c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ht="15.75" customHeight="1">
      <c r="A1761" s="3" t="s">
        <v>3625</v>
      </c>
      <c r="B1761" s="3" t="s">
        <v>3626</v>
      </c>
      <c r="C1761" s="3">
        <v>2.1976688078E10</v>
      </c>
      <c r="D1761" s="3" t="s">
        <v>11</v>
      </c>
      <c r="E1761" s="3" t="s">
        <v>58</v>
      </c>
      <c r="F1761" s="3" t="s">
        <v>13</v>
      </c>
      <c r="G1761" s="3" t="s">
        <v>14</v>
      </c>
      <c r="H1761" s="3" t="s">
        <v>15</v>
      </c>
      <c r="I1761" s="4">
        <v>45694.0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ht="15.75" customHeight="1">
      <c r="A1762" s="3" t="s">
        <v>3627</v>
      </c>
      <c r="B1762" s="3" t="s">
        <v>3628</v>
      </c>
      <c r="C1762" s="3">
        <v>1.998408561E10</v>
      </c>
      <c r="D1762" s="3" t="s">
        <v>11</v>
      </c>
      <c r="E1762" s="3" t="s">
        <v>19</v>
      </c>
      <c r="F1762" s="3" t="s">
        <v>13</v>
      </c>
      <c r="G1762" s="3" t="s">
        <v>14</v>
      </c>
      <c r="H1762" s="3" t="s">
        <v>121</v>
      </c>
      <c r="I1762" s="4">
        <v>45694.0</v>
      </c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ht="15.75" customHeight="1">
      <c r="A1763" s="3" t="s">
        <v>3629</v>
      </c>
      <c r="B1763" s="3" t="s">
        <v>3630</v>
      </c>
      <c r="C1763" s="3">
        <v>5.513996846204E12</v>
      </c>
      <c r="D1763" s="3" t="s">
        <v>11</v>
      </c>
      <c r="E1763" s="3" t="s">
        <v>58</v>
      </c>
      <c r="F1763" s="3" t="s">
        <v>13</v>
      </c>
      <c r="G1763" s="3" t="s">
        <v>14</v>
      </c>
      <c r="H1763" s="3" t="s">
        <v>15</v>
      </c>
      <c r="I1763" s="4">
        <v>45694.0</v>
      </c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ht="15.75" customHeight="1">
      <c r="A1764" s="3" t="s">
        <v>3631</v>
      </c>
      <c r="B1764" s="3" t="s">
        <v>3632</v>
      </c>
      <c r="C1764" s="3">
        <v>8.1999277621E10</v>
      </c>
      <c r="D1764" s="3" t="s">
        <v>11</v>
      </c>
      <c r="E1764" s="3" t="s">
        <v>19</v>
      </c>
      <c r="F1764" s="3" t="s">
        <v>13</v>
      </c>
      <c r="G1764" s="3" t="s">
        <v>23</v>
      </c>
      <c r="H1764" s="3" t="s">
        <v>49</v>
      </c>
      <c r="I1764" s="4">
        <v>45694.0</v>
      </c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ht="15.75" customHeight="1">
      <c r="A1765" s="3" t="s">
        <v>3633</v>
      </c>
      <c r="B1765" s="3" t="s">
        <v>3634</v>
      </c>
      <c r="C1765" s="3">
        <v>1.1937091147E10</v>
      </c>
      <c r="D1765" s="3" t="s">
        <v>11</v>
      </c>
      <c r="E1765" s="3" t="s">
        <v>22</v>
      </c>
      <c r="F1765" s="3" t="s">
        <v>13</v>
      </c>
      <c r="G1765" s="3" t="s">
        <v>14</v>
      </c>
      <c r="H1765" s="3" t="s">
        <v>49</v>
      </c>
      <c r="I1765" s="4">
        <v>45694.0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ht="15.75" customHeight="1">
      <c r="A1766" s="3" t="s">
        <v>3635</v>
      </c>
      <c r="B1766" s="3" t="s">
        <v>3636</v>
      </c>
      <c r="C1766" s="3" t="s">
        <v>3637</v>
      </c>
      <c r="D1766" s="3" t="s">
        <v>11</v>
      </c>
      <c r="E1766" s="3" t="s">
        <v>77</v>
      </c>
      <c r="F1766" s="3" t="s">
        <v>13</v>
      </c>
      <c r="G1766" s="3" t="s">
        <v>14</v>
      </c>
      <c r="H1766" s="3" t="s">
        <v>49</v>
      </c>
      <c r="I1766" s="4">
        <v>45694.0</v>
      </c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ht="15.75" customHeight="1">
      <c r="A1767" s="3" t="s">
        <v>3638</v>
      </c>
      <c r="B1767" s="3" t="s">
        <v>3639</v>
      </c>
      <c r="C1767" s="3">
        <v>4.598834363E10</v>
      </c>
      <c r="D1767" s="3" t="s">
        <v>11</v>
      </c>
      <c r="E1767" s="3" t="s">
        <v>19</v>
      </c>
      <c r="F1767" s="3" t="s">
        <v>13</v>
      </c>
      <c r="G1767" s="3" t="s">
        <v>23</v>
      </c>
      <c r="H1767" s="3" t="s">
        <v>49</v>
      </c>
      <c r="I1767" s="4">
        <v>45694.0</v>
      </c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ht="15.75" customHeight="1">
      <c r="A1768" s="3" t="s">
        <v>3640</v>
      </c>
      <c r="B1768" s="3" t="s">
        <v>3641</v>
      </c>
      <c r="C1768" s="3">
        <v>5.527997189306E12</v>
      </c>
      <c r="D1768" s="3" t="s">
        <v>11</v>
      </c>
      <c r="E1768" s="3" t="s">
        <v>22</v>
      </c>
      <c r="F1768" s="3" t="s">
        <v>13</v>
      </c>
      <c r="G1768" s="3" t="s">
        <v>14</v>
      </c>
      <c r="H1768" s="3" t="s">
        <v>261</v>
      </c>
      <c r="I1768" s="4">
        <v>45694.0</v>
      </c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ht="15.75" customHeight="1">
      <c r="A1769" s="3" t="s">
        <v>3642</v>
      </c>
      <c r="B1769" s="3" t="s">
        <v>3643</v>
      </c>
      <c r="C1769" s="3">
        <v>5.562992443784E12</v>
      </c>
      <c r="D1769" s="3" t="s">
        <v>11</v>
      </c>
      <c r="E1769" s="3" t="s">
        <v>19</v>
      </c>
      <c r="F1769" s="3" t="s">
        <v>13</v>
      </c>
      <c r="G1769" s="3" t="s">
        <v>14</v>
      </c>
      <c r="H1769" s="3" t="s">
        <v>936</v>
      </c>
      <c r="I1769" s="4">
        <v>45694.0</v>
      </c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ht="15.75" customHeight="1">
      <c r="A1770" s="3" t="s">
        <v>3644</v>
      </c>
      <c r="B1770" s="3" t="s">
        <v>3645</v>
      </c>
      <c r="C1770" s="3">
        <v>7.5992504511E10</v>
      </c>
      <c r="D1770" s="3" t="s">
        <v>11</v>
      </c>
      <c r="E1770" s="3" t="s">
        <v>12</v>
      </c>
      <c r="F1770" s="3" t="s">
        <v>13</v>
      </c>
      <c r="G1770" s="3" t="s">
        <v>14</v>
      </c>
      <c r="H1770" s="3" t="s">
        <v>60</v>
      </c>
      <c r="I1770" s="4">
        <v>45694.0</v>
      </c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ht="15.75" customHeight="1">
      <c r="A1771" s="3" t="s">
        <v>3420</v>
      </c>
      <c r="B1771" s="3" t="s">
        <v>3646</v>
      </c>
      <c r="C1771" s="3">
        <v>1.191085047E10</v>
      </c>
      <c r="D1771" s="3" t="s">
        <v>11</v>
      </c>
      <c r="E1771" s="3" t="s">
        <v>19</v>
      </c>
      <c r="F1771" s="3" t="s">
        <v>13</v>
      </c>
      <c r="G1771" s="3" t="s">
        <v>14</v>
      </c>
      <c r="H1771" s="3" t="s">
        <v>15</v>
      </c>
      <c r="I1771" s="4">
        <v>45694.0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ht="15.75" customHeight="1">
      <c r="A1772" s="3" t="s">
        <v>354</v>
      </c>
      <c r="B1772" s="3" t="s">
        <v>3647</v>
      </c>
      <c r="C1772" s="3">
        <v>3.1988160731E10</v>
      </c>
      <c r="D1772" s="3" t="s">
        <v>11</v>
      </c>
      <c r="E1772" s="3" t="s">
        <v>114</v>
      </c>
      <c r="F1772" s="3" t="s">
        <v>13</v>
      </c>
      <c r="G1772" s="3" t="s">
        <v>14</v>
      </c>
      <c r="H1772" s="3" t="s">
        <v>45</v>
      </c>
      <c r="I1772" s="4">
        <v>45694.0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ht="15.75" customHeight="1">
      <c r="A1773" s="3" t="s">
        <v>586</v>
      </c>
      <c r="B1773" s="3" t="s">
        <v>3648</v>
      </c>
      <c r="C1773" s="3">
        <v>1.1992509779E10</v>
      </c>
      <c r="D1773" s="3" t="s">
        <v>11</v>
      </c>
      <c r="E1773" s="3" t="s">
        <v>19</v>
      </c>
      <c r="F1773" s="3" t="s">
        <v>13</v>
      </c>
      <c r="G1773" s="3" t="s">
        <v>23</v>
      </c>
      <c r="H1773" s="3" t="s">
        <v>49</v>
      </c>
      <c r="I1773" s="4">
        <v>45694.0</v>
      </c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ht="15.75" customHeight="1">
      <c r="A1774" s="3" t="s">
        <v>3649</v>
      </c>
      <c r="B1774" s="3" t="s">
        <v>3650</v>
      </c>
      <c r="C1774" s="3">
        <v>6.2984427141E10</v>
      </c>
      <c r="D1774" s="3" t="s">
        <v>11</v>
      </c>
      <c r="E1774" s="3" t="s">
        <v>80</v>
      </c>
      <c r="F1774" s="3" t="s">
        <v>13</v>
      </c>
      <c r="G1774" s="3" t="s">
        <v>14</v>
      </c>
      <c r="H1774" s="3" t="s">
        <v>15</v>
      </c>
      <c r="I1774" s="4">
        <v>45694.0</v>
      </c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ht="15.75" customHeight="1">
      <c r="A1775" s="3" t="s">
        <v>3651</v>
      </c>
      <c r="B1775" s="3" t="s">
        <v>3652</v>
      </c>
      <c r="C1775" s="3">
        <v>8.3988570311E10</v>
      </c>
      <c r="D1775" s="3" t="s">
        <v>11</v>
      </c>
      <c r="E1775" s="3" t="s">
        <v>22</v>
      </c>
      <c r="F1775" s="3" t="s">
        <v>13</v>
      </c>
      <c r="G1775" s="3" t="s">
        <v>14</v>
      </c>
      <c r="H1775" s="3" t="s">
        <v>31</v>
      </c>
      <c r="I1775" s="4">
        <v>45694.0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ht="15.75" customHeight="1">
      <c r="A1776" s="3" t="s">
        <v>3653</v>
      </c>
      <c r="B1776" s="3" t="s">
        <v>3654</v>
      </c>
      <c r="C1776" s="3" t="s">
        <v>3655</v>
      </c>
      <c r="D1776" s="3" t="s">
        <v>11</v>
      </c>
      <c r="E1776" s="3" t="s">
        <v>19</v>
      </c>
      <c r="F1776" s="3" t="s">
        <v>13</v>
      </c>
      <c r="G1776" s="3" t="s">
        <v>23</v>
      </c>
      <c r="H1776" s="3" t="s">
        <v>45</v>
      </c>
      <c r="I1776" s="4">
        <v>45694.0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ht="15.75" customHeight="1">
      <c r="A1777" s="3" t="s">
        <v>1710</v>
      </c>
      <c r="B1777" s="3" t="s">
        <v>3656</v>
      </c>
      <c r="C1777" s="3">
        <v>9.8996094906E10</v>
      </c>
      <c r="D1777" s="3" t="s">
        <v>11</v>
      </c>
      <c r="E1777" s="3" t="s">
        <v>19</v>
      </c>
      <c r="F1777" s="3" t="s">
        <v>13</v>
      </c>
      <c r="G1777" s="3" t="s">
        <v>14</v>
      </c>
      <c r="H1777" s="3" t="s">
        <v>386</v>
      </c>
      <c r="I1777" s="4">
        <v>45694.0</v>
      </c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ht="15.75" customHeight="1">
      <c r="A1778" s="3" t="s">
        <v>3657</v>
      </c>
      <c r="B1778" s="3" t="s">
        <v>3658</v>
      </c>
      <c r="C1778" s="3">
        <v>4.9999865112E10</v>
      </c>
      <c r="D1778" s="3"/>
      <c r="E1778" s="3"/>
      <c r="F1778" s="3"/>
      <c r="G1778" s="3"/>
      <c r="H1778" s="3"/>
      <c r="I1778" s="4">
        <v>45694.0</v>
      </c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ht="15.75" customHeight="1">
      <c r="A1779" s="3" t="s">
        <v>3659</v>
      </c>
      <c r="B1779" s="3" t="s">
        <v>3660</v>
      </c>
      <c r="C1779" s="3">
        <v>2.1977087325E10</v>
      </c>
      <c r="D1779" s="3" t="s">
        <v>11</v>
      </c>
      <c r="E1779" s="3" t="s">
        <v>1337</v>
      </c>
      <c r="F1779" s="3" t="s">
        <v>13</v>
      </c>
      <c r="G1779" s="3" t="s">
        <v>14</v>
      </c>
      <c r="H1779" s="3" t="s">
        <v>1338</v>
      </c>
      <c r="I1779" s="4">
        <v>45694.0</v>
      </c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ht="15.75" customHeight="1">
      <c r="A1780" s="3" t="s">
        <v>2212</v>
      </c>
      <c r="B1780" s="3" t="s">
        <v>3661</v>
      </c>
      <c r="C1780" s="3">
        <v>5.4991600539E10</v>
      </c>
      <c r="D1780" s="3" t="s">
        <v>11</v>
      </c>
      <c r="E1780" s="3" t="s">
        <v>19</v>
      </c>
      <c r="F1780" s="3" t="s">
        <v>13</v>
      </c>
      <c r="G1780" s="3" t="s">
        <v>14</v>
      </c>
      <c r="H1780" s="3" t="s">
        <v>49</v>
      </c>
      <c r="I1780" s="4">
        <v>45694.0</v>
      </c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ht="15.75" customHeight="1">
      <c r="A1781" s="3" t="s">
        <v>3662</v>
      </c>
      <c r="B1781" s="3" t="s">
        <v>3663</v>
      </c>
      <c r="C1781" s="3">
        <v>3.1985318152E10</v>
      </c>
      <c r="D1781" s="3" t="s">
        <v>11</v>
      </c>
      <c r="E1781" s="3" t="s">
        <v>114</v>
      </c>
      <c r="F1781" s="3" t="s">
        <v>13</v>
      </c>
      <c r="G1781" s="3" t="s">
        <v>14</v>
      </c>
      <c r="H1781" s="3" t="s">
        <v>45</v>
      </c>
      <c r="I1781" s="4">
        <v>45694.0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ht="15.75" customHeight="1">
      <c r="A1782" s="3" t="s">
        <v>3664</v>
      </c>
      <c r="B1782" s="3" t="s">
        <v>3665</v>
      </c>
      <c r="C1782" s="3">
        <v>7.3988730467E10</v>
      </c>
      <c r="D1782" s="3" t="s">
        <v>11</v>
      </c>
      <c r="E1782" s="3" t="s">
        <v>12</v>
      </c>
      <c r="F1782" s="3" t="s">
        <v>13</v>
      </c>
      <c r="G1782" s="3" t="s">
        <v>14</v>
      </c>
      <c r="H1782" s="3" t="s">
        <v>49</v>
      </c>
      <c r="I1782" s="4">
        <v>45694.0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ht="15.75" customHeight="1">
      <c r="A1783" s="3" t="s">
        <v>3420</v>
      </c>
      <c r="B1783" s="3" t="s">
        <v>3666</v>
      </c>
      <c r="C1783" s="3">
        <v>6.2995224403E10</v>
      </c>
      <c r="D1783" s="3" t="s">
        <v>11</v>
      </c>
      <c r="E1783" s="3" t="s">
        <v>12</v>
      </c>
      <c r="F1783" s="3" t="s">
        <v>13</v>
      </c>
      <c r="G1783" s="3" t="s">
        <v>14</v>
      </c>
      <c r="H1783" s="3" t="s">
        <v>49</v>
      </c>
      <c r="I1783" s="4">
        <v>45694.0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ht="15.75" customHeight="1">
      <c r="A1784" s="3" t="s">
        <v>3667</v>
      </c>
      <c r="B1784" s="3" t="s">
        <v>3668</v>
      </c>
      <c r="C1784" s="3">
        <v>4.3996498652E10</v>
      </c>
      <c r="D1784" s="3"/>
      <c r="E1784" s="3"/>
      <c r="F1784" s="3"/>
      <c r="G1784" s="3"/>
      <c r="H1784" s="3"/>
      <c r="I1784" s="4">
        <v>45694.0</v>
      </c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ht="15.75" customHeight="1">
      <c r="A1785" s="3" t="s">
        <v>3669</v>
      </c>
      <c r="B1785" s="3" t="s">
        <v>3670</v>
      </c>
      <c r="C1785" s="3">
        <v>1.9998119937E10</v>
      </c>
      <c r="D1785" s="3" t="s">
        <v>11</v>
      </c>
      <c r="E1785" s="3" t="s">
        <v>12</v>
      </c>
      <c r="F1785" s="3" t="s">
        <v>13</v>
      </c>
      <c r="G1785" s="3" t="s">
        <v>14</v>
      </c>
      <c r="H1785" s="3" t="s">
        <v>49</v>
      </c>
      <c r="I1785" s="4">
        <v>45694.0</v>
      </c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ht="15.75" customHeight="1">
      <c r="A1786" s="3" t="s">
        <v>3671</v>
      </c>
      <c r="B1786" s="3" t="s">
        <v>3672</v>
      </c>
      <c r="C1786" s="3">
        <v>1.1910155019E10</v>
      </c>
      <c r="D1786" s="3" t="s">
        <v>11</v>
      </c>
      <c r="E1786" s="3" t="s">
        <v>1734</v>
      </c>
      <c r="F1786" s="3" t="s">
        <v>13</v>
      </c>
      <c r="G1786" s="3" t="s">
        <v>23</v>
      </c>
      <c r="H1786" s="3" t="s">
        <v>1735</v>
      </c>
      <c r="I1786" s="4">
        <v>45694.0</v>
      </c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ht="15.75" customHeight="1">
      <c r="A1787" s="3" t="s">
        <v>3673</v>
      </c>
      <c r="B1787" s="3" t="s">
        <v>3674</v>
      </c>
      <c r="C1787" s="3">
        <v>2.1995651402E10</v>
      </c>
      <c r="D1787" s="3" t="s">
        <v>11</v>
      </c>
      <c r="E1787" s="3" t="s">
        <v>502</v>
      </c>
      <c r="F1787" s="3" t="s">
        <v>13</v>
      </c>
      <c r="G1787" s="3" t="s">
        <v>23</v>
      </c>
      <c r="H1787" s="3" t="s">
        <v>503</v>
      </c>
      <c r="I1787" s="4">
        <v>45694.0</v>
      </c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ht="15.75" customHeight="1">
      <c r="A1788" s="3" t="s">
        <v>3675</v>
      </c>
      <c r="B1788" s="3" t="s">
        <v>3676</v>
      </c>
      <c r="C1788" s="3" t="s">
        <v>3677</v>
      </c>
      <c r="D1788" s="3" t="s">
        <v>11</v>
      </c>
      <c r="E1788" s="3" t="s">
        <v>114</v>
      </c>
      <c r="F1788" s="3" t="s">
        <v>13</v>
      </c>
      <c r="G1788" s="3" t="s">
        <v>14</v>
      </c>
      <c r="H1788" s="3" t="s">
        <v>45</v>
      </c>
      <c r="I1788" s="4">
        <v>45694.0</v>
      </c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ht="15.75" customHeight="1">
      <c r="A1789" s="3" t="s">
        <v>937</v>
      </c>
      <c r="B1789" s="3" t="s">
        <v>3678</v>
      </c>
      <c r="C1789" s="3">
        <v>5.538998497233E12</v>
      </c>
      <c r="D1789" s="3" t="s">
        <v>11</v>
      </c>
      <c r="E1789" s="3" t="s">
        <v>22</v>
      </c>
      <c r="F1789" s="3" t="s">
        <v>13</v>
      </c>
      <c r="G1789" s="3" t="s">
        <v>14</v>
      </c>
      <c r="H1789" s="3" t="s">
        <v>239</v>
      </c>
      <c r="I1789" s="4">
        <v>45694.0</v>
      </c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ht="15.75" customHeight="1">
      <c r="A1790" s="3" t="s">
        <v>3679</v>
      </c>
      <c r="B1790" s="3" t="s">
        <v>3680</v>
      </c>
      <c r="C1790" s="3" t="s">
        <v>3681</v>
      </c>
      <c r="D1790" s="3" t="s">
        <v>11</v>
      </c>
      <c r="E1790" s="3" t="s">
        <v>19</v>
      </c>
      <c r="F1790" s="3" t="s">
        <v>13</v>
      </c>
      <c r="G1790" s="3" t="s">
        <v>14</v>
      </c>
      <c r="H1790" s="3" t="s">
        <v>40</v>
      </c>
      <c r="I1790" s="4">
        <v>45694.0</v>
      </c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ht="15.75" customHeight="1">
      <c r="A1791" s="3" t="s">
        <v>3682</v>
      </c>
      <c r="B1791" s="3" t="s">
        <v>3683</v>
      </c>
      <c r="C1791" s="3">
        <v>6.7991106565E10</v>
      </c>
      <c r="D1791" s="3" t="s">
        <v>11</v>
      </c>
      <c r="E1791" s="3" t="s">
        <v>48</v>
      </c>
      <c r="F1791" s="3" t="s">
        <v>13</v>
      </c>
      <c r="G1791" s="3" t="s">
        <v>23</v>
      </c>
      <c r="H1791" s="3" t="s">
        <v>34</v>
      </c>
      <c r="I1791" s="4">
        <v>45694.0</v>
      </c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ht="15.75" customHeight="1">
      <c r="A1792" s="3" t="s">
        <v>3684</v>
      </c>
      <c r="B1792" s="3" t="s">
        <v>3685</v>
      </c>
      <c r="C1792" s="3">
        <v>2.2996123166E10</v>
      </c>
      <c r="D1792" s="3" t="s">
        <v>11</v>
      </c>
      <c r="E1792" s="3" t="s">
        <v>77</v>
      </c>
      <c r="F1792" s="3" t="s">
        <v>13</v>
      </c>
      <c r="G1792" s="3" t="s">
        <v>14</v>
      </c>
      <c r="H1792" s="3" t="s">
        <v>45</v>
      </c>
      <c r="I1792" s="4">
        <v>45694.0</v>
      </c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ht="15.75" customHeight="1">
      <c r="A1793" s="3" t="s">
        <v>2749</v>
      </c>
      <c r="B1793" s="3" t="s">
        <v>3686</v>
      </c>
      <c r="C1793" s="3">
        <v>5.1981191546E10</v>
      </c>
      <c r="D1793" s="3" t="s">
        <v>11</v>
      </c>
      <c r="E1793" s="3" t="s">
        <v>22</v>
      </c>
      <c r="F1793" s="3" t="s">
        <v>13</v>
      </c>
      <c r="G1793" s="3" t="s">
        <v>14</v>
      </c>
      <c r="H1793" s="3" t="s">
        <v>261</v>
      </c>
      <c r="I1793" s="4">
        <v>45694.0</v>
      </c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ht="15.75" customHeight="1">
      <c r="A1794" s="3" t="s">
        <v>3687</v>
      </c>
      <c r="B1794" s="3" t="s">
        <v>3688</v>
      </c>
      <c r="C1794" s="3">
        <v>1.1970249478E10</v>
      </c>
      <c r="D1794" s="3" t="s">
        <v>11</v>
      </c>
      <c r="E1794" s="3" t="s">
        <v>58</v>
      </c>
      <c r="F1794" s="3" t="s">
        <v>13</v>
      </c>
      <c r="G1794" s="3" t="s">
        <v>14</v>
      </c>
      <c r="H1794" s="3" t="s">
        <v>15</v>
      </c>
      <c r="I1794" s="4">
        <v>45694.0</v>
      </c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ht="15.75" customHeight="1">
      <c r="A1795" s="3" t="s">
        <v>3689</v>
      </c>
      <c r="B1795" s="3" t="s">
        <v>3690</v>
      </c>
      <c r="C1795" s="3">
        <v>1.1913235907E10</v>
      </c>
      <c r="D1795" s="3" t="s">
        <v>11</v>
      </c>
      <c r="E1795" s="3" t="s">
        <v>22</v>
      </c>
      <c r="F1795" s="3" t="s">
        <v>13</v>
      </c>
      <c r="G1795" s="3" t="s">
        <v>14</v>
      </c>
      <c r="H1795" s="3" t="s">
        <v>1428</v>
      </c>
      <c r="I1795" s="4">
        <v>45694.0</v>
      </c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ht="15.75" customHeight="1">
      <c r="A1796" s="3" t="s">
        <v>3691</v>
      </c>
      <c r="B1796" s="3" t="s">
        <v>3692</v>
      </c>
      <c r="C1796" s="3">
        <v>3.2999544545E10</v>
      </c>
      <c r="D1796" s="3" t="s">
        <v>11</v>
      </c>
      <c r="E1796" s="3" t="s">
        <v>19</v>
      </c>
      <c r="F1796" s="3" t="s">
        <v>13</v>
      </c>
      <c r="G1796" s="3" t="s">
        <v>23</v>
      </c>
      <c r="H1796" s="3" t="s">
        <v>1247</v>
      </c>
      <c r="I1796" s="4">
        <v>45694.0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ht="15.75" customHeight="1">
      <c r="A1797" s="3" t="s">
        <v>3693</v>
      </c>
      <c r="B1797" s="3" t="s">
        <v>3694</v>
      </c>
      <c r="C1797" s="3" t="s">
        <v>3695</v>
      </c>
      <c r="D1797" s="3" t="s">
        <v>11</v>
      </c>
      <c r="E1797" s="3" t="s">
        <v>22</v>
      </c>
      <c r="F1797" s="3" t="s">
        <v>13</v>
      </c>
      <c r="G1797" s="3" t="s">
        <v>23</v>
      </c>
      <c r="H1797" s="3" t="s">
        <v>34</v>
      </c>
      <c r="I1797" s="4">
        <v>45694.0</v>
      </c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ht="15.75" customHeight="1">
      <c r="A1798" s="3" t="s">
        <v>3696</v>
      </c>
      <c r="B1798" s="3" t="s">
        <v>3697</v>
      </c>
      <c r="C1798" s="3">
        <v>9.1982142607E10</v>
      </c>
      <c r="D1798" s="3" t="s">
        <v>11</v>
      </c>
      <c r="E1798" s="3" t="s">
        <v>19</v>
      </c>
      <c r="F1798" s="3" t="s">
        <v>13</v>
      </c>
      <c r="G1798" s="3" t="s">
        <v>14</v>
      </c>
      <c r="H1798" s="3" t="s">
        <v>15</v>
      </c>
      <c r="I1798" s="4">
        <v>45694.0</v>
      </c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ht="15.75" customHeight="1">
      <c r="A1799" s="3" t="s">
        <v>3698</v>
      </c>
      <c r="B1799" s="3" t="s">
        <v>3699</v>
      </c>
      <c r="C1799" s="3">
        <v>1.1959053939E10</v>
      </c>
      <c r="D1799" s="3" t="s">
        <v>11</v>
      </c>
      <c r="E1799" s="3" t="s">
        <v>22</v>
      </c>
      <c r="F1799" s="3" t="s">
        <v>13</v>
      </c>
      <c r="G1799" s="3" t="s">
        <v>14</v>
      </c>
      <c r="H1799" s="3" t="s">
        <v>31</v>
      </c>
      <c r="I1799" s="4">
        <v>45694.0</v>
      </c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ht="15.75" customHeight="1">
      <c r="A1800" s="3" t="s">
        <v>3700</v>
      </c>
      <c r="B1800" s="3" t="s">
        <v>3701</v>
      </c>
      <c r="C1800" s="3">
        <v>1.6997895428E10</v>
      </c>
      <c r="D1800" s="3" t="s">
        <v>11</v>
      </c>
      <c r="E1800" s="3" t="s">
        <v>19</v>
      </c>
      <c r="F1800" s="3" t="s">
        <v>13</v>
      </c>
      <c r="G1800" s="3" t="s">
        <v>23</v>
      </c>
      <c r="H1800" s="3" t="s">
        <v>60</v>
      </c>
      <c r="I1800" s="4">
        <v>45694.0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ht="15.75" customHeight="1">
      <c r="A1801" s="3" t="s">
        <v>3702</v>
      </c>
      <c r="B1801" s="3" t="s">
        <v>3703</v>
      </c>
      <c r="C1801" s="3">
        <v>8.5982251232E10</v>
      </c>
      <c r="D1801" s="3" t="s">
        <v>11</v>
      </c>
      <c r="E1801" s="3" t="s">
        <v>39</v>
      </c>
      <c r="F1801" s="3" t="s">
        <v>13</v>
      </c>
      <c r="G1801" s="3" t="s">
        <v>23</v>
      </c>
      <c r="H1801" s="3" t="s">
        <v>45</v>
      </c>
      <c r="I1801" s="4">
        <v>45694.0</v>
      </c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ht="15.75" customHeight="1">
      <c r="A1802" s="3" t="s">
        <v>2398</v>
      </c>
      <c r="B1802" s="3" t="s">
        <v>3704</v>
      </c>
      <c r="C1802" s="3">
        <v>3.2988211942E10</v>
      </c>
      <c r="D1802" s="3" t="s">
        <v>11</v>
      </c>
      <c r="E1802" s="3" t="s">
        <v>22</v>
      </c>
      <c r="F1802" s="3" t="s">
        <v>13</v>
      </c>
      <c r="G1802" s="3" t="s">
        <v>14</v>
      </c>
      <c r="H1802" s="3" t="s">
        <v>49</v>
      </c>
      <c r="I1802" s="4">
        <v>45694.0</v>
      </c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ht="15.75" customHeight="1">
      <c r="A1803" s="3" t="s">
        <v>3705</v>
      </c>
      <c r="B1803" s="3" t="s">
        <v>3706</v>
      </c>
      <c r="C1803" s="3" t="s">
        <v>3707</v>
      </c>
      <c r="D1803" s="3" t="s">
        <v>11</v>
      </c>
      <c r="E1803" s="3" t="s">
        <v>22</v>
      </c>
      <c r="F1803" s="3" t="s">
        <v>13</v>
      </c>
      <c r="G1803" s="3" t="s">
        <v>14</v>
      </c>
      <c r="H1803" s="3" t="s">
        <v>15</v>
      </c>
      <c r="I1803" s="4">
        <v>45694.0</v>
      </c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ht="15.75" customHeight="1">
      <c r="A1804" s="3" t="s">
        <v>3708</v>
      </c>
      <c r="B1804" s="3" t="s">
        <v>3709</v>
      </c>
      <c r="C1804" s="3">
        <v>7.5988239117E10</v>
      </c>
      <c r="D1804" s="3" t="s">
        <v>11</v>
      </c>
      <c r="E1804" s="3" t="s">
        <v>19</v>
      </c>
      <c r="F1804" s="3" t="s">
        <v>13</v>
      </c>
      <c r="G1804" s="3" t="s">
        <v>14</v>
      </c>
      <c r="H1804" s="3" t="s">
        <v>15</v>
      </c>
      <c r="I1804" s="4">
        <v>45694.0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ht="15.75" customHeight="1">
      <c r="A1805" s="3" t="s">
        <v>3710</v>
      </c>
      <c r="B1805" s="3" t="s">
        <v>3711</v>
      </c>
      <c r="C1805" s="3">
        <v>4.1998471657E10</v>
      </c>
      <c r="D1805" s="3"/>
      <c r="E1805" s="3"/>
      <c r="F1805" s="3"/>
      <c r="G1805" s="3"/>
      <c r="H1805" s="3"/>
      <c r="I1805" s="4">
        <v>45694.0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ht="15.75" customHeight="1">
      <c r="A1806" s="3" t="s">
        <v>3712</v>
      </c>
      <c r="B1806" s="3" t="s">
        <v>3713</v>
      </c>
      <c r="C1806" s="3">
        <v>7.3999302381E10</v>
      </c>
      <c r="D1806" s="3" t="s">
        <v>11</v>
      </c>
      <c r="E1806" s="3" t="s">
        <v>22</v>
      </c>
      <c r="F1806" s="3" t="s">
        <v>13</v>
      </c>
      <c r="G1806" s="3" t="s">
        <v>14</v>
      </c>
      <c r="H1806" s="3" t="s">
        <v>386</v>
      </c>
      <c r="I1806" s="4">
        <v>45694.0</v>
      </c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ht="15.75" customHeight="1">
      <c r="A1807" s="3" t="s">
        <v>3714</v>
      </c>
      <c r="B1807" s="3" t="s">
        <v>3715</v>
      </c>
      <c r="C1807" s="3">
        <v>7.1985100879E10</v>
      </c>
      <c r="D1807" s="3" t="s">
        <v>11</v>
      </c>
      <c r="E1807" s="3" t="s">
        <v>758</v>
      </c>
      <c r="F1807" s="3" t="s">
        <v>13</v>
      </c>
      <c r="G1807" s="3" t="s">
        <v>14</v>
      </c>
      <c r="H1807" s="3" t="s">
        <v>759</v>
      </c>
      <c r="I1807" s="4">
        <v>45694.0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ht="15.75" customHeight="1">
      <c r="A1808" s="3" t="s">
        <v>3716</v>
      </c>
      <c r="B1808" s="3" t="s">
        <v>3717</v>
      </c>
      <c r="C1808" s="3">
        <v>4.4998821663E10</v>
      </c>
      <c r="D1808" s="3" t="s">
        <v>11</v>
      </c>
      <c r="E1808" s="3" t="s">
        <v>19</v>
      </c>
      <c r="F1808" s="3" t="s">
        <v>13</v>
      </c>
      <c r="G1808" s="3" t="s">
        <v>23</v>
      </c>
      <c r="H1808" s="3" t="s">
        <v>15</v>
      </c>
      <c r="I1808" s="4">
        <v>45694.0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ht="15.75" customHeight="1">
      <c r="A1809" s="3" t="s">
        <v>3718</v>
      </c>
      <c r="B1809" s="3" t="s">
        <v>3719</v>
      </c>
      <c r="C1809" s="3">
        <v>3.1989836624E10</v>
      </c>
      <c r="D1809" s="3" t="s">
        <v>11</v>
      </c>
      <c r="E1809" s="3" t="s">
        <v>114</v>
      </c>
      <c r="F1809" s="3" t="s">
        <v>13</v>
      </c>
      <c r="G1809" s="3" t="s">
        <v>14</v>
      </c>
      <c r="H1809" s="3" t="s">
        <v>15</v>
      </c>
      <c r="I1809" s="4">
        <v>45694.0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ht="15.75" customHeight="1">
      <c r="A1810" s="3" t="s">
        <v>3720</v>
      </c>
      <c r="B1810" s="3" t="s">
        <v>3721</v>
      </c>
      <c r="C1810" s="3" t="s">
        <v>3722</v>
      </c>
      <c r="D1810" s="3" t="s">
        <v>11</v>
      </c>
      <c r="E1810" s="3" t="s">
        <v>19</v>
      </c>
      <c r="F1810" s="3" t="s">
        <v>13</v>
      </c>
      <c r="G1810" s="3" t="s">
        <v>23</v>
      </c>
      <c r="H1810" s="3" t="s">
        <v>121</v>
      </c>
      <c r="I1810" s="4">
        <v>45694.0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ht="15.75" customHeight="1">
      <c r="A1811" s="3" t="s">
        <v>56</v>
      </c>
      <c r="B1811" s="3" t="s">
        <v>3723</v>
      </c>
      <c r="C1811" s="3">
        <v>1.1979766027E10</v>
      </c>
      <c r="D1811" s="3" t="s">
        <v>11</v>
      </c>
      <c r="E1811" s="3" t="s">
        <v>114</v>
      </c>
      <c r="F1811" s="3" t="s">
        <v>13</v>
      </c>
      <c r="G1811" s="3" t="s">
        <v>14</v>
      </c>
      <c r="H1811" s="3" t="s">
        <v>49</v>
      </c>
      <c r="I1811" s="4">
        <v>45694.0</v>
      </c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ht="15.75" customHeight="1">
      <c r="A1812" s="3" t="s">
        <v>3724</v>
      </c>
      <c r="B1812" s="3" t="s">
        <v>3725</v>
      </c>
      <c r="C1812" s="3">
        <v>1.9987167622E10</v>
      </c>
      <c r="D1812" s="3" t="s">
        <v>11</v>
      </c>
      <c r="E1812" s="3" t="s">
        <v>114</v>
      </c>
      <c r="F1812" s="3" t="s">
        <v>13</v>
      </c>
      <c r="G1812" s="3" t="s">
        <v>14</v>
      </c>
      <c r="H1812" s="3" t="s">
        <v>45</v>
      </c>
      <c r="I1812" s="4">
        <v>45694.0</v>
      </c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ht="15.75" customHeight="1">
      <c r="A1813" s="3" t="s">
        <v>3726</v>
      </c>
      <c r="B1813" s="3" t="s">
        <v>3727</v>
      </c>
      <c r="C1813" s="3">
        <v>6.2984717054E10</v>
      </c>
      <c r="D1813" s="3" t="s">
        <v>11</v>
      </c>
      <c r="E1813" s="3" t="s">
        <v>22</v>
      </c>
      <c r="F1813" s="3" t="s">
        <v>13</v>
      </c>
      <c r="G1813" s="3" t="s">
        <v>14</v>
      </c>
      <c r="H1813" s="3" t="s">
        <v>15</v>
      </c>
      <c r="I1813" s="4">
        <v>45694.0</v>
      </c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ht="15.75" customHeight="1">
      <c r="A1814" s="3" t="s">
        <v>3728</v>
      </c>
      <c r="B1814" s="3" t="s">
        <v>3729</v>
      </c>
      <c r="C1814" s="3">
        <v>2.1979412115E10</v>
      </c>
      <c r="D1814" s="3" t="s">
        <v>11</v>
      </c>
      <c r="E1814" s="3" t="s">
        <v>22</v>
      </c>
      <c r="F1814" s="3" t="s">
        <v>13</v>
      </c>
      <c r="G1814" s="3" t="s">
        <v>14</v>
      </c>
      <c r="H1814" s="3" t="s">
        <v>15</v>
      </c>
      <c r="I1814" s="4">
        <v>45694.0</v>
      </c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ht="15.75" customHeight="1">
      <c r="A1815" s="3" t="s">
        <v>3730</v>
      </c>
      <c r="B1815" s="3" t="s">
        <v>3731</v>
      </c>
      <c r="C1815" s="3">
        <v>7.1986319931E10</v>
      </c>
      <c r="D1815" s="3" t="s">
        <v>11</v>
      </c>
      <c r="E1815" s="3" t="s">
        <v>22</v>
      </c>
      <c r="F1815" s="3" t="s">
        <v>13</v>
      </c>
      <c r="G1815" s="3" t="s">
        <v>14</v>
      </c>
      <c r="H1815" s="3" t="s">
        <v>34</v>
      </c>
      <c r="I1815" s="4">
        <v>45694.0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ht="15.75" customHeight="1">
      <c r="A1816" s="3" t="s">
        <v>3732</v>
      </c>
      <c r="B1816" s="3" t="s">
        <v>3733</v>
      </c>
      <c r="C1816" s="3">
        <v>8.1973334817E10</v>
      </c>
      <c r="D1816" s="3" t="s">
        <v>11</v>
      </c>
      <c r="E1816" s="3" t="s">
        <v>19</v>
      </c>
      <c r="F1816" s="3" t="s">
        <v>13</v>
      </c>
      <c r="G1816" s="3" t="s">
        <v>14</v>
      </c>
      <c r="H1816" s="3" t="s">
        <v>49</v>
      </c>
      <c r="I1816" s="4">
        <v>45694.0</v>
      </c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ht="15.75" customHeight="1">
      <c r="A1817" s="3" t="s">
        <v>3734</v>
      </c>
      <c r="B1817" s="3" t="s">
        <v>3735</v>
      </c>
      <c r="C1817" s="3">
        <v>1.1934021136E10</v>
      </c>
      <c r="D1817" s="3" t="s">
        <v>11</v>
      </c>
      <c r="E1817" s="3" t="s">
        <v>19</v>
      </c>
      <c r="F1817" s="3" t="s">
        <v>13</v>
      </c>
      <c r="G1817" s="3" t="s">
        <v>14</v>
      </c>
      <c r="H1817" s="3" t="s">
        <v>15</v>
      </c>
      <c r="I1817" s="4">
        <v>45694.0</v>
      </c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ht="15.75" customHeight="1">
      <c r="A1818" s="3" t="s">
        <v>3736</v>
      </c>
      <c r="B1818" s="3" t="s">
        <v>3737</v>
      </c>
      <c r="C1818" s="3">
        <v>9.3991198512E10</v>
      </c>
      <c r="D1818" s="3" t="s">
        <v>11</v>
      </c>
      <c r="E1818" s="3" t="s">
        <v>758</v>
      </c>
      <c r="F1818" s="3" t="s">
        <v>13</v>
      </c>
      <c r="G1818" s="3" t="s">
        <v>14</v>
      </c>
      <c r="H1818" s="3" t="s">
        <v>759</v>
      </c>
      <c r="I1818" s="4">
        <v>45694.0</v>
      </c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ht="15.75" customHeight="1">
      <c r="A1819" s="3" t="s">
        <v>3738</v>
      </c>
      <c r="B1819" s="3" t="s">
        <v>3739</v>
      </c>
      <c r="C1819" s="3" t="s">
        <v>3740</v>
      </c>
      <c r="D1819" s="3" t="s">
        <v>11</v>
      </c>
      <c r="E1819" s="3" t="s">
        <v>1337</v>
      </c>
      <c r="F1819" s="3" t="s">
        <v>13</v>
      </c>
      <c r="G1819" s="3" t="s">
        <v>14</v>
      </c>
      <c r="H1819" s="3" t="s">
        <v>1338</v>
      </c>
      <c r="I1819" s="4">
        <v>45694.0</v>
      </c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ht="15.75" customHeight="1">
      <c r="A1820" s="3" t="s">
        <v>3741</v>
      </c>
      <c r="B1820" s="3" t="s">
        <v>3742</v>
      </c>
      <c r="C1820" s="3">
        <v>2.1966346425E10</v>
      </c>
      <c r="D1820" s="3" t="s">
        <v>11</v>
      </c>
      <c r="E1820" s="3" t="s">
        <v>22</v>
      </c>
      <c r="F1820" s="3" t="s">
        <v>13</v>
      </c>
      <c r="G1820" s="3" t="s">
        <v>14</v>
      </c>
      <c r="H1820" s="3" t="s">
        <v>49</v>
      </c>
      <c r="I1820" s="4">
        <v>45694.0</v>
      </c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ht="15.75" customHeight="1">
      <c r="A1821" s="3" t="s">
        <v>3743</v>
      </c>
      <c r="B1821" s="3" t="s">
        <v>3744</v>
      </c>
      <c r="C1821" s="3">
        <v>3.1971380224E10</v>
      </c>
      <c r="D1821" s="3" t="s">
        <v>11</v>
      </c>
      <c r="E1821" s="3" t="s">
        <v>19</v>
      </c>
      <c r="F1821" s="3" t="s">
        <v>13</v>
      </c>
      <c r="G1821" s="3" t="s">
        <v>14</v>
      </c>
      <c r="H1821" s="3" t="s">
        <v>60</v>
      </c>
      <c r="I1821" s="4">
        <v>45694.0</v>
      </c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ht="15.75" customHeight="1">
      <c r="A1822" s="3" t="s">
        <v>3745</v>
      </c>
      <c r="B1822" s="3" t="s">
        <v>3746</v>
      </c>
      <c r="C1822" s="3">
        <v>3.5991647113E10</v>
      </c>
      <c r="D1822" s="3" t="s">
        <v>11</v>
      </c>
      <c r="E1822" s="3" t="s">
        <v>418</v>
      </c>
      <c r="F1822" s="3" t="s">
        <v>13</v>
      </c>
      <c r="G1822" s="3" t="s">
        <v>23</v>
      </c>
      <c r="H1822" s="3" t="s">
        <v>34</v>
      </c>
      <c r="I1822" s="4">
        <v>45694.0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ht="15.75" customHeight="1">
      <c r="A1823" s="3" t="s">
        <v>3747</v>
      </c>
      <c r="B1823" s="3" t="s">
        <v>3748</v>
      </c>
      <c r="C1823" s="3">
        <v>2.2992455717E10</v>
      </c>
      <c r="D1823" s="3" t="s">
        <v>11</v>
      </c>
      <c r="E1823" s="3" t="s">
        <v>12</v>
      </c>
      <c r="F1823" s="3" t="s">
        <v>13</v>
      </c>
      <c r="G1823" s="3" t="s">
        <v>14</v>
      </c>
      <c r="H1823" s="3" t="s">
        <v>15</v>
      </c>
      <c r="I1823" s="4">
        <v>45694.0</v>
      </c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ht="15.75" customHeight="1">
      <c r="A1824" s="3" t="s">
        <v>3749</v>
      </c>
      <c r="B1824" s="3" t="s">
        <v>3750</v>
      </c>
      <c r="C1824" s="3">
        <v>8.784484854E9</v>
      </c>
      <c r="D1824" s="3" t="s">
        <v>11</v>
      </c>
      <c r="E1824" s="3" t="s">
        <v>597</v>
      </c>
      <c r="F1824" s="3" t="s">
        <v>13</v>
      </c>
      <c r="G1824" s="3" t="s">
        <v>14</v>
      </c>
      <c r="H1824" s="3" t="s">
        <v>598</v>
      </c>
      <c r="I1824" s="4">
        <v>45694.0</v>
      </c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ht="15.75" customHeight="1">
      <c r="A1825" s="3" t="s">
        <v>3751</v>
      </c>
      <c r="B1825" s="3" t="s">
        <v>3752</v>
      </c>
      <c r="C1825" s="3">
        <v>1.3978131309E10</v>
      </c>
      <c r="D1825" s="3" t="s">
        <v>11</v>
      </c>
      <c r="E1825" s="3" t="s">
        <v>80</v>
      </c>
      <c r="F1825" s="3" t="s">
        <v>13</v>
      </c>
      <c r="G1825" s="3" t="s">
        <v>14</v>
      </c>
      <c r="H1825" s="3" t="s">
        <v>45</v>
      </c>
      <c r="I1825" s="4">
        <v>45694.0</v>
      </c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ht="15.75" customHeight="1">
      <c r="A1826" s="3" t="s">
        <v>3753</v>
      </c>
      <c r="B1826" s="3" t="s">
        <v>3754</v>
      </c>
      <c r="C1826" s="3">
        <v>6.1995094917E10</v>
      </c>
      <c r="D1826" s="3" t="s">
        <v>11</v>
      </c>
      <c r="E1826" s="3" t="s">
        <v>77</v>
      </c>
      <c r="F1826" s="3" t="s">
        <v>13</v>
      </c>
      <c r="G1826" s="3" t="s">
        <v>23</v>
      </c>
      <c r="H1826" s="3" t="s">
        <v>45</v>
      </c>
      <c r="I1826" s="4">
        <v>45694.0</v>
      </c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ht="15.75" customHeight="1">
      <c r="A1827" s="3" t="s">
        <v>3755</v>
      </c>
      <c r="B1827" s="3" t="s">
        <v>3756</v>
      </c>
      <c r="C1827" s="3" t="s">
        <v>3757</v>
      </c>
      <c r="D1827" s="3" t="s">
        <v>11</v>
      </c>
      <c r="E1827" s="3" t="s">
        <v>114</v>
      </c>
      <c r="F1827" s="3" t="s">
        <v>13</v>
      </c>
      <c r="G1827" s="3" t="s">
        <v>14</v>
      </c>
      <c r="H1827" s="3" t="s">
        <v>49</v>
      </c>
      <c r="I1827" s="4">
        <v>45694.0</v>
      </c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ht="15.75" customHeight="1">
      <c r="A1828" s="3" t="s">
        <v>3758</v>
      </c>
      <c r="B1828" s="3" t="s">
        <v>3759</v>
      </c>
      <c r="C1828" s="3">
        <v>8.8997063642E10</v>
      </c>
      <c r="D1828" s="3" t="s">
        <v>11</v>
      </c>
      <c r="E1828" s="3" t="s">
        <v>19</v>
      </c>
      <c r="F1828" s="3" t="s">
        <v>13</v>
      </c>
      <c r="G1828" s="3" t="s">
        <v>14</v>
      </c>
      <c r="H1828" s="3" t="s">
        <v>15</v>
      </c>
      <c r="I1828" s="4">
        <v>45694.0</v>
      </c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ht="15.75" customHeight="1">
      <c r="A1829" s="3" t="s">
        <v>3760</v>
      </c>
      <c r="B1829" s="3" t="s">
        <v>3761</v>
      </c>
      <c r="C1829" s="3">
        <v>6.7998558127E10</v>
      </c>
      <c r="D1829" s="3" t="s">
        <v>11</v>
      </c>
      <c r="E1829" s="3" t="s">
        <v>89</v>
      </c>
      <c r="F1829" s="3" t="s">
        <v>13</v>
      </c>
      <c r="G1829" s="3" t="s">
        <v>14</v>
      </c>
      <c r="H1829" s="3" t="s">
        <v>45</v>
      </c>
      <c r="I1829" s="4">
        <v>45694.0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ht="15.75" customHeight="1">
      <c r="A1830" s="3" t="s">
        <v>3762</v>
      </c>
      <c r="B1830" s="3" t="s">
        <v>3763</v>
      </c>
      <c r="C1830" s="3">
        <v>2.196581777E10</v>
      </c>
      <c r="D1830" s="3" t="s">
        <v>11</v>
      </c>
      <c r="E1830" s="3" t="s">
        <v>19</v>
      </c>
      <c r="F1830" s="3" t="s">
        <v>13</v>
      </c>
      <c r="G1830" s="3" t="s">
        <v>14</v>
      </c>
      <c r="H1830" s="3" t="s">
        <v>49</v>
      </c>
      <c r="I1830" s="4">
        <v>45694.0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ht="15.75" customHeight="1">
      <c r="A1831" s="3" t="s">
        <v>3764</v>
      </c>
      <c r="B1831" s="3" t="s">
        <v>3765</v>
      </c>
      <c r="C1831" s="3">
        <v>8.1987407735E10</v>
      </c>
      <c r="D1831" s="3" t="s">
        <v>11</v>
      </c>
      <c r="E1831" s="3" t="s">
        <v>19</v>
      </c>
      <c r="F1831" s="3" t="s">
        <v>13</v>
      </c>
      <c r="G1831" s="3" t="s">
        <v>14</v>
      </c>
      <c r="H1831" s="3" t="s">
        <v>49</v>
      </c>
      <c r="I1831" s="4">
        <v>45694.0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ht="15.75" customHeight="1">
      <c r="A1832" s="3" t="s">
        <v>3766</v>
      </c>
      <c r="B1832" s="3" t="s">
        <v>3767</v>
      </c>
      <c r="C1832" s="3">
        <v>2.1981329273E10</v>
      </c>
      <c r="D1832" s="3" t="s">
        <v>11</v>
      </c>
      <c r="E1832" s="3" t="s">
        <v>80</v>
      </c>
      <c r="F1832" s="3" t="s">
        <v>13</v>
      </c>
      <c r="G1832" s="3" t="s">
        <v>14</v>
      </c>
      <c r="H1832" s="3" t="s">
        <v>45</v>
      </c>
      <c r="I1832" s="4">
        <v>45694.0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ht="15.75" customHeight="1">
      <c r="A1833" s="3" t="s">
        <v>3768</v>
      </c>
      <c r="B1833" s="3" t="s">
        <v>3769</v>
      </c>
      <c r="C1833" s="3">
        <v>5.1997838243E10</v>
      </c>
      <c r="D1833" s="3" t="s">
        <v>11</v>
      </c>
      <c r="E1833" s="3" t="s">
        <v>19</v>
      </c>
      <c r="F1833" s="3" t="s">
        <v>13</v>
      </c>
      <c r="G1833" s="3" t="s">
        <v>14</v>
      </c>
      <c r="H1833" s="3" t="s">
        <v>49</v>
      </c>
      <c r="I1833" s="4">
        <v>45694.0</v>
      </c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ht="15.75" customHeight="1">
      <c r="A1834" s="3" t="s">
        <v>3770</v>
      </c>
      <c r="B1834" s="3" t="s">
        <v>3771</v>
      </c>
      <c r="C1834" s="3">
        <v>8.398826904E10</v>
      </c>
      <c r="D1834" s="3" t="s">
        <v>11</v>
      </c>
      <c r="E1834" s="3" t="s">
        <v>161</v>
      </c>
      <c r="F1834" s="3" t="s">
        <v>13</v>
      </c>
      <c r="G1834" s="3" t="s">
        <v>14</v>
      </c>
      <c r="H1834" s="3" t="s">
        <v>15</v>
      </c>
      <c r="I1834" s="4">
        <v>45695.0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ht="15.75" customHeight="1">
      <c r="A1835" s="3" t="s">
        <v>3772</v>
      </c>
      <c r="B1835" s="3" t="s">
        <v>3773</v>
      </c>
      <c r="C1835" s="3">
        <v>2.198892107E10</v>
      </c>
      <c r="D1835" s="3" t="s">
        <v>11</v>
      </c>
      <c r="E1835" s="3" t="s">
        <v>1657</v>
      </c>
      <c r="F1835" s="3" t="s">
        <v>13</v>
      </c>
      <c r="G1835" s="3" t="s">
        <v>14</v>
      </c>
      <c r="H1835" s="3" t="s">
        <v>1658</v>
      </c>
      <c r="I1835" s="4">
        <v>45695.0</v>
      </c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ht="15.75" customHeight="1">
      <c r="A1836" s="3" t="s">
        <v>2824</v>
      </c>
      <c r="B1836" s="3" t="s">
        <v>3774</v>
      </c>
      <c r="C1836" s="3">
        <v>5.51498598467E11</v>
      </c>
      <c r="D1836" s="3" t="s">
        <v>11</v>
      </c>
      <c r="E1836" s="3" t="s">
        <v>1337</v>
      </c>
      <c r="F1836" s="3" t="s">
        <v>13</v>
      </c>
      <c r="G1836" s="3" t="s">
        <v>14</v>
      </c>
      <c r="H1836" s="3" t="s">
        <v>1338</v>
      </c>
      <c r="I1836" s="4">
        <v>45695.0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ht="15.75" customHeight="1">
      <c r="A1837" s="3" t="s">
        <v>3775</v>
      </c>
      <c r="B1837" s="3" t="s">
        <v>3776</v>
      </c>
      <c r="C1837" s="3">
        <v>9.5984058091E10</v>
      </c>
      <c r="D1837" s="3" t="s">
        <v>11</v>
      </c>
      <c r="E1837" s="3" t="s">
        <v>22</v>
      </c>
      <c r="F1837" s="3" t="s">
        <v>13</v>
      </c>
      <c r="G1837" s="3" t="s">
        <v>14</v>
      </c>
      <c r="H1837" s="3" t="s">
        <v>31</v>
      </c>
      <c r="I1837" s="4">
        <v>45695.0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ht="15.75" customHeight="1">
      <c r="A1838" s="3" t="s">
        <v>3777</v>
      </c>
      <c r="B1838" s="3" t="s">
        <v>3778</v>
      </c>
      <c r="C1838" s="3" t="s">
        <v>3779</v>
      </c>
      <c r="D1838" s="3" t="s">
        <v>11</v>
      </c>
      <c r="E1838" s="3" t="s">
        <v>89</v>
      </c>
      <c r="F1838" s="3" t="s">
        <v>13</v>
      </c>
      <c r="G1838" s="3" t="s">
        <v>14</v>
      </c>
      <c r="H1838" s="3" t="s">
        <v>45</v>
      </c>
      <c r="I1838" s="4">
        <v>45695.0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ht="15.75" customHeight="1">
      <c r="A1839" s="3" t="s">
        <v>1260</v>
      </c>
      <c r="B1839" s="3" t="s">
        <v>3780</v>
      </c>
      <c r="C1839" s="3">
        <v>4.899954138E10</v>
      </c>
      <c r="D1839" s="3" t="s">
        <v>11</v>
      </c>
      <c r="E1839" s="3" t="s">
        <v>19</v>
      </c>
      <c r="F1839" s="3" t="s">
        <v>13</v>
      </c>
      <c r="G1839" s="3" t="s">
        <v>14</v>
      </c>
      <c r="H1839" s="3" t="s">
        <v>49</v>
      </c>
      <c r="I1839" s="4">
        <v>45695.0</v>
      </c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ht="15.75" customHeight="1">
      <c r="A1840" s="3" t="s">
        <v>3781</v>
      </c>
      <c r="B1840" s="3" t="s">
        <v>3782</v>
      </c>
      <c r="C1840" s="3">
        <v>1.1951367792E10</v>
      </c>
      <c r="D1840" s="3" t="s">
        <v>11</v>
      </c>
      <c r="E1840" s="3" t="s">
        <v>19</v>
      </c>
      <c r="F1840" s="3" t="s">
        <v>13</v>
      </c>
      <c r="G1840" s="3" t="s">
        <v>14</v>
      </c>
      <c r="H1840" s="3" t="s">
        <v>15</v>
      </c>
      <c r="I1840" s="4">
        <v>45695.0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ht="15.75" customHeight="1">
      <c r="A1841" s="3" t="s">
        <v>3783</v>
      </c>
      <c r="B1841" s="3" t="s">
        <v>3784</v>
      </c>
      <c r="C1841" s="3">
        <v>5.4996996387E10</v>
      </c>
      <c r="D1841" s="3" t="s">
        <v>11</v>
      </c>
      <c r="E1841" s="3" t="s">
        <v>80</v>
      </c>
      <c r="F1841" s="3" t="s">
        <v>13</v>
      </c>
      <c r="G1841" s="3" t="s">
        <v>14</v>
      </c>
      <c r="H1841" s="3" t="s">
        <v>15</v>
      </c>
      <c r="I1841" s="4">
        <v>45695.0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ht="15.75" customHeight="1">
      <c r="A1842" s="3" t="s">
        <v>3785</v>
      </c>
      <c r="B1842" s="3" t="s">
        <v>3786</v>
      </c>
      <c r="C1842" s="3">
        <v>3.3999191108E10</v>
      </c>
      <c r="D1842" s="3" t="s">
        <v>11</v>
      </c>
      <c r="E1842" s="3" t="s">
        <v>80</v>
      </c>
      <c r="F1842" s="3" t="s">
        <v>13</v>
      </c>
      <c r="G1842" s="3" t="s">
        <v>14</v>
      </c>
      <c r="H1842" s="3" t="s">
        <v>45</v>
      </c>
      <c r="I1842" s="4">
        <v>45695.0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ht="15.75" customHeight="1">
      <c r="A1843" s="3" t="s">
        <v>3787</v>
      </c>
      <c r="B1843" s="3" t="s">
        <v>3788</v>
      </c>
      <c r="C1843" s="3" t="s">
        <v>3789</v>
      </c>
      <c r="D1843" s="3" t="s">
        <v>11</v>
      </c>
      <c r="E1843" s="3" t="s">
        <v>19</v>
      </c>
      <c r="F1843" s="3" t="s">
        <v>13</v>
      </c>
      <c r="G1843" s="3" t="s">
        <v>23</v>
      </c>
      <c r="H1843" s="3" t="s">
        <v>3790</v>
      </c>
      <c r="I1843" s="4">
        <v>45695.0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ht="15.75" customHeight="1">
      <c r="A1844" s="3" t="s">
        <v>193</v>
      </c>
      <c r="B1844" s="3" t="s">
        <v>3791</v>
      </c>
      <c r="C1844" s="3">
        <v>1.1972043996E10</v>
      </c>
      <c r="D1844" s="3" t="s">
        <v>11</v>
      </c>
      <c r="E1844" s="3" t="s">
        <v>19</v>
      </c>
      <c r="F1844" s="3" t="s">
        <v>13</v>
      </c>
      <c r="G1844" s="3" t="s">
        <v>14</v>
      </c>
      <c r="H1844" s="3" t="s">
        <v>121</v>
      </c>
      <c r="I1844" s="4">
        <v>45695.0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ht="15.75" customHeight="1">
      <c r="A1845" s="3" t="s">
        <v>3792</v>
      </c>
      <c r="B1845" s="3" t="s">
        <v>3793</v>
      </c>
      <c r="C1845" s="3">
        <v>3.5991320005E10</v>
      </c>
      <c r="D1845" s="3" t="s">
        <v>11</v>
      </c>
      <c r="E1845" s="3" t="s">
        <v>77</v>
      </c>
      <c r="F1845" s="3" t="s">
        <v>13</v>
      </c>
      <c r="G1845" s="3" t="s">
        <v>14</v>
      </c>
      <c r="H1845" s="3" t="s">
        <v>34</v>
      </c>
      <c r="I1845" s="4">
        <v>45695.0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ht="15.75" customHeight="1">
      <c r="A1846" s="3" t="s">
        <v>3794</v>
      </c>
      <c r="B1846" s="3" t="s">
        <v>3795</v>
      </c>
      <c r="C1846" s="3" t="s">
        <v>3796</v>
      </c>
      <c r="D1846" s="3" t="s">
        <v>11</v>
      </c>
      <c r="E1846" s="3" t="s">
        <v>19</v>
      </c>
      <c r="F1846" s="3" t="s">
        <v>13</v>
      </c>
      <c r="G1846" s="3" t="s">
        <v>14</v>
      </c>
      <c r="H1846" s="3" t="s">
        <v>45</v>
      </c>
      <c r="I1846" s="4">
        <v>45695.0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ht="15.75" customHeight="1">
      <c r="A1847" s="3" t="s">
        <v>3797</v>
      </c>
      <c r="B1847" s="3" t="s">
        <v>3798</v>
      </c>
      <c r="C1847" s="3">
        <v>1.1982584226E10</v>
      </c>
      <c r="D1847" s="3" t="s">
        <v>11</v>
      </c>
      <c r="E1847" s="3" t="s">
        <v>22</v>
      </c>
      <c r="F1847" s="3" t="s">
        <v>13</v>
      </c>
      <c r="G1847" s="3" t="s">
        <v>14</v>
      </c>
      <c r="H1847" s="3" t="s">
        <v>15</v>
      </c>
      <c r="I1847" s="4">
        <v>45695.0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ht="15.75" customHeight="1">
      <c r="A1848" s="3" t="s">
        <v>117</v>
      </c>
      <c r="B1848" s="3" t="s">
        <v>3799</v>
      </c>
      <c r="C1848" s="3">
        <v>1.2991938569E10</v>
      </c>
      <c r="D1848" s="3" t="s">
        <v>11</v>
      </c>
      <c r="E1848" s="3" t="s">
        <v>22</v>
      </c>
      <c r="F1848" s="3" t="s">
        <v>13</v>
      </c>
      <c r="G1848" s="3" t="s">
        <v>23</v>
      </c>
      <c r="H1848" s="3" t="s">
        <v>45</v>
      </c>
      <c r="I1848" s="4">
        <v>45695.0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ht="15.75" customHeight="1">
      <c r="A1849" s="3" t="s">
        <v>1653</v>
      </c>
      <c r="B1849" s="3" t="s">
        <v>3800</v>
      </c>
      <c r="C1849" s="3">
        <v>2.1965633962E10</v>
      </c>
      <c r="D1849" s="3" t="s">
        <v>11</v>
      </c>
      <c r="E1849" s="3" t="s">
        <v>19</v>
      </c>
      <c r="F1849" s="3" t="s">
        <v>13</v>
      </c>
      <c r="G1849" s="3" t="s">
        <v>14</v>
      </c>
      <c r="H1849" s="3" t="s">
        <v>49</v>
      </c>
      <c r="I1849" s="4">
        <v>45695.0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ht="15.75" customHeight="1">
      <c r="A1850" s="3" t="s">
        <v>3801</v>
      </c>
      <c r="B1850" s="3" t="s">
        <v>3802</v>
      </c>
      <c r="C1850" s="3">
        <v>1.1953420489E10</v>
      </c>
      <c r="D1850" s="3" t="s">
        <v>11</v>
      </c>
      <c r="E1850" s="3" t="s">
        <v>22</v>
      </c>
      <c r="F1850" s="3" t="s">
        <v>13</v>
      </c>
      <c r="G1850" s="3" t="s">
        <v>14</v>
      </c>
      <c r="H1850" s="3" t="s">
        <v>386</v>
      </c>
      <c r="I1850" s="4">
        <v>45695.0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ht="15.75" customHeight="1">
      <c r="A1851" s="3" t="s">
        <v>3803</v>
      </c>
      <c r="B1851" s="3" t="s">
        <v>3804</v>
      </c>
      <c r="C1851" s="3">
        <v>5.5999073824E10</v>
      </c>
      <c r="D1851" s="3" t="s">
        <v>11</v>
      </c>
      <c r="E1851" s="3" t="s">
        <v>77</v>
      </c>
      <c r="F1851" s="3" t="s">
        <v>13</v>
      </c>
      <c r="G1851" s="3" t="s">
        <v>23</v>
      </c>
      <c r="H1851" s="3" t="s">
        <v>45</v>
      </c>
      <c r="I1851" s="4">
        <v>45695.0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ht="15.75" customHeight="1">
      <c r="A1852" s="3" t="s">
        <v>3805</v>
      </c>
      <c r="B1852" s="3" t="s">
        <v>3806</v>
      </c>
      <c r="C1852" s="3">
        <v>1.1947390258E10</v>
      </c>
      <c r="D1852" s="3" t="s">
        <v>11</v>
      </c>
      <c r="E1852" s="3" t="s">
        <v>77</v>
      </c>
      <c r="F1852" s="3" t="s">
        <v>13</v>
      </c>
      <c r="G1852" s="3" t="s">
        <v>23</v>
      </c>
      <c r="H1852" s="3" t="s">
        <v>49</v>
      </c>
      <c r="I1852" s="4">
        <v>45695.0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ht="15.75" customHeight="1">
      <c r="A1853" s="3" t="s">
        <v>3807</v>
      </c>
      <c r="B1853" s="3" t="s">
        <v>3808</v>
      </c>
      <c r="C1853" s="3">
        <v>4.999121882E10</v>
      </c>
      <c r="D1853" s="3" t="s">
        <v>11</v>
      </c>
      <c r="E1853" s="3" t="s">
        <v>68</v>
      </c>
      <c r="F1853" s="3" t="s">
        <v>13</v>
      </c>
      <c r="G1853" s="3" t="s">
        <v>14</v>
      </c>
      <c r="H1853" s="3" t="s">
        <v>49</v>
      </c>
      <c r="I1853" s="4">
        <v>45695.0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ht="15.75" customHeight="1">
      <c r="A1854" s="3" t="s">
        <v>3809</v>
      </c>
      <c r="B1854" s="3" t="s">
        <v>3810</v>
      </c>
      <c r="C1854" s="3">
        <v>2.1968014974E10</v>
      </c>
      <c r="D1854" s="3" t="s">
        <v>11</v>
      </c>
      <c r="E1854" s="3" t="s">
        <v>22</v>
      </c>
      <c r="F1854" s="3" t="s">
        <v>13</v>
      </c>
      <c r="G1854" s="3" t="s">
        <v>14</v>
      </c>
      <c r="H1854" s="3" t="s">
        <v>15</v>
      </c>
      <c r="I1854" s="4">
        <v>45695.0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ht="15.75" customHeight="1">
      <c r="A1855" s="3" t="s">
        <v>3811</v>
      </c>
      <c r="B1855" s="3" t="s">
        <v>3812</v>
      </c>
      <c r="C1855" s="3">
        <v>4.4998646054E10</v>
      </c>
      <c r="D1855" s="3" t="s">
        <v>11</v>
      </c>
      <c r="E1855" s="3" t="s">
        <v>161</v>
      </c>
      <c r="F1855" s="3" t="s">
        <v>13</v>
      </c>
      <c r="G1855" s="3" t="s">
        <v>14</v>
      </c>
      <c r="H1855" s="3" t="s">
        <v>45</v>
      </c>
      <c r="I1855" s="4">
        <v>45695.0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ht="15.75" customHeight="1">
      <c r="A1856" s="3" t="s">
        <v>367</v>
      </c>
      <c r="B1856" s="3" t="s">
        <v>3813</v>
      </c>
      <c r="C1856" s="3">
        <v>2.1972428922E10</v>
      </c>
      <c r="D1856" s="3" t="s">
        <v>11</v>
      </c>
      <c r="E1856" s="3" t="s">
        <v>19</v>
      </c>
      <c r="F1856" s="3" t="s">
        <v>13</v>
      </c>
      <c r="G1856" s="3" t="s">
        <v>14</v>
      </c>
      <c r="H1856" s="3" t="s">
        <v>15</v>
      </c>
      <c r="I1856" s="4">
        <v>45695.0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ht="15.75" customHeight="1">
      <c r="A1857" s="3" t="s">
        <v>3814</v>
      </c>
      <c r="B1857" s="3" t="s">
        <v>3815</v>
      </c>
      <c r="C1857" s="3">
        <v>6.9993863356E10</v>
      </c>
      <c r="D1857" s="3" t="s">
        <v>11</v>
      </c>
      <c r="E1857" s="3" t="s">
        <v>58</v>
      </c>
      <c r="F1857" s="3" t="s">
        <v>13</v>
      </c>
      <c r="G1857" s="3" t="s">
        <v>14</v>
      </c>
      <c r="H1857" s="3" t="s">
        <v>45</v>
      </c>
      <c r="I1857" s="4">
        <v>45695.0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ht="15.75" customHeight="1">
      <c r="A1858" s="3" t="s">
        <v>3816</v>
      </c>
      <c r="B1858" s="3" t="s">
        <v>3817</v>
      </c>
      <c r="C1858" s="3">
        <v>8.6981487772E10</v>
      </c>
      <c r="D1858" s="3" t="s">
        <v>11</v>
      </c>
      <c r="E1858" s="3" t="s">
        <v>22</v>
      </c>
      <c r="F1858" s="3" t="s">
        <v>13</v>
      </c>
      <c r="G1858" s="3" t="s">
        <v>14</v>
      </c>
      <c r="H1858" s="3" t="s">
        <v>34</v>
      </c>
      <c r="I1858" s="4">
        <v>45695.0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ht="15.75" customHeight="1">
      <c r="A1859" s="3" t="s">
        <v>3818</v>
      </c>
      <c r="B1859" s="3" t="s">
        <v>3819</v>
      </c>
      <c r="C1859" s="3">
        <v>8.3988153185E10</v>
      </c>
      <c r="D1859" s="3" t="s">
        <v>11</v>
      </c>
      <c r="E1859" s="3" t="s">
        <v>22</v>
      </c>
      <c r="F1859" s="3" t="s">
        <v>13</v>
      </c>
      <c r="G1859" s="3" t="s">
        <v>14</v>
      </c>
      <c r="H1859" s="3" t="s">
        <v>31</v>
      </c>
      <c r="I1859" s="4">
        <v>45695.0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ht="15.75" customHeight="1">
      <c r="A1860" s="3" t="s">
        <v>3820</v>
      </c>
      <c r="B1860" s="3" t="s">
        <v>3821</v>
      </c>
      <c r="C1860" s="3">
        <v>4.2988588861E10</v>
      </c>
      <c r="D1860" s="3" t="s">
        <v>11</v>
      </c>
      <c r="E1860" s="3" t="s">
        <v>77</v>
      </c>
      <c r="F1860" s="3" t="s">
        <v>13</v>
      </c>
      <c r="G1860" s="3" t="s">
        <v>23</v>
      </c>
      <c r="H1860" s="3" t="s">
        <v>45</v>
      </c>
      <c r="I1860" s="4">
        <v>45695.0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ht="15.75" customHeight="1">
      <c r="A1861" s="3" t="s">
        <v>3822</v>
      </c>
      <c r="B1861" s="3" t="s">
        <v>3823</v>
      </c>
      <c r="C1861" s="3">
        <v>2.1967516975E10</v>
      </c>
      <c r="D1861" s="3" t="s">
        <v>11</v>
      </c>
      <c r="E1861" s="3" t="s">
        <v>77</v>
      </c>
      <c r="F1861" s="3" t="s">
        <v>13</v>
      </c>
      <c r="G1861" s="3" t="s">
        <v>14</v>
      </c>
      <c r="H1861" s="3" t="s">
        <v>60</v>
      </c>
      <c r="I1861" s="4">
        <v>45695.0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ht="15.75" customHeight="1">
      <c r="A1862" s="3" t="s">
        <v>69</v>
      </c>
      <c r="B1862" s="3" t="s">
        <v>3824</v>
      </c>
      <c r="C1862" s="3">
        <v>2.1966828051E10</v>
      </c>
      <c r="D1862" s="3" t="s">
        <v>11</v>
      </c>
      <c r="E1862" s="3" t="s">
        <v>12</v>
      </c>
      <c r="F1862" s="3" t="s">
        <v>13</v>
      </c>
      <c r="G1862" s="3" t="s">
        <v>14</v>
      </c>
      <c r="H1862" s="3" t="s">
        <v>49</v>
      </c>
      <c r="I1862" s="4">
        <v>45695.0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ht="15.75" customHeight="1">
      <c r="A1863" s="3" t="s">
        <v>3825</v>
      </c>
      <c r="B1863" s="3" t="s">
        <v>3826</v>
      </c>
      <c r="C1863" s="3">
        <v>1.3992095383E10</v>
      </c>
      <c r="D1863" s="3" t="s">
        <v>11</v>
      </c>
      <c r="E1863" s="3" t="s">
        <v>12</v>
      </c>
      <c r="F1863" s="3" t="s">
        <v>13</v>
      </c>
      <c r="G1863" s="3" t="s">
        <v>14</v>
      </c>
      <c r="H1863" s="3" t="s">
        <v>15</v>
      </c>
      <c r="I1863" s="4">
        <v>45695.0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ht="15.75" customHeight="1">
      <c r="A1864" s="3" t="s">
        <v>3827</v>
      </c>
      <c r="B1864" s="3" t="s">
        <v>3828</v>
      </c>
      <c r="C1864" s="3">
        <v>5.581993037091E12</v>
      </c>
      <c r="D1864" s="3" t="s">
        <v>11</v>
      </c>
      <c r="E1864" s="3" t="s">
        <v>22</v>
      </c>
      <c r="F1864" s="3" t="s">
        <v>13</v>
      </c>
      <c r="G1864" s="3" t="s">
        <v>14</v>
      </c>
      <c r="H1864" s="3" t="s">
        <v>31</v>
      </c>
      <c r="I1864" s="4">
        <v>45695.0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ht="15.75" customHeight="1">
      <c r="A1865" s="3" t="s">
        <v>696</v>
      </c>
      <c r="B1865" s="3" t="s">
        <v>3829</v>
      </c>
      <c r="C1865" s="3" t="s">
        <v>3830</v>
      </c>
      <c r="D1865" s="3" t="s">
        <v>11</v>
      </c>
      <c r="E1865" s="3" t="s">
        <v>19</v>
      </c>
      <c r="F1865" s="3" t="s">
        <v>13</v>
      </c>
      <c r="G1865" s="3" t="s">
        <v>14</v>
      </c>
      <c r="H1865" s="3" t="s">
        <v>49</v>
      </c>
      <c r="I1865" s="4">
        <v>45695.0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ht="15.75" customHeight="1">
      <c r="A1866" s="3" t="s">
        <v>3831</v>
      </c>
      <c r="B1866" s="3" t="s">
        <v>3832</v>
      </c>
      <c r="C1866" s="3">
        <v>2.2999307195E10</v>
      </c>
      <c r="D1866" s="3" t="s">
        <v>11</v>
      </c>
      <c r="E1866" s="3" t="s">
        <v>19</v>
      </c>
      <c r="F1866" s="3" t="s">
        <v>13</v>
      </c>
      <c r="G1866" s="3" t="s">
        <v>14</v>
      </c>
      <c r="H1866" s="3" t="s">
        <v>15</v>
      </c>
      <c r="I1866" s="4">
        <v>45695.0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ht="15.75" customHeight="1">
      <c r="A1867" s="3" t="s">
        <v>3833</v>
      </c>
      <c r="B1867" s="3" t="s">
        <v>3834</v>
      </c>
      <c r="C1867" s="3">
        <v>4.8991887792E10</v>
      </c>
      <c r="D1867" s="3" t="s">
        <v>11</v>
      </c>
      <c r="E1867" s="3" t="s">
        <v>80</v>
      </c>
      <c r="F1867" s="3" t="s">
        <v>13</v>
      </c>
      <c r="G1867" s="3" t="s">
        <v>14</v>
      </c>
      <c r="H1867" s="3" t="s">
        <v>15</v>
      </c>
      <c r="I1867" s="4">
        <v>45695.0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ht="15.75" customHeight="1">
      <c r="A1868" s="3" t="s">
        <v>3835</v>
      </c>
      <c r="B1868" s="3" t="s">
        <v>3836</v>
      </c>
      <c r="C1868" s="3">
        <v>1.1981801642E10</v>
      </c>
      <c r="D1868" s="3" t="s">
        <v>11</v>
      </c>
      <c r="E1868" s="3" t="s">
        <v>77</v>
      </c>
      <c r="F1868" s="3" t="s">
        <v>13</v>
      </c>
      <c r="G1868" s="3" t="s">
        <v>14</v>
      </c>
      <c r="H1868" s="3" t="s">
        <v>34</v>
      </c>
      <c r="I1868" s="4">
        <v>45695.0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ht="15.75" customHeight="1">
      <c r="A1869" s="3" t="s">
        <v>3837</v>
      </c>
      <c r="B1869" s="3" t="s">
        <v>3838</v>
      </c>
      <c r="C1869" s="3">
        <v>9.2995353787E10</v>
      </c>
      <c r="D1869" s="3" t="s">
        <v>11</v>
      </c>
      <c r="E1869" s="3" t="s">
        <v>22</v>
      </c>
      <c r="F1869" s="3" t="s">
        <v>13</v>
      </c>
      <c r="G1869" s="3" t="s">
        <v>14</v>
      </c>
      <c r="H1869" s="3" t="s">
        <v>31</v>
      </c>
      <c r="I1869" s="4">
        <v>45695.0</v>
      </c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ht="15.75" customHeight="1">
      <c r="A1870" s="3" t="s">
        <v>3839</v>
      </c>
      <c r="B1870" s="3" t="s">
        <v>3840</v>
      </c>
      <c r="C1870" s="3">
        <v>1.5996427835E10</v>
      </c>
      <c r="D1870" s="3" t="s">
        <v>11</v>
      </c>
      <c r="E1870" s="3" t="s">
        <v>19</v>
      </c>
      <c r="F1870" s="3" t="s">
        <v>13</v>
      </c>
      <c r="G1870" s="3" t="s">
        <v>23</v>
      </c>
      <c r="H1870" s="3" t="s">
        <v>45</v>
      </c>
      <c r="I1870" s="4">
        <v>45695.0</v>
      </c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ht="15.75" customHeight="1">
      <c r="A1871" s="3" t="s">
        <v>2214</v>
      </c>
      <c r="B1871" s="3" t="s">
        <v>3841</v>
      </c>
      <c r="C1871" s="3">
        <v>9.1981191273E10</v>
      </c>
      <c r="D1871" s="3" t="s">
        <v>11</v>
      </c>
      <c r="E1871" s="3" t="s">
        <v>418</v>
      </c>
      <c r="F1871" s="3" t="s">
        <v>13</v>
      </c>
      <c r="G1871" s="3" t="s">
        <v>23</v>
      </c>
      <c r="H1871" s="3" t="s">
        <v>49</v>
      </c>
      <c r="I1871" s="4">
        <v>45695.0</v>
      </c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ht="15.75" customHeight="1">
      <c r="A1872" s="3" t="s">
        <v>3842</v>
      </c>
      <c r="B1872" s="3" t="s">
        <v>3843</v>
      </c>
      <c r="C1872" s="3" t="s">
        <v>3844</v>
      </c>
      <c r="D1872" s="3" t="s">
        <v>11</v>
      </c>
      <c r="E1872" s="3" t="s">
        <v>19</v>
      </c>
      <c r="F1872" s="3" t="s">
        <v>13</v>
      </c>
      <c r="G1872" s="3" t="s">
        <v>14</v>
      </c>
      <c r="H1872" s="3" t="s">
        <v>15</v>
      </c>
      <c r="I1872" s="4">
        <v>45695.0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ht="15.75" customHeight="1">
      <c r="A1873" s="3" t="s">
        <v>3845</v>
      </c>
      <c r="B1873" s="3" t="s">
        <v>3846</v>
      </c>
      <c r="C1873" s="3">
        <v>5.1992332123E10</v>
      </c>
      <c r="D1873" s="3" t="s">
        <v>11</v>
      </c>
      <c r="E1873" s="3" t="s">
        <v>22</v>
      </c>
      <c r="F1873" s="3" t="s">
        <v>13</v>
      </c>
      <c r="G1873" s="3" t="s">
        <v>14</v>
      </c>
      <c r="H1873" s="3" t="s">
        <v>15</v>
      </c>
      <c r="I1873" s="4">
        <v>45695.0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ht="15.75" customHeight="1">
      <c r="A1874" s="3" t="s">
        <v>3847</v>
      </c>
      <c r="B1874" s="3" t="s">
        <v>3848</v>
      </c>
      <c r="C1874" s="3">
        <v>4.9999012252E10</v>
      </c>
      <c r="D1874" s="3" t="s">
        <v>11</v>
      </c>
      <c r="E1874" s="3" t="s">
        <v>68</v>
      </c>
      <c r="F1874" s="3" t="s">
        <v>13</v>
      </c>
      <c r="G1874" s="3" t="s">
        <v>23</v>
      </c>
      <c r="H1874" s="3" t="s">
        <v>60</v>
      </c>
      <c r="I1874" s="4">
        <v>45695.0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ht="15.75" customHeight="1">
      <c r="A1875" s="3" t="s">
        <v>3849</v>
      </c>
      <c r="B1875" s="3" t="s">
        <v>3850</v>
      </c>
      <c r="C1875" s="3">
        <v>5.1991346333E10</v>
      </c>
      <c r="D1875" s="3" t="s">
        <v>11</v>
      </c>
      <c r="E1875" s="3" t="s">
        <v>77</v>
      </c>
      <c r="F1875" s="3" t="s">
        <v>13</v>
      </c>
      <c r="G1875" s="3" t="s">
        <v>14</v>
      </c>
      <c r="H1875" s="3" t="s">
        <v>45</v>
      </c>
      <c r="I1875" s="4">
        <v>45695.0</v>
      </c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ht="15.75" customHeight="1">
      <c r="A1876" s="3" t="s">
        <v>558</v>
      </c>
      <c r="B1876" s="3" t="s">
        <v>3851</v>
      </c>
      <c r="C1876" s="3">
        <v>2.1988875763E10</v>
      </c>
      <c r="D1876" s="3" t="s">
        <v>11</v>
      </c>
      <c r="E1876" s="3" t="s">
        <v>19</v>
      </c>
      <c r="F1876" s="3" t="s">
        <v>13</v>
      </c>
      <c r="G1876" s="3" t="s">
        <v>14</v>
      </c>
      <c r="H1876" s="3" t="s">
        <v>49</v>
      </c>
      <c r="I1876" s="4">
        <v>45695.0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ht="15.75" customHeight="1">
      <c r="A1877" s="3" t="s">
        <v>3852</v>
      </c>
      <c r="B1877" s="3" t="s">
        <v>3853</v>
      </c>
      <c r="C1877" s="3">
        <v>4.2999378799E10</v>
      </c>
      <c r="D1877" s="3" t="s">
        <v>11</v>
      </c>
      <c r="E1877" s="3" t="s">
        <v>19</v>
      </c>
      <c r="F1877" s="3" t="s">
        <v>13</v>
      </c>
      <c r="G1877" s="3" t="s">
        <v>23</v>
      </c>
      <c r="H1877" s="3" t="s">
        <v>40</v>
      </c>
      <c r="I1877" s="4">
        <v>45695.0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ht="15.75" customHeight="1">
      <c r="A1878" s="3" t="s">
        <v>3854</v>
      </c>
      <c r="B1878" s="3" t="s">
        <v>3855</v>
      </c>
      <c r="C1878" s="3">
        <v>4.7991574971E10</v>
      </c>
      <c r="D1878" s="3" t="s">
        <v>11</v>
      </c>
      <c r="E1878" s="3" t="s">
        <v>77</v>
      </c>
      <c r="F1878" s="3" t="s">
        <v>13</v>
      </c>
      <c r="G1878" s="3" t="s">
        <v>23</v>
      </c>
      <c r="H1878" s="3" t="s">
        <v>45</v>
      </c>
      <c r="I1878" s="4">
        <v>45695.0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ht="15.75" customHeight="1">
      <c r="A1879" s="3" t="s">
        <v>3856</v>
      </c>
      <c r="B1879" s="3" t="s">
        <v>3857</v>
      </c>
      <c r="C1879" s="3">
        <v>9.2981997915E10</v>
      </c>
      <c r="D1879" s="3" t="s">
        <v>11</v>
      </c>
      <c r="E1879" s="3" t="s">
        <v>22</v>
      </c>
      <c r="F1879" s="3" t="s">
        <v>13</v>
      </c>
      <c r="G1879" s="3" t="s">
        <v>14</v>
      </c>
      <c r="H1879" s="3" t="s">
        <v>49</v>
      </c>
      <c r="I1879" s="4">
        <v>45695.0</v>
      </c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ht="15.75" customHeight="1">
      <c r="A1880" s="3" t="s">
        <v>107</v>
      </c>
      <c r="B1880" s="3" t="s">
        <v>3858</v>
      </c>
      <c r="C1880" s="3">
        <v>8.5994102105E10</v>
      </c>
      <c r="D1880" s="3" t="s">
        <v>11</v>
      </c>
      <c r="E1880" s="3" t="s">
        <v>19</v>
      </c>
      <c r="F1880" s="3" t="s">
        <v>13</v>
      </c>
      <c r="G1880" s="3" t="s">
        <v>14</v>
      </c>
      <c r="H1880" s="3" t="s">
        <v>49</v>
      </c>
      <c r="I1880" s="4">
        <v>45695.0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ht="15.75" customHeight="1">
      <c r="A1881" s="3" t="s">
        <v>3859</v>
      </c>
      <c r="B1881" s="3" t="s">
        <v>3860</v>
      </c>
      <c r="C1881" s="3">
        <v>4.8920017188E10</v>
      </c>
      <c r="D1881" s="3" t="s">
        <v>11</v>
      </c>
      <c r="E1881" s="3" t="s">
        <v>102</v>
      </c>
      <c r="F1881" s="3" t="s">
        <v>13</v>
      </c>
      <c r="G1881" s="3" t="s">
        <v>14</v>
      </c>
      <c r="H1881" s="3" t="s">
        <v>49</v>
      </c>
      <c r="I1881" s="4">
        <v>45695.0</v>
      </c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ht="15.75" customHeight="1">
      <c r="A1882" s="3" t="s">
        <v>3861</v>
      </c>
      <c r="B1882" s="3" t="s">
        <v>3862</v>
      </c>
      <c r="C1882" s="3">
        <v>6.262998603054E12</v>
      </c>
      <c r="D1882" s="3" t="s">
        <v>11</v>
      </c>
      <c r="E1882" s="3" t="s">
        <v>19</v>
      </c>
      <c r="F1882" s="3" t="s">
        <v>13</v>
      </c>
      <c r="G1882" s="3" t="s">
        <v>23</v>
      </c>
      <c r="H1882" s="3" t="s">
        <v>3863</v>
      </c>
      <c r="I1882" s="4">
        <v>45695.0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ht="15.75" customHeight="1">
      <c r="A1883" s="3" t="s">
        <v>3864</v>
      </c>
      <c r="B1883" s="3" t="s">
        <v>3865</v>
      </c>
      <c r="C1883" s="3">
        <v>6.5992008823E10</v>
      </c>
      <c r="D1883" s="3" t="s">
        <v>11</v>
      </c>
      <c r="E1883" s="3" t="s">
        <v>89</v>
      </c>
      <c r="F1883" s="3" t="s">
        <v>13</v>
      </c>
      <c r="G1883" s="3" t="s">
        <v>23</v>
      </c>
      <c r="H1883" s="3" t="s">
        <v>34</v>
      </c>
      <c r="I1883" s="4">
        <v>45695.0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ht="15.75" customHeight="1">
      <c r="A1884" s="3" t="s">
        <v>3864</v>
      </c>
      <c r="B1884" s="3" t="s">
        <v>3866</v>
      </c>
      <c r="C1884" s="3">
        <v>6.5992008823E10</v>
      </c>
      <c r="D1884" s="3" t="s">
        <v>11</v>
      </c>
      <c r="E1884" s="3" t="s">
        <v>89</v>
      </c>
      <c r="F1884" s="3" t="s">
        <v>13</v>
      </c>
      <c r="G1884" s="3" t="s">
        <v>23</v>
      </c>
      <c r="H1884" s="3" t="s">
        <v>34</v>
      </c>
      <c r="I1884" s="4">
        <v>45695.0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ht="15.75" customHeight="1">
      <c r="A1885" s="3" t="s">
        <v>3867</v>
      </c>
      <c r="B1885" s="3" t="s">
        <v>3868</v>
      </c>
      <c r="C1885" s="3">
        <v>1.1951522999E10</v>
      </c>
      <c r="D1885" s="3" t="s">
        <v>11</v>
      </c>
      <c r="E1885" s="3" t="s">
        <v>1119</v>
      </c>
      <c r="F1885" s="3" t="s">
        <v>13</v>
      </c>
      <c r="G1885" s="3" t="s">
        <v>14</v>
      </c>
      <c r="H1885" s="3" t="s">
        <v>1120</v>
      </c>
      <c r="I1885" s="4">
        <v>45695.0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ht="15.75" customHeight="1">
      <c r="A1886" s="3" t="s">
        <v>515</v>
      </c>
      <c r="B1886" s="3" t="s">
        <v>3869</v>
      </c>
      <c r="C1886" s="3">
        <v>8.4996717932E10</v>
      </c>
      <c r="D1886" s="3" t="s">
        <v>11</v>
      </c>
      <c r="E1886" s="3" t="s">
        <v>547</v>
      </c>
      <c r="F1886" s="3" t="s">
        <v>13</v>
      </c>
      <c r="G1886" s="3" t="s">
        <v>14</v>
      </c>
      <c r="H1886" s="3" t="s">
        <v>548</v>
      </c>
      <c r="I1886" s="4">
        <v>45695.0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ht="15.75" customHeight="1">
      <c r="A1887" s="3" t="s">
        <v>3870</v>
      </c>
      <c r="B1887" s="3" t="s">
        <v>3871</v>
      </c>
      <c r="C1887" s="3">
        <v>6.2999375611E10</v>
      </c>
      <c r="D1887" s="3" t="s">
        <v>11</v>
      </c>
      <c r="E1887" s="3" t="s">
        <v>39</v>
      </c>
      <c r="F1887" s="3" t="s">
        <v>13</v>
      </c>
      <c r="G1887" s="3" t="s">
        <v>14</v>
      </c>
      <c r="H1887" s="3" t="s">
        <v>45</v>
      </c>
      <c r="I1887" s="4">
        <v>45695.0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ht="15.75" customHeight="1">
      <c r="A1888" s="3" t="s">
        <v>3872</v>
      </c>
      <c r="B1888" s="3" t="s">
        <v>3873</v>
      </c>
      <c r="C1888" s="3">
        <v>1.3997484385E10</v>
      </c>
      <c r="D1888" s="3" t="s">
        <v>11</v>
      </c>
      <c r="E1888" s="3" t="s">
        <v>12</v>
      </c>
      <c r="F1888" s="3" t="s">
        <v>13</v>
      </c>
      <c r="G1888" s="3" t="s">
        <v>23</v>
      </c>
      <c r="H1888" s="3" t="s">
        <v>34</v>
      </c>
      <c r="I1888" s="4">
        <v>45695.0</v>
      </c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ht="15.75" customHeight="1">
      <c r="A1889" s="3" t="s">
        <v>3874</v>
      </c>
      <c r="B1889" s="3" t="s">
        <v>3875</v>
      </c>
      <c r="C1889" s="3">
        <v>1.1995103678E10</v>
      </c>
      <c r="D1889" s="3" t="s">
        <v>11</v>
      </c>
      <c r="E1889" s="3" t="s">
        <v>22</v>
      </c>
      <c r="F1889" s="3" t="s">
        <v>13</v>
      </c>
      <c r="G1889" s="3" t="s">
        <v>14</v>
      </c>
      <c r="H1889" s="3" t="s">
        <v>49</v>
      </c>
      <c r="I1889" s="4">
        <v>45695.0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ht="15.75" customHeight="1">
      <c r="A1890" s="3" t="s">
        <v>358</v>
      </c>
      <c r="B1890" s="3" t="s">
        <v>3876</v>
      </c>
      <c r="C1890" s="3">
        <v>1.19860259E9</v>
      </c>
      <c r="D1890" s="3" t="s">
        <v>11</v>
      </c>
      <c r="E1890" s="3" t="s">
        <v>528</v>
      </c>
      <c r="F1890" s="3" t="s">
        <v>13</v>
      </c>
      <c r="G1890" s="3" t="s">
        <v>14</v>
      </c>
      <c r="H1890" s="3" t="s">
        <v>529</v>
      </c>
      <c r="I1890" s="4">
        <v>45695.0</v>
      </c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ht="15.75" customHeight="1">
      <c r="A1891" s="3" t="s">
        <v>3877</v>
      </c>
      <c r="B1891" s="3" t="s">
        <v>3878</v>
      </c>
      <c r="C1891" s="3">
        <v>4.9999777648E10</v>
      </c>
      <c r="D1891" s="3" t="s">
        <v>11</v>
      </c>
      <c r="E1891" s="3" t="s">
        <v>39</v>
      </c>
      <c r="F1891" s="3" t="s">
        <v>13</v>
      </c>
      <c r="G1891" s="3" t="s">
        <v>23</v>
      </c>
      <c r="H1891" s="3" t="s">
        <v>49</v>
      </c>
      <c r="I1891" s="4">
        <v>45695.0</v>
      </c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ht="15.75" customHeight="1">
      <c r="A1892" s="3" t="s">
        <v>3879</v>
      </c>
      <c r="B1892" s="3" t="s">
        <v>3880</v>
      </c>
      <c r="C1892" s="3">
        <v>6.1983557242E10</v>
      </c>
      <c r="D1892" s="3" t="s">
        <v>11</v>
      </c>
      <c r="E1892" s="3" t="s">
        <v>39</v>
      </c>
      <c r="F1892" s="3" t="s">
        <v>13</v>
      </c>
      <c r="G1892" s="3" t="s">
        <v>14</v>
      </c>
      <c r="H1892" s="3" t="s">
        <v>15</v>
      </c>
      <c r="I1892" s="4">
        <v>45695.0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ht="15.75" customHeight="1">
      <c r="A1893" s="3" t="s">
        <v>3246</v>
      </c>
      <c r="B1893" s="3" t="s">
        <v>3881</v>
      </c>
      <c r="C1893" s="3">
        <v>5.1993949461E10</v>
      </c>
      <c r="D1893" s="3" t="s">
        <v>11</v>
      </c>
      <c r="E1893" s="3" t="s">
        <v>19</v>
      </c>
      <c r="F1893" s="3" t="s">
        <v>13</v>
      </c>
      <c r="G1893" s="3" t="s">
        <v>14</v>
      </c>
      <c r="H1893" s="3" t="s">
        <v>121</v>
      </c>
      <c r="I1893" s="4">
        <v>45695.0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ht="15.75" customHeight="1">
      <c r="A1894" s="3" t="s">
        <v>266</v>
      </c>
      <c r="B1894" s="3" t="s">
        <v>3882</v>
      </c>
      <c r="C1894" s="3">
        <v>5.585987963879E12</v>
      </c>
      <c r="D1894" s="3" t="s">
        <v>11</v>
      </c>
      <c r="E1894" s="3" t="s">
        <v>12</v>
      </c>
      <c r="F1894" s="3" t="s">
        <v>13</v>
      </c>
      <c r="G1894" s="3" t="s">
        <v>23</v>
      </c>
      <c r="H1894" s="3" t="s">
        <v>15</v>
      </c>
      <c r="I1894" s="4">
        <v>45695.0</v>
      </c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ht="15.75" customHeight="1">
      <c r="A1895" s="3" t="s">
        <v>3883</v>
      </c>
      <c r="B1895" s="3" t="s">
        <v>3884</v>
      </c>
      <c r="C1895" s="3">
        <v>3.5988728975E10</v>
      </c>
      <c r="D1895" s="3" t="s">
        <v>11</v>
      </c>
      <c r="E1895" s="3" t="s">
        <v>58</v>
      </c>
      <c r="F1895" s="3" t="s">
        <v>13</v>
      </c>
      <c r="G1895" s="3" t="s">
        <v>14</v>
      </c>
      <c r="H1895" s="3" t="s">
        <v>15</v>
      </c>
      <c r="I1895" s="4">
        <v>45695.0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ht="15.75" customHeight="1">
      <c r="A1896" s="3" t="s">
        <v>3885</v>
      </c>
      <c r="B1896" s="3" t="s">
        <v>3886</v>
      </c>
      <c r="C1896" s="3">
        <v>8.6995645614E10</v>
      </c>
      <c r="D1896" s="3" t="s">
        <v>11</v>
      </c>
      <c r="E1896" s="3" t="s">
        <v>114</v>
      </c>
      <c r="F1896" s="3" t="s">
        <v>13</v>
      </c>
      <c r="G1896" s="3" t="s">
        <v>14</v>
      </c>
      <c r="H1896" s="3" t="s">
        <v>49</v>
      </c>
      <c r="I1896" s="4">
        <v>45695.0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ht="15.75" customHeight="1">
      <c r="A1897" s="3" t="s">
        <v>3887</v>
      </c>
      <c r="B1897" s="3" t="s">
        <v>3888</v>
      </c>
      <c r="C1897" s="3">
        <v>2.2999612016E10</v>
      </c>
      <c r="D1897" s="3" t="s">
        <v>11</v>
      </c>
      <c r="E1897" s="3" t="s">
        <v>58</v>
      </c>
      <c r="F1897" s="3" t="s">
        <v>13</v>
      </c>
      <c r="G1897" s="3" t="s">
        <v>14</v>
      </c>
      <c r="H1897" s="3" t="s">
        <v>49</v>
      </c>
      <c r="I1897" s="4">
        <v>45695.0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ht="15.75" customHeight="1">
      <c r="A1898" s="3" t="s">
        <v>3889</v>
      </c>
      <c r="B1898" s="3" t="s">
        <v>3890</v>
      </c>
      <c r="C1898" s="3">
        <v>3.499123937E10</v>
      </c>
      <c r="D1898" s="3" t="s">
        <v>11</v>
      </c>
      <c r="E1898" s="3" t="s">
        <v>1791</v>
      </c>
      <c r="F1898" s="3" t="s">
        <v>13</v>
      </c>
      <c r="G1898" s="3" t="s">
        <v>23</v>
      </c>
      <c r="H1898" s="3" t="s">
        <v>1792</v>
      </c>
      <c r="I1898" s="4">
        <v>45695.0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ht="15.75" customHeight="1">
      <c r="A1899" s="3" t="s">
        <v>3891</v>
      </c>
      <c r="B1899" s="3" t="s">
        <v>3892</v>
      </c>
      <c r="C1899" s="3" t="s">
        <v>3893</v>
      </c>
      <c r="D1899" s="3" t="s">
        <v>11</v>
      </c>
      <c r="E1899" s="3" t="s">
        <v>89</v>
      </c>
      <c r="F1899" s="3" t="s">
        <v>13</v>
      </c>
      <c r="G1899" s="3" t="s">
        <v>14</v>
      </c>
      <c r="H1899" s="3" t="s">
        <v>49</v>
      </c>
      <c r="I1899" s="4">
        <v>45695.0</v>
      </c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ht="15.75" customHeight="1">
      <c r="A1900" s="3" t="s">
        <v>3894</v>
      </c>
      <c r="B1900" s="3" t="s">
        <v>3895</v>
      </c>
      <c r="C1900" s="3">
        <v>2.2999299851E10</v>
      </c>
      <c r="D1900" s="3" t="s">
        <v>11</v>
      </c>
      <c r="E1900" s="3" t="s">
        <v>22</v>
      </c>
      <c r="F1900" s="3" t="s">
        <v>13</v>
      </c>
      <c r="G1900" s="3" t="s">
        <v>14</v>
      </c>
      <c r="H1900" s="3" t="s">
        <v>15</v>
      </c>
      <c r="I1900" s="4">
        <v>45695.0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ht="15.75" customHeight="1">
      <c r="A1901" s="3" t="s">
        <v>3896</v>
      </c>
      <c r="B1901" s="3" t="s">
        <v>3897</v>
      </c>
      <c r="C1901" s="3">
        <v>9.1985291942E10</v>
      </c>
      <c r="D1901" s="3" t="s">
        <v>11</v>
      </c>
      <c r="E1901" s="3" t="s">
        <v>19</v>
      </c>
      <c r="F1901" s="3" t="s">
        <v>13</v>
      </c>
      <c r="G1901" s="3" t="s">
        <v>14</v>
      </c>
      <c r="H1901" s="3" t="s">
        <v>45</v>
      </c>
      <c r="I1901" s="4">
        <v>45695.0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ht="15.75" customHeight="1">
      <c r="A1902" s="3" t="s">
        <v>1219</v>
      </c>
      <c r="B1902" s="3" t="s">
        <v>3898</v>
      </c>
      <c r="C1902" s="3">
        <v>8.1993367998E10</v>
      </c>
      <c r="D1902" s="3" t="s">
        <v>11</v>
      </c>
      <c r="E1902" s="3" t="s">
        <v>19</v>
      </c>
      <c r="F1902" s="3" t="s">
        <v>13</v>
      </c>
      <c r="G1902" s="3" t="s">
        <v>14</v>
      </c>
      <c r="H1902" s="3" t="s">
        <v>15</v>
      </c>
      <c r="I1902" s="4">
        <v>45695.0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ht="15.75" customHeight="1">
      <c r="A1903" s="3" t="s">
        <v>3899</v>
      </c>
      <c r="B1903" s="3" t="s">
        <v>3900</v>
      </c>
      <c r="C1903" s="3">
        <v>9.81818181E8</v>
      </c>
      <c r="D1903" s="3" t="s">
        <v>11</v>
      </c>
      <c r="E1903" s="3" t="s">
        <v>12</v>
      </c>
      <c r="F1903" s="3" t="s">
        <v>13</v>
      </c>
      <c r="G1903" s="3" t="s">
        <v>23</v>
      </c>
      <c r="H1903" s="3" t="s">
        <v>15</v>
      </c>
      <c r="I1903" s="4">
        <v>45695.0</v>
      </c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ht="15.75" customHeight="1">
      <c r="A1904" s="3" t="s">
        <v>3901</v>
      </c>
      <c r="B1904" s="3" t="s">
        <v>3902</v>
      </c>
      <c r="C1904" s="3" t="s">
        <v>3903</v>
      </c>
      <c r="D1904" s="3" t="s">
        <v>11</v>
      </c>
      <c r="E1904" s="3" t="s">
        <v>58</v>
      </c>
      <c r="F1904" s="3" t="s">
        <v>13</v>
      </c>
      <c r="G1904" s="3" t="s">
        <v>14</v>
      </c>
      <c r="H1904" s="3" t="s">
        <v>34</v>
      </c>
      <c r="I1904" s="4">
        <v>45695.0</v>
      </c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ht="15.75" customHeight="1">
      <c r="A1905" s="3" t="s">
        <v>3904</v>
      </c>
      <c r="B1905" s="3" t="s">
        <v>3905</v>
      </c>
      <c r="C1905" s="3">
        <v>3.4991739349E10</v>
      </c>
      <c r="D1905" s="3" t="s">
        <v>11</v>
      </c>
      <c r="E1905" s="3" t="s">
        <v>114</v>
      </c>
      <c r="F1905" s="3" t="s">
        <v>13</v>
      </c>
      <c r="G1905" s="3" t="s">
        <v>23</v>
      </c>
      <c r="H1905" s="3" t="s">
        <v>34</v>
      </c>
      <c r="I1905" s="4">
        <v>45695.0</v>
      </c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ht="15.75" customHeight="1">
      <c r="A1906" s="3" t="s">
        <v>3906</v>
      </c>
      <c r="B1906" s="3" t="s">
        <v>3907</v>
      </c>
      <c r="C1906" s="3">
        <v>-10118.0</v>
      </c>
      <c r="D1906" s="3" t="s">
        <v>11</v>
      </c>
      <c r="E1906" s="3" t="s">
        <v>102</v>
      </c>
      <c r="F1906" s="3" t="s">
        <v>13</v>
      </c>
      <c r="G1906" s="3" t="s">
        <v>14</v>
      </c>
      <c r="H1906" s="3" t="s">
        <v>15</v>
      </c>
      <c r="I1906" s="4">
        <v>45695.0</v>
      </c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ht="15.75" customHeight="1">
      <c r="A1907" s="3" t="s">
        <v>3908</v>
      </c>
      <c r="B1907" s="3" t="s">
        <v>3909</v>
      </c>
      <c r="C1907" s="3" t="s">
        <v>3910</v>
      </c>
      <c r="D1907" s="3" t="s">
        <v>11</v>
      </c>
      <c r="E1907" s="3" t="s">
        <v>418</v>
      </c>
      <c r="F1907" s="3" t="s">
        <v>13</v>
      </c>
      <c r="G1907" s="3" t="s">
        <v>14</v>
      </c>
      <c r="H1907" s="3" t="s">
        <v>49</v>
      </c>
      <c r="I1907" s="4">
        <v>45695.0</v>
      </c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ht="15.75" customHeight="1">
      <c r="A1908" s="3" t="s">
        <v>3911</v>
      </c>
      <c r="B1908" s="3" t="s">
        <v>3912</v>
      </c>
      <c r="C1908" s="3">
        <v>5.57799961005E12</v>
      </c>
      <c r="D1908" s="3" t="s">
        <v>11</v>
      </c>
      <c r="E1908" s="3" t="s">
        <v>418</v>
      </c>
      <c r="F1908" s="3" t="s">
        <v>13</v>
      </c>
      <c r="G1908" s="3" t="s">
        <v>14</v>
      </c>
      <c r="H1908" s="3" t="s">
        <v>45</v>
      </c>
      <c r="I1908" s="4">
        <v>45695.0</v>
      </c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ht="15.75" customHeight="1">
      <c r="A1909" s="3" t="s">
        <v>3913</v>
      </c>
      <c r="B1909" s="3" t="s">
        <v>3914</v>
      </c>
      <c r="C1909" s="3">
        <v>3.8992294942E10</v>
      </c>
      <c r="D1909" s="3" t="s">
        <v>11</v>
      </c>
      <c r="E1909" s="3" t="s">
        <v>19</v>
      </c>
      <c r="F1909" s="3" t="s">
        <v>13</v>
      </c>
      <c r="G1909" s="3" t="s">
        <v>14</v>
      </c>
      <c r="H1909" s="3" t="s">
        <v>15</v>
      </c>
      <c r="I1909" s="4">
        <v>45695.0</v>
      </c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ht="15.75" customHeight="1">
      <c r="A1910" s="3" t="s">
        <v>3915</v>
      </c>
      <c r="B1910" s="3" t="s">
        <v>3916</v>
      </c>
      <c r="C1910" s="3">
        <v>9.4992245158E10</v>
      </c>
      <c r="D1910" s="3" t="s">
        <v>11</v>
      </c>
      <c r="E1910" s="3" t="s">
        <v>19</v>
      </c>
      <c r="F1910" s="3" t="s">
        <v>13</v>
      </c>
      <c r="G1910" s="3" t="s">
        <v>14</v>
      </c>
      <c r="H1910" s="3" t="s">
        <v>49</v>
      </c>
      <c r="I1910" s="4">
        <v>45695.0</v>
      </c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ht="15.75" customHeight="1">
      <c r="A1911" s="3" t="s">
        <v>3917</v>
      </c>
      <c r="B1911" s="3" t="s">
        <v>3918</v>
      </c>
      <c r="C1911" s="3">
        <v>5.511992346828E12</v>
      </c>
      <c r="D1911" s="3" t="s">
        <v>11</v>
      </c>
      <c r="E1911" s="3" t="s">
        <v>513</v>
      </c>
      <c r="F1911" s="3" t="s">
        <v>13</v>
      </c>
      <c r="G1911" s="3" t="s">
        <v>14</v>
      </c>
      <c r="H1911" s="3" t="s">
        <v>514</v>
      </c>
      <c r="I1911" s="4">
        <v>45695.0</v>
      </c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ht="15.75" customHeight="1">
      <c r="A1912" s="3" t="s">
        <v>3919</v>
      </c>
      <c r="B1912" s="3" t="s">
        <v>3920</v>
      </c>
      <c r="C1912" s="3">
        <v>7.1992574948E10</v>
      </c>
      <c r="D1912" s="3" t="s">
        <v>11</v>
      </c>
      <c r="E1912" s="3" t="s">
        <v>1734</v>
      </c>
      <c r="F1912" s="3" t="s">
        <v>13</v>
      </c>
      <c r="G1912" s="3" t="s">
        <v>14</v>
      </c>
      <c r="H1912" s="3" t="s">
        <v>1735</v>
      </c>
      <c r="I1912" s="4">
        <v>45695.0</v>
      </c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ht="15.75" customHeight="1">
      <c r="A1913" s="3" t="s">
        <v>3921</v>
      </c>
      <c r="B1913" s="3" t="s">
        <v>3922</v>
      </c>
      <c r="C1913" s="3">
        <v>7.1986453781E10</v>
      </c>
      <c r="D1913" s="3" t="s">
        <v>11</v>
      </c>
      <c r="E1913" s="3" t="s">
        <v>77</v>
      </c>
      <c r="F1913" s="3" t="s">
        <v>13</v>
      </c>
      <c r="G1913" s="3" t="s">
        <v>23</v>
      </c>
      <c r="H1913" s="3" t="s">
        <v>45</v>
      </c>
      <c r="I1913" s="4">
        <v>45695.0</v>
      </c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ht="15.75" customHeight="1">
      <c r="A1914" s="3" t="s">
        <v>3923</v>
      </c>
      <c r="B1914" s="3" t="s">
        <v>3924</v>
      </c>
      <c r="C1914" s="3" t="s">
        <v>3925</v>
      </c>
      <c r="D1914" s="3" t="s">
        <v>11</v>
      </c>
      <c r="E1914" s="3" t="s">
        <v>68</v>
      </c>
      <c r="F1914" s="3" t="s">
        <v>13</v>
      </c>
      <c r="G1914" s="3" t="s">
        <v>14</v>
      </c>
      <c r="H1914" s="3" t="s">
        <v>49</v>
      </c>
      <c r="I1914" s="4">
        <v>45695.0</v>
      </c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ht="15.75" customHeight="1">
      <c r="A1915" s="3" t="s">
        <v>3926</v>
      </c>
      <c r="B1915" s="3" t="s">
        <v>3927</v>
      </c>
      <c r="C1915" s="3">
        <v>8.8997108475E10</v>
      </c>
      <c r="D1915" s="3" t="s">
        <v>11</v>
      </c>
      <c r="E1915" s="3" t="s">
        <v>22</v>
      </c>
      <c r="F1915" s="3" t="s">
        <v>13</v>
      </c>
      <c r="G1915" s="3" t="s">
        <v>14</v>
      </c>
      <c r="H1915" s="3" t="s">
        <v>34</v>
      </c>
      <c r="I1915" s="4">
        <v>45695.0</v>
      </c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ht="15.75" customHeight="1">
      <c r="A1916" s="3" t="s">
        <v>3928</v>
      </c>
      <c r="B1916" s="3" t="s">
        <v>3929</v>
      </c>
      <c r="C1916" s="3">
        <v>9.9981384249E10</v>
      </c>
      <c r="D1916" s="3" t="s">
        <v>11</v>
      </c>
      <c r="E1916" s="3" t="s">
        <v>19</v>
      </c>
      <c r="F1916" s="3" t="s">
        <v>13</v>
      </c>
      <c r="G1916" s="3" t="s">
        <v>14</v>
      </c>
      <c r="H1916" s="3" t="s">
        <v>40</v>
      </c>
      <c r="I1916" s="4">
        <v>45695.0</v>
      </c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ht="15.75" customHeight="1">
      <c r="A1917" s="3" t="s">
        <v>3930</v>
      </c>
      <c r="B1917" s="3" t="s">
        <v>3931</v>
      </c>
      <c r="C1917" s="3">
        <v>6.5992745923E10</v>
      </c>
      <c r="D1917" s="3" t="s">
        <v>11</v>
      </c>
      <c r="E1917" s="3" t="s">
        <v>102</v>
      </c>
      <c r="F1917" s="3" t="s">
        <v>13</v>
      </c>
      <c r="G1917" s="3" t="s">
        <v>23</v>
      </c>
      <c r="H1917" s="3" t="s">
        <v>34</v>
      </c>
      <c r="I1917" s="4">
        <v>45695.0</v>
      </c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ht="15.75" customHeight="1">
      <c r="A1918" s="3" t="s">
        <v>3932</v>
      </c>
      <c r="B1918" s="3" t="s">
        <v>3933</v>
      </c>
      <c r="C1918" s="3">
        <v>8.3993173113E10</v>
      </c>
      <c r="D1918" s="3" t="s">
        <v>11</v>
      </c>
      <c r="E1918" s="3" t="s">
        <v>19</v>
      </c>
      <c r="F1918" s="3" t="s">
        <v>13</v>
      </c>
      <c r="G1918" s="3" t="s">
        <v>14</v>
      </c>
      <c r="H1918" s="3" t="s">
        <v>15</v>
      </c>
      <c r="I1918" s="4">
        <v>45695.0</v>
      </c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ht="15.75" customHeight="1">
      <c r="A1919" s="3" t="s">
        <v>3934</v>
      </c>
      <c r="B1919" s="3" t="s">
        <v>3935</v>
      </c>
      <c r="C1919" s="3">
        <v>2.2998599637E10</v>
      </c>
      <c r="D1919" s="3" t="s">
        <v>11</v>
      </c>
      <c r="E1919" s="3" t="s">
        <v>19</v>
      </c>
      <c r="F1919" s="3" t="s">
        <v>13</v>
      </c>
      <c r="G1919" s="3" t="s">
        <v>23</v>
      </c>
      <c r="H1919" s="3" t="s">
        <v>49</v>
      </c>
      <c r="I1919" s="4">
        <v>45695.0</v>
      </c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ht="15.75" customHeight="1">
      <c r="A1920" s="3" t="s">
        <v>3936</v>
      </c>
      <c r="B1920" s="3" t="s">
        <v>3937</v>
      </c>
      <c r="C1920" s="3">
        <v>6.6992481027E10</v>
      </c>
      <c r="D1920" s="3" t="s">
        <v>11</v>
      </c>
      <c r="E1920" s="3" t="s">
        <v>22</v>
      </c>
      <c r="F1920" s="3" t="s">
        <v>13</v>
      </c>
      <c r="G1920" s="3" t="s">
        <v>14</v>
      </c>
      <c r="H1920" s="3" t="s">
        <v>49</v>
      </c>
      <c r="I1920" s="4">
        <v>45695.0</v>
      </c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ht="15.75" customHeight="1">
      <c r="A1921" s="3" t="s">
        <v>3938</v>
      </c>
      <c r="B1921" s="3" t="s">
        <v>3939</v>
      </c>
      <c r="C1921" s="3">
        <v>1.197842382E10</v>
      </c>
      <c r="D1921" s="3" t="s">
        <v>11</v>
      </c>
      <c r="E1921" s="3" t="s">
        <v>524</v>
      </c>
      <c r="F1921" s="3" t="s">
        <v>13</v>
      </c>
      <c r="G1921" s="3" t="s">
        <v>14</v>
      </c>
      <c r="H1921" s="3" t="s">
        <v>525</v>
      </c>
      <c r="I1921" s="4">
        <v>45695.0</v>
      </c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ht="15.75" customHeight="1">
      <c r="A1922" s="3" t="s">
        <v>3940</v>
      </c>
      <c r="B1922" s="3" t="s">
        <v>3941</v>
      </c>
      <c r="C1922" s="3">
        <v>2.4992283299E10</v>
      </c>
      <c r="D1922" s="3" t="s">
        <v>11</v>
      </c>
      <c r="E1922" s="3" t="s">
        <v>77</v>
      </c>
      <c r="F1922" s="3" t="s">
        <v>13</v>
      </c>
      <c r="G1922" s="3" t="s">
        <v>23</v>
      </c>
      <c r="H1922" s="3" t="s">
        <v>45</v>
      </c>
      <c r="I1922" s="4">
        <v>45695.0</v>
      </c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ht="15.75" customHeight="1">
      <c r="A1923" s="3" t="s">
        <v>3777</v>
      </c>
      <c r="B1923" s="3" t="s">
        <v>3942</v>
      </c>
      <c r="C1923" s="3">
        <v>4.1997033229E10</v>
      </c>
      <c r="D1923" s="3" t="s">
        <v>11</v>
      </c>
      <c r="E1923" s="3" t="s">
        <v>22</v>
      </c>
      <c r="F1923" s="3" t="s">
        <v>13</v>
      </c>
      <c r="G1923" s="3" t="s">
        <v>14</v>
      </c>
      <c r="H1923" s="3" t="s">
        <v>49</v>
      </c>
      <c r="I1923" s="4">
        <v>45695.0</v>
      </c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ht="15.75" customHeight="1">
      <c r="A1924" s="3" t="s">
        <v>3943</v>
      </c>
      <c r="B1924" s="3" t="s">
        <v>3944</v>
      </c>
      <c r="C1924" s="3" t="s">
        <v>3945</v>
      </c>
      <c r="D1924" s="3" t="s">
        <v>11</v>
      </c>
      <c r="E1924" s="3" t="s">
        <v>1055</v>
      </c>
      <c r="F1924" s="3" t="s">
        <v>13</v>
      </c>
      <c r="G1924" s="3" t="s">
        <v>14</v>
      </c>
      <c r="H1924" s="3" t="s">
        <v>1056</v>
      </c>
      <c r="I1924" s="4">
        <v>45695.0</v>
      </c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ht="15.75" customHeight="1">
      <c r="A1925" s="3" t="s">
        <v>3946</v>
      </c>
      <c r="B1925" s="3" t="s">
        <v>3947</v>
      </c>
      <c r="C1925" s="3">
        <v>3.1990799679E10</v>
      </c>
      <c r="D1925" s="3" t="s">
        <v>11</v>
      </c>
      <c r="E1925" s="3" t="s">
        <v>39</v>
      </c>
      <c r="F1925" s="3" t="s">
        <v>13</v>
      </c>
      <c r="G1925" s="3" t="s">
        <v>14</v>
      </c>
      <c r="H1925" s="3" t="s">
        <v>15</v>
      </c>
      <c r="I1925" s="4">
        <v>45695.0</v>
      </c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ht="15.75" customHeight="1">
      <c r="A1926" s="3" t="s">
        <v>3948</v>
      </c>
      <c r="B1926" s="3" t="s">
        <v>3949</v>
      </c>
      <c r="C1926" s="3">
        <v>9.5991219097E10</v>
      </c>
      <c r="D1926" s="3" t="s">
        <v>11</v>
      </c>
      <c r="E1926" s="3" t="s">
        <v>102</v>
      </c>
      <c r="F1926" s="3" t="s">
        <v>13</v>
      </c>
      <c r="G1926" s="3" t="s">
        <v>23</v>
      </c>
      <c r="H1926" s="3" t="s">
        <v>34</v>
      </c>
      <c r="I1926" s="4">
        <v>45695.0</v>
      </c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ht="15.75" customHeight="1">
      <c r="A1927" s="3" t="s">
        <v>61</v>
      </c>
      <c r="B1927" s="3" t="s">
        <v>3950</v>
      </c>
      <c r="C1927" s="3">
        <v>1.599722775E10</v>
      </c>
      <c r="D1927" s="3" t="s">
        <v>11</v>
      </c>
      <c r="E1927" s="3" t="s">
        <v>80</v>
      </c>
      <c r="F1927" s="3" t="s">
        <v>13</v>
      </c>
      <c r="G1927" s="3" t="s">
        <v>14</v>
      </c>
      <c r="H1927" s="3" t="s">
        <v>49</v>
      </c>
      <c r="I1927" s="4">
        <v>45695.0</v>
      </c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ht="15.75" customHeight="1">
      <c r="A1928" s="3" t="s">
        <v>3951</v>
      </c>
      <c r="B1928" s="3" t="s">
        <v>3952</v>
      </c>
      <c r="C1928" s="3">
        <v>9.88723069E8</v>
      </c>
      <c r="D1928" s="3" t="s">
        <v>11</v>
      </c>
      <c r="E1928" s="3" t="s">
        <v>12</v>
      </c>
      <c r="F1928" s="3" t="s">
        <v>13</v>
      </c>
      <c r="G1928" s="3" t="s">
        <v>14</v>
      </c>
      <c r="H1928" s="3" t="s">
        <v>49</v>
      </c>
      <c r="I1928" s="4">
        <v>45695.0</v>
      </c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ht="15.75" customHeight="1">
      <c r="A1929" s="3" t="s">
        <v>3953</v>
      </c>
      <c r="B1929" s="3" t="s">
        <v>3954</v>
      </c>
      <c r="C1929" s="3">
        <v>4.7996090322E10</v>
      </c>
      <c r="D1929" s="3" t="s">
        <v>11</v>
      </c>
      <c r="E1929" s="3" t="s">
        <v>48</v>
      </c>
      <c r="F1929" s="3" t="s">
        <v>13</v>
      </c>
      <c r="G1929" s="3" t="s">
        <v>14</v>
      </c>
      <c r="H1929" s="3" t="s">
        <v>49</v>
      </c>
      <c r="I1929" s="4">
        <v>45695.0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ht="15.75" customHeight="1">
      <c r="A1930" s="3" t="s">
        <v>3955</v>
      </c>
      <c r="B1930" s="3" t="s">
        <v>3956</v>
      </c>
      <c r="C1930" s="3" t="s">
        <v>3957</v>
      </c>
      <c r="D1930" s="3" t="s">
        <v>11</v>
      </c>
      <c r="E1930" s="3" t="s">
        <v>22</v>
      </c>
      <c r="F1930" s="3" t="s">
        <v>13</v>
      </c>
      <c r="G1930" s="3" t="s">
        <v>14</v>
      </c>
      <c r="H1930" s="3" t="s">
        <v>34</v>
      </c>
      <c r="I1930" s="4">
        <v>45695.0</v>
      </c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ht="15.75" customHeight="1">
      <c r="A1931" s="3" t="s">
        <v>3958</v>
      </c>
      <c r="B1931" s="3" t="s">
        <v>3959</v>
      </c>
      <c r="C1931" s="3">
        <v>1.1953821248E10</v>
      </c>
      <c r="D1931" s="3" t="s">
        <v>11</v>
      </c>
      <c r="E1931" s="3" t="s">
        <v>114</v>
      </c>
      <c r="F1931" s="3" t="s">
        <v>13</v>
      </c>
      <c r="G1931" s="3" t="s">
        <v>14</v>
      </c>
      <c r="H1931" s="3" t="s">
        <v>34</v>
      </c>
      <c r="I1931" s="4">
        <v>45695.0</v>
      </c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ht="15.75" customHeight="1">
      <c r="A1932" s="3" t="s">
        <v>1274</v>
      </c>
      <c r="B1932" s="3" t="s">
        <v>3960</v>
      </c>
      <c r="C1932" s="3">
        <v>2.899933022E10</v>
      </c>
      <c r="D1932" s="3" t="s">
        <v>11</v>
      </c>
      <c r="E1932" s="3" t="s">
        <v>68</v>
      </c>
      <c r="F1932" s="3" t="s">
        <v>13</v>
      </c>
      <c r="G1932" s="3" t="s">
        <v>23</v>
      </c>
      <c r="H1932" s="3" t="s">
        <v>121</v>
      </c>
      <c r="I1932" s="4">
        <v>45695.0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ht="15.75" customHeight="1">
      <c r="A1933" s="3" t="s">
        <v>3961</v>
      </c>
      <c r="B1933" s="3" t="s">
        <v>3962</v>
      </c>
      <c r="C1933" s="3" t="s">
        <v>3963</v>
      </c>
      <c r="D1933" s="3" t="s">
        <v>11</v>
      </c>
      <c r="E1933" s="3" t="s">
        <v>19</v>
      </c>
      <c r="F1933" s="3" t="s">
        <v>13</v>
      </c>
      <c r="G1933" s="3" t="s">
        <v>14</v>
      </c>
      <c r="H1933" s="3" t="s">
        <v>15</v>
      </c>
      <c r="I1933" s="4">
        <v>45695.0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ht="15.75" customHeight="1">
      <c r="A1934" s="3" t="s">
        <v>3964</v>
      </c>
      <c r="B1934" s="3" t="s">
        <v>3965</v>
      </c>
      <c r="C1934" s="3">
        <v>3.3984081378E10</v>
      </c>
      <c r="D1934" s="3" t="s">
        <v>11</v>
      </c>
      <c r="E1934" s="3" t="s">
        <v>58</v>
      </c>
      <c r="F1934" s="3" t="s">
        <v>13</v>
      </c>
      <c r="G1934" s="3" t="s">
        <v>14</v>
      </c>
      <c r="H1934" s="3" t="s">
        <v>49</v>
      </c>
      <c r="I1934" s="4">
        <v>45695.0</v>
      </c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ht="15.75" customHeight="1">
      <c r="A1935" s="3" t="s">
        <v>1616</v>
      </c>
      <c r="B1935" s="3" t="s">
        <v>3966</v>
      </c>
      <c r="C1935" s="3">
        <v>2.7997886676E10</v>
      </c>
      <c r="D1935" s="3" t="s">
        <v>11</v>
      </c>
      <c r="E1935" s="3" t="s">
        <v>102</v>
      </c>
      <c r="F1935" s="3" t="s">
        <v>13</v>
      </c>
      <c r="G1935" s="3" t="s">
        <v>14</v>
      </c>
      <c r="H1935" s="3" t="s">
        <v>34</v>
      </c>
      <c r="I1935" s="4">
        <v>45695.0</v>
      </c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ht="15.75" customHeight="1">
      <c r="A1936" s="3" t="s">
        <v>3967</v>
      </c>
      <c r="B1936" s="3" t="s">
        <v>3968</v>
      </c>
      <c r="C1936" s="3">
        <v>1.4991061996E10</v>
      </c>
      <c r="D1936" s="3" t="s">
        <v>11</v>
      </c>
      <c r="E1936" s="3" t="s">
        <v>19</v>
      </c>
      <c r="F1936" s="3" t="s">
        <v>13</v>
      </c>
      <c r="G1936" s="3" t="s">
        <v>23</v>
      </c>
      <c r="H1936" s="3" t="s">
        <v>49</v>
      </c>
      <c r="I1936" s="4">
        <v>45695.0</v>
      </c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ht="15.75" customHeight="1">
      <c r="A1937" s="3" t="s">
        <v>3969</v>
      </c>
      <c r="B1937" s="3" t="s">
        <v>3970</v>
      </c>
      <c r="C1937" s="3">
        <v>5.511937204574E12</v>
      </c>
      <c r="D1937" s="3" t="s">
        <v>11</v>
      </c>
      <c r="E1937" s="3" t="s">
        <v>77</v>
      </c>
      <c r="F1937" s="3" t="s">
        <v>13</v>
      </c>
      <c r="G1937" s="3" t="s">
        <v>23</v>
      </c>
      <c r="H1937" s="3" t="s">
        <v>45</v>
      </c>
      <c r="I1937" s="4">
        <v>45695.0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ht="15.75" customHeight="1">
      <c r="A1938" s="3" t="s">
        <v>3971</v>
      </c>
      <c r="B1938" s="3" t="s">
        <v>3972</v>
      </c>
      <c r="C1938" s="3">
        <v>8.799647125E10</v>
      </c>
      <c r="D1938" s="3" t="s">
        <v>11</v>
      </c>
      <c r="E1938" s="3" t="s">
        <v>12</v>
      </c>
      <c r="F1938" s="3" t="s">
        <v>13</v>
      </c>
      <c r="G1938" s="3" t="s">
        <v>14</v>
      </c>
      <c r="H1938" s="3" t="s">
        <v>49</v>
      </c>
      <c r="I1938" s="4">
        <v>45695.0</v>
      </c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ht="15.75" customHeight="1">
      <c r="A1939" s="3" t="s">
        <v>2733</v>
      </c>
      <c r="B1939" s="3" t="s">
        <v>3973</v>
      </c>
      <c r="C1939" s="3">
        <v>1.1946485147E10</v>
      </c>
      <c r="D1939" s="3" t="s">
        <v>11</v>
      </c>
      <c r="E1939" s="3" t="s">
        <v>22</v>
      </c>
      <c r="F1939" s="3" t="s">
        <v>13</v>
      </c>
      <c r="G1939" s="3" t="s">
        <v>14</v>
      </c>
      <c r="H1939" s="3" t="s">
        <v>49</v>
      </c>
      <c r="I1939" s="4">
        <v>45695.0</v>
      </c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ht="15.75" customHeight="1">
      <c r="A1940" s="3" t="s">
        <v>3969</v>
      </c>
      <c r="B1940" s="3" t="s">
        <v>3974</v>
      </c>
      <c r="C1940" s="3">
        <v>1.1937204574E10</v>
      </c>
      <c r="D1940" s="3" t="s">
        <v>11</v>
      </c>
      <c r="E1940" s="3" t="s">
        <v>77</v>
      </c>
      <c r="F1940" s="3" t="s">
        <v>13</v>
      </c>
      <c r="G1940" s="3" t="s">
        <v>23</v>
      </c>
      <c r="H1940" s="3" t="s">
        <v>45</v>
      </c>
      <c r="I1940" s="4">
        <v>45695.0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ht="15.75" customHeight="1">
      <c r="A1941" s="3" t="s">
        <v>3975</v>
      </c>
      <c r="B1941" s="3" t="s">
        <v>3976</v>
      </c>
      <c r="C1941" s="3">
        <v>8.1991372396E10</v>
      </c>
      <c r="D1941" s="3" t="s">
        <v>11</v>
      </c>
      <c r="E1941" s="3" t="s">
        <v>12</v>
      </c>
      <c r="F1941" s="3" t="s">
        <v>13</v>
      </c>
      <c r="G1941" s="3" t="s">
        <v>14</v>
      </c>
      <c r="H1941" s="3" t="s">
        <v>15</v>
      </c>
      <c r="I1941" s="4">
        <v>45695.0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ht="15.75" customHeight="1">
      <c r="A1942" s="3" t="s">
        <v>3977</v>
      </c>
      <c r="B1942" s="3" t="s">
        <v>3978</v>
      </c>
      <c r="C1942" s="3">
        <v>7.999915511E10</v>
      </c>
      <c r="D1942" s="3" t="s">
        <v>11</v>
      </c>
      <c r="E1942" s="3" t="s">
        <v>80</v>
      </c>
      <c r="F1942" s="3" t="s">
        <v>13</v>
      </c>
      <c r="G1942" s="3" t="s">
        <v>14</v>
      </c>
      <c r="H1942" s="3" t="s">
        <v>45</v>
      </c>
      <c r="I1942" s="4">
        <v>45695.0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ht="15.75" customHeight="1">
      <c r="A1943" s="3" t="s">
        <v>3979</v>
      </c>
      <c r="B1943" s="3" t="s">
        <v>3980</v>
      </c>
      <c r="C1943" s="3">
        <v>5.1984942362E10</v>
      </c>
      <c r="D1943" s="3" t="s">
        <v>11</v>
      </c>
      <c r="E1943" s="3" t="s">
        <v>22</v>
      </c>
      <c r="F1943" s="3" t="s">
        <v>13</v>
      </c>
      <c r="G1943" s="3" t="s">
        <v>14</v>
      </c>
      <c r="H1943" s="3" t="s">
        <v>1424</v>
      </c>
      <c r="I1943" s="4">
        <v>45695.0</v>
      </c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ht="15.75" customHeight="1">
      <c r="A1944" s="3" t="s">
        <v>3981</v>
      </c>
      <c r="B1944" s="3" t="s">
        <v>3982</v>
      </c>
      <c r="C1944" s="3">
        <v>3.1999876673E10</v>
      </c>
      <c r="D1944" s="3" t="s">
        <v>11</v>
      </c>
      <c r="E1944" s="3" t="s">
        <v>12</v>
      </c>
      <c r="F1944" s="3" t="s">
        <v>13</v>
      </c>
      <c r="G1944" s="3" t="s">
        <v>14</v>
      </c>
      <c r="H1944" s="3" t="s">
        <v>49</v>
      </c>
      <c r="I1944" s="4">
        <v>45695.0</v>
      </c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ht="15.75" customHeight="1">
      <c r="A1945" s="3" t="s">
        <v>3700</v>
      </c>
      <c r="B1945" s="3" t="s">
        <v>3983</v>
      </c>
      <c r="C1945" s="3" t="s">
        <v>3984</v>
      </c>
      <c r="D1945" s="3" t="s">
        <v>11</v>
      </c>
      <c r="E1945" s="3" t="s">
        <v>22</v>
      </c>
      <c r="F1945" s="3" t="s">
        <v>13</v>
      </c>
      <c r="G1945" s="3" t="s">
        <v>14</v>
      </c>
      <c r="H1945" s="3" t="s">
        <v>15</v>
      </c>
      <c r="I1945" s="4">
        <v>45695.0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ht="15.75" customHeight="1">
      <c r="A1946" s="3" t="s">
        <v>3985</v>
      </c>
      <c r="B1946" s="3" t="s">
        <v>3986</v>
      </c>
      <c r="C1946" s="3">
        <v>9.298135987E10</v>
      </c>
      <c r="D1946" s="3" t="s">
        <v>11</v>
      </c>
      <c r="E1946" s="3" t="s">
        <v>58</v>
      </c>
      <c r="F1946" s="3" t="s">
        <v>13</v>
      </c>
      <c r="G1946" s="3" t="s">
        <v>14</v>
      </c>
      <c r="H1946" s="3" t="s">
        <v>34</v>
      </c>
      <c r="I1946" s="4">
        <v>45695.0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ht="15.75" customHeight="1">
      <c r="A1947" s="3" t="s">
        <v>3987</v>
      </c>
      <c r="B1947" s="3" t="s">
        <v>3988</v>
      </c>
      <c r="C1947" s="3">
        <v>1.2997087787E10</v>
      </c>
      <c r="D1947" s="3" t="s">
        <v>11</v>
      </c>
      <c r="E1947" s="3" t="s">
        <v>77</v>
      </c>
      <c r="F1947" s="3" t="s">
        <v>13</v>
      </c>
      <c r="G1947" s="3" t="s">
        <v>23</v>
      </c>
      <c r="H1947" s="3" t="s">
        <v>45</v>
      </c>
      <c r="I1947" s="4">
        <v>45695.0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ht="15.75" customHeight="1">
      <c r="A1948" s="3" t="s">
        <v>3989</v>
      </c>
      <c r="B1948" s="3" t="s">
        <v>3990</v>
      </c>
      <c r="C1948" s="3">
        <v>9.58466249E8</v>
      </c>
      <c r="D1948" s="3" t="s">
        <v>11</v>
      </c>
      <c r="E1948" s="3" t="s">
        <v>19</v>
      </c>
      <c r="F1948" s="3" t="s">
        <v>13</v>
      </c>
      <c r="G1948" s="3" t="s">
        <v>23</v>
      </c>
      <c r="H1948" s="3" t="s">
        <v>40</v>
      </c>
      <c r="I1948" s="4">
        <v>45695.0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ht="15.75" customHeight="1">
      <c r="A1949" s="3" t="s">
        <v>3991</v>
      </c>
      <c r="B1949" s="3" t="s">
        <v>3992</v>
      </c>
      <c r="C1949" s="3">
        <v>9.8984627257E10</v>
      </c>
      <c r="D1949" s="3" t="s">
        <v>11</v>
      </c>
      <c r="E1949" s="3" t="s">
        <v>22</v>
      </c>
      <c r="F1949" s="3" t="s">
        <v>13</v>
      </c>
      <c r="G1949" s="3" t="s">
        <v>14</v>
      </c>
      <c r="H1949" s="3" t="s">
        <v>49</v>
      </c>
      <c r="I1949" s="4">
        <v>45695.0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ht="15.75" customHeight="1">
      <c r="A1950" s="3" t="s">
        <v>3993</v>
      </c>
      <c r="B1950" s="3" t="s">
        <v>3994</v>
      </c>
      <c r="C1950" s="3">
        <v>1.1951743187E10</v>
      </c>
      <c r="D1950" s="3" t="s">
        <v>11</v>
      </c>
      <c r="E1950" s="3" t="s">
        <v>58</v>
      </c>
      <c r="F1950" s="3" t="s">
        <v>13</v>
      </c>
      <c r="G1950" s="3" t="s">
        <v>14</v>
      </c>
      <c r="H1950" s="3" t="s">
        <v>15</v>
      </c>
      <c r="I1950" s="4">
        <v>45695.0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ht="15.75" customHeight="1">
      <c r="A1951" s="3" t="s">
        <v>3995</v>
      </c>
      <c r="B1951" s="3" t="s">
        <v>3996</v>
      </c>
      <c r="C1951" s="3">
        <v>1.1947753729E10</v>
      </c>
      <c r="D1951" s="3" t="s">
        <v>11</v>
      </c>
      <c r="E1951" s="3" t="s">
        <v>22</v>
      </c>
      <c r="F1951" s="3" t="s">
        <v>13</v>
      </c>
      <c r="G1951" s="3" t="s">
        <v>14</v>
      </c>
      <c r="H1951" s="3" t="s">
        <v>49</v>
      </c>
      <c r="I1951" s="4">
        <v>45695.0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ht="15.75" customHeight="1">
      <c r="A1952" s="3" t="s">
        <v>3997</v>
      </c>
      <c r="B1952" s="3" t="s">
        <v>3998</v>
      </c>
      <c r="C1952" s="3">
        <v>7.199973718E10</v>
      </c>
      <c r="D1952" s="3" t="s">
        <v>11</v>
      </c>
      <c r="E1952" s="3" t="s">
        <v>77</v>
      </c>
      <c r="F1952" s="3" t="s">
        <v>13</v>
      </c>
      <c r="G1952" s="3" t="s">
        <v>23</v>
      </c>
      <c r="H1952" s="3" t="s">
        <v>45</v>
      </c>
      <c r="I1952" s="4">
        <v>45695.0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ht="15.75" customHeight="1">
      <c r="A1953" s="3" t="s">
        <v>1893</v>
      </c>
      <c r="B1953" s="3" t="s">
        <v>3999</v>
      </c>
      <c r="C1953" s="3" t="s">
        <v>4000</v>
      </c>
      <c r="D1953" s="3" t="s">
        <v>11</v>
      </c>
      <c r="E1953" s="3" t="s">
        <v>19</v>
      </c>
      <c r="F1953" s="3" t="s">
        <v>13</v>
      </c>
      <c r="G1953" s="3" t="s">
        <v>14</v>
      </c>
      <c r="H1953" s="3" t="s">
        <v>121</v>
      </c>
      <c r="I1953" s="4">
        <v>45695.0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ht="15.75" customHeight="1">
      <c r="A1954" s="3" t="s">
        <v>4001</v>
      </c>
      <c r="B1954" s="3" t="s">
        <v>4002</v>
      </c>
      <c r="C1954" s="3">
        <v>8.299987104E10</v>
      </c>
      <c r="D1954" s="3" t="s">
        <v>11</v>
      </c>
      <c r="E1954" s="3" t="s">
        <v>114</v>
      </c>
      <c r="F1954" s="3" t="s">
        <v>13</v>
      </c>
      <c r="G1954" s="3" t="s">
        <v>14</v>
      </c>
      <c r="H1954" s="3" t="s">
        <v>45</v>
      </c>
      <c r="I1954" s="4">
        <v>45695.0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ht="15.75" customHeight="1">
      <c r="A1955" s="3" t="s">
        <v>4003</v>
      </c>
      <c r="B1955" s="3" t="s">
        <v>4004</v>
      </c>
      <c r="C1955" s="3">
        <v>-17021.0</v>
      </c>
      <c r="D1955" s="3" t="s">
        <v>11</v>
      </c>
      <c r="E1955" s="3" t="s">
        <v>68</v>
      </c>
      <c r="F1955" s="3" t="s">
        <v>13</v>
      </c>
      <c r="G1955" s="3" t="s">
        <v>14</v>
      </c>
      <c r="H1955" s="3" t="s">
        <v>49</v>
      </c>
      <c r="I1955" s="4">
        <v>45695.0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ht="15.75" customHeight="1">
      <c r="A1956" s="3" t="s">
        <v>4005</v>
      </c>
      <c r="B1956" s="3" t="s">
        <v>4006</v>
      </c>
      <c r="C1956" s="3">
        <v>2.899905259E10</v>
      </c>
      <c r="D1956" s="3" t="s">
        <v>11</v>
      </c>
      <c r="E1956" s="3" t="s">
        <v>22</v>
      </c>
      <c r="F1956" s="3" t="s">
        <v>13</v>
      </c>
      <c r="G1956" s="3" t="s">
        <v>14</v>
      </c>
      <c r="H1956" s="3" t="s">
        <v>49</v>
      </c>
      <c r="I1956" s="4">
        <v>45695.0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ht="15.75" customHeight="1">
      <c r="A1957" s="3" t="s">
        <v>4007</v>
      </c>
      <c r="B1957" s="3" t="s">
        <v>4008</v>
      </c>
      <c r="C1957" s="3">
        <v>7.3999626876E10</v>
      </c>
      <c r="D1957" s="3" t="s">
        <v>11</v>
      </c>
      <c r="E1957" s="3" t="s">
        <v>161</v>
      </c>
      <c r="F1957" s="3" t="s">
        <v>13</v>
      </c>
      <c r="G1957" s="3" t="s">
        <v>23</v>
      </c>
      <c r="H1957" s="3" t="s">
        <v>49</v>
      </c>
      <c r="I1957" s="4">
        <v>45695.0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ht="15.75" customHeight="1">
      <c r="A1958" s="3" t="s">
        <v>2633</v>
      </c>
      <c r="B1958" s="3" t="s">
        <v>4009</v>
      </c>
      <c r="C1958" s="3">
        <v>5.55588337843E11</v>
      </c>
      <c r="D1958" s="3" t="s">
        <v>11</v>
      </c>
      <c r="E1958" s="3" t="s">
        <v>547</v>
      </c>
      <c r="F1958" s="3" t="s">
        <v>13</v>
      </c>
      <c r="G1958" s="3" t="s">
        <v>14</v>
      </c>
      <c r="H1958" s="3" t="s">
        <v>548</v>
      </c>
      <c r="I1958" s="4">
        <v>45695.0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ht="15.75" customHeight="1">
      <c r="A1959" s="3" t="s">
        <v>2095</v>
      </c>
      <c r="B1959" s="3" t="s">
        <v>4010</v>
      </c>
      <c r="C1959" s="3">
        <v>7.9991911336E10</v>
      </c>
      <c r="D1959" s="3" t="s">
        <v>11</v>
      </c>
      <c r="E1959" s="3" t="s">
        <v>418</v>
      </c>
      <c r="F1959" s="3" t="s">
        <v>13</v>
      </c>
      <c r="G1959" s="3" t="s">
        <v>14</v>
      </c>
      <c r="H1959" s="3" t="s">
        <v>49</v>
      </c>
      <c r="I1959" s="4">
        <v>45695.0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ht="15.75" customHeight="1">
      <c r="A1960" s="3" t="s">
        <v>4011</v>
      </c>
      <c r="B1960" s="3" t="s">
        <v>4012</v>
      </c>
      <c r="C1960" s="3">
        <v>9.8989114773E10</v>
      </c>
      <c r="D1960" s="3" t="s">
        <v>11</v>
      </c>
      <c r="E1960" s="3" t="s">
        <v>22</v>
      </c>
      <c r="F1960" s="3" t="s">
        <v>13</v>
      </c>
      <c r="G1960" s="3" t="s">
        <v>14</v>
      </c>
      <c r="H1960" s="3" t="s">
        <v>49</v>
      </c>
      <c r="I1960" s="4">
        <v>45695.0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ht="15.75" customHeight="1">
      <c r="A1961" s="3" t="s">
        <v>4013</v>
      </c>
      <c r="B1961" s="3" t="s">
        <v>4014</v>
      </c>
      <c r="C1961" s="3" t="s">
        <v>4015</v>
      </c>
      <c r="D1961" s="3" t="s">
        <v>11</v>
      </c>
      <c r="E1961" s="3" t="s">
        <v>77</v>
      </c>
      <c r="F1961" s="3" t="s">
        <v>13</v>
      </c>
      <c r="G1961" s="3" t="s">
        <v>23</v>
      </c>
      <c r="H1961" s="3" t="s">
        <v>45</v>
      </c>
      <c r="I1961" s="4">
        <v>45695.0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ht="15.75" customHeight="1">
      <c r="A1962" s="3" t="s">
        <v>4016</v>
      </c>
      <c r="B1962" s="3" t="s">
        <v>4017</v>
      </c>
      <c r="C1962" s="3" t="s">
        <v>4018</v>
      </c>
      <c r="D1962" s="3" t="s">
        <v>11</v>
      </c>
      <c r="E1962" s="3" t="s">
        <v>22</v>
      </c>
      <c r="F1962" s="3" t="s">
        <v>13</v>
      </c>
      <c r="G1962" s="3" t="s">
        <v>14</v>
      </c>
      <c r="H1962" s="3" t="s">
        <v>49</v>
      </c>
      <c r="I1962" s="4">
        <v>45695.0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ht="15.75" customHeight="1">
      <c r="A1963" s="3" t="s">
        <v>4019</v>
      </c>
      <c r="B1963" s="3" t="s">
        <v>4020</v>
      </c>
      <c r="C1963" s="3">
        <v>3.299911019E10</v>
      </c>
      <c r="D1963" s="3" t="s">
        <v>11</v>
      </c>
      <c r="E1963" s="3" t="s">
        <v>19</v>
      </c>
      <c r="F1963" s="3" t="s">
        <v>13</v>
      </c>
      <c r="G1963" s="3" t="s">
        <v>14</v>
      </c>
      <c r="H1963" s="3" t="s">
        <v>49</v>
      </c>
      <c r="I1963" s="4">
        <v>45695.0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ht="15.75" customHeight="1">
      <c r="A1964" s="3" t="s">
        <v>4021</v>
      </c>
      <c r="B1964" s="3" t="s">
        <v>4022</v>
      </c>
      <c r="C1964" s="3">
        <v>7.192095325E9</v>
      </c>
      <c r="D1964" s="3" t="s">
        <v>11</v>
      </c>
      <c r="E1964" s="3" t="s">
        <v>19</v>
      </c>
      <c r="F1964" s="3" t="s">
        <v>13</v>
      </c>
      <c r="G1964" s="3" t="s">
        <v>23</v>
      </c>
      <c r="H1964" s="3" t="s">
        <v>15</v>
      </c>
      <c r="I1964" s="4">
        <v>45695.0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ht="15.75" customHeight="1">
      <c r="A1965" s="3" t="s">
        <v>4023</v>
      </c>
      <c r="B1965" s="3" t="s">
        <v>4024</v>
      </c>
      <c r="C1965" s="3">
        <v>5.5991121961E10</v>
      </c>
      <c r="D1965" s="3" t="s">
        <v>11</v>
      </c>
      <c r="E1965" s="3" t="s">
        <v>19</v>
      </c>
      <c r="F1965" s="3" t="s">
        <v>13</v>
      </c>
      <c r="G1965" s="3" t="s">
        <v>14</v>
      </c>
      <c r="H1965" s="3" t="s">
        <v>49</v>
      </c>
      <c r="I1965" s="4">
        <v>45695.0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ht="15.75" customHeight="1">
      <c r="A1966" s="3" t="s">
        <v>4025</v>
      </c>
      <c r="B1966" s="3" t="s">
        <v>4026</v>
      </c>
      <c r="C1966" s="3">
        <v>8.5991581144E10</v>
      </c>
      <c r="D1966" s="3" t="s">
        <v>11</v>
      </c>
      <c r="E1966" s="3" t="s">
        <v>22</v>
      </c>
      <c r="F1966" s="3" t="s">
        <v>13</v>
      </c>
      <c r="G1966" s="3" t="s">
        <v>14</v>
      </c>
      <c r="H1966" s="3" t="s">
        <v>31</v>
      </c>
      <c r="I1966" s="4">
        <v>45695.0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ht="15.75" customHeight="1">
      <c r="A1967" s="3" t="s">
        <v>4027</v>
      </c>
      <c r="B1967" s="3" t="s">
        <v>4028</v>
      </c>
      <c r="C1967" s="3">
        <v>4.1996012412E10</v>
      </c>
      <c r="D1967" s="3" t="s">
        <v>11</v>
      </c>
      <c r="E1967" s="3" t="s">
        <v>19</v>
      </c>
      <c r="F1967" s="3" t="s">
        <v>13</v>
      </c>
      <c r="G1967" s="3" t="s">
        <v>14</v>
      </c>
      <c r="H1967" s="3" t="s">
        <v>45</v>
      </c>
      <c r="I1967" s="4">
        <v>45695.0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ht="15.75" customHeight="1">
      <c r="A1968" s="3" t="s">
        <v>4029</v>
      </c>
      <c r="B1968" s="3" t="s">
        <v>4030</v>
      </c>
      <c r="C1968" s="3">
        <v>1.1958619096E10</v>
      </c>
      <c r="D1968" s="3" t="s">
        <v>11</v>
      </c>
      <c r="E1968" s="3" t="s">
        <v>22</v>
      </c>
      <c r="F1968" s="3" t="s">
        <v>13</v>
      </c>
      <c r="G1968" s="3" t="s">
        <v>14</v>
      </c>
      <c r="H1968" s="3" t="s">
        <v>34</v>
      </c>
      <c r="I1968" s="4">
        <v>45695.0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ht="15.75" customHeight="1">
      <c r="A1969" s="3" t="s">
        <v>4031</v>
      </c>
      <c r="B1969" s="3" t="s">
        <v>4032</v>
      </c>
      <c r="C1969" s="3">
        <v>2.7997529513E10</v>
      </c>
      <c r="D1969" s="3" t="s">
        <v>11</v>
      </c>
      <c r="E1969" s="3" t="s">
        <v>68</v>
      </c>
      <c r="F1969" s="3" t="s">
        <v>13</v>
      </c>
      <c r="G1969" s="3" t="s">
        <v>14</v>
      </c>
      <c r="H1969" s="3" t="s">
        <v>45</v>
      </c>
      <c r="I1969" s="4">
        <v>45695.0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ht="15.75" customHeight="1">
      <c r="A1970" s="3" t="s">
        <v>4033</v>
      </c>
      <c r="B1970" s="3" t="s">
        <v>4034</v>
      </c>
      <c r="C1970" s="3">
        <v>9.1987619154E10</v>
      </c>
      <c r="D1970" s="3" t="s">
        <v>11</v>
      </c>
      <c r="E1970" s="3" t="s">
        <v>48</v>
      </c>
      <c r="F1970" s="3" t="s">
        <v>13</v>
      </c>
      <c r="G1970" s="3" t="s">
        <v>14</v>
      </c>
      <c r="H1970" s="3" t="s">
        <v>49</v>
      </c>
      <c r="I1970" s="4">
        <v>45695.0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ht="15.75" customHeight="1">
      <c r="A1971" s="3" t="s">
        <v>4035</v>
      </c>
      <c r="B1971" s="3" t="s">
        <v>4036</v>
      </c>
      <c r="C1971" s="3">
        <v>5.582987232454E12</v>
      </c>
      <c r="D1971" s="3" t="s">
        <v>11</v>
      </c>
      <c r="E1971" s="3" t="s">
        <v>19</v>
      </c>
      <c r="F1971" s="3" t="s">
        <v>13</v>
      </c>
      <c r="G1971" s="3" t="s">
        <v>23</v>
      </c>
      <c r="H1971" s="3" t="s">
        <v>49</v>
      </c>
      <c r="I1971" s="4">
        <v>45695.0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ht="15.75" customHeight="1">
      <c r="A1972" s="3" t="s">
        <v>4037</v>
      </c>
      <c r="B1972" s="3" t="s">
        <v>4038</v>
      </c>
      <c r="C1972" s="3" t="s">
        <v>4039</v>
      </c>
      <c r="D1972" s="3" t="s">
        <v>11</v>
      </c>
      <c r="E1972" s="3" t="s">
        <v>19</v>
      </c>
      <c r="F1972" s="3" t="s">
        <v>13</v>
      </c>
      <c r="G1972" s="3" t="s">
        <v>14</v>
      </c>
      <c r="H1972" s="3" t="s">
        <v>45</v>
      </c>
      <c r="I1972" s="4">
        <v>45695.0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ht="15.75" customHeight="1">
      <c r="A1973" s="3" t="s">
        <v>2846</v>
      </c>
      <c r="B1973" s="3" t="s">
        <v>4040</v>
      </c>
      <c r="C1973" s="3">
        <v>1.7999783063E10</v>
      </c>
      <c r="D1973" s="3" t="s">
        <v>11</v>
      </c>
      <c r="E1973" s="3" t="s">
        <v>77</v>
      </c>
      <c r="F1973" s="3" t="s">
        <v>13</v>
      </c>
      <c r="G1973" s="3" t="s">
        <v>23</v>
      </c>
      <c r="H1973" s="3" t="s">
        <v>45</v>
      </c>
      <c r="I1973" s="4">
        <v>45695.0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ht="15.75" customHeight="1">
      <c r="A1974" s="3" t="s">
        <v>4041</v>
      </c>
      <c r="B1974" s="3" t="s">
        <v>4042</v>
      </c>
      <c r="C1974" s="3">
        <v>3.7999039747E10</v>
      </c>
      <c r="D1974" s="3" t="s">
        <v>11</v>
      </c>
      <c r="E1974" s="3" t="s">
        <v>12</v>
      </c>
      <c r="F1974" s="3" t="s">
        <v>13</v>
      </c>
      <c r="G1974" s="3" t="s">
        <v>14</v>
      </c>
      <c r="H1974" s="3" t="s">
        <v>34</v>
      </c>
      <c r="I1974" s="4">
        <v>45695.0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ht="15.75" customHeight="1">
      <c r="A1975" s="3" t="s">
        <v>4043</v>
      </c>
      <c r="B1975" s="3" t="s">
        <v>4044</v>
      </c>
      <c r="C1975" s="3" t="s">
        <v>4045</v>
      </c>
      <c r="D1975" s="3" t="s">
        <v>11</v>
      </c>
      <c r="E1975" s="3" t="s">
        <v>22</v>
      </c>
      <c r="F1975" s="3" t="s">
        <v>13</v>
      </c>
      <c r="G1975" s="3" t="s">
        <v>14</v>
      </c>
      <c r="H1975" s="3" t="s">
        <v>31</v>
      </c>
      <c r="I1975" s="4">
        <v>45695.0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ht="15.75" customHeight="1">
      <c r="A1976" s="3" t="s">
        <v>4046</v>
      </c>
      <c r="B1976" s="3" t="s">
        <v>4047</v>
      </c>
      <c r="C1976" s="3">
        <v>1.1948942426E10</v>
      </c>
      <c r="D1976" s="3" t="s">
        <v>11</v>
      </c>
      <c r="E1976" s="3" t="s">
        <v>19</v>
      </c>
      <c r="F1976" s="3" t="s">
        <v>13</v>
      </c>
      <c r="G1976" s="3" t="s">
        <v>14</v>
      </c>
      <c r="H1976" s="3" t="s">
        <v>49</v>
      </c>
      <c r="I1976" s="4">
        <v>45695.0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ht="15.75" customHeight="1">
      <c r="A1977" s="3" t="s">
        <v>4048</v>
      </c>
      <c r="B1977" s="3" t="s">
        <v>4049</v>
      </c>
      <c r="C1977" s="3">
        <v>7.3991787783E10</v>
      </c>
      <c r="D1977" s="3" t="s">
        <v>11</v>
      </c>
      <c r="E1977" s="3" t="s">
        <v>1337</v>
      </c>
      <c r="F1977" s="3" t="s">
        <v>13</v>
      </c>
      <c r="G1977" s="3" t="s">
        <v>14</v>
      </c>
      <c r="H1977" s="3" t="s">
        <v>1338</v>
      </c>
      <c r="I1977" s="4">
        <v>45695.0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ht="15.75" customHeight="1">
      <c r="A1978" s="3" t="s">
        <v>4050</v>
      </c>
      <c r="B1978" s="3" t="s">
        <v>4051</v>
      </c>
      <c r="C1978" s="3">
        <v>3.994149106E9</v>
      </c>
      <c r="D1978" s="3" t="s">
        <v>11</v>
      </c>
      <c r="E1978" s="3" t="s">
        <v>19</v>
      </c>
      <c r="F1978" s="3" t="s">
        <v>13</v>
      </c>
      <c r="G1978" s="3" t="s">
        <v>23</v>
      </c>
      <c r="H1978" s="3" t="s">
        <v>40</v>
      </c>
      <c r="I1978" s="4">
        <v>45695.0</v>
      </c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ht="15.75" customHeight="1">
      <c r="A1979" s="3" t="s">
        <v>4052</v>
      </c>
      <c r="B1979" s="3" t="s">
        <v>4053</v>
      </c>
      <c r="C1979" s="3">
        <v>7.1992184138E10</v>
      </c>
      <c r="D1979" s="3" t="s">
        <v>11</v>
      </c>
      <c r="E1979" s="3" t="s">
        <v>19</v>
      </c>
      <c r="F1979" s="3" t="s">
        <v>13</v>
      </c>
      <c r="G1979" s="3" t="s">
        <v>14</v>
      </c>
      <c r="H1979" s="3" t="s">
        <v>60</v>
      </c>
      <c r="I1979" s="4">
        <v>45695.0</v>
      </c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ht="15.75" customHeight="1">
      <c r="A1980" s="3" t="s">
        <v>4054</v>
      </c>
      <c r="B1980" s="3" t="s">
        <v>4055</v>
      </c>
      <c r="C1980" s="3">
        <v>5.515998197149E12</v>
      </c>
      <c r="D1980" s="3" t="s">
        <v>11</v>
      </c>
      <c r="E1980" s="3" t="s">
        <v>19</v>
      </c>
      <c r="F1980" s="3" t="s">
        <v>13</v>
      </c>
      <c r="G1980" s="3" t="s">
        <v>14</v>
      </c>
      <c r="H1980" s="3" t="s">
        <v>386</v>
      </c>
      <c r="I1980" s="4">
        <v>45695.0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ht="15.75" customHeight="1">
      <c r="A1981" s="3" t="s">
        <v>416</v>
      </c>
      <c r="B1981" s="3" t="s">
        <v>4056</v>
      </c>
      <c r="C1981" s="3">
        <v>9.89297833E8</v>
      </c>
      <c r="D1981" s="3" t="s">
        <v>11</v>
      </c>
      <c r="E1981" s="3" t="s">
        <v>102</v>
      </c>
      <c r="F1981" s="3" t="s">
        <v>13</v>
      </c>
      <c r="G1981" s="3" t="s">
        <v>23</v>
      </c>
      <c r="H1981" s="3" t="s">
        <v>34</v>
      </c>
      <c r="I1981" s="4">
        <v>45695.0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ht="15.75" customHeight="1">
      <c r="A1982" s="3" t="s">
        <v>4057</v>
      </c>
      <c r="B1982" s="3" t="s">
        <v>4058</v>
      </c>
      <c r="C1982" s="3">
        <v>3.7999424892E10</v>
      </c>
      <c r="D1982" s="3" t="s">
        <v>11</v>
      </c>
      <c r="E1982" s="3" t="s">
        <v>48</v>
      </c>
      <c r="F1982" s="3" t="s">
        <v>13</v>
      </c>
      <c r="G1982" s="3" t="s">
        <v>14</v>
      </c>
      <c r="H1982" s="3" t="s">
        <v>49</v>
      </c>
      <c r="I1982" s="4">
        <v>45695.0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ht="15.75" customHeight="1">
      <c r="A1983" s="3" t="s">
        <v>4059</v>
      </c>
      <c r="B1983" s="3" t="s">
        <v>4060</v>
      </c>
      <c r="C1983" s="3">
        <v>8.7981597741E10</v>
      </c>
      <c r="D1983" s="3" t="s">
        <v>11</v>
      </c>
      <c r="E1983" s="3" t="s">
        <v>19</v>
      </c>
      <c r="F1983" s="3" t="s">
        <v>13</v>
      </c>
      <c r="G1983" s="3" t="s">
        <v>23</v>
      </c>
      <c r="H1983" s="3" t="s">
        <v>45</v>
      </c>
      <c r="I1983" s="4">
        <v>45695.0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ht="15.75" customHeight="1">
      <c r="A1984" s="3" t="s">
        <v>4061</v>
      </c>
      <c r="B1984" s="3" t="s">
        <v>4062</v>
      </c>
      <c r="C1984" s="3">
        <v>9.1982387388E10</v>
      </c>
      <c r="D1984" s="3" t="s">
        <v>11</v>
      </c>
      <c r="E1984" s="3" t="s">
        <v>102</v>
      </c>
      <c r="F1984" s="3" t="s">
        <v>13</v>
      </c>
      <c r="G1984" s="3" t="s">
        <v>23</v>
      </c>
      <c r="H1984" s="3" t="s">
        <v>34</v>
      </c>
      <c r="I1984" s="4">
        <v>45695.0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ht="15.75" customHeight="1">
      <c r="A1985" s="3" t="s">
        <v>4063</v>
      </c>
      <c r="B1985" s="3" t="s">
        <v>4064</v>
      </c>
      <c r="C1985" s="3">
        <v>9.3991607726E10</v>
      </c>
      <c r="D1985" s="3" t="s">
        <v>11</v>
      </c>
      <c r="E1985" s="3" t="s">
        <v>58</v>
      </c>
      <c r="F1985" s="3" t="s">
        <v>13</v>
      </c>
      <c r="G1985" s="3" t="s">
        <v>14</v>
      </c>
      <c r="H1985" s="3" t="s">
        <v>45</v>
      </c>
      <c r="I1985" s="4">
        <v>45695.0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ht="15.75" customHeight="1">
      <c r="A1986" s="3" t="s">
        <v>4065</v>
      </c>
      <c r="B1986" s="3" t="s">
        <v>4066</v>
      </c>
      <c r="C1986" s="3">
        <v>9.8981916333E10</v>
      </c>
      <c r="D1986" s="3" t="s">
        <v>11</v>
      </c>
      <c r="E1986" s="3" t="s">
        <v>1055</v>
      </c>
      <c r="F1986" s="3" t="s">
        <v>13</v>
      </c>
      <c r="G1986" s="3" t="s">
        <v>14</v>
      </c>
      <c r="H1986" s="3" t="s">
        <v>1056</v>
      </c>
      <c r="I1986" s="4">
        <v>45695.0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ht="15.75" customHeight="1">
      <c r="A1987" s="3" t="s">
        <v>4067</v>
      </c>
      <c r="B1987" s="3" t="s">
        <v>4068</v>
      </c>
      <c r="C1987" s="3">
        <v>2.1982929284E10</v>
      </c>
      <c r="D1987" s="3" t="s">
        <v>11</v>
      </c>
      <c r="E1987" s="3" t="s">
        <v>102</v>
      </c>
      <c r="F1987" s="3" t="s">
        <v>13</v>
      </c>
      <c r="G1987" s="3" t="s">
        <v>14</v>
      </c>
      <c r="H1987" s="3" t="s">
        <v>49</v>
      </c>
      <c r="I1987" s="4">
        <v>45695.0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ht="15.75" customHeight="1">
      <c r="A1988" s="3" t="s">
        <v>4069</v>
      </c>
      <c r="B1988" s="3" t="s">
        <v>4070</v>
      </c>
      <c r="C1988" s="3">
        <v>8.299631232E10</v>
      </c>
      <c r="D1988" s="3" t="s">
        <v>11</v>
      </c>
      <c r="E1988" s="3" t="s">
        <v>19</v>
      </c>
      <c r="F1988" s="3" t="s">
        <v>13</v>
      </c>
      <c r="G1988" s="3" t="s">
        <v>14</v>
      </c>
      <c r="H1988" s="3" t="s">
        <v>15</v>
      </c>
      <c r="I1988" s="4">
        <v>45695.0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ht="15.75" customHeight="1">
      <c r="A1989" s="3" t="s">
        <v>177</v>
      </c>
      <c r="B1989" s="3" t="s">
        <v>4071</v>
      </c>
      <c r="C1989" s="3">
        <v>4.198506196E10</v>
      </c>
      <c r="D1989" s="3" t="s">
        <v>11</v>
      </c>
      <c r="E1989" s="3" t="s">
        <v>77</v>
      </c>
      <c r="F1989" s="3" t="s">
        <v>13</v>
      </c>
      <c r="G1989" s="3" t="s">
        <v>23</v>
      </c>
      <c r="H1989" s="3" t="s">
        <v>45</v>
      </c>
      <c r="I1989" s="4">
        <v>45695.0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ht="15.75" customHeight="1">
      <c r="A1990" s="3" t="s">
        <v>4072</v>
      </c>
      <c r="B1990" s="3" t="s">
        <v>4073</v>
      </c>
      <c r="C1990" s="3">
        <v>3.7988151186E10</v>
      </c>
      <c r="D1990" s="3" t="s">
        <v>11</v>
      </c>
      <c r="E1990" s="3" t="s">
        <v>418</v>
      </c>
      <c r="F1990" s="3" t="s">
        <v>13</v>
      </c>
      <c r="G1990" s="3" t="s">
        <v>14</v>
      </c>
      <c r="H1990" s="3" t="s">
        <v>34</v>
      </c>
      <c r="I1990" s="4">
        <v>45695.0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ht="15.75" customHeight="1">
      <c r="A1991" s="3" t="s">
        <v>4074</v>
      </c>
      <c r="B1991" s="3" t="s">
        <v>4075</v>
      </c>
      <c r="C1991" s="3">
        <v>5.1997445325E10</v>
      </c>
      <c r="D1991" s="3" t="s">
        <v>11</v>
      </c>
      <c r="E1991" s="3" t="s">
        <v>58</v>
      </c>
      <c r="F1991" s="3" t="s">
        <v>13</v>
      </c>
      <c r="G1991" s="3" t="s">
        <v>14</v>
      </c>
      <c r="H1991" s="3" t="s">
        <v>15</v>
      </c>
      <c r="I1991" s="4">
        <v>45695.0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ht="15.75" customHeight="1">
      <c r="A1992" s="3" t="s">
        <v>4076</v>
      </c>
      <c r="B1992" s="3" t="s">
        <v>4077</v>
      </c>
      <c r="C1992" s="3">
        <v>6.6999857042E10</v>
      </c>
      <c r="D1992" s="3" t="s">
        <v>11</v>
      </c>
      <c r="E1992" s="3" t="s">
        <v>19</v>
      </c>
      <c r="F1992" s="3" t="s">
        <v>13</v>
      </c>
      <c r="G1992" s="3" t="s">
        <v>14</v>
      </c>
      <c r="H1992" s="3" t="s">
        <v>386</v>
      </c>
      <c r="I1992" s="4">
        <v>45695.0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ht="15.75" customHeight="1">
      <c r="A1993" s="3" t="s">
        <v>4078</v>
      </c>
      <c r="B1993" s="3" t="s">
        <v>4079</v>
      </c>
      <c r="C1993" s="3">
        <v>2.1983304544E10</v>
      </c>
      <c r="D1993" s="3" t="s">
        <v>11</v>
      </c>
      <c r="E1993" s="3" t="s">
        <v>114</v>
      </c>
      <c r="F1993" s="3" t="s">
        <v>13</v>
      </c>
      <c r="G1993" s="3" t="s">
        <v>14</v>
      </c>
      <c r="H1993" s="3" t="s">
        <v>49</v>
      </c>
      <c r="I1993" s="4">
        <v>45695.0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ht="15.75" customHeight="1">
      <c r="A1994" s="3" t="s">
        <v>4080</v>
      </c>
      <c r="B1994" s="3" t="s">
        <v>4081</v>
      </c>
      <c r="C1994" s="3">
        <v>5.593991111414E12</v>
      </c>
      <c r="D1994" s="3" t="s">
        <v>11</v>
      </c>
      <c r="E1994" s="3" t="s">
        <v>77</v>
      </c>
      <c r="F1994" s="3" t="s">
        <v>13</v>
      </c>
      <c r="G1994" s="3" t="s">
        <v>23</v>
      </c>
      <c r="H1994" s="3" t="s">
        <v>45</v>
      </c>
      <c r="I1994" s="4">
        <v>45695.0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ht="15.75" customHeight="1">
      <c r="A1995" s="3" t="s">
        <v>4082</v>
      </c>
      <c r="B1995" s="3" t="s">
        <v>4083</v>
      </c>
      <c r="C1995" s="3">
        <v>1.1987993489E10</v>
      </c>
      <c r="D1995" s="3" t="s">
        <v>11</v>
      </c>
      <c r="E1995" s="3" t="s">
        <v>502</v>
      </c>
      <c r="F1995" s="3" t="s">
        <v>13</v>
      </c>
      <c r="G1995" s="3" t="s">
        <v>23</v>
      </c>
      <c r="H1995" s="3" t="s">
        <v>503</v>
      </c>
      <c r="I1995" s="4">
        <v>45695.0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ht="15.75" customHeight="1">
      <c r="A1996" s="3" t="s">
        <v>4084</v>
      </c>
      <c r="B1996" s="3" t="s">
        <v>4085</v>
      </c>
      <c r="C1996" s="3">
        <v>8.8993676742E10</v>
      </c>
      <c r="D1996" s="3" t="s">
        <v>11</v>
      </c>
      <c r="E1996" s="3" t="s">
        <v>22</v>
      </c>
      <c r="F1996" s="3" t="s">
        <v>13</v>
      </c>
      <c r="G1996" s="3" t="s">
        <v>14</v>
      </c>
      <c r="H1996" s="3" t="s">
        <v>386</v>
      </c>
      <c r="I1996" s="4">
        <v>45695.0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ht="15.75" customHeight="1">
      <c r="A1997" s="3" t="s">
        <v>4086</v>
      </c>
      <c r="B1997" s="3" t="s">
        <v>4087</v>
      </c>
      <c r="C1997" s="3">
        <v>2.7997474092E10</v>
      </c>
      <c r="D1997" s="3" t="s">
        <v>11</v>
      </c>
      <c r="E1997" s="3" t="s">
        <v>19</v>
      </c>
      <c r="F1997" s="3" t="s">
        <v>13</v>
      </c>
      <c r="G1997" s="3" t="s">
        <v>14</v>
      </c>
      <c r="H1997" s="3" t="s">
        <v>386</v>
      </c>
      <c r="I1997" s="4">
        <v>45695.0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ht="15.75" customHeight="1">
      <c r="A1998" s="3" t="s">
        <v>4088</v>
      </c>
      <c r="B1998" s="3" t="s">
        <v>4089</v>
      </c>
      <c r="C1998" s="3">
        <v>8.1992162305E10</v>
      </c>
      <c r="D1998" s="3" t="s">
        <v>11</v>
      </c>
      <c r="E1998" s="3" t="s">
        <v>48</v>
      </c>
      <c r="F1998" s="3" t="s">
        <v>13</v>
      </c>
      <c r="G1998" s="3" t="s">
        <v>14</v>
      </c>
      <c r="H1998" s="3" t="s">
        <v>49</v>
      </c>
      <c r="I1998" s="4">
        <v>45695.0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ht="15.75" customHeight="1">
      <c r="A1999" s="3" t="s">
        <v>4090</v>
      </c>
      <c r="B1999" s="3" t="s">
        <v>4091</v>
      </c>
      <c r="C1999" s="3">
        <v>4.8999885401E10</v>
      </c>
      <c r="D1999" s="3" t="s">
        <v>11</v>
      </c>
      <c r="E1999" s="3" t="s">
        <v>22</v>
      </c>
      <c r="F1999" s="3" t="s">
        <v>13</v>
      </c>
      <c r="G1999" s="3" t="s">
        <v>14</v>
      </c>
      <c r="H1999" s="3" t="s">
        <v>239</v>
      </c>
      <c r="I1999" s="4">
        <v>45695.0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ht="15.75" customHeight="1">
      <c r="A2000" s="3" t="s">
        <v>170</v>
      </c>
      <c r="B2000" s="3" t="s">
        <v>4092</v>
      </c>
      <c r="C2000" s="3" t="s">
        <v>4093</v>
      </c>
      <c r="D2000" s="3" t="s">
        <v>11</v>
      </c>
      <c r="E2000" s="3" t="s">
        <v>22</v>
      </c>
      <c r="F2000" s="3" t="s">
        <v>13</v>
      </c>
      <c r="G2000" s="3" t="s">
        <v>14</v>
      </c>
      <c r="H2000" s="3" t="s">
        <v>49</v>
      </c>
      <c r="I2000" s="4">
        <v>45695.0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ht="15.75" customHeight="1">
      <c r="A2001" s="3" t="s">
        <v>4094</v>
      </c>
      <c r="B2001" s="3" t="s">
        <v>4095</v>
      </c>
      <c r="C2001" s="3">
        <v>4.1988608468E10</v>
      </c>
      <c r="D2001" s="3" t="s">
        <v>11</v>
      </c>
      <c r="E2001" s="3" t="s">
        <v>19</v>
      </c>
      <c r="F2001" s="3" t="s">
        <v>13</v>
      </c>
      <c r="G2001" s="3" t="s">
        <v>14</v>
      </c>
      <c r="H2001" s="3" t="s">
        <v>121</v>
      </c>
      <c r="I2001" s="4">
        <v>45695.0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ht="15.75" customHeight="1">
      <c r="A2002" s="3" t="s">
        <v>61</v>
      </c>
      <c r="B2002" s="3" t="s">
        <v>4096</v>
      </c>
      <c r="C2002" s="3" t="s">
        <v>4097</v>
      </c>
      <c r="D2002" s="3" t="s">
        <v>11</v>
      </c>
      <c r="E2002" s="3" t="s">
        <v>102</v>
      </c>
      <c r="F2002" s="3" t="s">
        <v>13</v>
      </c>
      <c r="G2002" s="3" t="s">
        <v>23</v>
      </c>
      <c r="H2002" s="3" t="s">
        <v>1424</v>
      </c>
      <c r="I2002" s="4">
        <v>45695.0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ht="15.75" customHeight="1">
      <c r="A2003" s="3" t="s">
        <v>4098</v>
      </c>
      <c r="B2003" s="3" t="s">
        <v>4099</v>
      </c>
      <c r="C2003" s="3">
        <v>2.1973973871E10</v>
      </c>
      <c r="D2003" s="3" t="s">
        <v>11</v>
      </c>
      <c r="E2003" s="3" t="s">
        <v>19</v>
      </c>
      <c r="F2003" s="3" t="s">
        <v>13</v>
      </c>
      <c r="G2003" s="3" t="s">
        <v>14</v>
      </c>
      <c r="H2003" s="3" t="s">
        <v>49</v>
      </c>
      <c r="I2003" s="4">
        <v>45695.0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ht="15.75" customHeight="1">
      <c r="A2004" s="3" t="s">
        <v>634</v>
      </c>
      <c r="B2004" s="3" t="s">
        <v>4100</v>
      </c>
      <c r="C2004" s="3">
        <v>7.1988820231E10</v>
      </c>
      <c r="D2004" s="3" t="s">
        <v>11</v>
      </c>
      <c r="E2004" s="3" t="s">
        <v>22</v>
      </c>
      <c r="F2004" s="3" t="s">
        <v>13</v>
      </c>
      <c r="G2004" s="3" t="s">
        <v>14</v>
      </c>
      <c r="H2004" s="3" t="s">
        <v>386</v>
      </c>
      <c r="I2004" s="4">
        <v>45695.0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ht="15.75" customHeight="1">
      <c r="A2005" s="3" t="s">
        <v>2779</v>
      </c>
      <c r="B2005" s="3" t="s">
        <v>4101</v>
      </c>
      <c r="C2005" s="3">
        <v>1.1978332009E10</v>
      </c>
      <c r="D2005" s="3" t="s">
        <v>11</v>
      </c>
      <c r="E2005" s="3" t="s">
        <v>19</v>
      </c>
      <c r="F2005" s="3" t="s">
        <v>13</v>
      </c>
      <c r="G2005" s="3" t="s">
        <v>14</v>
      </c>
      <c r="H2005" s="3" t="s">
        <v>60</v>
      </c>
      <c r="I2005" s="4">
        <v>45695.0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ht="15.75" customHeight="1">
      <c r="A2006" s="3" t="s">
        <v>4102</v>
      </c>
      <c r="B2006" s="3" t="s">
        <v>4103</v>
      </c>
      <c r="C2006" s="3">
        <v>1.1964664201E10</v>
      </c>
      <c r="D2006" s="3" t="s">
        <v>11</v>
      </c>
      <c r="E2006" s="3" t="s">
        <v>19</v>
      </c>
      <c r="F2006" s="3" t="s">
        <v>13</v>
      </c>
      <c r="G2006" s="3" t="s">
        <v>23</v>
      </c>
      <c r="H2006" s="3" t="s">
        <v>15</v>
      </c>
      <c r="I2006" s="4">
        <v>45695.0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ht="15.75" customHeight="1">
      <c r="A2007" s="3" t="s">
        <v>4104</v>
      </c>
      <c r="B2007" s="3" t="s">
        <v>4105</v>
      </c>
      <c r="C2007" s="3">
        <v>2.19721358882E11</v>
      </c>
      <c r="D2007" s="3" t="s">
        <v>11</v>
      </c>
      <c r="E2007" s="3" t="s">
        <v>502</v>
      </c>
      <c r="F2007" s="3" t="s">
        <v>13</v>
      </c>
      <c r="G2007" s="3" t="s">
        <v>23</v>
      </c>
      <c r="H2007" s="3" t="s">
        <v>503</v>
      </c>
      <c r="I2007" s="4">
        <v>45695.0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ht="15.75" customHeight="1">
      <c r="A2008" s="3" t="s">
        <v>4106</v>
      </c>
      <c r="B2008" s="3" t="s">
        <v>4107</v>
      </c>
      <c r="C2008" s="3">
        <v>1.3997937242E10</v>
      </c>
      <c r="D2008" s="3" t="s">
        <v>11</v>
      </c>
      <c r="E2008" s="3" t="s">
        <v>597</v>
      </c>
      <c r="F2008" s="3" t="s">
        <v>13</v>
      </c>
      <c r="G2008" s="3" t="s">
        <v>23</v>
      </c>
      <c r="H2008" s="3" t="s">
        <v>598</v>
      </c>
      <c r="I2008" s="4">
        <v>45695.0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ht="15.75" customHeight="1">
      <c r="A2009" s="3" t="s">
        <v>4108</v>
      </c>
      <c r="B2009" s="3" t="s">
        <v>4109</v>
      </c>
      <c r="C2009" s="3">
        <v>1.1986107206E10</v>
      </c>
      <c r="D2009" s="3" t="s">
        <v>11</v>
      </c>
      <c r="E2009" s="3" t="s">
        <v>58</v>
      </c>
      <c r="F2009" s="3" t="s">
        <v>13</v>
      </c>
      <c r="G2009" s="3" t="s">
        <v>23</v>
      </c>
      <c r="H2009" s="3" t="s">
        <v>15</v>
      </c>
      <c r="I2009" s="4">
        <v>45695.0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ht="15.75" customHeight="1">
      <c r="A2010" s="3" t="s">
        <v>4110</v>
      </c>
      <c r="B2010" s="3" t="s">
        <v>4111</v>
      </c>
      <c r="C2010" s="3">
        <v>1.2996243112E10</v>
      </c>
      <c r="D2010" s="3" t="s">
        <v>11</v>
      </c>
      <c r="E2010" s="3" t="s">
        <v>77</v>
      </c>
      <c r="F2010" s="3" t="s">
        <v>13</v>
      </c>
      <c r="G2010" s="3" t="s">
        <v>14</v>
      </c>
      <c r="H2010" s="3" t="s">
        <v>49</v>
      </c>
      <c r="I2010" s="4">
        <v>45695.0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ht="15.75" customHeight="1">
      <c r="A2011" s="3" t="s">
        <v>4112</v>
      </c>
      <c r="B2011" s="3" t="s">
        <v>4113</v>
      </c>
      <c r="C2011" s="3">
        <v>8.1985179845E10</v>
      </c>
      <c r="D2011" s="3" t="s">
        <v>11</v>
      </c>
      <c r="E2011" s="3" t="s">
        <v>19</v>
      </c>
      <c r="F2011" s="3" t="s">
        <v>13</v>
      </c>
      <c r="G2011" s="3" t="s">
        <v>14</v>
      </c>
      <c r="H2011" s="3" t="s">
        <v>49</v>
      </c>
      <c r="I2011" s="4">
        <v>45695.0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ht="15.75" customHeight="1">
      <c r="A2012" s="3" t="s">
        <v>4114</v>
      </c>
      <c r="B2012" s="3" t="s">
        <v>4115</v>
      </c>
      <c r="C2012" s="3">
        <v>3.1992101502E10</v>
      </c>
      <c r="D2012" s="3" t="s">
        <v>11</v>
      </c>
      <c r="E2012" s="3" t="s">
        <v>102</v>
      </c>
      <c r="F2012" s="3" t="s">
        <v>13</v>
      </c>
      <c r="G2012" s="3" t="s">
        <v>14</v>
      </c>
      <c r="H2012" s="3" t="s">
        <v>45</v>
      </c>
      <c r="I2012" s="4">
        <v>45695.0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ht="15.75" customHeight="1">
      <c r="A2013" s="3" t="s">
        <v>4116</v>
      </c>
      <c r="B2013" s="3" t="s">
        <v>4117</v>
      </c>
      <c r="C2013" s="3">
        <v>8.9981089181E10</v>
      </c>
      <c r="D2013" s="3" t="s">
        <v>11</v>
      </c>
      <c r="E2013" s="3" t="s">
        <v>418</v>
      </c>
      <c r="F2013" s="3" t="s">
        <v>13</v>
      </c>
      <c r="G2013" s="3" t="s">
        <v>14</v>
      </c>
      <c r="H2013" s="3" t="s">
        <v>34</v>
      </c>
      <c r="I2013" s="4">
        <v>45695.0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ht="15.75" customHeight="1">
      <c r="A2014" s="3" t="s">
        <v>4118</v>
      </c>
      <c r="B2014" s="3" t="s">
        <v>4119</v>
      </c>
      <c r="C2014" s="3">
        <v>8.9994304732E10</v>
      </c>
      <c r="D2014" s="3" t="s">
        <v>11</v>
      </c>
      <c r="E2014" s="3" t="s">
        <v>22</v>
      </c>
      <c r="F2014" s="3" t="s">
        <v>13</v>
      </c>
      <c r="G2014" s="3" t="s">
        <v>14</v>
      </c>
      <c r="H2014" s="3" t="s">
        <v>15</v>
      </c>
      <c r="I2014" s="4">
        <v>45695.0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ht="15.75" customHeight="1">
      <c r="A2015" s="3" t="s">
        <v>4120</v>
      </c>
      <c r="B2015" s="3" t="s">
        <v>4121</v>
      </c>
      <c r="C2015" s="3">
        <v>6.199147957E10</v>
      </c>
      <c r="D2015" s="3" t="s">
        <v>11</v>
      </c>
      <c r="E2015" s="3" t="s">
        <v>58</v>
      </c>
      <c r="F2015" s="3" t="s">
        <v>13</v>
      </c>
      <c r="G2015" s="3" t="s">
        <v>23</v>
      </c>
      <c r="H2015" s="3" t="s">
        <v>34</v>
      </c>
      <c r="I2015" s="4">
        <v>45695.0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ht="15.75" customHeight="1">
      <c r="A2016" s="3" t="s">
        <v>4122</v>
      </c>
      <c r="B2016" s="3" t="s">
        <v>4123</v>
      </c>
      <c r="C2016" s="3">
        <v>9.9981285809E10</v>
      </c>
      <c r="D2016" s="3" t="s">
        <v>11</v>
      </c>
      <c r="E2016" s="3" t="s">
        <v>48</v>
      </c>
      <c r="F2016" s="3" t="s">
        <v>13</v>
      </c>
      <c r="G2016" s="3" t="s">
        <v>14</v>
      </c>
      <c r="H2016" s="3" t="s">
        <v>49</v>
      </c>
      <c r="I2016" s="4">
        <v>45695.0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ht="15.75" customHeight="1">
      <c r="A2017" s="3" t="s">
        <v>4124</v>
      </c>
      <c r="B2017" s="3" t="s">
        <v>4125</v>
      </c>
      <c r="C2017" s="3">
        <v>2.1983160699E10</v>
      </c>
      <c r="D2017" s="3" t="s">
        <v>11</v>
      </c>
      <c r="E2017" s="3" t="s">
        <v>22</v>
      </c>
      <c r="F2017" s="3" t="s">
        <v>13</v>
      </c>
      <c r="G2017" s="3" t="s">
        <v>14</v>
      </c>
      <c r="H2017" s="3" t="s">
        <v>49</v>
      </c>
      <c r="I2017" s="4">
        <v>45695.0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ht="15.75" customHeight="1">
      <c r="A2018" s="3" t="s">
        <v>2530</v>
      </c>
      <c r="B2018" s="3" t="s">
        <v>4126</v>
      </c>
      <c r="C2018" s="3">
        <v>2.1992336508E10</v>
      </c>
      <c r="D2018" s="3" t="s">
        <v>11</v>
      </c>
      <c r="E2018" s="3" t="s">
        <v>12</v>
      </c>
      <c r="F2018" s="3" t="s">
        <v>13</v>
      </c>
      <c r="G2018" s="3" t="s">
        <v>14</v>
      </c>
      <c r="H2018" s="3" t="s">
        <v>34</v>
      </c>
      <c r="I2018" s="4">
        <v>45695.0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ht="15.75" customHeight="1">
      <c r="A2019" s="3" t="s">
        <v>4127</v>
      </c>
      <c r="B2019" s="3" t="s">
        <v>4128</v>
      </c>
      <c r="C2019" s="3" t="s">
        <v>4129</v>
      </c>
      <c r="D2019" s="3" t="s">
        <v>11</v>
      </c>
      <c r="E2019" s="3" t="s">
        <v>19</v>
      </c>
      <c r="F2019" s="3" t="s">
        <v>13</v>
      </c>
      <c r="G2019" s="3" t="s">
        <v>14</v>
      </c>
      <c r="H2019" s="3" t="s">
        <v>15</v>
      </c>
      <c r="I2019" s="4">
        <v>45695.0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ht="15.75" customHeight="1">
      <c r="A2020" s="3" t="s">
        <v>4130</v>
      </c>
      <c r="B2020" s="3" t="s">
        <v>4131</v>
      </c>
      <c r="C2020" s="3">
        <v>9.8991087101E10</v>
      </c>
      <c r="D2020" s="3" t="s">
        <v>11</v>
      </c>
      <c r="E2020" s="3" t="s">
        <v>58</v>
      </c>
      <c r="F2020" s="3" t="s">
        <v>13</v>
      </c>
      <c r="G2020" s="3" t="s">
        <v>14</v>
      </c>
      <c r="H2020" s="3" t="s">
        <v>15</v>
      </c>
      <c r="I2020" s="4">
        <v>45695.0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ht="15.75" customHeight="1">
      <c r="A2021" s="3" t="s">
        <v>4132</v>
      </c>
      <c r="B2021" s="3" t="s">
        <v>4133</v>
      </c>
      <c r="C2021" s="3">
        <v>8.6988569867E10</v>
      </c>
      <c r="D2021" s="3" t="s">
        <v>11</v>
      </c>
      <c r="E2021" s="3" t="s">
        <v>19</v>
      </c>
      <c r="F2021" s="3" t="s">
        <v>13</v>
      </c>
      <c r="G2021" s="3" t="s">
        <v>14</v>
      </c>
      <c r="H2021" s="3" t="s">
        <v>49</v>
      </c>
      <c r="I2021" s="4">
        <v>45695.0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ht="15.75" customHeight="1">
      <c r="A2022" s="3" t="s">
        <v>858</v>
      </c>
      <c r="B2022" s="3" t="s">
        <v>4134</v>
      </c>
      <c r="C2022" s="3">
        <v>4.7997473024E10</v>
      </c>
      <c r="D2022" s="3" t="s">
        <v>11</v>
      </c>
      <c r="E2022" s="3" t="s">
        <v>12</v>
      </c>
      <c r="F2022" s="3" t="s">
        <v>13</v>
      </c>
      <c r="G2022" s="3" t="s">
        <v>14</v>
      </c>
      <c r="H2022" s="3" t="s">
        <v>49</v>
      </c>
      <c r="I2022" s="4">
        <v>45695.0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ht="15.75" customHeight="1">
      <c r="A2023" s="3" t="s">
        <v>4135</v>
      </c>
      <c r="B2023" s="3" t="s">
        <v>4136</v>
      </c>
      <c r="C2023" s="3" t="s">
        <v>4137</v>
      </c>
      <c r="D2023" s="3" t="s">
        <v>11</v>
      </c>
      <c r="E2023" s="3" t="s">
        <v>114</v>
      </c>
      <c r="F2023" s="3" t="s">
        <v>13</v>
      </c>
      <c r="G2023" s="3" t="s">
        <v>14</v>
      </c>
      <c r="H2023" s="3" t="s">
        <v>45</v>
      </c>
      <c r="I2023" s="4">
        <v>45695.0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ht="15.75" customHeight="1">
      <c r="A2024" s="3" t="s">
        <v>4138</v>
      </c>
      <c r="B2024" s="3" t="s">
        <v>4139</v>
      </c>
      <c r="C2024" s="3">
        <v>4.598834894E10</v>
      </c>
      <c r="D2024" s="3" t="s">
        <v>11</v>
      </c>
      <c r="E2024" s="3" t="s">
        <v>22</v>
      </c>
      <c r="F2024" s="3" t="s">
        <v>13</v>
      </c>
      <c r="G2024" s="3" t="s">
        <v>23</v>
      </c>
      <c r="H2024" s="3" t="s">
        <v>1424</v>
      </c>
      <c r="I2024" s="4">
        <v>45695.0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ht="15.75" customHeight="1">
      <c r="A2025" s="3" t="s">
        <v>4140</v>
      </c>
      <c r="B2025" s="3" t="s">
        <v>4141</v>
      </c>
      <c r="C2025" s="3">
        <v>9.4984011195E10</v>
      </c>
      <c r="D2025" s="3"/>
      <c r="E2025" s="3"/>
      <c r="F2025" s="3"/>
      <c r="G2025" s="3"/>
      <c r="H2025" s="3"/>
      <c r="I2025" s="4">
        <v>45695.0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ht="15.75" customHeight="1">
      <c r="A2026" s="3" t="s">
        <v>520</v>
      </c>
      <c r="B2026" s="3" t="s">
        <v>4142</v>
      </c>
      <c r="C2026" s="3">
        <v>2.1984567196E10</v>
      </c>
      <c r="D2026" s="3" t="s">
        <v>11</v>
      </c>
      <c r="E2026" s="3" t="s">
        <v>19</v>
      </c>
      <c r="F2026" s="3" t="s">
        <v>13</v>
      </c>
      <c r="G2026" s="3" t="s">
        <v>14</v>
      </c>
      <c r="H2026" s="3" t="s">
        <v>49</v>
      </c>
      <c r="I2026" s="4">
        <v>45695.0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ht="15.75" customHeight="1">
      <c r="A2027" s="3" t="s">
        <v>4143</v>
      </c>
      <c r="B2027" s="3" t="s">
        <v>4144</v>
      </c>
      <c r="C2027" s="3">
        <v>6.1985540778E10</v>
      </c>
      <c r="D2027" s="3"/>
      <c r="E2027" s="3"/>
      <c r="F2027" s="3"/>
      <c r="G2027" s="3"/>
      <c r="H2027" s="3"/>
      <c r="I2027" s="4">
        <v>45695.0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ht="15.75" customHeight="1">
      <c r="A2028" s="3" t="s">
        <v>4145</v>
      </c>
      <c r="B2028" s="3" t="s">
        <v>4146</v>
      </c>
      <c r="C2028" s="3">
        <v>9.8991364083E10</v>
      </c>
      <c r="D2028" s="3" t="s">
        <v>11</v>
      </c>
      <c r="E2028" s="3" t="s">
        <v>80</v>
      </c>
      <c r="F2028" s="3" t="s">
        <v>13</v>
      </c>
      <c r="G2028" s="3" t="s">
        <v>14</v>
      </c>
      <c r="H2028" s="3" t="s">
        <v>45</v>
      </c>
      <c r="I2028" s="4">
        <v>45695.0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ht="15.75" customHeight="1">
      <c r="A2029" s="3" t="s">
        <v>126</v>
      </c>
      <c r="B2029" s="3" t="s">
        <v>4147</v>
      </c>
      <c r="C2029" s="3">
        <v>5.4996572221E10</v>
      </c>
      <c r="D2029" s="3" t="s">
        <v>11</v>
      </c>
      <c r="E2029" s="3" t="s">
        <v>80</v>
      </c>
      <c r="F2029" s="3" t="s">
        <v>13</v>
      </c>
      <c r="G2029" s="3" t="s">
        <v>23</v>
      </c>
      <c r="H2029" s="3" t="s">
        <v>15</v>
      </c>
      <c r="I2029" s="4">
        <v>45695.0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ht="15.75" customHeight="1">
      <c r="A2030" s="3" t="s">
        <v>4148</v>
      </c>
      <c r="B2030" s="3" t="s">
        <v>4149</v>
      </c>
      <c r="C2030" s="3" t="s">
        <v>4150</v>
      </c>
      <c r="D2030" s="3" t="s">
        <v>11</v>
      </c>
      <c r="E2030" s="3" t="s">
        <v>102</v>
      </c>
      <c r="F2030" s="3" t="s">
        <v>13</v>
      </c>
      <c r="G2030" s="3" t="s">
        <v>23</v>
      </c>
      <c r="H2030" s="3" t="s">
        <v>45</v>
      </c>
      <c r="I2030" s="4">
        <v>45695.0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ht="15.75" customHeight="1">
      <c r="A2031" s="3" t="s">
        <v>1067</v>
      </c>
      <c r="B2031" s="3" t="s">
        <v>4151</v>
      </c>
      <c r="C2031" s="3">
        <v>1.8981569657E10</v>
      </c>
      <c r="D2031" s="3" t="s">
        <v>11</v>
      </c>
      <c r="E2031" s="3" t="s">
        <v>80</v>
      </c>
      <c r="F2031" s="3" t="s">
        <v>13</v>
      </c>
      <c r="G2031" s="3" t="s">
        <v>23</v>
      </c>
      <c r="H2031" s="3" t="s">
        <v>15</v>
      </c>
      <c r="I2031" s="4">
        <v>45695.0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ht="15.75" customHeight="1">
      <c r="A2032" s="3" t="s">
        <v>4152</v>
      </c>
      <c r="B2032" s="3" t="s">
        <v>4153</v>
      </c>
      <c r="C2032" s="3">
        <v>8.8994214703E10</v>
      </c>
      <c r="D2032" s="3" t="s">
        <v>11</v>
      </c>
      <c r="E2032" s="3" t="s">
        <v>77</v>
      </c>
      <c r="F2032" s="3" t="s">
        <v>13</v>
      </c>
      <c r="G2032" s="3" t="s">
        <v>14</v>
      </c>
      <c r="H2032" s="3" t="s">
        <v>49</v>
      </c>
      <c r="I2032" s="4">
        <v>45695.0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ht="15.75" customHeight="1">
      <c r="A2033" s="3" t="s">
        <v>4154</v>
      </c>
      <c r="B2033" s="3" t="s">
        <v>4155</v>
      </c>
      <c r="C2033" s="3">
        <v>4.7996238423E10</v>
      </c>
      <c r="D2033" s="3" t="s">
        <v>11</v>
      </c>
      <c r="E2033" s="3" t="s">
        <v>77</v>
      </c>
      <c r="F2033" s="3" t="s">
        <v>13</v>
      </c>
      <c r="G2033" s="3" t="s">
        <v>23</v>
      </c>
      <c r="H2033" s="3" t="s">
        <v>49</v>
      </c>
      <c r="I2033" s="4">
        <v>45695.0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ht="15.75" customHeight="1">
      <c r="A2034" s="3" t="s">
        <v>4156</v>
      </c>
      <c r="B2034" s="3" t="s">
        <v>4157</v>
      </c>
      <c r="C2034" s="3">
        <v>2.7996182883E10</v>
      </c>
      <c r="D2034" s="3" t="s">
        <v>11</v>
      </c>
      <c r="E2034" s="3" t="s">
        <v>89</v>
      </c>
      <c r="F2034" s="3" t="s">
        <v>13</v>
      </c>
      <c r="G2034" s="3" t="s">
        <v>14</v>
      </c>
      <c r="H2034" s="3" t="s">
        <v>15</v>
      </c>
      <c r="I2034" s="4">
        <v>45695.0</v>
      </c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ht="15.75" customHeight="1">
      <c r="A2035" s="3" t="s">
        <v>4158</v>
      </c>
      <c r="B2035" s="3" t="s">
        <v>4159</v>
      </c>
      <c r="C2035" s="3">
        <v>2.197390521E10</v>
      </c>
      <c r="D2035" s="3" t="s">
        <v>11</v>
      </c>
      <c r="E2035" s="3" t="s">
        <v>102</v>
      </c>
      <c r="F2035" s="3" t="s">
        <v>13</v>
      </c>
      <c r="G2035" s="3" t="s">
        <v>14</v>
      </c>
      <c r="H2035" s="3" t="s">
        <v>15</v>
      </c>
      <c r="I2035" s="4">
        <v>45695.0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ht="15.75" customHeight="1">
      <c r="A2036" s="3" t="s">
        <v>4160</v>
      </c>
      <c r="B2036" s="3" t="s">
        <v>4161</v>
      </c>
      <c r="C2036" s="3">
        <v>5.19847914E10</v>
      </c>
      <c r="D2036" s="3" t="s">
        <v>11</v>
      </c>
      <c r="E2036" s="3" t="s">
        <v>77</v>
      </c>
      <c r="F2036" s="3" t="s">
        <v>13</v>
      </c>
      <c r="G2036" s="3" t="s">
        <v>14</v>
      </c>
      <c r="H2036" s="3" t="s">
        <v>34</v>
      </c>
      <c r="I2036" s="4">
        <v>45695.0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ht="15.75" customHeight="1">
      <c r="A2037" s="3" t="s">
        <v>991</v>
      </c>
      <c r="B2037" s="3" t="s">
        <v>4162</v>
      </c>
      <c r="C2037" s="3">
        <v>2.1995703428E10</v>
      </c>
      <c r="D2037" s="3" t="s">
        <v>11</v>
      </c>
      <c r="E2037" s="3" t="s">
        <v>22</v>
      </c>
      <c r="F2037" s="3" t="s">
        <v>13</v>
      </c>
      <c r="G2037" s="3" t="s">
        <v>14</v>
      </c>
      <c r="H2037" s="3" t="s">
        <v>15</v>
      </c>
      <c r="I2037" s="4">
        <v>45695.0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ht="15.75" customHeight="1">
      <c r="A2038" s="3" t="s">
        <v>4163</v>
      </c>
      <c r="B2038" s="3" t="s">
        <v>4164</v>
      </c>
      <c r="C2038" s="3">
        <v>3.1993432399E10</v>
      </c>
      <c r="D2038" s="3" t="s">
        <v>11</v>
      </c>
      <c r="E2038" s="3" t="s">
        <v>12</v>
      </c>
      <c r="F2038" s="3" t="s">
        <v>13</v>
      </c>
      <c r="G2038" s="3" t="s">
        <v>14</v>
      </c>
      <c r="H2038" s="3" t="s">
        <v>49</v>
      </c>
      <c r="I2038" s="4">
        <v>45695.0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ht="15.75" customHeight="1">
      <c r="A2039" s="3" t="s">
        <v>4165</v>
      </c>
      <c r="B2039" s="3" t="s">
        <v>4166</v>
      </c>
      <c r="C2039" s="3">
        <v>7.499191098E10</v>
      </c>
      <c r="D2039" s="3" t="s">
        <v>11</v>
      </c>
      <c r="E2039" s="3" t="s">
        <v>19</v>
      </c>
      <c r="F2039" s="3" t="s">
        <v>13</v>
      </c>
      <c r="G2039" s="3" t="s">
        <v>14</v>
      </c>
      <c r="H2039" s="3" t="s">
        <v>121</v>
      </c>
      <c r="I2039" s="4">
        <v>45695.0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ht="15.75" customHeight="1">
      <c r="A2040" s="3" t="s">
        <v>4167</v>
      </c>
      <c r="B2040" s="3" t="s">
        <v>4168</v>
      </c>
      <c r="C2040" s="3">
        <v>9.2985587084E10</v>
      </c>
      <c r="D2040" s="3" t="s">
        <v>11</v>
      </c>
      <c r="E2040" s="3" t="s">
        <v>19</v>
      </c>
      <c r="F2040" s="3" t="s">
        <v>13</v>
      </c>
      <c r="G2040" s="3" t="s">
        <v>14</v>
      </c>
      <c r="H2040" s="3" t="s">
        <v>60</v>
      </c>
      <c r="I2040" s="4">
        <v>45695.0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ht="15.75" customHeight="1">
      <c r="A2041" s="3" t="s">
        <v>3913</v>
      </c>
      <c r="B2041" s="3" t="s">
        <v>4169</v>
      </c>
      <c r="C2041" s="3">
        <v>2.1984835062E10</v>
      </c>
      <c r="D2041" s="3" t="s">
        <v>11</v>
      </c>
      <c r="E2041" s="3" t="s">
        <v>12</v>
      </c>
      <c r="F2041" s="3" t="s">
        <v>13</v>
      </c>
      <c r="G2041" s="3" t="s">
        <v>14</v>
      </c>
      <c r="H2041" s="3" t="s">
        <v>15</v>
      </c>
      <c r="I2041" s="4">
        <v>45695.0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ht="15.75" customHeight="1">
      <c r="A2042" s="3" t="s">
        <v>1227</v>
      </c>
      <c r="B2042" s="3" t="s">
        <v>4170</v>
      </c>
      <c r="C2042" s="3">
        <v>1.1949168967E10</v>
      </c>
      <c r="D2042" s="3" t="s">
        <v>11</v>
      </c>
      <c r="E2042" s="3" t="s">
        <v>80</v>
      </c>
      <c r="F2042" s="3" t="s">
        <v>13</v>
      </c>
      <c r="G2042" s="3" t="s">
        <v>14</v>
      </c>
      <c r="H2042" s="3" t="s">
        <v>49</v>
      </c>
      <c r="I2042" s="4">
        <v>45695.0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ht="15.75" customHeight="1">
      <c r="A2043" s="3" t="s">
        <v>4171</v>
      </c>
      <c r="B2043" s="3" t="s">
        <v>4172</v>
      </c>
      <c r="C2043" s="3">
        <v>1.8997811532E10</v>
      </c>
      <c r="D2043" s="3" t="s">
        <v>11</v>
      </c>
      <c r="E2043" s="3" t="s">
        <v>114</v>
      </c>
      <c r="F2043" s="3" t="s">
        <v>13</v>
      </c>
      <c r="G2043" s="3" t="s">
        <v>14</v>
      </c>
      <c r="H2043" s="3" t="s">
        <v>45</v>
      </c>
      <c r="I2043" s="4">
        <v>45695.0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ht="15.75" customHeight="1">
      <c r="A2044" s="3" t="s">
        <v>4173</v>
      </c>
      <c r="B2044" s="3" t="s">
        <v>4174</v>
      </c>
      <c r="C2044" s="3">
        <v>2.4981429351E10</v>
      </c>
      <c r="D2044" s="3" t="s">
        <v>11</v>
      </c>
      <c r="E2044" s="3" t="s">
        <v>22</v>
      </c>
      <c r="F2044" s="3" t="s">
        <v>13</v>
      </c>
      <c r="G2044" s="3" t="s">
        <v>14</v>
      </c>
      <c r="H2044" s="3" t="s">
        <v>15</v>
      </c>
      <c r="I2044" s="4">
        <v>45695.0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ht="15.75" customHeight="1">
      <c r="A2045" s="3" t="s">
        <v>4175</v>
      </c>
      <c r="B2045" s="3" t="s">
        <v>4176</v>
      </c>
      <c r="C2045" s="3">
        <v>3.4998328164E10</v>
      </c>
      <c r="D2045" s="3" t="s">
        <v>11</v>
      </c>
      <c r="E2045" s="3" t="s">
        <v>19</v>
      </c>
      <c r="F2045" s="3" t="s">
        <v>13</v>
      </c>
      <c r="G2045" s="3" t="s">
        <v>23</v>
      </c>
      <c r="H2045" s="3" t="s">
        <v>34</v>
      </c>
      <c r="I2045" s="4">
        <v>45695.0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ht="15.75" customHeight="1">
      <c r="A2046" s="3" t="s">
        <v>4177</v>
      </c>
      <c r="B2046" s="3" t="s">
        <v>4178</v>
      </c>
      <c r="C2046" s="3">
        <v>1.193931075E10</v>
      </c>
      <c r="D2046" s="3" t="s">
        <v>11</v>
      </c>
      <c r="E2046" s="3" t="s">
        <v>22</v>
      </c>
      <c r="F2046" s="3" t="s">
        <v>13</v>
      </c>
      <c r="G2046" s="3" t="s">
        <v>14</v>
      </c>
      <c r="H2046" s="3" t="s">
        <v>15</v>
      </c>
      <c r="I2046" s="4">
        <v>45695.0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ht="15.75" customHeight="1">
      <c r="A2047" s="3" t="s">
        <v>4179</v>
      </c>
      <c r="B2047" s="3" t="s">
        <v>4180</v>
      </c>
      <c r="C2047" s="3">
        <v>8.1993850322E10</v>
      </c>
      <c r="D2047" s="3" t="s">
        <v>11</v>
      </c>
      <c r="E2047" s="3" t="s">
        <v>19</v>
      </c>
      <c r="F2047" s="3" t="s">
        <v>13</v>
      </c>
      <c r="G2047" s="3" t="s">
        <v>14</v>
      </c>
      <c r="H2047" s="3" t="s">
        <v>60</v>
      </c>
      <c r="I2047" s="4">
        <v>45695.0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ht="15.75" customHeight="1">
      <c r="A2048" s="3" t="s">
        <v>3565</v>
      </c>
      <c r="B2048" s="3" t="s">
        <v>4181</v>
      </c>
      <c r="C2048" s="3">
        <v>3.8999092237E10</v>
      </c>
      <c r="D2048" s="3" t="s">
        <v>11</v>
      </c>
      <c r="E2048" s="3" t="s">
        <v>22</v>
      </c>
      <c r="F2048" s="3" t="s">
        <v>13</v>
      </c>
      <c r="G2048" s="3" t="s">
        <v>14</v>
      </c>
      <c r="H2048" s="3" t="s">
        <v>239</v>
      </c>
      <c r="I2048" s="4">
        <v>45695.0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ht="15.75" customHeight="1">
      <c r="A2049" s="3" t="s">
        <v>1203</v>
      </c>
      <c r="B2049" s="3" t="s">
        <v>4182</v>
      </c>
      <c r="C2049" s="3">
        <v>8.5998012122E10</v>
      </c>
      <c r="D2049" s="3" t="s">
        <v>11</v>
      </c>
      <c r="E2049" s="3" t="s">
        <v>19</v>
      </c>
      <c r="F2049" s="3" t="s">
        <v>13</v>
      </c>
      <c r="G2049" s="3" t="s">
        <v>14</v>
      </c>
      <c r="H2049" s="3" t="s">
        <v>15</v>
      </c>
      <c r="I2049" s="4">
        <v>45695.0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ht="15.75" customHeight="1">
      <c r="A2050" s="3" t="s">
        <v>4183</v>
      </c>
      <c r="B2050" s="3" t="s">
        <v>4184</v>
      </c>
      <c r="C2050" s="3">
        <v>1.9997019844E10</v>
      </c>
      <c r="D2050" s="3" t="s">
        <v>11</v>
      </c>
      <c r="E2050" s="3" t="s">
        <v>19</v>
      </c>
      <c r="F2050" s="3" t="s">
        <v>13</v>
      </c>
      <c r="G2050" s="3" t="s">
        <v>14</v>
      </c>
      <c r="H2050" s="3" t="s">
        <v>15</v>
      </c>
      <c r="I2050" s="4">
        <v>45695.0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ht="15.75" customHeight="1">
      <c r="A2051" s="3" t="s">
        <v>4185</v>
      </c>
      <c r="B2051" s="3" t="s">
        <v>4186</v>
      </c>
      <c r="C2051" s="3">
        <v>3.5987235025E10</v>
      </c>
      <c r="D2051" s="3" t="s">
        <v>11</v>
      </c>
      <c r="E2051" s="3" t="s">
        <v>19</v>
      </c>
      <c r="F2051" s="3" t="s">
        <v>13</v>
      </c>
      <c r="G2051" s="3" t="s">
        <v>23</v>
      </c>
      <c r="H2051" s="3" t="s">
        <v>121</v>
      </c>
      <c r="I2051" s="4">
        <v>45695.0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ht="15.75" customHeight="1">
      <c r="A2052" s="3" t="s">
        <v>4187</v>
      </c>
      <c r="B2052" s="3" t="s">
        <v>4188</v>
      </c>
      <c r="C2052" s="3">
        <v>9.298264194E10</v>
      </c>
      <c r="D2052" s="3" t="s">
        <v>11</v>
      </c>
      <c r="E2052" s="3" t="s">
        <v>19</v>
      </c>
      <c r="F2052" s="3" t="s">
        <v>13</v>
      </c>
      <c r="G2052" s="3" t="s">
        <v>14</v>
      </c>
      <c r="H2052" s="3" t="s">
        <v>15</v>
      </c>
      <c r="I2052" s="4">
        <v>45695.0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ht="15.75" customHeight="1">
      <c r="A2053" s="3" t="s">
        <v>4189</v>
      </c>
      <c r="B2053" s="3" t="s">
        <v>4190</v>
      </c>
      <c r="C2053" s="3">
        <v>8.6994321416E10</v>
      </c>
      <c r="D2053" s="3" t="s">
        <v>11</v>
      </c>
      <c r="E2053" s="3" t="s">
        <v>22</v>
      </c>
      <c r="F2053" s="3" t="s">
        <v>13</v>
      </c>
      <c r="G2053" s="3" t="s">
        <v>14</v>
      </c>
      <c r="H2053" s="3" t="s">
        <v>386</v>
      </c>
      <c r="I2053" s="4">
        <v>45695.0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ht="15.75" customHeight="1">
      <c r="A2054" s="3" t="s">
        <v>4191</v>
      </c>
      <c r="B2054" s="3" t="s">
        <v>4192</v>
      </c>
      <c r="C2054" s="3">
        <v>9.1988621374E10</v>
      </c>
      <c r="D2054" s="3" t="s">
        <v>11</v>
      </c>
      <c r="E2054" s="3" t="s">
        <v>12</v>
      </c>
      <c r="F2054" s="3" t="s">
        <v>13</v>
      </c>
      <c r="G2054" s="3" t="s">
        <v>14</v>
      </c>
      <c r="H2054" s="3" t="s">
        <v>15</v>
      </c>
      <c r="I2054" s="4">
        <v>45695.0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ht="15.75" customHeight="1">
      <c r="A2055" s="3" t="s">
        <v>4193</v>
      </c>
      <c r="B2055" s="3" t="s">
        <v>4194</v>
      </c>
      <c r="C2055" s="3">
        <v>7.1981257085E10</v>
      </c>
      <c r="D2055" s="3" t="s">
        <v>11</v>
      </c>
      <c r="E2055" s="3" t="s">
        <v>22</v>
      </c>
      <c r="F2055" s="3" t="s">
        <v>13</v>
      </c>
      <c r="G2055" s="3" t="s">
        <v>14</v>
      </c>
      <c r="H2055" s="3" t="s">
        <v>45</v>
      </c>
      <c r="I2055" s="4">
        <v>45695.0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ht="15.75" customHeight="1">
      <c r="A2056" s="3" t="s">
        <v>4195</v>
      </c>
      <c r="B2056" s="3" t="s">
        <v>4196</v>
      </c>
      <c r="C2056" s="3">
        <v>8.1985012706E10</v>
      </c>
      <c r="D2056" s="3" t="s">
        <v>11</v>
      </c>
      <c r="E2056" s="3" t="s">
        <v>68</v>
      </c>
      <c r="F2056" s="3" t="s">
        <v>13</v>
      </c>
      <c r="G2056" s="3" t="s">
        <v>14</v>
      </c>
      <c r="H2056" s="3" t="s">
        <v>45</v>
      </c>
      <c r="I2056" s="4">
        <v>45695.0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ht="15.75" customHeight="1">
      <c r="A2057" s="3" t="s">
        <v>4197</v>
      </c>
      <c r="B2057" s="3" t="s">
        <v>4198</v>
      </c>
      <c r="C2057" s="3">
        <v>9.4981177186E10</v>
      </c>
      <c r="D2057" s="3" t="s">
        <v>11</v>
      </c>
      <c r="E2057" s="3" t="s">
        <v>12</v>
      </c>
      <c r="F2057" s="3" t="s">
        <v>13</v>
      </c>
      <c r="G2057" s="3" t="s">
        <v>23</v>
      </c>
      <c r="H2057" s="3" t="s">
        <v>49</v>
      </c>
      <c r="I2057" s="4">
        <v>45695.0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ht="15.75" customHeight="1">
      <c r="A2058" s="3" t="s">
        <v>3635</v>
      </c>
      <c r="B2058" s="3" t="s">
        <v>4199</v>
      </c>
      <c r="C2058" s="3">
        <v>8.5981343811E10</v>
      </c>
      <c r="D2058" s="3" t="s">
        <v>11</v>
      </c>
      <c r="E2058" s="3" t="s">
        <v>58</v>
      </c>
      <c r="F2058" s="3" t="s">
        <v>13</v>
      </c>
      <c r="G2058" s="3" t="s">
        <v>14</v>
      </c>
      <c r="H2058" s="3" t="s">
        <v>49</v>
      </c>
      <c r="I2058" s="4">
        <v>45695.0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ht="15.75" customHeight="1">
      <c r="A2059" s="3" t="s">
        <v>148</v>
      </c>
      <c r="B2059" s="3" t="s">
        <v>4200</v>
      </c>
      <c r="C2059" s="3">
        <v>2.1993859132E10</v>
      </c>
      <c r="D2059" s="3" t="s">
        <v>11</v>
      </c>
      <c r="E2059" s="3" t="s">
        <v>22</v>
      </c>
      <c r="F2059" s="3" t="s">
        <v>13</v>
      </c>
      <c r="G2059" s="3" t="s">
        <v>14</v>
      </c>
      <c r="H2059" s="3" t="s">
        <v>31</v>
      </c>
      <c r="I2059" s="4">
        <v>45695.0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ht="15.75" customHeight="1">
      <c r="A2060" s="3" t="s">
        <v>318</v>
      </c>
      <c r="B2060" s="3" t="s">
        <v>4201</v>
      </c>
      <c r="C2060" s="3">
        <v>5.599984190029E12</v>
      </c>
      <c r="D2060" s="3" t="s">
        <v>11</v>
      </c>
      <c r="E2060" s="3" t="s">
        <v>19</v>
      </c>
      <c r="F2060" s="3" t="s">
        <v>13</v>
      </c>
      <c r="G2060" s="3" t="s">
        <v>14</v>
      </c>
      <c r="H2060" s="3" t="s">
        <v>121</v>
      </c>
      <c r="I2060" s="4">
        <v>45695.0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ht="15.75" customHeight="1">
      <c r="A2061" s="3" t="s">
        <v>4202</v>
      </c>
      <c r="B2061" s="3" t="s">
        <v>4203</v>
      </c>
      <c r="C2061" s="3">
        <v>9.4981110958E10</v>
      </c>
      <c r="D2061" s="3" t="s">
        <v>11</v>
      </c>
      <c r="E2061" s="3" t="s">
        <v>19</v>
      </c>
      <c r="F2061" s="3" t="s">
        <v>13</v>
      </c>
      <c r="G2061" s="3" t="s">
        <v>14</v>
      </c>
      <c r="H2061" s="3" t="s">
        <v>15</v>
      </c>
      <c r="I2061" s="4">
        <v>45695.0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ht="15.75" customHeight="1">
      <c r="A2062" s="3" t="s">
        <v>4204</v>
      </c>
      <c r="B2062" s="3" t="s">
        <v>4205</v>
      </c>
      <c r="C2062" s="3">
        <v>1.8996672065E10</v>
      </c>
      <c r="D2062" s="3" t="s">
        <v>11</v>
      </c>
      <c r="E2062" s="3" t="s">
        <v>19</v>
      </c>
      <c r="F2062" s="3" t="s">
        <v>13</v>
      </c>
      <c r="G2062" s="3" t="s">
        <v>23</v>
      </c>
      <c r="H2062" s="3" t="s">
        <v>15</v>
      </c>
      <c r="I2062" s="4">
        <v>45695.0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ht="15.75" customHeight="1">
      <c r="A2063" s="3" t="s">
        <v>266</v>
      </c>
      <c r="B2063" s="3" t="s">
        <v>4206</v>
      </c>
      <c r="C2063" s="3" t="s">
        <v>4207</v>
      </c>
      <c r="D2063" s="3" t="s">
        <v>11</v>
      </c>
      <c r="E2063" s="3" t="s">
        <v>19</v>
      </c>
      <c r="F2063" s="3" t="s">
        <v>13</v>
      </c>
      <c r="G2063" s="3" t="s">
        <v>14</v>
      </c>
      <c r="H2063" s="3" t="s">
        <v>15</v>
      </c>
      <c r="I2063" s="4">
        <v>45695.0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ht="15.75" customHeight="1">
      <c r="A2064" s="3" t="s">
        <v>4208</v>
      </c>
      <c r="B2064" s="3" t="s">
        <v>4209</v>
      </c>
      <c r="C2064" s="3">
        <v>4.899686685E10</v>
      </c>
      <c r="D2064" s="3" t="s">
        <v>11</v>
      </c>
      <c r="E2064" s="3" t="s">
        <v>19</v>
      </c>
      <c r="F2064" s="3" t="s">
        <v>13</v>
      </c>
      <c r="G2064" s="3" t="s">
        <v>23</v>
      </c>
      <c r="H2064" s="3" t="s">
        <v>49</v>
      </c>
      <c r="I2064" s="4">
        <v>45695.0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ht="15.75" customHeight="1">
      <c r="A2065" s="3" t="s">
        <v>4210</v>
      </c>
      <c r="B2065" s="3" t="s">
        <v>4211</v>
      </c>
      <c r="C2065" s="3">
        <v>6.2992306827E10</v>
      </c>
      <c r="D2065" s="3" t="s">
        <v>11</v>
      </c>
      <c r="E2065" s="3" t="s">
        <v>161</v>
      </c>
      <c r="F2065" s="3" t="s">
        <v>13</v>
      </c>
      <c r="G2065" s="3" t="s">
        <v>14</v>
      </c>
      <c r="H2065" s="3" t="s">
        <v>15</v>
      </c>
      <c r="I2065" s="4">
        <v>45695.0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ht="15.75" customHeight="1">
      <c r="A2066" s="3" t="s">
        <v>4212</v>
      </c>
      <c r="B2066" s="3" t="s">
        <v>4213</v>
      </c>
      <c r="C2066" s="3">
        <v>3.1985272492E10</v>
      </c>
      <c r="D2066" s="3" t="s">
        <v>11</v>
      </c>
      <c r="E2066" s="3" t="s">
        <v>19</v>
      </c>
      <c r="F2066" s="3" t="s">
        <v>13</v>
      </c>
      <c r="G2066" s="3" t="s">
        <v>14</v>
      </c>
      <c r="H2066" s="3" t="s">
        <v>15</v>
      </c>
      <c r="I2066" s="4">
        <v>45695.0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ht="15.75" customHeight="1">
      <c r="A2067" s="3" t="s">
        <v>4214</v>
      </c>
      <c r="B2067" s="3" t="s">
        <v>4215</v>
      </c>
      <c r="C2067" s="3">
        <v>1.2997720474E10</v>
      </c>
      <c r="D2067" s="3" t="s">
        <v>11</v>
      </c>
      <c r="E2067" s="3" t="s">
        <v>19</v>
      </c>
      <c r="F2067" s="3" t="s">
        <v>13</v>
      </c>
      <c r="G2067" s="3" t="s">
        <v>14</v>
      </c>
      <c r="H2067" s="3" t="s">
        <v>15</v>
      </c>
      <c r="I2067" s="4">
        <v>45695.0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ht="15.75" customHeight="1">
      <c r="A2068" s="3" t="s">
        <v>4216</v>
      </c>
      <c r="B2068" s="3" t="s">
        <v>4217</v>
      </c>
      <c r="C2068" s="3">
        <v>6.5992393027E10</v>
      </c>
      <c r="D2068" s="3" t="s">
        <v>11</v>
      </c>
      <c r="E2068" s="3" t="s">
        <v>19</v>
      </c>
      <c r="F2068" s="3" t="s">
        <v>13</v>
      </c>
      <c r="G2068" s="3" t="s">
        <v>14</v>
      </c>
      <c r="H2068" s="3" t="s">
        <v>40</v>
      </c>
      <c r="I2068" s="4">
        <v>45695.0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ht="15.75" customHeight="1">
      <c r="A2069" s="3" t="s">
        <v>4218</v>
      </c>
      <c r="B2069" s="3" t="s">
        <v>4219</v>
      </c>
      <c r="C2069" s="3">
        <v>4.9989239528E10</v>
      </c>
      <c r="D2069" s="3" t="s">
        <v>11</v>
      </c>
      <c r="E2069" s="3" t="s">
        <v>19</v>
      </c>
      <c r="F2069" s="3" t="s">
        <v>13</v>
      </c>
      <c r="G2069" s="3" t="s">
        <v>23</v>
      </c>
      <c r="H2069" s="3" t="s">
        <v>49</v>
      </c>
      <c r="I2069" s="4">
        <v>45695.0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ht="15.75" customHeight="1">
      <c r="A2070" s="3" t="s">
        <v>4220</v>
      </c>
      <c r="B2070" s="3" t="s">
        <v>4221</v>
      </c>
      <c r="C2070" s="3">
        <v>3.7999958124E10</v>
      </c>
      <c r="D2070" s="3" t="s">
        <v>11</v>
      </c>
      <c r="E2070" s="3" t="s">
        <v>22</v>
      </c>
      <c r="F2070" s="3" t="s">
        <v>13</v>
      </c>
      <c r="G2070" s="3" t="s">
        <v>14</v>
      </c>
      <c r="H2070" s="3" t="s">
        <v>45</v>
      </c>
      <c r="I2070" s="4">
        <v>45695.0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ht="15.75" customHeight="1">
      <c r="A2071" s="3" t="s">
        <v>779</v>
      </c>
      <c r="B2071" s="3" t="s">
        <v>4222</v>
      </c>
      <c r="C2071" s="3">
        <v>4.1997389904E10</v>
      </c>
      <c r="D2071" s="3" t="s">
        <v>11</v>
      </c>
      <c r="E2071" s="3" t="s">
        <v>102</v>
      </c>
      <c r="F2071" s="3" t="s">
        <v>13</v>
      </c>
      <c r="G2071" s="3" t="s">
        <v>14</v>
      </c>
      <c r="H2071" s="3" t="s">
        <v>15</v>
      </c>
      <c r="I2071" s="4">
        <v>45695.0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ht="15.75" customHeight="1">
      <c r="A2072" s="3" t="s">
        <v>4223</v>
      </c>
      <c r="B2072" s="3" t="s">
        <v>4224</v>
      </c>
      <c r="C2072" s="3" t="s">
        <v>4225</v>
      </c>
      <c r="D2072" s="3" t="s">
        <v>11</v>
      </c>
      <c r="E2072" s="3" t="s">
        <v>22</v>
      </c>
      <c r="F2072" s="3" t="s">
        <v>13</v>
      </c>
      <c r="G2072" s="3" t="s">
        <v>14</v>
      </c>
      <c r="H2072" s="3" t="s">
        <v>49</v>
      </c>
      <c r="I2072" s="4">
        <v>45695.0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ht="15.75" customHeight="1">
      <c r="A2073" s="3" t="s">
        <v>4226</v>
      </c>
      <c r="B2073" s="3" t="s">
        <v>4227</v>
      </c>
      <c r="C2073" s="3">
        <v>1.1912050563E10</v>
      </c>
      <c r="D2073" s="3" t="s">
        <v>11</v>
      </c>
      <c r="E2073" s="3" t="s">
        <v>19</v>
      </c>
      <c r="F2073" s="3" t="s">
        <v>13</v>
      </c>
      <c r="G2073" s="3" t="s">
        <v>14</v>
      </c>
      <c r="H2073" s="3" t="s">
        <v>49</v>
      </c>
      <c r="I2073" s="4">
        <v>45695.0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ht="15.75" customHeight="1">
      <c r="A2074" s="3" t="s">
        <v>4228</v>
      </c>
      <c r="B2074" s="3" t="s">
        <v>4229</v>
      </c>
      <c r="C2074" s="3">
        <v>3.898486021E9</v>
      </c>
      <c r="D2074" s="3" t="s">
        <v>11</v>
      </c>
      <c r="E2074" s="3" t="s">
        <v>19</v>
      </c>
      <c r="F2074" s="3" t="s">
        <v>13</v>
      </c>
      <c r="G2074" s="3" t="s">
        <v>14</v>
      </c>
      <c r="H2074" s="3" t="s">
        <v>60</v>
      </c>
      <c r="I2074" s="4">
        <v>45695.0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ht="15.75" customHeight="1">
      <c r="A2075" s="3" t="s">
        <v>4230</v>
      </c>
      <c r="B2075" s="3" t="s">
        <v>4231</v>
      </c>
      <c r="C2075" s="3">
        <v>8.1999165017E10</v>
      </c>
      <c r="D2075" s="3" t="s">
        <v>11</v>
      </c>
      <c r="E2075" s="3" t="s">
        <v>19</v>
      </c>
      <c r="F2075" s="3" t="s">
        <v>13</v>
      </c>
      <c r="G2075" s="3" t="s">
        <v>14</v>
      </c>
      <c r="H2075" s="3" t="s">
        <v>40</v>
      </c>
      <c r="I2075" s="4">
        <v>45695.0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ht="15.75" customHeight="1">
      <c r="A2076" s="3" t="s">
        <v>4232</v>
      </c>
      <c r="B2076" s="3" t="s">
        <v>4233</v>
      </c>
      <c r="C2076" s="3" t="s">
        <v>4234</v>
      </c>
      <c r="D2076" s="3" t="s">
        <v>11</v>
      </c>
      <c r="E2076" s="3" t="s">
        <v>961</v>
      </c>
      <c r="F2076" s="3" t="s">
        <v>13</v>
      </c>
      <c r="G2076" s="3" t="s">
        <v>14</v>
      </c>
      <c r="H2076" s="3" t="s">
        <v>962</v>
      </c>
      <c r="I2076" s="4">
        <v>45695.0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ht="15.75" customHeight="1">
      <c r="A2077" s="3" t="s">
        <v>4235</v>
      </c>
      <c r="B2077" s="3" t="s">
        <v>4236</v>
      </c>
      <c r="C2077" s="3">
        <v>2.1980516082E10</v>
      </c>
      <c r="D2077" s="3" t="s">
        <v>11</v>
      </c>
      <c r="E2077" s="3" t="s">
        <v>19</v>
      </c>
      <c r="F2077" s="3" t="s">
        <v>13</v>
      </c>
      <c r="G2077" s="3" t="s">
        <v>14</v>
      </c>
      <c r="H2077" s="3" t="s">
        <v>121</v>
      </c>
      <c r="I2077" s="4">
        <v>45695.0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ht="15.75" customHeight="1">
      <c r="A2078" s="3" t="s">
        <v>4237</v>
      </c>
      <c r="B2078" s="3" t="s">
        <v>4238</v>
      </c>
      <c r="C2078" s="3">
        <v>1.1991988994E10</v>
      </c>
      <c r="D2078" s="3" t="s">
        <v>11</v>
      </c>
      <c r="E2078" s="3" t="s">
        <v>1337</v>
      </c>
      <c r="F2078" s="3" t="s">
        <v>13</v>
      </c>
      <c r="G2078" s="3" t="s">
        <v>14</v>
      </c>
      <c r="H2078" s="3" t="s">
        <v>1338</v>
      </c>
      <c r="I2078" s="4">
        <v>45695.0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ht="15.75" customHeight="1">
      <c r="A2079" s="3" t="s">
        <v>4239</v>
      </c>
      <c r="B2079" s="3" t="s">
        <v>4240</v>
      </c>
      <c r="C2079" s="3">
        <v>2.1968670032E10</v>
      </c>
      <c r="D2079" s="3" t="s">
        <v>11</v>
      </c>
      <c r="E2079" s="3" t="s">
        <v>12</v>
      </c>
      <c r="F2079" s="3" t="s">
        <v>13</v>
      </c>
      <c r="G2079" s="3" t="s">
        <v>14</v>
      </c>
      <c r="H2079" s="3" t="s">
        <v>15</v>
      </c>
      <c r="I2079" s="4">
        <v>45695.0</v>
      </c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ht="15.75" customHeight="1">
      <c r="A2080" s="3" t="s">
        <v>4241</v>
      </c>
      <c r="B2080" s="3" t="s">
        <v>4242</v>
      </c>
      <c r="C2080" s="3">
        <v>9.1988051099E10</v>
      </c>
      <c r="D2080" s="3" t="s">
        <v>11</v>
      </c>
      <c r="E2080" s="3" t="s">
        <v>68</v>
      </c>
      <c r="F2080" s="3" t="s">
        <v>13</v>
      </c>
      <c r="G2080" s="3" t="s">
        <v>14</v>
      </c>
      <c r="H2080" s="3" t="s">
        <v>45</v>
      </c>
      <c r="I2080" s="4">
        <v>45695.0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ht="15.75" customHeight="1">
      <c r="A2081" s="3" t="s">
        <v>4243</v>
      </c>
      <c r="B2081" s="3" t="s">
        <v>4244</v>
      </c>
      <c r="C2081" s="3" t="s">
        <v>4245</v>
      </c>
      <c r="D2081" s="3" t="s">
        <v>11</v>
      </c>
      <c r="E2081" s="3" t="s">
        <v>19</v>
      </c>
      <c r="F2081" s="3" t="s">
        <v>13</v>
      </c>
      <c r="G2081" s="3" t="s">
        <v>14</v>
      </c>
      <c r="H2081" s="3" t="s">
        <v>49</v>
      </c>
      <c r="I2081" s="4">
        <v>45695.0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ht="15.75" customHeight="1">
      <c r="A2082" s="3" t="s">
        <v>4246</v>
      </c>
      <c r="B2082" s="3" t="s">
        <v>4247</v>
      </c>
      <c r="C2082" s="3">
        <v>9.4981681166E10</v>
      </c>
      <c r="D2082" s="3" t="s">
        <v>11</v>
      </c>
      <c r="E2082" s="3" t="s">
        <v>80</v>
      </c>
      <c r="F2082" s="3" t="s">
        <v>13</v>
      </c>
      <c r="G2082" s="3" t="s">
        <v>14</v>
      </c>
      <c r="H2082" s="3" t="s">
        <v>121</v>
      </c>
      <c r="I2082" s="4">
        <v>45695.0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ht="15.75" customHeight="1">
      <c r="A2083" s="3" t="s">
        <v>4248</v>
      </c>
      <c r="B2083" s="3" t="s">
        <v>4249</v>
      </c>
      <c r="C2083" s="3">
        <v>6.2981451631E10</v>
      </c>
      <c r="D2083" s="3" t="s">
        <v>11</v>
      </c>
      <c r="E2083" s="3" t="s">
        <v>77</v>
      </c>
      <c r="F2083" s="3" t="s">
        <v>13</v>
      </c>
      <c r="G2083" s="3" t="s">
        <v>23</v>
      </c>
      <c r="H2083" s="3" t="s">
        <v>45</v>
      </c>
      <c r="I2083" s="4">
        <v>45695.0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ht="15.75" customHeight="1">
      <c r="A2084" s="3" t="s">
        <v>4250</v>
      </c>
      <c r="B2084" s="3" t="s">
        <v>4251</v>
      </c>
      <c r="C2084" s="3">
        <v>3.4999282114E10</v>
      </c>
      <c r="D2084" s="3" t="s">
        <v>11</v>
      </c>
      <c r="E2084" s="3" t="s">
        <v>19</v>
      </c>
      <c r="F2084" s="3" t="s">
        <v>13</v>
      </c>
      <c r="G2084" s="3" t="s">
        <v>23</v>
      </c>
      <c r="H2084" s="3" t="s">
        <v>49</v>
      </c>
      <c r="I2084" s="4">
        <v>45695.0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ht="15.75" customHeight="1">
      <c r="A2085" s="3" t="s">
        <v>189</v>
      </c>
      <c r="B2085" s="3" t="s">
        <v>4252</v>
      </c>
      <c r="C2085" s="3">
        <v>1.5997979717E10</v>
      </c>
      <c r="D2085" s="3" t="s">
        <v>11</v>
      </c>
      <c r="E2085" s="3" t="s">
        <v>19</v>
      </c>
      <c r="F2085" s="3" t="s">
        <v>13</v>
      </c>
      <c r="G2085" s="3" t="s">
        <v>23</v>
      </c>
      <c r="H2085" s="3" t="s">
        <v>15</v>
      </c>
      <c r="I2085" s="4">
        <v>45695.0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ht="15.75" customHeight="1">
      <c r="A2086" s="3" t="s">
        <v>4253</v>
      </c>
      <c r="B2086" s="3" t="s">
        <v>4254</v>
      </c>
      <c r="C2086" s="3">
        <v>8.8982228977E10</v>
      </c>
      <c r="D2086" s="3" t="s">
        <v>11</v>
      </c>
      <c r="E2086" s="3" t="s">
        <v>102</v>
      </c>
      <c r="F2086" s="3" t="s">
        <v>13</v>
      </c>
      <c r="G2086" s="3" t="s">
        <v>14</v>
      </c>
      <c r="H2086" s="3" t="s">
        <v>49</v>
      </c>
      <c r="I2086" s="4">
        <v>45695.0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ht="15.75" customHeight="1">
      <c r="A2087" s="3" t="s">
        <v>4255</v>
      </c>
      <c r="B2087" s="3" t="s">
        <v>4256</v>
      </c>
      <c r="C2087" s="3">
        <v>9.9984725159E10</v>
      </c>
      <c r="D2087" s="3" t="s">
        <v>11</v>
      </c>
      <c r="E2087" s="3" t="s">
        <v>102</v>
      </c>
      <c r="F2087" s="3" t="s">
        <v>13</v>
      </c>
      <c r="G2087" s="3" t="s">
        <v>14</v>
      </c>
      <c r="H2087" s="3" t="s">
        <v>15</v>
      </c>
      <c r="I2087" s="4">
        <v>45695.0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ht="15.75" customHeight="1">
      <c r="A2088" s="3" t="s">
        <v>4257</v>
      </c>
      <c r="B2088" s="3" t="s">
        <v>4258</v>
      </c>
      <c r="C2088" s="3" t="s">
        <v>4259</v>
      </c>
      <c r="D2088" s="3" t="s">
        <v>11</v>
      </c>
      <c r="E2088" s="3" t="s">
        <v>22</v>
      </c>
      <c r="F2088" s="3" t="s">
        <v>13</v>
      </c>
      <c r="G2088" s="3" t="s">
        <v>14</v>
      </c>
      <c r="H2088" s="3" t="s">
        <v>45</v>
      </c>
      <c r="I2088" s="4">
        <v>45695.0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ht="15.75" customHeight="1">
      <c r="A2089" s="3" t="s">
        <v>4260</v>
      </c>
      <c r="B2089" s="3" t="s">
        <v>4261</v>
      </c>
      <c r="C2089" s="3">
        <v>5.567998645243E12</v>
      </c>
      <c r="D2089" s="3" t="s">
        <v>11</v>
      </c>
      <c r="E2089" s="3" t="s">
        <v>19</v>
      </c>
      <c r="F2089" s="3" t="s">
        <v>13</v>
      </c>
      <c r="G2089" s="3" t="s">
        <v>23</v>
      </c>
      <c r="H2089" s="3" t="s">
        <v>15</v>
      </c>
      <c r="I2089" s="4">
        <v>45695.0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ht="15.75" customHeight="1">
      <c r="A2090" s="3" t="s">
        <v>4262</v>
      </c>
      <c r="B2090" s="3" t="s">
        <v>4263</v>
      </c>
      <c r="C2090" s="3">
        <v>6.1993176085E10</v>
      </c>
      <c r="D2090" s="3" t="s">
        <v>11</v>
      </c>
      <c r="E2090" s="3" t="s">
        <v>961</v>
      </c>
      <c r="F2090" s="3" t="s">
        <v>13</v>
      </c>
      <c r="G2090" s="3" t="s">
        <v>14</v>
      </c>
      <c r="H2090" s="3" t="s">
        <v>962</v>
      </c>
      <c r="I2090" s="4">
        <v>45695.0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ht="15.75" customHeight="1">
      <c r="A2091" s="3" t="s">
        <v>1067</v>
      </c>
      <c r="B2091" s="3" t="s">
        <v>4264</v>
      </c>
      <c r="C2091" s="3">
        <v>2.1979742912E10</v>
      </c>
      <c r="D2091" s="3" t="s">
        <v>11</v>
      </c>
      <c r="E2091" s="3" t="s">
        <v>19</v>
      </c>
      <c r="F2091" s="3" t="s">
        <v>13</v>
      </c>
      <c r="G2091" s="3" t="s">
        <v>14</v>
      </c>
      <c r="H2091" s="3" t="s">
        <v>15</v>
      </c>
      <c r="I2091" s="4">
        <v>45695.0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ht="15.75" customHeight="1">
      <c r="A2092" s="3" t="s">
        <v>152</v>
      </c>
      <c r="B2092" s="3" t="s">
        <v>4265</v>
      </c>
      <c r="C2092" s="3">
        <v>4.8996286407E10</v>
      </c>
      <c r="D2092" s="3" t="s">
        <v>11</v>
      </c>
      <c r="E2092" s="3" t="s">
        <v>19</v>
      </c>
      <c r="F2092" s="3" t="s">
        <v>13</v>
      </c>
      <c r="G2092" s="3" t="s">
        <v>14</v>
      </c>
      <c r="H2092" s="3" t="s">
        <v>49</v>
      </c>
      <c r="I2092" s="4">
        <v>45695.0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ht="15.75" customHeight="1">
      <c r="A2093" s="3" t="s">
        <v>4266</v>
      </c>
      <c r="B2093" s="3" t="s">
        <v>4267</v>
      </c>
      <c r="C2093" s="3">
        <v>9.1985171488E10</v>
      </c>
      <c r="D2093" s="3" t="s">
        <v>11</v>
      </c>
      <c r="E2093" s="3" t="s">
        <v>19</v>
      </c>
      <c r="F2093" s="3" t="s">
        <v>13</v>
      </c>
      <c r="G2093" s="3" t="s">
        <v>14</v>
      </c>
      <c r="H2093" s="3" t="s">
        <v>15</v>
      </c>
      <c r="I2093" s="4">
        <v>45695.0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ht="15.75" customHeight="1">
      <c r="A2094" s="3" t="s">
        <v>4268</v>
      </c>
      <c r="B2094" s="3" t="s">
        <v>4269</v>
      </c>
      <c r="C2094" s="3">
        <v>8.2994292533E10</v>
      </c>
      <c r="D2094" s="3" t="s">
        <v>11</v>
      </c>
      <c r="E2094" s="3" t="s">
        <v>58</v>
      </c>
      <c r="F2094" s="3" t="s">
        <v>13</v>
      </c>
      <c r="G2094" s="3" t="s">
        <v>14</v>
      </c>
      <c r="H2094" s="3" t="s">
        <v>49</v>
      </c>
      <c r="I2094" s="4">
        <v>45695.0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ht="15.75" customHeight="1">
      <c r="A2095" s="3" t="s">
        <v>4270</v>
      </c>
      <c r="B2095" s="3" t="s">
        <v>4271</v>
      </c>
      <c r="C2095" s="3">
        <v>4.8991248242E10</v>
      </c>
      <c r="D2095" s="3" t="s">
        <v>11</v>
      </c>
      <c r="E2095" s="3" t="s">
        <v>80</v>
      </c>
      <c r="F2095" s="3" t="s">
        <v>13</v>
      </c>
      <c r="G2095" s="3" t="s">
        <v>14</v>
      </c>
      <c r="H2095" s="3" t="s">
        <v>15</v>
      </c>
      <c r="I2095" s="4">
        <v>45695.0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ht="15.75" customHeight="1">
      <c r="A2096" s="3" t="s">
        <v>4272</v>
      </c>
      <c r="B2096" s="3" t="s">
        <v>4273</v>
      </c>
      <c r="C2096" s="3">
        <v>8.8992343561E10</v>
      </c>
      <c r="D2096" s="3" t="s">
        <v>11</v>
      </c>
      <c r="E2096" s="3" t="s">
        <v>58</v>
      </c>
      <c r="F2096" s="3" t="s">
        <v>13</v>
      </c>
      <c r="G2096" s="3" t="s">
        <v>14</v>
      </c>
      <c r="H2096" s="3" t="s">
        <v>45</v>
      </c>
      <c r="I2096" s="4">
        <v>45695.0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ht="15.75" customHeight="1">
      <c r="A2097" s="3" t="s">
        <v>4274</v>
      </c>
      <c r="B2097" s="3" t="s">
        <v>4275</v>
      </c>
      <c r="C2097" s="3">
        <v>4.599997597E10</v>
      </c>
      <c r="D2097" s="3" t="s">
        <v>11</v>
      </c>
      <c r="E2097" s="3" t="s">
        <v>12</v>
      </c>
      <c r="F2097" s="3" t="s">
        <v>13</v>
      </c>
      <c r="G2097" s="3" t="s">
        <v>23</v>
      </c>
      <c r="H2097" s="3" t="s">
        <v>49</v>
      </c>
      <c r="I2097" s="4">
        <v>45695.0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ht="15.75" customHeight="1">
      <c r="A2098" s="3" t="s">
        <v>4276</v>
      </c>
      <c r="B2098" s="3" t="s">
        <v>4277</v>
      </c>
      <c r="C2098" s="3">
        <v>1.1944602332E10</v>
      </c>
      <c r="D2098" s="3"/>
      <c r="E2098" s="3"/>
      <c r="F2098" s="3"/>
      <c r="G2098" s="3"/>
      <c r="H2098" s="3"/>
      <c r="I2098" s="4">
        <v>45695.0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ht="15.75" customHeight="1">
      <c r="A2099" s="3" t="s">
        <v>4278</v>
      </c>
      <c r="B2099" s="3" t="s">
        <v>4279</v>
      </c>
      <c r="C2099" s="3">
        <v>1.8988139435E10</v>
      </c>
      <c r="D2099" s="3" t="s">
        <v>11</v>
      </c>
      <c r="E2099" s="3" t="s">
        <v>80</v>
      </c>
      <c r="F2099" s="3" t="s">
        <v>13</v>
      </c>
      <c r="G2099" s="3" t="s">
        <v>23</v>
      </c>
      <c r="H2099" s="3" t="s">
        <v>45</v>
      </c>
      <c r="I2099" s="4">
        <v>45695.0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ht="15.75" customHeight="1">
      <c r="A2100" s="3" t="s">
        <v>358</v>
      </c>
      <c r="B2100" s="3" t="s">
        <v>4280</v>
      </c>
      <c r="C2100" s="3">
        <v>2.1980619301E10</v>
      </c>
      <c r="D2100" s="3" t="s">
        <v>11</v>
      </c>
      <c r="E2100" s="3" t="s">
        <v>80</v>
      </c>
      <c r="F2100" s="3" t="s">
        <v>13</v>
      </c>
      <c r="G2100" s="3" t="s">
        <v>14</v>
      </c>
      <c r="H2100" s="3" t="s">
        <v>34</v>
      </c>
      <c r="I2100" s="4">
        <v>45695.0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ht="15.75" customHeight="1">
      <c r="A2101" s="3" t="s">
        <v>4281</v>
      </c>
      <c r="B2101" s="3" t="s">
        <v>4282</v>
      </c>
      <c r="C2101" s="3">
        <v>5.3999908505E10</v>
      </c>
      <c r="D2101" s="3" t="s">
        <v>11</v>
      </c>
      <c r="E2101" s="3" t="s">
        <v>68</v>
      </c>
      <c r="F2101" s="3" t="s">
        <v>13</v>
      </c>
      <c r="G2101" s="3" t="s">
        <v>14</v>
      </c>
      <c r="H2101" s="3" t="s">
        <v>49</v>
      </c>
      <c r="I2101" s="4">
        <v>45695.0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ht="15.75" customHeight="1">
      <c r="A2102" s="3" t="s">
        <v>126</v>
      </c>
      <c r="B2102" s="3" t="s">
        <v>4283</v>
      </c>
      <c r="C2102" s="3">
        <v>6.2994281615E10</v>
      </c>
      <c r="D2102" s="3" t="s">
        <v>11</v>
      </c>
      <c r="E2102" s="3" t="s">
        <v>80</v>
      </c>
      <c r="F2102" s="3" t="s">
        <v>13</v>
      </c>
      <c r="G2102" s="3" t="s">
        <v>23</v>
      </c>
      <c r="H2102" s="3" t="s">
        <v>45</v>
      </c>
      <c r="I2102" s="4">
        <v>45695.0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ht="15.75" customHeight="1">
      <c r="A2103" s="3" t="s">
        <v>1477</v>
      </c>
      <c r="B2103" s="3" t="s">
        <v>4284</v>
      </c>
      <c r="C2103" s="3">
        <v>8.4996031989E10</v>
      </c>
      <c r="D2103" s="3" t="s">
        <v>11</v>
      </c>
      <c r="E2103" s="3" t="s">
        <v>58</v>
      </c>
      <c r="F2103" s="3" t="s">
        <v>13</v>
      </c>
      <c r="G2103" s="3" t="s">
        <v>14</v>
      </c>
      <c r="H2103" s="3" t="s">
        <v>49</v>
      </c>
      <c r="I2103" s="4">
        <v>45695.0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ht="15.75" customHeight="1">
      <c r="A2104" s="3" t="s">
        <v>4285</v>
      </c>
      <c r="B2104" s="3" t="s">
        <v>4286</v>
      </c>
      <c r="C2104" s="3">
        <v>1.1996544833E10</v>
      </c>
      <c r="D2104" s="3" t="s">
        <v>11</v>
      </c>
      <c r="E2104" s="3" t="s">
        <v>22</v>
      </c>
      <c r="F2104" s="3" t="s">
        <v>13</v>
      </c>
      <c r="G2104" s="3" t="s">
        <v>14</v>
      </c>
      <c r="H2104" s="3" t="s">
        <v>31</v>
      </c>
      <c r="I2104" s="4">
        <v>45695.0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ht="15.75" customHeight="1">
      <c r="A2105" s="3" t="s">
        <v>4287</v>
      </c>
      <c r="B2105" s="3" t="s">
        <v>4288</v>
      </c>
      <c r="C2105" s="3">
        <v>1.1954922978E10</v>
      </c>
      <c r="D2105" s="3" t="s">
        <v>11</v>
      </c>
      <c r="E2105" s="3" t="s">
        <v>19</v>
      </c>
      <c r="F2105" s="3" t="s">
        <v>13</v>
      </c>
      <c r="G2105" s="3" t="s">
        <v>14</v>
      </c>
      <c r="H2105" s="3" t="s">
        <v>34</v>
      </c>
      <c r="I2105" s="4">
        <v>45695.0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ht="15.75" customHeight="1">
      <c r="A2106" s="3" t="s">
        <v>4289</v>
      </c>
      <c r="B2106" s="3" t="s">
        <v>4290</v>
      </c>
      <c r="C2106" s="3">
        <v>9.1983789826E10</v>
      </c>
      <c r="D2106" s="3" t="s">
        <v>11</v>
      </c>
      <c r="E2106" s="3" t="s">
        <v>19</v>
      </c>
      <c r="F2106" s="3" t="s">
        <v>13</v>
      </c>
      <c r="G2106" s="3" t="s">
        <v>14</v>
      </c>
      <c r="H2106" s="3" t="s">
        <v>34</v>
      </c>
      <c r="I2106" s="4">
        <v>45695.0</v>
      </c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ht="15.75" customHeight="1">
      <c r="A2107" s="3" t="s">
        <v>4291</v>
      </c>
      <c r="B2107" s="3" t="s">
        <v>4292</v>
      </c>
      <c r="C2107" s="3">
        <v>9.78403583E9</v>
      </c>
      <c r="D2107" s="3" t="s">
        <v>11</v>
      </c>
      <c r="E2107" s="3" t="s">
        <v>22</v>
      </c>
      <c r="F2107" s="3" t="s">
        <v>13</v>
      </c>
      <c r="G2107" s="3" t="s">
        <v>14</v>
      </c>
      <c r="H2107" s="3" t="s">
        <v>1424</v>
      </c>
      <c r="I2107" s="4">
        <v>45695.0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ht="15.75" customHeight="1">
      <c r="A2108" s="3" t="s">
        <v>4293</v>
      </c>
      <c r="B2108" s="3" t="s">
        <v>4294</v>
      </c>
      <c r="C2108" s="3">
        <v>7.7988514888E10</v>
      </c>
      <c r="D2108" s="3"/>
      <c r="E2108" s="3"/>
      <c r="F2108" s="3"/>
      <c r="G2108" s="3"/>
      <c r="H2108" s="3"/>
      <c r="I2108" s="4">
        <v>45695.0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ht="15.75" customHeight="1">
      <c r="A2109" s="3" t="s">
        <v>4295</v>
      </c>
      <c r="B2109" s="3" t="s">
        <v>4296</v>
      </c>
      <c r="C2109" s="3">
        <v>9.8991802779E10</v>
      </c>
      <c r="D2109" s="3"/>
      <c r="E2109" s="3"/>
      <c r="F2109" s="3"/>
      <c r="G2109" s="3"/>
      <c r="H2109" s="3"/>
      <c r="I2109" s="4">
        <v>45695.0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ht="15.75" customHeight="1">
      <c r="A2110" s="3" t="s">
        <v>2733</v>
      </c>
      <c r="B2110" s="3" t="s">
        <v>4297</v>
      </c>
      <c r="C2110" s="3">
        <v>1.1958877866E10</v>
      </c>
      <c r="D2110" s="3" t="s">
        <v>11</v>
      </c>
      <c r="E2110" s="3" t="s">
        <v>19</v>
      </c>
      <c r="F2110" s="3" t="s">
        <v>13</v>
      </c>
      <c r="G2110" s="3" t="s">
        <v>14</v>
      </c>
      <c r="H2110" s="3" t="s">
        <v>34</v>
      </c>
      <c r="I2110" s="4">
        <v>45695.0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ht="15.75" customHeight="1">
      <c r="A2111" s="3" t="s">
        <v>4298</v>
      </c>
      <c r="B2111" s="3" t="s">
        <v>4299</v>
      </c>
      <c r="C2111" s="3">
        <v>8.3991424894E10</v>
      </c>
      <c r="D2111" s="3" t="s">
        <v>11</v>
      </c>
      <c r="E2111" s="3" t="s">
        <v>19</v>
      </c>
      <c r="F2111" s="3" t="s">
        <v>13</v>
      </c>
      <c r="G2111" s="3" t="s">
        <v>14</v>
      </c>
      <c r="H2111" s="3" t="s">
        <v>45</v>
      </c>
      <c r="I2111" s="4">
        <v>45695.0</v>
      </c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ht="15.75" customHeight="1">
      <c r="A2112" s="3" t="s">
        <v>779</v>
      </c>
      <c r="B2112" s="3" t="s">
        <v>4300</v>
      </c>
      <c r="C2112" s="3">
        <v>7.5991063811E10</v>
      </c>
      <c r="D2112" s="3" t="s">
        <v>11</v>
      </c>
      <c r="E2112" s="3" t="s">
        <v>58</v>
      </c>
      <c r="F2112" s="3" t="s">
        <v>13</v>
      </c>
      <c r="G2112" s="3" t="s">
        <v>14</v>
      </c>
      <c r="H2112" s="3" t="s">
        <v>49</v>
      </c>
      <c r="I2112" s="4">
        <v>45695.0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ht="15.75" customHeight="1">
      <c r="A2113" s="3" t="s">
        <v>4301</v>
      </c>
      <c r="B2113" s="3" t="s">
        <v>4302</v>
      </c>
      <c r="C2113" s="3">
        <v>7.7988085572E10</v>
      </c>
      <c r="D2113" s="3" t="s">
        <v>11</v>
      </c>
      <c r="E2113" s="3" t="s">
        <v>22</v>
      </c>
      <c r="F2113" s="3" t="s">
        <v>13</v>
      </c>
      <c r="G2113" s="3" t="s">
        <v>14</v>
      </c>
      <c r="H2113" s="3" t="s">
        <v>49</v>
      </c>
      <c r="I2113" s="4">
        <v>45695.0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ht="15.75" customHeight="1">
      <c r="A2114" s="3" t="s">
        <v>376</v>
      </c>
      <c r="B2114" s="3" t="s">
        <v>4303</v>
      </c>
      <c r="C2114" s="3">
        <v>8.2993579263E10</v>
      </c>
      <c r="D2114" s="3" t="s">
        <v>11</v>
      </c>
      <c r="E2114" s="3" t="s">
        <v>114</v>
      </c>
      <c r="F2114" s="3" t="s">
        <v>13</v>
      </c>
      <c r="G2114" s="3" t="s">
        <v>14</v>
      </c>
      <c r="H2114" s="3" t="s">
        <v>15</v>
      </c>
      <c r="I2114" s="4">
        <v>45695.0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ht="15.75" customHeight="1">
      <c r="A2115" s="3" t="s">
        <v>4304</v>
      </c>
      <c r="B2115" s="3" t="s">
        <v>4305</v>
      </c>
      <c r="C2115" s="3" t="s">
        <v>4306</v>
      </c>
      <c r="D2115" s="3" t="s">
        <v>11</v>
      </c>
      <c r="E2115" s="3" t="s">
        <v>102</v>
      </c>
      <c r="F2115" s="3" t="s">
        <v>13</v>
      </c>
      <c r="G2115" s="3" t="s">
        <v>14</v>
      </c>
      <c r="H2115" s="3" t="s">
        <v>49</v>
      </c>
      <c r="I2115" s="4">
        <v>45695.0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ht="15.75" customHeight="1">
      <c r="A2116" s="3" t="s">
        <v>3777</v>
      </c>
      <c r="B2116" s="3" t="s">
        <v>4307</v>
      </c>
      <c r="C2116" s="3">
        <v>1.1933810809E10</v>
      </c>
      <c r="D2116" s="3" t="s">
        <v>11</v>
      </c>
      <c r="E2116" s="3" t="s">
        <v>961</v>
      </c>
      <c r="F2116" s="3" t="s">
        <v>13</v>
      </c>
      <c r="G2116" s="3" t="s">
        <v>14</v>
      </c>
      <c r="H2116" s="3" t="s">
        <v>962</v>
      </c>
      <c r="I2116" s="4">
        <v>45695.0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ht="15.75" customHeight="1">
      <c r="A2117" s="3" t="s">
        <v>4308</v>
      </c>
      <c r="B2117" s="3" t="s">
        <v>4309</v>
      </c>
      <c r="C2117" s="3">
        <v>5.571992892577E12</v>
      </c>
      <c r="D2117" s="3" t="s">
        <v>11</v>
      </c>
      <c r="E2117" s="3" t="s">
        <v>1337</v>
      </c>
      <c r="F2117" s="3" t="s">
        <v>13</v>
      </c>
      <c r="G2117" s="3" t="s">
        <v>14</v>
      </c>
      <c r="H2117" s="3" t="s">
        <v>1338</v>
      </c>
      <c r="I2117" s="4">
        <v>45695.0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ht="15.75" customHeight="1">
      <c r="A2118" s="3" t="s">
        <v>4310</v>
      </c>
      <c r="B2118" s="3" t="s">
        <v>4311</v>
      </c>
      <c r="C2118" s="3">
        <v>5.1982382861E10</v>
      </c>
      <c r="D2118" s="3" t="s">
        <v>11</v>
      </c>
      <c r="E2118" s="3" t="s">
        <v>102</v>
      </c>
      <c r="F2118" s="3" t="s">
        <v>13</v>
      </c>
      <c r="G2118" s="3" t="s">
        <v>14</v>
      </c>
      <c r="H2118" s="3" t="s">
        <v>15</v>
      </c>
      <c r="I2118" s="4">
        <v>45695.0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ht="15.75" customHeight="1">
      <c r="A2119" s="3" t="s">
        <v>4312</v>
      </c>
      <c r="B2119" s="3" t="s">
        <v>4313</v>
      </c>
      <c r="C2119" s="3">
        <v>7.5999862944E10</v>
      </c>
      <c r="D2119" s="3" t="s">
        <v>11</v>
      </c>
      <c r="E2119" s="3" t="s">
        <v>22</v>
      </c>
      <c r="F2119" s="3" t="s">
        <v>13</v>
      </c>
      <c r="G2119" s="3" t="s">
        <v>14</v>
      </c>
      <c r="H2119" s="3" t="s">
        <v>34</v>
      </c>
      <c r="I2119" s="4">
        <v>45695.0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ht="15.75" customHeight="1">
      <c r="A2120" s="3" t="s">
        <v>4314</v>
      </c>
      <c r="B2120" s="3" t="s">
        <v>4315</v>
      </c>
      <c r="C2120" s="3">
        <v>8.1992219181E10</v>
      </c>
      <c r="D2120" s="3" t="s">
        <v>11</v>
      </c>
      <c r="E2120" s="3" t="s">
        <v>19</v>
      </c>
      <c r="F2120" s="3" t="s">
        <v>13</v>
      </c>
      <c r="G2120" s="3" t="s">
        <v>23</v>
      </c>
      <c r="H2120" s="3" t="s">
        <v>34</v>
      </c>
      <c r="I2120" s="4">
        <v>45695.0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ht="15.75" customHeight="1">
      <c r="A2121" s="3" t="s">
        <v>4316</v>
      </c>
      <c r="B2121" s="3" t="s">
        <v>4317</v>
      </c>
      <c r="C2121" s="3">
        <v>8.2996178401E10</v>
      </c>
      <c r="D2121" s="3" t="s">
        <v>11</v>
      </c>
      <c r="E2121" s="3" t="s">
        <v>12</v>
      </c>
      <c r="F2121" s="3" t="s">
        <v>13</v>
      </c>
      <c r="G2121" s="3" t="s">
        <v>14</v>
      </c>
      <c r="H2121" s="3" t="s">
        <v>15</v>
      </c>
      <c r="I2121" s="4">
        <v>45695.0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ht="15.75" customHeight="1">
      <c r="A2122" s="3" t="s">
        <v>4318</v>
      </c>
      <c r="B2122" s="3" t="s">
        <v>4319</v>
      </c>
      <c r="C2122" s="3">
        <v>9.1980888173E10</v>
      </c>
      <c r="D2122" s="3" t="s">
        <v>11</v>
      </c>
      <c r="E2122" s="3" t="s">
        <v>77</v>
      </c>
      <c r="F2122" s="3" t="s">
        <v>13</v>
      </c>
      <c r="G2122" s="3" t="s">
        <v>23</v>
      </c>
      <c r="H2122" s="3" t="s">
        <v>45</v>
      </c>
      <c r="I2122" s="4">
        <v>45695.0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ht="15.75" customHeight="1">
      <c r="A2123" s="3" t="s">
        <v>4320</v>
      </c>
      <c r="B2123" s="3" t="s">
        <v>4321</v>
      </c>
      <c r="C2123" s="3">
        <v>5.516992000905E12</v>
      </c>
      <c r="D2123" s="3" t="s">
        <v>11</v>
      </c>
      <c r="E2123" s="3" t="s">
        <v>89</v>
      </c>
      <c r="F2123" s="3" t="s">
        <v>13</v>
      </c>
      <c r="G2123" s="3" t="s">
        <v>23</v>
      </c>
      <c r="H2123" s="3" t="s">
        <v>15</v>
      </c>
      <c r="I2123" s="4">
        <v>45695.0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ht="15.75" customHeight="1">
      <c r="A2124" s="3" t="s">
        <v>4322</v>
      </c>
      <c r="B2124" s="3" t="s">
        <v>4323</v>
      </c>
      <c r="C2124" s="3" t="s">
        <v>4324</v>
      </c>
      <c r="D2124" s="3" t="s">
        <v>11</v>
      </c>
      <c r="E2124" s="3" t="s">
        <v>19</v>
      </c>
      <c r="F2124" s="3" t="s">
        <v>13</v>
      </c>
      <c r="G2124" s="3" t="s">
        <v>14</v>
      </c>
      <c r="H2124" s="3" t="s">
        <v>49</v>
      </c>
      <c r="I2124" s="4">
        <v>45695.0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ht="15.75" customHeight="1">
      <c r="A2125" s="3" t="s">
        <v>416</v>
      </c>
      <c r="B2125" s="3" t="s">
        <v>4325</v>
      </c>
      <c r="C2125" s="3">
        <v>5.551999609665E12</v>
      </c>
      <c r="D2125" s="3" t="s">
        <v>11</v>
      </c>
      <c r="E2125" s="3" t="s">
        <v>77</v>
      </c>
      <c r="F2125" s="3" t="s">
        <v>13</v>
      </c>
      <c r="G2125" s="3" t="s">
        <v>23</v>
      </c>
      <c r="H2125" s="3" t="s">
        <v>45</v>
      </c>
      <c r="I2125" s="4">
        <v>45695.0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ht="15.75" customHeight="1">
      <c r="A2126" s="3" t="s">
        <v>4326</v>
      </c>
      <c r="B2126" s="3" t="s">
        <v>4327</v>
      </c>
      <c r="C2126" s="3">
        <v>1.9971085904E10</v>
      </c>
      <c r="D2126" s="3" t="s">
        <v>11</v>
      </c>
      <c r="E2126" s="3" t="s">
        <v>22</v>
      </c>
      <c r="F2126" s="3" t="s">
        <v>13</v>
      </c>
      <c r="G2126" s="3" t="s">
        <v>14</v>
      </c>
      <c r="H2126" s="3" t="s">
        <v>386</v>
      </c>
      <c r="I2126" s="4">
        <v>45695.0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ht="15.75" customHeight="1">
      <c r="A2127" s="3" t="s">
        <v>4328</v>
      </c>
      <c r="B2127" s="3" t="s">
        <v>4329</v>
      </c>
      <c r="C2127" s="3">
        <v>9.998196959E10</v>
      </c>
      <c r="D2127" s="3" t="s">
        <v>11</v>
      </c>
      <c r="E2127" s="3" t="s">
        <v>19</v>
      </c>
      <c r="F2127" s="3" t="s">
        <v>13</v>
      </c>
      <c r="G2127" s="3" t="s">
        <v>14</v>
      </c>
      <c r="H2127" s="3" t="s">
        <v>40</v>
      </c>
      <c r="I2127" s="4">
        <v>45695.0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ht="15.75" customHeight="1">
      <c r="A2128" s="3" t="s">
        <v>4330</v>
      </c>
      <c r="B2128" s="3" t="s">
        <v>4331</v>
      </c>
      <c r="C2128" s="3">
        <v>9.6991814687E10</v>
      </c>
      <c r="D2128" s="3" t="s">
        <v>11</v>
      </c>
      <c r="E2128" s="3" t="s">
        <v>80</v>
      </c>
      <c r="F2128" s="3" t="s">
        <v>13</v>
      </c>
      <c r="G2128" s="3" t="s">
        <v>14</v>
      </c>
      <c r="H2128" s="3" t="s">
        <v>49</v>
      </c>
      <c r="I2128" s="4">
        <v>45695.0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ht="15.75" customHeight="1">
      <c r="A2129" s="3" t="s">
        <v>4332</v>
      </c>
      <c r="B2129" s="3" t="s">
        <v>4333</v>
      </c>
      <c r="C2129" s="3">
        <v>9.7984316511E10</v>
      </c>
      <c r="D2129" s="3" t="s">
        <v>11</v>
      </c>
      <c r="E2129" s="3" t="s">
        <v>22</v>
      </c>
      <c r="F2129" s="3" t="s">
        <v>13</v>
      </c>
      <c r="G2129" s="3" t="s">
        <v>14</v>
      </c>
      <c r="H2129" s="3" t="s">
        <v>261</v>
      </c>
      <c r="I2129" s="4">
        <v>45695.0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ht="15.75" customHeight="1">
      <c r="A2130" s="3" t="s">
        <v>4334</v>
      </c>
      <c r="B2130" s="3" t="s">
        <v>4335</v>
      </c>
      <c r="C2130" s="3">
        <v>3.4991568311E10</v>
      </c>
      <c r="D2130" s="3" t="s">
        <v>11</v>
      </c>
      <c r="E2130" s="3" t="s">
        <v>161</v>
      </c>
      <c r="F2130" s="3" t="s">
        <v>13</v>
      </c>
      <c r="G2130" s="3" t="s">
        <v>14</v>
      </c>
      <c r="H2130" s="3" t="s">
        <v>15</v>
      </c>
      <c r="I2130" s="4">
        <v>45695.0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ht="15.75" customHeight="1">
      <c r="A2131" s="3" t="s">
        <v>4336</v>
      </c>
      <c r="B2131" s="3" t="s">
        <v>4337</v>
      </c>
      <c r="C2131" s="3">
        <v>1.1962523325E10</v>
      </c>
      <c r="D2131" s="3" t="s">
        <v>11</v>
      </c>
      <c r="E2131" s="3" t="s">
        <v>19</v>
      </c>
      <c r="F2131" s="3" t="s">
        <v>13</v>
      </c>
      <c r="G2131" s="3" t="s">
        <v>14</v>
      </c>
      <c r="H2131" s="3" t="s">
        <v>34</v>
      </c>
      <c r="I2131" s="4">
        <v>45695.0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ht="15.75" customHeight="1">
      <c r="A2132" s="3" t="s">
        <v>4338</v>
      </c>
      <c r="B2132" s="3" t="s">
        <v>4339</v>
      </c>
      <c r="C2132" s="3">
        <v>1.9986118277E10</v>
      </c>
      <c r="D2132" s="3" t="s">
        <v>11</v>
      </c>
      <c r="E2132" s="3" t="s">
        <v>19</v>
      </c>
      <c r="F2132" s="3" t="s">
        <v>13</v>
      </c>
      <c r="G2132" s="3" t="s">
        <v>23</v>
      </c>
      <c r="H2132" s="3" t="s">
        <v>3790</v>
      </c>
      <c r="I2132" s="4">
        <v>45695.0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ht="15.75" customHeight="1">
      <c r="A2133" s="3" t="s">
        <v>4340</v>
      </c>
      <c r="B2133" s="3" t="s">
        <v>4341</v>
      </c>
      <c r="C2133" s="3" t="s">
        <v>4342</v>
      </c>
      <c r="D2133" s="3" t="s">
        <v>11</v>
      </c>
      <c r="E2133" s="3" t="s">
        <v>19</v>
      </c>
      <c r="F2133" s="3" t="s">
        <v>13</v>
      </c>
      <c r="G2133" s="3" t="s">
        <v>14</v>
      </c>
      <c r="H2133" s="3" t="s">
        <v>45</v>
      </c>
      <c r="I2133" s="4">
        <v>45695.0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ht="15.75" customHeight="1">
      <c r="A2134" s="3" t="s">
        <v>4343</v>
      </c>
      <c r="B2134" s="3" t="s">
        <v>4344</v>
      </c>
      <c r="C2134" s="3">
        <v>3.1992164987E10</v>
      </c>
      <c r="D2134" s="3" t="s">
        <v>11</v>
      </c>
      <c r="E2134" s="3" t="s">
        <v>48</v>
      </c>
      <c r="F2134" s="3" t="s">
        <v>13</v>
      </c>
      <c r="G2134" s="3" t="s">
        <v>14</v>
      </c>
      <c r="H2134" s="3" t="s">
        <v>49</v>
      </c>
      <c r="I2134" s="4">
        <v>45695.0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ht="15.75" customHeight="1">
      <c r="A2135" s="3" t="s">
        <v>4345</v>
      </c>
      <c r="B2135" s="3" t="s">
        <v>4346</v>
      </c>
      <c r="C2135" s="3">
        <v>8.7988489333E10</v>
      </c>
      <c r="D2135" s="3" t="s">
        <v>11</v>
      </c>
      <c r="E2135" s="3" t="s">
        <v>12</v>
      </c>
      <c r="F2135" s="3" t="s">
        <v>13</v>
      </c>
      <c r="G2135" s="3" t="s">
        <v>14</v>
      </c>
      <c r="H2135" s="3" t="s">
        <v>49</v>
      </c>
      <c r="I2135" s="4">
        <v>45695.0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ht="15.75" customHeight="1">
      <c r="A2136" s="3" t="s">
        <v>2806</v>
      </c>
      <c r="B2136" s="3" t="s">
        <v>4347</v>
      </c>
      <c r="C2136" s="3">
        <v>7.198189293E10</v>
      </c>
      <c r="D2136" s="3" t="s">
        <v>11</v>
      </c>
      <c r="E2136" s="3" t="s">
        <v>22</v>
      </c>
      <c r="F2136" s="3" t="s">
        <v>13</v>
      </c>
      <c r="G2136" s="3" t="s">
        <v>14</v>
      </c>
      <c r="H2136" s="3" t="s">
        <v>49</v>
      </c>
      <c r="I2136" s="4">
        <v>45695.0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ht="15.75" customHeight="1">
      <c r="A2137" s="3" t="s">
        <v>2824</v>
      </c>
      <c r="B2137" s="3" t="s">
        <v>4348</v>
      </c>
      <c r="C2137" s="3">
        <v>8.5997074562E10</v>
      </c>
      <c r="D2137" s="3" t="s">
        <v>11</v>
      </c>
      <c r="E2137" s="3" t="s">
        <v>19</v>
      </c>
      <c r="F2137" s="3" t="s">
        <v>13</v>
      </c>
      <c r="G2137" s="3" t="s">
        <v>14</v>
      </c>
      <c r="H2137" s="3" t="s">
        <v>60</v>
      </c>
      <c r="I2137" s="4">
        <v>45695.0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ht="15.75" customHeight="1">
      <c r="A2138" s="3" t="s">
        <v>4349</v>
      </c>
      <c r="B2138" s="3" t="s">
        <v>4350</v>
      </c>
      <c r="C2138" s="3">
        <v>8.1993885026E10</v>
      </c>
      <c r="D2138" s="3" t="s">
        <v>11</v>
      </c>
      <c r="E2138" s="3" t="s">
        <v>22</v>
      </c>
      <c r="F2138" s="3" t="s">
        <v>13</v>
      </c>
      <c r="G2138" s="3" t="s">
        <v>14</v>
      </c>
      <c r="H2138" s="3" t="s">
        <v>34</v>
      </c>
      <c r="I2138" s="4">
        <v>45695.0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ht="15.75" customHeight="1">
      <c r="A2139" s="3" t="s">
        <v>2808</v>
      </c>
      <c r="B2139" s="3" t="s">
        <v>4351</v>
      </c>
      <c r="C2139" s="3">
        <v>1.999115642E10</v>
      </c>
      <c r="D2139" s="3" t="s">
        <v>11</v>
      </c>
      <c r="E2139" s="3" t="s">
        <v>12</v>
      </c>
      <c r="F2139" s="3" t="s">
        <v>13</v>
      </c>
      <c r="G2139" s="3" t="s">
        <v>14</v>
      </c>
      <c r="H2139" s="3" t="s">
        <v>34</v>
      </c>
      <c r="I2139" s="4">
        <v>45695.0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ht="15.75" customHeight="1">
      <c r="A2140" s="3" t="s">
        <v>4352</v>
      </c>
      <c r="B2140" s="3" t="s">
        <v>4353</v>
      </c>
      <c r="C2140" s="3">
        <v>8.4987501396E10</v>
      </c>
      <c r="D2140" s="3" t="s">
        <v>11</v>
      </c>
      <c r="E2140" s="3" t="s">
        <v>22</v>
      </c>
      <c r="F2140" s="3" t="s">
        <v>13</v>
      </c>
      <c r="G2140" s="3" t="s">
        <v>14</v>
      </c>
      <c r="H2140" s="3" t="s">
        <v>34</v>
      </c>
      <c r="I2140" s="4">
        <v>45695.0</v>
      </c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ht="15.75" customHeight="1">
      <c r="A2141" s="3" t="s">
        <v>4354</v>
      </c>
      <c r="B2141" s="3" t="s">
        <v>4355</v>
      </c>
      <c r="C2141" s="3">
        <v>6.5984776346E10</v>
      </c>
      <c r="D2141" s="3" t="s">
        <v>11</v>
      </c>
      <c r="E2141" s="3" t="s">
        <v>22</v>
      </c>
      <c r="F2141" s="3" t="s">
        <v>13</v>
      </c>
      <c r="G2141" s="3" t="s">
        <v>14</v>
      </c>
      <c r="H2141" s="3" t="s">
        <v>49</v>
      </c>
      <c r="I2141" s="4">
        <v>45695.0</v>
      </c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ht="15.75" customHeight="1">
      <c r="A2142" s="3" t="s">
        <v>4356</v>
      </c>
      <c r="B2142" s="3" t="s">
        <v>4357</v>
      </c>
      <c r="C2142" s="3">
        <v>9.299494353E10</v>
      </c>
      <c r="D2142" s="3" t="s">
        <v>11</v>
      </c>
      <c r="E2142" s="3" t="s">
        <v>19</v>
      </c>
      <c r="F2142" s="3" t="s">
        <v>13</v>
      </c>
      <c r="G2142" s="3" t="s">
        <v>14</v>
      </c>
      <c r="H2142" s="3" t="s">
        <v>45</v>
      </c>
      <c r="I2142" s="4">
        <v>45695.0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ht="15.75" customHeight="1">
      <c r="A2143" s="3" t="s">
        <v>4358</v>
      </c>
      <c r="B2143" s="3" t="s">
        <v>4359</v>
      </c>
      <c r="C2143" s="3">
        <v>8.4102557E7</v>
      </c>
      <c r="D2143" s="3" t="s">
        <v>11</v>
      </c>
      <c r="E2143" s="3" t="s">
        <v>102</v>
      </c>
      <c r="F2143" s="3" t="s">
        <v>13</v>
      </c>
      <c r="G2143" s="3" t="s">
        <v>14</v>
      </c>
      <c r="H2143" s="3" t="s">
        <v>34</v>
      </c>
      <c r="I2143" s="4">
        <v>45695.0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ht="15.75" customHeight="1">
      <c r="A2144" s="3" t="s">
        <v>4360</v>
      </c>
      <c r="B2144" s="3" t="s">
        <v>4361</v>
      </c>
      <c r="C2144" s="3">
        <v>2.1989390753E10</v>
      </c>
      <c r="D2144" s="3" t="s">
        <v>11</v>
      </c>
      <c r="E2144" s="3" t="s">
        <v>77</v>
      </c>
      <c r="F2144" s="3" t="s">
        <v>13</v>
      </c>
      <c r="G2144" s="3" t="s">
        <v>23</v>
      </c>
      <c r="H2144" s="3" t="s">
        <v>49</v>
      </c>
      <c r="I2144" s="4">
        <v>45695.0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ht="15.75" customHeight="1">
      <c r="A2145" s="3" t="s">
        <v>4362</v>
      </c>
      <c r="B2145" s="3" t="s">
        <v>4363</v>
      </c>
      <c r="C2145" s="3">
        <v>5.542998041886E12</v>
      </c>
      <c r="D2145" s="3" t="s">
        <v>11</v>
      </c>
      <c r="E2145" s="3" t="s">
        <v>19</v>
      </c>
      <c r="F2145" s="3" t="s">
        <v>13</v>
      </c>
      <c r="G2145" s="3" t="s">
        <v>14</v>
      </c>
      <c r="H2145" s="3" t="s">
        <v>15</v>
      </c>
      <c r="I2145" s="4">
        <v>45695.0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ht="15.75" customHeight="1">
      <c r="A2146" s="3" t="s">
        <v>1653</v>
      </c>
      <c r="B2146" s="3" t="s">
        <v>4364</v>
      </c>
      <c r="C2146" s="3" t="s">
        <v>4365</v>
      </c>
      <c r="D2146" s="3" t="s">
        <v>11</v>
      </c>
      <c r="E2146" s="3" t="s">
        <v>68</v>
      </c>
      <c r="F2146" s="3" t="s">
        <v>13</v>
      </c>
      <c r="G2146" s="3" t="s">
        <v>14</v>
      </c>
      <c r="H2146" s="3" t="s">
        <v>45</v>
      </c>
      <c r="I2146" s="4">
        <v>45695.0</v>
      </c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ht="15.75" customHeight="1">
      <c r="A2147" s="3" t="s">
        <v>4366</v>
      </c>
      <c r="B2147" s="3" t="s">
        <v>4367</v>
      </c>
      <c r="C2147" s="3">
        <v>7.9996632022E10</v>
      </c>
      <c r="D2147" s="3" t="s">
        <v>11</v>
      </c>
      <c r="E2147" s="3" t="s">
        <v>22</v>
      </c>
      <c r="F2147" s="3" t="s">
        <v>13</v>
      </c>
      <c r="G2147" s="3" t="s">
        <v>14</v>
      </c>
      <c r="H2147" s="3" t="s">
        <v>34</v>
      </c>
      <c r="I2147" s="4">
        <v>45695.0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ht="15.75" customHeight="1">
      <c r="A2148" s="3" t="s">
        <v>488</v>
      </c>
      <c r="B2148" s="3" t="s">
        <v>4368</v>
      </c>
      <c r="C2148" s="3">
        <v>8.5999417585E10</v>
      </c>
      <c r="D2148" s="3" t="s">
        <v>11</v>
      </c>
      <c r="E2148" s="3" t="s">
        <v>19</v>
      </c>
      <c r="F2148" s="3" t="s">
        <v>13</v>
      </c>
      <c r="G2148" s="3" t="s">
        <v>14</v>
      </c>
      <c r="H2148" s="3" t="s">
        <v>15</v>
      </c>
      <c r="I2148" s="4">
        <v>45695.0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ht="15.75" customHeight="1">
      <c r="A2149" s="3" t="s">
        <v>4369</v>
      </c>
      <c r="B2149" s="3" t="s">
        <v>4370</v>
      </c>
      <c r="C2149" s="3">
        <v>5.1992020095E10</v>
      </c>
      <c r="D2149" s="3" t="s">
        <v>11</v>
      </c>
      <c r="E2149" s="3" t="s">
        <v>22</v>
      </c>
      <c r="F2149" s="3" t="s">
        <v>13</v>
      </c>
      <c r="G2149" s="3" t="s">
        <v>23</v>
      </c>
      <c r="H2149" s="3" t="s">
        <v>4371</v>
      </c>
      <c r="I2149" s="4">
        <v>45695.0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ht="15.75" customHeight="1">
      <c r="A2150" s="3" t="s">
        <v>4372</v>
      </c>
      <c r="B2150" s="3" t="s">
        <v>4373</v>
      </c>
      <c r="C2150" s="3">
        <v>7.3998709623E10</v>
      </c>
      <c r="D2150" s="3" t="s">
        <v>11</v>
      </c>
      <c r="E2150" s="3" t="s">
        <v>58</v>
      </c>
      <c r="F2150" s="3" t="s">
        <v>13</v>
      </c>
      <c r="G2150" s="3" t="s">
        <v>14</v>
      </c>
      <c r="H2150" s="3" t="s">
        <v>34</v>
      </c>
      <c r="I2150" s="4">
        <v>45695.0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ht="15.75" customHeight="1">
      <c r="A2151" s="3" t="s">
        <v>4374</v>
      </c>
      <c r="B2151" s="3" t="s">
        <v>4375</v>
      </c>
      <c r="C2151" s="3">
        <v>2.1997593329E10</v>
      </c>
      <c r="D2151" s="3" t="s">
        <v>11</v>
      </c>
      <c r="E2151" s="3" t="s">
        <v>102</v>
      </c>
      <c r="F2151" s="3" t="s">
        <v>13</v>
      </c>
      <c r="G2151" s="3" t="s">
        <v>14</v>
      </c>
      <c r="H2151" s="3" t="s">
        <v>15</v>
      </c>
      <c r="I2151" s="4">
        <v>45695.0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ht="15.75" customHeight="1">
      <c r="A2152" s="3" t="s">
        <v>4376</v>
      </c>
      <c r="B2152" s="3" t="s">
        <v>4377</v>
      </c>
      <c r="C2152" s="3">
        <v>6.2998009156E10</v>
      </c>
      <c r="D2152" s="3" t="s">
        <v>11</v>
      </c>
      <c r="E2152" s="3" t="s">
        <v>22</v>
      </c>
      <c r="F2152" s="3" t="s">
        <v>13</v>
      </c>
      <c r="G2152" s="3" t="s">
        <v>14</v>
      </c>
      <c r="H2152" s="3" t="s">
        <v>15</v>
      </c>
      <c r="I2152" s="4">
        <v>45695.0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ht="15.75" customHeight="1">
      <c r="A2153" s="3" t="s">
        <v>4378</v>
      </c>
      <c r="B2153" s="3" t="s">
        <v>4379</v>
      </c>
      <c r="C2153" s="3">
        <v>1.1930223223E10</v>
      </c>
      <c r="D2153" s="3" t="s">
        <v>11</v>
      </c>
      <c r="E2153" s="3" t="s">
        <v>80</v>
      </c>
      <c r="F2153" s="3" t="s">
        <v>13</v>
      </c>
      <c r="G2153" s="3" t="s">
        <v>14</v>
      </c>
      <c r="H2153" s="3" t="s">
        <v>34</v>
      </c>
      <c r="I2153" s="4">
        <v>45695.0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ht="15.75" customHeight="1">
      <c r="A2154" s="3" t="s">
        <v>4380</v>
      </c>
      <c r="B2154" s="3" t="s">
        <v>4381</v>
      </c>
      <c r="C2154" s="3">
        <v>4.7991071339E10</v>
      </c>
      <c r="D2154" s="3" t="s">
        <v>11</v>
      </c>
      <c r="E2154" s="3" t="s">
        <v>89</v>
      </c>
      <c r="F2154" s="3" t="s">
        <v>13</v>
      </c>
      <c r="G2154" s="3" t="s">
        <v>14</v>
      </c>
      <c r="H2154" s="3" t="s">
        <v>34</v>
      </c>
      <c r="I2154" s="4">
        <v>45695.0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ht="15.75" customHeight="1">
      <c r="A2155" s="3" t="s">
        <v>4382</v>
      </c>
      <c r="B2155" s="3" t="s">
        <v>4383</v>
      </c>
      <c r="C2155" s="3">
        <v>2.1964344158E10</v>
      </c>
      <c r="D2155" s="3"/>
      <c r="E2155" s="3"/>
      <c r="F2155" s="3"/>
      <c r="G2155" s="3"/>
      <c r="H2155" s="3"/>
      <c r="I2155" s="4">
        <v>45695.0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ht="15.75" customHeight="1">
      <c r="A2156" s="3" t="s">
        <v>4384</v>
      </c>
      <c r="B2156" s="3" t="s">
        <v>4385</v>
      </c>
      <c r="C2156" s="3">
        <v>9.9985327923E10</v>
      </c>
      <c r="D2156" s="3" t="s">
        <v>11</v>
      </c>
      <c r="E2156" s="3" t="s">
        <v>22</v>
      </c>
      <c r="F2156" s="3" t="s">
        <v>13</v>
      </c>
      <c r="G2156" s="3" t="s">
        <v>14</v>
      </c>
      <c r="H2156" s="3" t="s">
        <v>31</v>
      </c>
      <c r="I2156" s="4">
        <v>45695.0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ht="15.75" customHeight="1">
      <c r="A2157" s="3" t="s">
        <v>4386</v>
      </c>
      <c r="B2157" s="3" t="s">
        <v>4387</v>
      </c>
      <c r="C2157" s="3">
        <v>3.1991583943E10</v>
      </c>
      <c r="D2157" s="3" t="s">
        <v>11</v>
      </c>
      <c r="E2157" s="3" t="s">
        <v>80</v>
      </c>
      <c r="F2157" s="3" t="s">
        <v>13</v>
      </c>
      <c r="G2157" s="3" t="s">
        <v>23</v>
      </c>
      <c r="H2157" s="3" t="s">
        <v>34</v>
      </c>
      <c r="I2157" s="4">
        <v>45695.0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ht="15.75" customHeight="1">
      <c r="A2158" s="3" t="s">
        <v>4388</v>
      </c>
      <c r="B2158" s="3" t="s">
        <v>4389</v>
      </c>
      <c r="C2158" s="3">
        <v>1.1915172094E10</v>
      </c>
      <c r="D2158" s="3" t="s">
        <v>11</v>
      </c>
      <c r="E2158" s="3" t="s">
        <v>19</v>
      </c>
      <c r="F2158" s="3" t="s">
        <v>13</v>
      </c>
      <c r="G2158" s="3" t="s">
        <v>14</v>
      </c>
      <c r="H2158" s="3" t="s">
        <v>15</v>
      </c>
      <c r="I2158" s="4">
        <v>45695.0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ht="15.75" customHeight="1">
      <c r="A2159" s="3" t="s">
        <v>416</v>
      </c>
      <c r="B2159" s="3" t="s">
        <v>4390</v>
      </c>
      <c r="C2159" s="3">
        <v>1.9991402987E10</v>
      </c>
      <c r="D2159" s="3" t="s">
        <v>11</v>
      </c>
      <c r="E2159" s="3" t="s">
        <v>12</v>
      </c>
      <c r="F2159" s="3" t="s">
        <v>13</v>
      </c>
      <c r="G2159" s="3" t="s">
        <v>14</v>
      </c>
      <c r="H2159" s="3" t="s">
        <v>4391</v>
      </c>
      <c r="I2159" s="4">
        <v>45695.0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ht="15.75" customHeight="1">
      <c r="A2160" s="3" t="s">
        <v>4392</v>
      </c>
      <c r="B2160" s="3" t="s">
        <v>4393</v>
      </c>
      <c r="C2160" s="3">
        <v>7.1996478146E10</v>
      </c>
      <c r="D2160" s="3" t="s">
        <v>11</v>
      </c>
      <c r="E2160" s="3" t="s">
        <v>89</v>
      </c>
      <c r="F2160" s="3" t="s">
        <v>13</v>
      </c>
      <c r="G2160" s="3" t="s">
        <v>23</v>
      </c>
      <c r="H2160" s="3" t="s">
        <v>45</v>
      </c>
      <c r="I2160" s="4">
        <v>45695.0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ht="15.75" customHeight="1">
      <c r="A2161" s="3" t="s">
        <v>1653</v>
      </c>
      <c r="B2161" s="3" t="s">
        <v>4394</v>
      </c>
      <c r="C2161" s="3">
        <v>9.47795412E8</v>
      </c>
      <c r="D2161" s="3" t="s">
        <v>11</v>
      </c>
      <c r="E2161" s="3" t="s">
        <v>39</v>
      </c>
      <c r="F2161" s="3" t="s">
        <v>13</v>
      </c>
      <c r="G2161" s="3" t="s">
        <v>14</v>
      </c>
      <c r="H2161" s="3" t="s">
        <v>60</v>
      </c>
      <c r="I2161" s="4">
        <v>45695.0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ht="15.75" customHeight="1">
      <c r="A2162" s="3" t="s">
        <v>4395</v>
      </c>
      <c r="B2162" s="3" t="s">
        <v>4396</v>
      </c>
      <c r="C2162" s="3">
        <v>9.1985083447E10</v>
      </c>
      <c r="D2162" s="3" t="s">
        <v>11</v>
      </c>
      <c r="E2162" s="3" t="s">
        <v>89</v>
      </c>
      <c r="F2162" s="3" t="s">
        <v>13</v>
      </c>
      <c r="G2162" s="3" t="s">
        <v>23</v>
      </c>
      <c r="H2162" s="3" t="s">
        <v>45</v>
      </c>
      <c r="I2162" s="4">
        <v>45695.0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ht="15.75" customHeight="1">
      <c r="A2163" s="3" t="s">
        <v>4397</v>
      </c>
      <c r="B2163" s="3" t="s">
        <v>4398</v>
      </c>
      <c r="C2163" s="3">
        <v>6.2981312882E10</v>
      </c>
      <c r="D2163" s="3" t="s">
        <v>11</v>
      </c>
      <c r="E2163" s="3" t="s">
        <v>80</v>
      </c>
      <c r="F2163" s="3" t="s">
        <v>13</v>
      </c>
      <c r="G2163" s="3" t="s">
        <v>23</v>
      </c>
      <c r="H2163" s="3" t="s">
        <v>49</v>
      </c>
      <c r="I2163" s="4">
        <v>45695.0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ht="15.75" customHeight="1">
      <c r="A2164" s="3" t="s">
        <v>4399</v>
      </c>
      <c r="B2164" s="3" t="s">
        <v>4400</v>
      </c>
      <c r="C2164" s="3">
        <v>6.1991914572E10</v>
      </c>
      <c r="D2164" s="3" t="s">
        <v>11</v>
      </c>
      <c r="E2164" s="3" t="s">
        <v>80</v>
      </c>
      <c r="F2164" s="3" t="s">
        <v>13</v>
      </c>
      <c r="G2164" s="3" t="s">
        <v>14</v>
      </c>
      <c r="H2164" s="3" t="s">
        <v>34</v>
      </c>
      <c r="I2164" s="4">
        <v>45695.0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ht="15.75" customHeight="1">
      <c r="A2165" s="3" t="s">
        <v>4401</v>
      </c>
      <c r="B2165" s="3" t="s">
        <v>4402</v>
      </c>
      <c r="C2165" s="3">
        <v>5.3991648761E10</v>
      </c>
      <c r="D2165" s="3" t="s">
        <v>11</v>
      </c>
      <c r="E2165" s="3" t="s">
        <v>77</v>
      </c>
      <c r="F2165" s="3" t="s">
        <v>13</v>
      </c>
      <c r="G2165" s="3" t="s">
        <v>23</v>
      </c>
      <c r="H2165" s="3" t="s">
        <v>49</v>
      </c>
      <c r="I2165" s="4">
        <v>45695.0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ht="15.75" customHeight="1">
      <c r="A2166" s="3" t="s">
        <v>779</v>
      </c>
      <c r="B2166" s="3" t="s">
        <v>4403</v>
      </c>
      <c r="C2166" s="3">
        <v>8.6998106427E10</v>
      </c>
      <c r="D2166" s="3" t="s">
        <v>11</v>
      </c>
      <c r="E2166" s="3" t="s">
        <v>22</v>
      </c>
      <c r="F2166" s="3" t="s">
        <v>13</v>
      </c>
      <c r="G2166" s="3" t="s">
        <v>14</v>
      </c>
      <c r="H2166" s="3" t="s">
        <v>239</v>
      </c>
      <c r="I2166" s="4">
        <v>45695.0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ht="15.75" customHeight="1">
      <c r="A2167" s="3" t="s">
        <v>1782</v>
      </c>
      <c r="B2167" s="3" t="s">
        <v>4404</v>
      </c>
      <c r="C2167" s="3">
        <v>5.59199213175E12</v>
      </c>
      <c r="D2167" s="3" t="s">
        <v>11</v>
      </c>
      <c r="E2167" s="3" t="s">
        <v>22</v>
      </c>
      <c r="F2167" s="3" t="s">
        <v>13</v>
      </c>
      <c r="G2167" s="3" t="s">
        <v>23</v>
      </c>
      <c r="H2167" s="3" t="s">
        <v>386</v>
      </c>
      <c r="I2167" s="4">
        <v>45695.0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ht="15.75" customHeight="1">
      <c r="A2168" s="3" t="s">
        <v>3987</v>
      </c>
      <c r="B2168" s="3" t="s">
        <v>4405</v>
      </c>
      <c r="C2168" s="3">
        <v>2.1969603152E10</v>
      </c>
      <c r="D2168" s="3" t="s">
        <v>11</v>
      </c>
      <c r="E2168" s="3" t="s">
        <v>89</v>
      </c>
      <c r="F2168" s="3" t="s">
        <v>13</v>
      </c>
      <c r="G2168" s="3" t="s">
        <v>23</v>
      </c>
      <c r="H2168" s="3" t="s">
        <v>34</v>
      </c>
      <c r="I2168" s="4">
        <v>45695.0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ht="15.75" customHeight="1">
      <c r="A2169" s="3" t="s">
        <v>4406</v>
      </c>
      <c r="B2169" s="3" t="s">
        <v>4407</v>
      </c>
      <c r="C2169" s="3">
        <v>9.299312005E10</v>
      </c>
      <c r="D2169" s="3" t="s">
        <v>11</v>
      </c>
      <c r="E2169" s="3" t="s">
        <v>19</v>
      </c>
      <c r="F2169" s="3" t="s">
        <v>13</v>
      </c>
      <c r="G2169" s="3" t="s">
        <v>14</v>
      </c>
      <c r="H2169" s="3" t="s">
        <v>121</v>
      </c>
      <c r="I2169" s="4">
        <v>45695.0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ht="15.75" customHeight="1">
      <c r="A2170" s="3" t="s">
        <v>4408</v>
      </c>
      <c r="B2170" s="3" t="s">
        <v>4409</v>
      </c>
      <c r="C2170" s="3" t="s">
        <v>4410</v>
      </c>
      <c r="D2170" s="3" t="s">
        <v>11</v>
      </c>
      <c r="E2170" s="3" t="s">
        <v>80</v>
      </c>
      <c r="F2170" s="3" t="s">
        <v>13</v>
      </c>
      <c r="G2170" s="3" t="s">
        <v>14</v>
      </c>
      <c r="H2170" s="3" t="s">
        <v>34</v>
      </c>
      <c r="I2170" s="4">
        <v>45695.0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ht="15.75" customHeight="1">
      <c r="A2171" s="3" t="s">
        <v>4411</v>
      </c>
      <c r="B2171" s="3" t="s">
        <v>4412</v>
      </c>
      <c r="C2171" s="3">
        <v>9.48646484846E11</v>
      </c>
      <c r="D2171" s="3" t="s">
        <v>11</v>
      </c>
      <c r="E2171" s="3" t="s">
        <v>19</v>
      </c>
      <c r="F2171" s="3" t="s">
        <v>13</v>
      </c>
      <c r="G2171" s="3" t="s">
        <v>14</v>
      </c>
      <c r="H2171" s="3" t="s">
        <v>15</v>
      </c>
      <c r="I2171" s="4">
        <v>45695.0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ht="15.75" customHeight="1">
      <c r="A2172" s="3" t="s">
        <v>4413</v>
      </c>
      <c r="B2172" s="3" t="s">
        <v>4414</v>
      </c>
      <c r="C2172" s="3">
        <v>1.1998258346E10</v>
      </c>
      <c r="D2172" s="3" t="s">
        <v>11</v>
      </c>
      <c r="E2172" s="3" t="s">
        <v>19</v>
      </c>
      <c r="F2172" s="3" t="s">
        <v>13</v>
      </c>
      <c r="G2172" s="3" t="s">
        <v>23</v>
      </c>
      <c r="H2172" s="3" t="s">
        <v>60</v>
      </c>
      <c r="I2172" s="4">
        <v>45695.0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ht="15.75" customHeight="1">
      <c r="A2173" s="3" t="s">
        <v>4415</v>
      </c>
      <c r="B2173" s="3" t="s">
        <v>4416</v>
      </c>
      <c r="C2173" s="3" t="s">
        <v>4417</v>
      </c>
      <c r="D2173" s="3" t="s">
        <v>11</v>
      </c>
      <c r="E2173" s="3" t="s">
        <v>19</v>
      </c>
      <c r="F2173" s="3" t="s">
        <v>13</v>
      </c>
      <c r="G2173" s="3" t="s">
        <v>23</v>
      </c>
      <c r="H2173" s="3" t="s">
        <v>15</v>
      </c>
      <c r="I2173" s="4">
        <v>45695.0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ht="15.75" customHeight="1">
      <c r="A2174" s="3" t="s">
        <v>1513</v>
      </c>
      <c r="B2174" s="3" t="s">
        <v>4418</v>
      </c>
      <c r="C2174" s="3">
        <v>8.1985534071E10</v>
      </c>
      <c r="D2174" s="3" t="s">
        <v>11</v>
      </c>
      <c r="E2174" s="3" t="s">
        <v>22</v>
      </c>
      <c r="F2174" s="3" t="s">
        <v>13</v>
      </c>
      <c r="G2174" s="3" t="s">
        <v>14</v>
      </c>
      <c r="H2174" s="3" t="s">
        <v>34</v>
      </c>
      <c r="I2174" s="4">
        <v>45695.0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ht="15.75" customHeight="1">
      <c r="A2175" s="3" t="s">
        <v>4419</v>
      </c>
      <c r="B2175" s="3" t="s">
        <v>4420</v>
      </c>
      <c r="C2175" s="3">
        <v>5.1986103888E10</v>
      </c>
      <c r="D2175" s="3" t="s">
        <v>11</v>
      </c>
      <c r="E2175" s="3" t="s">
        <v>19</v>
      </c>
      <c r="F2175" s="3" t="s">
        <v>13</v>
      </c>
      <c r="G2175" s="3" t="s">
        <v>23</v>
      </c>
      <c r="H2175" s="3" t="s">
        <v>15</v>
      </c>
      <c r="I2175" s="4">
        <v>45695.0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ht="15.75" customHeight="1">
      <c r="A2176" s="3" t="s">
        <v>4421</v>
      </c>
      <c r="B2176" s="3" t="s">
        <v>4422</v>
      </c>
      <c r="C2176" s="3">
        <v>1.3978005123E10</v>
      </c>
      <c r="D2176" s="3" t="s">
        <v>11</v>
      </c>
      <c r="E2176" s="3" t="s">
        <v>22</v>
      </c>
      <c r="F2176" s="3" t="s">
        <v>13</v>
      </c>
      <c r="G2176" s="3" t="s">
        <v>14</v>
      </c>
      <c r="H2176" s="3" t="s">
        <v>31</v>
      </c>
      <c r="I2176" s="4">
        <v>45695.0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ht="15.75" customHeight="1">
      <c r="A2177" s="3" t="s">
        <v>1168</v>
      </c>
      <c r="B2177" s="3" t="s">
        <v>4423</v>
      </c>
      <c r="C2177" s="3">
        <v>3.1988621922E10</v>
      </c>
      <c r="D2177" s="3" t="s">
        <v>11</v>
      </c>
      <c r="E2177" s="3" t="s">
        <v>19</v>
      </c>
      <c r="F2177" s="3" t="s">
        <v>13</v>
      </c>
      <c r="G2177" s="3" t="s">
        <v>14</v>
      </c>
      <c r="H2177" s="3" t="s">
        <v>60</v>
      </c>
      <c r="I2177" s="4">
        <v>45695.0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ht="15.75" customHeight="1">
      <c r="A2178" s="3" t="s">
        <v>4424</v>
      </c>
      <c r="B2178" s="3" t="s">
        <v>4425</v>
      </c>
      <c r="C2178" s="3">
        <v>1.1947884841E10</v>
      </c>
      <c r="D2178" s="3" t="s">
        <v>11</v>
      </c>
      <c r="E2178" s="3" t="s">
        <v>22</v>
      </c>
      <c r="F2178" s="3" t="s">
        <v>13</v>
      </c>
      <c r="G2178" s="3" t="s">
        <v>14</v>
      </c>
      <c r="H2178" s="3" t="s">
        <v>31</v>
      </c>
      <c r="I2178" s="4">
        <v>45695.0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ht="15.75" customHeight="1">
      <c r="A2179" s="3" t="s">
        <v>4426</v>
      </c>
      <c r="B2179" s="3" t="s">
        <v>4427</v>
      </c>
      <c r="C2179" s="3">
        <v>9.1992316022E10</v>
      </c>
      <c r="D2179" s="3" t="s">
        <v>11</v>
      </c>
      <c r="E2179" s="3" t="s">
        <v>19</v>
      </c>
      <c r="F2179" s="3" t="s">
        <v>13</v>
      </c>
      <c r="G2179" s="3" t="s">
        <v>14</v>
      </c>
      <c r="H2179" s="3" t="s">
        <v>40</v>
      </c>
      <c r="I2179" s="4">
        <v>45695.0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ht="15.75" customHeight="1">
      <c r="A2180" s="3" t="s">
        <v>696</v>
      </c>
      <c r="B2180" s="3" t="s">
        <v>4428</v>
      </c>
      <c r="C2180" s="3">
        <v>1.1984141764E10</v>
      </c>
      <c r="D2180" s="3" t="s">
        <v>11</v>
      </c>
      <c r="E2180" s="3" t="s">
        <v>19</v>
      </c>
      <c r="F2180" s="3" t="s">
        <v>13</v>
      </c>
      <c r="G2180" s="3" t="s">
        <v>14</v>
      </c>
      <c r="H2180" s="3" t="s">
        <v>49</v>
      </c>
      <c r="I2180" s="4">
        <v>45695.0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ht="15.75" customHeight="1">
      <c r="A2181" s="3" t="s">
        <v>4429</v>
      </c>
      <c r="B2181" s="3" t="s">
        <v>4430</v>
      </c>
      <c r="C2181" s="3">
        <v>2.1971065294E10</v>
      </c>
      <c r="D2181" s="3" t="s">
        <v>11</v>
      </c>
      <c r="E2181" s="3" t="s">
        <v>19</v>
      </c>
      <c r="F2181" s="3" t="s">
        <v>13</v>
      </c>
      <c r="G2181" s="3" t="s">
        <v>14</v>
      </c>
      <c r="H2181" s="3" t="s">
        <v>40</v>
      </c>
      <c r="I2181" s="4">
        <v>45695.0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ht="15.75" customHeight="1">
      <c r="A2182" s="3" t="s">
        <v>4431</v>
      </c>
      <c r="B2182" s="3" t="s">
        <v>4432</v>
      </c>
      <c r="C2182" s="3" t="s">
        <v>4433</v>
      </c>
      <c r="D2182" s="3" t="s">
        <v>11</v>
      </c>
      <c r="E2182" s="3" t="s">
        <v>997</v>
      </c>
      <c r="F2182" s="3" t="s">
        <v>13</v>
      </c>
      <c r="G2182" s="3" t="s">
        <v>14</v>
      </c>
      <c r="H2182" s="3" t="s">
        <v>998</v>
      </c>
      <c r="I2182" s="4">
        <v>45695.0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ht="15.75" customHeight="1">
      <c r="A2183" s="3" t="s">
        <v>1203</v>
      </c>
      <c r="B2183" s="3" t="s">
        <v>4434</v>
      </c>
      <c r="C2183" s="3">
        <v>4.5998301527E10</v>
      </c>
      <c r="D2183" s="3" t="s">
        <v>11</v>
      </c>
      <c r="E2183" s="3" t="s">
        <v>19</v>
      </c>
      <c r="F2183" s="3" t="s">
        <v>13</v>
      </c>
      <c r="G2183" s="3" t="s">
        <v>14</v>
      </c>
      <c r="H2183" s="3" t="s">
        <v>121</v>
      </c>
      <c r="I2183" s="4">
        <v>45695.0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ht="15.75" customHeight="1">
      <c r="A2184" s="3" t="s">
        <v>416</v>
      </c>
      <c r="B2184" s="3" t="s">
        <v>4435</v>
      </c>
      <c r="C2184" s="3">
        <v>3.1972321726E10</v>
      </c>
      <c r="D2184" s="3" t="s">
        <v>11</v>
      </c>
      <c r="E2184" s="3" t="s">
        <v>102</v>
      </c>
      <c r="F2184" s="3" t="s">
        <v>13</v>
      </c>
      <c r="G2184" s="3" t="s">
        <v>14</v>
      </c>
      <c r="H2184" s="3" t="s">
        <v>49</v>
      </c>
      <c r="I2184" s="4">
        <v>45695.0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ht="15.75" customHeight="1">
      <c r="A2185" s="3" t="s">
        <v>4436</v>
      </c>
      <c r="B2185" s="3" t="s">
        <v>4437</v>
      </c>
      <c r="C2185" s="3" t="s">
        <v>4438</v>
      </c>
      <c r="D2185" s="3" t="s">
        <v>11</v>
      </c>
      <c r="E2185" s="3" t="s">
        <v>80</v>
      </c>
      <c r="F2185" s="3" t="s">
        <v>13</v>
      </c>
      <c r="G2185" s="3" t="s">
        <v>23</v>
      </c>
      <c r="H2185" s="3" t="s">
        <v>45</v>
      </c>
      <c r="I2185" s="4">
        <v>45695.0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ht="15.75" customHeight="1">
      <c r="A2186" s="3" t="s">
        <v>4439</v>
      </c>
      <c r="B2186" s="3" t="s">
        <v>4440</v>
      </c>
      <c r="C2186" s="3">
        <v>5.588988919797E12</v>
      </c>
      <c r="D2186" s="3" t="s">
        <v>11</v>
      </c>
      <c r="E2186" s="3" t="s">
        <v>22</v>
      </c>
      <c r="F2186" s="3" t="s">
        <v>13</v>
      </c>
      <c r="G2186" s="3" t="s">
        <v>14</v>
      </c>
      <c r="H2186" s="3" t="s">
        <v>261</v>
      </c>
      <c r="I2186" s="4">
        <v>45695.0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ht="15.75" customHeight="1">
      <c r="A2187" s="3" t="s">
        <v>4441</v>
      </c>
      <c r="B2187" s="3" t="s">
        <v>4442</v>
      </c>
      <c r="C2187" s="3">
        <v>7.4999821482E10</v>
      </c>
      <c r="D2187" s="3" t="s">
        <v>11</v>
      </c>
      <c r="E2187" s="3" t="s">
        <v>19</v>
      </c>
      <c r="F2187" s="3" t="s">
        <v>13</v>
      </c>
      <c r="G2187" s="3" t="s">
        <v>23</v>
      </c>
      <c r="H2187" s="3" t="s">
        <v>15</v>
      </c>
      <c r="I2187" s="4">
        <v>45695.0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ht="15.75" customHeight="1">
      <c r="A2188" s="3" t="s">
        <v>4443</v>
      </c>
      <c r="B2188" s="3" t="s">
        <v>4444</v>
      </c>
      <c r="C2188" s="3">
        <v>3.1975792635E10</v>
      </c>
      <c r="D2188" s="3" t="s">
        <v>11</v>
      </c>
      <c r="E2188" s="3" t="s">
        <v>68</v>
      </c>
      <c r="F2188" s="3" t="s">
        <v>13</v>
      </c>
      <c r="G2188" s="3" t="s">
        <v>14</v>
      </c>
      <c r="H2188" s="3" t="s">
        <v>386</v>
      </c>
      <c r="I2188" s="4">
        <v>45695.0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ht="15.75" customHeight="1">
      <c r="A2189" s="3" t="s">
        <v>1231</v>
      </c>
      <c r="B2189" s="3" t="s">
        <v>4445</v>
      </c>
      <c r="C2189" s="3">
        <v>7.798873937E10</v>
      </c>
      <c r="D2189" s="3" t="s">
        <v>11</v>
      </c>
      <c r="E2189" s="3" t="s">
        <v>19</v>
      </c>
      <c r="F2189" s="3" t="s">
        <v>13</v>
      </c>
      <c r="G2189" s="3" t="s">
        <v>14</v>
      </c>
      <c r="H2189" s="3" t="s">
        <v>15</v>
      </c>
      <c r="I2189" s="4">
        <v>45695.0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ht="15.75" customHeight="1">
      <c r="A2190" s="3" t="s">
        <v>4446</v>
      </c>
      <c r="B2190" s="3" t="s">
        <v>4447</v>
      </c>
      <c r="C2190" s="3">
        <v>4.1999722262E10</v>
      </c>
      <c r="D2190" s="3" t="s">
        <v>11</v>
      </c>
      <c r="E2190" s="3" t="s">
        <v>22</v>
      </c>
      <c r="F2190" s="3" t="s">
        <v>13</v>
      </c>
      <c r="G2190" s="3" t="s">
        <v>14</v>
      </c>
      <c r="H2190" s="3" t="s">
        <v>1428</v>
      </c>
      <c r="I2190" s="4">
        <v>45695.0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ht="15.75" customHeight="1">
      <c r="A2191" s="3" t="s">
        <v>1590</v>
      </c>
      <c r="B2191" s="3" t="s">
        <v>4448</v>
      </c>
      <c r="C2191" s="3">
        <v>4.7992068008E10</v>
      </c>
      <c r="D2191" s="3" t="s">
        <v>11</v>
      </c>
      <c r="E2191" s="3" t="s">
        <v>22</v>
      </c>
      <c r="F2191" s="3" t="s">
        <v>13</v>
      </c>
      <c r="G2191" s="3" t="s">
        <v>14</v>
      </c>
      <c r="H2191" s="3" t="s">
        <v>49</v>
      </c>
      <c r="I2191" s="4">
        <v>45695.0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ht="15.75" customHeight="1">
      <c r="A2192" s="3" t="s">
        <v>488</v>
      </c>
      <c r="B2192" s="3" t="s">
        <v>4449</v>
      </c>
      <c r="C2192" s="3">
        <v>3.2998066675E10</v>
      </c>
      <c r="D2192" s="3" t="s">
        <v>11</v>
      </c>
      <c r="E2192" s="3" t="s">
        <v>58</v>
      </c>
      <c r="F2192" s="3" t="s">
        <v>13</v>
      </c>
      <c r="G2192" s="3" t="s">
        <v>14</v>
      </c>
      <c r="H2192" s="3" t="s">
        <v>45</v>
      </c>
      <c r="I2192" s="4">
        <v>45695.0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ht="15.75" customHeight="1">
      <c r="A2193" s="3" t="s">
        <v>4450</v>
      </c>
      <c r="B2193" s="3" t="s">
        <v>4451</v>
      </c>
      <c r="C2193" s="3">
        <v>9.9996446706E10</v>
      </c>
      <c r="D2193" s="3" t="s">
        <v>11</v>
      </c>
      <c r="E2193" s="3" t="s">
        <v>19</v>
      </c>
      <c r="F2193" s="3" t="s">
        <v>13</v>
      </c>
      <c r="G2193" s="3" t="s">
        <v>14</v>
      </c>
      <c r="H2193" s="3" t="s">
        <v>15</v>
      </c>
      <c r="I2193" s="4">
        <v>45695.0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ht="15.75" customHeight="1">
      <c r="A2194" s="3" t="s">
        <v>4452</v>
      </c>
      <c r="B2194" s="3" t="s">
        <v>4453</v>
      </c>
      <c r="C2194" s="3">
        <v>6.7996675162E10</v>
      </c>
      <c r="D2194" s="3" t="s">
        <v>11</v>
      </c>
      <c r="E2194" s="3" t="s">
        <v>12</v>
      </c>
      <c r="F2194" s="3" t="s">
        <v>13</v>
      </c>
      <c r="G2194" s="3" t="s">
        <v>14</v>
      </c>
      <c r="H2194" s="3" t="s">
        <v>121</v>
      </c>
      <c r="I2194" s="4">
        <v>45695.0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ht="15.75" customHeight="1">
      <c r="A2195" s="3" t="s">
        <v>1076</v>
      </c>
      <c r="B2195" s="3" t="s">
        <v>4454</v>
      </c>
      <c r="C2195" s="3">
        <v>2.1968945897E10</v>
      </c>
      <c r="D2195" s="3" t="s">
        <v>11</v>
      </c>
      <c r="E2195" s="3" t="s">
        <v>961</v>
      </c>
      <c r="F2195" s="3" t="s">
        <v>13</v>
      </c>
      <c r="G2195" s="3" t="s">
        <v>14</v>
      </c>
      <c r="H2195" s="3" t="s">
        <v>962</v>
      </c>
      <c r="I2195" s="4">
        <v>45695.0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ht="15.75" customHeight="1">
      <c r="A2196" s="3" t="s">
        <v>4455</v>
      </c>
      <c r="B2196" s="3" t="s">
        <v>4456</v>
      </c>
      <c r="C2196" s="3">
        <v>6.2992743549E10</v>
      </c>
      <c r="D2196" s="3" t="s">
        <v>11</v>
      </c>
      <c r="E2196" s="3" t="s">
        <v>48</v>
      </c>
      <c r="F2196" s="3" t="s">
        <v>13</v>
      </c>
      <c r="G2196" s="3" t="s">
        <v>14</v>
      </c>
      <c r="H2196" s="3" t="s">
        <v>49</v>
      </c>
      <c r="I2196" s="4">
        <v>45695.0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ht="15.75" customHeight="1">
      <c r="A2197" s="3" t="s">
        <v>4457</v>
      </c>
      <c r="B2197" s="3" t="s">
        <v>4458</v>
      </c>
      <c r="C2197" s="3">
        <v>6.1991731283E10</v>
      </c>
      <c r="D2197" s="3" t="s">
        <v>11</v>
      </c>
      <c r="E2197" s="3" t="s">
        <v>19</v>
      </c>
      <c r="F2197" s="3" t="s">
        <v>13</v>
      </c>
      <c r="G2197" s="3" t="s">
        <v>23</v>
      </c>
      <c r="H2197" s="3" t="s">
        <v>40</v>
      </c>
      <c r="I2197" s="4">
        <v>45695.0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ht="15.75" customHeight="1">
      <c r="A2198" s="3" t="s">
        <v>4459</v>
      </c>
      <c r="B2198" s="3" t="s">
        <v>4460</v>
      </c>
      <c r="C2198" s="3">
        <v>4.599156789E10</v>
      </c>
      <c r="D2198" s="3" t="s">
        <v>11</v>
      </c>
      <c r="E2198" s="3" t="s">
        <v>80</v>
      </c>
      <c r="F2198" s="3" t="s">
        <v>13</v>
      </c>
      <c r="G2198" s="3" t="s">
        <v>14</v>
      </c>
      <c r="H2198" s="3" t="s">
        <v>49</v>
      </c>
      <c r="I2198" s="4">
        <v>45695.0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ht="15.75" customHeight="1">
      <c r="A2199" s="3" t="s">
        <v>4461</v>
      </c>
      <c r="B2199" s="3" t="s">
        <v>4462</v>
      </c>
      <c r="C2199" s="3" t="s">
        <v>4463</v>
      </c>
      <c r="D2199" s="3" t="s">
        <v>11</v>
      </c>
      <c r="E2199" s="3" t="s">
        <v>19</v>
      </c>
      <c r="F2199" s="3" t="s">
        <v>13</v>
      </c>
      <c r="G2199" s="3" t="s">
        <v>14</v>
      </c>
      <c r="H2199" s="3" t="s">
        <v>15</v>
      </c>
      <c r="I2199" s="4">
        <v>45695.0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ht="15.75" customHeight="1">
      <c r="A2200" s="3" t="s">
        <v>4464</v>
      </c>
      <c r="B2200" s="3" t="s">
        <v>4465</v>
      </c>
      <c r="C2200" s="3">
        <v>3.1981142178E10</v>
      </c>
      <c r="D2200" s="3" t="s">
        <v>11</v>
      </c>
      <c r="E2200" s="3" t="s">
        <v>22</v>
      </c>
      <c r="F2200" s="3" t="s">
        <v>13</v>
      </c>
      <c r="G2200" s="3" t="s">
        <v>14</v>
      </c>
      <c r="H2200" s="3" t="s">
        <v>15</v>
      </c>
      <c r="I2200" s="4">
        <v>45695.0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ht="15.75" customHeight="1">
      <c r="A2201" s="3" t="s">
        <v>4466</v>
      </c>
      <c r="B2201" s="3" t="s">
        <v>4467</v>
      </c>
      <c r="C2201" s="3">
        <v>1.9999676555E10</v>
      </c>
      <c r="D2201" s="3" t="s">
        <v>11</v>
      </c>
      <c r="E2201" s="3" t="s">
        <v>19</v>
      </c>
      <c r="F2201" s="3" t="s">
        <v>13</v>
      </c>
      <c r="G2201" s="3" t="s">
        <v>14</v>
      </c>
      <c r="H2201" s="3" t="s">
        <v>49</v>
      </c>
      <c r="I2201" s="4">
        <v>45695.0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ht="15.75" customHeight="1">
      <c r="A2202" s="3" t="s">
        <v>4468</v>
      </c>
      <c r="B2202" s="3" t="s">
        <v>4469</v>
      </c>
      <c r="C2202" s="3">
        <v>1.9999676555E10</v>
      </c>
      <c r="D2202" s="3" t="s">
        <v>11</v>
      </c>
      <c r="E2202" s="3" t="s">
        <v>19</v>
      </c>
      <c r="F2202" s="3" t="s">
        <v>13</v>
      </c>
      <c r="G2202" s="3" t="s">
        <v>14</v>
      </c>
      <c r="H2202" s="3" t="s">
        <v>49</v>
      </c>
      <c r="I2202" s="4">
        <v>45695.0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ht="15.75" customHeight="1">
      <c r="A2203" s="3" t="s">
        <v>4470</v>
      </c>
      <c r="B2203" s="3" t="s">
        <v>4471</v>
      </c>
      <c r="C2203" s="3" t="s">
        <v>4472</v>
      </c>
      <c r="D2203" s="3" t="s">
        <v>11</v>
      </c>
      <c r="E2203" s="3" t="s">
        <v>68</v>
      </c>
      <c r="F2203" s="3" t="s">
        <v>13</v>
      </c>
      <c r="G2203" s="3" t="s">
        <v>14</v>
      </c>
      <c r="H2203" s="3" t="s">
        <v>45</v>
      </c>
      <c r="I2203" s="4">
        <v>45695.0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ht="15.75" customHeight="1">
      <c r="A2204" s="3" t="s">
        <v>416</v>
      </c>
      <c r="B2204" s="3" t="s">
        <v>4473</v>
      </c>
      <c r="C2204" s="3">
        <v>9.86061741E8</v>
      </c>
      <c r="D2204" s="3" t="s">
        <v>11</v>
      </c>
      <c r="E2204" s="3" t="s">
        <v>19</v>
      </c>
      <c r="F2204" s="3" t="s">
        <v>13</v>
      </c>
      <c r="G2204" s="3" t="s">
        <v>23</v>
      </c>
      <c r="H2204" s="3" t="s">
        <v>45</v>
      </c>
      <c r="I2204" s="4">
        <v>45695.0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ht="15.75" customHeight="1">
      <c r="A2205" s="3" t="s">
        <v>4474</v>
      </c>
      <c r="B2205" s="3" t="s">
        <v>4475</v>
      </c>
      <c r="C2205" s="3">
        <v>1.2992446958E10</v>
      </c>
      <c r="D2205" s="3" t="s">
        <v>11</v>
      </c>
      <c r="E2205" s="3" t="s">
        <v>19</v>
      </c>
      <c r="F2205" s="3" t="s">
        <v>13</v>
      </c>
      <c r="G2205" s="3" t="s">
        <v>14</v>
      </c>
      <c r="H2205" s="3" t="s">
        <v>15</v>
      </c>
      <c r="I2205" s="4">
        <v>45695.0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ht="15.75" customHeight="1">
      <c r="A2206" s="3" t="s">
        <v>4476</v>
      </c>
      <c r="B2206" s="3" t="s">
        <v>4477</v>
      </c>
      <c r="C2206" s="3">
        <v>7.5998282076E10</v>
      </c>
      <c r="D2206" s="3" t="s">
        <v>11</v>
      </c>
      <c r="E2206" s="3" t="s">
        <v>102</v>
      </c>
      <c r="F2206" s="3" t="s">
        <v>13</v>
      </c>
      <c r="G2206" s="3" t="s">
        <v>14</v>
      </c>
      <c r="H2206" s="3" t="s">
        <v>49</v>
      </c>
      <c r="I2206" s="4">
        <v>45695.0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ht="15.75" customHeight="1">
      <c r="A2207" s="3" t="s">
        <v>4478</v>
      </c>
      <c r="B2207" s="3" t="s">
        <v>4479</v>
      </c>
      <c r="C2207" s="3" t="s">
        <v>4480</v>
      </c>
      <c r="D2207" s="3" t="s">
        <v>11</v>
      </c>
      <c r="E2207" s="3" t="s">
        <v>48</v>
      </c>
      <c r="F2207" s="3" t="s">
        <v>13</v>
      </c>
      <c r="G2207" s="3" t="s">
        <v>14</v>
      </c>
      <c r="H2207" s="3" t="s">
        <v>49</v>
      </c>
      <c r="I2207" s="4">
        <v>45695.0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ht="15.75" customHeight="1">
      <c r="A2208" s="3" t="s">
        <v>4481</v>
      </c>
      <c r="B2208" s="3" t="s">
        <v>4482</v>
      </c>
      <c r="C2208" s="3" t="s">
        <v>4483</v>
      </c>
      <c r="D2208" s="3" t="s">
        <v>11</v>
      </c>
      <c r="E2208" s="3" t="s">
        <v>77</v>
      </c>
      <c r="F2208" s="3" t="s">
        <v>13</v>
      </c>
      <c r="G2208" s="3" t="s">
        <v>14</v>
      </c>
      <c r="H2208" s="3" t="s">
        <v>386</v>
      </c>
      <c r="I2208" s="4">
        <v>45695.0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ht="15.75" customHeight="1">
      <c r="A2209" s="3" t="s">
        <v>4484</v>
      </c>
      <c r="B2209" s="3" t="s">
        <v>4485</v>
      </c>
      <c r="C2209" s="3">
        <v>1.5996573173E10</v>
      </c>
      <c r="D2209" s="3" t="s">
        <v>11</v>
      </c>
      <c r="E2209" s="3" t="s">
        <v>19</v>
      </c>
      <c r="F2209" s="3" t="s">
        <v>13</v>
      </c>
      <c r="G2209" s="3" t="s">
        <v>14</v>
      </c>
      <c r="H2209" s="3" t="s">
        <v>45</v>
      </c>
      <c r="I2209" s="4">
        <v>45695.0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ht="15.75" customHeight="1">
      <c r="A2210" s="3" t="s">
        <v>4486</v>
      </c>
      <c r="B2210" s="3" t="s">
        <v>4487</v>
      </c>
      <c r="C2210" s="3">
        <v>6.199407055E10</v>
      </c>
      <c r="D2210" s="3" t="s">
        <v>11</v>
      </c>
      <c r="E2210" s="3" t="s">
        <v>22</v>
      </c>
      <c r="F2210" s="3" t="s">
        <v>13</v>
      </c>
      <c r="G2210" s="3" t="s">
        <v>14</v>
      </c>
      <c r="H2210" s="3" t="s">
        <v>31</v>
      </c>
      <c r="I2210" s="4">
        <v>45695.0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ht="15.75" customHeight="1">
      <c r="A2211" s="3" t="s">
        <v>4478</v>
      </c>
      <c r="B2211" s="3" t="s">
        <v>4488</v>
      </c>
      <c r="C2211" s="3">
        <v>4.4991469881E10</v>
      </c>
      <c r="D2211" s="3" t="s">
        <v>11</v>
      </c>
      <c r="E2211" s="3" t="s">
        <v>39</v>
      </c>
      <c r="F2211" s="3" t="s">
        <v>13</v>
      </c>
      <c r="G2211" s="3" t="s">
        <v>23</v>
      </c>
      <c r="H2211" s="3" t="s">
        <v>45</v>
      </c>
      <c r="I2211" s="4">
        <v>45695.0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ht="15.75" customHeight="1">
      <c r="A2212" s="3" t="s">
        <v>314</v>
      </c>
      <c r="B2212" s="3" t="s">
        <v>4489</v>
      </c>
      <c r="C2212" s="3">
        <v>1.1986060762E10</v>
      </c>
      <c r="D2212" s="3" t="s">
        <v>11</v>
      </c>
      <c r="E2212" s="3" t="s">
        <v>19</v>
      </c>
      <c r="F2212" s="3" t="s">
        <v>13</v>
      </c>
      <c r="G2212" s="3" t="s">
        <v>14</v>
      </c>
      <c r="H2212" s="3" t="s">
        <v>121</v>
      </c>
      <c r="I2212" s="4">
        <v>45695.0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ht="15.75" customHeight="1">
      <c r="A2213" s="3" t="s">
        <v>4490</v>
      </c>
      <c r="B2213" s="3" t="s">
        <v>4491</v>
      </c>
      <c r="C2213" s="3" t="s">
        <v>4492</v>
      </c>
      <c r="D2213" s="3" t="s">
        <v>11</v>
      </c>
      <c r="E2213" s="3" t="s">
        <v>89</v>
      </c>
      <c r="F2213" s="3" t="s">
        <v>13</v>
      </c>
      <c r="G2213" s="3" t="s">
        <v>14</v>
      </c>
      <c r="H2213" s="3" t="s">
        <v>34</v>
      </c>
      <c r="I2213" s="4">
        <v>45695.0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ht="15.75" customHeight="1">
      <c r="A2214" s="3" t="s">
        <v>4493</v>
      </c>
      <c r="B2214" s="3" t="s">
        <v>4494</v>
      </c>
      <c r="C2214" s="3">
        <v>9.2984869603E10</v>
      </c>
      <c r="D2214" s="3" t="s">
        <v>11</v>
      </c>
      <c r="E2214" s="3" t="s">
        <v>12</v>
      </c>
      <c r="F2214" s="3" t="s">
        <v>13</v>
      </c>
      <c r="G2214" s="3" t="s">
        <v>14</v>
      </c>
      <c r="H2214" s="3" t="s">
        <v>4391</v>
      </c>
      <c r="I2214" s="4">
        <v>45695.0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ht="15.75" customHeight="1">
      <c r="A2215" s="3" t="s">
        <v>4495</v>
      </c>
      <c r="B2215" s="3" t="s">
        <v>4496</v>
      </c>
      <c r="C2215" s="3">
        <v>5.534991495866E12</v>
      </c>
      <c r="D2215" s="3" t="s">
        <v>11</v>
      </c>
      <c r="E2215" s="3" t="s">
        <v>19</v>
      </c>
      <c r="F2215" s="3" t="s">
        <v>13</v>
      </c>
      <c r="G2215" s="3" t="s">
        <v>23</v>
      </c>
      <c r="H2215" s="3" t="s">
        <v>45</v>
      </c>
      <c r="I2215" s="4">
        <v>45695.0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ht="15.75" customHeight="1">
      <c r="A2216" s="3" t="s">
        <v>148</v>
      </c>
      <c r="B2216" s="3" t="s">
        <v>4497</v>
      </c>
      <c r="C2216" s="3">
        <v>4.1997682727E10</v>
      </c>
      <c r="D2216" s="3" t="s">
        <v>11</v>
      </c>
      <c r="E2216" s="3" t="s">
        <v>22</v>
      </c>
      <c r="F2216" s="3" t="s">
        <v>13</v>
      </c>
      <c r="G2216" s="3" t="s">
        <v>14</v>
      </c>
      <c r="H2216" s="3" t="s">
        <v>31</v>
      </c>
      <c r="I2216" s="4">
        <v>45695.0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ht="15.75" customHeight="1">
      <c r="A2217" s="3" t="s">
        <v>2214</v>
      </c>
      <c r="B2217" s="3" t="s">
        <v>4498</v>
      </c>
      <c r="C2217" s="3">
        <v>3.4984479905E10</v>
      </c>
      <c r="D2217" s="3" t="s">
        <v>11</v>
      </c>
      <c r="E2217" s="3" t="s">
        <v>19</v>
      </c>
      <c r="F2217" s="3" t="s">
        <v>13</v>
      </c>
      <c r="G2217" s="3" t="s">
        <v>23</v>
      </c>
      <c r="H2217" s="3" t="s">
        <v>45</v>
      </c>
      <c r="I2217" s="4">
        <v>45695.0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ht="15.75" customHeight="1">
      <c r="A2218" s="3" t="s">
        <v>4499</v>
      </c>
      <c r="B2218" s="3" t="s">
        <v>4500</v>
      </c>
      <c r="C2218" s="3">
        <v>9.1993794001E10</v>
      </c>
      <c r="D2218" s="3" t="s">
        <v>11</v>
      </c>
      <c r="E2218" s="3" t="s">
        <v>68</v>
      </c>
      <c r="F2218" s="3" t="s">
        <v>13</v>
      </c>
      <c r="G2218" s="3" t="s">
        <v>23</v>
      </c>
      <c r="H2218" s="3" t="s">
        <v>49</v>
      </c>
      <c r="I2218" s="4">
        <v>45695.0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ht="15.75" customHeight="1">
      <c r="A2219" s="3" t="s">
        <v>4501</v>
      </c>
      <c r="B2219" s="3" t="s">
        <v>4502</v>
      </c>
      <c r="C2219" s="3">
        <v>6.1984670589E10</v>
      </c>
      <c r="D2219" s="3"/>
      <c r="E2219" s="3"/>
      <c r="F2219" s="3"/>
      <c r="G2219" s="3"/>
      <c r="H2219" s="3"/>
      <c r="I2219" s="4">
        <v>45695.0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ht="15.75" customHeight="1">
      <c r="A2220" s="3" t="s">
        <v>3565</v>
      </c>
      <c r="B2220" s="3" t="s">
        <v>4503</v>
      </c>
      <c r="C2220" s="3" t="s">
        <v>4504</v>
      </c>
      <c r="D2220" s="3" t="s">
        <v>11</v>
      </c>
      <c r="E2220" s="3" t="s">
        <v>22</v>
      </c>
      <c r="F2220" s="3" t="s">
        <v>13</v>
      </c>
      <c r="G2220" s="3" t="s">
        <v>14</v>
      </c>
      <c r="H2220" s="3" t="s">
        <v>49</v>
      </c>
      <c r="I2220" s="4">
        <v>45695.0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ht="15.75" customHeight="1">
      <c r="A2221" s="3" t="s">
        <v>4505</v>
      </c>
      <c r="B2221" s="3" t="s">
        <v>4506</v>
      </c>
      <c r="C2221" s="3">
        <v>1.1951006687E10</v>
      </c>
      <c r="D2221" s="3" t="s">
        <v>11</v>
      </c>
      <c r="E2221" s="3" t="s">
        <v>19</v>
      </c>
      <c r="F2221" s="3" t="s">
        <v>13</v>
      </c>
      <c r="G2221" s="3" t="s">
        <v>23</v>
      </c>
      <c r="H2221" s="3" t="s">
        <v>40</v>
      </c>
      <c r="I2221" s="4">
        <v>45695.0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ht="15.75" customHeight="1">
      <c r="A2222" s="3" t="s">
        <v>4507</v>
      </c>
      <c r="B2222" s="3" t="s">
        <v>4508</v>
      </c>
      <c r="C2222" s="3">
        <v>9.2981252336E10</v>
      </c>
      <c r="D2222" s="3" t="s">
        <v>11</v>
      </c>
      <c r="E2222" s="3" t="s">
        <v>19</v>
      </c>
      <c r="F2222" s="3" t="s">
        <v>13</v>
      </c>
      <c r="G2222" s="3" t="s">
        <v>23</v>
      </c>
      <c r="H2222" s="3" t="s">
        <v>121</v>
      </c>
      <c r="I2222" s="4">
        <v>45695.0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ht="15.75" customHeight="1">
      <c r="A2223" s="3" t="s">
        <v>4509</v>
      </c>
      <c r="B2223" s="3" t="s">
        <v>4510</v>
      </c>
      <c r="C2223" s="3">
        <v>4.8988247261E10</v>
      </c>
      <c r="D2223" s="3" t="s">
        <v>11</v>
      </c>
      <c r="E2223" s="3" t="s">
        <v>19</v>
      </c>
      <c r="F2223" s="3" t="s">
        <v>13</v>
      </c>
      <c r="G2223" s="3" t="s">
        <v>23</v>
      </c>
      <c r="H2223" s="3" t="s">
        <v>49</v>
      </c>
      <c r="I2223" s="4">
        <v>45695.0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ht="15.75" customHeight="1">
      <c r="A2224" s="3" t="s">
        <v>4511</v>
      </c>
      <c r="B2224" s="3" t="s">
        <v>4512</v>
      </c>
      <c r="C2224" s="3">
        <v>1.191281976E10</v>
      </c>
      <c r="D2224" s="3" t="s">
        <v>11</v>
      </c>
      <c r="E2224" s="3" t="s">
        <v>12</v>
      </c>
      <c r="F2224" s="3" t="s">
        <v>13</v>
      </c>
      <c r="G2224" s="3" t="s">
        <v>23</v>
      </c>
      <c r="H2224" s="3" t="s">
        <v>15</v>
      </c>
      <c r="I2224" s="4">
        <v>45695.0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ht="15.75" customHeight="1">
      <c r="A2225" s="3" t="s">
        <v>4513</v>
      </c>
      <c r="B2225" s="3" t="s">
        <v>4514</v>
      </c>
      <c r="C2225" s="3">
        <v>9.698421129E10</v>
      </c>
      <c r="D2225" s="3" t="s">
        <v>11</v>
      </c>
      <c r="E2225" s="3" t="s">
        <v>114</v>
      </c>
      <c r="F2225" s="3" t="s">
        <v>13</v>
      </c>
      <c r="G2225" s="3" t="s">
        <v>14</v>
      </c>
      <c r="H2225" s="3" t="s">
        <v>121</v>
      </c>
      <c r="I2225" s="4">
        <v>45695.0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ht="15.75" customHeight="1">
      <c r="A2226" s="3" t="s">
        <v>4515</v>
      </c>
      <c r="B2226" s="3" t="s">
        <v>4516</v>
      </c>
      <c r="C2226" s="3">
        <v>9.9982856729E10</v>
      </c>
      <c r="D2226" s="3" t="s">
        <v>11</v>
      </c>
      <c r="E2226" s="3" t="s">
        <v>22</v>
      </c>
      <c r="F2226" s="3" t="s">
        <v>13</v>
      </c>
      <c r="G2226" s="3" t="s">
        <v>14</v>
      </c>
      <c r="H2226" s="3" t="s">
        <v>45</v>
      </c>
      <c r="I2226" s="4">
        <v>45695.0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ht="15.75" customHeight="1">
      <c r="A2227" s="3" t="s">
        <v>4517</v>
      </c>
      <c r="B2227" s="3" t="s">
        <v>4518</v>
      </c>
      <c r="C2227" s="3">
        <v>9.1993974031E10</v>
      </c>
      <c r="D2227" s="3" t="s">
        <v>11</v>
      </c>
      <c r="E2227" s="3" t="s">
        <v>19</v>
      </c>
      <c r="F2227" s="3" t="s">
        <v>13</v>
      </c>
      <c r="G2227" s="3" t="s">
        <v>14</v>
      </c>
      <c r="H2227" s="3" t="s">
        <v>40</v>
      </c>
      <c r="I2227" s="4">
        <v>45695.0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ht="15.75" customHeight="1">
      <c r="A2228" s="3" t="s">
        <v>4519</v>
      </c>
      <c r="B2228" s="3" t="s">
        <v>4520</v>
      </c>
      <c r="C2228" s="3">
        <v>8.8993081987E10</v>
      </c>
      <c r="D2228" s="3" t="s">
        <v>11</v>
      </c>
      <c r="E2228" s="3" t="s">
        <v>68</v>
      </c>
      <c r="F2228" s="3" t="s">
        <v>13</v>
      </c>
      <c r="G2228" s="3" t="s">
        <v>14</v>
      </c>
      <c r="H2228" s="3" t="s">
        <v>49</v>
      </c>
      <c r="I2228" s="4">
        <v>45695.0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ht="15.75" customHeight="1">
      <c r="A2229" s="3" t="s">
        <v>4521</v>
      </c>
      <c r="B2229" s="3" t="s">
        <v>4522</v>
      </c>
      <c r="C2229" s="3">
        <v>6.1998233349E10</v>
      </c>
      <c r="D2229" s="3" t="s">
        <v>11</v>
      </c>
      <c r="E2229" s="3" t="s">
        <v>19</v>
      </c>
      <c r="F2229" s="3" t="s">
        <v>13</v>
      </c>
      <c r="G2229" s="3" t="s">
        <v>14</v>
      </c>
      <c r="H2229" s="3" t="s">
        <v>15</v>
      </c>
      <c r="I2229" s="4">
        <v>45695.0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ht="15.75" customHeight="1">
      <c r="A2230" s="3" t="s">
        <v>4523</v>
      </c>
      <c r="B2230" s="3" t="s">
        <v>4524</v>
      </c>
      <c r="C2230" s="3">
        <v>5.563984216696E12</v>
      </c>
      <c r="D2230" s="3" t="s">
        <v>11</v>
      </c>
      <c r="E2230" s="3" t="s">
        <v>19</v>
      </c>
      <c r="F2230" s="3" t="s">
        <v>13</v>
      </c>
      <c r="G2230" s="3" t="s">
        <v>14</v>
      </c>
      <c r="H2230" s="3" t="s">
        <v>45</v>
      </c>
      <c r="I2230" s="4">
        <v>45695.0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ht="15.75" customHeight="1">
      <c r="A2231" s="3" t="s">
        <v>4525</v>
      </c>
      <c r="B2231" s="3" t="s">
        <v>4526</v>
      </c>
      <c r="C2231" s="3">
        <v>3.7999262914E10</v>
      </c>
      <c r="D2231" s="3" t="s">
        <v>11</v>
      </c>
      <c r="E2231" s="3" t="s">
        <v>39</v>
      </c>
      <c r="F2231" s="3" t="s">
        <v>13</v>
      </c>
      <c r="G2231" s="3" t="s">
        <v>23</v>
      </c>
      <c r="H2231" s="3" t="s">
        <v>49</v>
      </c>
      <c r="I2231" s="4">
        <v>45695.0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ht="15.75" customHeight="1">
      <c r="A2232" s="3" t="s">
        <v>4527</v>
      </c>
      <c r="B2232" s="3" t="s">
        <v>4528</v>
      </c>
      <c r="C2232" s="3">
        <v>9.8985390729E10</v>
      </c>
      <c r="D2232" s="3" t="s">
        <v>11</v>
      </c>
      <c r="E2232" s="3" t="s">
        <v>48</v>
      </c>
      <c r="F2232" s="3" t="s">
        <v>13</v>
      </c>
      <c r="G2232" s="3" t="s">
        <v>14</v>
      </c>
      <c r="H2232" s="3" t="s">
        <v>49</v>
      </c>
      <c r="I2232" s="4">
        <v>45695.0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ht="15.75" customHeight="1">
      <c r="A2233" s="3" t="s">
        <v>696</v>
      </c>
      <c r="B2233" s="3" t="s">
        <v>4529</v>
      </c>
      <c r="C2233" s="3">
        <v>6.1993672242E10</v>
      </c>
      <c r="D2233" s="3" t="s">
        <v>11</v>
      </c>
      <c r="E2233" s="3" t="s">
        <v>77</v>
      </c>
      <c r="F2233" s="3" t="s">
        <v>13</v>
      </c>
      <c r="G2233" s="3" t="s">
        <v>23</v>
      </c>
      <c r="H2233" s="3" t="s">
        <v>45</v>
      </c>
      <c r="I2233" s="4">
        <v>45695.0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ht="15.75" customHeight="1">
      <c r="A2234" s="3" t="s">
        <v>4530</v>
      </c>
      <c r="B2234" s="3" t="s">
        <v>4531</v>
      </c>
      <c r="C2234" s="3">
        <v>3.1987219356E10</v>
      </c>
      <c r="D2234" s="3" t="s">
        <v>11</v>
      </c>
      <c r="E2234" s="3" t="s">
        <v>77</v>
      </c>
      <c r="F2234" s="3" t="s">
        <v>13</v>
      </c>
      <c r="G2234" s="3" t="s">
        <v>14</v>
      </c>
      <c r="H2234" s="3" t="s">
        <v>45</v>
      </c>
      <c r="I2234" s="4">
        <v>45695.0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ht="15.75" customHeight="1">
      <c r="A2235" s="3" t="s">
        <v>2733</v>
      </c>
      <c r="B2235" s="3" t="s">
        <v>4532</v>
      </c>
      <c r="C2235" s="3">
        <v>5.1999802863E10</v>
      </c>
      <c r="D2235" s="3" t="s">
        <v>11</v>
      </c>
      <c r="E2235" s="3" t="s">
        <v>19</v>
      </c>
      <c r="F2235" s="3" t="s">
        <v>13</v>
      </c>
      <c r="G2235" s="3" t="s">
        <v>14</v>
      </c>
      <c r="H2235" s="3" t="s">
        <v>386</v>
      </c>
      <c r="I2235" s="4">
        <v>45695.0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ht="15.75" customHeight="1">
      <c r="A2236" s="3" t="s">
        <v>4533</v>
      </c>
      <c r="B2236" s="3" t="s">
        <v>4534</v>
      </c>
      <c r="C2236" s="3" t="s">
        <v>4535</v>
      </c>
      <c r="D2236" s="3" t="s">
        <v>11</v>
      </c>
      <c r="E2236" s="3" t="s">
        <v>48</v>
      </c>
      <c r="F2236" s="3" t="s">
        <v>13</v>
      </c>
      <c r="G2236" s="3" t="s">
        <v>14</v>
      </c>
      <c r="H2236" s="3" t="s">
        <v>49</v>
      </c>
      <c r="I2236" s="4">
        <v>45695.0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ht="15.75" customHeight="1">
      <c r="A2237" s="3" t="s">
        <v>207</v>
      </c>
      <c r="B2237" s="3" t="s">
        <v>4536</v>
      </c>
      <c r="C2237" s="3">
        <v>1.1913261854E10</v>
      </c>
      <c r="D2237" s="3" t="s">
        <v>11</v>
      </c>
      <c r="E2237" s="3" t="s">
        <v>22</v>
      </c>
      <c r="F2237" s="3" t="s">
        <v>13</v>
      </c>
      <c r="G2237" s="3" t="s">
        <v>14</v>
      </c>
      <c r="H2237" s="3" t="s">
        <v>386</v>
      </c>
      <c r="I2237" s="4">
        <v>45695.0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ht="15.75" customHeight="1">
      <c r="A2238" s="3" t="s">
        <v>4537</v>
      </c>
      <c r="B2238" s="3" t="s">
        <v>4538</v>
      </c>
      <c r="C2238" s="3">
        <v>4.299146847E10</v>
      </c>
      <c r="D2238" s="3" t="s">
        <v>11</v>
      </c>
      <c r="E2238" s="3" t="s">
        <v>58</v>
      </c>
      <c r="F2238" s="3" t="s">
        <v>13</v>
      </c>
      <c r="G2238" s="3" t="s">
        <v>23</v>
      </c>
      <c r="H2238" s="3" t="s">
        <v>34</v>
      </c>
      <c r="I2238" s="4">
        <v>45695.0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ht="15.75" customHeight="1">
      <c r="A2239" s="3" t="s">
        <v>4539</v>
      </c>
      <c r="B2239" s="3" t="s">
        <v>4540</v>
      </c>
      <c r="C2239" s="3" t="s">
        <v>4541</v>
      </c>
      <c r="D2239" s="3" t="s">
        <v>11</v>
      </c>
      <c r="E2239" s="3" t="s">
        <v>19</v>
      </c>
      <c r="F2239" s="3" t="s">
        <v>13</v>
      </c>
      <c r="G2239" s="3" t="s">
        <v>23</v>
      </c>
      <c r="H2239" s="3" t="s">
        <v>45</v>
      </c>
      <c r="I2239" s="4">
        <v>45695.0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ht="15.75" customHeight="1">
      <c r="A2240" s="3" t="s">
        <v>4542</v>
      </c>
      <c r="B2240" s="3" t="s">
        <v>4543</v>
      </c>
      <c r="C2240" s="3">
        <v>6.2993476702E10</v>
      </c>
      <c r="D2240" s="3" t="s">
        <v>11</v>
      </c>
      <c r="E2240" s="3" t="s">
        <v>19</v>
      </c>
      <c r="F2240" s="3" t="s">
        <v>13</v>
      </c>
      <c r="G2240" s="3" t="s">
        <v>14</v>
      </c>
      <c r="H2240" s="3" t="s">
        <v>386</v>
      </c>
      <c r="I2240" s="4">
        <v>45695.0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ht="15.75" customHeight="1">
      <c r="A2241" s="3" t="s">
        <v>4544</v>
      </c>
      <c r="B2241" s="3" t="s">
        <v>4545</v>
      </c>
      <c r="C2241" s="3">
        <v>6.7999432761E10</v>
      </c>
      <c r="D2241" s="3" t="s">
        <v>11</v>
      </c>
      <c r="E2241" s="3" t="s">
        <v>12</v>
      </c>
      <c r="F2241" s="3" t="s">
        <v>13</v>
      </c>
      <c r="G2241" s="3" t="s">
        <v>14</v>
      </c>
      <c r="H2241" s="3" t="s">
        <v>49</v>
      </c>
      <c r="I2241" s="4">
        <v>45695.0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ht="15.75" customHeight="1">
      <c r="A2242" s="3" t="s">
        <v>4546</v>
      </c>
      <c r="B2242" s="3" t="s">
        <v>4547</v>
      </c>
      <c r="C2242" s="3">
        <v>5.581982494284E12</v>
      </c>
      <c r="D2242" s="3" t="s">
        <v>11</v>
      </c>
      <c r="E2242" s="3" t="s">
        <v>22</v>
      </c>
      <c r="F2242" s="3" t="s">
        <v>13</v>
      </c>
      <c r="G2242" s="3" t="s">
        <v>14</v>
      </c>
      <c r="H2242" s="3" t="s">
        <v>49</v>
      </c>
      <c r="I2242" s="4">
        <v>45695.0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ht="15.75" customHeight="1">
      <c r="A2243" s="3" t="s">
        <v>2300</v>
      </c>
      <c r="B2243" s="3" t="s">
        <v>4548</v>
      </c>
      <c r="C2243" s="3">
        <v>7.1981827016E10</v>
      </c>
      <c r="D2243" s="3" t="s">
        <v>11</v>
      </c>
      <c r="E2243" s="3" t="s">
        <v>12</v>
      </c>
      <c r="F2243" s="3" t="s">
        <v>13</v>
      </c>
      <c r="G2243" s="3" t="s">
        <v>14</v>
      </c>
      <c r="H2243" s="3" t="s">
        <v>4391</v>
      </c>
      <c r="I2243" s="4">
        <v>45695.0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ht="15.75" customHeight="1">
      <c r="A2244" s="3" t="s">
        <v>4549</v>
      </c>
      <c r="B2244" s="3" t="s">
        <v>4550</v>
      </c>
      <c r="C2244" s="3">
        <v>1.999439297E10</v>
      </c>
      <c r="D2244" s="3" t="s">
        <v>11</v>
      </c>
      <c r="E2244" s="3" t="s">
        <v>19</v>
      </c>
      <c r="F2244" s="3" t="s">
        <v>13</v>
      </c>
      <c r="G2244" s="3" t="s">
        <v>23</v>
      </c>
      <c r="H2244" s="3" t="s">
        <v>15</v>
      </c>
      <c r="I2244" s="4">
        <v>45695.0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ht="15.75" customHeight="1">
      <c r="A2245" s="3" t="s">
        <v>4551</v>
      </c>
      <c r="B2245" s="3" t="s">
        <v>4552</v>
      </c>
      <c r="C2245" s="3">
        <v>5.5181333E7</v>
      </c>
      <c r="D2245" s="3" t="s">
        <v>11</v>
      </c>
      <c r="E2245" s="3" t="s">
        <v>39</v>
      </c>
      <c r="F2245" s="3" t="s">
        <v>13</v>
      </c>
      <c r="G2245" s="3" t="s">
        <v>14</v>
      </c>
      <c r="H2245" s="3" t="s">
        <v>15</v>
      </c>
      <c r="I2245" s="4">
        <v>45695.0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ht="15.75" customHeight="1">
      <c r="A2246" s="3" t="s">
        <v>4553</v>
      </c>
      <c r="B2246" s="3" t="s">
        <v>4554</v>
      </c>
      <c r="C2246" s="3">
        <v>1.9994356408E10</v>
      </c>
      <c r="D2246" s="3" t="s">
        <v>11</v>
      </c>
      <c r="E2246" s="3" t="s">
        <v>58</v>
      </c>
      <c r="F2246" s="3" t="s">
        <v>13</v>
      </c>
      <c r="G2246" s="3" t="s">
        <v>23</v>
      </c>
      <c r="H2246" s="3" t="s">
        <v>34</v>
      </c>
      <c r="I2246" s="4">
        <v>45695.0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ht="15.75" customHeight="1">
      <c r="A2247" s="3" t="s">
        <v>696</v>
      </c>
      <c r="B2247" s="3" t="s">
        <v>4555</v>
      </c>
      <c r="C2247" s="3">
        <v>5.1984440524E10</v>
      </c>
      <c r="D2247" s="3" t="s">
        <v>11</v>
      </c>
      <c r="E2247" s="3" t="s">
        <v>68</v>
      </c>
      <c r="F2247" s="3" t="s">
        <v>13</v>
      </c>
      <c r="G2247" s="3" t="s">
        <v>23</v>
      </c>
      <c r="H2247" s="3" t="s">
        <v>49</v>
      </c>
      <c r="I2247" s="4">
        <v>45695.0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ht="15.75" customHeight="1">
      <c r="A2248" s="3" t="s">
        <v>4556</v>
      </c>
      <c r="B2248" s="3" t="s">
        <v>4557</v>
      </c>
      <c r="C2248" s="3">
        <v>5.1980564896E10</v>
      </c>
      <c r="D2248" s="3" t="s">
        <v>11</v>
      </c>
      <c r="E2248" s="3" t="s">
        <v>80</v>
      </c>
      <c r="F2248" s="3" t="s">
        <v>13</v>
      </c>
      <c r="G2248" s="3" t="s">
        <v>14</v>
      </c>
      <c r="H2248" s="3" t="s">
        <v>49</v>
      </c>
      <c r="I2248" s="4">
        <v>45695.0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ht="15.75" customHeight="1">
      <c r="A2249" s="3" t="s">
        <v>4558</v>
      </c>
      <c r="B2249" s="3" t="s">
        <v>4559</v>
      </c>
      <c r="C2249" s="3">
        <v>9.8992476957E10</v>
      </c>
      <c r="D2249" s="3" t="s">
        <v>11</v>
      </c>
      <c r="E2249" s="3" t="s">
        <v>89</v>
      </c>
      <c r="F2249" s="3" t="s">
        <v>13</v>
      </c>
      <c r="G2249" s="3" t="s">
        <v>14</v>
      </c>
      <c r="H2249" s="3" t="s">
        <v>34</v>
      </c>
      <c r="I2249" s="4">
        <v>45695.0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ht="15.75" customHeight="1">
      <c r="A2250" s="3" t="s">
        <v>4560</v>
      </c>
      <c r="B2250" s="3" t="s">
        <v>4561</v>
      </c>
      <c r="C2250" s="3">
        <v>9.1981699934E10</v>
      </c>
      <c r="D2250" s="3" t="s">
        <v>11</v>
      </c>
      <c r="E2250" s="3" t="s">
        <v>102</v>
      </c>
      <c r="F2250" s="3" t="s">
        <v>13</v>
      </c>
      <c r="G2250" s="3" t="s">
        <v>14</v>
      </c>
      <c r="H2250" s="3" t="s">
        <v>15</v>
      </c>
      <c r="I2250" s="4">
        <v>45695.0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ht="15.75" customHeight="1">
      <c r="A2251" s="3" t="s">
        <v>4562</v>
      </c>
      <c r="B2251" s="3" t="s">
        <v>4563</v>
      </c>
      <c r="C2251" s="3">
        <v>8.2996398986E10</v>
      </c>
      <c r="D2251" s="3" t="s">
        <v>11</v>
      </c>
      <c r="E2251" s="3" t="s">
        <v>19</v>
      </c>
      <c r="F2251" s="3" t="s">
        <v>13</v>
      </c>
      <c r="G2251" s="3" t="s">
        <v>14</v>
      </c>
      <c r="H2251" s="3" t="s">
        <v>45</v>
      </c>
      <c r="I2251" s="4">
        <v>45695.0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ht="15.75" customHeight="1">
      <c r="A2252" s="3" t="s">
        <v>107</v>
      </c>
      <c r="B2252" s="3" t="s">
        <v>4564</v>
      </c>
      <c r="C2252" s="3">
        <v>1.5981236421E10</v>
      </c>
      <c r="D2252" s="3" t="s">
        <v>11</v>
      </c>
      <c r="E2252" s="3" t="s">
        <v>77</v>
      </c>
      <c r="F2252" s="3" t="s">
        <v>13</v>
      </c>
      <c r="G2252" s="3" t="s">
        <v>23</v>
      </c>
      <c r="H2252" s="3" t="s">
        <v>45</v>
      </c>
      <c r="I2252" s="4">
        <v>45695.0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ht="15.75" customHeight="1">
      <c r="A2253" s="3" t="s">
        <v>4565</v>
      </c>
      <c r="B2253" s="3" t="s">
        <v>4566</v>
      </c>
      <c r="C2253" s="3">
        <v>1.1950533491E10</v>
      </c>
      <c r="D2253" s="3" t="s">
        <v>11</v>
      </c>
      <c r="E2253" s="3" t="s">
        <v>513</v>
      </c>
      <c r="F2253" s="3" t="s">
        <v>13</v>
      </c>
      <c r="G2253" s="3" t="s">
        <v>14</v>
      </c>
      <c r="H2253" s="3" t="s">
        <v>514</v>
      </c>
      <c r="I2253" s="4">
        <v>45695.0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ht="15.75" customHeight="1">
      <c r="A2254" s="3" t="s">
        <v>4567</v>
      </c>
      <c r="B2254" s="3" t="s">
        <v>4568</v>
      </c>
      <c r="C2254" s="3">
        <v>3.1995709333E10</v>
      </c>
      <c r="D2254" s="3" t="s">
        <v>11</v>
      </c>
      <c r="E2254" s="3" t="s">
        <v>19</v>
      </c>
      <c r="F2254" s="3" t="s">
        <v>13</v>
      </c>
      <c r="G2254" s="3" t="s">
        <v>14</v>
      </c>
      <c r="H2254" s="3" t="s">
        <v>60</v>
      </c>
      <c r="I2254" s="4">
        <v>45695.0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ht="15.75" customHeight="1">
      <c r="A2255" s="3" t="s">
        <v>4569</v>
      </c>
      <c r="B2255" s="3" t="s">
        <v>4570</v>
      </c>
      <c r="C2255" s="3">
        <v>4.8991060151E10</v>
      </c>
      <c r="D2255" s="3" t="s">
        <v>11</v>
      </c>
      <c r="E2255" s="3" t="s">
        <v>58</v>
      </c>
      <c r="F2255" s="3" t="s">
        <v>13</v>
      </c>
      <c r="G2255" s="3" t="s">
        <v>23</v>
      </c>
      <c r="H2255" s="3" t="s">
        <v>45</v>
      </c>
      <c r="I2255" s="4">
        <v>45695.0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ht="15.75" customHeight="1">
      <c r="A2256" s="3" t="s">
        <v>4571</v>
      </c>
      <c r="B2256" s="3" t="s">
        <v>4572</v>
      </c>
      <c r="C2256" s="3">
        <v>6.5992830573E10</v>
      </c>
      <c r="D2256" s="3" t="s">
        <v>11</v>
      </c>
      <c r="E2256" s="3" t="s">
        <v>114</v>
      </c>
      <c r="F2256" s="3" t="s">
        <v>13</v>
      </c>
      <c r="G2256" s="3" t="s">
        <v>14</v>
      </c>
      <c r="H2256" s="3" t="s">
        <v>45</v>
      </c>
      <c r="I2256" s="4">
        <v>45695.0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ht="15.75" customHeight="1">
      <c r="A2257" s="3" t="s">
        <v>4573</v>
      </c>
      <c r="B2257" s="3" t="s">
        <v>4574</v>
      </c>
      <c r="C2257" s="3">
        <v>4.799646632E10</v>
      </c>
      <c r="D2257" s="3" t="s">
        <v>11</v>
      </c>
      <c r="E2257" s="3" t="s">
        <v>19</v>
      </c>
      <c r="F2257" s="3" t="s">
        <v>13</v>
      </c>
      <c r="G2257" s="3" t="s">
        <v>14</v>
      </c>
      <c r="H2257" s="3" t="s">
        <v>121</v>
      </c>
      <c r="I2257" s="4">
        <v>45695.0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ht="15.75" customHeight="1">
      <c r="A2258" s="3" t="s">
        <v>858</v>
      </c>
      <c r="B2258" s="3" t="s">
        <v>4575</v>
      </c>
      <c r="C2258" s="3">
        <v>4.7997472897E10</v>
      </c>
      <c r="D2258" s="3" t="s">
        <v>11</v>
      </c>
      <c r="E2258" s="3" t="s">
        <v>48</v>
      </c>
      <c r="F2258" s="3" t="s">
        <v>13</v>
      </c>
      <c r="G2258" s="3" t="s">
        <v>14</v>
      </c>
      <c r="H2258" s="3" t="s">
        <v>49</v>
      </c>
      <c r="I2258" s="4">
        <v>45695.0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ht="15.75" customHeight="1">
      <c r="A2259" s="3" t="s">
        <v>314</v>
      </c>
      <c r="B2259" s="3" t="s">
        <v>4576</v>
      </c>
      <c r="C2259" s="3">
        <v>1.899632043E10</v>
      </c>
      <c r="D2259" s="3" t="s">
        <v>11</v>
      </c>
      <c r="E2259" s="3" t="s">
        <v>19</v>
      </c>
      <c r="F2259" s="3" t="s">
        <v>13</v>
      </c>
      <c r="G2259" s="3" t="s">
        <v>14</v>
      </c>
      <c r="H2259" s="3" t="s">
        <v>60</v>
      </c>
      <c r="I2259" s="4">
        <v>45695.0</v>
      </c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ht="15.75" customHeight="1">
      <c r="A2260" s="3" t="s">
        <v>4577</v>
      </c>
      <c r="B2260" s="3" t="s">
        <v>4578</v>
      </c>
      <c r="C2260" s="3">
        <v>8.4991405188E10</v>
      </c>
      <c r="D2260" s="3" t="s">
        <v>11</v>
      </c>
      <c r="E2260" s="3" t="s">
        <v>22</v>
      </c>
      <c r="F2260" s="3" t="s">
        <v>13</v>
      </c>
      <c r="G2260" s="3" t="s">
        <v>14</v>
      </c>
      <c r="H2260" s="3" t="s">
        <v>31</v>
      </c>
      <c r="I2260" s="4">
        <v>45695.0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ht="15.75" customHeight="1">
      <c r="A2261" s="3" t="s">
        <v>4579</v>
      </c>
      <c r="B2261" s="3" t="s">
        <v>4580</v>
      </c>
      <c r="C2261" s="3">
        <v>8.1981146388E10</v>
      </c>
      <c r="D2261" s="3" t="s">
        <v>11</v>
      </c>
      <c r="E2261" s="3" t="s">
        <v>19</v>
      </c>
      <c r="F2261" s="3" t="s">
        <v>13</v>
      </c>
      <c r="G2261" s="3" t="s">
        <v>23</v>
      </c>
      <c r="H2261" s="3" t="s">
        <v>49</v>
      </c>
      <c r="I2261" s="4">
        <v>45695.0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ht="15.75" customHeight="1">
      <c r="A2262" s="3" t="s">
        <v>4581</v>
      </c>
      <c r="B2262" s="3" t="s">
        <v>4582</v>
      </c>
      <c r="C2262" s="3">
        <v>2.7997087147E10</v>
      </c>
      <c r="D2262" s="3" t="s">
        <v>11</v>
      </c>
      <c r="E2262" s="3" t="s">
        <v>22</v>
      </c>
      <c r="F2262" s="3" t="s">
        <v>13</v>
      </c>
      <c r="G2262" s="3" t="s">
        <v>14</v>
      </c>
      <c r="H2262" s="3" t="s">
        <v>45</v>
      </c>
      <c r="I2262" s="4">
        <v>45695.0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ht="15.75" customHeight="1">
      <c r="A2263" s="3" t="s">
        <v>4583</v>
      </c>
      <c r="B2263" s="3" t="s">
        <v>4584</v>
      </c>
      <c r="C2263" s="3" t="s">
        <v>4585</v>
      </c>
      <c r="D2263" s="3" t="s">
        <v>11</v>
      </c>
      <c r="E2263" s="3" t="s">
        <v>12</v>
      </c>
      <c r="F2263" s="3" t="s">
        <v>13</v>
      </c>
      <c r="G2263" s="3" t="s">
        <v>14</v>
      </c>
      <c r="H2263" s="3" t="s">
        <v>4391</v>
      </c>
      <c r="I2263" s="4">
        <v>45695.0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ht="15.75" customHeight="1">
      <c r="A2264" s="3" t="s">
        <v>4586</v>
      </c>
      <c r="B2264" s="3" t="s">
        <v>4587</v>
      </c>
      <c r="C2264" s="3">
        <v>3.1971246629E10</v>
      </c>
      <c r="D2264" s="3" t="s">
        <v>11</v>
      </c>
      <c r="E2264" s="3" t="s">
        <v>22</v>
      </c>
      <c r="F2264" s="3" t="s">
        <v>13</v>
      </c>
      <c r="G2264" s="3" t="s">
        <v>23</v>
      </c>
      <c r="H2264" s="3" t="s">
        <v>31</v>
      </c>
      <c r="I2264" s="4">
        <v>45695.0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ht="15.75" customHeight="1">
      <c r="A2265" s="3" t="s">
        <v>4588</v>
      </c>
      <c r="B2265" s="3" t="s">
        <v>4589</v>
      </c>
      <c r="C2265" s="3">
        <v>6.6999184967E10</v>
      </c>
      <c r="D2265" s="3" t="s">
        <v>11</v>
      </c>
      <c r="E2265" s="3" t="s">
        <v>19</v>
      </c>
      <c r="F2265" s="3" t="s">
        <v>13</v>
      </c>
      <c r="G2265" s="3" t="s">
        <v>23</v>
      </c>
      <c r="H2265" s="3" t="s">
        <v>15</v>
      </c>
      <c r="I2265" s="4">
        <v>45695.0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ht="15.75" customHeight="1">
      <c r="A2266" s="3" t="s">
        <v>4590</v>
      </c>
      <c r="B2266" s="3" t="s">
        <v>4591</v>
      </c>
      <c r="C2266" s="3">
        <v>2.1965712149E10</v>
      </c>
      <c r="D2266" s="3" t="s">
        <v>11</v>
      </c>
      <c r="E2266" s="3" t="s">
        <v>19</v>
      </c>
      <c r="F2266" s="3" t="s">
        <v>13</v>
      </c>
      <c r="G2266" s="3" t="s">
        <v>14</v>
      </c>
      <c r="H2266" s="3" t="s">
        <v>49</v>
      </c>
      <c r="I2266" s="4">
        <v>45695.0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ht="15.75" customHeight="1">
      <c r="A2267" s="3" t="s">
        <v>4592</v>
      </c>
      <c r="B2267" s="3" t="s">
        <v>4593</v>
      </c>
      <c r="C2267" s="3">
        <v>6.1992717776E10</v>
      </c>
      <c r="D2267" s="3" t="s">
        <v>11</v>
      </c>
      <c r="E2267" s="3" t="s">
        <v>524</v>
      </c>
      <c r="F2267" s="3" t="s">
        <v>13</v>
      </c>
      <c r="G2267" s="3" t="s">
        <v>14</v>
      </c>
      <c r="H2267" s="3" t="s">
        <v>525</v>
      </c>
      <c r="I2267" s="4">
        <v>45695.0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ht="15.75" customHeight="1">
      <c r="A2268" s="3" t="s">
        <v>4594</v>
      </c>
      <c r="B2268" s="3" t="s">
        <v>4595</v>
      </c>
      <c r="C2268" s="3">
        <v>1.1965228216E10</v>
      </c>
      <c r="D2268" s="3" t="s">
        <v>11</v>
      </c>
      <c r="E2268" s="3" t="s">
        <v>997</v>
      </c>
      <c r="F2268" s="3" t="s">
        <v>13</v>
      </c>
      <c r="G2268" s="3" t="s">
        <v>14</v>
      </c>
      <c r="H2268" s="3" t="s">
        <v>998</v>
      </c>
      <c r="I2268" s="4">
        <v>45695.0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ht="15.75" customHeight="1">
      <c r="A2269" s="3" t="s">
        <v>4596</v>
      </c>
      <c r="B2269" s="3" t="s">
        <v>4597</v>
      </c>
      <c r="C2269" s="3">
        <v>1.193000751E10</v>
      </c>
      <c r="D2269" s="3" t="s">
        <v>11</v>
      </c>
      <c r="E2269" s="3" t="s">
        <v>19</v>
      </c>
      <c r="F2269" s="3" t="s">
        <v>13</v>
      </c>
      <c r="G2269" s="3" t="s">
        <v>14</v>
      </c>
      <c r="H2269" s="3" t="s">
        <v>15</v>
      </c>
      <c r="I2269" s="4">
        <v>45695.0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ht="15.75" customHeight="1">
      <c r="A2270" s="3" t="s">
        <v>4598</v>
      </c>
      <c r="B2270" s="3" t="s">
        <v>4599</v>
      </c>
      <c r="C2270" s="3">
        <v>1.9989220118E10</v>
      </c>
      <c r="D2270" s="3"/>
      <c r="E2270" s="3"/>
      <c r="F2270" s="3"/>
      <c r="G2270" s="3"/>
      <c r="H2270" s="3"/>
      <c r="I2270" s="4">
        <v>45695.0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ht="15.75" customHeight="1">
      <c r="A2271" s="3" t="s">
        <v>4600</v>
      </c>
      <c r="B2271" s="3" t="s">
        <v>4601</v>
      </c>
      <c r="C2271" s="3">
        <v>6.2984730141E10</v>
      </c>
      <c r="D2271" s="3" t="s">
        <v>11</v>
      </c>
      <c r="E2271" s="3" t="s">
        <v>22</v>
      </c>
      <c r="F2271" s="3" t="s">
        <v>13</v>
      </c>
      <c r="G2271" s="3" t="s">
        <v>14</v>
      </c>
      <c r="H2271" s="3" t="s">
        <v>386</v>
      </c>
      <c r="I2271" s="4">
        <v>45695.0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ht="15.75" customHeight="1">
      <c r="A2272" s="3" t="s">
        <v>4602</v>
      </c>
      <c r="B2272" s="3" t="s">
        <v>4603</v>
      </c>
      <c r="C2272" s="3" t="s">
        <v>4604</v>
      </c>
      <c r="D2272" s="3" t="s">
        <v>11</v>
      </c>
      <c r="E2272" s="3" t="s">
        <v>19</v>
      </c>
      <c r="F2272" s="3" t="s">
        <v>13</v>
      </c>
      <c r="G2272" s="3" t="s">
        <v>14</v>
      </c>
      <c r="H2272" s="3" t="s">
        <v>49</v>
      </c>
      <c r="I2272" s="4">
        <v>45695.0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ht="15.75" customHeight="1">
      <c r="A2273" s="3" t="s">
        <v>4605</v>
      </c>
      <c r="B2273" s="3" t="s">
        <v>4606</v>
      </c>
      <c r="C2273" s="3">
        <v>2.1965932067E10</v>
      </c>
      <c r="D2273" s="3" t="s">
        <v>11</v>
      </c>
      <c r="E2273" s="3" t="s">
        <v>19</v>
      </c>
      <c r="F2273" s="3" t="s">
        <v>13</v>
      </c>
      <c r="G2273" s="3" t="s">
        <v>14</v>
      </c>
      <c r="H2273" s="3" t="s">
        <v>15</v>
      </c>
      <c r="I2273" s="4">
        <v>45695.0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ht="15.75" customHeight="1">
      <c r="A2274" s="3" t="s">
        <v>4607</v>
      </c>
      <c r="B2274" s="3" t="s">
        <v>4608</v>
      </c>
      <c r="C2274" s="3">
        <v>6.2981990451E10</v>
      </c>
      <c r="D2274" s="3" t="s">
        <v>11</v>
      </c>
      <c r="E2274" s="3" t="s">
        <v>19</v>
      </c>
      <c r="F2274" s="3" t="s">
        <v>13</v>
      </c>
      <c r="G2274" s="3" t="s">
        <v>14</v>
      </c>
      <c r="H2274" s="3" t="s">
        <v>15</v>
      </c>
      <c r="I2274" s="4">
        <v>45695.0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ht="15.75" customHeight="1">
      <c r="A2275" s="3" t="s">
        <v>4609</v>
      </c>
      <c r="B2275" s="3" t="s">
        <v>4610</v>
      </c>
      <c r="C2275" s="3">
        <v>2.8999014623E10</v>
      </c>
      <c r="D2275" s="3" t="s">
        <v>11</v>
      </c>
      <c r="E2275" s="3" t="s">
        <v>19</v>
      </c>
      <c r="F2275" s="3" t="s">
        <v>13</v>
      </c>
      <c r="G2275" s="3" t="s">
        <v>23</v>
      </c>
      <c r="H2275" s="3" t="s">
        <v>49</v>
      </c>
      <c r="I2275" s="4">
        <v>45695.0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ht="15.75" customHeight="1">
      <c r="A2276" s="3" t="s">
        <v>4611</v>
      </c>
      <c r="B2276" s="3" t="s">
        <v>4612</v>
      </c>
      <c r="C2276" s="3">
        <v>7.5991901947E10</v>
      </c>
      <c r="D2276" s="3" t="s">
        <v>11</v>
      </c>
      <c r="E2276" s="3" t="s">
        <v>418</v>
      </c>
      <c r="F2276" s="3" t="s">
        <v>13</v>
      </c>
      <c r="G2276" s="3" t="s">
        <v>14</v>
      </c>
      <c r="H2276" s="3" t="s">
        <v>49</v>
      </c>
      <c r="I2276" s="4">
        <v>45695.0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ht="15.75" customHeight="1">
      <c r="A2277" s="3" t="s">
        <v>4613</v>
      </c>
      <c r="B2277" s="3" t="s">
        <v>4614</v>
      </c>
      <c r="C2277" s="3" t="s">
        <v>4615</v>
      </c>
      <c r="D2277" s="3" t="s">
        <v>11</v>
      </c>
      <c r="E2277" s="3" t="s">
        <v>22</v>
      </c>
      <c r="F2277" s="3" t="s">
        <v>13</v>
      </c>
      <c r="G2277" s="3" t="s">
        <v>23</v>
      </c>
      <c r="H2277" s="3" t="s">
        <v>1247</v>
      </c>
      <c r="I2277" s="4">
        <v>45695.0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ht="15.75" customHeight="1">
      <c r="A2278" s="3" t="s">
        <v>858</v>
      </c>
      <c r="B2278" s="3" t="s">
        <v>4616</v>
      </c>
      <c r="C2278" s="3">
        <v>8.5974014669E10</v>
      </c>
      <c r="D2278" s="3" t="s">
        <v>11</v>
      </c>
      <c r="E2278" s="3" t="s">
        <v>19</v>
      </c>
      <c r="F2278" s="3" t="s">
        <v>13</v>
      </c>
      <c r="G2278" s="3" t="s">
        <v>14</v>
      </c>
      <c r="H2278" s="3" t="s">
        <v>15</v>
      </c>
      <c r="I2278" s="4">
        <v>45695.0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ht="15.75" customHeight="1">
      <c r="A2279" s="3" t="s">
        <v>4617</v>
      </c>
      <c r="B2279" s="3" t="s">
        <v>4618</v>
      </c>
      <c r="C2279" s="3">
        <v>8.6995546834E10</v>
      </c>
      <c r="D2279" s="3" t="s">
        <v>11</v>
      </c>
      <c r="E2279" s="3" t="s">
        <v>19</v>
      </c>
      <c r="F2279" s="3" t="s">
        <v>13</v>
      </c>
      <c r="G2279" s="3" t="s">
        <v>14</v>
      </c>
      <c r="H2279" s="3" t="s">
        <v>40</v>
      </c>
      <c r="I2279" s="4">
        <v>45695.0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ht="15.75" customHeight="1">
      <c r="A2280" s="3" t="s">
        <v>4619</v>
      </c>
      <c r="B2280" s="3" t="s">
        <v>4620</v>
      </c>
      <c r="C2280" s="3" t="s">
        <v>4621</v>
      </c>
      <c r="D2280" s="3" t="s">
        <v>11</v>
      </c>
      <c r="E2280" s="3" t="s">
        <v>102</v>
      </c>
      <c r="F2280" s="3" t="s">
        <v>13</v>
      </c>
      <c r="G2280" s="3" t="s">
        <v>14</v>
      </c>
      <c r="H2280" s="3" t="s">
        <v>15</v>
      </c>
      <c r="I2280" s="4">
        <v>45695.0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ht="15.75" customHeight="1">
      <c r="A2281" s="3" t="s">
        <v>4622</v>
      </c>
      <c r="B2281" s="3" t="s">
        <v>4623</v>
      </c>
      <c r="C2281" s="3">
        <v>8.999945375E9</v>
      </c>
      <c r="D2281" s="3" t="s">
        <v>11</v>
      </c>
      <c r="E2281" s="3" t="s">
        <v>19</v>
      </c>
      <c r="F2281" s="3" t="s">
        <v>13</v>
      </c>
      <c r="G2281" s="3" t="s">
        <v>14</v>
      </c>
      <c r="H2281" s="3" t="s">
        <v>15</v>
      </c>
      <c r="I2281" s="4">
        <v>45695.0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ht="15.75" customHeight="1">
      <c r="A2282" s="3" t="s">
        <v>4624</v>
      </c>
      <c r="B2282" s="3" t="s">
        <v>4625</v>
      </c>
      <c r="C2282" s="3">
        <v>9.1988653085E10</v>
      </c>
      <c r="D2282" s="3" t="s">
        <v>11</v>
      </c>
      <c r="E2282" s="3" t="s">
        <v>77</v>
      </c>
      <c r="F2282" s="3" t="s">
        <v>13</v>
      </c>
      <c r="G2282" s="3" t="s">
        <v>14</v>
      </c>
      <c r="H2282" s="3" t="s">
        <v>45</v>
      </c>
      <c r="I2282" s="4">
        <v>45695.0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ht="15.75" customHeight="1">
      <c r="A2283" s="3" t="s">
        <v>3252</v>
      </c>
      <c r="B2283" s="3" t="s">
        <v>4626</v>
      </c>
      <c r="C2283" s="3">
        <v>1.197683336E9</v>
      </c>
      <c r="D2283" s="3" t="s">
        <v>11</v>
      </c>
      <c r="E2283" s="3" t="s">
        <v>758</v>
      </c>
      <c r="F2283" s="3" t="s">
        <v>13</v>
      </c>
      <c r="G2283" s="3" t="s">
        <v>14</v>
      </c>
      <c r="H2283" s="3" t="s">
        <v>759</v>
      </c>
      <c r="I2283" s="4">
        <v>45695.0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ht="15.75" customHeight="1">
      <c r="A2284" s="3" t="s">
        <v>1322</v>
      </c>
      <c r="B2284" s="3" t="s">
        <v>4627</v>
      </c>
      <c r="C2284" s="3">
        <v>5.585987279591E12</v>
      </c>
      <c r="D2284" s="3" t="s">
        <v>11</v>
      </c>
      <c r="E2284" s="3" t="s">
        <v>19</v>
      </c>
      <c r="F2284" s="3" t="s">
        <v>13</v>
      </c>
      <c r="G2284" s="3" t="s">
        <v>14</v>
      </c>
      <c r="H2284" s="3" t="s">
        <v>45</v>
      </c>
      <c r="I2284" s="4">
        <v>45695.0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ht="15.75" customHeight="1">
      <c r="A2285" s="3" t="s">
        <v>4628</v>
      </c>
      <c r="B2285" s="3" t="s">
        <v>4629</v>
      </c>
      <c r="C2285" s="3">
        <v>9.1981014188E10</v>
      </c>
      <c r="D2285" s="3" t="s">
        <v>11</v>
      </c>
      <c r="E2285" s="3" t="s">
        <v>12</v>
      </c>
      <c r="F2285" s="3" t="s">
        <v>13</v>
      </c>
      <c r="G2285" s="3" t="s">
        <v>23</v>
      </c>
      <c r="H2285" s="3" t="s">
        <v>4391</v>
      </c>
      <c r="I2285" s="4">
        <v>45695.0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ht="15.75" customHeight="1">
      <c r="A2286" s="3" t="s">
        <v>4630</v>
      </c>
      <c r="B2286" s="3" t="s">
        <v>4631</v>
      </c>
      <c r="C2286" s="3">
        <v>9.9982603709E10</v>
      </c>
      <c r="D2286" s="3" t="s">
        <v>11</v>
      </c>
      <c r="E2286" s="3" t="s">
        <v>77</v>
      </c>
      <c r="F2286" s="3" t="s">
        <v>13</v>
      </c>
      <c r="G2286" s="3" t="s">
        <v>23</v>
      </c>
      <c r="H2286" s="3" t="s">
        <v>45</v>
      </c>
      <c r="I2286" s="4">
        <v>45695.0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ht="15.75" customHeight="1">
      <c r="A2287" s="3" t="s">
        <v>2691</v>
      </c>
      <c r="B2287" s="3" t="s">
        <v>4632</v>
      </c>
      <c r="C2287" s="3">
        <v>5.5996320995E10</v>
      </c>
      <c r="D2287" s="3" t="s">
        <v>11</v>
      </c>
      <c r="E2287" s="3" t="s">
        <v>114</v>
      </c>
      <c r="F2287" s="3" t="s">
        <v>13</v>
      </c>
      <c r="G2287" s="3" t="s">
        <v>23</v>
      </c>
      <c r="H2287" s="3" t="s">
        <v>40</v>
      </c>
      <c r="I2287" s="4">
        <v>45695.0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ht="15.75" customHeight="1">
      <c r="A2288" s="3" t="s">
        <v>4633</v>
      </c>
      <c r="B2288" s="3" t="s">
        <v>4634</v>
      </c>
      <c r="C2288" s="3">
        <v>7.5982160396E10</v>
      </c>
      <c r="D2288" s="3" t="s">
        <v>11</v>
      </c>
      <c r="E2288" s="3" t="s">
        <v>19</v>
      </c>
      <c r="F2288" s="3" t="s">
        <v>13</v>
      </c>
      <c r="G2288" s="3" t="s">
        <v>14</v>
      </c>
      <c r="H2288" s="3" t="s">
        <v>49</v>
      </c>
      <c r="I2288" s="4">
        <v>45695.0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ht="15.75" customHeight="1">
      <c r="A2289" s="3" t="s">
        <v>105</v>
      </c>
      <c r="B2289" s="3" t="s">
        <v>4635</v>
      </c>
      <c r="C2289" s="3">
        <v>6.1994325957E10</v>
      </c>
      <c r="D2289" s="3" t="s">
        <v>11</v>
      </c>
      <c r="E2289" s="3" t="s">
        <v>77</v>
      </c>
      <c r="F2289" s="3" t="s">
        <v>13</v>
      </c>
      <c r="G2289" s="3" t="s">
        <v>23</v>
      </c>
      <c r="H2289" s="3" t="s">
        <v>45</v>
      </c>
      <c r="I2289" s="4">
        <v>45695.0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ht="15.75" customHeight="1">
      <c r="A2290" s="3" t="s">
        <v>4636</v>
      </c>
      <c r="B2290" s="3" t="s">
        <v>4637</v>
      </c>
      <c r="C2290" s="3">
        <v>5.5119678419E10</v>
      </c>
      <c r="D2290" s="3" t="s">
        <v>11</v>
      </c>
      <c r="E2290" s="3" t="s">
        <v>22</v>
      </c>
      <c r="F2290" s="3" t="s">
        <v>13</v>
      </c>
      <c r="G2290" s="3" t="s">
        <v>14</v>
      </c>
      <c r="H2290" s="3" t="s">
        <v>34</v>
      </c>
      <c r="I2290" s="4">
        <v>45695.0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ht="15.75" customHeight="1">
      <c r="A2291" s="3" t="s">
        <v>4638</v>
      </c>
      <c r="B2291" s="3" t="s">
        <v>4639</v>
      </c>
      <c r="C2291" s="3">
        <v>5.5999489778E10</v>
      </c>
      <c r="D2291" s="3" t="s">
        <v>11</v>
      </c>
      <c r="E2291" s="3" t="s">
        <v>39</v>
      </c>
      <c r="F2291" s="3" t="s">
        <v>13</v>
      </c>
      <c r="G2291" s="3" t="s">
        <v>23</v>
      </c>
      <c r="H2291" s="3" t="s">
        <v>45</v>
      </c>
      <c r="I2291" s="4">
        <v>45695.0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ht="15.75" customHeight="1">
      <c r="A2292" s="3" t="s">
        <v>4640</v>
      </c>
      <c r="B2292" s="3" t="s">
        <v>4641</v>
      </c>
      <c r="C2292" s="3">
        <v>-18436.0</v>
      </c>
      <c r="D2292" s="3" t="s">
        <v>11</v>
      </c>
      <c r="E2292" s="3" t="s">
        <v>22</v>
      </c>
      <c r="F2292" s="3" t="s">
        <v>13</v>
      </c>
      <c r="G2292" s="3" t="s">
        <v>14</v>
      </c>
      <c r="H2292" s="3" t="s">
        <v>386</v>
      </c>
      <c r="I2292" s="4">
        <v>45695.0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ht="15.75" customHeight="1">
      <c r="A2293" s="3" t="s">
        <v>4642</v>
      </c>
      <c r="B2293" s="3" t="s">
        <v>4643</v>
      </c>
      <c r="C2293" s="3">
        <v>1.9994646489E10</v>
      </c>
      <c r="D2293" s="3" t="s">
        <v>11</v>
      </c>
      <c r="E2293" s="3" t="s">
        <v>22</v>
      </c>
      <c r="F2293" s="3" t="s">
        <v>13</v>
      </c>
      <c r="G2293" s="3" t="s">
        <v>14</v>
      </c>
      <c r="H2293" s="3" t="s">
        <v>49</v>
      </c>
      <c r="I2293" s="4">
        <v>45695.0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ht="15.75" customHeight="1">
      <c r="A2294" s="3" t="s">
        <v>4644</v>
      </c>
      <c r="B2294" s="3" t="s">
        <v>4645</v>
      </c>
      <c r="C2294" s="3">
        <v>4.1984742833E10</v>
      </c>
      <c r="D2294" s="3" t="s">
        <v>11</v>
      </c>
      <c r="E2294" s="3" t="s">
        <v>19</v>
      </c>
      <c r="F2294" s="3" t="s">
        <v>13</v>
      </c>
      <c r="G2294" s="3" t="s">
        <v>23</v>
      </c>
      <c r="H2294" s="3" t="s">
        <v>40</v>
      </c>
      <c r="I2294" s="4">
        <v>45695.0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ht="15.75" customHeight="1">
      <c r="A2295" s="3" t="s">
        <v>4646</v>
      </c>
      <c r="B2295" s="3" t="s">
        <v>4647</v>
      </c>
      <c r="C2295" s="3">
        <v>4.1984990249E10</v>
      </c>
      <c r="D2295" s="3" t="s">
        <v>11</v>
      </c>
      <c r="E2295" s="3" t="s">
        <v>19</v>
      </c>
      <c r="F2295" s="3" t="s">
        <v>13</v>
      </c>
      <c r="G2295" s="3" t="s">
        <v>14</v>
      </c>
      <c r="H2295" s="3" t="s">
        <v>15</v>
      </c>
      <c r="I2295" s="4">
        <v>45695.0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ht="15.75" customHeight="1">
      <c r="A2296" s="3" t="s">
        <v>4648</v>
      </c>
      <c r="B2296" s="3" t="s">
        <v>4649</v>
      </c>
      <c r="C2296" s="3">
        <v>9.4992138479E10</v>
      </c>
      <c r="D2296" s="3" t="s">
        <v>11</v>
      </c>
      <c r="E2296" s="3" t="s">
        <v>19</v>
      </c>
      <c r="F2296" s="3" t="s">
        <v>13</v>
      </c>
      <c r="G2296" s="3" t="s">
        <v>14</v>
      </c>
      <c r="H2296" s="3" t="s">
        <v>60</v>
      </c>
      <c r="I2296" s="4">
        <v>45695.0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ht="15.75" customHeight="1">
      <c r="A2297" s="3" t="s">
        <v>3906</v>
      </c>
      <c r="B2297" s="3" t="s">
        <v>4650</v>
      </c>
      <c r="C2297" s="3" t="s">
        <v>4651</v>
      </c>
      <c r="D2297" s="3" t="s">
        <v>11</v>
      </c>
      <c r="E2297" s="3" t="s">
        <v>19</v>
      </c>
      <c r="F2297" s="3" t="s">
        <v>13</v>
      </c>
      <c r="G2297" s="3" t="s">
        <v>14</v>
      </c>
      <c r="H2297" s="3" t="s">
        <v>60</v>
      </c>
      <c r="I2297" s="4">
        <v>45695.0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ht="15.75" customHeight="1">
      <c r="A2298" s="3" t="s">
        <v>4652</v>
      </c>
      <c r="B2298" s="3" t="s">
        <v>4653</v>
      </c>
      <c r="C2298" s="3">
        <v>2.7998384707E10</v>
      </c>
      <c r="D2298" s="3" t="s">
        <v>11</v>
      </c>
      <c r="E2298" s="3" t="s">
        <v>12</v>
      </c>
      <c r="F2298" s="3" t="s">
        <v>13</v>
      </c>
      <c r="G2298" s="3" t="s">
        <v>14</v>
      </c>
      <c r="H2298" s="3" t="s">
        <v>49</v>
      </c>
      <c r="I2298" s="4">
        <v>45695.0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ht="15.75" customHeight="1">
      <c r="A2299" s="3" t="s">
        <v>4654</v>
      </c>
      <c r="B2299" s="3" t="s">
        <v>4655</v>
      </c>
      <c r="C2299" s="3">
        <v>8.1987478558E10</v>
      </c>
      <c r="D2299" s="3" t="s">
        <v>11</v>
      </c>
      <c r="E2299" s="3" t="s">
        <v>114</v>
      </c>
      <c r="F2299" s="3" t="s">
        <v>13</v>
      </c>
      <c r="G2299" s="3" t="s">
        <v>14</v>
      </c>
      <c r="H2299" s="3" t="s">
        <v>49</v>
      </c>
      <c r="I2299" s="4">
        <v>45695.0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ht="15.75" customHeight="1">
      <c r="A2300" s="3" t="s">
        <v>4656</v>
      </c>
      <c r="B2300" s="3" t="s">
        <v>4657</v>
      </c>
      <c r="C2300" s="3">
        <v>5.3991565758E10</v>
      </c>
      <c r="D2300" s="3" t="s">
        <v>11</v>
      </c>
      <c r="E2300" s="3" t="s">
        <v>19</v>
      </c>
      <c r="F2300" s="3" t="s">
        <v>13</v>
      </c>
      <c r="G2300" s="3" t="s">
        <v>23</v>
      </c>
      <c r="H2300" s="3" t="s">
        <v>121</v>
      </c>
      <c r="I2300" s="4">
        <v>45695.0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ht="15.75" customHeight="1">
      <c r="A2301" s="3" t="s">
        <v>4658</v>
      </c>
      <c r="B2301" s="3" t="s">
        <v>4659</v>
      </c>
      <c r="C2301" s="3">
        <v>8.8992528413E10</v>
      </c>
      <c r="D2301" s="3" t="s">
        <v>11</v>
      </c>
      <c r="E2301" s="3" t="s">
        <v>89</v>
      </c>
      <c r="F2301" s="3" t="s">
        <v>13</v>
      </c>
      <c r="G2301" s="3" t="s">
        <v>14</v>
      </c>
      <c r="H2301" s="3" t="s">
        <v>34</v>
      </c>
      <c r="I2301" s="4">
        <v>45695.0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ht="15.75" customHeight="1">
      <c r="A2302" s="3" t="s">
        <v>207</v>
      </c>
      <c r="B2302" s="3" t="s">
        <v>4660</v>
      </c>
      <c r="C2302" s="3">
        <v>8.199973155E9</v>
      </c>
      <c r="D2302" s="3" t="s">
        <v>11</v>
      </c>
      <c r="E2302" s="3" t="s">
        <v>114</v>
      </c>
      <c r="F2302" s="3" t="s">
        <v>13</v>
      </c>
      <c r="G2302" s="3" t="s">
        <v>14</v>
      </c>
      <c r="H2302" s="3" t="s">
        <v>45</v>
      </c>
      <c r="I2302" s="4">
        <v>45695.0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ht="15.75" customHeight="1">
      <c r="A2303" s="3" t="s">
        <v>4661</v>
      </c>
      <c r="B2303" s="3" t="s">
        <v>4662</v>
      </c>
      <c r="C2303" s="3">
        <v>8.1971122174E10</v>
      </c>
      <c r="D2303" s="3" t="s">
        <v>11</v>
      </c>
      <c r="E2303" s="3" t="s">
        <v>19</v>
      </c>
      <c r="F2303" s="3" t="s">
        <v>13</v>
      </c>
      <c r="G2303" s="3" t="s">
        <v>14</v>
      </c>
      <c r="H2303" s="3" t="s">
        <v>60</v>
      </c>
      <c r="I2303" s="4">
        <v>45695.0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ht="15.75" customHeight="1">
      <c r="A2304" s="3" t="s">
        <v>193</v>
      </c>
      <c r="B2304" s="3" t="s">
        <v>4663</v>
      </c>
      <c r="C2304" s="3">
        <v>5.579996905751E12</v>
      </c>
      <c r="D2304" s="3" t="s">
        <v>11</v>
      </c>
      <c r="E2304" s="3" t="s">
        <v>19</v>
      </c>
      <c r="F2304" s="3" t="s">
        <v>13</v>
      </c>
      <c r="G2304" s="3" t="s">
        <v>14</v>
      </c>
      <c r="H2304" s="3" t="s">
        <v>49</v>
      </c>
      <c r="I2304" s="4">
        <v>45695.0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ht="15.75" customHeight="1">
      <c r="A2305" s="3" t="s">
        <v>4664</v>
      </c>
      <c r="B2305" s="3" t="s">
        <v>4665</v>
      </c>
      <c r="C2305" s="3">
        <v>5.592984275763E12</v>
      </c>
      <c r="D2305" s="3" t="s">
        <v>11</v>
      </c>
      <c r="E2305" s="3" t="s">
        <v>77</v>
      </c>
      <c r="F2305" s="3" t="s">
        <v>13</v>
      </c>
      <c r="G2305" s="3" t="s">
        <v>23</v>
      </c>
      <c r="H2305" s="3" t="s">
        <v>45</v>
      </c>
      <c r="I2305" s="4">
        <v>45695.0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ht="15.75" customHeight="1">
      <c r="A2306" s="3" t="s">
        <v>646</v>
      </c>
      <c r="B2306" s="3" t="s">
        <v>4666</v>
      </c>
      <c r="C2306" s="3">
        <v>8.1988016147E10</v>
      </c>
      <c r="D2306" s="3" t="s">
        <v>11</v>
      </c>
      <c r="E2306" s="3" t="s">
        <v>418</v>
      </c>
      <c r="F2306" s="3" t="s">
        <v>13</v>
      </c>
      <c r="G2306" s="3" t="s">
        <v>14</v>
      </c>
      <c r="H2306" s="3" t="s">
        <v>45</v>
      </c>
      <c r="I2306" s="4">
        <v>45695.0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ht="15.75" customHeight="1">
      <c r="A2307" s="3" t="s">
        <v>858</v>
      </c>
      <c r="B2307" s="3" t="s">
        <v>4667</v>
      </c>
      <c r="C2307" s="3">
        <v>8.1995254037E10</v>
      </c>
      <c r="D2307" s="3" t="s">
        <v>11</v>
      </c>
      <c r="E2307" s="3" t="s">
        <v>77</v>
      </c>
      <c r="F2307" s="3" t="s">
        <v>13</v>
      </c>
      <c r="G2307" s="3" t="s">
        <v>23</v>
      </c>
      <c r="H2307" s="3" t="s">
        <v>45</v>
      </c>
      <c r="I2307" s="4">
        <v>45695.0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ht="15.75" customHeight="1">
      <c r="A2308" s="3" t="s">
        <v>4668</v>
      </c>
      <c r="B2308" s="3" t="s">
        <v>4669</v>
      </c>
      <c r="C2308" s="3">
        <v>7.7988593759E10</v>
      </c>
      <c r="D2308" s="3" t="s">
        <v>11</v>
      </c>
      <c r="E2308" s="3" t="s">
        <v>12</v>
      </c>
      <c r="F2308" s="3" t="s">
        <v>13</v>
      </c>
      <c r="G2308" s="3" t="s">
        <v>14</v>
      </c>
      <c r="H2308" s="3" t="s">
        <v>4391</v>
      </c>
      <c r="I2308" s="4">
        <v>45695.0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ht="15.75" customHeight="1">
      <c r="A2309" s="3" t="s">
        <v>1117</v>
      </c>
      <c r="B2309" s="3" t="s">
        <v>4670</v>
      </c>
      <c r="C2309" s="3">
        <v>1.197833723E10</v>
      </c>
      <c r="D2309" s="3" t="s">
        <v>11</v>
      </c>
      <c r="E2309" s="3" t="s">
        <v>68</v>
      </c>
      <c r="F2309" s="3" t="s">
        <v>13</v>
      </c>
      <c r="G2309" s="3" t="s">
        <v>14</v>
      </c>
      <c r="H2309" s="3" t="s">
        <v>45</v>
      </c>
      <c r="I2309" s="4">
        <v>45695.0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ht="15.75" customHeight="1">
      <c r="A2310" s="3" t="s">
        <v>3531</v>
      </c>
      <c r="B2310" s="3" t="s">
        <v>4671</v>
      </c>
      <c r="C2310" s="3" t="s">
        <v>4672</v>
      </c>
      <c r="D2310" s="3" t="s">
        <v>11</v>
      </c>
      <c r="E2310" s="3" t="s">
        <v>12</v>
      </c>
      <c r="F2310" s="3" t="s">
        <v>13</v>
      </c>
      <c r="G2310" s="3" t="s">
        <v>14</v>
      </c>
      <c r="H2310" s="3" t="s">
        <v>49</v>
      </c>
      <c r="I2310" s="4">
        <v>45695.0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ht="15.75" customHeight="1">
      <c r="A2311" s="3" t="s">
        <v>4673</v>
      </c>
      <c r="B2311" s="3" t="s">
        <v>4674</v>
      </c>
      <c r="C2311" s="3">
        <v>9.1981877741E10</v>
      </c>
      <c r="D2311" s="3" t="s">
        <v>11</v>
      </c>
      <c r="E2311" s="3" t="s">
        <v>19</v>
      </c>
      <c r="F2311" s="3" t="s">
        <v>13</v>
      </c>
      <c r="G2311" s="3" t="s">
        <v>23</v>
      </c>
      <c r="H2311" s="3" t="s">
        <v>49</v>
      </c>
      <c r="I2311" s="4">
        <v>45695.0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ht="15.75" customHeight="1">
      <c r="A2312" s="3" t="s">
        <v>4675</v>
      </c>
      <c r="B2312" s="3" t="s">
        <v>4676</v>
      </c>
      <c r="C2312" s="3">
        <v>9.92567059E8</v>
      </c>
      <c r="D2312" s="3" t="s">
        <v>11</v>
      </c>
      <c r="E2312" s="3" t="s">
        <v>19</v>
      </c>
      <c r="F2312" s="3" t="s">
        <v>13</v>
      </c>
      <c r="G2312" s="3" t="s">
        <v>23</v>
      </c>
      <c r="H2312" s="3" t="s">
        <v>45</v>
      </c>
      <c r="I2312" s="4">
        <v>45695.0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ht="15.75" customHeight="1">
      <c r="A2313" s="3" t="s">
        <v>69</v>
      </c>
      <c r="B2313" s="3" t="s">
        <v>4677</v>
      </c>
      <c r="C2313" s="3">
        <v>7.4988263367E10</v>
      </c>
      <c r="D2313" s="3" t="s">
        <v>11</v>
      </c>
      <c r="E2313" s="3" t="s">
        <v>22</v>
      </c>
      <c r="F2313" s="3" t="s">
        <v>13</v>
      </c>
      <c r="G2313" s="3" t="s">
        <v>14</v>
      </c>
      <c r="H2313" s="3" t="s">
        <v>386</v>
      </c>
      <c r="I2313" s="4">
        <v>45695.0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ht="15.75" customHeight="1">
      <c r="A2314" s="3" t="s">
        <v>4678</v>
      </c>
      <c r="B2314" s="3" t="s">
        <v>4679</v>
      </c>
      <c r="C2314" s="3">
        <v>8.7981060175E10</v>
      </c>
      <c r="D2314" s="3" t="s">
        <v>11</v>
      </c>
      <c r="E2314" s="3" t="s">
        <v>12</v>
      </c>
      <c r="F2314" s="3" t="s">
        <v>13</v>
      </c>
      <c r="G2314" s="3" t="s">
        <v>14</v>
      </c>
      <c r="H2314" s="3" t="s">
        <v>4391</v>
      </c>
      <c r="I2314" s="4">
        <v>45695.0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ht="15.75" customHeight="1">
      <c r="A2315" s="3" t="s">
        <v>4680</v>
      </c>
      <c r="B2315" s="3" t="s">
        <v>4681</v>
      </c>
      <c r="C2315" s="3">
        <v>2.1985791047E10</v>
      </c>
      <c r="D2315" s="3" t="s">
        <v>11</v>
      </c>
      <c r="E2315" s="3" t="s">
        <v>22</v>
      </c>
      <c r="F2315" s="3" t="s">
        <v>13</v>
      </c>
      <c r="G2315" s="3" t="s">
        <v>14</v>
      </c>
      <c r="H2315" s="3" t="s">
        <v>49</v>
      </c>
      <c r="I2315" s="4">
        <v>45695.0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ht="15.75" customHeight="1">
      <c r="A2316" s="3" t="s">
        <v>4682</v>
      </c>
      <c r="B2316" s="3" t="s">
        <v>4683</v>
      </c>
      <c r="C2316" s="3">
        <v>3.4992790411E10</v>
      </c>
      <c r="D2316" s="3" t="s">
        <v>11</v>
      </c>
      <c r="E2316" s="3" t="s">
        <v>19</v>
      </c>
      <c r="F2316" s="3" t="s">
        <v>13</v>
      </c>
      <c r="G2316" s="3" t="s">
        <v>14</v>
      </c>
      <c r="H2316" s="3" t="s">
        <v>15</v>
      </c>
      <c r="I2316" s="4">
        <v>45695.0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ht="15.75" customHeight="1">
      <c r="A2317" s="3" t="s">
        <v>3420</v>
      </c>
      <c r="B2317" s="3" t="s">
        <v>4684</v>
      </c>
      <c r="C2317" s="3">
        <v>9.9991231596E10</v>
      </c>
      <c r="D2317" s="3" t="s">
        <v>11</v>
      </c>
      <c r="E2317" s="3" t="s">
        <v>502</v>
      </c>
      <c r="F2317" s="3" t="s">
        <v>13</v>
      </c>
      <c r="G2317" s="3" t="s">
        <v>14</v>
      </c>
      <c r="H2317" s="3" t="s">
        <v>503</v>
      </c>
      <c r="I2317" s="4">
        <v>45695.0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ht="15.75" customHeight="1">
      <c r="A2318" s="3" t="s">
        <v>4685</v>
      </c>
      <c r="B2318" s="3" t="s">
        <v>4686</v>
      </c>
      <c r="C2318" s="3">
        <v>9.2994106892E10</v>
      </c>
      <c r="D2318" s="3" t="s">
        <v>11</v>
      </c>
      <c r="E2318" s="3" t="s">
        <v>58</v>
      </c>
      <c r="F2318" s="3" t="s">
        <v>13</v>
      </c>
      <c r="G2318" s="3" t="s">
        <v>23</v>
      </c>
      <c r="H2318" s="3" t="s">
        <v>45</v>
      </c>
      <c r="I2318" s="4">
        <v>45695.0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ht="15.75" customHeight="1">
      <c r="A2319" s="3" t="s">
        <v>4687</v>
      </c>
      <c r="B2319" s="3" t="s">
        <v>4688</v>
      </c>
      <c r="C2319" s="3">
        <v>2.199283125E10</v>
      </c>
      <c r="D2319" s="3" t="s">
        <v>11</v>
      </c>
      <c r="E2319" s="3" t="s">
        <v>19</v>
      </c>
      <c r="F2319" s="3" t="s">
        <v>13</v>
      </c>
      <c r="G2319" s="3" t="s">
        <v>23</v>
      </c>
      <c r="H2319" s="3" t="s">
        <v>49</v>
      </c>
      <c r="I2319" s="4">
        <v>45695.0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ht="15.75" customHeight="1">
      <c r="A2320" s="3" t="s">
        <v>4478</v>
      </c>
      <c r="B2320" s="3" t="s">
        <v>4689</v>
      </c>
      <c r="C2320" s="3">
        <v>6.198212109E10</v>
      </c>
      <c r="D2320" s="3" t="s">
        <v>11</v>
      </c>
      <c r="E2320" s="3" t="s">
        <v>22</v>
      </c>
      <c r="F2320" s="3" t="s">
        <v>13</v>
      </c>
      <c r="G2320" s="3" t="s">
        <v>14</v>
      </c>
      <c r="H2320" s="3" t="s">
        <v>45</v>
      </c>
      <c r="I2320" s="4">
        <v>45695.0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ht="15.75" customHeight="1">
      <c r="A2321" s="3" t="s">
        <v>4690</v>
      </c>
      <c r="B2321" s="3" t="s">
        <v>4691</v>
      </c>
      <c r="C2321" s="3">
        <v>8.29991313E10</v>
      </c>
      <c r="D2321" s="3" t="s">
        <v>11</v>
      </c>
      <c r="E2321" s="3" t="s">
        <v>12</v>
      </c>
      <c r="F2321" s="3" t="s">
        <v>13</v>
      </c>
      <c r="G2321" s="3" t="s">
        <v>14</v>
      </c>
      <c r="H2321" s="3" t="s">
        <v>49</v>
      </c>
      <c r="I2321" s="4">
        <v>45695.0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ht="15.75" customHeight="1">
      <c r="A2322" s="3" t="s">
        <v>4692</v>
      </c>
      <c r="B2322" s="3" t="s">
        <v>4693</v>
      </c>
      <c r="C2322" s="3">
        <v>5.3991740083E10</v>
      </c>
      <c r="D2322" s="3" t="s">
        <v>11</v>
      </c>
      <c r="E2322" s="3" t="s">
        <v>58</v>
      </c>
      <c r="F2322" s="3" t="s">
        <v>13</v>
      </c>
      <c r="G2322" s="3" t="s">
        <v>23</v>
      </c>
      <c r="H2322" s="3" t="s">
        <v>45</v>
      </c>
      <c r="I2322" s="4">
        <v>45695.0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ht="15.75" customHeight="1">
      <c r="A2323" s="3" t="s">
        <v>586</v>
      </c>
      <c r="B2323" s="3" t="s">
        <v>4694</v>
      </c>
      <c r="C2323" s="3">
        <v>4.3991615766E10</v>
      </c>
      <c r="D2323" s="3" t="s">
        <v>11</v>
      </c>
      <c r="E2323" s="3" t="s">
        <v>102</v>
      </c>
      <c r="F2323" s="3" t="s">
        <v>13</v>
      </c>
      <c r="G2323" s="3" t="s">
        <v>14</v>
      </c>
      <c r="H2323" s="3" t="s">
        <v>49</v>
      </c>
      <c r="I2323" s="4">
        <v>45695.0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ht="15.75" customHeight="1">
      <c r="A2324" s="3" t="s">
        <v>4695</v>
      </c>
      <c r="B2324" s="3" t="s">
        <v>4696</v>
      </c>
      <c r="C2324" s="3">
        <v>8.199196639E10</v>
      </c>
      <c r="D2324" s="3" t="s">
        <v>11</v>
      </c>
      <c r="E2324" s="3" t="s">
        <v>22</v>
      </c>
      <c r="F2324" s="3" t="s">
        <v>13</v>
      </c>
      <c r="G2324" s="3" t="s">
        <v>14</v>
      </c>
      <c r="H2324" s="3" t="s">
        <v>31</v>
      </c>
      <c r="I2324" s="4">
        <v>45695.0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ht="15.75" customHeight="1">
      <c r="A2325" s="3" t="s">
        <v>4697</v>
      </c>
      <c r="B2325" s="3" t="s">
        <v>4698</v>
      </c>
      <c r="C2325" s="3">
        <v>1.699237296E10</v>
      </c>
      <c r="D2325" s="3" t="s">
        <v>11</v>
      </c>
      <c r="E2325" s="3" t="s">
        <v>80</v>
      </c>
      <c r="F2325" s="3" t="s">
        <v>13</v>
      </c>
      <c r="G2325" s="3" t="s">
        <v>23</v>
      </c>
      <c r="H2325" s="3" t="s">
        <v>40</v>
      </c>
      <c r="I2325" s="4">
        <v>45695.0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ht="15.75" customHeight="1">
      <c r="A2326" s="3" t="s">
        <v>4699</v>
      </c>
      <c r="B2326" s="3" t="s">
        <v>4700</v>
      </c>
      <c r="C2326" s="3">
        <v>6.4993071116E10</v>
      </c>
      <c r="D2326" s="3" t="s">
        <v>11</v>
      </c>
      <c r="E2326" s="3" t="s">
        <v>1337</v>
      </c>
      <c r="F2326" s="3" t="s">
        <v>13</v>
      </c>
      <c r="G2326" s="3" t="s">
        <v>14</v>
      </c>
      <c r="H2326" s="3" t="s">
        <v>1338</v>
      </c>
      <c r="I2326" s="4">
        <v>45695.0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ht="15.75" customHeight="1">
      <c r="A2327" s="3" t="s">
        <v>4701</v>
      </c>
      <c r="B2327" s="3" t="s">
        <v>4702</v>
      </c>
      <c r="C2327" s="3">
        <v>1.798191852E10</v>
      </c>
      <c r="D2327" s="3" t="s">
        <v>11</v>
      </c>
      <c r="E2327" s="3" t="s">
        <v>77</v>
      </c>
      <c r="F2327" s="3" t="s">
        <v>13</v>
      </c>
      <c r="G2327" s="3" t="s">
        <v>23</v>
      </c>
      <c r="H2327" s="3" t="s">
        <v>45</v>
      </c>
      <c r="I2327" s="4">
        <v>45695.0</v>
      </c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ht="15.75" customHeight="1">
      <c r="A2328" s="3" t="s">
        <v>4703</v>
      </c>
      <c r="B2328" s="3" t="s">
        <v>4704</v>
      </c>
      <c r="C2328" s="3" t="s">
        <v>4705</v>
      </c>
      <c r="D2328" s="3" t="s">
        <v>11</v>
      </c>
      <c r="E2328" s="3" t="s">
        <v>80</v>
      </c>
      <c r="F2328" s="3" t="s">
        <v>13</v>
      </c>
      <c r="G2328" s="3" t="s">
        <v>14</v>
      </c>
      <c r="H2328" s="3" t="s">
        <v>34</v>
      </c>
      <c r="I2328" s="4">
        <v>45695.0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ht="15.75" customHeight="1">
      <c r="A2329" s="3" t="s">
        <v>4706</v>
      </c>
      <c r="B2329" s="3" t="s">
        <v>4707</v>
      </c>
      <c r="C2329" s="3" t="s">
        <v>4708</v>
      </c>
      <c r="D2329" s="3" t="s">
        <v>11</v>
      </c>
      <c r="E2329" s="3" t="s">
        <v>19</v>
      </c>
      <c r="F2329" s="3" t="s">
        <v>13</v>
      </c>
      <c r="G2329" s="3" t="s">
        <v>14</v>
      </c>
      <c r="H2329" s="3" t="s">
        <v>60</v>
      </c>
      <c r="I2329" s="4">
        <v>45695.0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ht="15.75" customHeight="1">
      <c r="A2330" s="3" t="s">
        <v>369</v>
      </c>
      <c r="B2330" s="3" t="s">
        <v>4709</v>
      </c>
      <c r="C2330" s="3">
        <v>7.3982113078E10</v>
      </c>
      <c r="D2330" s="3" t="s">
        <v>11</v>
      </c>
      <c r="E2330" s="3" t="s">
        <v>39</v>
      </c>
      <c r="F2330" s="3" t="s">
        <v>13</v>
      </c>
      <c r="G2330" s="3" t="s">
        <v>14</v>
      </c>
      <c r="H2330" s="3" t="s">
        <v>45</v>
      </c>
      <c r="I2330" s="4">
        <v>45695.0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ht="15.75" customHeight="1">
      <c r="A2331" s="3" t="s">
        <v>4710</v>
      </c>
      <c r="B2331" s="3" t="s">
        <v>4711</v>
      </c>
      <c r="C2331" s="3">
        <v>5.1992131275E10</v>
      </c>
      <c r="D2331" s="3" t="s">
        <v>11</v>
      </c>
      <c r="E2331" s="3" t="s">
        <v>19</v>
      </c>
      <c r="F2331" s="3" t="s">
        <v>13</v>
      </c>
      <c r="G2331" s="3" t="s">
        <v>23</v>
      </c>
      <c r="H2331" s="3" t="s">
        <v>121</v>
      </c>
      <c r="I2331" s="4">
        <v>45695.0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ht="15.75" customHeight="1">
      <c r="A2332" s="3" t="s">
        <v>4712</v>
      </c>
      <c r="B2332" s="3" t="s">
        <v>4713</v>
      </c>
      <c r="C2332" s="3">
        <v>6.1999452913E10</v>
      </c>
      <c r="D2332" s="3" t="s">
        <v>11</v>
      </c>
      <c r="E2332" s="3" t="s">
        <v>19</v>
      </c>
      <c r="F2332" s="3" t="s">
        <v>13</v>
      </c>
      <c r="G2332" s="3" t="s">
        <v>23</v>
      </c>
      <c r="H2332" s="3" t="s">
        <v>60</v>
      </c>
      <c r="I2332" s="4">
        <v>45695.0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ht="15.75" customHeight="1">
      <c r="A2333" s="3" t="s">
        <v>4714</v>
      </c>
      <c r="B2333" s="3" t="s">
        <v>4715</v>
      </c>
      <c r="C2333" s="3">
        <v>7.5998128249E10</v>
      </c>
      <c r="D2333" s="3" t="s">
        <v>11</v>
      </c>
      <c r="E2333" s="3" t="s">
        <v>19</v>
      </c>
      <c r="F2333" s="3" t="s">
        <v>13</v>
      </c>
      <c r="G2333" s="3" t="s">
        <v>14</v>
      </c>
      <c r="H2333" s="3" t="s">
        <v>45</v>
      </c>
      <c r="I2333" s="4">
        <v>45695.0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ht="15.75" customHeight="1">
      <c r="A2334" s="3" t="s">
        <v>4716</v>
      </c>
      <c r="B2334" s="3" t="s">
        <v>4717</v>
      </c>
      <c r="C2334" s="3">
        <v>2.2999003794E10</v>
      </c>
      <c r="D2334" s="3" t="s">
        <v>11</v>
      </c>
      <c r="E2334" s="3" t="s">
        <v>1055</v>
      </c>
      <c r="F2334" s="3" t="s">
        <v>13</v>
      </c>
      <c r="G2334" s="3" t="s">
        <v>14</v>
      </c>
      <c r="H2334" s="3" t="s">
        <v>1056</v>
      </c>
      <c r="I2334" s="4">
        <v>45695.0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ht="15.75" customHeight="1">
      <c r="A2335" s="3" t="s">
        <v>4718</v>
      </c>
      <c r="B2335" s="3" t="s">
        <v>4719</v>
      </c>
      <c r="C2335" s="3">
        <v>3.2984650317E10</v>
      </c>
      <c r="D2335" s="3" t="s">
        <v>11</v>
      </c>
      <c r="E2335" s="3" t="s">
        <v>22</v>
      </c>
      <c r="F2335" s="3" t="s">
        <v>13</v>
      </c>
      <c r="G2335" s="3" t="s">
        <v>14</v>
      </c>
      <c r="H2335" s="3" t="s">
        <v>31</v>
      </c>
      <c r="I2335" s="4">
        <v>45695.0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ht="15.75" customHeight="1">
      <c r="A2336" s="3" t="s">
        <v>4720</v>
      </c>
      <c r="B2336" s="3" t="s">
        <v>4721</v>
      </c>
      <c r="C2336" s="3" t="s">
        <v>4722</v>
      </c>
      <c r="D2336" s="3" t="s">
        <v>11</v>
      </c>
      <c r="E2336" s="3" t="s">
        <v>22</v>
      </c>
      <c r="F2336" s="3" t="s">
        <v>13</v>
      </c>
      <c r="G2336" s="3" t="s">
        <v>14</v>
      </c>
      <c r="H2336" s="3" t="s">
        <v>49</v>
      </c>
      <c r="I2336" s="4">
        <v>45695.0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ht="15.75" customHeight="1">
      <c r="A2337" s="3" t="s">
        <v>4723</v>
      </c>
      <c r="B2337" s="3" t="s">
        <v>4724</v>
      </c>
      <c r="C2337" s="3">
        <v>1.1993214662E10</v>
      </c>
      <c r="D2337" s="3" t="s">
        <v>11</v>
      </c>
      <c r="E2337" s="3" t="s">
        <v>19</v>
      </c>
      <c r="F2337" s="3" t="s">
        <v>13</v>
      </c>
      <c r="G2337" s="3" t="s">
        <v>14</v>
      </c>
      <c r="H2337" s="3" t="s">
        <v>60</v>
      </c>
      <c r="I2337" s="4">
        <v>45695.0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ht="15.75" customHeight="1">
      <c r="A2338" s="3" t="s">
        <v>4725</v>
      </c>
      <c r="B2338" s="3" t="s">
        <v>4726</v>
      </c>
      <c r="C2338" s="3">
        <v>1.1930015071E10</v>
      </c>
      <c r="D2338" s="3" t="s">
        <v>11</v>
      </c>
      <c r="E2338" s="3" t="s">
        <v>22</v>
      </c>
      <c r="F2338" s="3" t="s">
        <v>13</v>
      </c>
      <c r="G2338" s="3" t="s">
        <v>14</v>
      </c>
      <c r="H2338" s="3" t="s">
        <v>15</v>
      </c>
      <c r="I2338" s="4">
        <v>45695.0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ht="15.75" customHeight="1">
      <c r="A2339" s="3" t="s">
        <v>4727</v>
      </c>
      <c r="B2339" s="3" t="s">
        <v>4728</v>
      </c>
      <c r="C2339" s="3">
        <v>8.1989732359E10</v>
      </c>
      <c r="D2339" s="3" t="s">
        <v>11</v>
      </c>
      <c r="E2339" s="3" t="s">
        <v>513</v>
      </c>
      <c r="F2339" s="3" t="s">
        <v>13</v>
      </c>
      <c r="G2339" s="3" t="s">
        <v>14</v>
      </c>
      <c r="H2339" s="3" t="s">
        <v>514</v>
      </c>
      <c r="I2339" s="4">
        <v>45695.0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ht="15.75" customHeight="1">
      <c r="A2340" s="3" t="s">
        <v>4729</v>
      </c>
      <c r="B2340" s="3" t="s">
        <v>4730</v>
      </c>
      <c r="C2340" s="3">
        <v>9.45147283E8</v>
      </c>
      <c r="D2340" s="3" t="s">
        <v>11</v>
      </c>
      <c r="E2340" s="3" t="s">
        <v>77</v>
      </c>
      <c r="F2340" s="3" t="s">
        <v>13</v>
      </c>
      <c r="G2340" s="3" t="s">
        <v>23</v>
      </c>
      <c r="H2340" s="3" t="s">
        <v>45</v>
      </c>
      <c r="I2340" s="4">
        <v>45695.0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ht="15.75" customHeight="1">
      <c r="A2341" s="3" t="s">
        <v>4731</v>
      </c>
      <c r="B2341" s="3" t="s">
        <v>4732</v>
      </c>
      <c r="C2341" s="3">
        <v>1.899114323E10</v>
      </c>
      <c r="D2341" s="3" t="s">
        <v>11</v>
      </c>
      <c r="E2341" s="3" t="s">
        <v>19</v>
      </c>
      <c r="F2341" s="3" t="s">
        <v>13</v>
      </c>
      <c r="G2341" s="3" t="s">
        <v>14</v>
      </c>
      <c r="H2341" s="3" t="s">
        <v>45</v>
      </c>
      <c r="I2341" s="4">
        <v>45695.0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ht="15.75" customHeight="1">
      <c r="A2342" s="3" t="s">
        <v>4733</v>
      </c>
      <c r="B2342" s="3" t="s">
        <v>4734</v>
      </c>
      <c r="C2342" s="3">
        <v>1.6991962325E10</v>
      </c>
      <c r="D2342" s="3" t="s">
        <v>11</v>
      </c>
      <c r="E2342" s="3" t="s">
        <v>19</v>
      </c>
      <c r="F2342" s="3" t="s">
        <v>13</v>
      </c>
      <c r="G2342" s="3" t="s">
        <v>14</v>
      </c>
      <c r="H2342" s="3" t="s">
        <v>40</v>
      </c>
      <c r="I2342" s="4">
        <v>45695.0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ht="15.75" customHeight="1">
      <c r="A2343" s="3" t="s">
        <v>4735</v>
      </c>
      <c r="B2343" s="3" t="s">
        <v>4736</v>
      </c>
      <c r="C2343" s="3" t="s">
        <v>4737</v>
      </c>
      <c r="D2343" s="3" t="s">
        <v>11</v>
      </c>
      <c r="E2343" s="3" t="s">
        <v>597</v>
      </c>
      <c r="F2343" s="3" t="s">
        <v>13</v>
      </c>
      <c r="G2343" s="3" t="s">
        <v>14</v>
      </c>
      <c r="H2343" s="3" t="s">
        <v>598</v>
      </c>
      <c r="I2343" s="4">
        <v>45695.0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ht="15.75" customHeight="1">
      <c r="A2344" s="3" t="s">
        <v>367</v>
      </c>
      <c r="B2344" s="3" t="s">
        <v>4738</v>
      </c>
      <c r="C2344" s="3">
        <v>5.1995907036E10</v>
      </c>
      <c r="D2344" s="3" t="s">
        <v>11</v>
      </c>
      <c r="E2344" s="3" t="s">
        <v>12</v>
      </c>
      <c r="F2344" s="3" t="s">
        <v>13</v>
      </c>
      <c r="G2344" s="3" t="s">
        <v>14</v>
      </c>
      <c r="H2344" s="3" t="s">
        <v>49</v>
      </c>
      <c r="I2344" s="4">
        <v>45695.0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ht="15.75" customHeight="1">
      <c r="A2345" s="3" t="s">
        <v>4739</v>
      </c>
      <c r="B2345" s="3" t="s">
        <v>4740</v>
      </c>
      <c r="C2345" s="3">
        <v>1.5991751833E10</v>
      </c>
      <c r="D2345" s="3" t="s">
        <v>11</v>
      </c>
      <c r="E2345" s="3" t="s">
        <v>68</v>
      </c>
      <c r="F2345" s="3" t="s">
        <v>13</v>
      </c>
      <c r="G2345" s="3" t="s">
        <v>14</v>
      </c>
      <c r="H2345" s="3" t="s">
        <v>45</v>
      </c>
      <c r="I2345" s="4">
        <v>45695.0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ht="15.75" customHeight="1">
      <c r="A2346" s="3" t="s">
        <v>4741</v>
      </c>
      <c r="B2346" s="3" t="s">
        <v>4742</v>
      </c>
      <c r="C2346" s="3">
        <v>8.5992568875E10</v>
      </c>
      <c r="D2346" s="3" t="s">
        <v>11</v>
      </c>
      <c r="E2346" s="3" t="s">
        <v>19</v>
      </c>
      <c r="F2346" s="3" t="s">
        <v>13</v>
      </c>
      <c r="G2346" s="3" t="s">
        <v>14</v>
      </c>
      <c r="H2346" s="3" t="s">
        <v>15</v>
      </c>
      <c r="I2346" s="4">
        <v>45695.0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ht="15.75" customHeight="1">
      <c r="A2347" s="3" t="s">
        <v>4743</v>
      </c>
      <c r="B2347" s="3" t="s">
        <v>4744</v>
      </c>
      <c r="C2347" s="3">
        <v>1.1978168001E10</v>
      </c>
      <c r="D2347" s="3" t="s">
        <v>11</v>
      </c>
      <c r="E2347" s="3" t="s">
        <v>19</v>
      </c>
      <c r="F2347" s="3" t="s">
        <v>13</v>
      </c>
      <c r="G2347" s="3" t="s">
        <v>23</v>
      </c>
      <c r="H2347" s="3" t="s">
        <v>15</v>
      </c>
      <c r="I2347" s="4">
        <v>45695.0</v>
      </c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ht="15.75" customHeight="1">
      <c r="A2348" s="3" t="s">
        <v>4745</v>
      </c>
      <c r="B2348" s="3" t="s">
        <v>4746</v>
      </c>
      <c r="C2348" s="3">
        <v>6.4993059205E10</v>
      </c>
      <c r="D2348" s="3" t="s">
        <v>11</v>
      </c>
      <c r="E2348" s="3" t="s">
        <v>68</v>
      </c>
      <c r="F2348" s="3" t="s">
        <v>13</v>
      </c>
      <c r="G2348" s="3" t="s">
        <v>14</v>
      </c>
      <c r="H2348" s="3" t="s">
        <v>121</v>
      </c>
      <c r="I2348" s="4">
        <v>45695.0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ht="15.75" customHeight="1">
      <c r="A2349" s="3" t="s">
        <v>3687</v>
      </c>
      <c r="B2349" s="3" t="s">
        <v>4747</v>
      </c>
      <c r="C2349" s="3">
        <v>6.7999863576E10</v>
      </c>
      <c r="D2349" s="3" t="s">
        <v>11</v>
      </c>
      <c r="E2349" s="3" t="s">
        <v>22</v>
      </c>
      <c r="F2349" s="3" t="s">
        <v>13</v>
      </c>
      <c r="G2349" s="3" t="s">
        <v>14</v>
      </c>
      <c r="H2349" s="3" t="s">
        <v>1428</v>
      </c>
      <c r="I2349" s="4">
        <v>45695.0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ht="15.75" customHeight="1">
      <c r="A2350" s="3" t="s">
        <v>2733</v>
      </c>
      <c r="B2350" s="3" t="s">
        <v>4748</v>
      </c>
      <c r="C2350" s="3">
        <v>1.1957204962E10</v>
      </c>
      <c r="D2350" s="3" t="s">
        <v>11</v>
      </c>
      <c r="E2350" s="3" t="s">
        <v>22</v>
      </c>
      <c r="F2350" s="3" t="s">
        <v>13</v>
      </c>
      <c r="G2350" s="3" t="s">
        <v>14</v>
      </c>
      <c r="H2350" s="3" t="s">
        <v>31</v>
      </c>
      <c r="I2350" s="4">
        <v>45695.0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ht="15.75" customHeight="1">
      <c r="A2351" s="3" t="s">
        <v>4749</v>
      </c>
      <c r="B2351" s="3" t="s">
        <v>4750</v>
      </c>
      <c r="C2351" s="3">
        <v>6.1993179104E10</v>
      </c>
      <c r="D2351" s="3" t="s">
        <v>11</v>
      </c>
      <c r="E2351" s="3" t="s">
        <v>1791</v>
      </c>
      <c r="F2351" s="3" t="s">
        <v>13</v>
      </c>
      <c r="G2351" s="3" t="s">
        <v>14</v>
      </c>
      <c r="H2351" s="3" t="s">
        <v>1792</v>
      </c>
      <c r="I2351" s="4">
        <v>45695.0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ht="15.75" customHeight="1">
      <c r="A2352" s="3" t="s">
        <v>4751</v>
      </c>
      <c r="B2352" s="3" t="s">
        <v>4752</v>
      </c>
      <c r="C2352" s="3">
        <v>2.1920001623E10</v>
      </c>
      <c r="D2352" s="3" t="s">
        <v>11</v>
      </c>
      <c r="E2352" s="3" t="s">
        <v>19</v>
      </c>
      <c r="F2352" s="3" t="s">
        <v>13</v>
      </c>
      <c r="G2352" s="3" t="s">
        <v>14</v>
      </c>
      <c r="H2352" s="3" t="s">
        <v>15</v>
      </c>
      <c r="I2352" s="4">
        <v>45695.0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ht="15.75" customHeight="1">
      <c r="A2353" s="3" t="s">
        <v>4753</v>
      </c>
      <c r="B2353" s="3" t="s">
        <v>4754</v>
      </c>
      <c r="C2353" s="3">
        <v>8.49870649E10</v>
      </c>
      <c r="D2353" s="3" t="s">
        <v>11</v>
      </c>
      <c r="E2353" s="3" t="s">
        <v>102</v>
      </c>
      <c r="F2353" s="3" t="s">
        <v>13</v>
      </c>
      <c r="G2353" s="3" t="s">
        <v>23</v>
      </c>
      <c r="H2353" s="3" t="s">
        <v>49</v>
      </c>
      <c r="I2353" s="4">
        <v>45695.0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ht="15.75" customHeight="1">
      <c r="A2354" s="3" t="s">
        <v>4755</v>
      </c>
      <c r="B2354" s="3" t="s">
        <v>4756</v>
      </c>
      <c r="C2354" s="3">
        <v>5.592988396199E12</v>
      </c>
      <c r="D2354" s="3" t="s">
        <v>11</v>
      </c>
      <c r="E2354" s="3" t="s">
        <v>19</v>
      </c>
      <c r="F2354" s="3" t="s">
        <v>13</v>
      </c>
      <c r="G2354" s="3" t="s">
        <v>23</v>
      </c>
      <c r="H2354" s="3" t="s">
        <v>15</v>
      </c>
      <c r="I2354" s="4">
        <v>45695.0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ht="15.75" customHeight="1">
      <c r="A2355" s="3" t="s">
        <v>1133</v>
      </c>
      <c r="B2355" s="3" t="s">
        <v>4757</v>
      </c>
      <c r="C2355" s="3">
        <v>3.1992742502E10</v>
      </c>
      <c r="D2355" s="3" t="s">
        <v>11</v>
      </c>
      <c r="E2355" s="3" t="s">
        <v>19</v>
      </c>
      <c r="F2355" s="3" t="s">
        <v>13</v>
      </c>
      <c r="G2355" s="3" t="s">
        <v>23</v>
      </c>
      <c r="H2355" s="3" t="s">
        <v>49</v>
      </c>
      <c r="I2355" s="4">
        <v>45695.0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ht="15.75" customHeight="1">
      <c r="A2356" s="3" t="s">
        <v>4758</v>
      </c>
      <c r="B2356" s="3" t="s">
        <v>4759</v>
      </c>
      <c r="C2356" s="3">
        <v>9.89238803E8</v>
      </c>
      <c r="D2356" s="3" t="s">
        <v>11</v>
      </c>
      <c r="E2356" s="3" t="s">
        <v>1337</v>
      </c>
      <c r="F2356" s="3" t="s">
        <v>13</v>
      </c>
      <c r="G2356" s="3" t="s">
        <v>14</v>
      </c>
      <c r="H2356" s="3" t="s">
        <v>1338</v>
      </c>
      <c r="I2356" s="4">
        <v>45695.0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ht="15.75" customHeight="1">
      <c r="A2357" s="3" t="s">
        <v>4760</v>
      </c>
      <c r="B2357" s="3" t="s">
        <v>4761</v>
      </c>
      <c r="C2357" s="3" t="s">
        <v>4762</v>
      </c>
      <c r="D2357" s="3" t="s">
        <v>11</v>
      </c>
      <c r="E2357" s="3" t="s">
        <v>22</v>
      </c>
      <c r="F2357" s="3" t="s">
        <v>13</v>
      </c>
      <c r="G2357" s="3" t="s">
        <v>14</v>
      </c>
      <c r="H2357" s="3" t="s">
        <v>121</v>
      </c>
      <c r="I2357" s="4">
        <v>45695.0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ht="15.75" customHeight="1">
      <c r="A2358" s="3" t="s">
        <v>4763</v>
      </c>
      <c r="B2358" s="3" t="s">
        <v>4764</v>
      </c>
      <c r="C2358" s="3" t="s">
        <v>4765</v>
      </c>
      <c r="D2358" s="3" t="s">
        <v>11</v>
      </c>
      <c r="E2358" s="3" t="s">
        <v>22</v>
      </c>
      <c r="F2358" s="3" t="s">
        <v>13</v>
      </c>
      <c r="G2358" s="3" t="s">
        <v>14</v>
      </c>
      <c r="H2358" s="3" t="s">
        <v>386</v>
      </c>
      <c r="I2358" s="4">
        <v>45695.0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ht="15.75" customHeight="1">
      <c r="A2359" s="3" t="s">
        <v>4766</v>
      </c>
      <c r="B2359" s="3" t="s">
        <v>4767</v>
      </c>
      <c r="C2359" s="3" t="s">
        <v>4768</v>
      </c>
      <c r="D2359" s="3" t="s">
        <v>11</v>
      </c>
      <c r="E2359" s="3" t="s">
        <v>80</v>
      </c>
      <c r="F2359" s="3" t="s">
        <v>13</v>
      </c>
      <c r="G2359" s="3" t="s">
        <v>14</v>
      </c>
      <c r="H2359" s="3" t="s">
        <v>15</v>
      </c>
      <c r="I2359" s="4">
        <v>45695.0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ht="15.75" customHeight="1">
      <c r="A2360" s="3" t="s">
        <v>4769</v>
      </c>
      <c r="B2360" s="3" t="s">
        <v>4770</v>
      </c>
      <c r="C2360" s="3">
        <v>5.1990050543E10</v>
      </c>
      <c r="D2360" s="3" t="s">
        <v>11</v>
      </c>
      <c r="E2360" s="3" t="s">
        <v>89</v>
      </c>
      <c r="F2360" s="3" t="s">
        <v>13</v>
      </c>
      <c r="G2360" s="3" t="s">
        <v>14</v>
      </c>
      <c r="H2360" s="3" t="s">
        <v>34</v>
      </c>
      <c r="I2360" s="4">
        <v>45695.0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ht="15.75" customHeight="1">
      <c r="A2361" s="3" t="s">
        <v>4771</v>
      </c>
      <c r="B2361" s="3" t="s">
        <v>4772</v>
      </c>
      <c r="C2361" s="3">
        <v>8.1986261251E10</v>
      </c>
      <c r="D2361" s="3" t="s">
        <v>11</v>
      </c>
      <c r="E2361" s="3" t="s">
        <v>19</v>
      </c>
      <c r="F2361" s="3" t="s">
        <v>13</v>
      </c>
      <c r="G2361" s="3" t="s">
        <v>14</v>
      </c>
      <c r="H2361" s="3" t="s">
        <v>15</v>
      </c>
      <c r="I2361" s="4">
        <v>45695.0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ht="15.75" customHeight="1">
      <c r="A2362" s="3" t="s">
        <v>4773</v>
      </c>
      <c r="B2362" s="3" t="s">
        <v>4774</v>
      </c>
      <c r="C2362" s="3">
        <v>9.8991655266E10</v>
      </c>
      <c r="D2362" s="3" t="s">
        <v>11</v>
      </c>
      <c r="E2362" s="3" t="s">
        <v>22</v>
      </c>
      <c r="F2362" s="3" t="s">
        <v>13</v>
      </c>
      <c r="G2362" s="3" t="s">
        <v>14</v>
      </c>
      <c r="H2362" s="3" t="s">
        <v>31</v>
      </c>
      <c r="I2362" s="4">
        <v>45695.0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ht="15.75" customHeight="1">
      <c r="A2363" s="3" t="s">
        <v>4775</v>
      </c>
      <c r="B2363" s="3" t="s">
        <v>4776</v>
      </c>
      <c r="C2363" s="3">
        <v>1.6997346179E10</v>
      </c>
      <c r="D2363" s="3" t="s">
        <v>11</v>
      </c>
      <c r="E2363" s="3" t="s">
        <v>19</v>
      </c>
      <c r="F2363" s="3" t="s">
        <v>13</v>
      </c>
      <c r="G2363" s="3" t="s">
        <v>14</v>
      </c>
      <c r="H2363" s="3" t="s">
        <v>60</v>
      </c>
      <c r="I2363" s="4">
        <v>45695.0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ht="15.75" customHeight="1">
      <c r="A2364" s="3" t="s">
        <v>4777</v>
      </c>
      <c r="B2364" s="3" t="s">
        <v>4778</v>
      </c>
      <c r="C2364" s="3">
        <v>2.1966429934E10</v>
      </c>
      <c r="D2364" s="3" t="s">
        <v>11</v>
      </c>
      <c r="E2364" s="3" t="s">
        <v>597</v>
      </c>
      <c r="F2364" s="3" t="s">
        <v>13</v>
      </c>
      <c r="G2364" s="3" t="s">
        <v>14</v>
      </c>
      <c r="H2364" s="3" t="s">
        <v>598</v>
      </c>
      <c r="I2364" s="4">
        <v>45695.0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ht="15.75" customHeight="1">
      <c r="A2365" s="3" t="s">
        <v>4779</v>
      </c>
      <c r="B2365" s="3" t="s">
        <v>4780</v>
      </c>
      <c r="C2365" s="3">
        <v>8.5988052698E10</v>
      </c>
      <c r="D2365" s="3" t="s">
        <v>11</v>
      </c>
      <c r="E2365" s="3" t="s">
        <v>19</v>
      </c>
      <c r="F2365" s="3" t="s">
        <v>13</v>
      </c>
      <c r="G2365" s="3" t="s">
        <v>14</v>
      </c>
      <c r="H2365" s="3" t="s">
        <v>60</v>
      </c>
      <c r="I2365" s="4">
        <v>45695.0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ht="15.75" customHeight="1">
      <c r="A2366" s="3" t="s">
        <v>4781</v>
      </c>
      <c r="B2366" s="3" t="s">
        <v>4782</v>
      </c>
      <c r="C2366" s="3">
        <v>1.1981881661E10</v>
      </c>
      <c r="D2366" s="3" t="s">
        <v>11</v>
      </c>
      <c r="E2366" s="3" t="s">
        <v>77</v>
      </c>
      <c r="F2366" s="3" t="s">
        <v>13</v>
      </c>
      <c r="G2366" s="3" t="s">
        <v>23</v>
      </c>
      <c r="H2366" s="3" t="s">
        <v>45</v>
      </c>
      <c r="I2366" s="4">
        <v>45695.0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ht="15.75" customHeight="1">
      <c r="A2367" s="3" t="s">
        <v>4783</v>
      </c>
      <c r="B2367" s="3" t="s">
        <v>4784</v>
      </c>
      <c r="C2367" s="3">
        <v>2.2997352247E10</v>
      </c>
      <c r="D2367" s="3" t="s">
        <v>11</v>
      </c>
      <c r="E2367" s="3" t="s">
        <v>77</v>
      </c>
      <c r="F2367" s="3" t="s">
        <v>13</v>
      </c>
      <c r="G2367" s="3" t="s">
        <v>23</v>
      </c>
      <c r="H2367" s="3" t="s">
        <v>45</v>
      </c>
      <c r="I2367" s="4">
        <v>45695.0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ht="15.75" customHeight="1">
      <c r="A2368" s="3" t="s">
        <v>4785</v>
      </c>
      <c r="B2368" s="3" t="s">
        <v>4786</v>
      </c>
      <c r="C2368" s="3">
        <v>4.196779559E9</v>
      </c>
      <c r="D2368" s="3" t="s">
        <v>11</v>
      </c>
      <c r="E2368" s="3" t="s">
        <v>58</v>
      </c>
      <c r="F2368" s="3" t="s">
        <v>13</v>
      </c>
      <c r="G2368" s="3" t="s">
        <v>23</v>
      </c>
      <c r="H2368" s="3" t="s">
        <v>45</v>
      </c>
      <c r="I2368" s="4">
        <v>45695.0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ht="15.75" customHeight="1">
      <c r="A2369" s="3" t="s">
        <v>4787</v>
      </c>
      <c r="B2369" s="3" t="s">
        <v>4788</v>
      </c>
      <c r="C2369" s="3">
        <v>8.1983346532E10</v>
      </c>
      <c r="D2369" s="3" t="s">
        <v>11</v>
      </c>
      <c r="E2369" s="3" t="s">
        <v>102</v>
      </c>
      <c r="F2369" s="3" t="s">
        <v>13</v>
      </c>
      <c r="G2369" s="3" t="s">
        <v>23</v>
      </c>
      <c r="H2369" s="3" t="s">
        <v>45</v>
      </c>
      <c r="I2369" s="4">
        <v>45695.0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ht="15.75" customHeight="1">
      <c r="A2370" s="3" t="s">
        <v>4789</v>
      </c>
      <c r="B2370" s="3" t="s">
        <v>4790</v>
      </c>
      <c r="C2370" s="3">
        <v>7.5997062684E10</v>
      </c>
      <c r="D2370" s="3" t="s">
        <v>11</v>
      </c>
      <c r="E2370" s="3" t="s">
        <v>22</v>
      </c>
      <c r="F2370" s="3" t="s">
        <v>13</v>
      </c>
      <c r="G2370" s="3" t="s">
        <v>14</v>
      </c>
      <c r="H2370" s="3" t="s">
        <v>121</v>
      </c>
      <c r="I2370" s="4">
        <v>45695.0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ht="15.75" customHeight="1">
      <c r="A2371" s="3" t="s">
        <v>4791</v>
      </c>
      <c r="B2371" s="3" t="s">
        <v>4792</v>
      </c>
      <c r="C2371" s="3" t="s">
        <v>4793</v>
      </c>
      <c r="D2371" s="3" t="s">
        <v>11</v>
      </c>
      <c r="E2371" s="3" t="s">
        <v>12</v>
      </c>
      <c r="F2371" s="3" t="s">
        <v>13</v>
      </c>
      <c r="G2371" s="3" t="s">
        <v>14</v>
      </c>
      <c r="H2371" s="3" t="s">
        <v>45</v>
      </c>
      <c r="I2371" s="4">
        <v>45695.0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ht="15.75" customHeight="1">
      <c r="A2372" s="3" t="s">
        <v>4794</v>
      </c>
      <c r="B2372" s="3" t="s">
        <v>4795</v>
      </c>
      <c r="C2372" s="3" t="s">
        <v>4796</v>
      </c>
      <c r="D2372" s="3" t="s">
        <v>11</v>
      </c>
      <c r="E2372" s="3" t="s">
        <v>39</v>
      </c>
      <c r="F2372" s="3" t="s">
        <v>13</v>
      </c>
      <c r="G2372" s="3" t="s">
        <v>14</v>
      </c>
      <c r="H2372" s="3" t="s">
        <v>15</v>
      </c>
      <c r="I2372" s="4">
        <v>45695.0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ht="15.75" customHeight="1">
      <c r="A2373" s="3" t="s">
        <v>4797</v>
      </c>
      <c r="B2373" s="3" t="s">
        <v>4798</v>
      </c>
      <c r="C2373" s="3">
        <v>6.2981124394E10</v>
      </c>
      <c r="D2373" s="3" t="s">
        <v>11</v>
      </c>
      <c r="E2373" s="3" t="s">
        <v>58</v>
      </c>
      <c r="F2373" s="3" t="s">
        <v>13</v>
      </c>
      <c r="G2373" s="3" t="s">
        <v>14</v>
      </c>
      <c r="H2373" s="3" t="s">
        <v>34</v>
      </c>
      <c r="I2373" s="4">
        <v>45695.0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ht="15.75" customHeight="1">
      <c r="A2374" s="3" t="s">
        <v>4799</v>
      </c>
      <c r="B2374" s="3" t="s">
        <v>4800</v>
      </c>
      <c r="C2374" s="3">
        <v>8.6988672427E10</v>
      </c>
      <c r="D2374" s="3" t="s">
        <v>11</v>
      </c>
      <c r="E2374" s="3" t="s">
        <v>58</v>
      </c>
      <c r="F2374" s="3" t="s">
        <v>13</v>
      </c>
      <c r="G2374" s="3" t="s">
        <v>23</v>
      </c>
      <c r="H2374" s="3" t="s">
        <v>45</v>
      </c>
      <c r="I2374" s="4">
        <v>45695.0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ht="15.75" customHeight="1">
      <c r="A2375" s="3" t="s">
        <v>4801</v>
      </c>
      <c r="B2375" s="3" t="s">
        <v>4802</v>
      </c>
      <c r="C2375" s="3">
        <v>7.1993064789E10</v>
      </c>
      <c r="D2375" s="3" t="s">
        <v>11</v>
      </c>
      <c r="E2375" s="3" t="s">
        <v>19</v>
      </c>
      <c r="F2375" s="3" t="s">
        <v>13</v>
      </c>
      <c r="G2375" s="3" t="s">
        <v>23</v>
      </c>
      <c r="H2375" s="3" t="s">
        <v>49</v>
      </c>
      <c r="I2375" s="4">
        <v>45695.0</v>
      </c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ht="15.75" customHeight="1">
      <c r="A2376" s="3" t="s">
        <v>4803</v>
      </c>
      <c r="B2376" s="3" t="s">
        <v>4804</v>
      </c>
      <c r="C2376" s="3">
        <v>1.1943753597E10</v>
      </c>
      <c r="D2376" s="3" t="s">
        <v>11</v>
      </c>
      <c r="E2376" s="3" t="s">
        <v>22</v>
      </c>
      <c r="F2376" s="3" t="s">
        <v>13</v>
      </c>
      <c r="G2376" s="3" t="s">
        <v>14</v>
      </c>
      <c r="H2376" s="3" t="s">
        <v>15</v>
      </c>
      <c r="I2376" s="4">
        <v>45695.0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ht="15.75" customHeight="1">
      <c r="A2377" s="3" t="s">
        <v>4805</v>
      </c>
      <c r="B2377" s="3" t="s">
        <v>4806</v>
      </c>
      <c r="C2377" s="3">
        <v>1.5996643078E10</v>
      </c>
      <c r="D2377" s="3" t="s">
        <v>11</v>
      </c>
      <c r="E2377" s="3" t="s">
        <v>12</v>
      </c>
      <c r="F2377" s="3" t="s">
        <v>13</v>
      </c>
      <c r="G2377" s="3" t="s">
        <v>23</v>
      </c>
      <c r="H2377" s="3" t="s">
        <v>15</v>
      </c>
      <c r="I2377" s="4">
        <v>45695.0</v>
      </c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ht="15.75" customHeight="1">
      <c r="A2378" s="3" t="s">
        <v>4807</v>
      </c>
      <c r="B2378" s="3" t="s">
        <v>4808</v>
      </c>
      <c r="C2378" s="3">
        <v>1.9998987422E10</v>
      </c>
      <c r="D2378" s="3" t="s">
        <v>11</v>
      </c>
      <c r="E2378" s="3" t="s">
        <v>77</v>
      </c>
      <c r="F2378" s="3" t="s">
        <v>13</v>
      </c>
      <c r="G2378" s="3" t="s">
        <v>23</v>
      </c>
      <c r="H2378" s="3" t="s">
        <v>45</v>
      </c>
      <c r="I2378" s="4">
        <v>45695.0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ht="15.75" customHeight="1">
      <c r="A2379" s="3" t="s">
        <v>170</v>
      </c>
      <c r="B2379" s="3" t="s">
        <v>4809</v>
      </c>
      <c r="C2379" s="3">
        <v>8.2993368558E10</v>
      </c>
      <c r="D2379" s="3" t="s">
        <v>11</v>
      </c>
      <c r="E2379" s="3" t="s">
        <v>19</v>
      </c>
      <c r="F2379" s="3" t="s">
        <v>13</v>
      </c>
      <c r="G2379" s="3" t="s">
        <v>14</v>
      </c>
      <c r="H2379" s="3" t="s">
        <v>15</v>
      </c>
      <c r="I2379" s="4">
        <v>45695.0</v>
      </c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ht="15.75" customHeight="1">
      <c r="A2380" s="3" t="s">
        <v>4810</v>
      </c>
      <c r="B2380" s="3" t="s">
        <v>4811</v>
      </c>
      <c r="C2380" s="3">
        <v>2.1979520756E10</v>
      </c>
      <c r="D2380" s="3" t="s">
        <v>11</v>
      </c>
      <c r="E2380" s="3" t="s">
        <v>19</v>
      </c>
      <c r="F2380" s="3" t="s">
        <v>13</v>
      </c>
      <c r="G2380" s="3" t="s">
        <v>14</v>
      </c>
      <c r="H2380" s="3" t="s">
        <v>1424</v>
      </c>
      <c r="I2380" s="4">
        <v>45695.0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ht="15.75" customHeight="1">
      <c r="A2381" s="3" t="s">
        <v>4812</v>
      </c>
      <c r="B2381" s="3" t="s">
        <v>4813</v>
      </c>
      <c r="C2381" s="3" t="s">
        <v>4814</v>
      </c>
      <c r="D2381" s="3"/>
      <c r="E2381" s="3"/>
      <c r="F2381" s="3"/>
      <c r="G2381" s="3"/>
      <c r="H2381" s="3"/>
      <c r="I2381" s="4">
        <v>45695.0</v>
      </c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ht="15.75" customHeight="1">
      <c r="A2382" s="3" t="s">
        <v>4815</v>
      </c>
      <c r="B2382" s="3" t="s">
        <v>4816</v>
      </c>
      <c r="C2382" s="3">
        <v>6.799305213E10</v>
      </c>
      <c r="D2382" s="3" t="s">
        <v>11</v>
      </c>
      <c r="E2382" s="3" t="s">
        <v>22</v>
      </c>
      <c r="F2382" s="3" t="s">
        <v>13</v>
      </c>
      <c r="G2382" s="3" t="s">
        <v>14</v>
      </c>
      <c r="H2382" s="3" t="s">
        <v>15</v>
      </c>
      <c r="I2382" s="4">
        <v>45695.0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ht="15.75" customHeight="1">
      <c r="A2383" s="3" t="s">
        <v>4817</v>
      </c>
      <c r="B2383" s="3" t="s">
        <v>4818</v>
      </c>
      <c r="C2383" s="3">
        <v>4.5998159163E10</v>
      </c>
      <c r="D2383" s="3" t="s">
        <v>11</v>
      </c>
      <c r="E2383" s="3" t="s">
        <v>77</v>
      </c>
      <c r="F2383" s="3" t="s">
        <v>13</v>
      </c>
      <c r="G2383" s="3" t="s">
        <v>23</v>
      </c>
      <c r="H2383" s="3" t="s">
        <v>45</v>
      </c>
      <c r="I2383" s="4">
        <v>45695.0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ht="15.75" customHeight="1">
      <c r="A2384" s="3" t="s">
        <v>4819</v>
      </c>
      <c r="B2384" s="3" t="s">
        <v>4820</v>
      </c>
      <c r="C2384" s="3">
        <v>8.699829001E10</v>
      </c>
      <c r="D2384" s="3" t="s">
        <v>11</v>
      </c>
      <c r="E2384" s="3" t="s">
        <v>22</v>
      </c>
      <c r="F2384" s="3" t="s">
        <v>13</v>
      </c>
      <c r="G2384" s="3" t="s">
        <v>14</v>
      </c>
      <c r="H2384" s="3" t="s">
        <v>34</v>
      </c>
      <c r="I2384" s="4">
        <v>45695.0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ht="15.75" customHeight="1">
      <c r="A2385" s="3" t="s">
        <v>4821</v>
      </c>
      <c r="B2385" s="3" t="s">
        <v>4822</v>
      </c>
      <c r="C2385" s="3" t="s">
        <v>4823</v>
      </c>
      <c r="D2385" s="3" t="s">
        <v>11</v>
      </c>
      <c r="E2385" s="3" t="s">
        <v>22</v>
      </c>
      <c r="F2385" s="3" t="s">
        <v>13</v>
      </c>
      <c r="G2385" s="3" t="s">
        <v>14</v>
      </c>
      <c r="H2385" s="3" t="s">
        <v>31</v>
      </c>
      <c r="I2385" s="4">
        <v>45695.0</v>
      </c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ht="15.75" customHeight="1">
      <c r="A2386" s="3" t="s">
        <v>4824</v>
      </c>
      <c r="B2386" s="3" t="s">
        <v>4825</v>
      </c>
      <c r="C2386" s="3">
        <v>1.6991108681E10</v>
      </c>
      <c r="D2386" s="3" t="s">
        <v>11</v>
      </c>
      <c r="E2386" s="3" t="s">
        <v>19</v>
      </c>
      <c r="F2386" s="3" t="s">
        <v>13</v>
      </c>
      <c r="G2386" s="3" t="s">
        <v>23</v>
      </c>
      <c r="H2386" s="3" t="s">
        <v>121</v>
      </c>
      <c r="I2386" s="4">
        <v>45695.0</v>
      </c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ht="15.75" customHeight="1">
      <c r="A2387" s="3" t="s">
        <v>4826</v>
      </c>
      <c r="B2387" s="3" t="s">
        <v>4827</v>
      </c>
      <c r="C2387" s="3">
        <v>8.1999253011E10</v>
      </c>
      <c r="D2387" s="3" t="s">
        <v>11</v>
      </c>
      <c r="E2387" s="3" t="s">
        <v>102</v>
      </c>
      <c r="F2387" s="3" t="s">
        <v>13</v>
      </c>
      <c r="G2387" s="3" t="s">
        <v>14</v>
      </c>
      <c r="H2387" s="3" t="s">
        <v>15</v>
      </c>
      <c r="I2387" s="4">
        <v>45695.0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ht="15.75" customHeight="1">
      <c r="A2388" s="3" t="s">
        <v>4828</v>
      </c>
      <c r="B2388" s="3" t="s">
        <v>4829</v>
      </c>
      <c r="C2388" s="3">
        <v>9.898452103E10</v>
      </c>
      <c r="D2388" s="3" t="s">
        <v>11</v>
      </c>
      <c r="E2388" s="3" t="s">
        <v>12</v>
      </c>
      <c r="F2388" s="3" t="s">
        <v>13</v>
      </c>
      <c r="G2388" s="3" t="s">
        <v>14</v>
      </c>
      <c r="H2388" s="3" t="s">
        <v>4391</v>
      </c>
      <c r="I2388" s="4">
        <v>45695.0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ht="15.75" customHeight="1">
      <c r="A2389" s="3" t="s">
        <v>4830</v>
      </c>
      <c r="B2389" s="3" t="s">
        <v>4831</v>
      </c>
      <c r="C2389" s="3">
        <v>9.198345517E10</v>
      </c>
      <c r="D2389" s="3" t="s">
        <v>11</v>
      </c>
      <c r="E2389" s="3" t="s">
        <v>39</v>
      </c>
      <c r="F2389" s="3" t="s">
        <v>13</v>
      </c>
      <c r="G2389" s="3" t="s">
        <v>14</v>
      </c>
      <c r="H2389" s="3" t="s">
        <v>15</v>
      </c>
      <c r="I2389" s="4">
        <v>45695.0</v>
      </c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ht="15.75" customHeight="1">
      <c r="A2390" s="3" t="s">
        <v>1014</v>
      </c>
      <c r="B2390" s="3" t="s">
        <v>4832</v>
      </c>
      <c r="C2390" s="3">
        <v>6.9992440442E10</v>
      </c>
      <c r="D2390" s="3" t="s">
        <v>11</v>
      </c>
      <c r="E2390" s="3" t="s">
        <v>19</v>
      </c>
      <c r="F2390" s="3" t="s">
        <v>13</v>
      </c>
      <c r="G2390" s="3" t="s">
        <v>23</v>
      </c>
      <c r="H2390" s="3" t="s">
        <v>1424</v>
      </c>
      <c r="I2390" s="4">
        <v>45695.0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ht="15.75" customHeight="1">
      <c r="A2391" s="3" t="s">
        <v>4833</v>
      </c>
      <c r="B2391" s="3" t="s">
        <v>4834</v>
      </c>
      <c r="C2391" s="3">
        <v>9.4988165459E10</v>
      </c>
      <c r="D2391" s="3" t="s">
        <v>11</v>
      </c>
      <c r="E2391" s="3" t="s">
        <v>77</v>
      </c>
      <c r="F2391" s="3" t="s">
        <v>13</v>
      </c>
      <c r="G2391" s="3" t="s">
        <v>23</v>
      </c>
      <c r="H2391" s="3" t="s">
        <v>45</v>
      </c>
      <c r="I2391" s="4">
        <v>45695.0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ht="15.75" customHeight="1">
      <c r="A2392" s="3" t="s">
        <v>4835</v>
      </c>
      <c r="B2392" s="3" t="s">
        <v>4836</v>
      </c>
      <c r="C2392" s="3">
        <v>8.3998697608E10</v>
      </c>
      <c r="D2392" s="3" t="s">
        <v>11</v>
      </c>
      <c r="E2392" s="3" t="s">
        <v>19</v>
      </c>
      <c r="F2392" s="3" t="s">
        <v>13</v>
      </c>
      <c r="G2392" s="3" t="s">
        <v>14</v>
      </c>
      <c r="H2392" s="3" t="s">
        <v>60</v>
      </c>
      <c r="I2392" s="4">
        <v>45695.0</v>
      </c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ht="15.75" customHeight="1">
      <c r="A2393" s="3" t="s">
        <v>4837</v>
      </c>
      <c r="B2393" s="3" t="s">
        <v>4838</v>
      </c>
      <c r="C2393" s="3">
        <v>1.1974434713E10</v>
      </c>
      <c r="D2393" s="3" t="s">
        <v>11</v>
      </c>
      <c r="E2393" s="3" t="s">
        <v>19</v>
      </c>
      <c r="F2393" s="3" t="s">
        <v>13</v>
      </c>
      <c r="G2393" s="3" t="s">
        <v>14</v>
      </c>
      <c r="H2393" s="3" t="s">
        <v>45</v>
      </c>
      <c r="I2393" s="4">
        <v>45695.0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ht="15.75" customHeight="1">
      <c r="A2394" s="3" t="s">
        <v>4839</v>
      </c>
      <c r="B2394" s="3" t="s">
        <v>4840</v>
      </c>
      <c r="C2394" s="3">
        <v>3.1988509134E10</v>
      </c>
      <c r="D2394" s="3" t="s">
        <v>11</v>
      </c>
      <c r="E2394" s="3" t="s">
        <v>12</v>
      </c>
      <c r="F2394" s="3" t="s">
        <v>13</v>
      </c>
      <c r="G2394" s="3" t="s">
        <v>14</v>
      </c>
      <c r="H2394" s="3" t="s">
        <v>4391</v>
      </c>
      <c r="I2394" s="4">
        <v>45695.0</v>
      </c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ht="15.75" customHeight="1">
      <c r="A2395" s="3" t="s">
        <v>207</v>
      </c>
      <c r="B2395" s="3" t="s">
        <v>4841</v>
      </c>
      <c r="C2395" s="3">
        <v>5.518997701236E12</v>
      </c>
      <c r="D2395" s="3" t="s">
        <v>11</v>
      </c>
      <c r="E2395" s="3" t="s">
        <v>12</v>
      </c>
      <c r="F2395" s="3" t="s">
        <v>13</v>
      </c>
      <c r="G2395" s="3" t="s">
        <v>14</v>
      </c>
      <c r="H2395" s="3" t="s">
        <v>15</v>
      </c>
      <c r="I2395" s="4">
        <v>45695.0</v>
      </c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ht="15.75" customHeight="1">
      <c r="A2396" s="3" t="s">
        <v>4842</v>
      </c>
      <c r="B2396" s="3" t="s">
        <v>4843</v>
      </c>
      <c r="C2396" s="3">
        <v>1.3996990155E10</v>
      </c>
      <c r="D2396" s="3" t="s">
        <v>11</v>
      </c>
      <c r="E2396" s="3" t="s">
        <v>22</v>
      </c>
      <c r="F2396" s="3" t="s">
        <v>13</v>
      </c>
      <c r="G2396" s="3" t="s">
        <v>14</v>
      </c>
      <c r="H2396" s="3" t="s">
        <v>34</v>
      </c>
      <c r="I2396" s="4">
        <v>45695.0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ht="15.75" customHeight="1">
      <c r="A2397" s="3" t="s">
        <v>4844</v>
      </c>
      <c r="B2397" s="3" t="s">
        <v>4845</v>
      </c>
      <c r="C2397" s="3" t="s">
        <v>4846</v>
      </c>
      <c r="D2397" s="3" t="s">
        <v>11</v>
      </c>
      <c r="E2397" s="3" t="s">
        <v>19</v>
      </c>
      <c r="F2397" s="3" t="s">
        <v>13</v>
      </c>
      <c r="G2397" s="3" t="s">
        <v>14</v>
      </c>
      <c r="H2397" s="3" t="s">
        <v>45</v>
      </c>
      <c r="I2397" s="4">
        <v>45695.0</v>
      </c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ht="15.75" customHeight="1">
      <c r="A2398" s="3" t="s">
        <v>4847</v>
      </c>
      <c r="B2398" s="3" t="s">
        <v>4848</v>
      </c>
      <c r="C2398" s="3">
        <v>5.4996778676E10</v>
      </c>
      <c r="D2398" s="3" t="s">
        <v>11</v>
      </c>
      <c r="E2398" s="3" t="s">
        <v>22</v>
      </c>
      <c r="F2398" s="3" t="s">
        <v>13</v>
      </c>
      <c r="G2398" s="3" t="s">
        <v>23</v>
      </c>
      <c r="H2398" s="3" t="s">
        <v>60</v>
      </c>
      <c r="I2398" s="4">
        <v>45695.0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ht="15.75" customHeight="1">
      <c r="A2399" s="3" t="s">
        <v>3777</v>
      </c>
      <c r="B2399" s="3" t="s">
        <v>4849</v>
      </c>
      <c r="C2399" s="3">
        <v>5.584998327246E12</v>
      </c>
      <c r="D2399" s="3" t="s">
        <v>11</v>
      </c>
      <c r="E2399" s="3" t="s">
        <v>68</v>
      </c>
      <c r="F2399" s="3" t="s">
        <v>13</v>
      </c>
      <c r="G2399" s="3" t="s">
        <v>14</v>
      </c>
      <c r="H2399" s="3" t="s">
        <v>49</v>
      </c>
      <c r="I2399" s="4">
        <v>45695.0</v>
      </c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ht="15.75" customHeight="1">
      <c r="A2400" s="3" t="s">
        <v>4850</v>
      </c>
      <c r="B2400" s="3" t="s">
        <v>4851</v>
      </c>
      <c r="C2400" s="3">
        <v>1.1989952201E10</v>
      </c>
      <c r="D2400" s="3" t="s">
        <v>11</v>
      </c>
      <c r="E2400" s="3" t="s">
        <v>77</v>
      </c>
      <c r="F2400" s="3" t="s">
        <v>13</v>
      </c>
      <c r="G2400" s="3" t="s">
        <v>14</v>
      </c>
      <c r="H2400" s="3" t="s">
        <v>15</v>
      </c>
      <c r="I2400" s="4">
        <v>45695.0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ht="15.75" customHeight="1">
      <c r="A2401" s="3" t="s">
        <v>318</v>
      </c>
      <c r="B2401" s="3" t="s">
        <v>4852</v>
      </c>
      <c r="C2401" s="3">
        <v>3.5984118249E10</v>
      </c>
      <c r="D2401" s="3" t="s">
        <v>11</v>
      </c>
      <c r="E2401" s="3" t="s">
        <v>22</v>
      </c>
      <c r="F2401" s="3" t="s">
        <v>13</v>
      </c>
      <c r="G2401" s="3" t="s">
        <v>14</v>
      </c>
      <c r="H2401" s="3" t="s">
        <v>15</v>
      </c>
      <c r="I2401" s="4">
        <v>45695.0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ht="15.75" customHeight="1">
      <c r="A2402" s="3" t="s">
        <v>4853</v>
      </c>
      <c r="B2402" s="3" t="s">
        <v>4854</v>
      </c>
      <c r="C2402" s="3">
        <v>1.1910392455E10</v>
      </c>
      <c r="D2402" s="3" t="s">
        <v>11</v>
      </c>
      <c r="E2402" s="3" t="s">
        <v>547</v>
      </c>
      <c r="F2402" s="3" t="s">
        <v>13</v>
      </c>
      <c r="G2402" s="3" t="s">
        <v>14</v>
      </c>
      <c r="H2402" s="3" t="s">
        <v>548</v>
      </c>
      <c r="I2402" s="4">
        <v>45695.0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ht="15.75" customHeight="1">
      <c r="A2403" s="3" t="s">
        <v>2347</v>
      </c>
      <c r="B2403" s="3" t="s">
        <v>4855</v>
      </c>
      <c r="C2403" s="3">
        <v>4.6999232247E10</v>
      </c>
      <c r="D2403" s="3" t="s">
        <v>11</v>
      </c>
      <c r="E2403" s="3" t="s">
        <v>12</v>
      </c>
      <c r="F2403" s="3" t="s">
        <v>13</v>
      </c>
      <c r="G2403" s="3" t="s">
        <v>23</v>
      </c>
      <c r="H2403" s="3" t="s">
        <v>49</v>
      </c>
      <c r="I2403" s="4">
        <v>45695.0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ht="15.75" customHeight="1">
      <c r="A2404" s="3" t="s">
        <v>4856</v>
      </c>
      <c r="B2404" s="3" t="s">
        <v>4857</v>
      </c>
      <c r="C2404" s="3">
        <v>1.1970853182E10</v>
      </c>
      <c r="D2404" s="3" t="s">
        <v>11</v>
      </c>
      <c r="E2404" s="3" t="s">
        <v>19</v>
      </c>
      <c r="F2404" s="3" t="s">
        <v>13</v>
      </c>
      <c r="G2404" s="3" t="s">
        <v>14</v>
      </c>
      <c r="H2404" s="3" t="s">
        <v>60</v>
      </c>
      <c r="I2404" s="4">
        <v>45695.0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ht="15.75" customHeight="1">
      <c r="A2405" s="3" t="s">
        <v>4858</v>
      </c>
      <c r="B2405" s="3" t="s">
        <v>4859</v>
      </c>
      <c r="C2405" s="3">
        <v>6.1981365965E10</v>
      </c>
      <c r="D2405" s="3" t="s">
        <v>11</v>
      </c>
      <c r="E2405" s="3" t="s">
        <v>19</v>
      </c>
      <c r="F2405" s="3" t="s">
        <v>13</v>
      </c>
      <c r="G2405" s="3" t="s">
        <v>14</v>
      </c>
      <c r="H2405" s="3" t="s">
        <v>60</v>
      </c>
      <c r="I2405" s="4">
        <v>45695.0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ht="15.75" customHeight="1">
      <c r="A2406" s="3" t="s">
        <v>520</v>
      </c>
      <c r="B2406" s="3" t="s">
        <v>4860</v>
      </c>
      <c r="C2406" s="3">
        <v>4.4999499517E10</v>
      </c>
      <c r="D2406" s="3" t="s">
        <v>11</v>
      </c>
      <c r="E2406" s="3" t="s">
        <v>114</v>
      </c>
      <c r="F2406" s="3" t="s">
        <v>13</v>
      </c>
      <c r="G2406" s="3" t="s">
        <v>23</v>
      </c>
      <c r="H2406" s="3" t="s">
        <v>40</v>
      </c>
      <c r="I2406" s="4">
        <v>45695.0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ht="15.75" customHeight="1">
      <c r="A2407" s="3" t="s">
        <v>4861</v>
      </c>
      <c r="B2407" s="3" t="s">
        <v>4862</v>
      </c>
      <c r="C2407" s="3">
        <v>9.8985782857E10</v>
      </c>
      <c r="D2407" s="3" t="s">
        <v>11</v>
      </c>
      <c r="E2407" s="3" t="s">
        <v>12</v>
      </c>
      <c r="F2407" s="3" t="s">
        <v>13</v>
      </c>
      <c r="G2407" s="3" t="s">
        <v>14</v>
      </c>
      <c r="H2407" s="3" t="s">
        <v>4391</v>
      </c>
      <c r="I2407" s="4">
        <v>45696.0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ht="15.75" customHeight="1">
      <c r="A2408" s="3" t="s">
        <v>4863</v>
      </c>
      <c r="B2408" s="3" t="s">
        <v>4864</v>
      </c>
      <c r="C2408" s="3">
        <v>6.2986367568E10</v>
      </c>
      <c r="D2408" s="3" t="s">
        <v>11</v>
      </c>
      <c r="E2408" s="3" t="s">
        <v>58</v>
      </c>
      <c r="F2408" s="3" t="s">
        <v>13</v>
      </c>
      <c r="G2408" s="3" t="s">
        <v>14</v>
      </c>
      <c r="H2408" s="3" t="s">
        <v>34</v>
      </c>
      <c r="I2408" s="4">
        <v>45696.0</v>
      </c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ht="15.75" customHeight="1">
      <c r="A2409" s="3" t="s">
        <v>4865</v>
      </c>
      <c r="B2409" s="3" t="s">
        <v>4866</v>
      </c>
      <c r="C2409" s="3">
        <v>5.3991527042E10</v>
      </c>
      <c r="D2409" s="3" t="s">
        <v>11</v>
      </c>
      <c r="E2409" s="3" t="s">
        <v>418</v>
      </c>
      <c r="F2409" s="3" t="s">
        <v>13</v>
      </c>
      <c r="G2409" s="3" t="s">
        <v>14</v>
      </c>
      <c r="H2409" s="3" t="s">
        <v>49</v>
      </c>
      <c r="I2409" s="4">
        <v>45696.0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ht="15.75" customHeight="1">
      <c r="A2410" s="3" t="s">
        <v>4867</v>
      </c>
      <c r="B2410" s="3" t="s">
        <v>4868</v>
      </c>
      <c r="C2410" s="3">
        <v>9.4984256025E10</v>
      </c>
      <c r="D2410" s="3" t="s">
        <v>11</v>
      </c>
      <c r="E2410" s="3" t="s">
        <v>102</v>
      </c>
      <c r="F2410" s="3" t="s">
        <v>13</v>
      </c>
      <c r="G2410" s="3" t="s">
        <v>14</v>
      </c>
      <c r="H2410" s="3" t="s">
        <v>49</v>
      </c>
      <c r="I2410" s="4">
        <v>45696.0</v>
      </c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ht="15.75" customHeight="1">
      <c r="A2411" s="3" t="s">
        <v>414</v>
      </c>
      <c r="B2411" s="3" t="s">
        <v>4869</v>
      </c>
      <c r="C2411" s="3">
        <v>1.4998973371E10</v>
      </c>
      <c r="D2411" s="3" t="s">
        <v>11</v>
      </c>
      <c r="E2411" s="3" t="s">
        <v>80</v>
      </c>
      <c r="F2411" s="3" t="s">
        <v>13</v>
      </c>
      <c r="G2411" s="3" t="s">
        <v>23</v>
      </c>
      <c r="H2411" s="3" t="s">
        <v>45</v>
      </c>
      <c r="I2411" s="4">
        <v>45696.0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ht="15.75" customHeight="1">
      <c r="A2412" s="3" t="s">
        <v>4870</v>
      </c>
      <c r="B2412" s="3" t="s">
        <v>4871</v>
      </c>
      <c r="C2412" s="3">
        <v>1.4998275999E10</v>
      </c>
      <c r="D2412" s="3" t="s">
        <v>11</v>
      </c>
      <c r="E2412" s="3" t="s">
        <v>418</v>
      </c>
      <c r="F2412" s="3" t="s">
        <v>13</v>
      </c>
      <c r="G2412" s="3" t="s">
        <v>23</v>
      </c>
      <c r="H2412" s="3" t="s">
        <v>49</v>
      </c>
      <c r="I2412" s="4">
        <v>45696.0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ht="15.75" customHeight="1">
      <c r="A2413" s="3" t="s">
        <v>170</v>
      </c>
      <c r="B2413" s="3" t="s">
        <v>4872</v>
      </c>
      <c r="C2413" s="3">
        <v>8.5981635909E10</v>
      </c>
      <c r="D2413" s="3" t="s">
        <v>11</v>
      </c>
      <c r="E2413" s="3" t="s">
        <v>19</v>
      </c>
      <c r="F2413" s="3" t="s">
        <v>13</v>
      </c>
      <c r="G2413" s="3" t="s">
        <v>14</v>
      </c>
      <c r="H2413" s="3" t="s">
        <v>15</v>
      </c>
      <c r="I2413" s="4">
        <v>45696.0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ht="15.75" customHeight="1">
      <c r="A2414" s="3" t="s">
        <v>4873</v>
      </c>
      <c r="B2414" s="3" t="s">
        <v>4874</v>
      </c>
      <c r="C2414" s="3">
        <v>1.1946669546E10</v>
      </c>
      <c r="D2414" s="3" t="s">
        <v>11</v>
      </c>
      <c r="E2414" s="3" t="s">
        <v>19</v>
      </c>
      <c r="F2414" s="3" t="s">
        <v>13</v>
      </c>
      <c r="G2414" s="3" t="s">
        <v>14</v>
      </c>
      <c r="H2414" s="3" t="s">
        <v>15</v>
      </c>
      <c r="I2414" s="4">
        <v>45696.0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ht="15.75" customHeight="1">
      <c r="A2415" s="3" t="s">
        <v>346</v>
      </c>
      <c r="B2415" s="3" t="s">
        <v>4875</v>
      </c>
      <c r="C2415" s="3">
        <v>4.1999356644E10</v>
      </c>
      <c r="D2415" s="3" t="s">
        <v>11</v>
      </c>
      <c r="E2415" s="3" t="s">
        <v>22</v>
      </c>
      <c r="F2415" s="3" t="s">
        <v>13</v>
      </c>
      <c r="G2415" s="3" t="s">
        <v>23</v>
      </c>
      <c r="H2415" s="3" t="s">
        <v>45</v>
      </c>
      <c r="I2415" s="4">
        <v>45696.0</v>
      </c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ht="15.75" customHeight="1">
      <c r="A2416" s="3" t="s">
        <v>4876</v>
      </c>
      <c r="B2416" s="3" t="s">
        <v>4877</v>
      </c>
      <c r="C2416" s="3">
        <v>6.2981912583E10</v>
      </c>
      <c r="D2416" s="3" t="s">
        <v>11</v>
      </c>
      <c r="E2416" s="3" t="s">
        <v>22</v>
      </c>
      <c r="F2416" s="3" t="s">
        <v>13</v>
      </c>
      <c r="G2416" s="3" t="s">
        <v>14</v>
      </c>
      <c r="H2416" s="3" t="s">
        <v>15</v>
      </c>
      <c r="I2416" s="4">
        <v>45696.0</v>
      </c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ht="15.75" customHeight="1">
      <c r="A2417" s="3" t="s">
        <v>4878</v>
      </c>
      <c r="B2417" s="3" t="s">
        <v>4879</v>
      </c>
      <c r="C2417" s="3">
        <v>1.9992693822E10</v>
      </c>
      <c r="D2417" s="3" t="s">
        <v>11</v>
      </c>
      <c r="E2417" s="3" t="s">
        <v>22</v>
      </c>
      <c r="F2417" s="3" t="s">
        <v>13</v>
      </c>
      <c r="G2417" s="3" t="s">
        <v>14</v>
      </c>
      <c r="H2417" s="3" t="s">
        <v>34</v>
      </c>
      <c r="I2417" s="4">
        <v>45696.0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ht="15.75" customHeight="1">
      <c r="A2418" s="3" t="s">
        <v>4880</v>
      </c>
      <c r="B2418" s="3" t="s">
        <v>4881</v>
      </c>
      <c r="C2418" s="3">
        <v>8.1998460729E10</v>
      </c>
      <c r="D2418" s="3" t="s">
        <v>11</v>
      </c>
      <c r="E2418" s="3" t="s">
        <v>77</v>
      </c>
      <c r="F2418" s="3" t="s">
        <v>13</v>
      </c>
      <c r="G2418" s="3" t="s">
        <v>23</v>
      </c>
      <c r="H2418" s="3" t="s">
        <v>45</v>
      </c>
      <c r="I2418" s="4">
        <v>45696.0</v>
      </c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ht="15.75" customHeight="1">
      <c r="A2419" s="3" t="s">
        <v>4882</v>
      </c>
      <c r="B2419" s="3" t="s">
        <v>4883</v>
      </c>
      <c r="C2419" s="3">
        <v>1.1949242116E10</v>
      </c>
      <c r="D2419" s="3" t="s">
        <v>11</v>
      </c>
      <c r="E2419" s="3" t="s">
        <v>19</v>
      </c>
      <c r="F2419" s="3" t="s">
        <v>13</v>
      </c>
      <c r="G2419" s="3" t="s">
        <v>23</v>
      </c>
      <c r="H2419" s="3" t="s">
        <v>15</v>
      </c>
      <c r="I2419" s="4">
        <v>45696.0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ht="15.75" customHeight="1">
      <c r="A2420" s="3" t="s">
        <v>4884</v>
      </c>
      <c r="B2420" s="3" t="s">
        <v>4885</v>
      </c>
      <c r="C2420" s="3">
        <v>8.7991097563E10</v>
      </c>
      <c r="D2420" s="3"/>
      <c r="E2420" s="3"/>
      <c r="F2420" s="3"/>
      <c r="G2420" s="3"/>
      <c r="H2420" s="3"/>
      <c r="I2420" s="4">
        <v>45696.0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ht="15.75" customHeight="1">
      <c r="A2421" s="3" t="s">
        <v>3616</v>
      </c>
      <c r="B2421" s="3" t="s">
        <v>4886</v>
      </c>
      <c r="C2421" s="3">
        <v>1.1992194312E10</v>
      </c>
      <c r="D2421" s="3" t="s">
        <v>11</v>
      </c>
      <c r="E2421" s="3" t="s">
        <v>68</v>
      </c>
      <c r="F2421" s="3" t="s">
        <v>13</v>
      </c>
      <c r="G2421" s="3" t="s">
        <v>23</v>
      </c>
      <c r="H2421" s="3" t="s">
        <v>49</v>
      </c>
      <c r="I2421" s="4">
        <v>45696.0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ht="15.75" customHeight="1">
      <c r="A2422" s="3" t="s">
        <v>4887</v>
      </c>
      <c r="B2422" s="3" t="s">
        <v>4888</v>
      </c>
      <c r="C2422" s="3">
        <v>9.1992385632E10</v>
      </c>
      <c r="D2422" s="3" t="s">
        <v>11</v>
      </c>
      <c r="E2422" s="3" t="s">
        <v>19</v>
      </c>
      <c r="F2422" s="3" t="s">
        <v>13</v>
      </c>
      <c r="G2422" s="3" t="s">
        <v>14</v>
      </c>
      <c r="H2422" s="3" t="s">
        <v>40</v>
      </c>
      <c r="I2422" s="4">
        <v>45696.0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ht="15.75" customHeight="1">
      <c r="A2423" s="3" t="s">
        <v>4889</v>
      </c>
      <c r="B2423" s="3" t="s">
        <v>4890</v>
      </c>
      <c r="C2423" s="3">
        <v>5.5999344191E10</v>
      </c>
      <c r="D2423" s="3" t="s">
        <v>11</v>
      </c>
      <c r="E2423" s="3" t="s">
        <v>19</v>
      </c>
      <c r="F2423" s="3" t="s">
        <v>13</v>
      </c>
      <c r="G2423" s="3" t="s">
        <v>23</v>
      </c>
      <c r="H2423" s="3" t="s">
        <v>40</v>
      </c>
      <c r="I2423" s="4">
        <v>45696.0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ht="15.75" customHeight="1">
      <c r="A2424" s="3" t="s">
        <v>4891</v>
      </c>
      <c r="B2424" s="3" t="s">
        <v>4892</v>
      </c>
      <c r="C2424" s="3">
        <v>4.4999197702E10</v>
      </c>
      <c r="D2424" s="3" t="s">
        <v>11</v>
      </c>
      <c r="E2424" s="3" t="s">
        <v>102</v>
      </c>
      <c r="F2424" s="3" t="s">
        <v>13</v>
      </c>
      <c r="G2424" s="3" t="s">
        <v>14</v>
      </c>
      <c r="H2424" s="3" t="s">
        <v>15</v>
      </c>
      <c r="I2424" s="4">
        <v>45696.0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ht="15.75" customHeight="1">
      <c r="A2425" s="3" t="s">
        <v>4893</v>
      </c>
      <c r="B2425" s="3" t="s">
        <v>4894</v>
      </c>
      <c r="C2425" s="3" t="s">
        <v>4895</v>
      </c>
      <c r="D2425" s="3" t="s">
        <v>11</v>
      </c>
      <c r="E2425" s="3" t="s">
        <v>22</v>
      </c>
      <c r="F2425" s="3" t="s">
        <v>13</v>
      </c>
      <c r="G2425" s="3" t="s">
        <v>14</v>
      </c>
      <c r="H2425" s="3" t="s">
        <v>31</v>
      </c>
      <c r="I2425" s="4">
        <v>45696.0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ht="15.75" customHeight="1">
      <c r="A2426" s="3" t="s">
        <v>69</v>
      </c>
      <c r="B2426" s="3" t="s">
        <v>4896</v>
      </c>
      <c r="C2426" s="3">
        <v>6.2981791417E10</v>
      </c>
      <c r="D2426" s="3" t="s">
        <v>11</v>
      </c>
      <c r="E2426" s="3" t="s">
        <v>22</v>
      </c>
      <c r="F2426" s="3" t="s">
        <v>13</v>
      </c>
      <c r="G2426" s="3" t="s">
        <v>23</v>
      </c>
      <c r="H2426" s="3" t="s">
        <v>239</v>
      </c>
      <c r="I2426" s="4">
        <v>45696.0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ht="15.75" customHeight="1">
      <c r="A2427" s="3" t="s">
        <v>193</v>
      </c>
      <c r="B2427" s="3" t="s">
        <v>4897</v>
      </c>
      <c r="C2427" s="3">
        <v>7.7988459979E10</v>
      </c>
      <c r="D2427" s="3" t="s">
        <v>11</v>
      </c>
      <c r="E2427" s="3" t="s">
        <v>68</v>
      </c>
      <c r="F2427" s="3" t="s">
        <v>13</v>
      </c>
      <c r="G2427" s="3" t="s">
        <v>14</v>
      </c>
      <c r="H2427" s="3" t="s">
        <v>45</v>
      </c>
      <c r="I2427" s="4">
        <v>45696.0</v>
      </c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ht="15.75" customHeight="1">
      <c r="A2428" s="3" t="s">
        <v>4898</v>
      </c>
      <c r="B2428" s="3" t="s">
        <v>4899</v>
      </c>
      <c r="C2428" s="3">
        <v>1.1951389859E10</v>
      </c>
      <c r="D2428" s="3" t="s">
        <v>11</v>
      </c>
      <c r="E2428" s="3" t="s">
        <v>19</v>
      </c>
      <c r="F2428" s="3" t="s">
        <v>13</v>
      </c>
      <c r="G2428" s="3" t="s">
        <v>23</v>
      </c>
      <c r="H2428" s="3" t="s">
        <v>15</v>
      </c>
      <c r="I2428" s="4">
        <v>45696.0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ht="15.75" customHeight="1">
      <c r="A2429" s="3" t="s">
        <v>4900</v>
      </c>
      <c r="B2429" s="3" t="s">
        <v>4901</v>
      </c>
      <c r="C2429" s="3">
        <v>8.1987244238E10</v>
      </c>
      <c r="D2429" s="3" t="s">
        <v>11</v>
      </c>
      <c r="E2429" s="3" t="s">
        <v>22</v>
      </c>
      <c r="F2429" s="3" t="s">
        <v>13</v>
      </c>
      <c r="G2429" s="3" t="s">
        <v>14</v>
      </c>
      <c r="H2429" s="3" t="s">
        <v>31</v>
      </c>
      <c r="I2429" s="4">
        <v>45696.0</v>
      </c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ht="15.75" customHeight="1">
      <c r="A2430" s="3" t="s">
        <v>4902</v>
      </c>
      <c r="B2430" s="3" t="s">
        <v>4903</v>
      </c>
      <c r="C2430" s="3">
        <v>1.1965983655E10</v>
      </c>
      <c r="D2430" s="3" t="s">
        <v>11</v>
      </c>
      <c r="E2430" s="3" t="s">
        <v>22</v>
      </c>
      <c r="F2430" s="3" t="s">
        <v>13</v>
      </c>
      <c r="G2430" s="3" t="s">
        <v>23</v>
      </c>
      <c r="H2430" s="3" t="s">
        <v>31</v>
      </c>
      <c r="I2430" s="4">
        <v>45696.0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ht="15.75" customHeight="1">
      <c r="A2431" s="3" t="s">
        <v>4904</v>
      </c>
      <c r="B2431" s="3" t="s">
        <v>4905</v>
      </c>
      <c r="C2431" s="3">
        <v>8.1982706282E10</v>
      </c>
      <c r="D2431" s="3" t="s">
        <v>11</v>
      </c>
      <c r="E2431" s="3" t="s">
        <v>418</v>
      </c>
      <c r="F2431" s="3" t="s">
        <v>13</v>
      </c>
      <c r="G2431" s="3" t="s">
        <v>14</v>
      </c>
      <c r="H2431" s="3" t="s">
        <v>45</v>
      </c>
      <c r="I2431" s="4">
        <v>45696.0</v>
      </c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ht="15.75" customHeight="1">
      <c r="A2432" s="3" t="s">
        <v>207</v>
      </c>
      <c r="B2432" s="3" t="s">
        <v>4906</v>
      </c>
      <c r="C2432" s="3">
        <v>1.1968339691E10</v>
      </c>
      <c r="D2432" s="3" t="s">
        <v>11</v>
      </c>
      <c r="E2432" s="3" t="s">
        <v>19</v>
      </c>
      <c r="F2432" s="3" t="s">
        <v>13</v>
      </c>
      <c r="G2432" s="3" t="s">
        <v>14</v>
      </c>
      <c r="H2432" s="3" t="s">
        <v>15</v>
      </c>
      <c r="I2432" s="4">
        <v>45696.0</v>
      </c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ht="15.75" customHeight="1">
      <c r="A2433" s="3" t="s">
        <v>4907</v>
      </c>
      <c r="B2433" s="3" t="s">
        <v>4908</v>
      </c>
      <c r="C2433" s="3">
        <v>5.516996202501E12</v>
      </c>
      <c r="D2433" s="3" t="s">
        <v>11</v>
      </c>
      <c r="E2433" s="3" t="s">
        <v>19</v>
      </c>
      <c r="F2433" s="3" t="s">
        <v>13</v>
      </c>
      <c r="G2433" s="3" t="s">
        <v>23</v>
      </c>
      <c r="H2433" s="3" t="s">
        <v>60</v>
      </c>
      <c r="I2433" s="4">
        <v>45696.0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ht="15.75" customHeight="1">
      <c r="A2434" s="3" t="s">
        <v>2954</v>
      </c>
      <c r="B2434" s="3" t="s">
        <v>4909</v>
      </c>
      <c r="C2434" s="3">
        <v>6.1981982948E10</v>
      </c>
      <c r="D2434" s="3" t="s">
        <v>11</v>
      </c>
      <c r="E2434" s="3" t="s">
        <v>22</v>
      </c>
      <c r="F2434" s="3" t="s">
        <v>13</v>
      </c>
      <c r="G2434" s="3" t="s">
        <v>23</v>
      </c>
      <c r="H2434" s="3" t="s">
        <v>34</v>
      </c>
      <c r="I2434" s="4">
        <v>45696.0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ht="15.75" customHeight="1">
      <c r="A2435" s="3" t="s">
        <v>520</v>
      </c>
      <c r="B2435" s="3" t="s">
        <v>4910</v>
      </c>
      <c r="C2435" s="3">
        <v>8.5987850462E10</v>
      </c>
      <c r="D2435" s="3" t="s">
        <v>11</v>
      </c>
      <c r="E2435" s="3" t="s">
        <v>89</v>
      </c>
      <c r="F2435" s="3" t="s">
        <v>13</v>
      </c>
      <c r="G2435" s="3" t="s">
        <v>23</v>
      </c>
      <c r="H2435" s="3" t="s">
        <v>40</v>
      </c>
      <c r="I2435" s="4">
        <v>45696.0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ht="15.75" customHeight="1">
      <c r="A2436" s="3" t="s">
        <v>4911</v>
      </c>
      <c r="B2436" s="3" t="s">
        <v>4912</v>
      </c>
      <c r="C2436" s="3" t="s">
        <v>4913</v>
      </c>
      <c r="D2436" s="3" t="s">
        <v>11</v>
      </c>
      <c r="E2436" s="3" t="s">
        <v>19</v>
      </c>
      <c r="F2436" s="3" t="s">
        <v>13</v>
      </c>
      <c r="G2436" s="3" t="s">
        <v>23</v>
      </c>
      <c r="H2436" s="3" t="s">
        <v>1424</v>
      </c>
      <c r="I2436" s="4">
        <v>45696.0</v>
      </c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ht="15.75" customHeight="1">
      <c r="A2437" s="3" t="s">
        <v>4914</v>
      </c>
      <c r="B2437" s="3" t="s">
        <v>4915</v>
      </c>
      <c r="C2437" s="3">
        <v>9.9307455E7</v>
      </c>
      <c r="D2437" s="3" t="s">
        <v>11</v>
      </c>
      <c r="E2437" s="3" t="s">
        <v>39</v>
      </c>
      <c r="F2437" s="3" t="s">
        <v>13</v>
      </c>
      <c r="G2437" s="3" t="s">
        <v>23</v>
      </c>
      <c r="H2437" s="3" t="s">
        <v>49</v>
      </c>
      <c r="I2437" s="4">
        <v>45696.0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ht="15.75" customHeight="1">
      <c r="A2438" s="3" t="s">
        <v>4916</v>
      </c>
      <c r="B2438" s="3" t="s">
        <v>4917</v>
      </c>
      <c r="C2438" s="3">
        <v>1.984586145E9</v>
      </c>
      <c r="D2438" s="3" t="s">
        <v>11</v>
      </c>
      <c r="E2438" s="3" t="s">
        <v>22</v>
      </c>
      <c r="F2438" s="3" t="s">
        <v>13</v>
      </c>
      <c r="G2438" s="3" t="s">
        <v>14</v>
      </c>
      <c r="H2438" s="3" t="s">
        <v>34</v>
      </c>
      <c r="I2438" s="4">
        <v>45696.0</v>
      </c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ht="15.75" customHeight="1">
      <c r="A2439" s="3" t="s">
        <v>4918</v>
      </c>
      <c r="B2439" s="3" t="s">
        <v>4919</v>
      </c>
      <c r="C2439" s="3" t="s">
        <v>4920</v>
      </c>
      <c r="D2439" s="3" t="s">
        <v>11</v>
      </c>
      <c r="E2439" s="3" t="s">
        <v>22</v>
      </c>
      <c r="F2439" s="3" t="s">
        <v>13</v>
      </c>
      <c r="G2439" s="3" t="s">
        <v>14</v>
      </c>
      <c r="H2439" s="3" t="s">
        <v>31</v>
      </c>
      <c r="I2439" s="4">
        <v>45696.0</v>
      </c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ht="15.75" customHeight="1">
      <c r="A2440" s="3" t="s">
        <v>3052</v>
      </c>
      <c r="B2440" s="3" t="s">
        <v>4921</v>
      </c>
      <c r="C2440" s="3">
        <v>8.1992481264E10</v>
      </c>
      <c r="D2440" s="3" t="s">
        <v>11</v>
      </c>
      <c r="E2440" s="3" t="s">
        <v>12</v>
      </c>
      <c r="F2440" s="3" t="s">
        <v>13</v>
      </c>
      <c r="G2440" s="3" t="s">
        <v>23</v>
      </c>
      <c r="H2440" s="3" t="s">
        <v>4391</v>
      </c>
      <c r="I2440" s="4">
        <v>45696.0</v>
      </c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ht="15.75" customHeight="1">
      <c r="A2441" s="3" t="s">
        <v>4922</v>
      </c>
      <c r="B2441" s="3" t="s">
        <v>4923</v>
      </c>
      <c r="C2441" s="3">
        <v>6.46161616E8</v>
      </c>
      <c r="D2441" s="3" t="s">
        <v>11</v>
      </c>
      <c r="E2441" s="3" t="s">
        <v>19</v>
      </c>
      <c r="F2441" s="3" t="s">
        <v>13</v>
      </c>
      <c r="G2441" s="3" t="s">
        <v>23</v>
      </c>
      <c r="H2441" s="3" t="s">
        <v>1424</v>
      </c>
      <c r="I2441" s="4">
        <v>45696.0</v>
      </c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ht="15.75" customHeight="1">
      <c r="A2442" s="3" t="s">
        <v>4924</v>
      </c>
      <c r="B2442" s="3" t="s">
        <v>4925</v>
      </c>
      <c r="C2442" s="3">
        <v>2.2988388633E10</v>
      </c>
      <c r="D2442" s="3" t="s">
        <v>11</v>
      </c>
      <c r="E2442" s="3" t="s">
        <v>89</v>
      </c>
      <c r="F2442" s="3" t="s">
        <v>13</v>
      </c>
      <c r="G2442" s="3" t="s">
        <v>14</v>
      </c>
      <c r="H2442" s="3" t="s">
        <v>34</v>
      </c>
      <c r="I2442" s="4">
        <v>45696.0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ht="15.75" customHeight="1">
      <c r="A2443" s="3" t="s">
        <v>4926</v>
      </c>
      <c r="B2443" s="3" t="s">
        <v>4927</v>
      </c>
      <c r="C2443" s="3" t="s">
        <v>4928</v>
      </c>
      <c r="D2443" s="3" t="s">
        <v>11</v>
      </c>
      <c r="E2443" s="3" t="s">
        <v>19</v>
      </c>
      <c r="F2443" s="3" t="s">
        <v>13</v>
      </c>
      <c r="G2443" s="3" t="s">
        <v>14</v>
      </c>
      <c r="H2443" s="3" t="s">
        <v>121</v>
      </c>
      <c r="I2443" s="4">
        <v>45696.0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ht="15.75" customHeight="1">
      <c r="A2444" s="3" t="s">
        <v>4929</v>
      </c>
      <c r="B2444" s="3" t="s">
        <v>4930</v>
      </c>
      <c r="C2444" s="3">
        <v>8.7996140428E10</v>
      </c>
      <c r="D2444" s="3" t="s">
        <v>11</v>
      </c>
      <c r="E2444" s="3" t="s">
        <v>19</v>
      </c>
      <c r="F2444" s="3" t="s">
        <v>13</v>
      </c>
      <c r="G2444" s="3" t="s">
        <v>14</v>
      </c>
      <c r="H2444" s="3" t="s">
        <v>15</v>
      </c>
      <c r="I2444" s="4">
        <v>45696.0</v>
      </c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ht="15.75" customHeight="1">
      <c r="A2445" s="3" t="s">
        <v>4931</v>
      </c>
      <c r="B2445" s="3" t="s">
        <v>4932</v>
      </c>
      <c r="C2445" s="3">
        <v>9.81795942E8</v>
      </c>
      <c r="D2445" s="3" t="s">
        <v>11</v>
      </c>
      <c r="E2445" s="3" t="s">
        <v>12</v>
      </c>
      <c r="F2445" s="3" t="s">
        <v>13</v>
      </c>
      <c r="G2445" s="3" t="s">
        <v>14</v>
      </c>
      <c r="H2445" s="3" t="s">
        <v>15</v>
      </c>
      <c r="I2445" s="4">
        <v>45696.0</v>
      </c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ht="15.75" customHeight="1">
      <c r="A2446" s="3" t="s">
        <v>1852</v>
      </c>
      <c r="B2446" s="3" t="s">
        <v>4933</v>
      </c>
      <c r="C2446" s="3">
        <v>6.1983771462E10</v>
      </c>
      <c r="D2446" s="3" t="s">
        <v>11</v>
      </c>
      <c r="E2446" s="3" t="s">
        <v>19</v>
      </c>
      <c r="F2446" s="3" t="s">
        <v>13</v>
      </c>
      <c r="G2446" s="3" t="s">
        <v>14</v>
      </c>
      <c r="H2446" s="3" t="s">
        <v>49</v>
      </c>
      <c r="I2446" s="4">
        <v>45696.0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ht="15.75" customHeight="1">
      <c r="A2447" s="3" t="s">
        <v>4934</v>
      </c>
      <c r="B2447" s="3" t="s">
        <v>4935</v>
      </c>
      <c r="C2447" s="3">
        <v>4.3996140763E10</v>
      </c>
      <c r="D2447" s="3" t="s">
        <v>11</v>
      </c>
      <c r="E2447" s="3" t="s">
        <v>102</v>
      </c>
      <c r="F2447" s="3" t="s">
        <v>13</v>
      </c>
      <c r="G2447" s="3" t="s">
        <v>14</v>
      </c>
      <c r="H2447" s="3" t="s">
        <v>49</v>
      </c>
      <c r="I2447" s="4">
        <v>45696.0</v>
      </c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ht="15.75" customHeight="1">
      <c r="A2448" s="3" t="s">
        <v>1857</v>
      </c>
      <c r="B2448" s="3" t="s">
        <v>4936</v>
      </c>
      <c r="C2448" s="3">
        <v>4.4999806691E10</v>
      </c>
      <c r="D2448" s="3" t="s">
        <v>11</v>
      </c>
      <c r="E2448" s="3" t="s">
        <v>19</v>
      </c>
      <c r="F2448" s="3" t="s">
        <v>13</v>
      </c>
      <c r="G2448" s="3" t="s">
        <v>23</v>
      </c>
      <c r="H2448" s="3" t="s">
        <v>49</v>
      </c>
      <c r="I2448" s="4">
        <v>45696.0</v>
      </c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ht="15.75" customHeight="1">
      <c r="A2449" s="3" t="s">
        <v>4937</v>
      </c>
      <c r="B2449" s="3" t="s">
        <v>4938</v>
      </c>
      <c r="C2449" s="3">
        <v>5.5981218147E10</v>
      </c>
      <c r="D2449" s="3" t="s">
        <v>11</v>
      </c>
      <c r="E2449" s="3" t="s">
        <v>22</v>
      </c>
      <c r="F2449" s="3" t="s">
        <v>13</v>
      </c>
      <c r="G2449" s="3" t="s">
        <v>14</v>
      </c>
      <c r="H2449" s="3" t="s">
        <v>49</v>
      </c>
      <c r="I2449" s="4">
        <v>45696.0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ht="15.75" customHeight="1">
      <c r="A2450" s="3" t="s">
        <v>4939</v>
      </c>
      <c r="B2450" s="3" t="s">
        <v>4940</v>
      </c>
      <c r="C2450" s="3">
        <v>5.1983571062E10</v>
      </c>
      <c r="D2450" s="3" t="s">
        <v>11</v>
      </c>
      <c r="E2450" s="3" t="s">
        <v>418</v>
      </c>
      <c r="F2450" s="3" t="s">
        <v>13</v>
      </c>
      <c r="G2450" s="3" t="s">
        <v>14</v>
      </c>
      <c r="H2450" s="3" t="s">
        <v>49</v>
      </c>
      <c r="I2450" s="4">
        <v>45696.0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ht="15.75" customHeight="1">
      <c r="A2451" s="3" t="s">
        <v>4941</v>
      </c>
      <c r="B2451" s="3" t="s">
        <v>4942</v>
      </c>
      <c r="C2451" s="3">
        <v>8.7999399997E10</v>
      </c>
      <c r="D2451" s="3" t="s">
        <v>11</v>
      </c>
      <c r="E2451" s="3" t="s">
        <v>22</v>
      </c>
      <c r="F2451" s="3" t="s">
        <v>13</v>
      </c>
      <c r="G2451" s="3" t="s">
        <v>14</v>
      </c>
      <c r="H2451" s="3" t="s">
        <v>34</v>
      </c>
      <c r="I2451" s="4">
        <v>45696.0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ht="15.75" customHeight="1">
      <c r="A2452" s="3" t="s">
        <v>4943</v>
      </c>
      <c r="B2452" s="3" t="s">
        <v>4944</v>
      </c>
      <c r="C2452" s="3">
        <v>8.5988758353E10</v>
      </c>
      <c r="D2452" s="3" t="s">
        <v>11</v>
      </c>
      <c r="E2452" s="3" t="s">
        <v>22</v>
      </c>
      <c r="F2452" s="3" t="s">
        <v>13</v>
      </c>
      <c r="G2452" s="3" t="s">
        <v>14</v>
      </c>
      <c r="H2452" s="3" t="s">
        <v>31</v>
      </c>
      <c r="I2452" s="4">
        <v>45696.0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ht="15.75" customHeight="1">
      <c r="A2453" s="3" t="s">
        <v>4945</v>
      </c>
      <c r="B2453" s="3" t="s">
        <v>4946</v>
      </c>
      <c r="C2453" s="3">
        <v>8.1982905773E10</v>
      </c>
      <c r="D2453" s="3" t="s">
        <v>11</v>
      </c>
      <c r="E2453" s="3" t="s">
        <v>12</v>
      </c>
      <c r="F2453" s="3" t="s">
        <v>13</v>
      </c>
      <c r="G2453" s="3" t="s">
        <v>14</v>
      </c>
      <c r="H2453" s="3" t="s">
        <v>49</v>
      </c>
      <c r="I2453" s="4">
        <v>45696.0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ht="15.75" customHeight="1">
      <c r="A2454" s="3" t="s">
        <v>4947</v>
      </c>
      <c r="B2454" s="3" t="s">
        <v>4948</v>
      </c>
      <c r="C2454" s="3">
        <v>5.519999803615E12</v>
      </c>
      <c r="D2454" s="3" t="s">
        <v>11</v>
      </c>
      <c r="E2454" s="3" t="s">
        <v>22</v>
      </c>
      <c r="F2454" s="3" t="s">
        <v>13</v>
      </c>
      <c r="G2454" s="3" t="s">
        <v>23</v>
      </c>
      <c r="H2454" s="3" t="s">
        <v>34</v>
      </c>
      <c r="I2454" s="4">
        <v>45696.0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ht="15.75" customHeight="1">
      <c r="A2455" s="3" t="s">
        <v>4949</v>
      </c>
      <c r="B2455" s="3" t="s">
        <v>4950</v>
      </c>
      <c r="C2455" s="3">
        <v>2.299878098E10</v>
      </c>
      <c r="D2455" s="3" t="s">
        <v>11</v>
      </c>
      <c r="E2455" s="3" t="s">
        <v>114</v>
      </c>
      <c r="F2455" s="3" t="s">
        <v>13</v>
      </c>
      <c r="G2455" s="3" t="s">
        <v>14</v>
      </c>
      <c r="H2455" s="3" t="s">
        <v>49</v>
      </c>
      <c r="I2455" s="4">
        <v>45696.0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ht="15.75" customHeight="1">
      <c r="A2456" s="3" t="s">
        <v>4951</v>
      </c>
      <c r="B2456" s="3" t="s">
        <v>4952</v>
      </c>
      <c r="C2456" s="3">
        <v>3.5992100492E10</v>
      </c>
      <c r="D2456" s="3" t="s">
        <v>11</v>
      </c>
      <c r="E2456" s="3" t="s">
        <v>22</v>
      </c>
      <c r="F2456" s="3" t="s">
        <v>13</v>
      </c>
      <c r="G2456" s="3" t="s">
        <v>23</v>
      </c>
      <c r="H2456" s="3" t="s">
        <v>49</v>
      </c>
      <c r="I2456" s="4">
        <v>45696.0</v>
      </c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ht="15.75" customHeight="1">
      <c r="A2457" s="3" t="s">
        <v>4953</v>
      </c>
      <c r="B2457" s="3" t="s">
        <v>4954</v>
      </c>
      <c r="C2457" s="3">
        <v>7.9998640545E10</v>
      </c>
      <c r="D2457" s="3" t="s">
        <v>11</v>
      </c>
      <c r="E2457" s="3" t="s">
        <v>22</v>
      </c>
      <c r="F2457" s="3" t="s">
        <v>13</v>
      </c>
      <c r="G2457" s="3" t="s">
        <v>14</v>
      </c>
      <c r="H2457" s="3" t="s">
        <v>15</v>
      </c>
      <c r="I2457" s="4">
        <v>45696.0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ht="15.75" customHeight="1">
      <c r="A2458" s="3" t="s">
        <v>4955</v>
      </c>
      <c r="B2458" s="3" t="s">
        <v>4956</v>
      </c>
      <c r="C2458" s="3">
        <v>8.1985423084E10</v>
      </c>
      <c r="D2458" s="3" t="s">
        <v>11</v>
      </c>
      <c r="E2458" s="3" t="s">
        <v>19</v>
      </c>
      <c r="F2458" s="3" t="s">
        <v>13</v>
      </c>
      <c r="G2458" s="3" t="s">
        <v>14</v>
      </c>
      <c r="H2458" s="3" t="s">
        <v>45</v>
      </c>
      <c r="I2458" s="4">
        <v>45696.0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ht="15.75" customHeight="1">
      <c r="A2459" s="3" t="s">
        <v>4957</v>
      </c>
      <c r="B2459" s="3" t="s">
        <v>4958</v>
      </c>
      <c r="C2459" s="3">
        <v>1.1986175225E10</v>
      </c>
      <c r="D2459" s="3"/>
      <c r="E2459" s="3"/>
      <c r="F2459" s="3"/>
      <c r="G2459" s="3"/>
      <c r="H2459" s="3"/>
      <c r="I2459" s="4">
        <v>45696.0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ht="15.75" customHeight="1">
      <c r="A2460" s="3" t="s">
        <v>4959</v>
      </c>
      <c r="B2460" s="3" t="s">
        <v>4960</v>
      </c>
      <c r="C2460" s="3">
        <v>9.89343675E8</v>
      </c>
      <c r="D2460" s="3" t="s">
        <v>11</v>
      </c>
      <c r="E2460" s="3" t="s">
        <v>19</v>
      </c>
      <c r="F2460" s="3" t="s">
        <v>13</v>
      </c>
      <c r="G2460" s="3" t="s">
        <v>23</v>
      </c>
      <c r="H2460" s="3" t="s">
        <v>45</v>
      </c>
      <c r="I2460" s="4">
        <v>45696.0</v>
      </c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ht="15.75" customHeight="1">
      <c r="A2461" s="3" t="s">
        <v>4961</v>
      </c>
      <c r="B2461" s="3" t="s">
        <v>4962</v>
      </c>
      <c r="C2461" s="3">
        <v>3.1993299641E10</v>
      </c>
      <c r="D2461" s="3" t="s">
        <v>11</v>
      </c>
      <c r="E2461" s="3" t="s">
        <v>19</v>
      </c>
      <c r="F2461" s="3" t="s">
        <v>13</v>
      </c>
      <c r="G2461" s="3" t="s">
        <v>14</v>
      </c>
      <c r="H2461" s="3" t="s">
        <v>1424</v>
      </c>
      <c r="I2461" s="4">
        <v>45696.0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ht="15.75" customHeight="1">
      <c r="A2462" s="3" t="s">
        <v>4963</v>
      </c>
      <c r="B2462" s="3" t="s">
        <v>4964</v>
      </c>
      <c r="C2462" s="3">
        <v>2.1998726835E10</v>
      </c>
      <c r="D2462" s="3" t="s">
        <v>11</v>
      </c>
      <c r="E2462" s="3" t="s">
        <v>12</v>
      </c>
      <c r="F2462" s="3" t="s">
        <v>13</v>
      </c>
      <c r="G2462" s="3" t="s">
        <v>14</v>
      </c>
      <c r="H2462" s="3" t="s">
        <v>4391</v>
      </c>
      <c r="I2462" s="4">
        <v>45696.0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ht="15.75" customHeight="1">
      <c r="A2463" s="3" t="s">
        <v>69</v>
      </c>
      <c r="B2463" s="3" t="s">
        <v>4965</v>
      </c>
      <c r="C2463" s="3">
        <v>8.4996839858E10</v>
      </c>
      <c r="D2463" s="3" t="s">
        <v>11</v>
      </c>
      <c r="E2463" s="3" t="s">
        <v>19</v>
      </c>
      <c r="F2463" s="3" t="s">
        <v>13</v>
      </c>
      <c r="G2463" s="3" t="s">
        <v>14</v>
      </c>
      <c r="H2463" s="3" t="s">
        <v>49</v>
      </c>
      <c r="I2463" s="4">
        <v>45696.0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ht="15.75" customHeight="1">
      <c r="A2464" s="3" t="s">
        <v>4966</v>
      </c>
      <c r="B2464" s="3" t="s">
        <v>4967</v>
      </c>
      <c r="C2464" s="3">
        <v>2.7981232442E10</v>
      </c>
      <c r="D2464" s="3" t="s">
        <v>11</v>
      </c>
      <c r="E2464" s="3" t="s">
        <v>39</v>
      </c>
      <c r="F2464" s="3" t="s">
        <v>13</v>
      </c>
      <c r="G2464" s="3" t="s">
        <v>23</v>
      </c>
      <c r="H2464" s="3" t="s">
        <v>49</v>
      </c>
      <c r="I2464" s="4">
        <v>45696.0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ht="15.75" customHeight="1">
      <c r="A2465" s="3" t="s">
        <v>4968</v>
      </c>
      <c r="B2465" s="3" t="s">
        <v>4969</v>
      </c>
      <c r="C2465" s="3">
        <v>5.571991404619E12</v>
      </c>
      <c r="D2465" s="3" t="s">
        <v>11</v>
      </c>
      <c r="E2465" s="3" t="s">
        <v>19</v>
      </c>
      <c r="F2465" s="3" t="s">
        <v>13</v>
      </c>
      <c r="G2465" s="3" t="s">
        <v>14</v>
      </c>
      <c r="H2465" s="3" t="s">
        <v>15</v>
      </c>
      <c r="I2465" s="4">
        <v>45696.0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ht="15.75" customHeight="1">
      <c r="A2466" s="3" t="s">
        <v>4970</v>
      </c>
      <c r="B2466" s="3" t="s">
        <v>4971</v>
      </c>
      <c r="C2466" s="3">
        <v>5.5031973497627E13</v>
      </c>
      <c r="D2466" s="3" t="s">
        <v>11</v>
      </c>
      <c r="E2466" s="3" t="s">
        <v>22</v>
      </c>
      <c r="F2466" s="3" t="s">
        <v>13</v>
      </c>
      <c r="G2466" s="3" t="s">
        <v>14</v>
      </c>
      <c r="H2466" s="3" t="s">
        <v>34</v>
      </c>
      <c r="I2466" s="4">
        <v>45696.0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ht="15.75" customHeight="1">
      <c r="A2467" s="3" t="s">
        <v>2448</v>
      </c>
      <c r="B2467" s="3" t="s">
        <v>4972</v>
      </c>
      <c r="C2467" s="3">
        <v>3.1984220155E10</v>
      </c>
      <c r="D2467" s="3" t="s">
        <v>11</v>
      </c>
      <c r="E2467" s="3" t="s">
        <v>102</v>
      </c>
      <c r="F2467" s="3" t="s">
        <v>13</v>
      </c>
      <c r="G2467" s="3" t="s">
        <v>14</v>
      </c>
      <c r="H2467" s="3" t="s">
        <v>34</v>
      </c>
      <c r="I2467" s="4">
        <v>45696.0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ht="15.75" customHeight="1">
      <c r="A2468" s="3" t="s">
        <v>2214</v>
      </c>
      <c r="B2468" s="3" t="s">
        <v>4973</v>
      </c>
      <c r="C2468" s="3">
        <v>2.1992795144E10</v>
      </c>
      <c r="D2468" s="3" t="s">
        <v>11</v>
      </c>
      <c r="E2468" s="3" t="s">
        <v>19</v>
      </c>
      <c r="F2468" s="3" t="s">
        <v>13</v>
      </c>
      <c r="G2468" s="3" t="s">
        <v>14</v>
      </c>
      <c r="H2468" s="3" t="s">
        <v>15</v>
      </c>
      <c r="I2468" s="4">
        <v>45696.0</v>
      </c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ht="15.75" customHeight="1">
      <c r="A2469" s="3" t="s">
        <v>4974</v>
      </c>
      <c r="B2469" s="3" t="s">
        <v>4975</v>
      </c>
      <c r="C2469" s="3">
        <v>9.4991839084E10</v>
      </c>
      <c r="D2469" s="3" t="s">
        <v>11</v>
      </c>
      <c r="E2469" s="3" t="s">
        <v>22</v>
      </c>
      <c r="F2469" s="3" t="s">
        <v>13</v>
      </c>
      <c r="G2469" s="3" t="s">
        <v>23</v>
      </c>
      <c r="H2469" s="3" t="s">
        <v>45</v>
      </c>
      <c r="I2469" s="4">
        <v>45696.0</v>
      </c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ht="15.75" customHeight="1">
      <c r="A2470" s="3" t="s">
        <v>4976</v>
      </c>
      <c r="B2470" s="3" t="s">
        <v>4977</v>
      </c>
      <c r="C2470" s="3">
        <v>8.1989115692E10</v>
      </c>
      <c r="D2470" s="3" t="s">
        <v>11</v>
      </c>
      <c r="E2470" s="3" t="s">
        <v>12</v>
      </c>
      <c r="F2470" s="3" t="s">
        <v>13</v>
      </c>
      <c r="G2470" s="3" t="s">
        <v>14</v>
      </c>
      <c r="H2470" s="3" t="s">
        <v>15</v>
      </c>
      <c r="I2470" s="4">
        <v>45696.0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ht="15.75" customHeight="1">
      <c r="A2471" s="3" t="s">
        <v>4978</v>
      </c>
      <c r="B2471" s="3" t="s">
        <v>4979</v>
      </c>
      <c r="C2471" s="3">
        <v>2.7999005819E10</v>
      </c>
      <c r="D2471" s="3" t="s">
        <v>11</v>
      </c>
      <c r="E2471" s="3" t="s">
        <v>19</v>
      </c>
      <c r="F2471" s="3" t="s">
        <v>13</v>
      </c>
      <c r="G2471" s="3" t="s">
        <v>23</v>
      </c>
      <c r="H2471" s="3" t="s">
        <v>49</v>
      </c>
      <c r="I2471" s="4">
        <v>45696.0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ht="15.75" customHeight="1">
      <c r="A2472" s="3" t="s">
        <v>4980</v>
      </c>
      <c r="B2472" s="3" t="s">
        <v>4981</v>
      </c>
      <c r="C2472" s="3">
        <v>9.2994697118E10</v>
      </c>
      <c r="D2472" s="3" t="s">
        <v>11</v>
      </c>
      <c r="E2472" s="3" t="s">
        <v>19</v>
      </c>
      <c r="F2472" s="3" t="s">
        <v>13</v>
      </c>
      <c r="G2472" s="3" t="s">
        <v>23</v>
      </c>
      <c r="H2472" s="3" t="s">
        <v>15</v>
      </c>
      <c r="I2472" s="4">
        <v>45696.0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ht="15.75" customHeight="1">
      <c r="A2473" s="3" t="s">
        <v>4982</v>
      </c>
      <c r="B2473" s="3" t="s">
        <v>4983</v>
      </c>
      <c r="C2473" s="3">
        <v>5.583999922564E12</v>
      </c>
      <c r="D2473" s="3" t="s">
        <v>11</v>
      </c>
      <c r="E2473" s="3" t="s">
        <v>22</v>
      </c>
      <c r="F2473" s="3" t="s">
        <v>13</v>
      </c>
      <c r="G2473" s="3" t="s">
        <v>14</v>
      </c>
      <c r="H2473" s="3" t="s">
        <v>386</v>
      </c>
      <c r="I2473" s="4">
        <v>45696.0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ht="15.75" customHeight="1">
      <c r="A2474" s="3" t="s">
        <v>4984</v>
      </c>
      <c r="B2474" s="3" t="s">
        <v>4985</v>
      </c>
      <c r="C2474" s="3">
        <v>6.2999981801E10</v>
      </c>
      <c r="D2474" s="3" t="s">
        <v>11</v>
      </c>
      <c r="E2474" s="3" t="s">
        <v>19</v>
      </c>
      <c r="F2474" s="3" t="s">
        <v>13</v>
      </c>
      <c r="G2474" s="3" t="s">
        <v>14</v>
      </c>
      <c r="H2474" s="3" t="s">
        <v>49</v>
      </c>
      <c r="I2474" s="4">
        <v>45696.0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ht="15.75" customHeight="1">
      <c r="A2475" s="3" t="s">
        <v>69</v>
      </c>
      <c r="B2475" s="3" t="s">
        <v>4986</v>
      </c>
      <c r="C2475" s="3">
        <v>2.1995115469E10</v>
      </c>
      <c r="D2475" s="3" t="s">
        <v>11</v>
      </c>
      <c r="E2475" s="3" t="s">
        <v>418</v>
      </c>
      <c r="F2475" s="3" t="s">
        <v>13</v>
      </c>
      <c r="G2475" s="3" t="s">
        <v>23</v>
      </c>
      <c r="H2475" s="3" t="s">
        <v>45</v>
      </c>
      <c r="I2475" s="4">
        <v>45696.0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ht="15.75" customHeight="1">
      <c r="A2476" s="3" t="s">
        <v>367</v>
      </c>
      <c r="B2476" s="3" t="s">
        <v>4987</v>
      </c>
      <c r="C2476" s="3">
        <v>1.5991655277E10</v>
      </c>
      <c r="D2476" s="3" t="s">
        <v>11</v>
      </c>
      <c r="E2476" s="3" t="s">
        <v>19</v>
      </c>
      <c r="F2476" s="3" t="s">
        <v>13</v>
      </c>
      <c r="G2476" s="3" t="s">
        <v>14</v>
      </c>
      <c r="H2476" s="3" t="s">
        <v>60</v>
      </c>
      <c r="I2476" s="4">
        <v>45696.0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ht="15.75" customHeight="1">
      <c r="A2477" s="3" t="s">
        <v>4988</v>
      </c>
      <c r="B2477" s="3" t="s">
        <v>4989</v>
      </c>
      <c r="C2477" s="3" t="s">
        <v>4990</v>
      </c>
      <c r="D2477" s="3" t="s">
        <v>11</v>
      </c>
      <c r="E2477" s="3" t="s">
        <v>1337</v>
      </c>
      <c r="F2477" s="3" t="s">
        <v>13</v>
      </c>
      <c r="G2477" s="3" t="s">
        <v>14</v>
      </c>
      <c r="H2477" s="3" t="s">
        <v>1338</v>
      </c>
      <c r="I2477" s="4">
        <v>45696.0</v>
      </c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ht="15.75" customHeight="1">
      <c r="A2478" s="3" t="s">
        <v>4991</v>
      </c>
      <c r="B2478" s="3" t="s">
        <v>4992</v>
      </c>
      <c r="C2478" s="3">
        <v>7.3982253299E10</v>
      </c>
      <c r="D2478" s="3" t="s">
        <v>11</v>
      </c>
      <c r="E2478" s="3" t="s">
        <v>19</v>
      </c>
      <c r="F2478" s="3" t="s">
        <v>13</v>
      </c>
      <c r="G2478" s="3" t="s">
        <v>14</v>
      </c>
      <c r="H2478" s="3" t="s">
        <v>49</v>
      </c>
      <c r="I2478" s="4">
        <v>45696.0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ht="15.75" customHeight="1">
      <c r="A2479" s="3" t="s">
        <v>4993</v>
      </c>
      <c r="B2479" s="3" t="s">
        <v>4994</v>
      </c>
      <c r="C2479" s="3">
        <v>1.29816272E10</v>
      </c>
      <c r="D2479" s="3" t="s">
        <v>11</v>
      </c>
      <c r="E2479" s="3" t="s">
        <v>77</v>
      </c>
      <c r="F2479" s="3" t="s">
        <v>13</v>
      </c>
      <c r="G2479" s="3" t="s">
        <v>23</v>
      </c>
      <c r="H2479" s="3" t="s">
        <v>45</v>
      </c>
      <c r="I2479" s="4">
        <v>45696.0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ht="15.75" customHeight="1">
      <c r="A2480" s="3" t="s">
        <v>4995</v>
      </c>
      <c r="B2480" s="3" t="s">
        <v>4996</v>
      </c>
      <c r="C2480" s="3">
        <v>5.3999227428E10</v>
      </c>
      <c r="D2480" s="3" t="s">
        <v>11</v>
      </c>
      <c r="E2480" s="3" t="s">
        <v>12</v>
      </c>
      <c r="F2480" s="3" t="s">
        <v>13</v>
      </c>
      <c r="G2480" s="3" t="s">
        <v>23</v>
      </c>
      <c r="H2480" s="3" t="s">
        <v>4391</v>
      </c>
      <c r="I2480" s="4">
        <v>45696.0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ht="15.75" customHeight="1">
      <c r="A2481" s="3" t="s">
        <v>4997</v>
      </c>
      <c r="B2481" s="3" t="s">
        <v>4998</v>
      </c>
      <c r="C2481" s="3">
        <v>3.4998116987E10</v>
      </c>
      <c r="D2481" s="3" t="s">
        <v>11</v>
      </c>
      <c r="E2481" s="3" t="s">
        <v>58</v>
      </c>
      <c r="F2481" s="3" t="s">
        <v>13</v>
      </c>
      <c r="G2481" s="3" t="s">
        <v>14</v>
      </c>
      <c r="H2481" s="3" t="s">
        <v>15</v>
      </c>
      <c r="I2481" s="4">
        <v>45696.0</v>
      </c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ht="15.75" customHeight="1">
      <c r="A2482" s="3" t="s">
        <v>4999</v>
      </c>
      <c r="B2482" s="3" t="s">
        <v>5000</v>
      </c>
      <c r="C2482" s="3">
        <v>2.1994704484E10</v>
      </c>
      <c r="D2482" s="3" t="s">
        <v>11</v>
      </c>
      <c r="E2482" s="3" t="s">
        <v>22</v>
      </c>
      <c r="F2482" s="3" t="s">
        <v>13</v>
      </c>
      <c r="G2482" s="3" t="s">
        <v>14</v>
      </c>
      <c r="H2482" s="3" t="s">
        <v>15</v>
      </c>
      <c r="I2482" s="4">
        <v>45696.0</v>
      </c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ht="15.75" customHeight="1">
      <c r="A2483" s="3" t="s">
        <v>126</v>
      </c>
      <c r="B2483" s="3" t="s">
        <v>5001</v>
      </c>
      <c r="C2483" s="3">
        <v>5.538999156098E12</v>
      </c>
      <c r="D2483" s="3" t="s">
        <v>11</v>
      </c>
      <c r="E2483" s="3" t="s">
        <v>77</v>
      </c>
      <c r="F2483" s="3" t="s">
        <v>13</v>
      </c>
      <c r="G2483" s="3" t="s">
        <v>23</v>
      </c>
      <c r="H2483" s="3" t="s">
        <v>45</v>
      </c>
      <c r="I2483" s="4">
        <v>45696.0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ht="15.75" customHeight="1">
      <c r="A2484" s="3" t="s">
        <v>5002</v>
      </c>
      <c r="B2484" s="3" t="s">
        <v>5003</v>
      </c>
      <c r="C2484" s="3">
        <v>7.5982431442E10</v>
      </c>
      <c r="D2484" s="3" t="s">
        <v>11</v>
      </c>
      <c r="E2484" s="3" t="s">
        <v>22</v>
      </c>
      <c r="F2484" s="3" t="s">
        <v>13</v>
      </c>
      <c r="G2484" s="3" t="s">
        <v>14</v>
      </c>
      <c r="H2484" s="3" t="s">
        <v>45</v>
      </c>
      <c r="I2484" s="4">
        <v>45696.0</v>
      </c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ht="15.75" customHeight="1">
      <c r="A2485" s="3" t="s">
        <v>5004</v>
      </c>
      <c r="B2485" s="3" t="s">
        <v>5005</v>
      </c>
      <c r="C2485" s="3">
        <v>3.1995554661E10</v>
      </c>
      <c r="D2485" s="3" t="s">
        <v>11</v>
      </c>
      <c r="E2485" s="3" t="s">
        <v>19</v>
      </c>
      <c r="F2485" s="3" t="s">
        <v>13</v>
      </c>
      <c r="G2485" s="3" t="s">
        <v>14</v>
      </c>
      <c r="H2485" s="3" t="s">
        <v>49</v>
      </c>
      <c r="I2485" s="4">
        <v>45696.0</v>
      </c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ht="15.75" customHeight="1">
      <c r="A2486" s="3" t="s">
        <v>858</v>
      </c>
      <c r="B2486" s="3" t="s">
        <v>5006</v>
      </c>
      <c r="C2486" s="3">
        <v>1.6991216896E10</v>
      </c>
      <c r="D2486" s="3" t="s">
        <v>11</v>
      </c>
      <c r="E2486" s="3" t="s">
        <v>502</v>
      </c>
      <c r="F2486" s="3" t="s">
        <v>13</v>
      </c>
      <c r="G2486" s="3" t="s">
        <v>23</v>
      </c>
      <c r="H2486" s="3" t="s">
        <v>503</v>
      </c>
      <c r="I2486" s="4">
        <v>45696.0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ht="15.75" customHeight="1">
      <c r="A2487" s="3" t="s">
        <v>5007</v>
      </c>
      <c r="B2487" s="3" t="s">
        <v>5008</v>
      </c>
      <c r="C2487" s="3">
        <v>4.398408509E10</v>
      </c>
      <c r="D2487" s="3" t="s">
        <v>11</v>
      </c>
      <c r="E2487" s="3" t="s">
        <v>19</v>
      </c>
      <c r="F2487" s="3" t="s">
        <v>13</v>
      </c>
      <c r="G2487" s="3" t="s">
        <v>14</v>
      </c>
      <c r="H2487" s="3" t="s">
        <v>45</v>
      </c>
      <c r="I2487" s="4">
        <v>45696.0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ht="15.75" customHeight="1">
      <c r="A2488" s="3" t="s">
        <v>5009</v>
      </c>
      <c r="B2488" s="3" t="s">
        <v>5010</v>
      </c>
      <c r="C2488" s="3">
        <v>7.1996429122E10</v>
      </c>
      <c r="D2488" s="3" t="s">
        <v>11</v>
      </c>
      <c r="E2488" s="3" t="s">
        <v>80</v>
      </c>
      <c r="F2488" s="3" t="s">
        <v>13</v>
      </c>
      <c r="G2488" s="3" t="s">
        <v>14</v>
      </c>
      <c r="H2488" s="3" t="s">
        <v>34</v>
      </c>
      <c r="I2488" s="4">
        <v>45696.0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ht="15.75" customHeight="1">
      <c r="A2489" s="3" t="s">
        <v>5011</v>
      </c>
      <c r="B2489" s="3" t="s">
        <v>5012</v>
      </c>
      <c r="C2489" s="3">
        <v>1.1983676244E10</v>
      </c>
      <c r="D2489" s="3" t="s">
        <v>11</v>
      </c>
      <c r="E2489" s="3" t="s">
        <v>524</v>
      </c>
      <c r="F2489" s="3" t="s">
        <v>13</v>
      </c>
      <c r="G2489" s="3" t="s">
        <v>14</v>
      </c>
      <c r="H2489" s="3" t="s">
        <v>525</v>
      </c>
      <c r="I2489" s="4">
        <v>45696.0</v>
      </c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ht="15.75" customHeight="1">
      <c r="A2490" s="3" t="s">
        <v>5013</v>
      </c>
      <c r="B2490" s="3" t="s">
        <v>5014</v>
      </c>
      <c r="C2490" s="3">
        <v>6.3984643348E10</v>
      </c>
      <c r="D2490" s="3" t="s">
        <v>11</v>
      </c>
      <c r="E2490" s="3" t="s">
        <v>12</v>
      </c>
      <c r="F2490" s="3" t="s">
        <v>13</v>
      </c>
      <c r="G2490" s="3" t="s">
        <v>14</v>
      </c>
      <c r="H2490" s="3" t="s">
        <v>15</v>
      </c>
      <c r="I2490" s="4">
        <v>45696.0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ht="15.75" customHeight="1">
      <c r="A2491" s="3" t="s">
        <v>5015</v>
      </c>
      <c r="B2491" s="3" t="s">
        <v>5016</v>
      </c>
      <c r="C2491" s="3">
        <v>8.3986726658E10</v>
      </c>
      <c r="D2491" s="3" t="s">
        <v>11</v>
      </c>
      <c r="E2491" s="3" t="s">
        <v>19</v>
      </c>
      <c r="F2491" s="3" t="s">
        <v>13</v>
      </c>
      <c r="G2491" s="3" t="s">
        <v>14</v>
      </c>
      <c r="H2491" s="3" t="s">
        <v>49</v>
      </c>
      <c r="I2491" s="4">
        <v>45696.0</v>
      </c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ht="15.75" customHeight="1">
      <c r="A2492" s="3" t="s">
        <v>5017</v>
      </c>
      <c r="B2492" s="3" t="s">
        <v>5018</v>
      </c>
      <c r="C2492" s="3">
        <v>1.5991309013E10</v>
      </c>
      <c r="D2492" s="3"/>
      <c r="E2492" s="3"/>
      <c r="F2492" s="3"/>
      <c r="G2492" s="3"/>
      <c r="H2492" s="3"/>
      <c r="I2492" s="4">
        <v>45696.0</v>
      </c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ht="15.75" customHeight="1">
      <c r="A2493" s="3" t="s">
        <v>1788</v>
      </c>
      <c r="B2493" s="3" t="s">
        <v>5019</v>
      </c>
      <c r="C2493" s="3">
        <v>8.1993758678E10</v>
      </c>
      <c r="D2493" s="3" t="s">
        <v>11</v>
      </c>
      <c r="E2493" s="3" t="s">
        <v>77</v>
      </c>
      <c r="F2493" s="3" t="s">
        <v>13</v>
      </c>
      <c r="G2493" s="3" t="s">
        <v>23</v>
      </c>
      <c r="H2493" s="3" t="s">
        <v>49</v>
      </c>
      <c r="I2493" s="4">
        <v>45696.0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ht="15.75" customHeight="1">
      <c r="A2494" s="3" t="s">
        <v>5020</v>
      </c>
      <c r="B2494" s="3" t="s">
        <v>5021</v>
      </c>
      <c r="C2494" s="3">
        <v>3.4988308578E10</v>
      </c>
      <c r="D2494" s="3" t="s">
        <v>11</v>
      </c>
      <c r="E2494" s="3" t="s">
        <v>22</v>
      </c>
      <c r="F2494" s="3" t="s">
        <v>13</v>
      </c>
      <c r="G2494" s="3" t="s">
        <v>14</v>
      </c>
      <c r="H2494" s="3" t="s">
        <v>45</v>
      </c>
      <c r="I2494" s="4">
        <v>45696.0</v>
      </c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ht="15.75" customHeight="1">
      <c r="A2495" s="3" t="s">
        <v>5022</v>
      </c>
      <c r="B2495" s="3" t="s">
        <v>5023</v>
      </c>
      <c r="C2495" s="3" t="s">
        <v>5024</v>
      </c>
      <c r="D2495" s="3" t="s">
        <v>11</v>
      </c>
      <c r="E2495" s="3" t="s">
        <v>19</v>
      </c>
      <c r="F2495" s="3" t="s">
        <v>13</v>
      </c>
      <c r="G2495" s="3" t="s">
        <v>14</v>
      </c>
      <c r="H2495" s="3" t="s">
        <v>15</v>
      </c>
      <c r="I2495" s="4">
        <v>45696.0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ht="15.75" customHeight="1">
      <c r="A2496" s="3" t="s">
        <v>5025</v>
      </c>
      <c r="B2496" s="3" t="s">
        <v>5026</v>
      </c>
      <c r="C2496" s="3">
        <v>4.7999256975E10</v>
      </c>
      <c r="D2496" s="3" t="s">
        <v>11</v>
      </c>
      <c r="E2496" s="3" t="s">
        <v>19</v>
      </c>
      <c r="F2496" s="3" t="s">
        <v>13</v>
      </c>
      <c r="G2496" s="3" t="s">
        <v>14</v>
      </c>
      <c r="H2496" s="3" t="s">
        <v>49</v>
      </c>
      <c r="I2496" s="4">
        <v>45696.0</v>
      </c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ht="15.75" customHeight="1">
      <c r="A2497" s="3" t="s">
        <v>5027</v>
      </c>
      <c r="B2497" s="3" t="s">
        <v>5028</v>
      </c>
      <c r="C2497" s="3">
        <v>5.599941462E9</v>
      </c>
      <c r="D2497" s="3" t="s">
        <v>11</v>
      </c>
      <c r="E2497" s="3" t="s">
        <v>102</v>
      </c>
      <c r="F2497" s="3" t="s">
        <v>13</v>
      </c>
      <c r="G2497" s="3" t="s">
        <v>14</v>
      </c>
      <c r="H2497" s="3" t="s">
        <v>49</v>
      </c>
      <c r="I2497" s="4">
        <v>45696.0</v>
      </c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ht="15.75" customHeight="1">
      <c r="A2498" s="3" t="s">
        <v>5029</v>
      </c>
      <c r="B2498" s="3" t="s">
        <v>5030</v>
      </c>
      <c r="C2498" s="3">
        <v>2.2997615969E10</v>
      </c>
      <c r="D2498" s="3" t="s">
        <v>11</v>
      </c>
      <c r="E2498" s="3" t="s">
        <v>22</v>
      </c>
      <c r="F2498" s="3" t="s">
        <v>13</v>
      </c>
      <c r="G2498" s="3" t="s">
        <v>14</v>
      </c>
      <c r="H2498" s="3" t="s">
        <v>34</v>
      </c>
      <c r="I2498" s="4">
        <v>45696.0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ht="15.75" customHeight="1">
      <c r="A2499" s="3" t="s">
        <v>5031</v>
      </c>
      <c r="B2499" s="3" t="s">
        <v>5032</v>
      </c>
      <c r="C2499" s="3">
        <v>2.1976475762E10</v>
      </c>
      <c r="D2499" s="3" t="s">
        <v>11</v>
      </c>
      <c r="E2499" s="3" t="s">
        <v>12</v>
      </c>
      <c r="F2499" s="3" t="s">
        <v>13</v>
      </c>
      <c r="G2499" s="3" t="s">
        <v>14</v>
      </c>
      <c r="H2499" s="3" t="s">
        <v>15</v>
      </c>
      <c r="I2499" s="4">
        <v>45696.0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ht="15.75" customHeight="1">
      <c r="A2500" s="3" t="s">
        <v>126</v>
      </c>
      <c r="B2500" s="3" t="s">
        <v>5033</v>
      </c>
      <c r="C2500" s="3">
        <v>4.4996930777E10</v>
      </c>
      <c r="D2500" s="3" t="s">
        <v>11</v>
      </c>
      <c r="E2500" s="3" t="s">
        <v>19</v>
      </c>
      <c r="F2500" s="3" t="s">
        <v>13</v>
      </c>
      <c r="G2500" s="3" t="s">
        <v>14</v>
      </c>
      <c r="H2500" s="3" t="s">
        <v>386</v>
      </c>
      <c r="I2500" s="4">
        <v>45696.0</v>
      </c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ht="15.75" customHeight="1">
      <c r="A2501" s="3" t="s">
        <v>1893</v>
      </c>
      <c r="B2501" s="3" t="s">
        <v>5034</v>
      </c>
      <c r="C2501" s="3">
        <v>8.1998986811E10</v>
      </c>
      <c r="D2501" s="3" t="s">
        <v>11</v>
      </c>
      <c r="E2501" s="3" t="s">
        <v>102</v>
      </c>
      <c r="F2501" s="3" t="s">
        <v>13</v>
      </c>
      <c r="G2501" s="3" t="s">
        <v>14</v>
      </c>
      <c r="H2501" s="3" t="s">
        <v>49</v>
      </c>
      <c r="I2501" s="4">
        <v>45696.0</v>
      </c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ht="15.75" customHeight="1">
      <c r="A2502" s="3" t="s">
        <v>5035</v>
      </c>
      <c r="B2502" s="3" t="s">
        <v>5036</v>
      </c>
      <c r="C2502" s="3" t="s">
        <v>5037</v>
      </c>
      <c r="D2502" s="3" t="s">
        <v>11</v>
      </c>
      <c r="E2502" s="3" t="s">
        <v>22</v>
      </c>
      <c r="F2502" s="3" t="s">
        <v>13</v>
      </c>
      <c r="G2502" s="3" t="s">
        <v>14</v>
      </c>
      <c r="H2502" s="3" t="s">
        <v>49</v>
      </c>
      <c r="I2502" s="4">
        <v>45696.0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ht="15.75" customHeight="1">
      <c r="A2503" s="3" t="s">
        <v>5038</v>
      </c>
      <c r="B2503" s="3" t="s">
        <v>5039</v>
      </c>
      <c r="C2503" s="3">
        <v>1.1970247919E10</v>
      </c>
      <c r="D2503" s="3" t="s">
        <v>11</v>
      </c>
      <c r="E2503" s="3" t="s">
        <v>19</v>
      </c>
      <c r="F2503" s="3" t="s">
        <v>13</v>
      </c>
      <c r="G2503" s="3" t="s">
        <v>23</v>
      </c>
      <c r="H2503" s="3" t="s">
        <v>49</v>
      </c>
      <c r="I2503" s="4">
        <v>45696.0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ht="15.75" customHeight="1">
      <c r="A2504" s="3" t="s">
        <v>5040</v>
      </c>
      <c r="B2504" s="3" t="s">
        <v>5041</v>
      </c>
      <c r="C2504" s="3">
        <v>2.1999497245E10</v>
      </c>
      <c r="D2504" s="3" t="s">
        <v>11</v>
      </c>
      <c r="E2504" s="3" t="s">
        <v>89</v>
      </c>
      <c r="F2504" s="3" t="s">
        <v>13</v>
      </c>
      <c r="G2504" s="3" t="s">
        <v>14</v>
      </c>
      <c r="H2504" s="3" t="s">
        <v>34</v>
      </c>
      <c r="I2504" s="4">
        <v>45696.0</v>
      </c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ht="15.75" customHeight="1">
      <c r="A2505" s="3" t="s">
        <v>5042</v>
      </c>
      <c r="B2505" s="3" t="s">
        <v>5043</v>
      </c>
      <c r="C2505" s="3">
        <v>1.8997032877E10</v>
      </c>
      <c r="D2505" s="3" t="s">
        <v>11</v>
      </c>
      <c r="E2505" s="3" t="s">
        <v>12</v>
      </c>
      <c r="F2505" s="3" t="s">
        <v>13</v>
      </c>
      <c r="G2505" s="3" t="s">
        <v>14</v>
      </c>
      <c r="H2505" s="3" t="s">
        <v>121</v>
      </c>
      <c r="I2505" s="4">
        <v>45696.0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ht="15.75" customHeight="1">
      <c r="A2506" s="3" t="s">
        <v>5044</v>
      </c>
      <c r="B2506" s="3" t="s">
        <v>5045</v>
      </c>
      <c r="C2506" s="3">
        <v>1.4991289011E10</v>
      </c>
      <c r="D2506" s="3" t="s">
        <v>11</v>
      </c>
      <c r="E2506" s="3" t="s">
        <v>19</v>
      </c>
      <c r="F2506" s="3" t="s">
        <v>13</v>
      </c>
      <c r="G2506" s="3" t="s">
        <v>23</v>
      </c>
      <c r="H2506" s="3" t="s">
        <v>1424</v>
      </c>
      <c r="I2506" s="4">
        <v>45696.0</v>
      </c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ht="15.75" customHeight="1">
      <c r="A2507" s="3" t="s">
        <v>5046</v>
      </c>
      <c r="B2507" s="3" t="s">
        <v>5047</v>
      </c>
      <c r="C2507" s="3">
        <v>7.1982576785E10</v>
      </c>
      <c r="D2507" s="3" t="s">
        <v>11</v>
      </c>
      <c r="E2507" s="3" t="s">
        <v>68</v>
      </c>
      <c r="F2507" s="3" t="s">
        <v>13</v>
      </c>
      <c r="G2507" s="3" t="s">
        <v>23</v>
      </c>
      <c r="H2507" s="3" t="s">
        <v>49</v>
      </c>
      <c r="I2507" s="4">
        <v>45696.0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ht="15.75" customHeight="1">
      <c r="A2508" s="3" t="s">
        <v>5048</v>
      </c>
      <c r="B2508" s="3" t="s">
        <v>5049</v>
      </c>
      <c r="C2508" s="3">
        <v>9.1933009368E10</v>
      </c>
      <c r="D2508" s="3" t="s">
        <v>11</v>
      </c>
      <c r="E2508" s="3" t="s">
        <v>102</v>
      </c>
      <c r="F2508" s="3" t="s">
        <v>13</v>
      </c>
      <c r="G2508" s="3" t="s">
        <v>14</v>
      </c>
      <c r="H2508" s="3" t="s">
        <v>49</v>
      </c>
      <c r="I2508" s="4">
        <v>45696.0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ht="15.75" customHeight="1">
      <c r="A2509" s="3" t="s">
        <v>5050</v>
      </c>
      <c r="B2509" s="3" t="s">
        <v>5051</v>
      </c>
      <c r="C2509" s="3" t="s">
        <v>5052</v>
      </c>
      <c r="D2509" s="3" t="s">
        <v>11</v>
      </c>
      <c r="E2509" s="3" t="s">
        <v>22</v>
      </c>
      <c r="F2509" s="3" t="s">
        <v>13</v>
      </c>
      <c r="G2509" s="3" t="s">
        <v>14</v>
      </c>
      <c r="H2509" s="3" t="s">
        <v>386</v>
      </c>
      <c r="I2509" s="4">
        <v>45696.0</v>
      </c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ht="15.75" customHeight="1">
      <c r="A2510" s="3" t="s">
        <v>5053</v>
      </c>
      <c r="B2510" s="3" t="s">
        <v>5054</v>
      </c>
      <c r="C2510" s="3">
        <v>8.5991312208E10</v>
      </c>
      <c r="D2510" s="3" t="s">
        <v>11</v>
      </c>
      <c r="E2510" s="3" t="s">
        <v>39</v>
      </c>
      <c r="F2510" s="3" t="s">
        <v>13</v>
      </c>
      <c r="G2510" s="3" t="s">
        <v>14</v>
      </c>
      <c r="H2510" s="3" t="s">
        <v>49</v>
      </c>
      <c r="I2510" s="4">
        <v>45696.0</v>
      </c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ht="15.75" customHeight="1">
      <c r="A2511" s="3" t="s">
        <v>5055</v>
      </c>
      <c r="B2511" s="3" t="s">
        <v>5056</v>
      </c>
      <c r="C2511" s="3">
        <v>9.8984876678E10</v>
      </c>
      <c r="D2511" s="3" t="s">
        <v>11</v>
      </c>
      <c r="E2511" s="3" t="s">
        <v>19</v>
      </c>
      <c r="F2511" s="3" t="s">
        <v>13</v>
      </c>
      <c r="G2511" s="3" t="s">
        <v>14</v>
      </c>
      <c r="H2511" s="3" t="s">
        <v>49</v>
      </c>
      <c r="I2511" s="4">
        <v>45696.0</v>
      </c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ht="15.75" customHeight="1">
      <c r="A2512" s="3" t="s">
        <v>5057</v>
      </c>
      <c r="B2512" s="3" t="s">
        <v>5058</v>
      </c>
      <c r="C2512" s="3">
        <v>9.3991163192E10</v>
      </c>
      <c r="D2512" s="3" t="s">
        <v>11</v>
      </c>
      <c r="E2512" s="3" t="s">
        <v>19</v>
      </c>
      <c r="F2512" s="3" t="s">
        <v>13</v>
      </c>
      <c r="G2512" s="3" t="s">
        <v>14</v>
      </c>
      <c r="H2512" s="3" t="s">
        <v>121</v>
      </c>
      <c r="I2512" s="4">
        <v>45696.0</v>
      </c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ht="15.75" customHeight="1">
      <c r="A2513" s="3" t="s">
        <v>5059</v>
      </c>
      <c r="B2513" s="3" t="s">
        <v>5060</v>
      </c>
      <c r="C2513" s="3">
        <v>8.3991977936E10</v>
      </c>
      <c r="D2513" s="3" t="s">
        <v>11</v>
      </c>
      <c r="E2513" s="3" t="s">
        <v>1337</v>
      </c>
      <c r="F2513" s="3" t="s">
        <v>13</v>
      </c>
      <c r="G2513" s="3" t="s">
        <v>14</v>
      </c>
      <c r="H2513" s="3" t="s">
        <v>1338</v>
      </c>
      <c r="I2513" s="4">
        <v>45696.0</v>
      </c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ht="15.75" customHeight="1">
      <c r="A2514" s="3" t="s">
        <v>5061</v>
      </c>
      <c r="B2514" s="3" t="s">
        <v>5062</v>
      </c>
      <c r="C2514" s="3">
        <v>2.196845049E9</v>
      </c>
      <c r="D2514" s="3" t="s">
        <v>11</v>
      </c>
      <c r="E2514" s="3" t="s">
        <v>114</v>
      </c>
      <c r="F2514" s="3" t="s">
        <v>13</v>
      </c>
      <c r="G2514" s="3" t="s">
        <v>14</v>
      </c>
      <c r="H2514" s="3" t="s">
        <v>49</v>
      </c>
      <c r="I2514" s="4">
        <v>45696.0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ht="15.75" customHeight="1">
      <c r="A2515" s="3" t="s">
        <v>5063</v>
      </c>
      <c r="B2515" s="3" t="s">
        <v>5064</v>
      </c>
      <c r="C2515" s="3">
        <v>5.1982887233E10</v>
      </c>
      <c r="D2515" s="3" t="s">
        <v>11</v>
      </c>
      <c r="E2515" s="3" t="s">
        <v>19</v>
      </c>
      <c r="F2515" s="3" t="s">
        <v>13</v>
      </c>
      <c r="G2515" s="3" t="s">
        <v>14</v>
      </c>
      <c r="H2515" s="3" t="s">
        <v>49</v>
      </c>
      <c r="I2515" s="4">
        <v>45696.0</v>
      </c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ht="15.75" customHeight="1">
      <c r="A2516" s="3" t="s">
        <v>5065</v>
      </c>
      <c r="B2516" s="3" t="s">
        <v>5066</v>
      </c>
      <c r="C2516" s="3">
        <v>5.3984160538E10</v>
      </c>
      <c r="D2516" s="3" t="s">
        <v>11</v>
      </c>
      <c r="E2516" s="3" t="s">
        <v>77</v>
      </c>
      <c r="F2516" s="3" t="s">
        <v>13</v>
      </c>
      <c r="G2516" s="3" t="s">
        <v>23</v>
      </c>
      <c r="H2516" s="3" t="s">
        <v>45</v>
      </c>
      <c r="I2516" s="4">
        <v>45696.0</v>
      </c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ht="15.75" customHeight="1">
      <c r="A2517" s="3" t="s">
        <v>1219</v>
      </c>
      <c r="B2517" s="3" t="s">
        <v>5067</v>
      </c>
      <c r="C2517" s="3">
        <v>1.1946807166E10</v>
      </c>
      <c r="D2517" s="3" t="s">
        <v>11</v>
      </c>
      <c r="E2517" s="3" t="s">
        <v>19</v>
      </c>
      <c r="F2517" s="3" t="s">
        <v>13</v>
      </c>
      <c r="G2517" s="3" t="s">
        <v>14</v>
      </c>
      <c r="H2517" s="3" t="s">
        <v>49</v>
      </c>
      <c r="I2517" s="4">
        <v>45696.0</v>
      </c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ht="15.75" customHeight="1">
      <c r="A2518" s="3" t="s">
        <v>5068</v>
      </c>
      <c r="B2518" s="3" t="s">
        <v>5069</v>
      </c>
      <c r="C2518" s="3">
        <v>6.1982197048E10</v>
      </c>
      <c r="D2518" s="3" t="s">
        <v>11</v>
      </c>
      <c r="E2518" s="3" t="s">
        <v>77</v>
      </c>
      <c r="F2518" s="3" t="s">
        <v>13</v>
      </c>
      <c r="G2518" s="3" t="s">
        <v>14</v>
      </c>
      <c r="H2518" s="3" t="s">
        <v>15</v>
      </c>
      <c r="I2518" s="4">
        <v>45696.0</v>
      </c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ht="15.75" customHeight="1">
      <c r="A2519" s="3" t="s">
        <v>5070</v>
      </c>
      <c r="B2519" s="3" t="s">
        <v>5071</v>
      </c>
      <c r="C2519" s="3">
        <v>4.1984801708E10</v>
      </c>
      <c r="D2519" s="3" t="s">
        <v>11</v>
      </c>
      <c r="E2519" s="3" t="s">
        <v>19</v>
      </c>
      <c r="F2519" s="3" t="s">
        <v>13</v>
      </c>
      <c r="G2519" s="3" t="s">
        <v>14</v>
      </c>
      <c r="H2519" s="3" t="s">
        <v>15</v>
      </c>
      <c r="I2519" s="4">
        <v>45696.0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ht="15.75" customHeight="1">
      <c r="A2520" s="3" t="s">
        <v>5072</v>
      </c>
      <c r="B2520" s="3" t="s">
        <v>5073</v>
      </c>
      <c r="C2520" s="3">
        <v>6.1981645105E10</v>
      </c>
      <c r="D2520" s="3" t="s">
        <v>11</v>
      </c>
      <c r="E2520" s="3" t="s">
        <v>502</v>
      </c>
      <c r="F2520" s="3" t="s">
        <v>13</v>
      </c>
      <c r="G2520" s="3" t="s">
        <v>23</v>
      </c>
      <c r="H2520" s="3" t="s">
        <v>503</v>
      </c>
      <c r="I2520" s="4">
        <v>45696.0</v>
      </c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ht="15.75" customHeight="1">
      <c r="A2521" s="3" t="s">
        <v>4392</v>
      </c>
      <c r="B2521" s="3" t="s">
        <v>5074</v>
      </c>
      <c r="C2521" s="3">
        <v>2.1989458881E10</v>
      </c>
      <c r="D2521" s="3" t="s">
        <v>11</v>
      </c>
      <c r="E2521" s="3" t="s">
        <v>502</v>
      </c>
      <c r="F2521" s="3" t="s">
        <v>13</v>
      </c>
      <c r="G2521" s="3" t="s">
        <v>23</v>
      </c>
      <c r="H2521" s="3" t="s">
        <v>503</v>
      </c>
      <c r="I2521" s="4">
        <v>45696.0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ht="15.75" customHeight="1">
      <c r="A2522" s="3" t="s">
        <v>5075</v>
      </c>
      <c r="B2522" s="3" t="s">
        <v>5076</v>
      </c>
      <c r="C2522" s="3">
        <v>5.1989460543E10</v>
      </c>
      <c r="D2522" s="3" t="s">
        <v>11</v>
      </c>
      <c r="E2522" s="3" t="s">
        <v>19</v>
      </c>
      <c r="F2522" s="3" t="s">
        <v>13</v>
      </c>
      <c r="G2522" s="3" t="s">
        <v>14</v>
      </c>
      <c r="H2522" s="3" t="s">
        <v>49</v>
      </c>
      <c r="I2522" s="4">
        <v>45696.0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ht="15.75" customHeight="1">
      <c r="A2523" s="3" t="s">
        <v>4824</v>
      </c>
      <c r="B2523" s="3" t="s">
        <v>5077</v>
      </c>
      <c r="C2523" s="3">
        <v>8.199905207E10</v>
      </c>
      <c r="D2523" s="3" t="s">
        <v>11</v>
      </c>
      <c r="E2523" s="3" t="s">
        <v>22</v>
      </c>
      <c r="F2523" s="3" t="s">
        <v>13</v>
      </c>
      <c r="G2523" s="3" t="s">
        <v>23</v>
      </c>
      <c r="H2523" s="3" t="s">
        <v>45</v>
      </c>
      <c r="I2523" s="4">
        <v>45696.0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ht="15.75" customHeight="1">
      <c r="A2524" s="3" t="s">
        <v>5078</v>
      </c>
      <c r="B2524" s="3" t="s">
        <v>5079</v>
      </c>
      <c r="C2524" s="3">
        <v>6.1984879663E10</v>
      </c>
      <c r="D2524" s="3" t="s">
        <v>11</v>
      </c>
      <c r="E2524" s="3" t="s">
        <v>80</v>
      </c>
      <c r="F2524" s="3" t="s">
        <v>13</v>
      </c>
      <c r="G2524" s="3" t="s">
        <v>14</v>
      </c>
      <c r="H2524" s="3" t="s">
        <v>34</v>
      </c>
      <c r="I2524" s="4">
        <v>45696.0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ht="15.75" customHeight="1">
      <c r="A2525" s="3" t="s">
        <v>1117</v>
      </c>
      <c r="B2525" s="3" t="s">
        <v>5080</v>
      </c>
      <c r="C2525" s="3">
        <v>7.9991829841E10</v>
      </c>
      <c r="D2525" s="3" t="s">
        <v>11</v>
      </c>
      <c r="E2525" s="3" t="s">
        <v>19</v>
      </c>
      <c r="F2525" s="3" t="s">
        <v>13</v>
      </c>
      <c r="G2525" s="3" t="s">
        <v>14</v>
      </c>
      <c r="H2525" s="3" t="s">
        <v>15</v>
      </c>
      <c r="I2525" s="4">
        <v>45696.0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ht="15.75" customHeight="1">
      <c r="A2526" s="3" t="s">
        <v>5081</v>
      </c>
      <c r="B2526" s="3" t="s">
        <v>5082</v>
      </c>
      <c r="C2526" s="3">
        <v>6.5996213016E10</v>
      </c>
      <c r="D2526" s="3" t="s">
        <v>11</v>
      </c>
      <c r="E2526" s="3" t="s">
        <v>68</v>
      </c>
      <c r="F2526" s="3" t="s">
        <v>13</v>
      </c>
      <c r="G2526" s="3" t="s">
        <v>14</v>
      </c>
      <c r="H2526" s="3" t="s">
        <v>34</v>
      </c>
      <c r="I2526" s="4">
        <v>45696.0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ht="15.75" customHeight="1">
      <c r="A2527" s="3" t="s">
        <v>5083</v>
      </c>
      <c r="B2527" s="3" t="s">
        <v>5084</v>
      </c>
      <c r="C2527" s="3">
        <v>7.7981113464E10</v>
      </c>
      <c r="D2527" s="3" t="s">
        <v>11</v>
      </c>
      <c r="E2527" s="3" t="s">
        <v>502</v>
      </c>
      <c r="F2527" s="3" t="s">
        <v>13</v>
      </c>
      <c r="G2527" s="3" t="s">
        <v>14</v>
      </c>
      <c r="H2527" s="3" t="s">
        <v>503</v>
      </c>
      <c r="I2527" s="4">
        <v>45696.0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ht="15.75" customHeight="1">
      <c r="A2528" s="3" t="s">
        <v>5085</v>
      </c>
      <c r="B2528" s="3" t="s">
        <v>5086</v>
      </c>
      <c r="C2528" s="3">
        <v>8.598428273E10</v>
      </c>
      <c r="D2528" s="3" t="s">
        <v>11</v>
      </c>
      <c r="E2528" s="3" t="s">
        <v>19</v>
      </c>
      <c r="F2528" s="3" t="s">
        <v>13</v>
      </c>
      <c r="G2528" s="3" t="s">
        <v>23</v>
      </c>
      <c r="H2528" s="3" t="s">
        <v>45</v>
      </c>
      <c r="I2528" s="4">
        <v>45696.0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ht="15.75" customHeight="1">
      <c r="A2529" s="3" t="s">
        <v>5087</v>
      </c>
      <c r="B2529" s="3" t="s">
        <v>5088</v>
      </c>
      <c r="C2529" s="3">
        <v>1.2988874775E10</v>
      </c>
      <c r="D2529" s="3" t="s">
        <v>11</v>
      </c>
      <c r="E2529" s="3" t="s">
        <v>68</v>
      </c>
      <c r="F2529" s="3" t="s">
        <v>13</v>
      </c>
      <c r="G2529" s="3" t="s">
        <v>14</v>
      </c>
      <c r="H2529" s="3" t="s">
        <v>49</v>
      </c>
      <c r="I2529" s="4">
        <v>45696.0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ht="15.75" customHeight="1">
      <c r="A2530" s="3" t="s">
        <v>5089</v>
      </c>
      <c r="B2530" s="3" t="s">
        <v>5090</v>
      </c>
      <c r="C2530" s="3">
        <v>1.4998392595E10</v>
      </c>
      <c r="D2530" s="3" t="s">
        <v>11</v>
      </c>
      <c r="E2530" s="3" t="s">
        <v>58</v>
      </c>
      <c r="F2530" s="3" t="s">
        <v>13</v>
      </c>
      <c r="G2530" s="3" t="s">
        <v>23</v>
      </c>
      <c r="H2530" s="3" t="s">
        <v>34</v>
      </c>
      <c r="I2530" s="4">
        <v>45696.0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ht="15.75" customHeight="1">
      <c r="A2531" s="3" t="s">
        <v>5091</v>
      </c>
      <c r="B2531" s="3" t="s">
        <v>5092</v>
      </c>
      <c r="C2531" s="3">
        <v>4.1996419417E10</v>
      </c>
      <c r="D2531" s="3" t="s">
        <v>11</v>
      </c>
      <c r="E2531" s="3" t="s">
        <v>19</v>
      </c>
      <c r="F2531" s="3" t="s">
        <v>13</v>
      </c>
      <c r="G2531" s="3" t="s">
        <v>14</v>
      </c>
      <c r="H2531" s="3" t="s">
        <v>15</v>
      </c>
      <c r="I2531" s="4">
        <v>45696.0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ht="15.75" customHeight="1">
      <c r="A2532" s="3" t="s">
        <v>5093</v>
      </c>
      <c r="B2532" s="3" t="s">
        <v>5094</v>
      </c>
      <c r="C2532" s="3">
        <v>6.7998746425E10</v>
      </c>
      <c r="D2532" s="3" t="s">
        <v>11</v>
      </c>
      <c r="E2532" s="3" t="s">
        <v>19</v>
      </c>
      <c r="F2532" s="3" t="s">
        <v>13</v>
      </c>
      <c r="G2532" s="3" t="s">
        <v>23</v>
      </c>
      <c r="H2532" s="3" t="s">
        <v>15</v>
      </c>
      <c r="I2532" s="4">
        <v>45696.0</v>
      </c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ht="15.75" customHeight="1">
      <c r="A2533" s="3" t="s">
        <v>318</v>
      </c>
      <c r="B2533" s="3" t="s">
        <v>5095</v>
      </c>
      <c r="C2533" s="3">
        <v>1.1991226985E10</v>
      </c>
      <c r="D2533" s="3" t="s">
        <v>11</v>
      </c>
      <c r="E2533" s="3" t="s">
        <v>19</v>
      </c>
      <c r="F2533" s="3" t="s">
        <v>13</v>
      </c>
      <c r="G2533" s="3" t="s">
        <v>14</v>
      </c>
      <c r="H2533" s="3" t="s">
        <v>49</v>
      </c>
      <c r="I2533" s="4">
        <v>45696.0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ht="15.75" customHeight="1">
      <c r="A2534" s="3" t="s">
        <v>346</v>
      </c>
      <c r="B2534" s="3" t="s">
        <v>5096</v>
      </c>
      <c r="C2534" s="3">
        <v>1.1966187696E10</v>
      </c>
      <c r="D2534" s="3" t="s">
        <v>11</v>
      </c>
      <c r="E2534" s="3" t="s">
        <v>19</v>
      </c>
      <c r="F2534" s="3" t="s">
        <v>13</v>
      </c>
      <c r="G2534" s="3" t="s">
        <v>14</v>
      </c>
      <c r="H2534" s="3" t="s">
        <v>15</v>
      </c>
      <c r="I2534" s="4">
        <v>45696.0</v>
      </c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ht="15.75" customHeight="1">
      <c r="A2535" s="3" t="s">
        <v>148</v>
      </c>
      <c r="B2535" s="3" t="s">
        <v>5097</v>
      </c>
      <c r="C2535" s="3">
        <v>6.1998636842E10</v>
      </c>
      <c r="D2535" s="3" t="s">
        <v>11</v>
      </c>
      <c r="E2535" s="3" t="s">
        <v>22</v>
      </c>
      <c r="F2535" s="3" t="s">
        <v>13</v>
      </c>
      <c r="G2535" s="3" t="s">
        <v>14</v>
      </c>
      <c r="H2535" s="3" t="s">
        <v>34</v>
      </c>
      <c r="I2535" s="4">
        <v>45696.0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ht="15.75" customHeight="1">
      <c r="A2536" s="3" t="s">
        <v>5098</v>
      </c>
      <c r="B2536" s="3" t="s">
        <v>5099</v>
      </c>
      <c r="C2536" s="3" t="s">
        <v>5100</v>
      </c>
      <c r="D2536" s="3" t="s">
        <v>11</v>
      </c>
      <c r="E2536" s="3" t="s">
        <v>19</v>
      </c>
      <c r="F2536" s="3" t="s">
        <v>13</v>
      </c>
      <c r="G2536" s="3" t="s">
        <v>23</v>
      </c>
      <c r="H2536" s="3" t="s">
        <v>49</v>
      </c>
      <c r="I2536" s="4">
        <v>45696.0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ht="15.75" customHeight="1">
      <c r="A2537" s="3" t="s">
        <v>266</v>
      </c>
      <c r="B2537" s="3" t="s">
        <v>5101</v>
      </c>
      <c r="C2537" s="3">
        <v>2.1967453078E10</v>
      </c>
      <c r="D2537" s="3" t="s">
        <v>11</v>
      </c>
      <c r="E2537" s="3" t="s">
        <v>80</v>
      </c>
      <c r="F2537" s="3" t="s">
        <v>13</v>
      </c>
      <c r="G2537" s="3" t="s">
        <v>14</v>
      </c>
      <c r="H2537" s="3" t="s">
        <v>45</v>
      </c>
      <c r="I2537" s="4">
        <v>45696.0</v>
      </c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ht="15.75" customHeight="1">
      <c r="A2538" s="3" t="s">
        <v>4937</v>
      </c>
      <c r="B2538" s="3" t="s">
        <v>5102</v>
      </c>
      <c r="C2538" s="3">
        <v>8.1986332745E10</v>
      </c>
      <c r="D2538" s="3" t="s">
        <v>11</v>
      </c>
      <c r="E2538" s="3" t="s">
        <v>1337</v>
      </c>
      <c r="F2538" s="3" t="s">
        <v>13</v>
      </c>
      <c r="G2538" s="3" t="s">
        <v>14</v>
      </c>
      <c r="H2538" s="3" t="s">
        <v>1338</v>
      </c>
      <c r="I2538" s="4">
        <v>45696.0</v>
      </c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ht="15.75" customHeight="1">
      <c r="A2539" s="3" t="s">
        <v>5103</v>
      </c>
      <c r="B2539" s="3" t="s">
        <v>5104</v>
      </c>
      <c r="C2539" s="3" t="s">
        <v>5105</v>
      </c>
      <c r="D2539" s="3" t="s">
        <v>11</v>
      </c>
      <c r="E2539" s="3" t="s">
        <v>48</v>
      </c>
      <c r="F2539" s="3" t="s">
        <v>13</v>
      </c>
      <c r="G2539" s="3" t="s">
        <v>14</v>
      </c>
      <c r="H2539" s="3" t="s">
        <v>49</v>
      </c>
      <c r="I2539" s="4">
        <v>45696.0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ht="15.75" customHeight="1">
      <c r="A2540" s="3" t="s">
        <v>5106</v>
      </c>
      <c r="B2540" s="3" t="s">
        <v>5107</v>
      </c>
      <c r="C2540" s="3">
        <v>9.6991359842E10</v>
      </c>
      <c r="D2540" s="3" t="s">
        <v>11</v>
      </c>
      <c r="E2540" s="3" t="s">
        <v>77</v>
      </c>
      <c r="F2540" s="3" t="s">
        <v>13</v>
      </c>
      <c r="G2540" s="3" t="s">
        <v>23</v>
      </c>
      <c r="H2540" s="3" t="s">
        <v>45</v>
      </c>
      <c r="I2540" s="4">
        <v>45696.0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ht="15.75" customHeight="1">
      <c r="A2541" s="3" t="s">
        <v>5108</v>
      </c>
      <c r="B2541" s="3" t="s">
        <v>5109</v>
      </c>
      <c r="C2541" s="3">
        <v>9.3991964322E10</v>
      </c>
      <c r="D2541" s="3" t="s">
        <v>11</v>
      </c>
      <c r="E2541" s="3" t="s">
        <v>58</v>
      </c>
      <c r="F2541" s="3" t="s">
        <v>13</v>
      </c>
      <c r="G2541" s="3" t="s">
        <v>14</v>
      </c>
      <c r="H2541" s="3" t="s">
        <v>45</v>
      </c>
      <c r="I2541" s="4">
        <v>45696.0</v>
      </c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ht="15.75" customHeight="1">
      <c r="A2542" s="3" t="s">
        <v>1076</v>
      </c>
      <c r="B2542" s="3" t="s">
        <v>5110</v>
      </c>
      <c r="C2542" s="3">
        <v>8.1991636762E10</v>
      </c>
      <c r="D2542" s="3" t="s">
        <v>11</v>
      </c>
      <c r="E2542" s="3" t="s">
        <v>89</v>
      </c>
      <c r="F2542" s="3" t="s">
        <v>13</v>
      </c>
      <c r="G2542" s="3" t="s">
        <v>14</v>
      </c>
      <c r="H2542" s="3" t="s">
        <v>34</v>
      </c>
      <c r="I2542" s="4">
        <v>45696.0</v>
      </c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ht="15.75" customHeight="1">
      <c r="A2543" s="3" t="s">
        <v>5111</v>
      </c>
      <c r="B2543" s="3" t="s">
        <v>5112</v>
      </c>
      <c r="C2543" s="3">
        <v>1.1941236679E10</v>
      </c>
      <c r="D2543" s="3" t="s">
        <v>11</v>
      </c>
      <c r="E2543" s="3" t="s">
        <v>22</v>
      </c>
      <c r="F2543" s="3" t="s">
        <v>13</v>
      </c>
      <c r="G2543" s="3" t="s">
        <v>14</v>
      </c>
      <c r="H2543" s="3" t="s">
        <v>45</v>
      </c>
      <c r="I2543" s="4">
        <v>45696.0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ht="15.75" customHeight="1">
      <c r="A2544" s="3" t="s">
        <v>5113</v>
      </c>
      <c r="B2544" s="3" t="s">
        <v>5114</v>
      </c>
      <c r="C2544" s="3">
        <v>7.7991074009E10</v>
      </c>
      <c r="D2544" s="3" t="s">
        <v>11</v>
      </c>
      <c r="E2544" s="3" t="s">
        <v>418</v>
      </c>
      <c r="F2544" s="3" t="s">
        <v>13</v>
      </c>
      <c r="G2544" s="3" t="s">
        <v>14</v>
      </c>
      <c r="H2544" s="3" t="s">
        <v>45</v>
      </c>
      <c r="I2544" s="4">
        <v>45696.0</v>
      </c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ht="15.75" customHeight="1">
      <c r="A2545" s="3" t="s">
        <v>5115</v>
      </c>
      <c r="B2545" s="3" t="s">
        <v>5116</v>
      </c>
      <c r="C2545" s="3" t="s">
        <v>5117</v>
      </c>
      <c r="D2545" s="3" t="s">
        <v>11</v>
      </c>
      <c r="E2545" s="3" t="s">
        <v>19</v>
      </c>
      <c r="F2545" s="3" t="s">
        <v>13</v>
      </c>
      <c r="G2545" s="3" t="s">
        <v>14</v>
      </c>
      <c r="H2545" s="3" t="s">
        <v>15</v>
      </c>
      <c r="I2545" s="4">
        <v>45696.0</v>
      </c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ht="15.75" customHeight="1">
      <c r="A2546" s="3" t="s">
        <v>3326</v>
      </c>
      <c r="B2546" s="3" t="s">
        <v>5118</v>
      </c>
      <c r="C2546" s="3">
        <v>7.1999509712E10</v>
      </c>
      <c r="D2546" s="3" t="s">
        <v>11</v>
      </c>
      <c r="E2546" s="3" t="s">
        <v>80</v>
      </c>
      <c r="F2546" s="3" t="s">
        <v>13</v>
      </c>
      <c r="G2546" s="3" t="s">
        <v>14</v>
      </c>
      <c r="H2546" s="3" t="s">
        <v>34</v>
      </c>
      <c r="I2546" s="4">
        <v>45696.0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ht="15.75" customHeight="1">
      <c r="A2547" s="3" t="s">
        <v>5119</v>
      </c>
      <c r="B2547" s="3" t="s">
        <v>5120</v>
      </c>
      <c r="C2547" s="3">
        <v>2.7999597843E10</v>
      </c>
      <c r="D2547" s="3" t="s">
        <v>11</v>
      </c>
      <c r="E2547" s="3" t="s">
        <v>502</v>
      </c>
      <c r="F2547" s="3" t="s">
        <v>13</v>
      </c>
      <c r="G2547" s="3" t="s">
        <v>23</v>
      </c>
      <c r="H2547" s="3" t="s">
        <v>503</v>
      </c>
      <c r="I2547" s="4">
        <v>45696.0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ht="15.75" customHeight="1">
      <c r="A2548" s="3" t="s">
        <v>5121</v>
      </c>
      <c r="B2548" s="3" t="s">
        <v>5122</v>
      </c>
      <c r="C2548" s="3">
        <v>1.1995480659E10</v>
      </c>
      <c r="D2548" s="3" t="s">
        <v>11</v>
      </c>
      <c r="E2548" s="3" t="s">
        <v>89</v>
      </c>
      <c r="F2548" s="3" t="s">
        <v>13</v>
      </c>
      <c r="G2548" s="3" t="s">
        <v>14</v>
      </c>
      <c r="H2548" s="3" t="s">
        <v>34</v>
      </c>
      <c r="I2548" s="4">
        <v>45696.0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ht="15.75" customHeight="1">
      <c r="A2549" s="3" t="s">
        <v>5123</v>
      </c>
      <c r="B2549" s="3" t="s">
        <v>5124</v>
      </c>
      <c r="C2549" s="3">
        <v>1.1973255251E10</v>
      </c>
      <c r="D2549" s="3" t="s">
        <v>11</v>
      </c>
      <c r="E2549" s="3" t="s">
        <v>19</v>
      </c>
      <c r="F2549" s="3" t="s">
        <v>13</v>
      </c>
      <c r="G2549" s="3" t="s">
        <v>23</v>
      </c>
      <c r="H2549" s="3" t="s">
        <v>60</v>
      </c>
      <c r="I2549" s="4">
        <v>45696.0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ht="15.75" customHeight="1">
      <c r="A2550" s="3" t="s">
        <v>5125</v>
      </c>
      <c r="B2550" s="3" t="s">
        <v>5126</v>
      </c>
      <c r="C2550" s="3">
        <v>5.511978654052E12</v>
      </c>
      <c r="D2550" s="3" t="s">
        <v>11</v>
      </c>
      <c r="E2550" s="3" t="s">
        <v>58</v>
      </c>
      <c r="F2550" s="3" t="s">
        <v>13</v>
      </c>
      <c r="G2550" s="3" t="s">
        <v>14</v>
      </c>
      <c r="H2550" s="3" t="s">
        <v>34</v>
      </c>
      <c r="I2550" s="4">
        <v>45696.0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ht="15.75" customHeight="1">
      <c r="A2551" s="3" t="s">
        <v>5127</v>
      </c>
      <c r="B2551" s="3" t="s">
        <v>5128</v>
      </c>
      <c r="C2551" s="3">
        <v>4.9991599378E10</v>
      </c>
      <c r="D2551" s="3" t="s">
        <v>11</v>
      </c>
      <c r="E2551" s="3" t="s">
        <v>22</v>
      </c>
      <c r="F2551" s="3" t="s">
        <v>13</v>
      </c>
      <c r="G2551" s="3" t="s">
        <v>14</v>
      </c>
      <c r="H2551" s="3" t="s">
        <v>31</v>
      </c>
      <c r="I2551" s="4">
        <v>45696.0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ht="15.75" customHeight="1">
      <c r="A2552" s="3" t="s">
        <v>5129</v>
      </c>
      <c r="B2552" s="3" t="s">
        <v>5130</v>
      </c>
      <c r="C2552" s="3">
        <v>6.2993968175E10</v>
      </c>
      <c r="D2552" s="3" t="s">
        <v>11</v>
      </c>
      <c r="E2552" s="3" t="s">
        <v>19</v>
      </c>
      <c r="F2552" s="3" t="s">
        <v>13</v>
      </c>
      <c r="G2552" s="3" t="s">
        <v>14</v>
      </c>
      <c r="H2552" s="3" t="s">
        <v>1424</v>
      </c>
      <c r="I2552" s="4">
        <v>45696.0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ht="15.75" customHeight="1">
      <c r="A2553" s="3" t="s">
        <v>69</v>
      </c>
      <c r="B2553" s="3" t="s">
        <v>5131</v>
      </c>
      <c r="C2553" s="3">
        <v>1.1969803011E10</v>
      </c>
      <c r="D2553" s="3" t="s">
        <v>11</v>
      </c>
      <c r="E2553" s="3" t="s">
        <v>89</v>
      </c>
      <c r="F2553" s="3" t="s">
        <v>13</v>
      </c>
      <c r="G2553" s="3" t="s">
        <v>14</v>
      </c>
      <c r="H2553" s="3" t="s">
        <v>34</v>
      </c>
      <c r="I2553" s="4">
        <v>45696.0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ht="15.75" customHeight="1">
      <c r="A2554" s="3" t="s">
        <v>5132</v>
      </c>
      <c r="B2554" s="3" t="s">
        <v>5133</v>
      </c>
      <c r="C2554" s="3">
        <v>7.9998543619E10</v>
      </c>
      <c r="D2554" s="3" t="s">
        <v>11</v>
      </c>
      <c r="E2554" s="3" t="s">
        <v>80</v>
      </c>
      <c r="F2554" s="3" t="s">
        <v>13</v>
      </c>
      <c r="G2554" s="3" t="s">
        <v>14</v>
      </c>
      <c r="H2554" s="3" t="s">
        <v>15</v>
      </c>
      <c r="I2554" s="4">
        <v>45696.0</v>
      </c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ht="15.75" customHeight="1">
      <c r="A2555" s="3" t="s">
        <v>5134</v>
      </c>
      <c r="B2555" s="3" t="s">
        <v>5135</v>
      </c>
      <c r="C2555" s="3">
        <v>8.498610877E10</v>
      </c>
      <c r="D2555" s="3" t="s">
        <v>11</v>
      </c>
      <c r="E2555" s="3" t="s">
        <v>502</v>
      </c>
      <c r="F2555" s="3" t="s">
        <v>13</v>
      </c>
      <c r="G2555" s="3" t="s">
        <v>23</v>
      </c>
      <c r="H2555" s="3" t="s">
        <v>503</v>
      </c>
      <c r="I2555" s="4">
        <v>45696.0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ht="15.75" customHeight="1">
      <c r="A2556" s="3" t="s">
        <v>5136</v>
      </c>
      <c r="B2556" s="3" t="s">
        <v>5137</v>
      </c>
      <c r="C2556" s="3">
        <v>4.1996450394E10</v>
      </c>
      <c r="D2556" s="3" t="s">
        <v>11</v>
      </c>
      <c r="E2556" s="3" t="s">
        <v>22</v>
      </c>
      <c r="F2556" s="3" t="s">
        <v>13</v>
      </c>
      <c r="G2556" s="3" t="s">
        <v>14</v>
      </c>
      <c r="H2556" s="3" t="s">
        <v>15</v>
      </c>
      <c r="I2556" s="4">
        <v>45696.0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ht="15.75" customHeight="1">
      <c r="A2557" s="3" t="s">
        <v>5138</v>
      </c>
      <c r="B2557" s="3" t="s">
        <v>5139</v>
      </c>
      <c r="C2557" s="3">
        <v>8.2996308643E10</v>
      </c>
      <c r="D2557" s="3" t="s">
        <v>11</v>
      </c>
      <c r="E2557" s="3" t="s">
        <v>19</v>
      </c>
      <c r="F2557" s="3" t="s">
        <v>13</v>
      </c>
      <c r="G2557" s="3" t="s">
        <v>14</v>
      </c>
      <c r="H2557" s="3" t="s">
        <v>15</v>
      </c>
      <c r="I2557" s="4">
        <v>45696.0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ht="15.75" customHeight="1">
      <c r="A2558" s="3" t="s">
        <v>5140</v>
      </c>
      <c r="B2558" s="3" t="s">
        <v>5141</v>
      </c>
      <c r="C2558" s="3" t="s">
        <v>5142</v>
      </c>
      <c r="D2558" s="3" t="s">
        <v>11</v>
      </c>
      <c r="E2558" s="3" t="s">
        <v>19</v>
      </c>
      <c r="F2558" s="3" t="s">
        <v>13</v>
      </c>
      <c r="G2558" s="3" t="s">
        <v>14</v>
      </c>
      <c r="H2558" s="3" t="s">
        <v>1424</v>
      </c>
      <c r="I2558" s="4">
        <v>45696.0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ht="15.75" customHeight="1">
      <c r="A2559" s="3" t="s">
        <v>266</v>
      </c>
      <c r="B2559" s="3" t="s">
        <v>5143</v>
      </c>
      <c r="C2559" s="3">
        <v>2.1964370971E10</v>
      </c>
      <c r="D2559" s="3" t="s">
        <v>11</v>
      </c>
      <c r="E2559" s="3" t="s">
        <v>22</v>
      </c>
      <c r="F2559" s="3" t="s">
        <v>13</v>
      </c>
      <c r="G2559" s="3" t="s">
        <v>14</v>
      </c>
      <c r="H2559" s="3" t="s">
        <v>49</v>
      </c>
      <c r="I2559" s="4">
        <v>45696.0</v>
      </c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ht="15.75" customHeight="1">
      <c r="A2560" s="3" t="s">
        <v>586</v>
      </c>
      <c r="B2560" s="3" t="s">
        <v>5144</v>
      </c>
      <c r="C2560" s="3">
        <v>6.7998608227E10</v>
      </c>
      <c r="D2560" s="3" t="s">
        <v>11</v>
      </c>
      <c r="E2560" s="3" t="s">
        <v>80</v>
      </c>
      <c r="F2560" s="3" t="s">
        <v>13</v>
      </c>
      <c r="G2560" s="3" t="s">
        <v>23</v>
      </c>
      <c r="H2560" s="3" t="s">
        <v>34</v>
      </c>
      <c r="I2560" s="4">
        <v>45696.0</v>
      </c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ht="15.75" customHeight="1">
      <c r="A2561" s="3" t="s">
        <v>5145</v>
      </c>
      <c r="B2561" s="3" t="s">
        <v>5146</v>
      </c>
      <c r="C2561" s="3">
        <v>7.1992028822E10</v>
      </c>
      <c r="D2561" s="3" t="s">
        <v>11</v>
      </c>
      <c r="E2561" s="3" t="s">
        <v>77</v>
      </c>
      <c r="F2561" s="3" t="s">
        <v>13</v>
      </c>
      <c r="G2561" s="3" t="s">
        <v>14</v>
      </c>
      <c r="H2561" s="3" t="s">
        <v>45</v>
      </c>
      <c r="I2561" s="4">
        <v>45696.0</v>
      </c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ht="15.75" customHeight="1">
      <c r="A2562" s="3" t="s">
        <v>5147</v>
      </c>
      <c r="B2562" s="3" t="s">
        <v>5148</v>
      </c>
      <c r="C2562" s="3">
        <v>7.1992215559E10</v>
      </c>
      <c r="D2562" s="3" t="s">
        <v>11</v>
      </c>
      <c r="E2562" s="3" t="s">
        <v>22</v>
      </c>
      <c r="F2562" s="3" t="s">
        <v>13</v>
      </c>
      <c r="G2562" s="3" t="s">
        <v>14</v>
      </c>
      <c r="H2562" s="3" t="s">
        <v>15</v>
      </c>
      <c r="I2562" s="4">
        <v>45696.0</v>
      </c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ht="15.75" customHeight="1">
      <c r="A2563" s="3" t="s">
        <v>5149</v>
      </c>
      <c r="B2563" s="3" t="s">
        <v>5150</v>
      </c>
      <c r="C2563" s="3">
        <v>5.546984002531E12</v>
      </c>
      <c r="D2563" s="3" t="s">
        <v>11</v>
      </c>
      <c r="E2563" s="3" t="s">
        <v>19</v>
      </c>
      <c r="F2563" s="3" t="s">
        <v>13</v>
      </c>
      <c r="G2563" s="3" t="s">
        <v>23</v>
      </c>
      <c r="H2563" s="3" t="s">
        <v>45</v>
      </c>
      <c r="I2563" s="4">
        <v>45696.0</v>
      </c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ht="15.75" customHeight="1">
      <c r="A2564" s="3" t="s">
        <v>5151</v>
      </c>
      <c r="B2564" s="3" t="s">
        <v>5152</v>
      </c>
      <c r="C2564" s="3">
        <v>1.799743504E10</v>
      </c>
      <c r="D2564" s="3" t="s">
        <v>11</v>
      </c>
      <c r="E2564" s="3" t="s">
        <v>22</v>
      </c>
      <c r="F2564" s="3" t="s">
        <v>13</v>
      </c>
      <c r="G2564" s="3" t="s">
        <v>14</v>
      </c>
      <c r="H2564" s="3" t="s">
        <v>31</v>
      </c>
      <c r="I2564" s="4">
        <v>45696.0</v>
      </c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ht="15.75" customHeight="1">
      <c r="A2565" s="3" t="s">
        <v>5153</v>
      </c>
      <c r="B2565" s="3" t="s">
        <v>5154</v>
      </c>
      <c r="C2565" s="3">
        <v>8.59961589E10</v>
      </c>
      <c r="D2565" s="3" t="s">
        <v>11</v>
      </c>
      <c r="E2565" s="3" t="s">
        <v>39</v>
      </c>
      <c r="F2565" s="3" t="s">
        <v>13</v>
      </c>
      <c r="G2565" s="3" t="s">
        <v>14</v>
      </c>
      <c r="H2565" s="3" t="s">
        <v>60</v>
      </c>
      <c r="I2565" s="4">
        <v>45696.0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ht="15.75" customHeight="1">
      <c r="A2566" s="3" t="s">
        <v>5155</v>
      </c>
      <c r="B2566" s="3" t="s">
        <v>5156</v>
      </c>
      <c r="C2566" s="3">
        <v>5.5869994926E10</v>
      </c>
      <c r="D2566" s="3" t="s">
        <v>11</v>
      </c>
      <c r="E2566" s="3" t="s">
        <v>19</v>
      </c>
      <c r="F2566" s="3" t="s">
        <v>13</v>
      </c>
      <c r="G2566" s="3" t="s">
        <v>23</v>
      </c>
      <c r="H2566" s="3" t="s">
        <v>49</v>
      </c>
      <c r="I2566" s="4">
        <v>45696.0</v>
      </c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ht="15.75" customHeight="1">
      <c r="A2567" s="3" t="s">
        <v>5157</v>
      </c>
      <c r="B2567" s="3" t="s">
        <v>5158</v>
      </c>
      <c r="C2567" s="3">
        <v>-11169.0</v>
      </c>
      <c r="D2567" s="3" t="s">
        <v>11</v>
      </c>
      <c r="E2567" s="3" t="s">
        <v>19</v>
      </c>
      <c r="F2567" s="3" t="s">
        <v>13</v>
      </c>
      <c r="G2567" s="3" t="s">
        <v>14</v>
      </c>
      <c r="H2567" s="3" t="s">
        <v>15</v>
      </c>
      <c r="I2567" s="4">
        <v>45696.0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ht="15.75" customHeight="1">
      <c r="A2568" s="3" t="s">
        <v>5159</v>
      </c>
      <c r="B2568" s="3" t="s">
        <v>5160</v>
      </c>
      <c r="C2568" s="3">
        <v>3.1991379594E10</v>
      </c>
      <c r="D2568" s="3" t="s">
        <v>11</v>
      </c>
      <c r="E2568" s="3" t="s">
        <v>58</v>
      </c>
      <c r="F2568" s="3" t="s">
        <v>13</v>
      </c>
      <c r="G2568" s="3" t="s">
        <v>14</v>
      </c>
      <c r="H2568" s="3" t="s">
        <v>15</v>
      </c>
      <c r="I2568" s="4">
        <v>45696.0</v>
      </c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ht="15.75" customHeight="1">
      <c r="A2569" s="3" t="s">
        <v>5161</v>
      </c>
      <c r="B2569" s="3" t="s">
        <v>5162</v>
      </c>
      <c r="C2569" s="3">
        <v>2.1985574092E10</v>
      </c>
      <c r="D2569" s="3" t="s">
        <v>11</v>
      </c>
      <c r="E2569" s="3" t="s">
        <v>77</v>
      </c>
      <c r="F2569" s="3" t="s">
        <v>13</v>
      </c>
      <c r="G2569" s="3" t="s">
        <v>23</v>
      </c>
      <c r="H2569" s="3" t="s">
        <v>45</v>
      </c>
      <c r="I2569" s="4">
        <v>45696.0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ht="15.75" customHeight="1">
      <c r="A2570" s="3" t="s">
        <v>5163</v>
      </c>
      <c r="B2570" s="3" t="s">
        <v>5164</v>
      </c>
      <c r="C2570" s="3">
        <v>8.8921560027E10</v>
      </c>
      <c r="D2570" s="3" t="s">
        <v>11</v>
      </c>
      <c r="E2570" s="3" t="s">
        <v>19</v>
      </c>
      <c r="F2570" s="3" t="s">
        <v>13</v>
      </c>
      <c r="G2570" s="3" t="s">
        <v>14</v>
      </c>
      <c r="H2570" s="3" t="s">
        <v>15</v>
      </c>
      <c r="I2570" s="4">
        <v>45696.0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ht="15.75" customHeight="1">
      <c r="A2571" s="3" t="s">
        <v>5165</v>
      </c>
      <c r="B2571" s="3" t="s">
        <v>5166</v>
      </c>
      <c r="C2571" s="3">
        <v>1.1971714291E10</v>
      </c>
      <c r="D2571" s="3" t="s">
        <v>11</v>
      </c>
      <c r="E2571" s="3" t="s">
        <v>22</v>
      </c>
      <c r="F2571" s="3" t="s">
        <v>13</v>
      </c>
      <c r="G2571" s="3" t="s">
        <v>14</v>
      </c>
      <c r="H2571" s="3" t="s">
        <v>49</v>
      </c>
      <c r="I2571" s="4">
        <v>45696.0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ht="15.75" customHeight="1">
      <c r="A2572" s="3" t="s">
        <v>5167</v>
      </c>
      <c r="B2572" s="3" t="s">
        <v>5168</v>
      </c>
      <c r="C2572" s="3">
        <v>9.88736962E8</v>
      </c>
      <c r="D2572" s="3" t="s">
        <v>11</v>
      </c>
      <c r="E2572" s="3" t="s">
        <v>80</v>
      </c>
      <c r="F2572" s="3" t="s">
        <v>13</v>
      </c>
      <c r="G2572" s="3" t="s">
        <v>23</v>
      </c>
      <c r="H2572" s="3" t="s">
        <v>40</v>
      </c>
      <c r="I2572" s="4">
        <v>45696.0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ht="15.75" customHeight="1">
      <c r="A2573" s="3" t="s">
        <v>5169</v>
      </c>
      <c r="B2573" s="3" t="s">
        <v>5170</v>
      </c>
      <c r="C2573" s="3">
        <v>9.2994072458E10</v>
      </c>
      <c r="D2573" s="3" t="s">
        <v>11</v>
      </c>
      <c r="E2573" s="3" t="s">
        <v>22</v>
      </c>
      <c r="F2573" s="3" t="s">
        <v>13</v>
      </c>
      <c r="G2573" s="3" t="s">
        <v>14</v>
      </c>
      <c r="H2573" s="3" t="s">
        <v>34</v>
      </c>
      <c r="I2573" s="4">
        <v>45696.0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ht="15.75" customHeight="1">
      <c r="A2574" s="3" t="s">
        <v>266</v>
      </c>
      <c r="B2574" s="3" t="s">
        <v>5171</v>
      </c>
      <c r="C2574" s="3">
        <v>3.8992715328E10</v>
      </c>
      <c r="D2574" s="3" t="s">
        <v>11</v>
      </c>
      <c r="E2574" s="3" t="s">
        <v>114</v>
      </c>
      <c r="F2574" s="3" t="s">
        <v>13</v>
      </c>
      <c r="G2574" s="3" t="s">
        <v>14</v>
      </c>
      <c r="H2574" s="3" t="s">
        <v>15</v>
      </c>
      <c r="I2574" s="4">
        <v>45696.0</v>
      </c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ht="15.75" customHeight="1">
      <c r="A2575" s="3" t="s">
        <v>5172</v>
      </c>
      <c r="B2575" s="3" t="s">
        <v>5173</v>
      </c>
      <c r="C2575" s="3" t="s">
        <v>5174</v>
      </c>
      <c r="D2575" s="3" t="s">
        <v>11</v>
      </c>
      <c r="E2575" s="3" t="s">
        <v>114</v>
      </c>
      <c r="F2575" s="3" t="s">
        <v>13</v>
      </c>
      <c r="G2575" s="3" t="s">
        <v>14</v>
      </c>
      <c r="H2575" s="3" t="s">
        <v>45</v>
      </c>
      <c r="I2575" s="4">
        <v>45696.0</v>
      </c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ht="15.75" customHeight="1">
      <c r="A2576" s="3" t="s">
        <v>5175</v>
      </c>
      <c r="B2576" s="3" t="s">
        <v>5176</v>
      </c>
      <c r="C2576" s="3">
        <v>1.1974217681E10</v>
      </c>
      <c r="D2576" s="3" t="s">
        <v>11</v>
      </c>
      <c r="E2576" s="3" t="s">
        <v>19</v>
      </c>
      <c r="F2576" s="3" t="s">
        <v>13</v>
      </c>
      <c r="G2576" s="3" t="s">
        <v>23</v>
      </c>
      <c r="H2576" s="3" t="s">
        <v>3863</v>
      </c>
      <c r="I2576" s="4">
        <v>45696.0</v>
      </c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ht="15.75" customHeight="1">
      <c r="A2577" s="3" t="s">
        <v>5177</v>
      </c>
      <c r="B2577" s="3" t="s">
        <v>5178</v>
      </c>
      <c r="C2577" s="3">
        <v>1.1951726644E10</v>
      </c>
      <c r="D2577" s="3" t="s">
        <v>11</v>
      </c>
      <c r="E2577" s="3" t="s">
        <v>19</v>
      </c>
      <c r="F2577" s="3" t="s">
        <v>13</v>
      </c>
      <c r="G2577" s="3" t="s">
        <v>14</v>
      </c>
      <c r="H2577" s="3" t="s">
        <v>49</v>
      </c>
      <c r="I2577" s="4">
        <v>45696.0</v>
      </c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ht="15.75" customHeight="1">
      <c r="A2578" s="3" t="s">
        <v>5179</v>
      </c>
      <c r="B2578" s="3" t="s">
        <v>5180</v>
      </c>
      <c r="C2578" s="3">
        <v>1.5988328382E10</v>
      </c>
      <c r="D2578" s="3" t="s">
        <v>11</v>
      </c>
      <c r="E2578" s="3" t="s">
        <v>68</v>
      </c>
      <c r="F2578" s="3" t="s">
        <v>13</v>
      </c>
      <c r="G2578" s="3" t="s">
        <v>14</v>
      </c>
      <c r="H2578" s="3" t="s">
        <v>45</v>
      </c>
      <c r="I2578" s="4">
        <v>45696.0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ht="15.75" customHeight="1">
      <c r="A2579" s="3" t="s">
        <v>5181</v>
      </c>
      <c r="B2579" s="3" t="s">
        <v>5182</v>
      </c>
      <c r="C2579" s="3">
        <v>8.8996455127E10</v>
      </c>
      <c r="D2579" s="3" t="s">
        <v>11</v>
      </c>
      <c r="E2579" s="3" t="s">
        <v>19</v>
      </c>
      <c r="F2579" s="3" t="s">
        <v>13</v>
      </c>
      <c r="G2579" s="3" t="s">
        <v>14</v>
      </c>
      <c r="H2579" s="3" t="s">
        <v>15</v>
      </c>
      <c r="I2579" s="4">
        <v>45696.0</v>
      </c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ht="15.75" customHeight="1">
      <c r="A2580" s="3" t="s">
        <v>5183</v>
      </c>
      <c r="B2580" s="3" t="s">
        <v>5184</v>
      </c>
      <c r="C2580" s="3">
        <v>9.6991230894E10</v>
      </c>
      <c r="D2580" s="3" t="s">
        <v>11</v>
      </c>
      <c r="E2580" s="3" t="s">
        <v>19</v>
      </c>
      <c r="F2580" s="3" t="s">
        <v>13</v>
      </c>
      <c r="G2580" s="3" t="s">
        <v>23</v>
      </c>
      <c r="H2580" s="3" t="s">
        <v>45</v>
      </c>
      <c r="I2580" s="4">
        <v>45696.0</v>
      </c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ht="15.75" customHeight="1">
      <c r="A2581" s="3" t="s">
        <v>5185</v>
      </c>
      <c r="B2581" s="3" t="s">
        <v>5186</v>
      </c>
      <c r="C2581" s="3" t="s">
        <v>5187</v>
      </c>
      <c r="D2581" s="3" t="s">
        <v>11</v>
      </c>
      <c r="E2581" s="3" t="s">
        <v>22</v>
      </c>
      <c r="F2581" s="3" t="s">
        <v>13</v>
      </c>
      <c r="G2581" s="3" t="s">
        <v>23</v>
      </c>
      <c r="H2581" s="3" t="s">
        <v>261</v>
      </c>
      <c r="I2581" s="4">
        <v>45696.0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ht="15.75" customHeight="1">
      <c r="A2582" s="3" t="s">
        <v>5188</v>
      </c>
      <c r="B2582" s="3" t="s">
        <v>5189</v>
      </c>
      <c r="C2582" s="3">
        <v>2.2998774596E10</v>
      </c>
      <c r="D2582" s="3" t="s">
        <v>11</v>
      </c>
      <c r="E2582" s="3" t="s">
        <v>19</v>
      </c>
      <c r="F2582" s="3" t="s">
        <v>13</v>
      </c>
      <c r="G2582" s="3" t="s">
        <v>14</v>
      </c>
      <c r="H2582" s="3" t="s">
        <v>15</v>
      </c>
      <c r="I2582" s="4">
        <v>45696.0</v>
      </c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ht="15.75" customHeight="1">
      <c r="A2583" s="3" t="s">
        <v>5190</v>
      </c>
      <c r="B2583" s="3" t="s">
        <v>5191</v>
      </c>
      <c r="C2583" s="3">
        <v>3.2988820236E10</v>
      </c>
      <c r="D2583" s="3" t="s">
        <v>11</v>
      </c>
      <c r="E2583" s="3" t="s">
        <v>68</v>
      </c>
      <c r="F2583" s="3" t="s">
        <v>13</v>
      </c>
      <c r="G2583" s="3" t="s">
        <v>14</v>
      </c>
      <c r="H2583" s="3" t="s">
        <v>15</v>
      </c>
      <c r="I2583" s="4">
        <v>45696.0</v>
      </c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ht="15.75" customHeight="1">
      <c r="A2584" s="3" t="s">
        <v>1203</v>
      </c>
      <c r="B2584" s="3" t="s">
        <v>5192</v>
      </c>
      <c r="C2584" s="3">
        <v>5.521967827739E12</v>
      </c>
      <c r="D2584" s="3" t="s">
        <v>11</v>
      </c>
      <c r="E2584" s="3" t="s">
        <v>102</v>
      </c>
      <c r="F2584" s="3" t="s">
        <v>13</v>
      </c>
      <c r="G2584" s="3" t="s">
        <v>14</v>
      </c>
      <c r="H2584" s="3" t="s">
        <v>34</v>
      </c>
      <c r="I2584" s="4">
        <v>45696.0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ht="15.75" customHeight="1">
      <c r="A2585" s="3" t="s">
        <v>5193</v>
      </c>
      <c r="B2585" s="3" t="s">
        <v>5194</v>
      </c>
      <c r="C2585" s="3">
        <v>4.1987795079E10</v>
      </c>
      <c r="D2585" s="3" t="s">
        <v>11</v>
      </c>
      <c r="E2585" s="3" t="s">
        <v>102</v>
      </c>
      <c r="F2585" s="3" t="s">
        <v>13</v>
      </c>
      <c r="G2585" s="3" t="s">
        <v>23</v>
      </c>
      <c r="H2585" s="3" t="s">
        <v>15</v>
      </c>
      <c r="I2585" s="4">
        <v>45696.0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ht="15.75" customHeight="1">
      <c r="A2586" s="3" t="s">
        <v>5195</v>
      </c>
      <c r="B2586" s="3" t="s">
        <v>5196</v>
      </c>
      <c r="C2586" s="3">
        <v>1.8996624039E10</v>
      </c>
      <c r="D2586" s="3" t="s">
        <v>11</v>
      </c>
      <c r="E2586" s="3" t="s">
        <v>68</v>
      </c>
      <c r="F2586" s="3" t="s">
        <v>13</v>
      </c>
      <c r="G2586" s="3" t="s">
        <v>14</v>
      </c>
      <c r="H2586" s="3" t="s">
        <v>386</v>
      </c>
      <c r="I2586" s="4">
        <v>45696.0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ht="15.75" customHeight="1">
      <c r="A2587" s="3" t="s">
        <v>5197</v>
      </c>
      <c r="B2587" s="3" t="s">
        <v>5198</v>
      </c>
      <c r="C2587" s="3">
        <v>6.8992419998E10</v>
      </c>
      <c r="D2587" s="3" t="s">
        <v>11</v>
      </c>
      <c r="E2587" s="3" t="s">
        <v>19</v>
      </c>
      <c r="F2587" s="3" t="s">
        <v>13</v>
      </c>
      <c r="G2587" s="3" t="s">
        <v>14</v>
      </c>
      <c r="H2587" s="3" t="s">
        <v>45</v>
      </c>
      <c r="I2587" s="4">
        <v>45696.0</v>
      </c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ht="15.75" customHeight="1">
      <c r="A2588" s="3" t="s">
        <v>268</v>
      </c>
      <c r="B2588" s="3" t="s">
        <v>5199</v>
      </c>
      <c r="C2588" s="3">
        <v>9.2991916868E10</v>
      </c>
      <c r="D2588" s="3" t="s">
        <v>11</v>
      </c>
      <c r="E2588" s="3" t="s">
        <v>12</v>
      </c>
      <c r="F2588" s="3" t="s">
        <v>13</v>
      </c>
      <c r="G2588" s="3" t="s">
        <v>23</v>
      </c>
      <c r="H2588" s="3" t="s">
        <v>4391</v>
      </c>
      <c r="I2588" s="4">
        <v>45696.0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ht="15.75" customHeight="1">
      <c r="A2589" s="3" t="s">
        <v>5200</v>
      </c>
      <c r="B2589" s="3" t="s">
        <v>5201</v>
      </c>
      <c r="C2589" s="3">
        <v>1.1996714246E10</v>
      </c>
      <c r="D2589" s="3" t="s">
        <v>11</v>
      </c>
      <c r="E2589" s="3" t="s">
        <v>12</v>
      </c>
      <c r="F2589" s="3" t="s">
        <v>13</v>
      </c>
      <c r="G2589" s="3" t="s">
        <v>23</v>
      </c>
      <c r="H2589" s="3" t="s">
        <v>4391</v>
      </c>
      <c r="I2589" s="4">
        <v>45696.0</v>
      </c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ht="15.75" customHeight="1">
      <c r="A2590" s="3" t="s">
        <v>1089</v>
      </c>
      <c r="B2590" s="3" t="s">
        <v>5202</v>
      </c>
      <c r="C2590" s="3">
        <v>1.1991762719E10</v>
      </c>
      <c r="D2590" s="3" t="s">
        <v>11</v>
      </c>
      <c r="E2590" s="3" t="s">
        <v>114</v>
      </c>
      <c r="F2590" s="3" t="s">
        <v>13</v>
      </c>
      <c r="G2590" s="3" t="s">
        <v>14</v>
      </c>
      <c r="H2590" s="3" t="s">
        <v>49</v>
      </c>
      <c r="I2590" s="4">
        <v>45696.0</v>
      </c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ht="15.75" customHeight="1">
      <c r="A2591" s="3" t="s">
        <v>5203</v>
      </c>
      <c r="B2591" s="3" t="s">
        <v>5204</v>
      </c>
      <c r="C2591" s="3">
        <v>3.2999161046E10</v>
      </c>
      <c r="D2591" s="3" t="s">
        <v>11</v>
      </c>
      <c r="E2591" s="3" t="s">
        <v>19</v>
      </c>
      <c r="F2591" s="3" t="s">
        <v>13</v>
      </c>
      <c r="G2591" s="3" t="s">
        <v>23</v>
      </c>
      <c r="H2591" s="3" t="s">
        <v>15</v>
      </c>
      <c r="I2591" s="4">
        <v>45696.0</v>
      </c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ht="15.75" customHeight="1">
      <c r="A2592" s="3" t="s">
        <v>5205</v>
      </c>
      <c r="B2592" s="3" t="s">
        <v>5206</v>
      </c>
      <c r="C2592" s="3">
        <v>2.1968514005E10</v>
      </c>
      <c r="D2592" s="3" t="s">
        <v>11</v>
      </c>
      <c r="E2592" s="3" t="s">
        <v>22</v>
      </c>
      <c r="F2592" s="3" t="s">
        <v>13</v>
      </c>
      <c r="G2592" s="3" t="s">
        <v>14</v>
      </c>
      <c r="H2592" s="3" t="s">
        <v>386</v>
      </c>
      <c r="I2592" s="4">
        <v>45696.0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ht="15.75" customHeight="1">
      <c r="A2593" s="3" t="s">
        <v>5207</v>
      </c>
      <c r="B2593" s="3" t="s">
        <v>5208</v>
      </c>
      <c r="C2593" s="3">
        <v>8.199548945E10</v>
      </c>
      <c r="D2593" s="3" t="s">
        <v>11</v>
      </c>
      <c r="E2593" s="3" t="s">
        <v>19</v>
      </c>
      <c r="F2593" s="3" t="s">
        <v>13</v>
      </c>
      <c r="G2593" s="3" t="s">
        <v>14</v>
      </c>
      <c r="H2593" s="3" t="s">
        <v>60</v>
      </c>
      <c r="I2593" s="4">
        <v>45696.0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ht="15.75" customHeight="1">
      <c r="A2594" s="3" t="s">
        <v>5209</v>
      </c>
      <c r="B2594" s="3" t="s">
        <v>5210</v>
      </c>
      <c r="C2594" s="3">
        <v>1.4997277968E10</v>
      </c>
      <c r="D2594" s="3" t="s">
        <v>11</v>
      </c>
      <c r="E2594" s="3" t="s">
        <v>19</v>
      </c>
      <c r="F2594" s="3" t="s">
        <v>13</v>
      </c>
      <c r="G2594" s="3" t="s">
        <v>14</v>
      </c>
      <c r="H2594" s="3" t="s">
        <v>15</v>
      </c>
      <c r="I2594" s="4">
        <v>45696.0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ht="15.75" customHeight="1">
      <c r="A2595" s="3" t="s">
        <v>5211</v>
      </c>
      <c r="B2595" s="3" t="s">
        <v>5212</v>
      </c>
      <c r="C2595" s="3">
        <v>8.1993977389E10</v>
      </c>
      <c r="D2595" s="3" t="s">
        <v>11</v>
      </c>
      <c r="E2595" s="3" t="s">
        <v>19</v>
      </c>
      <c r="F2595" s="3" t="s">
        <v>13</v>
      </c>
      <c r="G2595" s="3" t="s">
        <v>14</v>
      </c>
      <c r="H2595" s="3" t="s">
        <v>60</v>
      </c>
      <c r="I2595" s="4">
        <v>45696.0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ht="15.75" customHeight="1">
      <c r="A2596" s="3" t="s">
        <v>5213</v>
      </c>
      <c r="B2596" s="3" t="s">
        <v>5214</v>
      </c>
      <c r="C2596" s="3" t="s">
        <v>5215</v>
      </c>
      <c r="D2596" s="3" t="s">
        <v>11</v>
      </c>
      <c r="E2596" s="3" t="s">
        <v>102</v>
      </c>
      <c r="F2596" s="3" t="s">
        <v>13</v>
      </c>
      <c r="G2596" s="3" t="s">
        <v>23</v>
      </c>
      <c r="H2596" s="3" t="s">
        <v>34</v>
      </c>
      <c r="I2596" s="4">
        <v>45696.0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ht="15.75" customHeight="1">
      <c r="A2597" s="3" t="s">
        <v>5216</v>
      </c>
      <c r="B2597" s="3" t="s">
        <v>5217</v>
      </c>
      <c r="C2597" s="3" t="s">
        <v>5218</v>
      </c>
      <c r="D2597" s="3" t="s">
        <v>11</v>
      </c>
      <c r="E2597" s="3" t="s">
        <v>77</v>
      </c>
      <c r="F2597" s="3" t="s">
        <v>13</v>
      </c>
      <c r="G2597" s="3" t="s">
        <v>23</v>
      </c>
      <c r="H2597" s="3" t="s">
        <v>45</v>
      </c>
      <c r="I2597" s="4">
        <v>45696.0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ht="15.75" customHeight="1">
      <c r="A2598" s="3" t="s">
        <v>5219</v>
      </c>
      <c r="B2598" s="3" t="s">
        <v>5220</v>
      </c>
      <c r="C2598" s="3">
        <v>9.2993996052E10</v>
      </c>
      <c r="D2598" s="3" t="s">
        <v>11</v>
      </c>
      <c r="E2598" s="3" t="s">
        <v>77</v>
      </c>
      <c r="F2598" s="3" t="s">
        <v>13</v>
      </c>
      <c r="G2598" s="3" t="s">
        <v>14</v>
      </c>
      <c r="H2598" s="3" t="s">
        <v>15</v>
      </c>
      <c r="I2598" s="4">
        <v>45696.0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ht="15.75" customHeight="1">
      <c r="A2599" s="3" t="s">
        <v>5221</v>
      </c>
      <c r="B2599" s="3" t="s">
        <v>5222</v>
      </c>
      <c r="C2599" s="3">
        <v>1.1947425844E10</v>
      </c>
      <c r="D2599" s="3" t="s">
        <v>11</v>
      </c>
      <c r="E2599" s="3" t="s">
        <v>22</v>
      </c>
      <c r="F2599" s="3" t="s">
        <v>13</v>
      </c>
      <c r="G2599" s="3" t="s">
        <v>14</v>
      </c>
      <c r="H2599" s="3" t="s">
        <v>386</v>
      </c>
      <c r="I2599" s="4">
        <v>45696.0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ht="15.75" customHeight="1">
      <c r="A2600" s="3" t="s">
        <v>5223</v>
      </c>
      <c r="B2600" s="3" t="s">
        <v>5224</v>
      </c>
      <c r="C2600" s="3">
        <v>8.3988561027E10</v>
      </c>
      <c r="D2600" s="3" t="s">
        <v>11</v>
      </c>
      <c r="E2600" s="3" t="s">
        <v>22</v>
      </c>
      <c r="F2600" s="3" t="s">
        <v>13</v>
      </c>
      <c r="G2600" s="3" t="s">
        <v>23</v>
      </c>
      <c r="H2600" s="3" t="s">
        <v>45</v>
      </c>
      <c r="I2600" s="4">
        <v>45696.0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ht="15.75" customHeight="1">
      <c r="A2601" s="3" t="s">
        <v>5225</v>
      </c>
      <c r="B2601" s="3" t="s">
        <v>5226</v>
      </c>
      <c r="C2601" s="3">
        <v>8.7991122368E10</v>
      </c>
      <c r="D2601" s="3" t="s">
        <v>11</v>
      </c>
      <c r="E2601" s="3" t="s">
        <v>22</v>
      </c>
      <c r="F2601" s="3" t="s">
        <v>13</v>
      </c>
      <c r="G2601" s="3" t="s">
        <v>14</v>
      </c>
      <c r="H2601" s="3" t="s">
        <v>31</v>
      </c>
      <c r="I2601" s="4">
        <v>45696.0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ht="15.75" customHeight="1">
      <c r="A2602" s="3" t="s">
        <v>5227</v>
      </c>
      <c r="B2602" s="3" t="s">
        <v>5228</v>
      </c>
      <c r="C2602" s="3">
        <v>8.31349763E8</v>
      </c>
      <c r="D2602" s="3" t="s">
        <v>11</v>
      </c>
      <c r="E2602" s="3" t="s">
        <v>19</v>
      </c>
      <c r="F2602" s="3" t="s">
        <v>13</v>
      </c>
      <c r="G2602" s="3" t="s">
        <v>14</v>
      </c>
      <c r="H2602" s="3" t="s">
        <v>49</v>
      </c>
      <c r="I2602" s="4">
        <v>45696.0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ht="15.75" customHeight="1">
      <c r="A2603" s="3" t="s">
        <v>5229</v>
      </c>
      <c r="B2603" s="3" t="s">
        <v>5230</v>
      </c>
      <c r="C2603" s="3">
        <v>8.2999148394E10</v>
      </c>
      <c r="D2603" s="3" t="s">
        <v>11</v>
      </c>
      <c r="E2603" s="3" t="s">
        <v>19</v>
      </c>
      <c r="F2603" s="3" t="s">
        <v>13</v>
      </c>
      <c r="G2603" s="3" t="s">
        <v>14</v>
      </c>
      <c r="H2603" s="3" t="s">
        <v>45</v>
      </c>
      <c r="I2603" s="4">
        <v>45696.0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ht="15.75" customHeight="1">
      <c r="A2604" s="3" t="s">
        <v>5063</v>
      </c>
      <c r="B2604" s="3" t="s">
        <v>5231</v>
      </c>
      <c r="C2604" s="3">
        <v>6.2998555193E10</v>
      </c>
      <c r="D2604" s="3" t="s">
        <v>11</v>
      </c>
      <c r="E2604" s="3" t="s">
        <v>22</v>
      </c>
      <c r="F2604" s="3" t="s">
        <v>13</v>
      </c>
      <c r="G2604" s="3" t="s">
        <v>14</v>
      </c>
      <c r="H2604" s="3" t="s">
        <v>49</v>
      </c>
      <c r="I2604" s="4">
        <v>45696.0</v>
      </c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ht="15.75" customHeight="1">
      <c r="A2605" s="3" t="s">
        <v>3246</v>
      </c>
      <c r="B2605" s="3" t="s">
        <v>5232</v>
      </c>
      <c r="C2605" s="3">
        <v>5.1981932029E10</v>
      </c>
      <c r="D2605" s="3" t="s">
        <v>11</v>
      </c>
      <c r="E2605" s="3" t="s">
        <v>19</v>
      </c>
      <c r="F2605" s="3" t="s">
        <v>13</v>
      </c>
      <c r="G2605" s="3" t="s">
        <v>14</v>
      </c>
      <c r="H2605" s="3" t="s">
        <v>49</v>
      </c>
      <c r="I2605" s="4">
        <v>45696.0</v>
      </c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ht="15.75" customHeight="1">
      <c r="A2606" s="3" t="s">
        <v>5233</v>
      </c>
      <c r="B2606" s="3" t="s">
        <v>5234</v>
      </c>
      <c r="C2606" s="3">
        <v>1.999523576E10</v>
      </c>
      <c r="D2606" s="3" t="s">
        <v>11</v>
      </c>
      <c r="E2606" s="3" t="s">
        <v>12</v>
      </c>
      <c r="F2606" s="3" t="s">
        <v>13</v>
      </c>
      <c r="G2606" s="3" t="s">
        <v>14</v>
      </c>
      <c r="H2606" s="3" t="s">
        <v>49</v>
      </c>
      <c r="I2606" s="4">
        <v>45696.0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ht="15.75" customHeight="1">
      <c r="A2607" s="3" t="s">
        <v>5235</v>
      </c>
      <c r="B2607" s="3" t="s">
        <v>5236</v>
      </c>
      <c r="C2607" s="3">
        <v>9.8984410318E10</v>
      </c>
      <c r="D2607" s="3" t="s">
        <v>11</v>
      </c>
      <c r="E2607" s="3" t="s">
        <v>48</v>
      </c>
      <c r="F2607" s="3" t="s">
        <v>13</v>
      </c>
      <c r="G2607" s="3" t="s">
        <v>14</v>
      </c>
      <c r="H2607" s="3" t="s">
        <v>49</v>
      </c>
      <c r="I2607" s="4">
        <v>45696.0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ht="15.75" customHeight="1">
      <c r="A2608" s="3" t="s">
        <v>5237</v>
      </c>
      <c r="B2608" s="3" t="s">
        <v>5238</v>
      </c>
      <c r="C2608" s="3">
        <v>7.5999385768E10</v>
      </c>
      <c r="D2608" s="3" t="s">
        <v>11</v>
      </c>
      <c r="E2608" s="3" t="s">
        <v>19</v>
      </c>
      <c r="F2608" s="3" t="s">
        <v>13</v>
      </c>
      <c r="G2608" s="3" t="s">
        <v>14</v>
      </c>
      <c r="H2608" s="3" t="s">
        <v>45</v>
      </c>
      <c r="I2608" s="4">
        <v>45696.0</v>
      </c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ht="15.75" customHeight="1">
      <c r="A2609" s="3" t="s">
        <v>5239</v>
      </c>
      <c r="B2609" s="3" t="s">
        <v>5240</v>
      </c>
      <c r="C2609" s="3" t="s">
        <v>5241</v>
      </c>
      <c r="D2609" s="3" t="s">
        <v>11</v>
      </c>
      <c r="E2609" s="3" t="s">
        <v>12</v>
      </c>
      <c r="F2609" s="3" t="s">
        <v>13</v>
      </c>
      <c r="G2609" s="3" t="s">
        <v>14</v>
      </c>
      <c r="H2609" s="3" t="s">
        <v>15</v>
      </c>
      <c r="I2609" s="4">
        <v>45696.0</v>
      </c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ht="15.75" customHeight="1">
      <c r="A2610" s="3" t="s">
        <v>5242</v>
      </c>
      <c r="B2610" s="3" t="s">
        <v>5243</v>
      </c>
      <c r="C2610" s="3">
        <v>4.7996517889E10</v>
      </c>
      <c r="D2610" s="3" t="s">
        <v>11</v>
      </c>
      <c r="E2610" s="3" t="s">
        <v>77</v>
      </c>
      <c r="F2610" s="3" t="s">
        <v>13</v>
      </c>
      <c r="G2610" s="3" t="s">
        <v>23</v>
      </c>
      <c r="H2610" s="3" t="s">
        <v>45</v>
      </c>
      <c r="I2610" s="4">
        <v>45696.0</v>
      </c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ht="15.75" customHeight="1">
      <c r="A2611" s="3" t="s">
        <v>5244</v>
      </c>
      <c r="B2611" s="3" t="s">
        <v>5245</v>
      </c>
      <c r="C2611" s="3">
        <v>9.2994112192E10</v>
      </c>
      <c r="D2611" s="3" t="s">
        <v>11</v>
      </c>
      <c r="E2611" s="3" t="s">
        <v>19</v>
      </c>
      <c r="F2611" s="3" t="s">
        <v>13</v>
      </c>
      <c r="G2611" s="3" t="s">
        <v>23</v>
      </c>
      <c r="H2611" s="3" t="s">
        <v>45</v>
      </c>
      <c r="I2611" s="4">
        <v>45696.0</v>
      </c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ht="15.75" customHeight="1">
      <c r="A2612" s="3" t="s">
        <v>5246</v>
      </c>
      <c r="B2612" s="3" t="s">
        <v>5247</v>
      </c>
      <c r="C2612" s="3">
        <v>1.2997377224E10</v>
      </c>
      <c r="D2612" s="3" t="s">
        <v>11</v>
      </c>
      <c r="E2612" s="3" t="s">
        <v>48</v>
      </c>
      <c r="F2612" s="3" t="s">
        <v>13</v>
      </c>
      <c r="G2612" s="3" t="s">
        <v>14</v>
      </c>
      <c r="H2612" s="3" t="s">
        <v>49</v>
      </c>
      <c r="I2612" s="4">
        <v>45696.0</v>
      </c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ht="15.75" customHeight="1">
      <c r="A2613" s="3" t="s">
        <v>5248</v>
      </c>
      <c r="B2613" s="3" t="s">
        <v>5249</v>
      </c>
      <c r="C2613" s="3">
        <v>1.4941361998E10</v>
      </c>
      <c r="D2613" s="3" t="s">
        <v>11</v>
      </c>
      <c r="E2613" s="3" t="s">
        <v>22</v>
      </c>
      <c r="F2613" s="3" t="s">
        <v>13</v>
      </c>
      <c r="G2613" s="3" t="s">
        <v>14</v>
      </c>
      <c r="H2613" s="3" t="s">
        <v>49</v>
      </c>
      <c r="I2613" s="4">
        <v>45696.0</v>
      </c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ht="15.75" customHeight="1">
      <c r="A2614" s="3" t="s">
        <v>5250</v>
      </c>
      <c r="B2614" s="3" t="s">
        <v>5251</v>
      </c>
      <c r="C2614" s="3" t="s">
        <v>5252</v>
      </c>
      <c r="D2614" s="3" t="s">
        <v>11</v>
      </c>
      <c r="E2614" s="3" t="s">
        <v>102</v>
      </c>
      <c r="F2614" s="3" t="s">
        <v>13</v>
      </c>
      <c r="G2614" s="3" t="s">
        <v>14</v>
      </c>
      <c r="H2614" s="3" t="s">
        <v>49</v>
      </c>
      <c r="I2614" s="4">
        <v>45696.0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ht="15.75" customHeight="1">
      <c r="A2615" s="3" t="s">
        <v>5253</v>
      </c>
      <c r="B2615" s="3" t="s">
        <v>5254</v>
      </c>
      <c r="C2615" s="3">
        <v>8.199613584E10</v>
      </c>
      <c r="D2615" s="3" t="s">
        <v>11</v>
      </c>
      <c r="E2615" s="3" t="s">
        <v>22</v>
      </c>
      <c r="F2615" s="3" t="s">
        <v>13</v>
      </c>
      <c r="G2615" s="3" t="s">
        <v>14</v>
      </c>
      <c r="H2615" s="3" t="s">
        <v>15</v>
      </c>
      <c r="I2615" s="4">
        <v>45696.0</v>
      </c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ht="15.75" customHeight="1">
      <c r="A2616" s="3" t="s">
        <v>5255</v>
      </c>
      <c r="B2616" s="3" t="s">
        <v>5256</v>
      </c>
      <c r="C2616" s="3">
        <v>1.1993530022E10</v>
      </c>
      <c r="D2616" s="3" t="s">
        <v>11</v>
      </c>
      <c r="E2616" s="3" t="s">
        <v>77</v>
      </c>
      <c r="F2616" s="3" t="s">
        <v>13</v>
      </c>
      <c r="G2616" s="3" t="s">
        <v>14</v>
      </c>
      <c r="H2616" s="3" t="s">
        <v>386</v>
      </c>
      <c r="I2616" s="4">
        <v>45696.0</v>
      </c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ht="15.75" customHeight="1">
      <c r="A2617" s="3" t="s">
        <v>5257</v>
      </c>
      <c r="B2617" s="3" t="s">
        <v>5258</v>
      </c>
      <c r="C2617" s="3">
        <v>2.1996060423E10</v>
      </c>
      <c r="D2617" s="3" t="s">
        <v>11</v>
      </c>
      <c r="E2617" s="3" t="s">
        <v>80</v>
      </c>
      <c r="F2617" s="3" t="s">
        <v>13</v>
      </c>
      <c r="G2617" s="3" t="s">
        <v>14</v>
      </c>
      <c r="H2617" s="3" t="s">
        <v>45</v>
      </c>
      <c r="I2617" s="4">
        <v>45696.0</v>
      </c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ht="15.75" customHeight="1">
      <c r="A2618" s="3" t="s">
        <v>5259</v>
      </c>
      <c r="B2618" s="3" t="s">
        <v>5260</v>
      </c>
      <c r="C2618" s="3">
        <v>7.5999813832E10</v>
      </c>
      <c r="D2618" s="3" t="s">
        <v>11</v>
      </c>
      <c r="E2618" s="3" t="s">
        <v>22</v>
      </c>
      <c r="F2618" s="3" t="s">
        <v>13</v>
      </c>
      <c r="G2618" s="3" t="s">
        <v>14</v>
      </c>
      <c r="H2618" s="3" t="s">
        <v>34</v>
      </c>
      <c r="I2618" s="4">
        <v>45696.0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ht="15.75" customHeight="1">
      <c r="A2619" s="3" t="s">
        <v>3885</v>
      </c>
      <c r="B2619" s="3" t="s">
        <v>5261</v>
      </c>
      <c r="C2619" s="3">
        <v>5.524998128718E12</v>
      </c>
      <c r="D2619" s="3" t="s">
        <v>11</v>
      </c>
      <c r="E2619" s="3" t="s">
        <v>22</v>
      </c>
      <c r="F2619" s="3" t="s">
        <v>13</v>
      </c>
      <c r="G2619" s="3" t="s">
        <v>14</v>
      </c>
      <c r="H2619" s="3" t="s">
        <v>239</v>
      </c>
      <c r="I2619" s="4">
        <v>45696.0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ht="15.75" customHeight="1">
      <c r="A2620" s="3" t="s">
        <v>5262</v>
      </c>
      <c r="B2620" s="3" t="s">
        <v>5263</v>
      </c>
      <c r="C2620" s="3">
        <v>3.2984804314E10</v>
      </c>
      <c r="D2620" s="3"/>
      <c r="E2620" s="3"/>
      <c r="F2620" s="3"/>
      <c r="G2620" s="3"/>
      <c r="H2620" s="3"/>
      <c r="I2620" s="4">
        <v>45696.0</v>
      </c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ht="15.75" customHeight="1">
      <c r="A2621" s="3" t="s">
        <v>314</v>
      </c>
      <c r="B2621" s="3" t="s">
        <v>5264</v>
      </c>
      <c r="C2621" s="3" t="s">
        <v>5265</v>
      </c>
      <c r="D2621" s="3" t="s">
        <v>11</v>
      </c>
      <c r="E2621" s="3" t="s">
        <v>12</v>
      </c>
      <c r="F2621" s="3" t="s">
        <v>13</v>
      </c>
      <c r="G2621" s="3" t="s">
        <v>14</v>
      </c>
      <c r="H2621" s="3" t="s">
        <v>45</v>
      </c>
      <c r="I2621" s="4">
        <v>45696.0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ht="15.75" customHeight="1">
      <c r="A2622" s="3" t="s">
        <v>5266</v>
      </c>
      <c r="B2622" s="3" t="s">
        <v>5267</v>
      </c>
      <c r="C2622" s="3">
        <v>5.511951505024E12</v>
      </c>
      <c r="D2622" s="3" t="s">
        <v>11</v>
      </c>
      <c r="E2622" s="3" t="s">
        <v>19</v>
      </c>
      <c r="F2622" s="3" t="s">
        <v>13</v>
      </c>
      <c r="G2622" s="3" t="s">
        <v>23</v>
      </c>
      <c r="H2622" s="3" t="s">
        <v>15</v>
      </c>
      <c r="I2622" s="4">
        <v>45696.0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ht="15.75" customHeight="1">
      <c r="A2623" s="3" t="s">
        <v>5268</v>
      </c>
      <c r="B2623" s="3" t="s">
        <v>5269</v>
      </c>
      <c r="C2623" s="3">
        <v>1.1942311439E10</v>
      </c>
      <c r="D2623" s="3" t="s">
        <v>11</v>
      </c>
      <c r="E2623" s="3" t="s">
        <v>114</v>
      </c>
      <c r="F2623" s="3" t="s">
        <v>13</v>
      </c>
      <c r="G2623" s="3" t="s">
        <v>14</v>
      </c>
      <c r="H2623" s="3" t="s">
        <v>49</v>
      </c>
      <c r="I2623" s="4">
        <v>45696.0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ht="15.75" customHeight="1">
      <c r="A2624" s="3" t="s">
        <v>5270</v>
      </c>
      <c r="B2624" s="3" t="s">
        <v>5271</v>
      </c>
      <c r="C2624" s="3">
        <v>8.1983525542E10</v>
      </c>
      <c r="D2624" s="3" t="s">
        <v>11</v>
      </c>
      <c r="E2624" s="3" t="s">
        <v>89</v>
      </c>
      <c r="F2624" s="3" t="s">
        <v>13</v>
      </c>
      <c r="G2624" s="3" t="s">
        <v>14</v>
      </c>
      <c r="H2624" s="3" t="s">
        <v>34</v>
      </c>
      <c r="I2624" s="4">
        <v>45696.0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ht="15.75" customHeight="1">
      <c r="A2625" s="3" t="s">
        <v>5272</v>
      </c>
      <c r="B2625" s="3" t="s">
        <v>5273</v>
      </c>
      <c r="C2625" s="3">
        <v>1.1977804969E10</v>
      </c>
      <c r="D2625" s="3" t="s">
        <v>11</v>
      </c>
      <c r="E2625" s="3" t="s">
        <v>19</v>
      </c>
      <c r="F2625" s="3" t="s">
        <v>13</v>
      </c>
      <c r="G2625" s="3" t="s">
        <v>14</v>
      </c>
      <c r="H2625" s="3" t="s">
        <v>15</v>
      </c>
      <c r="I2625" s="4">
        <v>45696.0</v>
      </c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ht="15.75" customHeight="1">
      <c r="A2626" s="3" t="s">
        <v>5274</v>
      </c>
      <c r="B2626" s="3" t="s">
        <v>5275</v>
      </c>
      <c r="C2626" s="3">
        <v>2.198504561E10</v>
      </c>
      <c r="D2626" s="3" t="s">
        <v>11</v>
      </c>
      <c r="E2626" s="3" t="s">
        <v>19</v>
      </c>
      <c r="F2626" s="3" t="s">
        <v>13</v>
      </c>
      <c r="G2626" s="3" t="s">
        <v>14</v>
      </c>
      <c r="H2626" s="3" t="s">
        <v>45</v>
      </c>
      <c r="I2626" s="4">
        <v>45696.0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ht="15.75" customHeight="1">
      <c r="A2627" s="3" t="s">
        <v>490</v>
      </c>
      <c r="B2627" s="3" t="s">
        <v>5276</v>
      </c>
      <c r="C2627" s="3">
        <v>1.1988296796E10</v>
      </c>
      <c r="D2627" s="3" t="s">
        <v>11</v>
      </c>
      <c r="E2627" s="3" t="s">
        <v>22</v>
      </c>
      <c r="F2627" s="3" t="s">
        <v>13</v>
      </c>
      <c r="G2627" s="3" t="s">
        <v>14</v>
      </c>
      <c r="H2627" s="3" t="s">
        <v>34</v>
      </c>
      <c r="I2627" s="4">
        <v>45696.0</v>
      </c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ht="15.75" customHeight="1">
      <c r="A2628" s="3" t="s">
        <v>5277</v>
      </c>
      <c r="B2628" s="3" t="s">
        <v>5278</v>
      </c>
      <c r="C2628" s="3">
        <v>6.4999372706E10</v>
      </c>
      <c r="D2628" s="3" t="s">
        <v>11</v>
      </c>
      <c r="E2628" s="3" t="s">
        <v>114</v>
      </c>
      <c r="F2628" s="3" t="s">
        <v>13</v>
      </c>
      <c r="G2628" s="3" t="s">
        <v>23</v>
      </c>
      <c r="H2628" s="3" t="s">
        <v>49</v>
      </c>
      <c r="I2628" s="4">
        <v>45696.0</v>
      </c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ht="15.75" customHeight="1">
      <c r="A2629" s="3" t="s">
        <v>5279</v>
      </c>
      <c r="B2629" s="3" t="s">
        <v>5280</v>
      </c>
      <c r="C2629" s="3">
        <v>9.1984911517E10</v>
      </c>
      <c r="D2629" s="3" t="s">
        <v>11</v>
      </c>
      <c r="E2629" s="3" t="s">
        <v>19</v>
      </c>
      <c r="F2629" s="3" t="s">
        <v>13</v>
      </c>
      <c r="G2629" s="3" t="s">
        <v>14</v>
      </c>
      <c r="H2629" s="3" t="s">
        <v>49</v>
      </c>
      <c r="I2629" s="4">
        <v>45696.0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ht="15.75" customHeight="1">
      <c r="A2630" s="3" t="s">
        <v>5281</v>
      </c>
      <c r="B2630" s="3" t="s">
        <v>5282</v>
      </c>
      <c r="C2630" s="3">
        <v>8.1983325262E10</v>
      </c>
      <c r="D2630" s="3" t="s">
        <v>11</v>
      </c>
      <c r="E2630" s="3" t="s">
        <v>22</v>
      </c>
      <c r="F2630" s="3" t="s">
        <v>13</v>
      </c>
      <c r="G2630" s="3" t="s">
        <v>14</v>
      </c>
      <c r="H2630" s="3" t="s">
        <v>31</v>
      </c>
      <c r="I2630" s="4">
        <v>45696.0</v>
      </c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ht="15.75" customHeight="1">
      <c r="A2631" s="3" t="s">
        <v>5283</v>
      </c>
      <c r="B2631" s="3" t="s">
        <v>5284</v>
      </c>
      <c r="C2631" s="3" t="s">
        <v>5285</v>
      </c>
      <c r="D2631" s="3" t="s">
        <v>11</v>
      </c>
      <c r="E2631" s="3" t="s">
        <v>22</v>
      </c>
      <c r="F2631" s="3" t="s">
        <v>13</v>
      </c>
      <c r="G2631" s="3" t="s">
        <v>14</v>
      </c>
      <c r="H2631" s="3" t="s">
        <v>49</v>
      </c>
      <c r="I2631" s="4">
        <v>45696.0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ht="15.75" customHeight="1">
      <c r="A2632" s="3" t="s">
        <v>5286</v>
      </c>
      <c r="B2632" s="3" t="s">
        <v>5287</v>
      </c>
      <c r="C2632" s="3">
        <v>8.5998583214E10</v>
      </c>
      <c r="D2632" s="3" t="s">
        <v>11</v>
      </c>
      <c r="E2632" s="3" t="s">
        <v>12</v>
      </c>
      <c r="F2632" s="3" t="s">
        <v>13</v>
      </c>
      <c r="G2632" s="3" t="s">
        <v>14</v>
      </c>
      <c r="H2632" s="3" t="s">
        <v>15</v>
      </c>
      <c r="I2632" s="4">
        <v>45696.0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ht="15.75" customHeight="1">
      <c r="A2633" s="3" t="s">
        <v>5288</v>
      </c>
      <c r="B2633" s="3" t="s">
        <v>5289</v>
      </c>
      <c r="C2633" s="3">
        <v>3.1980254494E10</v>
      </c>
      <c r="D2633" s="3" t="s">
        <v>11</v>
      </c>
      <c r="E2633" s="3" t="s">
        <v>12</v>
      </c>
      <c r="F2633" s="3" t="s">
        <v>13</v>
      </c>
      <c r="G2633" s="3" t="s">
        <v>14</v>
      </c>
      <c r="H2633" s="3" t="s">
        <v>15</v>
      </c>
      <c r="I2633" s="4">
        <v>45696.0</v>
      </c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ht="15.75" customHeight="1">
      <c r="A2634" s="3" t="s">
        <v>1203</v>
      </c>
      <c r="B2634" s="3" t="s">
        <v>5290</v>
      </c>
      <c r="C2634" s="3">
        <v>1.3991276208E10</v>
      </c>
      <c r="D2634" s="3" t="s">
        <v>11</v>
      </c>
      <c r="E2634" s="3" t="s">
        <v>19</v>
      </c>
      <c r="F2634" s="3" t="s">
        <v>13</v>
      </c>
      <c r="G2634" s="3" t="s">
        <v>14</v>
      </c>
      <c r="H2634" s="3" t="s">
        <v>49</v>
      </c>
      <c r="I2634" s="4">
        <v>45696.0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ht="15.75" customHeight="1">
      <c r="A2635" s="3" t="s">
        <v>5291</v>
      </c>
      <c r="B2635" s="3" t="s">
        <v>5292</v>
      </c>
      <c r="C2635" s="3">
        <v>4.1988592629E10</v>
      </c>
      <c r="D2635" s="3" t="s">
        <v>11</v>
      </c>
      <c r="E2635" s="3" t="s">
        <v>12</v>
      </c>
      <c r="F2635" s="3" t="s">
        <v>13</v>
      </c>
      <c r="G2635" s="3" t="s">
        <v>14</v>
      </c>
      <c r="H2635" s="3" t="s">
        <v>49</v>
      </c>
      <c r="I2635" s="4">
        <v>45696.0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ht="15.75" customHeight="1">
      <c r="A2636" s="3" t="s">
        <v>107</v>
      </c>
      <c r="B2636" s="3" t="s">
        <v>5293</v>
      </c>
      <c r="C2636" s="3">
        <v>8.8994622871E10</v>
      </c>
      <c r="D2636" s="3" t="s">
        <v>11</v>
      </c>
      <c r="E2636" s="3" t="s">
        <v>19</v>
      </c>
      <c r="F2636" s="3" t="s">
        <v>13</v>
      </c>
      <c r="G2636" s="3" t="s">
        <v>14</v>
      </c>
      <c r="H2636" s="3" t="s">
        <v>1424</v>
      </c>
      <c r="I2636" s="4">
        <v>45696.0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ht="15.75" customHeight="1">
      <c r="A2637" s="3" t="s">
        <v>5294</v>
      </c>
      <c r="B2637" s="3" t="s">
        <v>5295</v>
      </c>
      <c r="C2637" s="3">
        <v>8.7988034475E10</v>
      </c>
      <c r="D2637" s="3" t="s">
        <v>11</v>
      </c>
      <c r="E2637" s="3" t="s">
        <v>102</v>
      </c>
      <c r="F2637" s="3" t="s">
        <v>13</v>
      </c>
      <c r="G2637" s="3" t="s">
        <v>14</v>
      </c>
      <c r="H2637" s="3" t="s">
        <v>15</v>
      </c>
      <c r="I2637" s="4">
        <v>45696.0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ht="15.75" customHeight="1">
      <c r="A2638" s="3" t="s">
        <v>2652</v>
      </c>
      <c r="B2638" s="3" t="s">
        <v>5296</v>
      </c>
      <c r="C2638" s="3">
        <v>6.6992229416E10</v>
      </c>
      <c r="D2638" s="3" t="s">
        <v>11</v>
      </c>
      <c r="E2638" s="3" t="s">
        <v>418</v>
      </c>
      <c r="F2638" s="3" t="s">
        <v>13</v>
      </c>
      <c r="G2638" s="3" t="s">
        <v>14</v>
      </c>
      <c r="H2638" s="3" t="s">
        <v>49</v>
      </c>
      <c r="I2638" s="4">
        <v>45696.0</v>
      </c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ht="15.75" customHeight="1">
      <c r="A2639" s="3" t="s">
        <v>5297</v>
      </c>
      <c r="B2639" s="3" t="s">
        <v>5298</v>
      </c>
      <c r="C2639" s="3">
        <v>7.1983291939E10</v>
      </c>
      <c r="D2639" s="3" t="s">
        <v>11</v>
      </c>
      <c r="E2639" s="3" t="s">
        <v>114</v>
      </c>
      <c r="F2639" s="3" t="s">
        <v>13</v>
      </c>
      <c r="G2639" s="3" t="s">
        <v>14</v>
      </c>
      <c r="H2639" s="3" t="s">
        <v>49</v>
      </c>
      <c r="I2639" s="4">
        <v>45696.0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ht="15.75" customHeight="1">
      <c r="A2640" s="3" t="s">
        <v>5299</v>
      </c>
      <c r="B2640" s="3" t="s">
        <v>5300</v>
      </c>
      <c r="C2640" s="3">
        <v>6.6999446176E10</v>
      </c>
      <c r="D2640" s="3" t="s">
        <v>11</v>
      </c>
      <c r="E2640" s="3" t="s">
        <v>19</v>
      </c>
      <c r="F2640" s="3" t="s">
        <v>13</v>
      </c>
      <c r="G2640" s="3" t="s">
        <v>14</v>
      </c>
      <c r="H2640" s="3" t="s">
        <v>49</v>
      </c>
      <c r="I2640" s="4">
        <v>45696.0</v>
      </c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ht="15.75" customHeight="1">
      <c r="A2641" s="3" t="s">
        <v>3777</v>
      </c>
      <c r="B2641" s="3" t="s">
        <v>5301</v>
      </c>
      <c r="C2641" s="3">
        <v>2.7998097912E10</v>
      </c>
      <c r="D2641" s="3" t="s">
        <v>23</v>
      </c>
      <c r="E2641" s="3" t="s">
        <v>705</v>
      </c>
      <c r="F2641" s="3" t="s">
        <v>706</v>
      </c>
      <c r="G2641" s="3" t="s">
        <v>5302</v>
      </c>
      <c r="H2641" s="3" t="s">
        <v>5303</v>
      </c>
      <c r="I2641" s="4">
        <v>45696.0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ht="15.75" customHeight="1">
      <c r="A2642" s="3" t="s">
        <v>5304</v>
      </c>
      <c r="B2642" s="3" t="s">
        <v>5305</v>
      </c>
      <c r="C2642" s="3">
        <v>6.198154901E10</v>
      </c>
      <c r="D2642" s="3" t="s">
        <v>11</v>
      </c>
      <c r="E2642" s="3" t="s">
        <v>89</v>
      </c>
      <c r="F2642" s="3" t="s">
        <v>13</v>
      </c>
      <c r="G2642" s="3" t="s">
        <v>14</v>
      </c>
      <c r="H2642" s="3" t="s">
        <v>34</v>
      </c>
      <c r="I2642" s="4">
        <v>45696.0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ht="15.75" customHeight="1">
      <c r="A2643" s="3" t="s">
        <v>5306</v>
      </c>
      <c r="B2643" s="3" t="s">
        <v>5307</v>
      </c>
      <c r="C2643" s="3">
        <v>8.198884166E10</v>
      </c>
      <c r="D2643" s="3" t="s">
        <v>11</v>
      </c>
      <c r="E2643" s="3" t="s">
        <v>22</v>
      </c>
      <c r="F2643" s="3" t="s">
        <v>13</v>
      </c>
      <c r="G2643" s="3" t="s">
        <v>23</v>
      </c>
      <c r="H2643" s="3" t="s">
        <v>15</v>
      </c>
      <c r="I2643" s="4">
        <v>45696.0</v>
      </c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ht="15.75" customHeight="1">
      <c r="A2644" s="3" t="s">
        <v>5308</v>
      </c>
      <c r="B2644" s="3" t="s">
        <v>5309</v>
      </c>
      <c r="C2644" s="3">
        <v>1.194068798E10</v>
      </c>
      <c r="D2644" s="3" t="s">
        <v>11</v>
      </c>
      <c r="E2644" s="3" t="s">
        <v>19</v>
      </c>
      <c r="F2644" s="3" t="s">
        <v>13</v>
      </c>
      <c r="G2644" s="3" t="s">
        <v>23</v>
      </c>
      <c r="H2644" s="3" t="s">
        <v>45</v>
      </c>
      <c r="I2644" s="4">
        <v>45696.0</v>
      </c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ht="15.75" customHeight="1">
      <c r="A2645" s="3" t="s">
        <v>3794</v>
      </c>
      <c r="B2645" s="3" t="s">
        <v>5310</v>
      </c>
      <c r="C2645" s="3">
        <v>6.198292709E10</v>
      </c>
      <c r="D2645" s="3" t="s">
        <v>11</v>
      </c>
      <c r="E2645" s="3" t="s">
        <v>19</v>
      </c>
      <c r="F2645" s="3" t="s">
        <v>13</v>
      </c>
      <c r="G2645" s="3" t="s">
        <v>14</v>
      </c>
      <c r="H2645" s="3" t="s">
        <v>1424</v>
      </c>
      <c r="I2645" s="4">
        <v>45696.0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ht="15.75" customHeight="1">
      <c r="A2646" s="3" t="s">
        <v>5311</v>
      </c>
      <c r="B2646" s="3" t="s">
        <v>5312</v>
      </c>
      <c r="C2646" s="3">
        <v>1.9999650599E11</v>
      </c>
      <c r="D2646" s="3" t="s">
        <v>11</v>
      </c>
      <c r="E2646" s="3" t="s">
        <v>22</v>
      </c>
      <c r="F2646" s="3" t="s">
        <v>13</v>
      </c>
      <c r="G2646" s="3" t="s">
        <v>14</v>
      </c>
      <c r="H2646" s="3" t="s">
        <v>15</v>
      </c>
      <c r="I2646" s="4">
        <v>45696.0</v>
      </c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ht="15.75" customHeight="1">
      <c r="A2647" s="3" t="s">
        <v>5313</v>
      </c>
      <c r="B2647" s="3" t="s">
        <v>5314</v>
      </c>
      <c r="C2647" s="3">
        <v>4.7991944067E10</v>
      </c>
      <c r="D2647" s="3" t="s">
        <v>11</v>
      </c>
      <c r="E2647" s="3" t="s">
        <v>19</v>
      </c>
      <c r="F2647" s="3" t="s">
        <v>13</v>
      </c>
      <c r="G2647" s="3" t="s">
        <v>14</v>
      </c>
      <c r="H2647" s="3" t="s">
        <v>15</v>
      </c>
      <c r="I2647" s="4">
        <v>45696.0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ht="15.75" customHeight="1">
      <c r="A2648" s="3" t="s">
        <v>605</v>
      </c>
      <c r="B2648" s="3" t="s">
        <v>5315</v>
      </c>
      <c r="C2648" s="3">
        <v>3.2999562165E10</v>
      </c>
      <c r="D2648" s="3" t="s">
        <v>11</v>
      </c>
      <c r="E2648" s="3" t="s">
        <v>22</v>
      </c>
      <c r="F2648" s="3" t="s">
        <v>13</v>
      </c>
      <c r="G2648" s="3" t="s">
        <v>14</v>
      </c>
      <c r="H2648" s="3" t="s">
        <v>15</v>
      </c>
      <c r="I2648" s="4">
        <v>45696.0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ht="15.75" customHeight="1">
      <c r="A2649" s="3" t="s">
        <v>5316</v>
      </c>
      <c r="B2649" s="3" t="s">
        <v>5317</v>
      </c>
      <c r="C2649" s="3" t="s">
        <v>5318</v>
      </c>
      <c r="D2649" s="3" t="s">
        <v>11</v>
      </c>
      <c r="E2649" s="3" t="s">
        <v>22</v>
      </c>
      <c r="F2649" s="3" t="s">
        <v>13</v>
      </c>
      <c r="G2649" s="3" t="s">
        <v>14</v>
      </c>
      <c r="H2649" s="3" t="s">
        <v>34</v>
      </c>
      <c r="I2649" s="4">
        <v>45696.0</v>
      </c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ht="15.75" customHeight="1">
      <c r="A2650" s="3" t="s">
        <v>5319</v>
      </c>
      <c r="B2650" s="3" t="s">
        <v>5320</v>
      </c>
      <c r="C2650" s="3">
        <v>1.8991147694E10</v>
      </c>
      <c r="D2650" s="3" t="s">
        <v>11</v>
      </c>
      <c r="E2650" s="3" t="s">
        <v>77</v>
      </c>
      <c r="F2650" s="3" t="s">
        <v>13</v>
      </c>
      <c r="G2650" s="3" t="s">
        <v>14</v>
      </c>
      <c r="H2650" s="3" t="s">
        <v>49</v>
      </c>
      <c r="I2650" s="4">
        <v>45696.0</v>
      </c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ht="15.75" customHeight="1">
      <c r="A2651" s="3" t="s">
        <v>3805</v>
      </c>
      <c r="B2651" s="3" t="s">
        <v>5321</v>
      </c>
      <c r="C2651" s="3">
        <v>4.2999902678E10</v>
      </c>
      <c r="D2651" s="3" t="s">
        <v>11</v>
      </c>
      <c r="E2651" s="3" t="s">
        <v>68</v>
      </c>
      <c r="F2651" s="3" t="s">
        <v>13</v>
      </c>
      <c r="G2651" s="3" t="s">
        <v>14</v>
      </c>
      <c r="H2651" s="3" t="s">
        <v>49</v>
      </c>
      <c r="I2651" s="4">
        <v>45696.0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ht="15.75" customHeight="1">
      <c r="A2652" s="3" t="s">
        <v>5322</v>
      </c>
      <c r="B2652" s="3" t="s">
        <v>5323</v>
      </c>
      <c r="C2652" s="3">
        <v>2.1967815666E10</v>
      </c>
      <c r="D2652" s="3" t="s">
        <v>11</v>
      </c>
      <c r="E2652" s="3" t="s">
        <v>80</v>
      </c>
      <c r="F2652" s="3" t="s">
        <v>13</v>
      </c>
      <c r="G2652" s="3" t="s">
        <v>14</v>
      </c>
      <c r="H2652" s="3" t="s">
        <v>49</v>
      </c>
      <c r="I2652" s="4">
        <v>45696.0</v>
      </c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ht="15.75" customHeight="1">
      <c r="A2653" s="3" t="s">
        <v>5324</v>
      </c>
      <c r="B2653" s="3" t="s">
        <v>5325</v>
      </c>
      <c r="C2653" s="3">
        <v>4.4997017524E10</v>
      </c>
      <c r="D2653" s="3" t="s">
        <v>11</v>
      </c>
      <c r="E2653" s="3" t="s">
        <v>22</v>
      </c>
      <c r="F2653" s="3" t="s">
        <v>13</v>
      </c>
      <c r="G2653" s="3" t="s">
        <v>14</v>
      </c>
      <c r="H2653" s="3" t="s">
        <v>49</v>
      </c>
      <c r="I2653" s="4">
        <v>45696.0</v>
      </c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ht="15.75" customHeight="1">
      <c r="A2654" s="3" t="s">
        <v>5326</v>
      </c>
      <c r="B2654" s="3" t="s">
        <v>5327</v>
      </c>
      <c r="C2654" s="3">
        <v>8.2994197737E10</v>
      </c>
      <c r="D2654" s="3" t="s">
        <v>11</v>
      </c>
      <c r="E2654" s="3" t="s">
        <v>19</v>
      </c>
      <c r="F2654" s="3" t="s">
        <v>13</v>
      </c>
      <c r="G2654" s="3" t="s">
        <v>14</v>
      </c>
      <c r="H2654" s="3" t="s">
        <v>15</v>
      </c>
      <c r="I2654" s="4">
        <v>45696.0</v>
      </c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ht="15.75" customHeight="1">
      <c r="A2655" s="3" t="s">
        <v>5328</v>
      </c>
      <c r="B2655" s="3" t="s">
        <v>5329</v>
      </c>
      <c r="C2655" s="3">
        <v>5.1998868188E10</v>
      </c>
      <c r="D2655" s="3" t="s">
        <v>11</v>
      </c>
      <c r="E2655" s="3" t="s">
        <v>22</v>
      </c>
      <c r="F2655" s="3" t="s">
        <v>13</v>
      </c>
      <c r="G2655" s="3" t="s">
        <v>23</v>
      </c>
      <c r="H2655" s="3" t="s">
        <v>4371</v>
      </c>
      <c r="I2655" s="4">
        <v>45696.0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ht="15.75" customHeight="1">
      <c r="A2656" s="3" t="s">
        <v>5330</v>
      </c>
      <c r="B2656" s="3" t="s">
        <v>5331</v>
      </c>
      <c r="C2656" s="3">
        <v>2.2974038509E10</v>
      </c>
      <c r="D2656" s="3" t="s">
        <v>11</v>
      </c>
      <c r="E2656" s="3" t="s">
        <v>77</v>
      </c>
      <c r="F2656" s="3" t="s">
        <v>13</v>
      </c>
      <c r="G2656" s="3" t="s">
        <v>23</v>
      </c>
      <c r="H2656" s="3" t="s">
        <v>45</v>
      </c>
      <c r="I2656" s="4">
        <v>45696.0</v>
      </c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ht="15.75" customHeight="1">
      <c r="A2657" s="3" t="s">
        <v>2507</v>
      </c>
      <c r="B2657" s="3" t="s">
        <v>5332</v>
      </c>
      <c r="C2657" s="3">
        <v>5.1994751515E10</v>
      </c>
      <c r="D2657" s="3" t="s">
        <v>11</v>
      </c>
      <c r="E2657" s="3" t="s">
        <v>114</v>
      </c>
      <c r="F2657" s="3" t="s">
        <v>13</v>
      </c>
      <c r="G2657" s="3" t="s">
        <v>14</v>
      </c>
      <c r="H2657" s="3" t="s">
        <v>49</v>
      </c>
      <c r="I2657" s="4">
        <v>45696.0</v>
      </c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ht="15.75" customHeight="1">
      <c r="A2658" s="3" t="s">
        <v>5333</v>
      </c>
      <c r="B2658" s="3" t="s">
        <v>5334</v>
      </c>
      <c r="C2658" s="3">
        <v>5.543996061135E12</v>
      </c>
      <c r="D2658" s="3" t="s">
        <v>11</v>
      </c>
      <c r="E2658" s="3" t="s">
        <v>19</v>
      </c>
      <c r="F2658" s="3" t="s">
        <v>13</v>
      </c>
      <c r="G2658" s="3" t="s">
        <v>23</v>
      </c>
      <c r="H2658" s="3" t="s">
        <v>15</v>
      </c>
      <c r="I2658" s="4">
        <v>45696.0</v>
      </c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ht="15.75" customHeight="1">
      <c r="A2659" s="3" t="s">
        <v>4127</v>
      </c>
      <c r="B2659" s="3" t="s">
        <v>5335</v>
      </c>
      <c r="C2659" s="3">
        <v>5.511941204601E12</v>
      </c>
      <c r="D2659" s="3" t="s">
        <v>11</v>
      </c>
      <c r="E2659" s="3" t="s">
        <v>961</v>
      </c>
      <c r="F2659" s="3" t="s">
        <v>13</v>
      </c>
      <c r="G2659" s="3" t="s">
        <v>14</v>
      </c>
      <c r="H2659" s="3" t="s">
        <v>962</v>
      </c>
      <c r="I2659" s="4">
        <v>45696.0</v>
      </c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ht="15.75" customHeight="1">
      <c r="A2660" s="3" t="s">
        <v>5336</v>
      </c>
      <c r="B2660" s="3" t="s">
        <v>5337</v>
      </c>
      <c r="C2660" s="3" t="s">
        <v>5338</v>
      </c>
      <c r="D2660" s="3" t="s">
        <v>11</v>
      </c>
      <c r="E2660" s="3" t="s">
        <v>80</v>
      </c>
      <c r="F2660" s="3" t="s">
        <v>13</v>
      </c>
      <c r="G2660" s="3" t="s">
        <v>14</v>
      </c>
      <c r="H2660" s="3" t="s">
        <v>45</v>
      </c>
      <c r="I2660" s="4">
        <v>45696.0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ht="15.75" customHeight="1">
      <c r="A2661" s="3" t="s">
        <v>5339</v>
      </c>
      <c r="B2661" s="3" t="s">
        <v>5340</v>
      </c>
      <c r="C2661" s="3">
        <v>6.299163121E10</v>
      </c>
      <c r="D2661" s="3" t="s">
        <v>11</v>
      </c>
      <c r="E2661" s="3" t="s">
        <v>102</v>
      </c>
      <c r="F2661" s="3" t="s">
        <v>13</v>
      </c>
      <c r="G2661" s="3" t="s">
        <v>14</v>
      </c>
      <c r="H2661" s="3" t="s">
        <v>49</v>
      </c>
      <c r="I2661" s="4">
        <v>45696.0</v>
      </c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ht="15.75" customHeight="1">
      <c r="A2662" s="3" t="s">
        <v>5341</v>
      </c>
      <c r="B2662" s="3" t="s">
        <v>5342</v>
      </c>
      <c r="C2662" s="3">
        <v>5.1991902449E10</v>
      </c>
      <c r="D2662" s="3" t="s">
        <v>11</v>
      </c>
      <c r="E2662" s="3" t="s">
        <v>22</v>
      </c>
      <c r="F2662" s="3" t="s">
        <v>13</v>
      </c>
      <c r="G2662" s="3" t="s">
        <v>14</v>
      </c>
      <c r="H2662" s="3" t="s">
        <v>49</v>
      </c>
      <c r="I2662" s="4">
        <v>45696.0</v>
      </c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ht="15.75" customHeight="1">
      <c r="A2663" s="3" t="s">
        <v>367</v>
      </c>
      <c r="B2663" s="3" t="s">
        <v>5343</v>
      </c>
      <c r="C2663" s="3">
        <v>9.1988182101E10</v>
      </c>
      <c r="D2663" s="3" t="s">
        <v>11</v>
      </c>
      <c r="E2663" s="3" t="s">
        <v>22</v>
      </c>
      <c r="F2663" s="3" t="s">
        <v>13</v>
      </c>
      <c r="G2663" s="3" t="s">
        <v>14</v>
      </c>
      <c r="H2663" s="3" t="s">
        <v>45</v>
      </c>
      <c r="I2663" s="4">
        <v>45696.0</v>
      </c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ht="15.75" customHeight="1">
      <c r="A2664" s="3" t="s">
        <v>5344</v>
      </c>
      <c r="B2664" s="3" t="s">
        <v>5345</v>
      </c>
      <c r="C2664" s="3">
        <v>9.2985532969E10</v>
      </c>
      <c r="D2664" s="3" t="s">
        <v>23</v>
      </c>
      <c r="E2664" s="3" t="s">
        <v>705</v>
      </c>
      <c r="F2664" s="3" t="s">
        <v>5346</v>
      </c>
      <c r="G2664" s="3" t="s">
        <v>5347</v>
      </c>
      <c r="H2664" s="3" t="s">
        <v>5348</v>
      </c>
      <c r="I2664" s="4">
        <v>45696.0</v>
      </c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ht="15.75" customHeight="1">
      <c r="A2665" s="3" t="s">
        <v>5349</v>
      </c>
      <c r="B2665" s="3" t="s">
        <v>5350</v>
      </c>
      <c r="C2665" s="3">
        <v>5.3984744663E10</v>
      </c>
      <c r="D2665" s="3" t="s">
        <v>11</v>
      </c>
      <c r="E2665" s="3" t="s">
        <v>68</v>
      </c>
      <c r="F2665" s="3" t="s">
        <v>13</v>
      </c>
      <c r="G2665" s="3" t="s">
        <v>14</v>
      </c>
      <c r="H2665" s="3" t="s">
        <v>45</v>
      </c>
      <c r="I2665" s="4">
        <v>45696.0</v>
      </c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ht="15.75" customHeight="1">
      <c r="A2666" s="3" t="s">
        <v>5351</v>
      </c>
      <c r="B2666" s="3" t="s">
        <v>5352</v>
      </c>
      <c r="C2666" s="3">
        <v>9.7984182161E10</v>
      </c>
      <c r="D2666" s="3" t="s">
        <v>11</v>
      </c>
      <c r="E2666" s="3" t="s">
        <v>89</v>
      </c>
      <c r="F2666" s="3" t="s">
        <v>13</v>
      </c>
      <c r="G2666" s="3" t="s">
        <v>23</v>
      </c>
      <c r="H2666" s="3" t="s">
        <v>34</v>
      </c>
      <c r="I2666" s="4">
        <v>45696.0</v>
      </c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ht="15.75" customHeight="1">
      <c r="A2667" s="3" t="s">
        <v>5353</v>
      </c>
      <c r="B2667" s="3" t="s">
        <v>5354</v>
      </c>
      <c r="C2667" s="3">
        <v>5.1983140122E10</v>
      </c>
      <c r="D2667" s="3" t="s">
        <v>11</v>
      </c>
      <c r="E2667" s="3" t="s">
        <v>114</v>
      </c>
      <c r="F2667" s="3" t="s">
        <v>13</v>
      </c>
      <c r="G2667" s="3" t="s">
        <v>14</v>
      </c>
      <c r="H2667" s="3" t="s">
        <v>15</v>
      </c>
      <c r="I2667" s="4">
        <v>45696.0</v>
      </c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ht="15.75" customHeight="1">
      <c r="A2668" s="3" t="s">
        <v>5355</v>
      </c>
      <c r="B2668" s="3" t="s">
        <v>5356</v>
      </c>
      <c r="C2668" s="3">
        <v>5.1982872471E10</v>
      </c>
      <c r="D2668" s="3" t="s">
        <v>11</v>
      </c>
      <c r="E2668" s="3" t="s">
        <v>19</v>
      </c>
      <c r="F2668" s="3" t="s">
        <v>13</v>
      </c>
      <c r="G2668" s="3" t="s">
        <v>14</v>
      </c>
      <c r="H2668" s="3" t="s">
        <v>49</v>
      </c>
      <c r="I2668" s="4">
        <v>45696.0</v>
      </c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ht="15.75" customHeight="1">
      <c r="A2669" s="3" t="s">
        <v>5357</v>
      </c>
      <c r="B2669" s="3" t="s">
        <v>5358</v>
      </c>
      <c r="C2669" s="3">
        <v>4.8999050916E10</v>
      </c>
      <c r="D2669" s="3" t="s">
        <v>11</v>
      </c>
      <c r="E2669" s="3" t="s">
        <v>19</v>
      </c>
      <c r="F2669" s="3" t="s">
        <v>13</v>
      </c>
      <c r="G2669" s="3" t="s">
        <v>14</v>
      </c>
      <c r="H2669" s="3" t="s">
        <v>49</v>
      </c>
      <c r="I2669" s="4">
        <v>45696.0</v>
      </c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ht="15.75" customHeight="1">
      <c r="A2670" s="3" t="s">
        <v>5359</v>
      </c>
      <c r="B2670" s="3" t="s">
        <v>5360</v>
      </c>
      <c r="C2670" s="3">
        <v>2.1982153915E10</v>
      </c>
      <c r="D2670" s="3" t="s">
        <v>11</v>
      </c>
      <c r="E2670" s="3" t="s">
        <v>77</v>
      </c>
      <c r="F2670" s="3" t="s">
        <v>13</v>
      </c>
      <c r="G2670" s="3" t="s">
        <v>23</v>
      </c>
      <c r="H2670" s="3" t="s">
        <v>45</v>
      </c>
      <c r="I2670" s="4">
        <v>45696.0</v>
      </c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ht="15.75" customHeight="1">
      <c r="A2671" s="3" t="s">
        <v>5361</v>
      </c>
      <c r="B2671" s="3" t="s">
        <v>5362</v>
      </c>
      <c r="C2671" s="3">
        <v>8.1984681945E10</v>
      </c>
      <c r="D2671" s="3" t="s">
        <v>11</v>
      </c>
      <c r="E2671" s="3" t="s">
        <v>80</v>
      </c>
      <c r="F2671" s="3" t="s">
        <v>13</v>
      </c>
      <c r="G2671" s="3" t="s">
        <v>14</v>
      </c>
      <c r="H2671" s="3" t="s">
        <v>49</v>
      </c>
      <c r="I2671" s="4">
        <v>45696.0</v>
      </c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ht="15.75" customHeight="1">
      <c r="A2672" s="3" t="s">
        <v>5363</v>
      </c>
      <c r="B2672" s="3" t="s">
        <v>5364</v>
      </c>
      <c r="C2672" s="3">
        <v>7.4981557324E10</v>
      </c>
      <c r="D2672" s="3" t="s">
        <v>11</v>
      </c>
      <c r="E2672" s="3" t="s">
        <v>1055</v>
      </c>
      <c r="F2672" s="3" t="s">
        <v>13</v>
      </c>
      <c r="G2672" s="3" t="s">
        <v>14</v>
      </c>
      <c r="H2672" s="3" t="s">
        <v>1056</v>
      </c>
      <c r="I2672" s="4">
        <v>45696.0</v>
      </c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ht="15.75" customHeight="1">
      <c r="A2673" s="3" t="s">
        <v>5365</v>
      </c>
      <c r="B2673" s="3" t="s">
        <v>5366</v>
      </c>
      <c r="C2673" s="3">
        <v>7.399112612E10</v>
      </c>
      <c r="D2673" s="3" t="s">
        <v>11</v>
      </c>
      <c r="E2673" s="3" t="s">
        <v>19</v>
      </c>
      <c r="F2673" s="3" t="s">
        <v>13</v>
      </c>
      <c r="G2673" s="3" t="s">
        <v>23</v>
      </c>
      <c r="H2673" s="3" t="s">
        <v>49</v>
      </c>
      <c r="I2673" s="4">
        <v>45696.0</v>
      </c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ht="15.75" customHeight="1">
      <c r="A2674" s="3" t="s">
        <v>5367</v>
      </c>
      <c r="B2674" s="3" t="s">
        <v>5368</v>
      </c>
      <c r="C2674" s="3">
        <v>1.2988388734E10</v>
      </c>
      <c r="D2674" s="3" t="s">
        <v>11</v>
      </c>
      <c r="E2674" s="3" t="s">
        <v>22</v>
      </c>
      <c r="F2674" s="3" t="s">
        <v>13</v>
      </c>
      <c r="G2674" s="3" t="s">
        <v>14</v>
      </c>
      <c r="H2674" s="3" t="s">
        <v>31</v>
      </c>
      <c r="I2674" s="4">
        <v>45696.0</v>
      </c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ht="15.75" customHeight="1">
      <c r="A2675" s="3" t="s">
        <v>5369</v>
      </c>
      <c r="B2675" s="3" t="s">
        <v>5370</v>
      </c>
      <c r="C2675" s="3">
        <v>3.2998612564E10</v>
      </c>
      <c r="D2675" s="3" t="s">
        <v>11</v>
      </c>
      <c r="E2675" s="3" t="s">
        <v>22</v>
      </c>
      <c r="F2675" s="3" t="s">
        <v>13</v>
      </c>
      <c r="G2675" s="3" t="s">
        <v>14</v>
      </c>
      <c r="H2675" s="3" t="s">
        <v>49</v>
      </c>
      <c r="I2675" s="4">
        <v>45696.0</v>
      </c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ht="15.75" customHeight="1">
      <c r="A2676" s="3" t="s">
        <v>2733</v>
      </c>
      <c r="B2676" s="3" t="s">
        <v>5371</v>
      </c>
      <c r="C2676" s="3">
        <v>4.1997856759E10</v>
      </c>
      <c r="D2676" s="3" t="s">
        <v>11</v>
      </c>
      <c r="E2676" s="3" t="s">
        <v>39</v>
      </c>
      <c r="F2676" s="3" t="s">
        <v>13</v>
      </c>
      <c r="G2676" s="3" t="s">
        <v>14</v>
      </c>
      <c r="H2676" s="3" t="s">
        <v>15</v>
      </c>
      <c r="I2676" s="4">
        <v>45696.0</v>
      </c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ht="15.75" customHeight="1">
      <c r="A2677" s="3" t="s">
        <v>5372</v>
      </c>
      <c r="B2677" s="3" t="s">
        <v>5373</v>
      </c>
      <c r="C2677" s="3">
        <v>2.4981863294E10</v>
      </c>
      <c r="D2677" s="3" t="s">
        <v>11</v>
      </c>
      <c r="E2677" s="3" t="s">
        <v>19</v>
      </c>
      <c r="F2677" s="3" t="s">
        <v>13</v>
      </c>
      <c r="G2677" s="3" t="s">
        <v>14</v>
      </c>
      <c r="H2677" s="3" t="s">
        <v>15</v>
      </c>
      <c r="I2677" s="4">
        <v>45696.0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ht="15.75" customHeight="1">
      <c r="A2678" s="3" t="s">
        <v>5374</v>
      </c>
      <c r="B2678" s="3" t="s">
        <v>5375</v>
      </c>
      <c r="C2678" s="3">
        <v>5.59985303779E11</v>
      </c>
      <c r="D2678" s="3" t="s">
        <v>11</v>
      </c>
      <c r="E2678" s="3" t="s">
        <v>22</v>
      </c>
      <c r="F2678" s="3" t="s">
        <v>13</v>
      </c>
      <c r="G2678" s="3" t="s">
        <v>14</v>
      </c>
      <c r="H2678" s="3" t="s">
        <v>15</v>
      </c>
      <c r="I2678" s="4">
        <v>45696.0</v>
      </c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ht="15.75" customHeight="1">
      <c r="A2679" s="3" t="s">
        <v>5376</v>
      </c>
      <c r="B2679" s="3" t="s">
        <v>5377</v>
      </c>
      <c r="C2679" s="3">
        <v>6.1982501927E10</v>
      </c>
      <c r="D2679" s="3" t="s">
        <v>11</v>
      </c>
      <c r="E2679" s="3" t="s">
        <v>22</v>
      </c>
      <c r="F2679" s="3" t="s">
        <v>13</v>
      </c>
      <c r="G2679" s="3" t="s">
        <v>14</v>
      </c>
      <c r="H2679" s="3" t="s">
        <v>31</v>
      </c>
      <c r="I2679" s="4">
        <v>45696.0</v>
      </c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ht="15.75" customHeight="1">
      <c r="A2680" s="3" t="s">
        <v>5378</v>
      </c>
      <c r="B2680" s="3" t="s">
        <v>5379</v>
      </c>
      <c r="C2680" s="3">
        <v>2.1999025146E10</v>
      </c>
      <c r="D2680" s="3" t="s">
        <v>11</v>
      </c>
      <c r="E2680" s="3" t="s">
        <v>48</v>
      </c>
      <c r="F2680" s="3" t="s">
        <v>13</v>
      </c>
      <c r="G2680" s="3" t="s">
        <v>14</v>
      </c>
      <c r="H2680" s="3" t="s">
        <v>49</v>
      </c>
      <c r="I2680" s="4">
        <v>45696.0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ht="15.75" customHeight="1">
      <c r="A2681" s="3" t="s">
        <v>5380</v>
      </c>
      <c r="B2681" s="3" t="s">
        <v>5381</v>
      </c>
      <c r="C2681" s="3">
        <v>8.8993734569E10</v>
      </c>
      <c r="D2681" s="3" t="s">
        <v>11</v>
      </c>
      <c r="E2681" s="3" t="s">
        <v>114</v>
      </c>
      <c r="F2681" s="3" t="s">
        <v>13</v>
      </c>
      <c r="G2681" s="3" t="s">
        <v>14</v>
      </c>
      <c r="H2681" s="3" t="s">
        <v>49</v>
      </c>
      <c r="I2681" s="4">
        <v>45696.0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ht="15.75" customHeight="1">
      <c r="A2682" s="3" t="s">
        <v>5382</v>
      </c>
      <c r="B2682" s="3" t="s">
        <v>5383</v>
      </c>
      <c r="C2682" s="3" t="s">
        <v>5384</v>
      </c>
      <c r="D2682" s="3" t="s">
        <v>11</v>
      </c>
      <c r="E2682" s="3" t="s">
        <v>22</v>
      </c>
      <c r="F2682" s="3" t="s">
        <v>13</v>
      </c>
      <c r="G2682" s="3" t="s">
        <v>14</v>
      </c>
      <c r="H2682" s="3" t="s">
        <v>49</v>
      </c>
      <c r="I2682" s="4">
        <v>45696.0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ht="15.75" customHeight="1">
      <c r="A2683" s="3" t="s">
        <v>5385</v>
      </c>
      <c r="B2683" s="3" t="s">
        <v>5386</v>
      </c>
      <c r="C2683" s="3" t="s">
        <v>5387</v>
      </c>
      <c r="D2683" s="3" t="s">
        <v>11</v>
      </c>
      <c r="E2683" s="3" t="s">
        <v>19</v>
      </c>
      <c r="F2683" s="3" t="s">
        <v>13</v>
      </c>
      <c r="G2683" s="3" t="s">
        <v>14</v>
      </c>
      <c r="H2683" s="3" t="s">
        <v>15</v>
      </c>
      <c r="I2683" s="4">
        <v>45696.0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ht="15.75" customHeight="1">
      <c r="A2684" s="3" t="s">
        <v>297</v>
      </c>
      <c r="B2684" s="3" t="s">
        <v>5388</v>
      </c>
      <c r="C2684" s="3">
        <v>8.199433129E10</v>
      </c>
      <c r="D2684" s="3" t="s">
        <v>11</v>
      </c>
      <c r="E2684" s="3" t="s">
        <v>22</v>
      </c>
      <c r="F2684" s="3" t="s">
        <v>13</v>
      </c>
      <c r="G2684" s="3" t="s">
        <v>14</v>
      </c>
      <c r="H2684" s="3" t="s">
        <v>49</v>
      </c>
      <c r="I2684" s="4">
        <v>45696.0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ht="15.75" customHeight="1">
      <c r="A2685" s="3" t="s">
        <v>5389</v>
      </c>
      <c r="B2685" s="3" t="s">
        <v>5390</v>
      </c>
      <c r="C2685" s="3">
        <v>1.7988172867E10</v>
      </c>
      <c r="D2685" s="3" t="s">
        <v>11</v>
      </c>
      <c r="E2685" s="3" t="s">
        <v>22</v>
      </c>
      <c r="F2685" s="3" t="s">
        <v>13</v>
      </c>
      <c r="G2685" s="3" t="s">
        <v>14</v>
      </c>
      <c r="H2685" s="3" t="s">
        <v>45</v>
      </c>
      <c r="I2685" s="4">
        <v>45696.0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ht="15.75" customHeight="1">
      <c r="A2686" s="3" t="s">
        <v>5391</v>
      </c>
      <c r="B2686" s="3" t="s">
        <v>5392</v>
      </c>
      <c r="C2686" s="3" t="s">
        <v>5393</v>
      </c>
      <c r="D2686" s="3" t="s">
        <v>11</v>
      </c>
      <c r="E2686" s="3" t="s">
        <v>19</v>
      </c>
      <c r="F2686" s="3" t="s">
        <v>13</v>
      </c>
      <c r="G2686" s="3" t="s">
        <v>14</v>
      </c>
      <c r="H2686" s="3" t="s">
        <v>49</v>
      </c>
      <c r="I2686" s="4">
        <v>45696.0</v>
      </c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ht="15.75" customHeight="1">
      <c r="A2687" s="3" t="s">
        <v>539</v>
      </c>
      <c r="B2687" s="3" t="s">
        <v>5394</v>
      </c>
      <c r="C2687" s="3">
        <v>5.511987361715E12</v>
      </c>
      <c r="D2687" s="3" t="s">
        <v>11</v>
      </c>
      <c r="E2687" s="3" t="s">
        <v>114</v>
      </c>
      <c r="F2687" s="3" t="s">
        <v>13</v>
      </c>
      <c r="G2687" s="3" t="s">
        <v>14</v>
      </c>
      <c r="H2687" s="3" t="s">
        <v>15</v>
      </c>
      <c r="I2687" s="4">
        <v>45696.0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ht="15.75" customHeight="1">
      <c r="A2688" s="3" t="s">
        <v>1241</v>
      </c>
      <c r="B2688" s="3" t="s">
        <v>5395</v>
      </c>
      <c r="C2688" s="3">
        <v>1.1972378161E10</v>
      </c>
      <c r="D2688" s="3" t="s">
        <v>11</v>
      </c>
      <c r="E2688" s="3" t="s">
        <v>19</v>
      </c>
      <c r="F2688" s="3" t="s">
        <v>13</v>
      </c>
      <c r="G2688" s="3" t="s">
        <v>14</v>
      </c>
      <c r="H2688" s="3" t="s">
        <v>49</v>
      </c>
      <c r="I2688" s="4">
        <v>45696.0</v>
      </c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ht="15.75" customHeight="1">
      <c r="A2689" s="3" t="s">
        <v>5396</v>
      </c>
      <c r="B2689" s="3" t="s">
        <v>5397</v>
      </c>
      <c r="C2689" s="3">
        <v>5.591981932506E12</v>
      </c>
      <c r="D2689" s="3" t="s">
        <v>11</v>
      </c>
      <c r="E2689" s="3" t="s">
        <v>77</v>
      </c>
      <c r="F2689" s="3" t="s">
        <v>13</v>
      </c>
      <c r="G2689" s="3" t="s">
        <v>23</v>
      </c>
      <c r="H2689" s="3" t="s">
        <v>45</v>
      </c>
      <c r="I2689" s="4">
        <v>45696.0</v>
      </c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ht="15.75" customHeight="1">
      <c r="A2690" s="3" t="s">
        <v>1852</v>
      </c>
      <c r="B2690" s="3" t="s">
        <v>5398</v>
      </c>
      <c r="C2690" s="3">
        <v>5.1983163622E10</v>
      </c>
      <c r="D2690" s="3" t="s">
        <v>11</v>
      </c>
      <c r="E2690" s="3" t="s">
        <v>77</v>
      </c>
      <c r="F2690" s="3" t="s">
        <v>13</v>
      </c>
      <c r="G2690" s="3" t="s">
        <v>23</v>
      </c>
      <c r="H2690" s="3" t="s">
        <v>45</v>
      </c>
      <c r="I2690" s="4">
        <v>45696.0</v>
      </c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ht="15.75" customHeight="1">
      <c r="A2691" s="3" t="s">
        <v>5399</v>
      </c>
      <c r="B2691" s="3" t="s">
        <v>5400</v>
      </c>
      <c r="C2691" s="3">
        <v>2.7998880745E10</v>
      </c>
      <c r="D2691" s="3" t="s">
        <v>11</v>
      </c>
      <c r="E2691" s="3" t="s">
        <v>22</v>
      </c>
      <c r="F2691" s="3" t="s">
        <v>13</v>
      </c>
      <c r="G2691" s="3" t="s">
        <v>14</v>
      </c>
      <c r="H2691" s="3" t="s">
        <v>49</v>
      </c>
      <c r="I2691" s="4">
        <v>45696.0</v>
      </c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ht="15.75" customHeight="1">
      <c r="A2692" s="3" t="s">
        <v>2522</v>
      </c>
      <c r="B2692" s="3" t="s">
        <v>5401</v>
      </c>
      <c r="C2692" s="3">
        <v>3.5984329075E10</v>
      </c>
      <c r="D2692" s="3" t="s">
        <v>11</v>
      </c>
      <c r="E2692" s="3" t="s">
        <v>77</v>
      </c>
      <c r="F2692" s="3" t="s">
        <v>13</v>
      </c>
      <c r="G2692" s="3" t="s">
        <v>23</v>
      </c>
      <c r="H2692" s="3" t="s">
        <v>45</v>
      </c>
      <c r="I2692" s="4">
        <v>45696.0</v>
      </c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ht="15.75" customHeight="1">
      <c r="A2693" s="3" t="s">
        <v>69</v>
      </c>
      <c r="B2693" s="3" t="s">
        <v>5402</v>
      </c>
      <c r="C2693" s="3">
        <v>1.1991915395E10</v>
      </c>
      <c r="D2693" s="3" t="s">
        <v>11</v>
      </c>
      <c r="E2693" s="3" t="s">
        <v>19</v>
      </c>
      <c r="F2693" s="3" t="s">
        <v>13</v>
      </c>
      <c r="G2693" s="3" t="s">
        <v>23</v>
      </c>
      <c r="H2693" s="3" t="s">
        <v>49</v>
      </c>
      <c r="I2693" s="4">
        <v>45696.0</v>
      </c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ht="15.75" customHeight="1">
      <c r="A2694" s="3" t="s">
        <v>5403</v>
      </c>
      <c r="B2694" s="3" t="s">
        <v>5404</v>
      </c>
      <c r="C2694" s="3">
        <v>8.9981488572E10</v>
      </c>
      <c r="D2694" s="3" t="s">
        <v>11</v>
      </c>
      <c r="E2694" s="3" t="s">
        <v>12</v>
      </c>
      <c r="F2694" s="3" t="s">
        <v>13</v>
      </c>
      <c r="G2694" s="3" t="s">
        <v>14</v>
      </c>
      <c r="H2694" s="3" t="s">
        <v>4391</v>
      </c>
      <c r="I2694" s="4">
        <v>45696.0</v>
      </c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ht="15.75" customHeight="1">
      <c r="A2695" s="3" t="s">
        <v>5405</v>
      </c>
      <c r="B2695" s="3" t="s">
        <v>5406</v>
      </c>
      <c r="C2695" s="3" t="s">
        <v>5407</v>
      </c>
      <c r="D2695" s="3" t="s">
        <v>11</v>
      </c>
      <c r="E2695" s="3" t="s">
        <v>19</v>
      </c>
      <c r="F2695" s="3" t="s">
        <v>13</v>
      </c>
      <c r="G2695" s="3" t="s">
        <v>14</v>
      </c>
      <c r="H2695" s="3" t="s">
        <v>15</v>
      </c>
      <c r="I2695" s="4">
        <v>45696.0</v>
      </c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ht="15.75" customHeight="1">
      <c r="A2696" s="3" t="s">
        <v>5408</v>
      </c>
      <c r="B2696" s="3" t="s">
        <v>5409</v>
      </c>
      <c r="C2696" s="3">
        <v>7.4981136098E10</v>
      </c>
      <c r="D2696" s="3" t="s">
        <v>11</v>
      </c>
      <c r="E2696" s="3" t="s">
        <v>22</v>
      </c>
      <c r="F2696" s="3" t="s">
        <v>13</v>
      </c>
      <c r="G2696" s="3" t="s">
        <v>14</v>
      </c>
      <c r="H2696" s="3" t="s">
        <v>261</v>
      </c>
      <c r="I2696" s="4">
        <v>45696.0</v>
      </c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ht="15.75" customHeight="1">
      <c r="A2697" s="3" t="s">
        <v>5410</v>
      </c>
      <c r="B2697" s="3" t="s">
        <v>5411</v>
      </c>
      <c r="C2697" s="3">
        <v>7.3999773814E10</v>
      </c>
      <c r="D2697" s="3" t="s">
        <v>11</v>
      </c>
      <c r="E2697" s="3" t="s">
        <v>19</v>
      </c>
      <c r="F2697" s="3" t="s">
        <v>13</v>
      </c>
      <c r="G2697" s="3" t="s">
        <v>23</v>
      </c>
      <c r="H2697" s="3" t="s">
        <v>45</v>
      </c>
      <c r="I2697" s="4">
        <v>45696.0</v>
      </c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ht="15.75" customHeight="1">
      <c r="A2698" s="3" t="s">
        <v>5412</v>
      </c>
      <c r="B2698" s="3" t="s">
        <v>5413</v>
      </c>
      <c r="C2698" s="3">
        <v>1.1988403561E10</v>
      </c>
      <c r="D2698" s="3" t="s">
        <v>11</v>
      </c>
      <c r="E2698" s="3" t="s">
        <v>19</v>
      </c>
      <c r="F2698" s="3" t="s">
        <v>13</v>
      </c>
      <c r="G2698" s="3" t="s">
        <v>14</v>
      </c>
      <c r="H2698" s="3" t="s">
        <v>15</v>
      </c>
      <c r="I2698" s="4">
        <v>45696.0</v>
      </c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ht="15.75" customHeight="1">
      <c r="A2699" s="3" t="s">
        <v>5414</v>
      </c>
      <c r="B2699" s="3" t="s">
        <v>5415</v>
      </c>
      <c r="C2699" s="3">
        <v>2.1971856064E10</v>
      </c>
      <c r="D2699" s="3" t="s">
        <v>11</v>
      </c>
      <c r="E2699" s="3" t="s">
        <v>80</v>
      </c>
      <c r="F2699" s="3" t="s">
        <v>13</v>
      </c>
      <c r="G2699" s="3" t="s">
        <v>14</v>
      </c>
      <c r="H2699" s="3" t="s">
        <v>49</v>
      </c>
      <c r="I2699" s="4">
        <v>45696.0</v>
      </c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ht="15.75" customHeight="1">
      <c r="A2700" s="3" t="s">
        <v>2113</v>
      </c>
      <c r="B2700" s="3" t="s">
        <v>5416</v>
      </c>
      <c r="C2700" s="3">
        <v>7.4988592015E10</v>
      </c>
      <c r="D2700" s="3" t="s">
        <v>11</v>
      </c>
      <c r="E2700" s="3" t="s">
        <v>114</v>
      </c>
      <c r="F2700" s="3" t="s">
        <v>13</v>
      </c>
      <c r="G2700" s="3" t="s">
        <v>14</v>
      </c>
      <c r="H2700" s="3" t="s">
        <v>49</v>
      </c>
      <c r="I2700" s="4">
        <v>45696.0</v>
      </c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ht="15.75" customHeight="1">
      <c r="A2701" s="3" t="s">
        <v>5417</v>
      </c>
      <c r="B2701" s="3" t="s">
        <v>5418</v>
      </c>
      <c r="C2701" s="3">
        <v>8.8997886608E10</v>
      </c>
      <c r="D2701" s="3" t="s">
        <v>11</v>
      </c>
      <c r="E2701" s="3" t="s">
        <v>19</v>
      </c>
      <c r="F2701" s="3" t="s">
        <v>13</v>
      </c>
      <c r="G2701" s="3" t="s">
        <v>14</v>
      </c>
      <c r="H2701" s="3" t="s">
        <v>49</v>
      </c>
      <c r="I2701" s="4">
        <v>45696.0</v>
      </c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ht="15.75" customHeight="1">
      <c r="A2702" s="3" t="s">
        <v>5419</v>
      </c>
      <c r="B2702" s="3" t="s">
        <v>5420</v>
      </c>
      <c r="C2702" s="3">
        <v>9.8988121026E10</v>
      </c>
      <c r="D2702" s="3" t="s">
        <v>11</v>
      </c>
      <c r="E2702" s="3" t="s">
        <v>22</v>
      </c>
      <c r="F2702" s="3" t="s">
        <v>13</v>
      </c>
      <c r="G2702" s="3" t="s">
        <v>14</v>
      </c>
      <c r="H2702" s="3" t="s">
        <v>386</v>
      </c>
      <c r="I2702" s="4">
        <v>45696.0</v>
      </c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ht="15.75" customHeight="1">
      <c r="A2703" s="3" t="s">
        <v>358</v>
      </c>
      <c r="B2703" s="3" t="s">
        <v>5421</v>
      </c>
      <c r="C2703" s="3">
        <v>2.196808148E10</v>
      </c>
      <c r="D2703" s="3" t="s">
        <v>11</v>
      </c>
      <c r="E2703" s="3" t="s">
        <v>80</v>
      </c>
      <c r="F2703" s="3" t="s">
        <v>13</v>
      </c>
      <c r="G2703" s="3" t="s">
        <v>14</v>
      </c>
      <c r="H2703" s="3" t="s">
        <v>15</v>
      </c>
      <c r="I2703" s="4">
        <v>45696.0</v>
      </c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ht="15.75" customHeight="1">
      <c r="A2704" s="3" t="s">
        <v>5422</v>
      </c>
      <c r="B2704" s="3" t="s">
        <v>5423</v>
      </c>
      <c r="C2704" s="3">
        <v>2.7998033482E10</v>
      </c>
      <c r="D2704" s="3" t="s">
        <v>11</v>
      </c>
      <c r="E2704" s="3" t="s">
        <v>12</v>
      </c>
      <c r="F2704" s="3" t="s">
        <v>13</v>
      </c>
      <c r="G2704" s="3" t="s">
        <v>14</v>
      </c>
      <c r="H2704" s="3" t="s">
        <v>49</v>
      </c>
      <c r="I2704" s="4">
        <v>45696.0</v>
      </c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ht="15.75" customHeight="1">
      <c r="A2705" s="3" t="s">
        <v>5367</v>
      </c>
      <c r="B2705" s="3" t="s">
        <v>5424</v>
      </c>
      <c r="C2705" s="3">
        <v>3.2998443317E10</v>
      </c>
      <c r="D2705" s="3" t="s">
        <v>11</v>
      </c>
      <c r="E2705" s="3" t="s">
        <v>22</v>
      </c>
      <c r="F2705" s="3" t="s">
        <v>13</v>
      </c>
      <c r="G2705" s="3" t="s">
        <v>14</v>
      </c>
      <c r="H2705" s="3" t="s">
        <v>15</v>
      </c>
      <c r="I2705" s="4">
        <v>45696.0</v>
      </c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ht="15.75" customHeight="1">
      <c r="A2706" s="3" t="s">
        <v>558</v>
      </c>
      <c r="B2706" s="3" t="s">
        <v>5425</v>
      </c>
      <c r="C2706" s="3">
        <v>9.1984836416E10</v>
      </c>
      <c r="D2706" s="3" t="s">
        <v>11</v>
      </c>
      <c r="E2706" s="3" t="s">
        <v>12</v>
      </c>
      <c r="F2706" s="3" t="s">
        <v>13</v>
      </c>
      <c r="G2706" s="3" t="s">
        <v>14</v>
      </c>
      <c r="H2706" s="3" t="s">
        <v>4391</v>
      </c>
      <c r="I2706" s="4">
        <v>45696.0</v>
      </c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ht="15.75" customHeight="1">
      <c r="A2707" s="3" t="s">
        <v>5426</v>
      </c>
      <c r="B2707" s="3" t="s">
        <v>5427</v>
      </c>
      <c r="C2707" s="3">
        <v>1.1932269774E10</v>
      </c>
      <c r="D2707" s="3" t="s">
        <v>11</v>
      </c>
      <c r="E2707" s="3" t="s">
        <v>19</v>
      </c>
      <c r="F2707" s="3" t="s">
        <v>13</v>
      </c>
      <c r="G2707" s="3" t="s">
        <v>14</v>
      </c>
      <c r="H2707" s="3" t="s">
        <v>15</v>
      </c>
      <c r="I2707" s="4">
        <v>45696.0</v>
      </c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ht="15.75" customHeight="1">
      <c r="A2708" s="3" t="s">
        <v>297</v>
      </c>
      <c r="B2708" s="3" t="s">
        <v>5428</v>
      </c>
      <c r="C2708" s="3">
        <v>4.7991533357E10</v>
      </c>
      <c r="D2708" s="3" t="s">
        <v>11</v>
      </c>
      <c r="E2708" s="3" t="s">
        <v>80</v>
      </c>
      <c r="F2708" s="3" t="s">
        <v>13</v>
      </c>
      <c r="G2708" s="3" t="s">
        <v>23</v>
      </c>
      <c r="H2708" s="3" t="s">
        <v>45</v>
      </c>
      <c r="I2708" s="4">
        <v>45696.0</v>
      </c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ht="15.75" customHeight="1">
      <c r="A2709" s="3" t="s">
        <v>5429</v>
      </c>
      <c r="B2709" s="3" t="s">
        <v>5430</v>
      </c>
      <c r="C2709" s="3">
        <v>1.4997100555E10</v>
      </c>
      <c r="D2709" s="3" t="s">
        <v>11</v>
      </c>
      <c r="E2709" s="3" t="s">
        <v>22</v>
      </c>
      <c r="F2709" s="3" t="s">
        <v>13</v>
      </c>
      <c r="G2709" s="3" t="s">
        <v>23</v>
      </c>
      <c r="H2709" s="3" t="s">
        <v>15</v>
      </c>
      <c r="I2709" s="4">
        <v>45696.0</v>
      </c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ht="15.75" customHeight="1">
      <c r="A2710" s="3" t="s">
        <v>2214</v>
      </c>
      <c r="B2710" s="3" t="s">
        <v>5431</v>
      </c>
      <c r="C2710" s="3">
        <v>1.1963644229E10</v>
      </c>
      <c r="D2710" s="3" t="s">
        <v>11</v>
      </c>
      <c r="E2710" s="3" t="s">
        <v>19</v>
      </c>
      <c r="F2710" s="3" t="s">
        <v>13</v>
      </c>
      <c r="G2710" s="3" t="s">
        <v>14</v>
      </c>
      <c r="H2710" s="3" t="s">
        <v>15</v>
      </c>
      <c r="I2710" s="4">
        <v>45696.0</v>
      </c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ht="15.75" customHeight="1">
      <c r="A2711" s="3" t="s">
        <v>1153</v>
      </c>
      <c r="B2711" s="3" t="s">
        <v>5432</v>
      </c>
      <c r="C2711" s="3">
        <v>8.19918909E9</v>
      </c>
      <c r="D2711" s="3" t="s">
        <v>11</v>
      </c>
      <c r="E2711" s="3" t="s">
        <v>524</v>
      </c>
      <c r="F2711" s="3" t="s">
        <v>13</v>
      </c>
      <c r="G2711" s="3" t="s">
        <v>14</v>
      </c>
      <c r="H2711" s="3" t="s">
        <v>525</v>
      </c>
      <c r="I2711" s="4">
        <v>45696.0</v>
      </c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ht="15.75" customHeight="1">
      <c r="A2712" s="3" t="s">
        <v>5433</v>
      </c>
      <c r="B2712" s="3" t="s">
        <v>5434</v>
      </c>
      <c r="C2712" s="3">
        <v>1.5991893583E10</v>
      </c>
      <c r="D2712" s="3" t="s">
        <v>11</v>
      </c>
      <c r="E2712" s="3" t="s">
        <v>12</v>
      </c>
      <c r="F2712" s="3" t="s">
        <v>13</v>
      </c>
      <c r="G2712" s="3" t="s">
        <v>14</v>
      </c>
      <c r="H2712" s="3" t="s">
        <v>49</v>
      </c>
      <c r="I2712" s="4">
        <v>45696.0</v>
      </c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ht="15.75" customHeight="1">
      <c r="A2713" s="3" t="s">
        <v>646</v>
      </c>
      <c r="B2713" s="3" t="s">
        <v>5435</v>
      </c>
      <c r="C2713" s="3">
        <v>9.92386964E8</v>
      </c>
      <c r="D2713" s="3" t="s">
        <v>11</v>
      </c>
      <c r="E2713" s="3" t="s">
        <v>2088</v>
      </c>
      <c r="F2713" s="3" t="s">
        <v>13</v>
      </c>
      <c r="G2713" s="3" t="s">
        <v>23</v>
      </c>
      <c r="H2713" s="3" t="s">
        <v>2089</v>
      </c>
      <c r="I2713" s="4">
        <v>45696.0</v>
      </c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ht="15.75" customHeight="1">
      <c r="A2714" s="3" t="s">
        <v>5436</v>
      </c>
      <c r="B2714" s="3" t="s">
        <v>5437</v>
      </c>
      <c r="C2714" s="3">
        <v>8.1997866809E10</v>
      </c>
      <c r="D2714" s="3" t="s">
        <v>11</v>
      </c>
      <c r="E2714" s="3" t="s">
        <v>22</v>
      </c>
      <c r="F2714" s="3" t="s">
        <v>13</v>
      </c>
      <c r="G2714" s="3" t="s">
        <v>14</v>
      </c>
      <c r="H2714" s="3" t="s">
        <v>49</v>
      </c>
      <c r="I2714" s="4">
        <v>45696.0</v>
      </c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ht="15.75" customHeight="1">
      <c r="A2715" s="3" t="s">
        <v>5438</v>
      </c>
      <c r="B2715" s="3" t="s">
        <v>5439</v>
      </c>
      <c r="C2715" s="3" t="s">
        <v>5440</v>
      </c>
      <c r="D2715" s="3" t="s">
        <v>11</v>
      </c>
      <c r="E2715" s="3" t="s">
        <v>19</v>
      </c>
      <c r="F2715" s="3" t="s">
        <v>13</v>
      </c>
      <c r="G2715" s="3" t="s">
        <v>14</v>
      </c>
      <c r="H2715" s="3" t="s">
        <v>15</v>
      </c>
      <c r="I2715" s="4">
        <v>45696.0</v>
      </c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ht="15.75" customHeight="1">
      <c r="A2716" s="3" t="s">
        <v>5441</v>
      </c>
      <c r="B2716" s="3" t="s">
        <v>5442</v>
      </c>
      <c r="C2716" s="3">
        <v>6.8999764232E10</v>
      </c>
      <c r="D2716" s="3" t="s">
        <v>11</v>
      </c>
      <c r="E2716" s="3" t="s">
        <v>12</v>
      </c>
      <c r="F2716" s="3" t="s">
        <v>13</v>
      </c>
      <c r="G2716" s="3" t="s">
        <v>14</v>
      </c>
      <c r="H2716" s="3" t="s">
        <v>4391</v>
      </c>
      <c r="I2716" s="4">
        <v>45696.0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ht="15.75" customHeight="1">
      <c r="A2717" s="3" t="s">
        <v>5443</v>
      </c>
      <c r="B2717" s="3" t="s">
        <v>5444</v>
      </c>
      <c r="C2717" s="3">
        <v>1.1916841004E10</v>
      </c>
      <c r="D2717" s="3" t="s">
        <v>11</v>
      </c>
      <c r="E2717" s="3" t="s">
        <v>19</v>
      </c>
      <c r="F2717" s="3" t="s">
        <v>13</v>
      </c>
      <c r="G2717" s="3" t="s">
        <v>14</v>
      </c>
      <c r="H2717" s="3" t="s">
        <v>386</v>
      </c>
      <c r="I2717" s="4">
        <v>45696.0</v>
      </c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ht="15.75" customHeight="1">
      <c r="A2718" s="3" t="s">
        <v>5445</v>
      </c>
      <c r="B2718" s="3" t="s">
        <v>5446</v>
      </c>
      <c r="C2718" s="3">
        <v>1.1996543294E10</v>
      </c>
      <c r="D2718" s="3" t="s">
        <v>11</v>
      </c>
      <c r="E2718" s="3" t="s">
        <v>19</v>
      </c>
      <c r="F2718" s="3" t="s">
        <v>13</v>
      </c>
      <c r="G2718" s="3" t="s">
        <v>14</v>
      </c>
      <c r="H2718" s="3" t="s">
        <v>45</v>
      </c>
      <c r="I2718" s="4">
        <v>45696.0</v>
      </c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ht="15.75" customHeight="1">
      <c r="A2719" s="3" t="s">
        <v>5447</v>
      </c>
      <c r="B2719" s="3" t="s">
        <v>5448</v>
      </c>
      <c r="C2719" s="3">
        <v>9.1982780407E10</v>
      </c>
      <c r="D2719" s="3" t="s">
        <v>11</v>
      </c>
      <c r="E2719" s="3" t="s">
        <v>19</v>
      </c>
      <c r="F2719" s="3" t="s">
        <v>13</v>
      </c>
      <c r="G2719" s="3" t="s">
        <v>14</v>
      </c>
      <c r="H2719" s="3" t="s">
        <v>15</v>
      </c>
      <c r="I2719" s="4">
        <v>45696.0</v>
      </c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ht="15.75" customHeight="1">
      <c r="A2720" s="3" t="s">
        <v>5449</v>
      </c>
      <c r="B2720" s="3" t="s">
        <v>5450</v>
      </c>
      <c r="C2720" s="3">
        <v>1.1992884001E10</v>
      </c>
      <c r="D2720" s="3" t="s">
        <v>11</v>
      </c>
      <c r="E2720" s="3" t="s">
        <v>19</v>
      </c>
      <c r="F2720" s="3" t="s">
        <v>13</v>
      </c>
      <c r="G2720" s="3" t="s">
        <v>14</v>
      </c>
      <c r="H2720" s="3" t="s">
        <v>15</v>
      </c>
      <c r="I2720" s="4">
        <v>45696.0</v>
      </c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ht="15.75" customHeight="1">
      <c r="A2721" s="3" t="s">
        <v>5451</v>
      </c>
      <c r="B2721" s="3" t="s">
        <v>5452</v>
      </c>
      <c r="C2721" s="3">
        <v>9.9982348772E10</v>
      </c>
      <c r="D2721" s="3" t="s">
        <v>11</v>
      </c>
      <c r="E2721" s="3" t="s">
        <v>80</v>
      </c>
      <c r="F2721" s="3" t="s">
        <v>13</v>
      </c>
      <c r="G2721" s="3" t="s">
        <v>14</v>
      </c>
      <c r="H2721" s="3" t="s">
        <v>49</v>
      </c>
      <c r="I2721" s="4">
        <v>45696.0</v>
      </c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ht="15.75" customHeight="1">
      <c r="A2722" s="3" t="s">
        <v>5453</v>
      </c>
      <c r="B2722" s="3" t="s">
        <v>5454</v>
      </c>
      <c r="C2722" s="3">
        <v>3.3988567265E10</v>
      </c>
      <c r="D2722" s="3" t="s">
        <v>11</v>
      </c>
      <c r="E2722" s="3" t="s">
        <v>22</v>
      </c>
      <c r="F2722" s="3" t="s">
        <v>13</v>
      </c>
      <c r="G2722" s="3" t="s">
        <v>14</v>
      </c>
      <c r="H2722" s="3" t="s">
        <v>49</v>
      </c>
      <c r="I2722" s="4">
        <v>45696.0</v>
      </c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ht="15.75" customHeight="1">
      <c r="A2723" s="3" t="s">
        <v>5455</v>
      </c>
      <c r="B2723" s="3" t="s">
        <v>5456</v>
      </c>
      <c r="C2723" s="3">
        <v>6.791475179E9</v>
      </c>
      <c r="D2723" s="3" t="s">
        <v>11</v>
      </c>
      <c r="E2723" s="3" t="s">
        <v>19</v>
      </c>
      <c r="F2723" s="3" t="s">
        <v>13</v>
      </c>
      <c r="G2723" s="3" t="s">
        <v>23</v>
      </c>
      <c r="H2723" s="3" t="s">
        <v>49</v>
      </c>
      <c r="I2723" s="4">
        <v>45696.0</v>
      </c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ht="15.75" customHeight="1">
      <c r="A2724" s="3" t="s">
        <v>5457</v>
      </c>
      <c r="B2724" s="3" t="s">
        <v>5458</v>
      </c>
      <c r="C2724" s="3">
        <v>6.3984750935E10</v>
      </c>
      <c r="D2724" s="3" t="s">
        <v>11</v>
      </c>
      <c r="E2724" s="3" t="s">
        <v>997</v>
      </c>
      <c r="F2724" s="3" t="s">
        <v>13</v>
      </c>
      <c r="G2724" s="3" t="s">
        <v>14</v>
      </c>
      <c r="H2724" s="3" t="s">
        <v>998</v>
      </c>
      <c r="I2724" s="4">
        <v>45696.0</v>
      </c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ht="15.75" customHeight="1">
      <c r="A2725" s="3" t="s">
        <v>5459</v>
      </c>
      <c r="B2725" s="3" t="s">
        <v>5460</v>
      </c>
      <c r="C2725" s="3">
        <v>9.61282199E8</v>
      </c>
      <c r="D2725" s="3" t="s">
        <v>11</v>
      </c>
      <c r="E2725" s="3" t="s">
        <v>22</v>
      </c>
      <c r="F2725" s="3" t="s">
        <v>13</v>
      </c>
      <c r="G2725" s="3" t="s">
        <v>23</v>
      </c>
      <c r="H2725" s="3" t="s">
        <v>386</v>
      </c>
      <c r="I2725" s="4">
        <v>45696.0</v>
      </c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ht="15.75" customHeight="1">
      <c r="A2726" s="3" t="s">
        <v>5461</v>
      </c>
      <c r="B2726" s="3" t="s">
        <v>5462</v>
      </c>
      <c r="C2726" s="3">
        <v>8.4986209474E10</v>
      </c>
      <c r="D2726" s="3" t="s">
        <v>11</v>
      </c>
      <c r="E2726" s="3" t="s">
        <v>22</v>
      </c>
      <c r="F2726" s="3" t="s">
        <v>13</v>
      </c>
      <c r="G2726" s="3" t="s">
        <v>14</v>
      </c>
      <c r="H2726" s="3" t="s">
        <v>15</v>
      </c>
      <c r="I2726" s="4">
        <v>45696.0</v>
      </c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ht="15.75" customHeight="1">
      <c r="A2727" s="3" t="s">
        <v>5463</v>
      </c>
      <c r="B2727" s="3" t="s">
        <v>5464</v>
      </c>
      <c r="C2727" s="3">
        <v>3.1998554472E10</v>
      </c>
      <c r="D2727" s="3" t="s">
        <v>11</v>
      </c>
      <c r="E2727" s="3" t="s">
        <v>77</v>
      </c>
      <c r="F2727" s="3" t="s">
        <v>13</v>
      </c>
      <c r="G2727" s="3" t="s">
        <v>23</v>
      </c>
      <c r="H2727" s="3" t="s">
        <v>45</v>
      </c>
      <c r="I2727" s="4">
        <v>45696.0</v>
      </c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ht="15.75" customHeight="1">
      <c r="A2728" s="3" t="s">
        <v>5465</v>
      </c>
      <c r="B2728" s="3" t="s">
        <v>5466</v>
      </c>
      <c r="C2728" s="3">
        <v>8.1988368564E10</v>
      </c>
      <c r="D2728" s="3" t="s">
        <v>11</v>
      </c>
      <c r="E2728" s="3" t="s">
        <v>77</v>
      </c>
      <c r="F2728" s="3" t="s">
        <v>13</v>
      </c>
      <c r="G2728" s="3" t="s">
        <v>23</v>
      </c>
      <c r="H2728" s="3" t="s">
        <v>45</v>
      </c>
      <c r="I2728" s="4">
        <v>45696.0</v>
      </c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ht="15.75" customHeight="1">
      <c r="A2729" s="3" t="s">
        <v>5467</v>
      </c>
      <c r="B2729" s="3" t="s">
        <v>5468</v>
      </c>
      <c r="C2729" s="3">
        <v>3.5984423912E10</v>
      </c>
      <c r="D2729" s="3" t="s">
        <v>11</v>
      </c>
      <c r="E2729" s="3" t="s">
        <v>19</v>
      </c>
      <c r="F2729" s="3" t="s">
        <v>13</v>
      </c>
      <c r="G2729" s="3" t="s">
        <v>23</v>
      </c>
      <c r="H2729" s="3" t="s">
        <v>15</v>
      </c>
      <c r="I2729" s="4">
        <v>45696.0</v>
      </c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ht="15.75" customHeight="1">
      <c r="A2730" s="3" t="s">
        <v>5469</v>
      </c>
      <c r="B2730" s="3" t="s">
        <v>5470</v>
      </c>
      <c r="C2730" s="3">
        <v>8.4996959037E10</v>
      </c>
      <c r="D2730" s="3" t="s">
        <v>11</v>
      </c>
      <c r="E2730" s="3" t="s">
        <v>102</v>
      </c>
      <c r="F2730" s="3" t="s">
        <v>13</v>
      </c>
      <c r="G2730" s="3" t="s">
        <v>14</v>
      </c>
      <c r="H2730" s="3" t="s">
        <v>49</v>
      </c>
      <c r="I2730" s="4">
        <v>45696.0</v>
      </c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ht="15.75" customHeight="1">
      <c r="A2731" s="3" t="s">
        <v>5471</v>
      </c>
      <c r="B2731" s="3" t="s">
        <v>5472</v>
      </c>
      <c r="C2731" s="3">
        <v>8.8988744186E10</v>
      </c>
      <c r="D2731" s="3" t="s">
        <v>11</v>
      </c>
      <c r="E2731" s="3" t="s">
        <v>22</v>
      </c>
      <c r="F2731" s="3" t="s">
        <v>13</v>
      </c>
      <c r="G2731" s="3" t="s">
        <v>14</v>
      </c>
      <c r="H2731" s="3" t="s">
        <v>31</v>
      </c>
      <c r="I2731" s="4">
        <v>45696.0</v>
      </c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ht="15.75" customHeight="1">
      <c r="A2732" s="3" t="s">
        <v>3364</v>
      </c>
      <c r="B2732" s="3" t="s">
        <v>5473</v>
      </c>
      <c r="C2732" s="3">
        <v>6.2999715151E10</v>
      </c>
      <c r="D2732" s="3" t="s">
        <v>11</v>
      </c>
      <c r="E2732" s="3" t="s">
        <v>22</v>
      </c>
      <c r="F2732" s="3" t="s">
        <v>13</v>
      </c>
      <c r="G2732" s="3" t="s">
        <v>14</v>
      </c>
      <c r="H2732" s="3" t="s">
        <v>49</v>
      </c>
      <c r="I2732" s="4">
        <v>45696.0</v>
      </c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ht="15.75" customHeight="1">
      <c r="A2733" s="3" t="s">
        <v>148</v>
      </c>
      <c r="B2733" s="3" t="s">
        <v>5474</v>
      </c>
      <c r="C2733" s="3">
        <v>9.96269142E8</v>
      </c>
      <c r="D2733" s="3" t="s">
        <v>11</v>
      </c>
      <c r="E2733" s="3" t="s">
        <v>1657</v>
      </c>
      <c r="F2733" s="3" t="s">
        <v>13</v>
      </c>
      <c r="G2733" s="3" t="s">
        <v>14</v>
      </c>
      <c r="H2733" s="3" t="s">
        <v>1658</v>
      </c>
      <c r="I2733" s="4">
        <v>45696.0</v>
      </c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ht="15.75" customHeight="1">
      <c r="A2734" s="3" t="s">
        <v>5475</v>
      </c>
      <c r="B2734" s="3" t="s">
        <v>5476</v>
      </c>
      <c r="C2734" s="3">
        <v>7.1991744921E10</v>
      </c>
      <c r="D2734" s="3" t="s">
        <v>11</v>
      </c>
      <c r="E2734" s="3" t="s">
        <v>80</v>
      </c>
      <c r="F2734" s="3" t="s">
        <v>13</v>
      </c>
      <c r="G2734" s="3" t="s">
        <v>14</v>
      </c>
      <c r="H2734" s="3" t="s">
        <v>49</v>
      </c>
      <c r="I2734" s="4">
        <v>45696.0</v>
      </c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ht="15.75" customHeight="1">
      <c r="A2735" s="3" t="s">
        <v>5477</v>
      </c>
      <c r="B2735" s="3" t="s">
        <v>5478</v>
      </c>
      <c r="C2735" s="3">
        <v>1.1971664641E10</v>
      </c>
      <c r="D2735" s="3" t="s">
        <v>11</v>
      </c>
      <c r="E2735" s="3" t="s">
        <v>77</v>
      </c>
      <c r="F2735" s="3" t="s">
        <v>13</v>
      </c>
      <c r="G2735" s="3" t="s">
        <v>23</v>
      </c>
      <c r="H2735" s="3" t="s">
        <v>49</v>
      </c>
      <c r="I2735" s="4">
        <v>45696.0</v>
      </c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ht="15.75" customHeight="1">
      <c r="A2736" s="3" t="s">
        <v>4801</v>
      </c>
      <c r="B2736" s="3" t="s">
        <v>5479</v>
      </c>
      <c r="C2736" s="3">
        <v>1.1998766789E10</v>
      </c>
      <c r="D2736" s="3" t="s">
        <v>11</v>
      </c>
      <c r="E2736" s="3" t="s">
        <v>19</v>
      </c>
      <c r="F2736" s="3" t="s">
        <v>13</v>
      </c>
      <c r="G2736" s="3" t="s">
        <v>14</v>
      </c>
      <c r="H2736" s="3" t="s">
        <v>15</v>
      </c>
      <c r="I2736" s="4">
        <v>45696.0</v>
      </c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ht="15.75" customHeight="1">
      <c r="A2737" s="3" t="s">
        <v>5480</v>
      </c>
      <c r="B2737" s="3" t="s">
        <v>5481</v>
      </c>
      <c r="C2737" s="3">
        <v>8.1982014795E10</v>
      </c>
      <c r="D2737" s="3" t="s">
        <v>11</v>
      </c>
      <c r="E2737" s="3" t="s">
        <v>80</v>
      </c>
      <c r="F2737" s="3" t="s">
        <v>13</v>
      </c>
      <c r="G2737" s="3" t="s">
        <v>14</v>
      </c>
      <c r="H2737" s="3" t="s">
        <v>49</v>
      </c>
      <c r="I2737" s="4">
        <v>45696.0</v>
      </c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ht="15.75" customHeight="1">
      <c r="A2738" s="3" t="s">
        <v>3777</v>
      </c>
      <c r="B2738" s="3" t="s">
        <v>5482</v>
      </c>
      <c r="C2738" s="3">
        <v>7.1993999273E10</v>
      </c>
      <c r="D2738" s="3" t="s">
        <v>11</v>
      </c>
      <c r="E2738" s="3" t="s">
        <v>22</v>
      </c>
      <c r="F2738" s="3" t="s">
        <v>13</v>
      </c>
      <c r="G2738" s="3" t="s">
        <v>14</v>
      </c>
      <c r="H2738" s="3" t="s">
        <v>49</v>
      </c>
      <c r="I2738" s="4">
        <v>45696.0</v>
      </c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ht="15.75" customHeight="1">
      <c r="A2739" s="3" t="s">
        <v>5483</v>
      </c>
      <c r="B2739" s="3" t="s">
        <v>5484</v>
      </c>
      <c r="C2739" s="3">
        <v>6.5996023014E10</v>
      </c>
      <c r="D2739" s="3" t="s">
        <v>11</v>
      </c>
      <c r="E2739" s="3" t="s">
        <v>77</v>
      </c>
      <c r="F2739" s="3" t="s">
        <v>13</v>
      </c>
      <c r="G2739" s="3" t="s">
        <v>23</v>
      </c>
      <c r="H2739" s="3" t="s">
        <v>45</v>
      </c>
      <c r="I2739" s="4">
        <v>45696.0</v>
      </c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ht="15.75" customHeight="1">
      <c r="A2740" s="3" t="s">
        <v>5485</v>
      </c>
      <c r="B2740" s="3" t="s">
        <v>5486</v>
      </c>
      <c r="C2740" s="3">
        <v>4.7992162853E10</v>
      </c>
      <c r="D2740" s="3" t="s">
        <v>11</v>
      </c>
      <c r="E2740" s="3" t="s">
        <v>102</v>
      </c>
      <c r="F2740" s="3" t="s">
        <v>13</v>
      </c>
      <c r="G2740" s="3" t="s">
        <v>14</v>
      </c>
      <c r="H2740" s="3" t="s">
        <v>49</v>
      </c>
      <c r="I2740" s="4">
        <v>45696.0</v>
      </c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ht="15.75" customHeight="1">
      <c r="A2741" s="3" t="s">
        <v>1203</v>
      </c>
      <c r="B2741" s="3" t="s">
        <v>5487</v>
      </c>
      <c r="C2741" s="3">
        <v>1.1960638687E10</v>
      </c>
      <c r="D2741" s="3" t="s">
        <v>11</v>
      </c>
      <c r="E2741" s="3" t="s">
        <v>961</v>
      </c>
      <c r="F2741" s="3" t="s">
        <v>13</v>
      </c>
      <c r="G2741" s="3" t="s">
        <v>14</v>
      </c>
      <c r="H2741" s="3" t="s">
        <v>962</v>
      </c>
      <c r="I2741" s="4">
        <v>45696.0</v>
      </c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ht="15.75" customHeight="1">
      <c r="A2742" s="3" t="s">
        <v>5488</v>
      </c>
      <c r="B2742" s="3" t="s">
        <v>5489</v>
      </c>
      <c r="C2742" s="3">
        <v>9.2981153483E10</v>
      </c>
      <c r="D2742" s="3" t="s">
        <v>11</v>
      </c>
      <c r="E2742" s="3" t="s">
        <v>22</v>
      </c>
      <c r="F2742" s="3" t="s">
        <v>13</v>
      </c>
      <c r="G2742" s="3" t="s">
        <v>14</v>
      </c>
      <c r="H2742" s="3" t="s">
        <v>34</v>
      </c>
      <c r="I2742" s="4">
        <v>45696.0</v>
      </c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ht="15.75" customHeight="1">
      <c r="A2743" s="3" t="s">
        <v>416</v>
      </c>
      <c r="B2743" s="3" t="s">
        <v>5490</v>
      </c>
      <c r="C2743" s="3">
        <v>2.1965452531E10</v>
      </c>
      <c r="D2743" s="3" t="s">
        <v>11</v>
      </c>
      <c r="E2743" s="3" t="s">
        <v>114</v>
      </c>
      <c r="F2743" s="3" t="s">
        <v>13</v>
      </c>
      <c r="G2743" s="3" t="s">
        <v>14</v>
      </c>
      <c r="H2743" s="3" t="s">
        <v>15</v>
      </c>
      <c r="I2743" s="4">
        <v>45696.0</v>
      </c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ht="15.75" customHeight="1">
      <c r="A2744" s="3" t="s">
        <v>5491</v>
      </c>
      <c r="B2744" s="3" t="s">
        <v>5492</v>
      </c>
      <c r="C2744" s="3">
        <v>8.7981660824E10</v>
      </c>
      <c r="D2744" s="3" t="s">
        <v>11</v>
      </c>
      <c r="E2744" s="3" t="s">
        <v>12</v>
      </c>
      <c r="F2744" s="3" t="s">
        <v>13</v>
      </c>
      <c r="G2744" s="3" t="s">
        <v>14</v>
      </c>
      <c r="H2744" s="3" t="s">
        <v>4391</v>
      </c>
      <c r="I2744" s="4">
        <v>45696.0</v>
      </c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ht="15.75" customHeight="1">
      <c r="A2745" s="3" t="s">
        <v>5493</v>
      </c>
      <c r="B2745" s="3" t="s">
        <v>5494</v>
      </c>
      <c r="C2745" s="3">
        <v>4.7999884703E10</v>
      </c>
      <c r="D2745" s="3" t="s">
        <v>11</v>
      </c>
      <c r="E2745" s="3" t="s">
        <v>19</v>
      </c>
      <c r="F2745" s="3" t="s">
        <v>13</v>
      </c>
      <c r="G2745" s="3" t="s">
        <v>14</v>
      </c>
      <c r="H2745" s="3" t="s">
        <v>49</v>
      </c>
      <c r="I2745" s="4">
        <v>45696.0</v>
      </c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ht="15.75" customHeight="1">
      <c r="A2746" s="3" t="s">
        <v>5495</v>
      </c>
      <c r="B2746" s="3" t="s">
        <v>5496</v>
      </c>
      <c r="C2746" s="3">
        <v>8.8997245742E10</v>
      </c>
      <c r="D2746" s="3"/>
      <c r="E2746" s="3"/>
      <c r="F2746" s="3"/>
      <c r="G2746" s="3"/>
      <c r="H2746" s="3"/>
      <c r="I2746" s="4">
        <v>45696.0</v>
      </c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ht="15.75" customHeight="1">
      <c r="A2747" s="3" t="s">
        <v>5497</v>
      </c>
      <c r="B2747" s="3" t="s">
        <v>5498</v>
      </c>
      <c r="C2747" s="3">
        <v>4.4991495347E10</v>
      </c>
      <c r="D2747" s="3" t="s">
        <v>11</v>
      </c>
      <c r="E2747" s="3" t="s">
        <v>19</v>
      </c>
      <c r="F2747" s="3" t="s">
        <v>13</v>
      </c>
      <c r="G2747" s="3" t="s">
        <v>14</v>
      </c>
      <c r="H2747" s="3" t="s">
        <v>15</v>
      </c>
      <c r="I2747" s="4">
        <v>45696.0</v>
      </c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ht="15.75" customHeight="1">
      <c r="A2748" s="3" t="s">
        <v>5499</v>
      </c>
      <c r="B2748" s="3" t="s">
        <v>5500</v>
      </c>
      <c r="C2748" s="3">
        <v>7.7988536606E10</v>
      </c>
      <c r="D2748" s="3" t="s">
        <v>11</v>
      </c>
      <c r="E2748" s="3" t="s">
        <v>12</v>
      </c>
      <c r="F2748" s="3" t="s">
        <v>13</v>
      </c>
      <c r="G2748" s="3" t="s">
        <v>14</v>
      </c>
      <c r="H2748" s="3" t="s">
        <v>4391</v>
      </c>
      <c r="I2748" s="4">
        <v>45696.0</v>
      </c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ht="15.75" customHeight="1">
      <c r="A2749" s="3" t="s">
        <v>5501</v>
      </c>
      <c r="B2749" s="3" t="s">
        <v>5502</v>
      </c>
      <c r="C2749" s="3">
        <v>2.7998850609E10</v>
      </c>
      <c r="D2749" s="3" t="s">
        <v>11</v>
      </c>
      <c r="E2749" s="3" t="s">
        <v>22</v>
      </c>
      <c r="F2749" s="3" t="s">
        <v>13</v>
      </c>
      <c r="G2749" s="3" t="s">
        <v>14</v>
      </c>
      <c r="H2749" s="3" t="s">
        <v>15</v>
      </c>
      <c r="I2749" s="4">
        <v>45696.0</v>
      </c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ht="15.75" customHeight="1">
      <c r="A2750" s="3" t="s">
        <v>391</v>
      </c>
      <c r="B2750" s="3" t="s">
        <v>5503</v>
      </c>
      <c r="C2750" s="3">
        <v>4.498860816E10</v>
      </c>
      <c r="D2750" s="3" t="s">
        <v>11</v>
      </c>
      <c r="E2750" s="3" t="s">
        <v>22</v>
      </c>
      <c r="F2750" s="3" t="s">
        <v>13</v>
      </c>
      <c r="G2750" s="3" t="s">
        <v>23</v>
      </c>
      <c r="H2750" s="3" t="s">
        <v>31</v>
      </c>
      <c r="I2750" s="4">
        <v>45696.0</v>
      </c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ht="15.75" customHeight="1">
      <c r="A2751" s="3" t="s">
        <v>5504</v>
      </c>
      <c r="B2751" s="3" t="s">
        <v>5505</v>
      </c>
      <c r="C2751" s="3">
        <v>8.1999156462E10</v>
      </c>
      <c r="D2751" s="3" t="s">
        <v>11</v>
      </c>
      <c r="E2751" s="3" t="s">
        <v>19</v>
      </c>
      <c r="F2751" s="3" t="s">
        <v>13</v>
      </c>
      <c r="G2751" s="3" t="s">
        <v>14</v>
      </c>
      <c r="H2751" s="3" t="s">
        <v>15</v>
      </c>
      <c r="I2751" s="4">
        <v>45696.0</v>
      </c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ht="15.75" customHeight="1">
      <c r="A2752" s="3" t="s">
        <v>3326</v>
      </c>
      <c r="B2752" s="3" t="s">
        <v>5506</v>
      </c>
      <c r="C2752" s="3">
        <v>7.599105937E10</v>
      </c>
      <c r="D2752" s="3" t="s">
        <v>11</v>
      </c>
      <c r="E2752" s="3" t="s">
        <v>80</v>
      </c>
      <c r="F2752" s="3" t="s">
        <v>13</v>
      </c>
      <c r="G2752" s="3" t="s">
        <v>14</v>
      </c>
      <c r="H2752" s="3" t="s">
        <v>45</v>
      </c>
      <c r="I2752" s="4">
        <v>45696.0</v>
      </c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ht="15.75" customHeight="1">
      <c r="A2753" s="3" t="s">
        <v>5507</v>
      </c>
      <c r="B2753" s="3" t="s">
        <v>5508</v>
      </c>
      <c r="C2753" s="3">
        <v>6.2992249212E10</v>
      </c>
      <c r="D2753" s="3" t="s">
        <v>11</v>
      </c>
      <c r="E2753" s="3" t="s">
        <v>19</v>
      </c>
      <c r="F2753" s="3" t="s">
        <v>13</v>
      </c>
      <c r="G2753" s="3" t="s">
        <v>14</v>
      </c>
      <c r="H2753" s="3" t="s">
        <v>45</v>
      </c>
      <c r="I2753" s="4">
        <v>45696.0</v>
      </c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ht="15.75" customHeight="1">
      <c r="A2754" s="3" t="s">
        <v>5509</v>
      </c>
      <c r="B2754" s="3" t="s">
        <v>5510</v>
      </c>
      <c r="C2754" s="3">
        <v>9.6991210074E10</v>
      </c>
      <c r="D2754" s="3" t="s">
        <v>11</v>
      </c>
      <c r="E2754" s="3" t="s">
        <v>19</v>
      </c>
      <c r="F2754" s="3" t="s">
        <v>13</v>
      </c>
      <c r="G2754" s="3" t="s">
        <v>14</v>
      </c>
      <c r="H2754" s="3" t="s">
        <v>49</v>
      </c>
      <c r="I2754" s="4">
        <v>45696.0</v>
      </c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ht="15.75" customHeight="1">
      <c r="A2755" s="3" t="s">
        <v>5511</v>
      </c>
      <c r="B2755" s="3" t="s">
        <v>5512</v>
      </c>
      <c r="C2755" s="3">
        <v>8.1995578264E10</v>
      </c>
      <c r="D2755" s="3" t="s">
        <v>11</v>
      </c>
      <c r="E2755" s="3" t="s">
        <v>80</v>
      </c>
      <c r="F2755" s="3" t="s">
        <v>13</v>
      </c>
      <c r="G2755" s="3" t="s">
        <v>14</v>
      </c>
      <c r="H2755" s="3" t="s">
        <v>15</v>
      </c>
      <c r="I2755" s="4">
        <v>45696.0</v>
      </c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ht="15.75" customHeight="1">
      <c r="A2756" s="3" t="s">
        <v>5513</v>
      </c>
      <c r="B2756" s="3" t="s">
        <v>5514</v>
      </c>
      <c r="C2756" s="3">
        <v>5.584986660783E12</v>
      </c>
      <c r="D2756" s="3" t="s">
        <v>11</v>
      </c>
      <c r="E2756" s="3" t="s">
        <v>19</v>
      </c>
      <c r="F2756" s="3" t="s">
        <v>13</v>
      </c>
      <c r="G2756" s="3" t="s">
        <v>23</v>
      </c>
      <c r="H2756" s="3" t="s">
        <v>45</v>
      </c>
      <c r="I2756" s="4">
        <v>45696.0</v>
      </c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ht="15.75" customHeight="1">
      <c r="A2757" s="3" t="s">
        <v>2214</v>
      </c>
      <c r="B2757" s="3" t="s">
        <v>5515</v>
      </c>
      <c r="C2757" s="3">
        <v>4.7999459503E10</v>
      </c>
      <c r="D2757" s="3" t="s">
        <v>11</v>
      </c>
      <c r="E2757" s="3" t="s">
        <v>19</v>
      </c>
      <c r="F2757" s="3" t="s">
        <v>13</v>
      </c>
      <c r="G2757" s="3" t="s">
        <v>14</v>
      </c>
      <c r="H2757" s="3" t="s">
        <v>49</v>
      </c>
      <c r="I2757" s="4">
        <v>45696.0</v>
      </c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ht="15.75" customHeight="1">
      <c r="A2758" s="3" t="s">
        <v>5516</v>
      </c>
      <c r="B2758" s="3" t="s">
        <v>5517</v>
      </c>
      <c r="C2758" s="3">
        <v>1.9989858406E10</v>
      </c>
      <c r="D2758" s="3" t="s">
        <v>11</v>
      </c>
      <c r="E2758" s="3" t="s">
        <v>80</v>
      </c>
      <c r="F2758" s="3" t="s">
        <v>13</v>
      </c>
      <c r="G2758" s="3" t="s">
        <v>14</v>
      </c>
      <c r="H2758" s="3" t="s">
        <v>45</v>
      </c>
      <c r="I2758" s="4">
        <v>45696.0</v>
      </c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ht="15.75" customHeight="1">
      <c r="A2759" s="3" t="s">
        <v>5518</v>
      </c>
      <c r="B2759" s="3" t="s">
        <v>5519</v>
      </c>
      <c r="C2759" s="3">
        <v>3.59841124E10</v>
      </c>
      <c r="D2759" s="3" t="s">
        <v>11</v>
      </c>
      <c r="E2759" s="3" t="s">
        <v>114</v>
      </c>
      <c r="F2759" s="3" t="s">
        <v>13</v>
      </c>
      <c r="G2759" s="3" t="s">
        <v>14</v>
      </c>
      <c r="H2759" s="3" t="s">
        <v>49</v>
      </c>
      <c r="I2759" s="4">
        <v>45696.0</v>
      </c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ht="15.75" customHeight="1">
      <c r="A2760" s="3" t="s">
        <v>5520</v>
      </c>
      <c r="B2760" s="3" t="s">
        <v>5521</v>
      </c>
      <c r="C2760" s="3">
        <v>1.1983233549E10</v>
      </c>
      <c r="D2760" s="3" t="s">
        <v>11</v>
      </c>
      <c r="E2760" s="3" t="s">
        <v>80</v>
      </c>
      <c r="F2760" s="3" t="s">
        <v>13</v>
      </c>
      <c r="G2760" s="3" t="s">
        <v>14</v>
      </c>
      <c r="H2760" s="3" t="s">
        <v>15</v>
      </c>
      <c r="I2760" s="4">
        <v>45696.0</v>
      </c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ht="15.75" customHeight="1">
      <c r="A2761" s="3" t="s">
        <v>5522</v>
      </c>
      <c r="B2761" s="3" t="s">
        <v>5523</v>
      </c>
      <c r="C2761" s="3">
        <v>8.2987538312E10</v>
      </c>
      <c r="D2761" s="3" t="s">
        <v>11</v>
      </c>
      <c r="E2761" s="3" t="s">
        <v>58</v>
      </c>
      <c r="F2761" s="3" t="s">
        <v>13</v>
      </c>
      <c r="G2761" s="3" t="s">
        <v>14</v>
      </c>
      <c r="H2761" s="3" t="s">
        <v>15</v>
      </c>
      <c r="I2761" s="4">
        <v>45696.0</v>
      </c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ht="15.75" customHeight="1">
      <c r="A2762" s="3" t="s">
        <v>5524</v>
      </c>
      <c r="B2762" s="3" t="s">
        <v>5525</v>
      </c>
      <c r="C2762" s="3">
        <v>1.898805777E10</v>
      </c>
      <c r="D2762" s="3" t="s">
        <v>11</v>
      </c>
      <c r="E2762" s="3" t="s">
        <v>12</v>
      </c>
      <c r="F2762" s="3" t="s">
        <v>13</v>
      </c>
      <c r="G2762" s="3" t="s">
        <v>14</v>
      </c>
      <c r="H2762" s="3" t="s">
        <v>49</v>
      </c>
      <c r="I2762" s="4">
        <v>45696.0</v>
      </c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ht="15.75" customHeight="1">
      <c r="A2763" s="3" t="s">
        <v>5526</v>
      </c>
      <c r="B2763" s="3" t="s">
        <v>5527</v>
      </c>
      <c r="C2763" s="3">
        <v>9.8989146364E10</v>
      </c>
      <c r="D2763" s="3" t="s">
        <v>11</v>
      </c>
      <c r="E2763" s="3" t="s">
        <v>19</v>
      </c>
      <c r="F2763" s="3" t="s">
        <v>13</v>
      </c>
      <c r="G2763" s="3" t="s">
        <v>14</v>
      </c>
      <c r="H2763" s="3" t="s">
        <v>15</v>
      </c>
      <c r="I2763" s="4">
        <v>45696.0</v>
      </c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ht="15.75" customHeight="1">
      <c r="A2764" s="3" t="s">
        <v>5528</v>
      </c>
      <c r="B2764" s="3" t="s">
        <v>5529</v>
      </c>
      <c r="C2764" s="3" t="s">
        <v>5530</v>
      </c>
      <c r="D2764" s="3" t="s">
        <v>11</v>
      </c>
      <c r="E2764" s="3" t="s">
        <v>80</v>
      </c>
      <c r="F2764" s="3" t="s">
        <v>13</v>
      </c>
      <c r="G2764" s="3" t="s">
        <v>14</v>
      </c>
      <c r="H2764" s="3" t="s">
        <v>49</v>
      </c>
      <c r="I2764" s="4">
        <v>45696.0</v>
      </c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ht="15.75" customHeight="1">
      <c r="A2765" s="3" t="s">
        <v>5531</v>
      </c>
      <c r="B2765" s="3" t="s">
        <v>5532</v>
      </c>
      <c r="C2765" s="3">
        <v>8.1989175517E10</v>
      </c>
      <c r="D2765" s="3" t="s">
        <v>11</v>
      </c>
      <c r="E2765" s="3" t="s">
        <v>58</v>
      </c>
      <c r="F2765" s="3" t="s">
        <v>13</v>
      </c>
      <c r="G2765" s="3" t="s">
        <v>14</v>
      </c>
      <c r="H2765" s="3" t="s">
        <v>45</v>
      </c>
      <c r="I2765" s="4">
        <v>45696.0</v>
      </c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ht="15.75" customHeight="1">
      <c r="A2766" s="3" t="s">
        <v>5533</v>
      </c>
      <c r="B2766" s="3" t="s">
        <v>5534</v>
      </c>
      <c r="C2766" s="3">
        <v>7.7981558313E10</v>
      </c>
      <c r="D2766" s="3" t="s">
        <v>11</v>
      </c>
      <c r="E2766" s="3" t="s">
        <v>19</v>
      </c>
      <c r="F2766" s="3" t="s">
        <v>13</v>
      </c>
      <c r="G2766" s="3" t="s">
        <v>14</v>
      </c>
      <c r="H2766" s="3" t="s">
        <v>15</v>
      </c>
      <c r="I2766" s="4">
        <v>45696.0</v>
      </c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ht="15.75" customHeight="1">
      <c r="A2767" s="3" t="s">
        <v>5535</v>
      </c>
      <c r="B2767" s="3" t="s">
        <v>5536</v>
      </c>
      <c r="C2767" s="3">
        <v>6.7992882131E10</v>
      </c>
      <c r="D2767" s="3" t="s">
        <v>11</v>
      </c>
      <c r="E2767" s="3" t="s">
        <v>114</v>
      </c>
      <c r="F2767" s="3" t="s">
        <v>13</v>
      </c>
      <c r="G2767" s="3" t="s">
        <v>23</v>
      </c>
      <c r="H2767" s="3" t="s">
        <v>49</v>
      </c>
      <c r="I2767" s="4">
        <v>45696.0</v>
      </c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ht="15.75" customHeight="1">
      <c r="A2768" s="3" t="s">
        <v>5537</v>
      </c>
      <c r="B2768" s="3" t="s">
        <v>5538</v>
      </c>
      <c r="C2768" s="3">
        <v>6.1991688826E10</v>
      </c>
      <c r="D2768" s="3" t="s">
        <v>11</v>
      </c>
      <c r="E2768" s="3" t="s">
        <v>19</v>
      </c>
      <c r="F2768" s="3" t="s">
        <v>13</v>
      </c>
      <c r="G2768" s="3" t="s">
        <v>14</v>
      </c>
      <c r="H2768" s="3" t="s">
        <v>15</v>
      </c>
      <c r="I2768" s="4">
        <v>45696.0</v>
      </c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ht="15.75" customHeight="1">
      <c r="A2769" s="3" t="s">
        <v>1388</v>
      </c>
      <c r="B2769" s="3" t="s">
        <v>5539</v>
      </c>
      <c r="C2769" s="3">
        <v>8.9994678203E10</v>
      </c>
      <c r="D2769" s="3" t="s">
        <v>11</v>
      </c>
      <c r="E2769" s="3" t="s">
        <v>19</v>
      </c>
      <c r="F2769" s="3" t="s">
        <v>13</v>
      </c>
      <c r="G2769" s="3" t="s">
        <v>14</v>
      </c>
      <c r="H2769" s="3" t="s">
        <v>49</v>
      </c>
      <c r="I2769" s="4">
        <v>45696.0</v>
      </c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ht="15.75" customHeight="1">
      <c r="A2770" s="3" t="s">
        <v>5540</v>
      </c>
      <c r="B2770" s="3" t="s">
        <v>5541</v>
      </c>
      <c r="C2770" s="3">
        <v>8.9994063135E10</v>
      </c>
      <c r="D2770" s="3" t="s">
        <v>11</v>
      </c>
      <c r="E2770" s="3" t="s">
        <v>102</v>
      </c>
      <c r="F2770" s="3" t="s">
        <v>13</v>
      </c>
      <c r="G2770" s="3" t="s">
        <v>14</v>
      </c>
      <c r="H2770" s="3" t="s">
        <v>15</v>
      </c>
      <c r="I2770" s="4">
        <v>45696.0</v>
      </c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ht="15.75" customHeight="1">
      <c r="A2771" s="3" t="s">
        <v>5542</v>
      </c>
      <c r="B2771" s="3" t="s">
        <v>5543</v>
      </c>
      <c r="C2771" s="3">
        <v>5.1991415227E10</v>
      </c>
      <c r="D2771" s="3" t="s">
        <v>11</v>
      </c>
      <c r="E2771" s="3" t="s">
        <v>22</v>
      </c>
      <c r="F2771" s="3" t="s">
        <v>13</v>
      </c>
      <c r="G2771" s="3" t="s">
        <v>14</v>
      </c>
      <c r="H2771" s="3" t="s">
        <v>34</v>
      </c>
      <c r="I2771" s="4">
        <v>45696.0</v>
      </c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ht="15.75" customHeight="1">
      <c r="A2772" s="3" t="s">
        <v>5544</v>
      </c>
      <c r="B2772" s="3" t="s">
        <v>5545</v>
      </c>
      <c r="C2772" s="3">
        <v>3.1985325992E10</v>
      </c>
      <c r="D2772" s="3" t="s">
        <v>11</v>
      </c>
      <c r="E2772" s="3" t="s">
        <v>22</v>
      </c>
      <c r="F2772" s="3" t="s">
        <v>13</v>
      </c>
      <c r="G2772" s="3" t="s">
        <v>14</v>
      </c>
      <c r="H2772" s="3" t="s">
        <v>31</v>
      </c>
      <c r="I2772" s="4">
        <v>45696.0</v>
      </c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ht="15.75" customHeight="1">
      <c r="A2773" s="3" t="s">
        <v>5546</v>
      </c>
      <c r="B2773" s="3" t="s">
        <v>5547</v>
      </c>
      <c r="C2773" s="3">
        <v>4.8991739013E10</v>
      </c>
      <c r="D2773" s="3" t="s">
        <v>11</v>
      </c>
      <c r="E2773" s="3" t="s">
        <v>19</v>
      </c>
      <c r="F2773" s="3" t="s">
        <v>13</v>
      </c>
      <c r="G2773" s="3" t="s">
        <v>14</v>
      </c>
      <c r="H2773" s="3" t="s">
        <v>49</v>
      </c>
      <c r="I2773" s="4">
        <v>45696.0</v>
      </c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ht="15.75" customHeight="1">
      <c r="A2774" s="3" t="s">
        <v>5548</v>
      </c>
      <c r="B2774" s="3" t="s">
        <v>5549</v>
      </c>
      <c r="C2774" s="3">
        <v>7.5991287706E10</v>
      </c>
      <c r="D2774" s="3" t="s">
        <v>11</v>
      </c>
      <c r="E2774" s="3" t="s">
        <v>12</v>
      </c>
      <c r="F2774" s="3" t="s">
        <v>13</v>
      </c>
      <c r="G2774" s="3" t="s">
        <v>14</v>
      </c>
      <c r="H2774" s="3" t="s">
        <v>60</v>
      </c>
      <c r="I2774" s="4">
        <v>45696.0</v>
      </c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ht="15.75" customHeight="1">
      <c r="A2775" s="3" t="s">
        <v>5550</v>
      </c>
      <c r="B2775" s="3" t="s">
        <v>5551</v>
      </c>
      <c r="C2775" s="3">
        <v>4.4998169163E10</v>
      </c>
      <c r="D2775" s="3" t="s">
        <v>11</v>
      </c>
      <c r="E2775" s="3" t="s">
        <v>19</v>
      </c>
      <c r="F2775" s="3" t="s">
        <v>13</v>
      </c>
      <c r="G2775" s="3" t="s">
        <v>23</v>
      </c>
      <c r="H2775" s="3" t="s">
        <v>1424</v>
      </c>
      <c r="I2775" s="4">
        <v>45696.0</v>
      </c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ht="15.75" customHeight="1">
      <c r="A2776" s="3" t="s">
        <v>5552</v>
      </c>
      <c r="B2776" s="3" t="s">
        <v>5553</v>
      </c>
      <c r="C2776" s="3">
        <v>5.518996958675E12</v>
      </c>
      <c r="D2776" s="3" t="s">
        <v>11</v>
      </c>
      <c r="E2776" s="3" t="s">
        <v>22</v>
      </c>
      <c r="F2776" s="3" t="s">
        <v>13</v>
      </c>
      <c r="G2776" s="3" t="s">
        <v>23</v>
      </c>
      <c r="H2776" s="3" t="s">
        <v>261</v>
      </c>
      <c r="I2776" s="4">
        <v>45696.0</v>
      </c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ht="15.75" customHeight="1">
      <c r="A2777" s="3" t="s">
        <v>937</v>
      </c>
      <c r="B2777" s="3" t="s">
        <v>5554</v>
      </c>
      <c r="C2777" s="3">
        <v>1.1934021306E10</v>
      </c>
      <c r="D2777" s="3" t="s">
        <v>11</v>
      </c>
      <c r="E2777" s="3" t="s">
        <v>58</v>
      </c>
      <c r="F2777" s="3" t="s">
        <v>13</v>
      </c>
      <c r="G2777" s="3" t="s">
        <v>14</v>
      </c>
      <c r="H2777" s="3" t="s">
        <v>15</v>
      </c>
      <c r="I2777" s="4">
        <v>45696.0</v>
      </c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ht="15.75" customHeight="1">
      <c r="A2778" s="3" t="s">
        <v>5555</v>
      </c>
      <c r="B2778" s="3" t="s">
        <v>5556</v>
      </c>
      <c r="C2778" s="3">
        <v>1.1944570028E10</v>
      </c>
      <c r="D2778" s="3" t="s">
        <v>11</v>
      </c>
      <c r="E2778" s="3" t="s">
        <v>22</v>
      </c>
      <c r="F2778" s="3" t="s">
        <v>13</v>
      </c>
      <c r="G2778" s="3" t="s">
        <v>14</v>
      </c>
      <c r="H2778" s="3" t="s">
        <v>261</v>
      </c>
      <c r="I2778" s="4">
        <v>45696.0</v>
      </c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ht="15.75" customHeight="1">
      <c r="A2779" s="3" t="s">
        <v>5557</v>
      </c>
      <c r="B2779" s="3" t="s">
        <v>5558</v>
      </c>
      <c r="C2779" s="3">
        <v>7.9974008693E10</v>
      </c>
      <c r="D2779" s="3" t="s">
        <v>11</v>
      </c>
      <c r="E2779" s="3" t="s">
        <v>597</v>
      </c>
      <c r="F2779" s="3" t="s">
        <v>13</v>
      </c>
      <c r="G2779" s="3" t="s">
        <v>14</v>
      </c>
      <c r="H2779" s="3" t="s">
        <v>598</v>
      </c>
      <c r="I2779" s="4">
        <v>45696.0</v>
      </c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ht="15.75" customHeight="1">
      <c r="A2780" s="3" t="s">
        <v>5559</v>
      </c>
      <c r="B2780" s="3" t="s">
        <v>5560</v>
      </c>
      <c r="C2780" s="3">
        <v>1.8991167592E10</v>
      </c>
      <c r="D2780" s="3" t="s">
        <v>11</v>
      </c>
      <c r="E2780" s="3" t="s">
        <v>19</v>
      </c>
      <c r="F2780" s="3" t="s">
        <v>13</v>
      </c>
      <c r="G2780" s="3" t="s">
        <v>14</v>
      </c>
      <c r="H2780" s="3" t="s">
        <v>15</v>
      </c>
      <c r="I2780" s="4">
        <v>45696.0</v>
      </c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ht="15.75" customHeight="1">
      <c r="A2781" s="3" t="s">
        <v>5561</v>
      </c>
      <c r="B2781" s="3" t="s">
        <v>5562</v>
      </c>
      <c r="C2781" s="3">
        <v>8.5996495088E10</v>
      </c>
      <c r="D2781" s="3" t="s">
        <v>11</v>
      </c>
      <c r="E2781" s="3" t="s">
        <v>19</v>
      </c>
      <c r="F2781" s="3" t="s">
        <v>13</v>
      </c>
      <c r="G2781" s="3" t="s">
        <v>14</v>
      </c>
      <c r="H2781" s="3" t="s">
        <v>15</v>
      </c>
      <c r="I2781" s="4">
        <v>45696.0</v>
      </c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ht="15.75" customHeight="1">
      <c r="A2782" s="3" t="s">
        <v>5563</v>
      </c>
      <c r="B2782" s="3" t="s">
        <v>5564</v>
      </c>
      <c r="C2782" s="3">
        <v>8.8998610504E10</v>
      </c>
      <c r="D2782" s="3" t="s">
        <v>11</v>
      </c>
      <c r="E2782" s="3" t="s">
        <v>68</v>
      </c>
      <c r="F2782" s="3" t="s">
        <v>13</v>
      </c>
      <c r="G2782" s="3" t="s">
        <v>14</v>
      </c>
      <c r="H2782" s="3" t="s">
        <v>49</v>
      </c>
      <c r="I2782" s="4">
        <v>45696.0</v>
      </c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ht="15.75" customHeight="1">
      <c r="A2783" s="3" t="s">
        <v>1227</v>
      </c>
      <c r="B2783" s="3" t="s">
        <v>5565</v>
      </c>
      <c r="C2783" s="3">
        <v>4.6988304653E10</v>
      </c>
      <c r="D2783" s="3" t="s">
        <v>11</v>
      </c>
      <c r="E2783" s="3" t="s">
        <v>19</v>
      </c>
      <c r="F2783" s="3" t="s">
        <v>13</v>
      </c>
      <c r="G2783" s="3" t="s">
        <v>14</v>
      </c>
      <c r="H2783" s="3" t="s">
        <v>49</v>
      </c>
      <c r="I2783" s="4">
        <v>45696.0</v>
      </c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ht="15.75" customHeight="1">
      <c r="A2784" s="3" t="s">
        <v>5566</v>
      </c>
      <c r="B2784" s="3" t="s">
        <v>5567</v>
      </c>
      <c r="C2784" s="3">
        <v>1.6992191185E10</v>
      </c>
      <c r="D2784" s="3" t="s">
        <v>11</v>
      </c>
      <c r="E2784" s="3" t="s">
        <v>22</v>
      </c>
      <c r="F2784" s="3" t="s">
        <v>13</v>
      </c>
      <c r="G2784" s="3" t="s">
        <v>14</v>
      </c>
      <c r="H2784" s="3" t="s">
        <v>49</v>
      </c>
      <c r="I2784" s="4">
        <v>45696.0</v>
      </c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ht="15.75" customHeight="1">
      <c r="A2785" s="3" t="s">
        <v>5568</v>
      </c>
      <c r="B2785" s="3" t="s">
        <v>5569</v>
      </c>
      <c r="C2785" s="3">
        <v>8.8988590143E10</v>
      </c>
      <c r="D2785" s="3" t="s">
        <v>11</v>
      </c>
      <c r="E2785" s="3" t="s">
        <v>48</v>
      </c>
      <c r="F2785" s="3" t="s">
        <v>13</v>
      </c>
      <c r="G2785" s="3" t="s">
        <v>14</v>
      </c>
      <c r="H2785" s="3" t="s">
        <v>49</v>
      </c>
      <c r="I2785" s="4">
        <v>45696.0</v>
      </c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ht="15.75" customHeight="1">
      <c r="A2786" s="3" t="s">
        <v>1227</v>
      </c>
      <c r="B2786" s="3" t="s">
        <v>5570</v>
      </c>
      <c r="C2786" s="3">
        <v>9.1982015165E10</v>
      </c>
      <c r="D2786" s="3" t="s">
        <v>11</v>
      </c>
      <c r="E2786" s="3" t="s">
        <v>89</v>
      </c>
      <c r="F2786" s="3" t="s">
        <v>13</v>
      </c>
      <c r="G2786" s="3" t="s">
        <v>14</v>
      </c>
      <c r="H2786" s="3" t="s">
        <v>34</v>
      </c>
      <c r="I2786" s="4">
        <v>45696.0</v>
      </c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ht="15.75" customHeight="1">
      <c r="A2787" s="3" t="s">
        <v>5571</v>
      </c>
      <c r="B2787" s="3" t="s">
        <v>5572</v>
      </c>
      <c r="C2787" s="3">
        <v>2.1978740126E10</v>
      </c>
      <c r="D2787" s="3" t="s">
        <v>11</v>
      </c>
      <c r="E2787" s="3" t="s">
        <v>22</v>
      </c>
      <c r="F2787" s="3" t="s">
        <v>13</v>
      </c>
      <c r="G2787" s="3" t="s">
        <v>14</v>
      </c>
      <c r="H2787" s="3" t="s">
        <v>15</v>
      </c>
      <c r="I2787" s="4">
        <v>45696.0</v>
      </c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ht="15.75" customHeight="1">
      <c r="A2788" s="3" t="s">
        <v>5573</v>
      </c>
      <c r="B2788" s="3" t="s">
        <v>5574</v>
      </c>
      <c r="C2788" s="3">
        <v>1.4997502256E10</v>
      </c>
      <c r="D2788" s="3" t="s">
        <v>11</v>
      </c>
      <c r="E2788" s="3" t="s">
        <v>77</v>
      </c>
      <c r="F2788" s="3" t="s">
        <v>13</v>
      </c>
      <c r="G2788" s="3" t="s">
        <v>23</v>
      </c>
      <c r="H2788" s="3" t="s">
        <v>45</v>
      </c>
      <c r="I2788" s="4">
        <v>45696.0</v>
      </c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ht="15.75" customHeight="1">
      <c r="A2789" s="3" t="s">
        <v>5575</v>
      </c>
      <c r="B2789" s="3" t="s">
        <v>5576</v>
      </c>
      <c r="C2789" s="3">
        <v>6.298146497E10</v>
      </c>
      <c r="D2789" s="3" t="s">
        <v>11</v>
      </c>
      <c r="E2789" s="3" t="s">
        <v>68</v>
      </c>
      <c r="F2789" s="3" t="s">
        <v>13</v>
      </c>
      <c r="G2789" s="3" t="s">
        <v>23</v>
      </c>
      <c r="H2789" s="3" t="s">
        <v>49</v>
      </c>
      <c r="I2789" s="4">
        <v>45696.0</v>
      </c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ht="15.75" customHeight="1">
      <c r="A2790" s="3" t="s">
        <v>5577</v>
      </c>
      <c r="B2790" s="3" t="s">
        <v>5578</v>
      </c>
      <c r="C2790" s="3">
        <v>8.2999593434E10</v>
      </c>
      <c r="D2790" s="3" t="s">
        <v>11</v>
      </c>
      <c r="E2790" s="3" t="s">
        <v>19</v>
      </c>
      <c r="F2790" s="3" t="s">
        <v>13</v>
      </c>
      <c r="G2790" s="3" t="s">
        <v>14</v>
      </c>
      <c r="H2790" s="3" t="s">
        <v>15</v>
      </c>
      <c r="I2790" s="4">
        <v>45696.0</v>
      </c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ht="15.75" customHeight="1">
      <c r="A2791" s="3" t="s">
        <v>2528</v>
      </c>
      <c r="B2791" s="3" t="s">
        <v>5579</v>
      </c>
      <c r="C2791" s="3">
        <v>1.4981727275E10</v>
      </c>
      <c r="D2791" s="3" t="s">
        <v>11</v>
      </c>
      <c r="E2791" s="3" t="s">
        <v>19</v>
      </c>
      <c r="F2791" s="3" t="s">
        <v>13</v>
      </c>
      <c r="G2791" s="3" t="s">
        <v>23</v>
      </c>
      <c r="H2791" s="3" t="s">
        <v>49</v>
      </c>
      <c r="I2791" s="4">
        <v>45696.0</v>
      </c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ht="15.75" customHeight="1">
      <c r="A2792" s="3" t="s">
        <v>5580</v>
      </c>
      <c r="B2792" s="3" t="s">
        <v>5581</v>
      </c>
      <c r="C2792" s="3">
        <v>7.7991454766E10</v>
      </c>
      <c r="D2792" s="3" t="s">
        <v>11</v>
      </c>
      <c r="E2792" s="3" t="s">
        <v>1055</v>
      </c>
      <c r="F2792" s="3" t="s">
        <v>13</v>
      </c>
      <c r="G2792" s="3" t="s">
        <v>14</v>
      </c>
      <c r="H2792" s="3" t="s">
        <v>1056</v>
      </c>
      <c r="I2792" s="4">
        <v>45696.0</v>
      </c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ht="15.75" customHeight="1">
      <c r="A2793" s="3" t="s">
        <v>5582</v>
      </c>
      <c r="B2793" s="3" t="s">
        <v>5583</v>
      </c>
      <c r="C2793" s="3" t="s">
        <v>5584</v>
      </c>
      <c r="D2793" s="3" t="s">
        <v>11</v>
      </c>
      <c r="E2793" s="3" t="s">
        <v>77</v>
      </c>
      <c r="F2793" s="3" t="s">
        <v>13</v>
      </c>
      <c r="G2793" s="3" t="s">
        <v>23</v>
      </c>
      <c r="H2793" s="3" t="s">
        <v>45</v>
      </c>
      <c r="I2793" s="4">
        <v>45696.0</v>
      </c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ht="15.75" customHeight="1">
      <c r="A2794" s="3" t="s">
        <v>5585</v>
      </c>
      <c r="B2794" s="3" t="s">
        <v>5586</v>
      </c>
      <c r="C2794" s="3">
        <v>5.4999853334E10</v>
      </c>
      <c r="D2794" s="3" t="s">
        <v>11</v>
      </c>
      <c r="E2794" s="3" t="s">
        <v>19</v>
      </c>
      <c r="F2794" s="3" t="s">
        <v>13</v>
      </c>
      <c r="G2794" s="3" t="s">
        <v>14</v>
      </c>
      <c r="H2794" s="3" t="s">
        <v>49</v>
      </c>
      <c r="I2794" s="4">
        <v>45696.0</v>
      </c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ht="15.75" customHeight="1">
      <c r="A2795" s="3" t="s">
        <v>5587</v>
      </c>
      <c r="B2795" s="3" t="s">
        <v>5588</v>
      </c>
      <c r="C2795" s="3">
        <v>4.1992789959E10</v>
      </c>
      <c r="D2795" s="3" t="s">
        <v>11</v>
      </c>
      <c r="E2795" s="3" t="s">
        <v>19</v>
      </c>
      <c r="F2795" s="3" t="s">
        <v>13</v>
      </c>
      <c r="G2795" s="3" t="s">
        <v>23</v>
      </c>
      <c r="H2795" s="3" t="s">
        <v>45</v>
      </c>
      <c r="I2795" s="4">
        <v>45696.0</v>
      </c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ht="15.75" customHeight="1">
      <c r="A2796" s="3" t="s">
        <v>5589</v>
      </c>
      <c r="B2796" s="3" t="s">
        <v>5590</v>
      </c>
      <c r="C2796" s="3">
        <v>3.1985750228E10</v>
      </c>
      <c r="D2796" s="3" t="s">
        <v>11</v>
      </c>
      <c r="E2796" s="3" t="s">
        <v>12</v>
      </c>
      <c r="F2796" s="3" t="s">
        <v>13</v>
      </c>
      <c r="G2796" s="3" t="s">
        <v>14</v>
      </c>
      <c r="H2796" s="3" t="s">
        <v>4391</v>
      </c>
      <c r="I2796" s="4">
        <v>45696.0</v>
      </c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ht="15.75" customHeight="1">
      <c r="A2797" s="3" t="s">
        <v>5591</v>
      </c>
      <c r="B2797" s="3" t="s">
        <v>5592</v>
      </c>
      <c r="C2797" s="3">
        <v>1.5988126428E10</v>
      </c>
      <c r="D2797" s="3" t="s">
        <v>11</v>
      </c>
      <c r="E2797" s="3" t="s">
        <v>89</v>
      </c>
      <c r="F2797" s="3" t="s">
        <v>13</v>
      </c>
      <c r="G2797" s="3" t="s">
        <v>14</v>
      </c>
      <c r="H2797" s="3" t="s">
        <v>49</v>
      </c>
      <c r="I2797" s="4">
        <v>45696.0</v>
      </c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ht="15.75" customHeight="1">
      <c r="A2798" s="3" t="s">
        <v>5593</v>
      </c>
      <c r="B2798" s="3" t="s">
        <v>5594</v>
      </c>
      <c r="C2798" s="3">
        <v>8.1987282448E10</v>
      </c>
      <c r="D2798" s="3" t="s">
        <v>11</v>
      </c>
      <c r="E2798" s="3" t="s">
        <v>19</v>
      </c>
      <c r="F2798" s="3" t="s">
        <v>13</v>
      </c>
      <c r="G2798" s="3" t="s">
        <v>14</v>
      </c>
      <c r="H2798" s="3" t="s">
        <v>15</v>
      </c>
      <c r="I2798" s="4">
        <v>45696.0</v>
      </c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ht="15.75" customHeight="1">
      <c r="A2799" s="3" t="s">
        <v>5595</v>
      </c>
      <c r="B2799" s="3" t="s">
        <v>5596</v>
      </c>
      <c r="C2799" s="3">
        <v>9.5991221511E10</v>
      </c>
      <c r="D2799" s="3" t="s">
        <v>11</v>
      </c>
      <c r="E2799" s="3" t="s">
        <v>48</v>
      </c>
      <c r="F2799" s="3" t="s">
        <v>13</v>
      </c>
      <c r="G2799" s="3" t="s">
        <v>14</v>
      </c>
      <c r="H2799" s="3" t="s">
        <v>49</v>
      </c>
      <c r="I2799" s="4">
        <v>45696.0</v>
      </c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ht="15.75" customHeight="1">
      <c r="A2800" s="3" t="s">
        <v>2747</v>
      </c>
      <c r="B2800" s="3" t="s">
        <v>5597</v>
      </c>
      <c r="C2800" s="3">
        <v>1.1947885239E10</v>
      </c>
      <c r="D2800" s="3" t="s">
        <v>11</v>
      </c>
      <c r="E2800" s="3" t="s">
        <v>80</v>
      </c>
      <c r="F2800" s="3" t="s">
        <v>13</v>
      </c>
      <c r="G2800" s="3" t="s">
        <v>14</v>
      </c>
      <c r="H2800" s="3" t="s">
        <v>15</v>
      </c>
      <c r="I2800" s="4">
        <v>45696.0</v>
      </c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ht="15.75" customHeight="1">
      <c r="A2801" s="3" t="s">
        <v>5598</v>
      </c>
      <c r="B2801" s="3" t="s">
        <v>5599</v>
      </c>
      <c r="C2801" s="3">
        <v>3.5997567508E10</v>
      </c>
      <c r="D2801" s="3" t="s">
        <v>11</v>
      </c>
      <c r="E2801" s="3" t="s">
        <v>19</v>
      </c>
      <c r="F2801" s="3" t="s">
        <v>13</v>
      </c>
      <c r="G2801" s="3" t="s">
        <v>14</v>
      </c>
      <c r="H2801" s="3" t="s">
        <v>15</v>
      </c>
      <c r="I2801" s="4">
        <v>45696.0</v>
      </c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ht="15.75" customHeight="1">
      <c r="A2802" s="3" t="s">
        <v>5600</v>
      </c>
      <c r="B2802" s="3" t="s">
        <v>5601</v>
      </c>
      <c r="C2802" s="3" t="s">
        <v>5602</v>
      </c>
      <c r="D2802" s="3" t="s">
        <v>11</v>
      </c>
      <c r="E2802" s="3" t="s">
        <v>22</v>
      </c>
      <c r="F2802" s="3" t="s">
        <v>13</v>
      </c>
      <c r="G2802" s="3" t="s">
        <v>23</v>
      </c>
      <c r="H2802" s="3" t="s">
        <v>34</v>
      </c>
      <c r="I2802" s="4">
        <v>45696.0</v>
      </c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ht="15.75" customHeight="1">
      <c r="A2803" s="3" t="s">
        <v>5603</v>
      </c>
      <c r="B2803" s="3" t="s">
        <v>5604</v>
      </c>
      <c r="C2803" s="3">
        <v>1.2991824194E10</v>
      </c>
      <c r="D2803" s="3" t="s">
        <v>11</v>
      </c>
      <c r="E2803" s="3" t="s">
        <v>48</v>
      </c>
      <c r="F2803" s="3" t="s">
        <v>13</v>
      </c>
      <c r="G2803" s="3" t="s">
        <v>14</v>
      </c>
      <c r="H2803" s="3" t="s">
        <v>49</v>
      </c>
      <c r="I2803" s="4">
        <v>45696.0</v>
      </c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ht="15.75" customHeight="1">
      <c r="A2804" s="3" t="s">
        <v>5605</v>
      </c>
      <c r="B2804" s="3" t="s">
        <v>5606</v>
      </c>
      <c r="C2804" s="3">
        <v>5.198044878E10</v>
      </c>
      <c r="D2804" s="3" t="s">
        <v>11</v>
      </c>
      <c r="E2804" s="3" t="s">
        <v>58</v>
      </c>
      <c r="F2804" s="3" t="s">
        <v>13</v>
      </c>
      <c r="G2804" s="3" t="s">
        <v>14</v>
      </c>
      <c r="H2804" s="3" t="s">
        <v>45</v>
      </c>
      <c r="I2804" s="4">
        <v>45696.0</v>
      </c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ht="15.75" customHeight="1">
      <c r="A2805" s="3" t="s">
        <v>5607</v>
      </c>
      <c r="B2805" s="3" t="s">
        <v>5608</v>
      </c>
      <c r="C2805" s="3">
        <v>5.599195787E10</v>
      </c>
      <c r="D2805" s="3" t="s">
        <v>11</v>
      </c>
      <c r="E2805" s="3" t="s">
        <v>22</v>
      </c>
      <c r="F2805" s="3" t="s">
        <v>13</v>
      </c>
      <c r="G2805" s="3" t="s">
        <v>14</v>
      </c>
      <c r="H2805" s="3" t="s">
        <v>49</v>
      </c>
      <c r="I2805" s="4">
        <v>45696.0</v>
      </c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ht="15.75" customHeight="1">
      <c r="A2806" s="3" t="s">
        <v>5609</v>
      </c>
      <c r="B2806" s="3" t="s">
        <v>5610</v>
      </c>
      <c r="C2806" s="3">
        <v>9.8985187144E10</v>
      </c>
      <c r="D2806" s="3" t="s">
        <v>11</v>
      </c>
      <c r="E2806" s="3" t="s">
        <v>22</v>
      </c>
      <c r="F2806" s="3" t="s">
        <v>13</v>
      </c>
      <c r="G2806" s="3" t="s">
        <v>14</v>
      </c>
      <c r="H2806" s="3" t="s">
        <v>49</v>
      </c>
      <c r="I2806" s="4">
        <v>45696.0</v>
      </c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ht="15.75" customHeight="1">
      <c r="A2807" s="3" t="s">
        <v>1203</v>
      </c>
      <c r="B2807" s="3" t="s">
        <v>5611</v>
      </c>
      <c r="C2807" s="3">
        <v>1.1943615997E10</v>
      </c>
      <c r="D2807" s="3" t="s">
        <v>11</v>
      </c>
      <c r="E2807" s="3" t="s">
        <v>39</v>
      </c>
      <c r="F2807" s="3" t="s">
        <v>13</v>
      </c>
      <c r="G2807" s="3" t="s">
        <v>14</v>
      </c>
      <c r="H2807" s="3" t="s">
        <v>15</v>
      </c>
      <c r="I2807" s="4">
        <v>45696.0</v>
      </c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ht="15.75" customHeight="1">
      <c r="A2808" s="3" t="s">
        <v>2846</v>
      </c>
      <c r="B2808" s="3" t="s">
        <v>5612</v>
      </c>
      <c r="C2808" s="3">
        <v>2.1986123072E10</v>
      </c>
      <c r="D2808" s="3" t="s">
        <v>11</v>
      </c>
      <c r="E2808" s="3" t="s">
        <v>22</v>
      </c>
      <c r="F2808" s="3" t="s">
        <v>13</v>
      </c>
      <c r="G2808" s="3" t="s">
        <v>23</v>
      </c>
      <c r="H2808" s="3" t="s">
        <v>45</v>
      </c>
      <c r="I2808" s="4">
        <v>45696.0</v>
      </c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ht="15.75" customHeight="1">
      <c r="A2809" s="3" t="s">
        <v>3669</v>
      </c>
      <c r="B2809" s="3" t="s">
        <v>5613</v>
      </c>
      <c r="C2809" s="3">
        <v>7.9999839514E10</v>
      </c>
      <c r="D2809" s="3" t="s">
        <v>11</v>
      </c>
      <c r="E2809" s="3" t="s">
        <v>80</v>
      </c>
      <c r="F2809" s="3" t="s">
        <v>13</v>
      </c>
      <c r="G2809" s="3" t="s">
        <v>14</v>
      </c>
      <c r="H2809" s="3" t="s">
        <v>15</v>
      </c>
      <c r="I2809" s="4">
        <v>45696.0</v>
      </c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ht="15.75" customHeight="1">
      <c r="A2810" s="3" t="s">
        <v>5614</v>
      </c>
      <c r="B2810" s="3" t="s">
        <v>5615</v>
      </c>
      <c r="C2810" s="3" t="s">
        <v>5616</v>
      </c>
      <c r="D2810" s="3" t="s">
        <v>11</v>
      </c>
      <c r="E2810" s="3" t="s">
        <v>19</v>
      </c>
      <c r="F2810" s="3" t="s">
        <v>13</v>
      </c>
      <c r="G2810" s="3" t="s">
        <v>23</v>
      </c>
      <c r="H2810" s="3" t="s">
        <v>45</v>
      </c>
      <c r="I2810" s="4">
        <v>45696.0</v>
      </c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ht="15.75" customHeight="1">
      <c r="A2811" s="3" t="s">
        <v>5617</v>
      </c>
      <c r="B2811" s="3" t="s">
        <v>5618</v>
      </c>
      <c r="C2811" s="3" t="s">
        <v>5619</v>
      </c>
      <c r="D2811" s="3" t="s">
        <v>11</v>
      </c>
      <c r="E2811" s="3" t="s">
        <v>19</v>
      </c>
      <c r="F2811" s="3" t="s">
        <v>13</v>
      </c>
      <c r="G2811" s="3" t="s">
        <v>14</v>
      </c>
      <c r="H2811" s="3" t="s">
        <v>15</v>
      </c>
      <c r="I2811" s="4">
        <v>45696.0</v>
      </c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ht="15.75" customHeight="1">
      <c r="A2812" s="3" t="s">
        <v>5620</v>
      </c>
      <c r="B2812" s="3" t="s">
        <v>5621</v>
      </c>
      <c r="C2812" s="3">
        <v>1.8991266521E10</v>
      </c>
      <c r="D2812" s="3" t="s">
        <v>11</v>
      </c>
      <c r="E2812" s="3" t="s">
        <v>19</v>
      </c>
      <c r="F2812" s="3" t="s">
        <v>13</v>
      </c>
      <c r="G2812" s="3" t="s">
        <v>14</v>
      </c>
      <c r="H2812" s="3" t="s">
        <v>15</v>
      </c>
      <c r="I2812" s="4">
        <v>45696.0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ht="15.75" customHeight="1">
      <c r="A2813" s="3" t="s">
        <v>5622</v>
      </c>
      <c r="B2813" s="3" t="s">
        <v>5623</v>
      </c>
      <c r="C2813" s="3">
        <v>9.8984523311E10</v>
      </c>
      <c r="D2813" s="3" t="s">
        <v>11</v>
      </c>
      <c r="E2813" s="3" t="s">
        <v>89</v>
      </c>
      <c r="F2813" s="3" t="s">
        <v>13</v>
      </c>
      <c r="G2813" s="3" t="s">
        <v>14</v>
      </c>
      <c r="H2813" s="3" t="s">
        <v>49</v>
      </c>
      <c r="I2813" s="4">
        <v>45696.0</v>
      </c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ht="15.75" customHeight="1">
      <c r="A2814" s="3" t="s">
        <v>5624</v>
      </c>
      <c r="B2814" s="3" t="s">
        <v>5625</v>
      </c>
      <c r="C2814" s="3">
        <v>1.9983106856E10</v>
      </c>
      <c r="D2814" s="3" t="s">
        <v>11</v>
      </c>
      <c r="E2814" s="3" t="s">
        <v>19</v>
      </c>
      <c r="F2814" s="3" t="s">
        <v>13</v>
      </c>
      <c r="G2814" s="3" t="s">
        <v>23</v>
      </c>
      <c r="H2814" s="3" t="s">
        <v>49</v>
      </c>
      <c r="I2814" s="4">
        <v>45696.0</v>
      </c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ht="15.75" customHeight="1">
      <c r="A2815" s="3" t="s">
        <v>5626</v>
      </c>
      <c r="B2815" s="3" t="s">
        <v>5627</v>
      </c>
      <c r="C2815" s="3">
        <v>6.9992364602E10</v>
      </c>
      <c r="D2815" s="3" t="s">
        <v>11</v>
      </c>
      <c r="E2815" s="3" t="s">
        <v>12</v>
      </c>
      <c r="F2815" s="3" t="s">
        <v>13</v>
      </c>
      <c r="G2815" s="3" t="s">
        <v>14</v>
      </c>
      <c r="H2815" s="3" t="s">
        <v>49</v>
      </c>
      <c r="I2815" s="4">
        <v>45696.0</v>
      </c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ht="15.75" customHeight="1">
      <c r="A2816" s="3" t="s">
        <v>5628</v>
      </c>
      <c r="B2816" s="3" t="s">
        <v>5629</v>
      </c>
      <c r="C2816" s="3">
        <v>3.5988583893E10</v>
      </c>
      <c r="D2816" s="3" t="s">
        <v>11</v>
      </c>
      <c r="E2816" s="3" t="s">
        <v>22</v>
      </c>
      <c r="F2816" s="3" t="s">
        <v>13</v>
      </c>
      <c r="G2816" s="3" t="s">
        <v>23</v>
      </c>
      <c r="H2816" s="3" t="s">
        <v>34</v>
      </c>
      <c r="I2816" s="4">
        <v>45696.0</v>
      </c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ht="15.75" customHeight="1">
      <c r="A2817" s="3" t="s">
        <v>4478</v>
      </c>
      <c r="B2817" s="3" t="s">
        <v>5630</v>
      </c>
      <c r="C2817" s="3">
        <v>3.498444924E10</v>
      </c>
      <c r="D2817" s="3" t="s">
        <v>11</v>
      </c>
      <c r="E2817" s="3" t="s">
        <v>22</v>
      </c>
      <c r="F2817" s="3" t="s">
        <v>13</v>
      </c>
      <c r="G2817" s="3" t="s">
        <v>14</v>
      </c>
      <c r="H2817" s="3" t="s">
        <v>15</v>
      </c>
      <c r="I2817" s="4">
        <v>45696.0</v>
      </c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ht="15.75" customHeight="1">
      <c r="A2818" s="3" t="s">
        <v>520</v>
      </c>
      <c r="B2818" s="3" t="s">
        <v>5631</v>
      </c>
      <c r="C2818" s="3">
        <v>5.1989128883E10</v>
      </c>
      <c r="D2818" s="3" t="s">
        <v>11</v>
      </c>
      <c r="E2818" s="3" t="s">
        <v>77</v>
      </c>
      <c r="F2818" s="3" t="s">
        <v>13</v>
      </c>
      <c r="G2818" s="3" t="s">
        <v>14</v>
      </c>
      <c r="H2818" s="3" t="s">
        <v>386</v>
      </c>
      <c r="I2818" s="4">
        <v>45696.0</v>
      </c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ht="15.75" customHeight="1">
      <c r="A2819" s="3" t="s">
        <v>5632</v>
      </c>
      <c r="B2819" s="3" t="s">
        <v>5633</v>
      </c>
      <c r="C2819" s="3" t="s">
        <v>5634</v>
      </c>
      <c r="D2819" s="3" t="s">
        <v>11</v>
      </c>
      <c r="E2819" s="3" t="s">
        <v>58</v>
      </c>
      <c r="F2819" s="3" t="s">
        <v>13</v>
      </c>
      <c r="G2819" s="3" t="s">
        <v>14</v>
      </c>
      <c r="H2819" s="3" t="s">
        <v>15</v>
      </c>
      <c r="I2819" s="4">
        <v>45696.0</v>
      </c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ht="15.75" customHeight="1">
      <c r="A2820" s="3" t="s">
        <v>5635</v>
      </c>
      <c r="B2820" s="3" t="s">
        <v>5636</v>
      </c>
      <c r="C2820" s="3" t="s">
        <v>5637</v>
      </c>
      <c r="D2820" s="3" t="s">
        <v>11</v>
      </c>
      <c r="E2820" s="3" t="s">
        <v>19</v>
      </c>
      <c r="F2820" s="3" t="s">
        <v>13</v>
      </c>
      <c r="G2820" s="3" t="s">
        <v>23</v>
      </c>
      <c r="H2820" s="3" t="s">
        <v>45</v>
      </c>
      <c r="I2820" s="4">
        <v>45696.0</v>
      </c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ht="15.75" customHeight="1">
      <c r="A2821" s="3" t="s">
        <v>5638</v>
      </c>
      <c r="B2821" s="3" t="s">
        <v>5639</v>
      </c>
      <c r="C2821" s="3">
        <v>2.1979124541E10</v>
      </c>
      <c r="D2821" s="3" t="s">
        <v>11</v>
      </c>
      <c r="E2821" s="3" t="s">
        <v>19</v>
      </c>
      <c r="F2821" s="3" t="s">
        <v>13</v>
      </c>
      <c r="G2821" s="3" t="s">
        <v>14</v>
      </c>
      <c r="H2821" s="3" t="s">
        <v>49</v>
      </c>
      <c r="I2821" s="4">
        <v>45696.0</v>
      </c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ht="15.75" customHeight="1">
      <c r="A2822" s="3" t="s">
        <v>5640</v>
      </c>
      <c r="B2822" s="3" t="s">
        <v>5641</v>
      </c>
      <c r="C2822" s="3">
        <v>8.8981711623E10</v>
      </c>
      <c r="D2822" s="3" t="s">
        <v>11</v>
      </c>
      <c r="E2822" s="3" t="s">
        <v>89</v>
      </c>
      <c r="F2822" s="3" t="s">
        <v>13</v>
      </c>
      <c r="G2822" s="3" t="s">
        <v>23</v>
      </c>
      <c r="H2822" s="3" t="s">
        <v>34</v>
      </c>
      <c r="I2822" s="4">
        <v>45696.0</v>
      </c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ht="15.75" customHeight="1">
      <c r="A2823" s="3" t="s">
        <v>5642</v>
      </c>
      <c r="B2823" s="3" t="s">
        <v>5643</v>
      </c>
      <c r="C2823" s="3">
        <v>1.9993437226E10</v>
      </c>
      <c r="D2823" s="3" t="s">
        <v>11</v>
      </c>
      <c r="E2823" s="3" t="s">
        <v>22</v>
      </c>
      <c r="F2823" s="3" t="s">
        <v>13</v>
      </c>
      <c r="G2823" s="3" t="s">
        <v>14</v>
      </c>
      <c r="H2823" s="3" t="s">
        <v>49</v>
      </c>
      <c r="I2823" s="4">
        <v>45696.0</v>
      </c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ht="15.75" customHeight="1">
      <c r="A2824" s="3" t="s">
        <v>410</v>
      </c>
      <c r="B2824" s="3" t="s">
        <v>5644</v>
      </c>
      <c r="C2824" s="3" t="s">
        <v>5645</v>
      </c>
      <c r="D2824" s="3" t="s">
        <v>11</v>
      </c>
      <c r="E2824" s="3" t="s">
        <v>68</v>
      </c>
      <c r="F2824" s="3" t="s">
        <v>13</v>
      </c>
      <c r="G2824" s="3" t="s">
        <v>14</v>
      </c>
      <c r="H2824" s="3" t="s">
        <v>45</v>
      </c>
      <c r="I2824" s="4">
        <v>45696.0</v>
      </c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ht="15.75" customHeight="1">
      <c r="A2825" s="3" t="s">
        <v>5646</v>
      </c>
      <c r="B2825" s="3" t="s">
        <v>5647</v>
      </c>
      <c r="C2825" s="3" t="s">
        <v>5648</v>
      </c>
      <c r="D2825" s="3" t="s">
        <v>11</v>
      </c>
      <c r="E2825" s="3" t="s">
        <v>22</v>
      </c>
      <c r="F2825" s="3" t="s">
        <v>13</v>
      </c>
      <c r="G2825" s="3" t="s">
        <v>14</v>
      </c>
      <c r="H2825" s="3" t="s">
        <v>49</v>
      </c>
      <c r="I2825" s="4">
        <v>45696.0</v>
      </c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ht="15.75" customHeight="1">
      <c r="A2826" s="3" t="s">
        <v>5649</v>
      </c>
      <c r="B2826" s="3" t="s">
        <v>5650</v>
      </c>
      <c r="C2826" s="3" t="s">
        <v>5651</v>
      </c>
      <c r="D2826" s="3" t="s">
        <v>11</v>
      </c>
      <c r="E2826" s="3" t="s">
        <v>114</v>
      </c>
      <c r="F2826" s="3" t="s">
        <v>13</v>
      </c>
      <c r="G2826" s="3" t="s">
        <v>14</v>
      </c>
      <c r="H2826" s="3" t="s">
        <v>49</v>
      </c>
      <c r="I2826" s="4">
        <v>45696.0</v>
      </c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ht="15.75" customHeight="1">
      <c r="A2827" s="3" t="s">
        <v>5652</v>
      </c>
      <c r="B2827" s="3" t="s">
        <v>5653</v>
      </c>
      <c r="C2827" s="3">
        <v>9.8984095956E10</v>
      </c>
      <c r="D2827" s="3" t="s">
        <v>11</v>
      </c>
      <c r="E2827" s="3" t="s">
        <v>19</v>
      </c>
      <c r="F2827" s="3" t="s">
        <v>13</v>
      </c>
      <c r="G2827" s="3" t="s">
        <v>14</v>
      </c>
      <c r="H2827" s="3" t="s">
        <v>15</v>
      </c>
      <c r="I2827" s="4">
        <v>45696.0</v>
      </c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ht="15.75" customHeight="1">
      <c r="A2828" s="3" t="s">
        <v>5654</v>
      </c>
      <c r="B2828" s="3" t="s">
        <v>5655</v>
      </c>
      <c r="C2828" s="3" t="s">
        <v>5656</v>
      </c>
      <c r="D2828" s="3" t="s">
        <v>11</v>
      </c>
      <c r="E2828" s="3" t="s">
        <v>19</v>
      </c>
      <c r="F2828" s="3" t="s">
        <v>13</v>
      </c>
      <c r="G2828" s="3" t="s">
        <v>14</v>
      </c>
      <c r="H2828" s="3" t="s">
        <v>49</v>
      </c>
      <c r="I2828" s="4">
        <v>45696.0</v>
      </c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ht="15.75" customHeight="1">
      <c r="A2829" s="3" t="s">
        <v>5657</v>
      </c>
      <c r="B2829" s="3" t="s">
        <v>5658</v>
      </c>
      <c r="C2829" s="3">
        <v>9.798808092E10</v>
      </c>
      <c r="D2829" s="3" t="s">
        <v>11</v>
      </c>
      <c r="E2829" s="3" t="s">
        <v>77</v>
      </c>
      <c r="F2829" s="3" t="s">
        <v>13</v>
      </c>
      <c r="G2829" s="3" t="s">
        <v>23</v>
      </c>
      <c r="H2829" s="3" t="s">
        <v>45</v>
      </c>
      <c r="I2829" s="4">
        <v>45696.0</v>
      </c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ht="15.75" customHeight="1">
      <c r="A2830" s="3" t="s">
        <v>490</v>
      </c>
      <c r="B2830" s="3" t="s">
        <v>5659</v>
      </c>
      <c r="C2830" s="3">
        <v>2.1999591858E10</v>
      </c>
      <c r="D2830" s="3" t="s">
        <v>11</v>
      </c>
      <c r="E2830" s="3" t="s">
        <v>22</v>
      </c>
      <c r="F2830" s="3" t="s">
        <v>13</v>
      </c>
      <c r="G2830" s="3" t="s">
        <v>23</v>
      </c>
      <c r="H2830" s="3" t="s">
        <v>34</v>
      </c>
      <c r="I2830" s="4">
        <v>45696.0</v>
      </c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ht="15.75" customHeight="1">
      <c r="A2831" s="3" t="s">
        <v>5660</v>
      </c>
      <c r="B2831" s="3" t="s">
        <v>5661</v>
      </c>
      <c r="C2831" s="3">
        <v>2.19670039E10</v>
      </c>
      <c r="D2831" s="3" t="s">
        <v>11</v>
      </c>
      <c r="E2831" s="3" t="s">
        <v>19</v>
      </c>
      <c r="F2831" s="3" t="s">
        <v>13</v>
      </c>
      <c r="G2831" s="3" t="s">
        <v>14</v>
      </c>
      <c r="H2831" s="3" t="s">
        <v>15</v>
      </c>
      <c r="I2831" s="4">
        <v>45696.0</v>
      </c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ht="15.75" customHeight="1">
      <c r="A2832" s="3" t="s">
        <v>5662</v>
      </c>
      <c r="B2832" s="3" t="s">
        <v>5663</v>
      </c>
      <c r="C2832" s="3" t="s">
        <v>5664</v>
      </c>
      <c r="D2832" s="3" t="s">
        <v>11</v>
      </c>
      <c r="E2832" s="3" t="s">
        <v>19</v>
      </c>
      <c r="F2832" s="3" t="s">
        <v>13</v>
      </c>
      <c r="G2832" s="3" t="s">
        <v>14</v>
      </c>
      <c r="H2832" s="3" t="s">
        <v>15</v>
      </c>
      <c r="I2832" s="4">
        <v>45696.0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ht="15.75" customHeight="1">
      <c r="A2833" s="3" t="s">
        <v>5665</v>
      </c>
      <c r="B2833" s="3" t="s">
        <v>5666</v>
      </c>
      <c r="C2833" s="3">
        <v>7.3988770639E10</v>
      </c>
      <c r="D2833" s="3" t="s">
        <v>11</v>
      </c>
      <c r="E2833" s="3" t="s">
        <v>80</v>
      </c>
      <c r="F2833" s="3" t="s">
        <v>13</v>
      </c>
      <c r="G2833" s="3" t="s">
        <v>14</v>
      </c>
      <c r="H2833" s="3" t="s">
        <v>34</v>
      </c>
      <c r="I2833" s="4">
        <v>45696.0</v>
      </c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ht="15.75" customHeight="1">
      <c r="A2834" s="3" t="s">
        <v>376</v>
      </c>
      <c r="B2834" s="3" t="s">
        <v>5667</v>
      </c>
      <c r="C2834" s="3" t="s">
        <v>5668</v>
      </c>
      <c r="D2834" s="3" t="s">
        <v>11</v>
      </c>
      <c r="E2834" s="3" t="s">
        <v>80</v>
      </c>
      <c r="F2834" s="3" t="s">
        <v>13</v>
      </c>
      <c r="G2834" s="3" t="s">
        <v>14</v>
      </c>
      <c r="H2834" s="3" t="s">
        <v>15</v>
      </c>
      <c r="I2834" s="4">
        <v>45696.0</v>
      </c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ht="15.75" customHeight="1">
      <c r="A2835" s="3" t="s">
        <v>5669</v>
      </c>
      <c r="B2835" s="3" t="s">
        <v>5670</v>
      </c>
      <c r="C2835" s="3">
        <v>8.5986880986E10</v>
      </c>
      <c r="D2835" s="3" t="s">
        <v>11</v>
      </c>
      <c r="E2835" s="3" t="s">
        <v>22</v>
      </c>
      <c r="F2835" s="3" t="s">
        <v>13</v>
      </c>
      <c r="G2835" s="3" t="s">
        <v>14</v>
      </c>
      <c r="H2835" s="3" t="s">
        <v>15</v>
      </c>
      <c r="I2835" s="4">
        <v>45696.0</v>
      </c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ht="15.75" customHeight="1">
      <c r="A2836" s="3" t="s">
        <v>5671</v>
      </c>
      <c r="B2836" s="3" t="s">
        <v>5672</v>
      </c>
      <c r="C2836" s="3">
        <v>9.3991429148E10</v>
      </c>
      <c r="D2836" s="3" t="s">
        <v>11</v>
      </c>
      <c r="E2836" s="3" t="s">
        <v>19</v>
      </c>
      <c r="F2836" s="3" t="s">
        <v>13</v>
      </c>
      <c r="G2836" s="3" t="s">
        <v>23</v>
      </c>
      <c r="H2836" s="3" t="s">
        <v>15</v>
      </c>
      <c r="I2836" s="4">
        <v>45696.0</v>
      </c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ht="15.75" customHeight="1">
      <c r="A2837" s="3" t="s">
        <v>5673</v>
      </c>
      <c r="B2837" s="3" t="s">
        <v>5674</v>
      </c>
      <c r="C2837" s="3" t="s">
        <v>5675</v>
      </c>
      <c r="D2837" s="3" t="s">
        <v>11</v>
      </c>
      <c r="E2837" s="3" t="s">
        <v>77</v>
      </c>
      <c r="F2837" s="3" t="s">
        <v>13</v>
      </c>
      <c r="G2837" s="3" t="s">
        <v>23</v>
      </c>
      <c r="H2837" s="3" t="s">
        <v>45</v>
      </c>
      <c r="I2837" s="4">
        <v>45696.0</v>
      </c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ht="15.75" customHeight="1">
      <c r="A2838" s="3" t="s">
        <v>5676</v>
      </c>
      <c r="B2838" s="3" t="s">
        <v>5677</v>
      </c>
      <c r="C2838" s="3">
        <v>2.1976877232E10</v>
      </c>
      <c r="D2838" s="3" t="s">
        <v>11</v>
      </c>
      <c r="E2838" s="3" t="s">
        <v>77</v>
      </c>
      <c r="F2838" s="3" t="s">
        <v>13</v>
      </c>
      <c r="G2838" s="3" t="s">
        <v>23</v>
      </c>
      <c r="H2838" s="3" t="s">
        <v>45</v>
      </c>
      <c r="I2838" s="4">
        <v>45696.0</v>
      </c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ht="15.75" customHeight="1">
      <c r="A2839" s="3" t="s">
        <v>5678</v>
      </c>
      <c r="B2839" s="3" t="s">
        <v>5679</v>
      </c>
      <c r="C2839" s="3">
        <v>6.8984065912E10</v>
      </c>
      <c r="D2839" s="3" t="s">
        <v>11</v>
      </c>
      <c r="E2839" s="3" t="s">
        <v>961</v>
      </c>
      <c r="F2839" s="3" t="s">
        <v>13</v>
      </c>
      <c r="G2839" s="3" t="s">
        <v>14</v>
      </c>
      <c r="H2839" s="3" t="s">
        <v>962</v>
      </c>
      <c r="I2839" s="4">
        <v>45696.0</v>
      </c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ht="15.75" customHeight="1">
      <c r="A2840" s="3" t="s">
        <v>5680</v>
      </c>
      <c r="B2840" s="3" t="s">
        <v>5681</v>
      </c>
      <c r="C2840" s="3">
        <v>3.2999901297E10</v>
      </c>
      <c r="D2840" s="3" t="s">
        <v>11</v>
      </c>
      <c r="E2840" s="3" t="s">
        <v>114</v>
      </c>
      <c r="F2840" s="3" t="s">
        <v>13</v>
      </c>
      <c r="G2840" s="3" t="s">
        <v>14</v>
      </c>
      <c r="H2840" s="3" t="s">
        <v>15</v>
      </c>
      <c r="I2840" s="4">
        <v>45696.0</v>
      </c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ht="15.75" customHeight="1">
      <c r="A2841" s="3" t="s">
        <v>5682</v>
      </c>
      <c r="B2841" s="3" t="s">
        <v>5683</v>
      </c>
      <c r="C2841" s="3">
        <v>1.5997192589E10</v>
      </c>
      <c r="D2841" s="3" t="s">
        <v>11</v>
      </c>
      <c r="E2841" s="3" t="s">
        <v>77</v>
      </c>
      <c r="F2841" s="3" t="s">
        <v>13</v>
      </c>
      <c r="G2841" s="3" t="s">
        <v>23</v>
      </c>
      <c r="H2841" s="3" t="s">
        <v>45</v>
      </c>
      <c r="I2841" s="4">
        <v>45696.0</v>
      </c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ht="15.75" customHeight="1">
      <c r="A2842" s="3" t="s">
        <v>5684</v>
      </c>
      <c r="B2842" s="3" t="s">
        <v>5685</v>
      </c>
      <c r="C2842" s="3">
        <v>5.597984070759E12</v>
      </c>
      <c r="D2842" s="3" t="s">
        <v>11</v>
      </c>
      <c r="E2842" s="3" t="s">
        <v>114</v>
      </c>
      <c r="F2842" s="3" t="s">
        <v>13</v>
      </c>
      <c r="G2842" s="3" t="s">
        <v>14</v>
      </c>
      <c r="H2842" s="3" t="s">
        <v>45</v>
      </c>
      <c r="I2842" s="4">
        <v>45696.0</v>
      </c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ht="15.75" customHeight="1">
      <c r="A2843" s="3" t="s">
        <v>5686</v>
      </c>
      <c r="B2843" s="3" t="s">
        <v>5687</v>
      </c>
      <c r="C2843" s="3">
        <v>6.599616966E10</v>
      </c>
      <c r="D2843" s="3" t="s">
        <v>11</v>
      </c>
      <c r="E2843" s="3" t="s">
        <v>19</v>
      </c>
      <c r="F2843" s="3" t="s">
        <v>13</v>
      </c>
      <c r="G2843" s="3" t="s">
        <v>14</v>
      </c>
      <c r="H2843" s="3" t="s">
        <v>49</v>
      </c>
      <c r="I2843" s="4">
        <v>45696.0</v>
      </c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ht="15.75" customHeight="1">
      <c r="A2844" s="3" t="s">
        <v>1417</v>
      </c>
      <c r="B2844" s="3" t="s">
        <v>5688</v>
      </c>
      <c r="C2844" s="3">
        <v>5.562991492407E12</v>
      </c>
      <c r="D2844" s="3" t="s">
        <v>11</v>
      </c>
      <c r="E2844" s="3" t="s">
        <v>19</v>
      </c>
      <c r="F2844" s="3" t="s">
        <v>13</v>
      </c>
      <c r="G2844" s="3" t="s">
        <v>23</v>
      </c>
      <c r="H2844" s="3" t="s">
        <v>49</v>
      </c>
      <c r="I2844" s="4">
        <v>45696.0</v>
      </c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ht="15.75" customHeight="1">
      <c r="A2845" s="3" t="s">
        <v>5689</v>
      </c>
      <c r="B2845" s="3" t="s">
        <v>5690</v>
      </c>
      <c r="C2845" s="3">
        <v>8.3991884736E10</v>
      </c>
      <c r="D2845" s="3" t="s">
        <v>11</v>
      </c>
      <c r="E2845" s="3" t="s">
        <v>19</v>
      </c>
      <c r="F2845" s="3" t="s">
        <v>13</v>
      </c>
      <c r="G2845" s="3" t="s">
        <v>14</v>
      </c>
      <c r="H2845" s="3" t="s">
        <v>15</v>
      </c>
      <c r="I2845" s="4">
        <v>45696.0</v>
      </c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ht="15.75" customHeight="1">
      <c r="A2846" s="3" t="s">
        <v>5691</v>
      </c>
      <c r="B2846" s="3" t="s">
        <v>5692</v>
      </c>
      <c r="C2846" s="3" t="s">
        <v>5693</v>
      </c>
      <c r="D2846" s="3" t="s">
        <v>11</v>
      </c>
      <c r="E2846" s="3" t="s">
        <v>161</v>
      </c>
      <c r="F2846" s="3" t="s">
        <v>13</v>
      </c>
      <c r="G2846" s="3" t="s">
        <v>14</v>
      </c>
      <c r="H2846" s="3" t="s">
        <v>45</v>
      </c>
      <c r="I2846" s="4">
        <v>45696.0</v>
      </c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ht="15.75" customHeight="1">
      <c r="A2847" s="3" t="s">
        <v>5694</v>
      </c>
      <c r="B2847" s="3" t="s">
        <v>5695</v>
      </c>
      <c r="C2847" s="3">
        <v>7.3998163675E10</v>
      </c>
      <c r="D2847" s="3" t="s">
        <v>11</v>
      </c>
      <c r="E2847" s="3" t="s">
        <v>48</v>
      </c>
      <c r="F2847" s="3" t="s">
        <v>13</v>
      </c>
      <c r="G2847" s="3" t="s">
        <v>14</v>
      </c>
      <c r="H2847" s="3" t="s">
        <v>49</v>
      </c>
      <c r="I2847" s="4">
        <v>45696.0</v>
      </c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ht="15.75" customHeight="1">
      <c r="A2848" s="3" t="s">
        <v>5696</v>
      </c>
      <c r="B2848" s="3" t="s">
        <v>5697</v>
      </c>
      <c r="C2848" s="3">
        <v>9.66934317E8</v>
      </c>
      <c r="D2848" s="3" t="s">
        <v>11</v>
      </c>
      <c r="E2848" s="3" t="s">
        <v>19</v>
      </c>
      <c r="F2848" s="3" t="s">
        <v>13</v>
      </c>
      <c r="G2848" s="3" t="s">
        <v>14</v>
      </c>
      <c r="H2848" s="3" t="s">
        <v>15</v>
      </c>
      <c r="I2848" s="4">
        <v>45696.0</v>
      </c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ht="15.75" customHeight="1">
      <c r="A2849" s="3" t="s">
        <v>5698</v>
      </c>
      <c r="B2849" s="3" t="s">
        <v>5699</v>
      </c>
      <c r="C2849" s="3">
        <v>2.1981434816E10</v>
      </c>
      <c r="D2849" s="3" t="s">
        <v>11</v>
      </c>
      <c r="E2849" s="3" t="s">
        <v>19</v>
      </c>
      <c r="F2849" s="3" t="s">
        <v>13</v>
      </c>
      <c r="G2849" s="3" t="s">
        <v>14</v>
      </c>
      <c r="H2849" s="3" t="s">
        <v>15</v>
      </c>
      <c r="I2849" s="4">
        <v>45696.0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ht="15.75" customHeight="1">
      <c r="A2850" s="3" t="s">
        <v>459</v>
      </c>
      <c r="B2850" s="3" t="s">
        <v>5700</v>
      </c>
      <c r="C2850" s="3">
        <v>4.8996372855E10</v>
      </c>
      <c r="D2850" s="3" t="s">
        <v>11</v>
      </c>
      <c r="E2850" s="3" t="s">
        <v>68</v>
      </c>
      <c r="F2850" s="3" t="s">
        <v>13</v>
      </c>
      <c r="G2850" s="3" t="s">
        <v>14</v>
      </c>
      <c r="H2850" s="3" t="s">
        <v>49</v>
      </c>
      <c r="I2850" s="4">
        <v>45696.0</v>
      </c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ht="15.75" customHeight="1">
      <c r="A2851" s="3" t="s">
        <v>5063</v>
      </c>
      <c r="B2851" s="3" t="s">
        <v>5701</v>
      </c>
      <c r="C2851" s="3" t="s">
        <v>5702</v>
      </c>
      <c r="D2851" s="3" t="s">
        <v>11</v>
      </c>
      <c r="E2851" s="3" t="s">
        <v>19</v>
      </c>
      <c r="F2851" s="3" t="s">
        <v>13</v>
      </c>
      <c r="G2851" s="3" t="s">
        <v>14</v>
      </c>
      <c r="H2851" s="3" t="s">
        <v>15</v>
      </c>
      <c r="I2851" s="4">
        <v>45696.0</v>
      </c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ht="15.75" customHeight="1">
      <c r="A2852" s="3" t="s">
        <v>5703</v>
      </c>
      <c r="B2852" s="3" t="s">
        <v>5704</v>
      </c>
      <c r="C2852" s="3">
        <v>1.1945009013E10</v>
      </c>
      <c r="D2852" s="3" t="s">
        <v>11</v>
      </c>
      <c r="E2852" s="3" t="s">
        <v>12</v>
      </c>
      <c r="F2852" s="3" t="s">
        <v>13</v>
      </c>
      <c r="G2852" s="3" t="s">
        <v>23</v>
      </c>
      <c r="H2852" s="3" t="s">
        <v>4391</v>
      </c>
      <c r="I2852" s="4">
        <v>45696.0</v>
      </c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ht="15.75" customHeight="1">
      <c r="A2853" s="3" t="s">
        <v>5705</v>
      </c>
      <c r="B2853" s="3" t="s">
        <v>5706</v>
      </c>
      <c r="C2853" s="3">
        <v>5.592986238459E12</v>
      </c>
      <c r="D2853" s="3" t="s">
        <v>11</v>
      </c>
      <c r="E2853" s="3" t="s">
        <v>19</v>
      </c>
      <c r="F2853" s="3" t="s">
        <v>13</v>
      </c>
      <c r="G2853" s="3" t="s">
        <v>23</v>
      </c>
      <c r="H2853" s="3" t="s">
        <v>15</v>
      </c>
      <c r="I2853" s="4">
        <v>45696.0</v>
      </c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ht="15.75" customHeight="1">
      <c r="A2854" s="3" t="s">
        <v>5707</v>
      </c>
      <c r="B2854" s="3" t="s">
        <v>5708</v>
      </c>
      <c r="C2854" s="3">
        <v>4.198456749E10</v>
      </c>
      <c r="D2854" s="3" t="s">
        <v>11</v>
      </c>
      <c r="E2854" s="3" t="s">
        <v>19</v>
      </c>
      <c r="F2854" s="3" t="s">
        <v>13</v>
      </c>
      <c r="G2854" s="3" t="s">
        <v>14</v>
      </c>
      <c r="H2854" s="3" t="s">
        <v>15</v>
      </c>
      <c r="I2854" s="4">
        <v>45696.0</v>
      </c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ht="15.75" customHeight="1">
      <c r="A2855" s="3" t="s">
        <v>5709</v>
      </c>
      <c r="B2855" s="3" t="s">
        <v>5710</v>
      </c>
      <c r="C2855" s="3">
        <v>1.3996117821E10</v>
      </c>
      <c r="D2855" s="3" t="s">
        <v>11</v>
      </c>
      <c r="E2855" s="3" t="s">
        <v>19</v>
      </c>
      <c r="F2855" s="3" t="s">
        <v>13</v>
      </c>
      <c r="G2855" s="3" t="s">
        <v>14</v>
      </c>
      <c r="H2855" s="3" t="s">
        <v>60</v>
      </c>
      <c r="I2855" s="4">
        <v>45696.0</v>
      </c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ht="15.75" customHeight="1">
      <c r="A2856" s="3" t="s">
        <v>5711</v>
      </c>
      <c r="B2856" s="3" t="s">
        <v>5712</v>
      </c>
      <c r="C2856" s="3">
        <v>1.1975494322E10</v>
      </c>
      <c r="D2856" s="3" t="s">
        <v>11</v>
      </c>
      <c r="E2856" s="3" t="s">
        <v>114</v>
      </c>
      <c r="F2856" s="3" t="s">
        <v>13</v>
      </c>
      <c r="G2856" s="3" t="s">
        <v>14</v>
      </c>
      <c r="H2856" s="3" t="s">
        <v>45</v>
      </c>
      <c r="I2856" s="4">
        <v>45696.0</v>
      </c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ht="15.75" customHeight="1">
      <c r="A2857" s="3" t="s">
        <v>696</v>
      </c>
      <c r="B2857" s="3" t="s">
        <v>5713</v>
      </c>
      <c r="C2857" s="3">
        <v>1.2992049162E10</v>
      </c>
      <c r="D2857" s="3" t="s">
        <v>11</v>
      </c>
      <c r="E2857" s="3" t="s">
        <v>19</v>
      </c>
      <c r="F2857" s="3" t="s">
        <v>13</v>
      </c>
      <c r="G2857" s="3" t="s">
        <v>14</v>
      </c>
      <c r="H2857" s="3" t="s">
        <v>15</v>
      </c>
      <c r="I2857" s="4">
        <v>45696.0</v>
      </c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ht="15.75" customHeight="1">
      <c r="A2858" s="3" t="s">
        <v>5714</v>
      </c>
      <c r="B2858" s="3" t="s">
        <v>5715</v>
      </c>
      <c r="C2858" s="3">
        <v>1.1993873465E10</v>
      </c>
      <c r="D2858" s="3" t="s">
        <v>11</v>
      </c>
      <c r="E2858" s="3" t="s">
        <v>58</v>
      </c>
      <c r="F2858" s="3" t="s">
        <v>13</v>
      </c>
      <c r="G2858" s="3" t="s">
        <v>23</v>
      </c>
      <c r="H2858" s="3" t="s">
        <v>45</v>
      </c>
      <c r="I2858" s="4">
        <v>45696.0</v>
      </c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ht="15.75" customHeight="1">
      <c r="A2859" s="3" t="s">
        <v>5716</v>
      </c>
      <c r="B2859" s="3" t="s">
        <v>5717</v>
      </c>
      <c r="C2859" s="3">
        <v>8.2993454828E10</v>
      </c>
      <c r="D2859" s="3" t="s">
        <v>11</v>
      </c>
      <c r="E2859" s="3" t="s">
        <v>77</v>
      </c>
      <c r="F2859" s="3" t="s">
        <v>13</v>
      </c>
      <c r="G2859" s="3" t="s">
        <v>14</v>
      </c>
      <c r="H2859" s="3" t="s">
        <v>45</v>
      </c>
      <c r="I2859" s="4">
        <v>45696.0</v>
      </c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ht="15.75" customHeight="1">
      <c r="A2860" s="3" t="s">
        <v>5718</v>
      </c>
      <c r="B2860" s="3" t="s">
        <v>5719</v>
      </c>
      <c r="C2860" s="3">
        <v>7.1991755437E10</v>
      </c>
      <c r="D2860" s="3" t="s">
        <v>11</v>
      </c>
      <c r="E2860" s="3" t="s">
        <v>22</v>
      </c>
      <c r="F2860" s="3" t="s">
        <v>13</v>
      </c>
      <c r="G2860" s="3" t="s">
        <v>14</v>
      </c>
      <c r="H2860" s="3" t="s">
        <v>1428</v>
      </c>
      <c r="I2860" s="4">
        <v>45696.0</v>
      </c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ht="15.75" customHeight="1">
      <c r="A2861" s="3" t="s">
        <v>5720</v>
      </c>
      <c r="B2861" s="3" t="s">
        <v>5721</v>
      </c>
      <c r="C2861" s="3">
        <v>5.511954440161E12</v>
      </c>
      <c r="D2861" s="3" t="s">
        <v>11</v>
      </c>
      <c r="E2861" s="3" t="s">
        <v>114</v>
      </c>
      <c r="F2861" s="3" t="s">
        <v>13</v>
      </c>
      <c r="G2861" s="3" t="s">
        <v>14</v>
      </c>
      <c r="H2861" s="3" t="s">
        <v>45</v>
      </c>
      <c r="I2861" s="4">
        <v>45696.0</v>
      </c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ht="15.75" customHeight="1">
      <c r="A2862" s="3" t="s">
        <v>5722</v>
      </c>
      <c r="B2862" s="3" t="s">
        <v>5723</v>
      </c>
      <c r="C2862" s="3">
        <v>2.19793367E10</v>
      </c>
      <c r="D2862" s="3" t="s">
        <v>11</v>
      </c>
      <c r="E2862" s="3" t="s">
        <v>22</v>
      </c>
      <c r="F2862" s="3" t="s">
        <v>13</v>
      </c>
      <c r="G2862" s="3" t="s">
        <v>14</v>
      </c>
      <c r="H2862" s="3" t="s">
        <v>15</v>
      </c>
      <c r="I2862" s="4">
        <v>45696.0</v>
      </c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ht="15.75" customHeight="1">
      <c r="A2863" s="3" t="s">
        <v>5724</v>
      </c>
      <c r="B2863" s="3" t="s">
        <v>5725</v>
      </c>
      <c r="C2863" s="3">
        <v>6.5992472232E10</v>
      </c>
      <c r="D2863" s="3" t="s">
        <v>11</v>
      </c>
      <c r="E2863" s="3" t="s">
        <v>22</v>
      </c>
      <c r="F2863" s="3" t="s">
        <v>13</v>
      </c>
      <c r="G2863" s="3" t="s">
        <v>14</v>
      </c>
      <c r="H2863" s="3" t="s">
        <v>1428</v>
      </c>
      <c r="I2863" s="4">
        <v>45696.0</v>
      </c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ht="15.75" customHeight="1">
      <c r="A2864" s="3" t="s">
        <v>5726</v>
      </c>
      <c r="B2864" s="3" t="s">
        <v>5727</v>
      </c>
      <c r="C2864" s="3" t="s">
        <v>5728</v>
      </c>
      <c r="D2864" s="3" t="s">
        <v>11</v>
      </c>
      <c r="E2864" s="3" t="s">
        <v>22</v>
      </c>
      <c r="F2864" s="3" t="s">
        <v>13</v>
      </c>
      <c r="G2864" s="3" t="s">
        <v>14</v>
      </c>
      <c r="H2864" s="3" t="s">
        <v>49</v>
      </c>
      <c r="I2864" s="4">
        <v>45696.0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ht="15.75" customHeight="1">
      <c r="A2865" s="3" t="s">
        <v>5729</v>
      </c>
      <c r="B2865" s="3" t="s">
        <v>5730</v>
      </c>
      <c r="C2865" s="3">
        <v>1.998988112E10</v>
      </c>
      <c r="D2865" s="3" t="s">
        <v>11</v>
      </c>
      <c r="E2865" s="3" t="s">
        <v>22</v>
      </c>
      <c r="F2865" s="3" t="s">
        <v>13</v>
      </c>
      <c r="G2865" s="3" t="s">
        <v>14</v>
      </c>
      <c r="H2865" s="3" t="s">
        <v>49</v>
      </c>
      <c r="I2865" s="4">
        <v>45696.0</v>
      </c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ht="15.75" customHeight="1">
      <c r="A2866" s="3" t="s">
        <v>5731</v>
      </c>
      <c r="B2866" s="3" t="s">
        <v>5732</v>
      </c>
      <c r="C2866" s="3">
        <v>5.58281350729E11</v>
      </c>
      <c r="D2866" s="3" t="s">
        <v>11</v>
      </c>
      <c r="E2866" s="3" t="s">
        <v>22</v>
      </c>
      <c r="F2866" s="3" t="s">
        <v>13</v>
      </c>
      <c r="G2866" s="3" t="s">
        <v>14</v>
      </c>
      <c r="H2866" s="3" t="s">
        <v>31</v>
      </c>
      <c r="I2866" s="4">
        <v>45696.0</v>
      </c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ht="15.75" customHeight="1">
      <c r="A2867" s="3" t="s">
        <v>1133</v>
      </c>
      <c r="B2867" s="3" t="s">
        <v>5733</v>
      </c>
      <c r="C2867" s="3">
        <v>9.1993824244E10</v>
      </c>
      <c r="D2867" s="3" t="s">
        <v>11</v>
      </c>
      <c r="E2867" s="3" t="s">
        <v>19</v>
      </c>
      <c r="F2867" s="3" t="s">
        <v>13</v>
      </c>
      <c r="G2867" s="3" t="s">
        <v>23</v>
      </c>
      <c r="H2867" s="3" t="s">
        <v>49</v>
      </c>
      <c r="I2867" s="4">
        <v>45696.0</v>
      </c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ht="15.75" customHeight="1">
      <c r="A2868" s="3" t="s">
        <v>520</v>
      </c>
      <c r="B2868" s="3" t="s">
        <v>5734</v>
      </c>
      <c r="C2868" s="3">
        <v>2.19963326379E11</v>
      </c>
      <c r="D2868" s="3" t="s">
        <v>11</v>
      </c>
      <c r="E2868" s="3" t="s">
        <v>19</v>
      </c>
      <c r="F2868" s="3" t="s">
        <v>13</v>
      </c>
      <c r="G2868" s="3" t="s">
        <v>14</v>
      </c>
      <c r="H2868" s="3" t="s">
        <v>15</v>
      </c>
      <c r="I2868" s="4">
        <v>45696.0</v>
      </c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ht="15.75" customHeight="1">
      <c r="A2869" s="3" t="s">
        <v>5735</v>
      </c>
      <c r="B2869" s="3" t="s">
        <v>5736</v>
      </c>
      <c r="C2869" s="3">
        <v>3.4984338989E10</v>
      </c>
      <c r="D2869" s="3" t="s">
        <v>11</v>
      </c>
      <c r="E2869" s="3" t="s">
        <v>39</v>
      </c>
      <c r="F2869" s="3" t="s">
        <v>13</v>
      </c>
      <c r="G2869" s="3" t="s">
        <v>14</v>
      </c>
      <c r="H2869" s="3" t="s">
        <v>15</v>
      </c>
      <c r="I2869" s="4">
        <v>45696.0</v>
      </c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ht="15.75" customHeight="1">
      <c r="A2870" s="3" t="s">
        <v>5737</v>
      </c>
      <c r="B2870" s="3" t="s">
        <v>5738</v>
      </c>
      <c r="C2870" s="3" t="s">
        <v>5739</v>
      </c>
      <c r="D2870" s="3" t="s">
        <v>11</v>
      </c>
      <c r="E2870" s="3" t="s">
        <v>114</v>
      </c>
      <c r="F2870" s="3" t="s">
        <v>13</v>
      </c>
      <c r="G2870" s="3" t="s">
        <v>14</v>
      </c>
      <c r="H2870" s="3" t="s">
        <v>45</v>
      </c>
      <c r="I2870" s="4">
        <v>45696.0</v>
      </c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ht="15.75" customHeight="1">
      <c r="A2871" s="3" t="s">
        <v>2672</v>
      </c>
      <c r="B2871" s="3" t="s">
        <v>5740</v>
      </c>
      <c r="C2871" s="3">
        <v>3.1994931053E10</v>
      </c>
      <c r="D2871" s="3" t="s">
        <v>11</v>
      </c>
      <c r="E2871" s="3" t="s">
        <v>22</v>
      </c>
      <c r="F2871" s="3" t="s">
        <v>13</v>
      </c>
      <c r="G2871" s="3" t="s">
        <v>14</v>
      </c>
      <c r="H2871" s="3" t="s">
        <v>15</v>
      </c>
      <c r="I2871" s="4">
        <v>45696.0</v>
      </c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ht="15.75" customHeight="1">
      <c r="A2872" s="3" t="s">
        <v>5741</v>
      </c>
      <c r="B2872" s="3" t="s">
        <v>5742</v>
      </c>
      <c r="C2872" s="3">
        <v>5.511993432183E12</v>
      </c>
      <c r="D2872" s="3" t="s">
        <v>11</v>
      </c>
      <c r="E2872" s="3" t="s">
        <v>22</v>
      </c>
      <c r="F2872" s="3" t="s">
        <v>13</v>
      </c>
      <c r="G2872" s="3" t="s">
        <v>14</v>
      </c>
      <c r="H2872" s="3" t="s">
        <v>15</v>
      </c>
      <c r="I2872" s="4">
        <v>45696.0</v>
      </c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ht="15.75" customHeight="1">
      <c r="A2873" s="3" t="s">
        <v>5743</v>
      </c>
      <c r="B2873" s="3" t="s">
        <v>5744</v>
      </c>
      <c r="C2873" s="3">
        <v>6.899987343E10</v>
      </c>
      <c r="D2873" s="3" t="s">
        <v>11</v>
      </c>
      <c r="E2873" s="3" t="s">
        <v>19</v>
      </c>
      <c r="F2873" s="3" t="s">
        <v>13</v>
      </c>
      <c r="G2873" s="3" t="s">
        <v>23</v>
      </c>
      <c r="H2873" s="3" t="s">
        <v>15</v>
      </c>
      <c r="I2873" s="4">
        <v>45696.0</v>
      </c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ht="15.75" customHeight="1">
      <c r="A2874" s="3" t="s">
        <v>126</v>
      </c>
      <c r="B2874" s="3" t="s">
        <v>5745</v>
      </c>
      <c r="C2874" s="3">
        <v>8.4986139861E10</v>
      </c>
      <c r="D2874" s="3" t="s">
        <v>11</v>
      </c>
      <c r="E2874" s="3" t="s">
        <v>77</v>
      </c>
      <c r="F2874" s="3" t="s">
        <v>13</v>
      </c>
      <c r="G2874" s="3" t="s">
        <v>23</v>
      </c>
      <c r="H2874" s="3" t="s">
        <v>45</v>
      </c>
      <c r="I2874" s="4">
        <v>45696.0</v>
      </c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ht="15.75" customHeight="1">
      <c r="A2875" s="3" t="s">
        <v>5746</v>
      </c>
      <c r="B2875" s="3" t="s">
        <v>5747</v>
      </c>
      <c r="C2875" s="3">
        <v>8.5991892778E10</v>
      </c>
      <c r="D2875" s="3" t="s">
        <v>11</v>
      </c>
      <c r="E2875" s="3" t="s">
        <v>19</v>
      </c>
      <c r="F2875" s="3" t="s">
        <v>13</v>
      </c>
      <c r="G2875" s="3" t="s">
        <v>14</v>
      </c>
      <c r="H2875" s="3" t="s">
        <v>15</v>
      </c>
      <c r="I2875" s="4">
        <v>45696.0</v>
      </c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ht="15.75" customHeight="1">
      <c r="A2876" s="3" t="s">
        <v>5748</v>
      </c>
      <c r="B2876" s="3" t="s">
        <v>5749</v>
      </c>
      <c r="C2876" s="3">
        <v>8.5996318189E10</v>
      </c>
      <c r="D2876" s="3" t="s">
        <v>11</v>
      </c>
      <c r="E2876" s="3" t="s">
        <v>19</v>
      </c>
      <c r="F2876" s="3" t="s">
        <v>13</v>
      </c>
      <c r="G2876" s="3" t="s">
        <v>23</v>
      </c>
      <c r="H2876" s="3" t="s">
        <v>49</v>
      </c>
      <c r="I2876" s="4">
        <v>45696.0</v>
      </c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ht="15.75" customHeight="1">
      <c r="A2877" s="3" t="s">
        <v>5750</v>
      </c>
      <c r="B2877" s="3" t="s">
        <v>5751</v>
      </c>
      <c r="C2877" s="3">
        <v>1.1953513366E10</v>
      </c>
      <c r="D2877" s="3" t="s">
        <v>11</v>
      </c>
      <c r="E2877" s="3" t="s">
        <v>19</v>
      </c>
      <c r="F2877" s="3" t="s">
        <v>13</v>
      </c>
      <c r="G2877" s="3" t="s">
        <v>23</v>
      </c>
      <c r="H2877" s="3" t="s">
        <v>15</v>
      </c>
      <c r="I2877" s="4">
        <v>45696.0</v>
      </c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ht="15.75" customHeight="1">
      <c r="A2878" s="3" t="s">
        <v>5752</v>
      </c>
      <c r="B2878" s="3" t="s">
        <v>5753</v>
      </c>
      <c r="C2878" s="3">
        <v>7.7981235586E10</v>
      </c>
      <c r="D2878" s="3" t="s">
        <v>11</v>
      </c>
      <c r="E2878" s="3" t="s">
        <v>19</v>
      </c>
      <c r="F2878" s="3" t="s">
        <v>13</v>
      </c>
      <c r="G2878" s="3" t="s">
        <v>23</v>
      </c>
      <c r="H2878" s="3" t="s">
        <v>49</v>
      </c>
      <c r="I2878" s="4">
        <v>45696.0</v>
      </c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ht="15.75" customHeight="1">
      <c r="A2879" s="3" t="s">
        <v>5754</v>
      </c>
      <c r="B2879" s="3" t="s">
        <v>5755</v>
      </c>
      <c r="C2879" s="3">
        <v>9.2991926331E10</v>
      </c>
      <c r="D2879" s="3" t="s">
        <v>11</v>
      </c>
      <c r="E2879" s="3" t="s">
        <v>80</v>
      </c>
      <c r="F2879" s="3" t="s">
        <v>13</v>
      </c>
      <c r="G2879" s="3" t="s">
        <v>14</v>
      </c>
      <c r="H2879" s="3" t="s">
        <v>34</v>
      </c>
      <c r="I2879" s="4">
        <v>45696.0</v>
      </c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ht="15.75" customHeight="1">
      <c r="A2880" s="3" t="s">
        <v>1067</v>
      </c>
      <c r="B2880" s="3" t="s">
        <v>5756</v>
      </c>
      <c r="C2880" s="3">
        <v>7.7981078185E10</v>
      </c>
      <c r="D2880" s="3" t="s">
        <v>11</v>
      </c>
      <c r="E2880" s="3" t="s">
        <v>58</v>
      </c>
      <c r="F2880" s="3" t="s">
        <v>13</v>
      </c>
      <c r="G2880" s="3" t="s">
        <v>14</v>
      </c>
      <c r="H2880" s="3" t="s">
        <v>45</v>
      </c>
      <c r="I2880" s="4">
        <v>45696.0</v>
      </c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ht="15.75" customHeight="1">
      <c r="A2881" s="3" t="s">
        <v>5757</v>
      </c>
      <c r="B2881" s="3" t="s">
        <v>5758</v>
      </c>
      <c r="C2881" s="3">
        <v>2.299200499E10</v>
      </c>
      <c r="D2881" s="3" t="s">
        <v>11</v>
      </c>
      <c r="E2881" s="3" t="s">
        <v>12</v>
      </c>
      <c r="F2881" s="3" t="s">
        <v>13</v>
      </c>
      <c r="G2881" s="3" t="s">
        <v>14</v>
      </c>
      <c r="H2881" s="3" t="s">
        <v>4391</v>
      </c>
      <c r="I2881" s="4">
        <v>45696.0</v>
      </c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ht="15.75" customHeight="1">
      <c r="A2882" s="3" t="s">
        <v>5759</v>
      </c>
      <c r="B2882" s="3" t="s">
        <v>5760</v>
      </c>
      <c r="C2882" s="3">
        <v>1.499785385E10</v>
      </c>
      <c r="D2882" s="3" t="s">
        <v>11</v>
      </c>
      <c r="E2882" s="3" t="s">
        <v>22</v>
      </c>
      <c r="F2882" s="3" t="s">
        <v>13</v>
      </c>
      <c r="G2882" s="3" t="s">
        <v>23</v>
      </c>
      <c r="H2882" s="3" t="s">
        <v>34</v>
      </c>
      <c r="I2882" s="4">
        <v>45696.0</v>
      </c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ht="15.75" customHeight="1">
      <c r="A2883" s="3" t="s">
        <v>5761</v>
      </c>
      <c r="B2883" s="3" t="s">
        <v>5762</v>
      </c>
      <c r="C2883" s="3">
        <v>3.4996784615E10</v>
      </c>
      <c r="D2883" s="3" t="s">
        <v>11</v>
      </c>
      <c r="E2883" s="3" t="s">
        <v>114</v>
      </c>
      <c r="F2883" s="3" t="s">
        <v>13</v>
      </c>
      <c r="G2883" s="3" t="s">
        <v>14</v>
      </c>
      <c r="H2883" s="3" t="s">
        <v>45</v>
      </c>
      <c r="I2883" s="4">
        <v>45696.0</v>
      </c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ht="15.75" customHeight="1">
      <c r="A2884" s="3" t="s">
        <v>1651</v>
      </c>
      <c r="B2884" s="3" t="s">
        <v>5763</v>
      </c>
      <c r="C2884" s="3">
        <v>4.9991227488E10</v>
      </c>
      <c r="D2884" s="3" t="s">
        <v>11</v>
      </c>
      <c r="E2884" s="3" t="s">
        <v>19</v>
      </c>
      <c r="F2884" s="3" t="s">
        <v>13</v>
      </c>
      <c r="G2884" s="3" t="s">
        <v>14</v>
      </c>
      <c r="H2884" s="3" t="s">
        <v>15</v>
      </c>
      <c r="I2884" s="4">
        <v>45696.0</v>
      </c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ht="15.75" customHeight="1">
      <c r="A2885" s="3" t="s">
        <v>5764</v>
      </c>
      <c r="B2885" s="3" t="s">
        <v>5765</v>
      </c>
      <c r="C2885" s="3">
        <v>8.5985807192E10</v>
      </c>
      <c r="D2885" s="3" t="s">
        <v>11</v>
      </c>
      <c r="E2885" s="3" t="s">
        <v>19</v>
      </c>
      <c r="F2885" s="3" t="s">
        <v>13</v>
      </c>
      <c r="G2885" s="3" t="s">
        <v>14</v>
      </c>
      <c r="H2885" s="3" t="s">
        <v>1424</v>
      </c>
      <c r="I2885" s="4">
        <v>45696.0</v>
      </c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ht="15.75" customHeight="1">
      <c r="A2886" s="3" t="s">
        <v>5766</v>
      </c>
      <c r="B2886" s="3" t="s">
        <v>5767</v>
      </c>
      <c r="C2886" s="3">
        <v>7.1991433795E10</v>
      </c>
      <c r="D2886" s="3" t="s">
        <v>11</v>
      </c>
      <c r="E2886" s="3" t="s">
        <v>48</v>
      </c>
      <c r="F2886" s="3" t="s">
        <v>13</v>
      </c>
      <c r="G2886" s="3" t="s">
        <v>14</v>
      </c>
      <c r="H2886" s="3" t="s">
        <v>49</v>
      </c>
      <c r="I2886" s="4">
        <v>45696.0</v>
      </c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ht="15.75" customHeight="1">
      <c r="A2887" s="3" t="s">
        <v>5768</v>
      </c>
      <c r="B2887" s="3" t="s">
        <v>5769</v>
      </c>
      <c r="C2887" s="3">
        <v>1.996709546E9</v>
      </c>
      <c r="D2887" s="3" t="s">
        <v>11</v>
      </c>
      <c r="E2887" s="3" t="s">
        <v>77</v>
      </c>
      <c r="F2887" s="3" t="s">
        <v>13</v>
      </c>
      <c r="G2887" s="3" t="s">
        <v>23</v>
      </c>
      <c r="H2887" s="3" t="s">
        <v>45</v>
      </c>
      <c r="I2887" s="4">
        <v>45696.0</v>
      </c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ht="15.75" customHeight="1">
      <c r="A2888" s="3" t="s">
        <v>5770</v>
      </c>
      <c r="B2888" s="3" t="s">
        <v>5771</v>
      </c>
      <c r="C2888" s="3">
        <v>6.7999437942E10</v>
      </c>
      <c r="D2888" s="3" t="s">
        <v>11</v>
      </c>
      <c r="E2888" s="3" t="s">
        <v>22</v>
      </c>
      <c r="F2888" s="3" t="s">
        <v>13</v>
      </c>
      <c r="G2888" s="3" t="s">
        <v>14</v>
      </c>
      <c r="H2888" s="3" t="s">
        <v>45</v>
      </c>
      <c r="I2888" s="4">
        <v>45696.0</v>
      </c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ht="15.75" customHeight="1">
      <c r="A2889" s="3" t="s">
        <v>5772</v>
      </c>
      <c r="B2889" s="3" t="s">
        <v>5773</v>
      </c>
      <c r="C2889" s="3">
        <v>9.8985123635E10</v>
      </c>
      <c r="D2889" s="3" t="s">
        <v>11</v>
      </c>
      <c r="E2889" s="3" t="s">
        <v>77</v>
      </c>
      <c r="F2889" s="3" t="s">
        <v>13</v>
      </c>
      <c r="G2889" s="3" t="s">
        <v>14</v>
      </c>
      <c r="H2889" s="3" t="s">
        <v>386</v>
      </c>
      <c r="I2889" s="4">
        <v>45696.0</v>
      </c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ht="15.75" customHeight="1">
      <c r="A2890" s="3" t="s">
        <v>5774</v>
      </c>
      <c r="B2890" s="3" t="s">
        <v>5775</v>
      </c>
      <c r="C2890" s="3" t="s">
        <v>5776</v>
      </c>
      <c r="D2890" s="3" t="s">
        <v>11</v>
      </c>
      <c r="E2890" s="3" t="s">
        <v>80</v>
      </c>
      <c r="F2890" s="3" t="s">
        <v>13</v>
      </c>
      <c r="G2890" s="3" t="s">
        <v>23</v>
      </c>
      <c r="H2890" s="3" t="s">
        <v>45</v>
      </c>
      <c r="I2890" s="4">
        <v>45696.0</v>
      </c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ht="15.75" customHeight="1">
      <c r="A2891" s="3" t="s">
        <v>5777</v>
      </c>
      <c r="B2891" s="3" t="s">
        <v>5778</v>
      </c>
      <c r="C2891" s="3">
        <v>4.4991719756E10</v>
      </c>
      <c r="D2891" s="3" t="s">
        <v>11</v>
      </c>
      <c r="E2891" s="3" t="s">
        <v>114</v>
      </c>
      <c r="F2891" s="3" t="s">
        <v>13</v>
      </c>
      <c r="G2891" s="3" t="s">
        <v>14</v>
      </c>
      <c r="H2891" s="3" t="s">
        <v>49</v>
      </c>
      <c r="I2891" s="4">
        <v>45696.0</v>
      </c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ht="15.75" customHeight="1">
      <c r="A2892" s="3" t="s">
        <v>1322</v>
      </c>
      <c r="B2892" s="3" t="s">
        <v>5779</v>
      </c>
      <c r="C2892" s="3">
        <v>4.1988257944E10</v>
      </c>
      <c r="D2892" s="3" t="s">
        <v>11</v>
      </c>
      <c r="E2892" s="3" t="s">
        <v>77</v>
      </c>
      <c r="F2892" s="3" t="s">
        <v>13</v>
      </c>
      <c r="G2892" s="3" t="s">
        <v>23</v>
      </c>
      <c r="H2892" s="3" t="s">
        <v>45</v>
      </c>
      <c r="I2892" s="4">
        <v>45696.0</v>
      </c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ht="15.75" customHeight="1">
      <c r="A2893" s="3" t="s">
        <v>5780</v>
      </c>
      <c r="B2893" s="3" t="s">
        <v>5781</v>
      </c>
      <c r="C2893" s="3">
        <v>2.1997619944E10</v>
      </c>
      <c r="D2893" s="3" t="s">
        <v>11</v>
      </c>
      <c r="E2893" s="3" t="s">
        <v>12</v>
      </c>
      <c r="F2893" s="3" t="s">
        <v>13</v>
      </c>
      <c r="G2893" s="3" t="s">
        <v>14</v>
      </c>
      <c r="H2893" s="3" t="s">
        <v>49</v>
      </c>
      <c r="I2893" s="4">
        <v>45696.0</v>
      </c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ht="15.75" customHeight="1">
      <c r="A2894" s="3" t="s">
        <v>416</v>
      </c>
      <c r="B2894" s="3" t="s">
        <v>5782</v>
      </c>
      <c r="C2894" s="3">
        <v>1.1946279315E10</v>
      </c>
      <c r="D2894" s="3" t="s">
        <v>11</v>
      </c>
      <c r="E2894" s="3" t="s">
        <v>77</v>
      </c>
      <c r="F2894" s="3" t="s">
        <v>13</v>
      </c>
      <c r="G2894" s="3" t="s">
        <v>23</v>
      </c>
      <c r="H2894" s="3" t="s">
        <v>49</v>
      </c>
      <c r="I2894" s="4">
        <v>45696.0</v>
      </c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ht="15.75" customHeight="1">
      <c r="A2895" s="3" t="s">
        <v>5783</v>
      </c>
      <c r="B2895" s="3" t="s">
        <v>5784</v>
      </c>
      <c r="C2895" s="3">
        <v>7.1988288363E10</v>
      </c>
      <c r="D2895" s="3" t="s">
        <v>11</v>
      </c>
      <c r="E2895" s="3" t="s">
        <v>80</v>
      </c>
      <c r="F2895" s="3" t="s">
        <v>13</v>
      </c>
      <c r="G2895" s="3" t="s">
        <v>14</v>
      </c>
      <c r="H2895" s="3" t="s">
        <v>45</v>
      </c>
      <c r="I2895" s="4">
        <v>45696.0</v>
      </c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ht="15.75" customHeight="1">
      <c r="A2896" s="3" t="s">
        <v>5785</v>
      </c>
      <c r="B2896" s="3" t="s">
        <v>5786</v>
      </c>
      <c r="C2896" s="3">
        <v>4.2984227083E10</v>
      </c>
      <c r="D2896" s="3" t="s">
        <v>11</v>
      </c>
      <c r="E2896" s="3" t="s">
        <v>114</v>
      </c>
      <c r="F2896" s="3" t="s">
        <v>13</v>
      </c>
      <c r="G2896" s="3" t="s">
        <v>23</v>
      </c>
      <c r="H2896" s="3" t="s">
        <v>15</v>
      </c>
      <c r="I2896" s="4">
        <v>45696.0</v>
      </c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ht="15.75" customHeight="1">
      <c r="A2897" s="3" t="s">
        <v>5787</v>
      </c>
      <c r="B2897" s="3" t="s">
        <v>5788</v>
      </c>
      <c r="C2897" s="3">
        <v>1.1939280214E10</v>
      </c>
      <c r="D2897" s="3" t="s">
        <v>11</v>
      </c>
      <c r="E2897" s="3" t="s">
        <v>19</v>
      </c>
      <c r="F2897" s="3" t="s">
        <v>13</v>
      </c>
      <c r="G2897" s="3" t="s">
        <v>23</v>
      </c>
      <c r="H2897" s="3" t="s">
        <v>15</v>
      </c>
      <c r="I2897" s="4">
        <v>45696.0</v>
      </c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ht="15.75" customHeight="1">
      <c r="A2898" s="3" t="s">
        <v>207</v>
      </c>
      <c r="B2898" s="3" t="s">
        <v>5789</v>
      </c>
      <c r="C2898" s="3">
        <v>8.5987571775E10</v>
      </c>
      <c r="D2898" s="3" t="s">
        <v>11</v>
      </c>
      <c r="E2898" s="3" t="s">
        <v>77</v>
      </c>
      <c r="F2898" s="3" t="s">
        <v>13</v>
      </c>
      <c r="G2898" s="3" t="s">
        <v>14</v>
      </c>
      <c r="H2898" s="3" t="s">
        <v>45</v>
      </c>
      <c r="I2898" s="4">
        <v>45696.0</v>
      </c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ht="15.75" customHeight="1">
      <c r="A2899" s="3" t="s">
        <v>5790</v>
      </c>
      <c r="B2899" s="3" t="s">
        <v>5791</v>
      </c>
      <c r="C2899" s="3">
        <v>4.4984479147E10</v>
      </c>
      <c r="D2899" s="3" t="s">
        <v>11</v>
      </c>
      <c r="E2899" s="3" t="s">
        <v>114</v>
      </c>
      <c r="F2899" s="3" t="s">
        <v>13</v>
      </c>
      <c r="G2899" s="3" t="s">
        <v>14</v>
      </c>
      <c r="H2899" s="3" t="s">
        <v>45</v>
      </c>
      <c r="I2899" s="4">
        <v>45696.0</v>
      </c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ht="15.75" customHeight="1">
      <c r="A2900" s="3" t="s">
        <v>5376</v>
      </c>
      <c r="B2900" s="3" t="s">
        <v>5792</v>
      </c>
      <c r="C2900" s="3">
        <v>4.3999357029E10</v>
      </c>
      <c r="D2900" s="3" t="s">
        <v>11</v>
      </c>
      <c r="E2900" s="3" t="s">
        <v>19</v>
      </c>
      <c r="F2900" s="3" t="s">
        <v>13</v>
      </c>
      <c r="G2900" s="3" t="s">
        <v>23</v>
      </c>
      <c r="H2900" s="3" t="s">
        <v>45</v>
      </c>
      <c r="I2900" s="4">
        <v>45696.0</v>
      </c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ht="15.75" customHeight="1">
      <c r="A2901" s="3" t="s">
        <v>515</v>
      </c>
      <c r="B2901" s="3" t="s">
        <v>5793</v>
      </c>
      <c r="C2901" s="3">
        <v>8.2988276869E10</v>
      </c>
      <c r="D2901" s="3" t="s">
        <v>11</v>
      </c>
      <c r="E2901" s="3" t="s">
        <v>48</v>
      </c>
      <c r="F2901" s="3" t="s">
        <v>13</v>
      </c>
      <c r="G2901" s="3" t="s">
        <v>14</v>
      </c>
      <c r="H2901" s="3" t="s">
        <v>49</v>
      </c>
      <c r="I2901" s="4">
        <v>45696.0</v>
      </c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ht="15.75" customHeight="1">
      <c r="A2902" s="3" t="s">
        <v>5794</v>
      </c>
      <c r="B2902" s="3" t="s">
        <v>5795</v>
      </c>
      <c r="C2902" s="3">
        <v>1.1976249974E10</v>
      </c>
      <c r="D2902" s="3" t="s">
        <v>11</v>
      </c>
      <c r="E2902" s="3" t="s">
        <v>19</v>
      </c>
      <c r="F2902" s="3" t="s">
        <v>13</v>
      </c>
      <c r="G2902" s="3" t="s">
        <v>14</v>
      </c>
      <c r="H2902" s="3" t="s">
        <v>15</v>
      </c>
      <c r="I2902" s="4">
        <v>45696.0</v>
      </c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ht="15.75" customHeight="1">
      <c r="A2903" s="3" t="s">
        <v>5796</v>
      </c>
      <c r="B2903" s="3" t="s">
        <v>5797</v>
      </c>
      <c r="C2903" s="3">
        <v>9.498409667E10</v>
      </c>
      <c r="D2903" s="3" t="s">
        <v>11</v>
      </c>
      <c r="E2903" s="3" t="s">
        <v>102</v>
      </c>
      <c r="F2903" s="3" t="s">
        <v>13</v>
      </c>
      <c r="G2903" s="3" t="s">
        <v>14</v>
      </c>
      <c r="H2903" s="3" t="s">
        <v>45</v>
      </c>
      <c r="I2903" s="4">
        <v>45696.0</v>
      </c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ht="15.75" customHeight="1">
      <c r="A2904" s="3" t="s">
        <v>5798</v>
      </c>
      <c r="B2904" s="3" t="s">
        <v>5799</v>
      </c>
      <c r="C2904" s="3">
        <v>8.8992219614E10</v>
      </c>
      <c r="D2904" s="3" t="s">
        <v>11</v>
      </c>
      <c r="E2904" s="3" t="s">
        <v>77</v>
      </c>
      <c r="F2904" s="3" t="s">
        <v>13</v>
      </c>
      <c r="G2904" s="3" t="s">
        <v>23</v>
      </c>
      <c r="H2904" s="3" t="s">
        <v>45</v>
      </c>
      <c r="I2904" s="4">
        <v>45696.0</v>
      </c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ht="15.75" customHeight="1">
      <c r="A2905" s="3" t="s">
        <v>5800</v>
      </c>
      <c r="B2905" s="3" t="s">
        <v>5801</v>
      </c>
      <c r="C2905" s="3" t="s">
        <v>5802</v>
      </c>
      <c r="D2905" s="3" t="s">
        <v>11</v>
      </c>
      <c r="E2905" s="3" t="s">
        <v>22</v>
      </c>
      <c r="F2905" s="3" t="s">
        <v>13</v>
      </c>
      <c r="G2905" s="3" t="s">
        <v>14</v>
      </c>
      <c r="H2905" s="3" t="s">
        <v>45</v>
      </c>
      <c r="I2905" s="4">
        <v>45696.0</v>
      </c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ht="15.75" customHeight="1">
      <c r="A2906" s="3" t="s">
        <v>5803</v>
      </c>
      <c r="B2906" s="3" t="s">
        <v>5804</v>
      </c>
      <c r="C2906" s="3">
        <v>2.1993852166E10</v>
      </c>
      <c r="D2906" s="3" t="s">
        <v>11</v>
      </c>
      <c r="E2906" s="3" t="s">
        <v>19</v>
      </c>
      <c r="F2906" s="3" t="s">
        <v>13</v>
      </c>
      <c r="G2906" s="3" t="s">
        <v>14</v>
      </c>
      <c r="H2906" s="3" t="s">
        <v>49</v>
      </c>
      <c r="I2906" s="4">
        <v>45696.0</v>
      </c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ht="15.75" customHeight="1">
      <c r="A2907" s="3" t="s">
        <v>5805</v>
      </c>
      <c r="B2907" s="3" t="s">
        <v>5806</v>
      </c>
      <c r="C2907" s="3">
        <v>1.1953509694E10</v>
      </c>
      <c r="D2907" s="3" t="s">
        <v>11</v>
      </c>
      <c r="E2907" s="3" t="s">
        <v>19</v>
      </c>
      <c r="F2907" s="3" t="s">
        <v>13</v>
      </c>
      <c r="G2907" s="3" t="s">
        <v>23</v>
      </c>
      <c r="H2907" s="3" t="s">
        <v>49</v>
      </c>
      <c r="I2907" s="4">
        <v>45696.0</v>
      </c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ht="15.75" customHeight="1">
      <c r="A2908" s="3" t="s">
        <v>5807</v>
      </c>
      <c r="B2908" s="3" t="s">
        <v>5808</v>
      </c>
      <c r="C2908" s="3">
        <v>9.1998356489E10</v>
      </c>
      <c r="D2908" s="3" t="s">
        <v>11</v>
      </c>
      <c r="E2908" s="3" t="s">
        <v>19</v>
      </c>
      <c r="F2908" s="3" t="s">
        <v>13</v>
      </c>
      <c r="G2908" s="3" t="s">
        <v>14</v>
      </c>
      <c r="H2908" s="3" t="s">
        <v>15</v>
      </c>
      <c r="I2908" s="4">
        <v>45696.0</v>
      </c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ht="15.75" customHeight="1">
      <c r="A2909" s="3" t="s">
        <v>5809</v>
      </c>
      <c r="B2909" s="3" t="s">
        <v>5810</v>
      </c>
      <c r="C2909" s="3" t="s">
        <v>5811</v>
      </c>
      <c r="D2909" s="3" t="s">
        <v>11</v>
      </c>
      <c r="E2909" s="3" t="s">
        <v>22</v>
      </c>
      <c r="F2909" s="3" t="s">
        <v>13</v>
      </c>
      <c r="G2909" s="3" t="s">
        <v>14</v>
      </c>
      <c r="H2909" s="3" t="s">
        <v>49</v>
      </c>
      <c r="I2909" s="4">
        <v>45696.0</v>
      </c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ht="15.75" customHeight="1">
      <c r="A2910" s="3" t="s">
        <v>5812</v>
      </c>
      <c r="B2910" s="3" t="s">
        <v>5813</v>
      </c>
      <c r="C2910" s="3">
        <v>3.5991556203E10</v>
      </c>
      <c r="D2910" s="3" t="s">
        <v>11</v>
      </c>
      <c r="E2910" s="3" t="s">
        <v>19</v>
      </c>
      <c r="F2910" s="3" t="s">
        <v>13</v>
      </c>
      <c r="G2910" s="3" t="s">
        <v>23</v>
      </c>
      <c r="H2910" s="3" t="s">
        <v>45</v>
      </c>
      <c r="I2910" s="4">
        <v>45696.0</v>
      </c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ht="15.75" customHeight="1">
      <c r="A2911" s="3" t="s">
        <v>5814</v>
      </c>
      <c r="B2911" s="3" t="s">
        <v>5815</v>
      </c>
      <c r="C2911" s="3">
        <v>9.199276145E10</v>
      </c>
      <c r="D2911" s="3" t="s">
        <v>11</v>
      </c>
      <c r="E2911" s="3" t="s">
        <v>102</v>
      </c>
      <c r="F2911" s="3" t="s">
        <v>13</v>
      </c>
      <c r="G2911" s="3" t="s">
        <v>23</v>
      </c>
      <c r="H2911" s="3" t="s">
        <v>34</v>
      </c>
      <c r="I2911" s="4">
        <v>45696.0</v>
      </c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ht="15.75" customHeight="1">
      <c r="A2912" s="3" t="s">
        <v>5816</v>
      </c>
      <c r="B2912" s="3" t="s">
        <v>5817</v>
      </c>
      <c r="C2912" s="3">
        <v>8.5985493577E10</v>
      </c>
      <c r="D2912" s="3" t="s">
        <v>11</v>
      </c>
      <c r="E2912" s="3" t="s">
        <v>19</v>
      </c>
      <c r="F2912" s="3" t="s">
        <v>13</v>
      </c>
      <c r="G2912" s="3" t="s">
        <v>23</v>
      </c>
      <c r="H2912" s="3" t="s">
        <v>1424</v>
      </c>
      <c r="I2912" s="4">
        <v>45696.0</v>
      </c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ht="15.75" customHeight="1">
      <c r="A2913" s="3" t="s">
        <v>5818</v>
      </c>
      <c r="B2913" s="3" t="s">
        <v>5819</v>
      </c>
      <c r="C2913" s="3">
        <v>9.84381273E8</v>
      </c>
      <c r="D2913" s="3" t="s">
        <v>11</v>
      </c>
      <c r="E2913" s="3" t="s">
        <v>12</v>
      </c>
      <c r="F2913" s="3" t="s">
        <v>13</v>
      </c>
      <c r="G2913" s="3" t="s">
        <v>14</v>
      </c>
      <c r="H2913" s="3" t="s">
        <v>4391</v>
      </c>
      <c r="I2913" s="4">
        <v>45696.0</v>
      </c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ht="15.75" customHeight="1">
      <c r="A2914" s="3" t="s">
        <v>5820</v>
      </c>
      <c r="B2914" s="3" t="s">
        <v>5821</v>
      </c>
      <c r="C2914" s="3" t="s">
        <v>5822</v>
      </c>
      <c r="D2914" s="3" t="s">
        <v>11</v>
      </c>
      <c r="E2914" s="3" t="s">
        <v>58</v>
      </c>
      <c r="F2914" s="3" t="s">
        <v>13</v>
      </c>
      <c r="G2914" s="3" t="s">
        <v>14</v>
      </c>
      <c r="H2914" s="3" t="s">
        <v>45</v>
      </c>
      <c r="I2914" s="4">
        <v>45696.0</v>
      </c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ht="15.75" customHeight="1">
      <c r="A2915" s="3" t="s">
        <v>5823</v>
      </c>
      <c r="B2915" s="3" t="s">
        <v>5824</v>
      </c>
      <c r="C2915" s="3">
        <v>5.588982211507E12</v>
      </c>
      <c r="D2915" s="3" t="s">
        <v>11</v>
      </c>
      <c r="E2915" s="3" t="s">
        <v>22</v>
      </c>
      <c r="F2915" s="3" t="s">
        <v>13</v>
      </c>
      <c r="G2915" s="3" t="s">
        <v>14</v>
      </c>
      <c r="H2915" s="3" t="s">
        <v>386</v>
      </c>
      <c r="I2915" s="4">
        <v>45696.0</v>
      </c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ht="15.75" customHeight="1">
      <c r="A2916" s="3" t="s">
        <v>5825</v>
      </c>
      <c r="B2916" s="3" t="s">
        <v>5826</v>
      </c>
      <c r="C2916" s="3">
        <v>2.199399291E10</v>
      </c>
      <c r="D2916" s="3" t="s">
        <v>11</v>
      </c>
      <c r="E2916" s="3" t="s">
        <v>80</v>
      </c>
      <c r="F2916" s="3" t="s">
        <v>13</v>
      </c>
      <c r="G2916" s="3" t="s">
        <v>23</v>
      </c>
      <c r="H2916" s="3" t="s">
        <v>15</v>
      </c>
      <c r="I2916" s="4">
        <v>45696.0</v>
      </c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ht="15.75" customHeight="1">
      <c r="A2917" s="3" t="s">
        <v>1203</v>
      </c>
      <c r="B2917" s="3" t="s">
        <v>5827</v>
      </c>
      <c r="C2917" s="3">
        <v>4.1998125866E10</v>
      </c>
      <c r="D2917" s="3" t="s">
        <v>11</v>
      </c>
      <c r="E2917" s="3" t="s">
        <v>68</v>
      </c>
      <c r="F2917" s="3" t="s">
        <v>13</v>
      </c>
      <c r="G2917" s="3" t="s">
        <v>14</v>
      </c>
      <c r="H2917" s="3" t="s">
        <v>45</v>
      </c>
      <c r="I2917" s="4">
        <v>45696.0</v>
      </c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ht="15.75" customHeight="1">
      <c r="A2918" s="3" t="s">
        <v>4495</v>
      </c>
      <c r="B2918" s="3" t="s">
        <v>5828</v>
      </c>
      <c r="C2918" s="3">
        <v>6.7996995297E10</v>
      </c>
      <c r="D2918" s="3" t="s">
        <v>11</v>
      </c>
      <c r="E2918" s="3" t="s">
        <v>80</v>
      </c>
      <c r="F2918" s="3" t="s">
        <v>13</v>
      </c>
      <c r="G2918" s="3" t="s">
        <v>23</v>
      </c>
      <c r="H2918" s="3" t="s">
        <v>45</v>
      </c>
      <c r="I2918" s="4">
        <v>45696.0</v>
      </c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ht="15.75" customHeight="1">
      <c r="A2919" s="3" t="s">
        <v>5829</v>
      </c>
      <c r="B2919" s="3" t="s">
        <v>5830</v>
      </c>
      <c r="C2919" s="3">
        <v>6.9992378451E10</v>
      </c>
      <c r="D2919" s="3" t="s">
        <v>11</v>
      </c>
      <c r="E2919" s="3" t="s">
        <v>48</v>
      </c>
      <c r="F2919" s="3" t="s">
        <v>13</v>
      </c>
      <c r="G2919" s="3" t="s">
        <v>14</v>
      </c>
      <c r="H2919" s="3" t="s">
        <v>49</v>
      </c>
      <c r="I2919" s="4">
        <v>45696.0</v>
      </c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ht="15.75" customHeight="1">
      <c r="A2920" s="3" t="s">
        <v>459</v>
      </c>
      <c r="B2920" s="3" t="s">
        <v>5831</v>
      </c>
      <c r="C2920" s="3">
        <v>1.2981650121E10</v>
      </c>
      <c r="D2920" s="3" t="s">
        <v>11</v>
      </c>
      <c r="E2920" s="3" t="s">
        <v>22</v>
      </c>
      <c r="F2920" s="3" t="s">
        <v>13</v>
      </c>
      <c r="G2920" s="3" t="s">
        <v>14</v>
      </c>
      <c r="H2920" s="3" t="s">
        <v>49</v>
      </c>
      <c r="I2920" s="4">
        <v>45696.0</v>
      </c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ht="15.75" customHeight="1">
      <c r="A2921" s="3" t="s">
        <v>5832</v>
      </c>
      <c r="B2921" s="3" t="s">
        <v>5833</v>
      </c>
      <c r="C2921" s="3">
        <v>3.5991393009E10</v>
      </c>
      <c r="D2921" s="3" t="s">
        <v>11</v>
      </c>
      <c r="E2921" s="3" t="s">
        <v>12</v>
      </c>
      <c r="F2921" s="3" t="s">
        <v>13</v>
      </c>
      <c r="G2921" s="3" t="s">
        <v>23</v>
      </c>
      <c r="H2921" s="3" t="s">
        <v>49</v>
      </c>
      <c r="I2921" s="4">
        <v>45696.0</v>
      </c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ht="15.75" customHeight="1">
      <c r="A2922" s="3" t="s">
        <v>5834</v>
      </c>
      <c r="B2922" s="3" t="s">
        <v>5835</v>
      </c>
      <c r="C2922" s="3">
        <v>1.19590852E10</v>
      </c>
      <c r="D2922" s="3" t="s">
        <v>11</v>
      </c>
      <c r="E2922" s="3" t="s">
        <v>89</v>
      </c>
      <c r="F2922" s="3" t="s">
        <v>13</v>
      </c>
      <c r="G2922" s="3" t="s">
        <v>23</v>
      </c>
      <c r="H2922" s="3" t="s">
        <v>34</v>
      </c>
      <c r="I2922" s="4">
        <v>45696.0</v>
      </c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ht="15.75" customHeight="1">
      <c r="A2923" s="3" t="s">
        <v>5836</v>
      </c>
      <c r="B2923" s="3" t="s">
        <v>5837</v>
      </c>
      <c r="C2923" s="3">
        <v>3.8998989955E10</v>
      </c>
      <c r="D2923" s="3" t="s">
        <v>11</v>
      </c>
      <c r="E2923" s="3" t="s">
        <v>19</v>
      </c>
      <c r="F2923" s="3" t="s">
        <v>13</v>
      </c>
      <c r="G2923" s="3" t="s">
        <v>14</v>
      </c>
      <c r="H2923" s="3" t="s">
        <v>49</v>
      </c>
      <c r="I2923" s="4">
        <v>45696.0</v>
      </c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ht="15.75" customHeight="1">
      <c r="A2924" s="3" t="s">
        <v>5838</v>
      </c>
      <c r="B2924" s="3" t="s">
        <v>5839</v>
      </c>
      <c r="C2924" s="3">
        <v>1.9996714402E10</v>
      </c>
      <c r="D2924" s="3" t="s">
        <v>11</v>
      </c>
      <c r="E2924" s="3" t="s">
        <v>19</v>
      </c>
      <c r="F2924" s="3" t="s">
        <v>13</v>
      </c>
      <c r="G2924" s="3" t="s">
        <v>23</v>
      </c>
      <c r="H2924" s="3" t="s">
        <v>1424</v>
      </c>
      <c r="I2924" s="4">
        <v>45696.0</v>
      </c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ht="15.75" customHeight="1">
      <c r="A2925" s="3" t="s">
        <v>3987</v>
      </c>
      <c r="B2925" s="3" t="s">
        <v>5840</v>
      </c>
      <c r="C2925" s="3">
        <v>8.5987936799E10</v>
      </c>
      <c r="D2925" s="3" t="s">
        <v>11</v>
      </c>
      <c r="E2925" s="3" t="s">
        <v>22</v>
      </c>
      <c r="F2925" s="3" t="s">
        <v>13</v>
      </c>
      <c r="G2925" s="3" t="s">
        <v>14</v>
      </c>
      <c r="H2925" s="3" t="s">
        <v>31</v>
      </c>
      <c r="I2925" s="4">
        <v>45696.0</v>
      </c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ht="15.75" customHeight="1">
      <c r="A2926" s="3" t="s">
        <v>5841</v>
      </c>
      <c r="B2926" s="3" t="s">
        <v>5842</v>
      </c>
      <c r="C2926" s="3" t="s">
        <v>5843</v>
      </c>
      <c r="D2926" s="3" t="s">
        <v>11</v>
      </c>
      <c r="E2926" s="3" t="s">
        <v>77</v>
      </c>
      <c r="F2926" s="3" t="s">
        <v>13</v>
      </c>
      <c r="G2926" s="3" t="s">
        <v>23</v>
      </c>
      <c r="H2926" s="3" t="s">
        <v>49</v>
      </c>
      <c r="I2926" s="4">
        <v>45696.0</v>
      </c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ht="15.75" customHeight="1">
      <c r="A2927" s="3" t="s">
        <v>5844</v>
      </c>
      <c r="B2927" s="3" t="s">
        <v>5845</v>
      </c>
      <c r="C2927" s="3">
        <v>3.3984180903E10</v>
      </c>
      <c r="D2927" s="3" t="s">
        <v>11</v>
      </c>
      <c r="E2927" s="3" t="s">
        <v>758</v>
      </c>
      <c r="F2927" s="3" t="s">
        <v>13</v>
      </c>
      <c r="G2927" s="3" t="s">
        <v>14</v>
      </c>
      <c r="H2927" s="3" t="s">
        <v>759</v>
      </c>
      <c r="I2927" s="4">
        <v>45696.0</v>
      </c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ht="15.75" customHeight="1">
      <c r="A2928" s="3" t="s">
        <v>5846</v>
      </c>
      <c r="B2928" s="3" t="s">
        <v>5847</v>
      </c>
      <c r="C2928" s="3">
        <v>6.2982308351E10</v>
      </c>
      <c r="D2928" s="3" t="s">
        <v>11</v>
      </c>
      <c r="E2928" s="3" t="s">
        <v>102</v>
      </c>
      <c r="F2928" s="3" t="s">
        <v>13</v>
      </c>
      <c r="G2928" s="3" t="s">
        <v>14</v>
      </c>
      <c r="H2928" s="3" t="s">
        <v>45</v>
      </c>
      <c r="I2928" s="4">
        <v>45696.0</v>
      </c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ht="15.75" customHeight="1">
      <c r="A2929" s="3" t="s">
        <v>779</v>
      </c>
      <c r="B2929" s="3" t="s">
        <v>5848</v>
      </c>
      <c r="C2929" s="3">
        <v>6.5993429232E10</v>
      </c>
      <c r="D2929" s="3" t="s">
        <v>11</v>
      </c>
      <c r="E2929" s="3" t="s">
        <v>12</v>
      </c>
      <c r="F2929" s="3" t="s">
        <v>13</v>
      </c>
      <c r="G2929" s="3" t="s">
        <v>14</v>
      </c>
      <c r="H2929" s="3" t="s">
        <v>4391</v>
      </c>
      <c r="I2929" s="4">
        <v>45696.0</v>
      </c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ht="15.75" customHeight="1">
      <c r="A2930" s="3" t="s">
        <v>5849</v>
      </c>
      <c r="B2930" s="3" t="s">
        <v>5850</v>
      </c>
      <c r="C2930" s="3">
        <v>2.1972396918E10</v>
      </c>
      <c r="D2930" s="3" t="s">
        <v>11</v>
      </c>
      <c r="E2930" s="3" t="s">
        <v>19</v>
      </c>
      <c r="F2930" s="3" t="s">
        <v>13</v>
      </c>
      <c r="G2930" s="3" t="s">
        <v>14</v>
      </c>
      <c r="H2930" s="3" t="s">
        <v>45</v>
      </c>
      <c r="I2930" s="4">
        <v>45696.0</v>
      </c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ht="15.75" customHeight="1">
      <c r="A2931" s="3" t="s">
        <v>5851</v>
      </c>
      <c r="B2931" s="3" t="s">
        <v>5852</v>
      </c>
      <c r="C2931" s="3">
        <v>8.6998100615E10</v>
      </c>
      <c r="D2931" s="3" t="s">
        <v>11</v>
      </c>
      <c r="E2931" s="3" t="s">
        <v>22</v>
      </c>
      <c r="F2931" s="3" t="s">
        <v>13</v>
      </c>
      <c r="G2931" s="3" t="s">
        <v>14</v>
      </c>
      <c r="H2931" s="3" t="s">
        <v>49</v>
      </c>
      <c r="I2931" s="4">
        <v>45696.0</v>
      </c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ht="15.75" customHeight="1">
      <c r="A2932" s="3" t="s">
        <v>285</v>
      </c>
      <c r="B2932" s="3" t="s">
        <v>5853</v>
      </c>
      <c r="C2932" s="3">
        <v>5.582982379483E12</v>
      </c>
      <c r="D2932" s="3" t="s">
        <v>11</v>
      </c>
      <c r="E2932" s="3" t="s">
        <v>19</v>
      </c>
      <c r="F2932" s="3" t="s">
        <v>13</v>
      </c>
      <c r="G2932" s="3" t="s">
        <v>14</v>
      </c>
      <c r="H2932" s="3" t="s">
        <v>49</v>
      </c>
      <c r="I2932" s="4">
        <v>45696.0</v>
      </c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ht="15.75" customHeight="1">
      <c r="A2933" s="3" t="s">
        <v>5854</v>
      </c>
      <c r="B2933" s="3" t="s">
        <v>5855</v>
      </c>
      <c r="C2933" s="3">
        <v>3.4988296804E10</v>
      </c>
      <c r="D2933" s="3" t="s">
        <v>23</v>
      </c>
      <c r="E2933" s="3" t="s">
        <v>705</v>
      </c>
      <c r="F2933" s="3" t="s">
        <v>5856</v>
      </c>
      <c r="G2933" s="3" t="s">
        <v>5857</v>
      </c>
      <c r="H2933" s="3" t="s">
        <v>5858</v>
      </c>
      <c r="I2933" s="4">
        <v>45696.0</v>
      </c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ht="15.75" customHeight="1">
      <c r="A2934" s="3" t="s">
        <v>5859</v>
      </c>
      <c r="B2934" s="3" t="s">
        <v>5860</v>
      </c>
      <c r="C2934" s="3">
        <v>6.1998490836E10</v>
      </c>
      <c r="D2934" s="3" t="s">
        <v>11</v>
      </c>
      <c r="E2934" s="3" t="s">
        <v>114</v>
      </c>
      <c r="F2934" s="3" t="s">
        <v>13</v>
      </c>
      <c r="G2934" s="3" t="s">
        <v>14</v>
      </c>
      <c r="H2934" s="3" t="s">
        <v>15</v>
      </c>
      <c r="I2934" s="4">
        <v>45696.0</v>
      </c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ht="15.75" customHeight="1">
      <c r="A2935" s="3" t="s">
        <v>5861</v>
      </c>
      <c r="B2935" s="3" t="s">
        <v>5862</v>
      </c>
      <c r="C2935" s="3" t="s">
        <v>5863</v>
      </c>
      <c r="D2935" s="3" t="s">
        <v>11</v>
      </c>
      <c r="E2935" s="3" t="s">
        <v>502</v>
      </c>
      <c r="F2935" s="3" t="s">
        <v>13</v>
      </c>
      <c r="G2935" s="3" t="s">
        <v>23</v>
      </c>
      <c r="H2935" s="3" t="s">
        <v>503</v>
      </c>
      <c r="I2935" s="4">
        <v>45696.0</v>
      </c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ht="15.75" customHeight="1">
      <c r="A2936" s="3" t="s">
        <v>5864</v>
      </c>
      <c r="B2936" s="3" t="s">
        <v>5865</v>
      </c>
      <c r="C2936" s="3">
        <v>1.1943867119E10</v>
      </c>
      <c r="D2936" s="3" t="s">
        <v>11</v>
      </c>
      <c r="E2936" s="3" t="s">
        <v>102</v>
      </c>
      <c r="F2936" s="3" t="s">
        <v>13</v>
      </c>
      <c r="G2936" s="3" t="s">
        <v>23</v>
      </c>
      <c r="H2936" s="3" t="s">
        <v>34</v>
      </c>
      <c r="I2936" s="4">
        <v>45696.0</v>
      </c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ht="15.75" customHeight="1">
      <c r="A2937" s="3" t="s">
        <v>217</v>
      </c>
      <c r="B2937" s="3" t="s">
        <v>5866</v>
      </c>
      <c r="C2937" s="3">
        <v>1.2997046407E10</v>
      </c>
      <c r="D2937" s="3" t="s">
        <v>11</v>
      </c>
      <c r="E2937" s="3" t="s">
        <v>22</v>
      </c>
      <c r="F2937" s="3" t="s">
        <v>13</v>
      </c>
      <c r="G2937" s="3" t="s">
        <v>14</v>
      </c>
      <c r="H2937" s="3" t="s">
        <v>34</v>
      </c>
      <c r="I2937" s="4">
        <v>45696.0</v>
      </c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ht="15.75" customHeight="1">
      <c r="A2938" s="3" t="s">
        <v>3246</v>
      </c>
      <c r="B2938" s="3" t="s">
        <v>5867</v>
      </c>
      <c r="C2938" s="3">
        <v>8.8999017049E10</v>
      </c>
      <c r="D2938" s="3" t="s">
        <v>11</v>
      </c>
      <c r="E2938" s="3" t="s">
        <v>39</v>
      </c>
      <c r="F2938" s="3" t="s">
        <v>13</v>
      </c>
      <c r="G2938" s="3" t="s">
        <v>14</v>
      </c>
      <c r="H2938" s="3" t="s">
        <v>15</v>
      </c>
      <c r="I2938" s="4">
        <v>45696.0</v>
      </c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ht="15.75" customHeight="1">
      <c r="A2939" s="3" t="s">
        <v>1710</v>
      </c>
      <c r="B2939" s="3" t="s">
        <v>5868</v>
      </c>
      <c r="C2939" s="3">
        <v>1.1916238403E10</v>
      </c>
      <c r="D2939" s="3" t="s">
        <v>11</v>
      </c>
      <c r="E2939" s="3" t="s">
        <v>102</v>
      </c>
      <c r="F2939" s="3" t="s">
        <v>13</v>
      </c>
      <c r="G2939" s="3" t="s">
        <v>23</v>
      </c>
      <c r="H2939" s="3" t="s">
        <v>34</v>
      </c>
      <c r="I2939" s="4">
        <v>45696.0</v>
      </c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ht="15.75" customHeight="1">
      <c r="A2940" s="3" t="s">
        <v>5869</v>
      </c>
      <c r="B2940" s="3" t="s">
        <v>5870</v>
      </c>
      <c r="C2940" s="3">
        <v>1.1917497344E10</v>
      </c>
      <c r="D2940" s="3" t="s">
        <v>11</v>
      </c>
      <c r="E2940" s="3" t="s">
        <v>22</v>
      </c>
      <c r="F2940" s="3" t="s">
        <v>13</v>
      </c>
      <c r="G2940" s="3" t="s">
        <v>14</v>
      </c>
      <c r="H2940" s="3" t="s">
        <v>15</v>
      </c>
      <c r="I2940" s="4">
        <v>45696.0</v>
      </c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ht="15.75" customHeight="1">
      <c r="A2941" s="3" t="s">
        <v>5871</v>
      </c>
      <c r="B2941" s="3" t="s">
        <v>5872</v>
      </c>
      <c r="C2941" s="3">
        <v>1.599608681E10</v>
      </c>
      <c r="D2941" s="3" t="s">
        <v>11</v>
      </c>
      <c r="E2941" s="3" t="s">
        <v>22</v>
      </c>
      <c r="F2941" s="3" t="s">
        <v>13</v>
      </c>
      <c r="G2941" s="3" t="s">
        <v>14</v>
      </c>
      <c r="H2941" s="3" t="s">
        <v>15</v>
      </c>
      <c r="I2941" s="4">
        <v>45696.0</v>
      </c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ht="15.75" customHeight="1">
      <c r="A2942" s="3" t="s">
        <v>4824</v>
      </c>
      <c r="B2942" s="3" t="s">
        <v>5873</v>
      </c>
      <c r="C2942" s="3">
        <v>8.1971115604E10</v>
      </c>
      <c r="D2942" s="3" t="s">
        <v>11</v>
      </c>
      <c r="E2942" s="3" t="s">
        <v>1337</v>
      </c>
      <c r="F2942" s="3" t="s">
        <v>13</v>
      </c>
      <c r="G2942" s="3" t="s">
        <v>14</v>
      </c>
      <c r="H2942" s="3" t="s">
        <v>1338</v>
      </c>
      <c r="I2942" s="4">
        <v>45696.0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ht="15.75" customHeight="1">
      <c r="A2943" s="3" t="s">
        <v>5874</v>
      </c>
      <c r="B2943" s="3" t="s">
        <v>5875</v>
      </c>
      <c r="C2943" s="3">
        <v>8.2993458548E10</v>
      </c>
      <c r="D2943" s="3" t="s">
        <v>11</v>
      </c>
      <c r="E2943" s="3" t="s">
        <v>48</v>
      </c>
      <c r="F2943" s="3" t="s">
        <v>13</v>
      </c>
      <c r="G2943" s="3" t="s">
        <v>14</v>
      </c>
      <c r="H2943" s="3" t="s">
        <v>49</v>
      </c>
      <c r="I2943" s="4">
        <v>45696.0</v>
      </c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ht="15.75" customHeight="1">
      <c r="A2944" s="3" t="s">
        <v>5876</v>
      </c>
      <c r="B2944" s="3" t="s">
        <v>5877</v>
      </c>
      <c r="C2944" s="3">
        <v>4.5999518967E10</v>
      </c>
      <c r="D2944" s="3" t="s">
        <v>11</v>
      </c>
      <c r="E2944" s="3" t="s">
        <v>114</v>
      </c>
      <c r="F2944" s="3" t="s">
        <v>13</v>
      </c>
      <c r="G2944" s="3" t="s">
        <v>14</v>
      </c>
      <c r="H2944" s="3" t="s">
        <v>49</v>
      </c>
      <c r="I2944" s="4">
        <v>45696.0</v>
      </c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ht="15.75" customHeight="1">
      <c r="A2945" s="3" t="s">
        <v>5878</v>
      </c>
      <c r="B2945" s="3" t="s">
        <v>5879</v>
      </c>
      <c r="C2945" s="3">
        <v>5.59998473005E12</v>
      </c>
      <c r="D2945" s="3" t="s">
        <v>11</v>
      </c>
      <c r="E2945" s="3" t="s">
        <v>161</v>
      </c>
      <c r="F2945" s="3" t="s">
        <v>13</v>
      </c>
      <c r="G2945" s="3" t="s">
        <v>14</v>
      </c>
      <c r="H2945" s="3" t="s">
        <v>45</v>
      </c>
      <c r="I2945" s="4">
        <v>45696.0</v>
      </c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ht="15.75" customHeight="1">
      <c r="A2946" s="3" t="s">
        <v>5880</v>
      </c>
      <c r="B2946" s="3" t="s">
        <v>5881</v>
      </c>
      <c r="C2946" s="3">
        <v>2.198715518E10</v>
      </c>
      <c r="D2946" s="3" t="s">
        <v>11</v>
      </c>
      <c r="E2946" s="3" t="s">
        <v>19</v>
      </c>
      <c r="F2946" s="3" t="s">
        <v>13</v>
      </c>
      <c r="G2946" s="3" t="s">
        <v>14</v>
      </c>
      <c r="H2946" s="3" t="s">
        <v>45</v>
      </c>
      <c r="I2946" s="4">
        <v>45696.0</v>
      </c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ht="15.75" customHeight="1">
      <c r="A2947" s="3" t="s">
        <v>5882</v>
      </c>
      <c r="B2947" s="3" t="s">
        <v>5883</v>
      </c>
      <c r="C2947" s="3">
        <v>1.4997371884E10</v>
      </c>
      <c r="D2947" s="3" t="s">
        <v>11</v>
      </c>
      <c r="E2947" s="3" t="s">
        <v>77</v>
      </c>
      <c r="F2947" s="3" t="s">
        <v>13</v>
      </c>
      <c r="G2947" s="3" t="s">
        <v>14</v>
      </c>
      <c r="H2947" s="3" t="s">
        <v>45</v>
      </c>
      <c r="I2947" s="4">
        <v>45696.0</v>
      </c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ht="15.75" customHeight="1">
      <c r="A2948" s="3" t="s">
        <v>5884</v>
      </c>
      <c r="B2948" s="3" t="s">
        <v>5885</v>
      </c>
      <c r="C2948" s="3">
        <v>1.1952729562E10</v>
      </c>
      <c r="D2948" s="3" t="s">
        <v>11</v>
      </c>
      <c r="E2948" s="3" t="s">
        <v>22</v>
      </c>
      <c r="F2948" s="3" t="s">
        <v>13</v>
      </c>
      <c r="G2948" s="3" t="s">
        <v>14</v>
      </c>
      <c r="H2948" s="3" t="s">
        <v>45</v>
      </c>
      <c r="I2948" s="4">
        <v>45696.0</v>
      </c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ht="15.75" customHeight="1">
      <c r="A2949" s="3" t="s">
        <v>5886</v>
      </c>
      <c r="B2949" s="3" t="s">
        <v>5887</v>
      </c>
      <c r="C2949" s="3">
        <v>8.2996349607E10</v>
      </c>
      <c r="D2949" s="3" t="s">
        <v>11</v>
      </c>
      <c r="E2949" s="3" t="s">
        <v>22</v>
      </c>
      <c r="F2949" s="3" t="s">
        <v>13</v>
      </c>
      <c r="G2949" s="3" t="s">
        <v>14</v>
      </c>
      <c r="H2949" s="3" t="s">
        <v>386</v>
      </c>
      <c r="I2949" s="4">
        <v>45696.0</v>
      </c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ht="15.75" customHeight="1">
      <c r="A2950" s="3" t="s">
        <v>5888</v>
      </c>
      <c r="B2950" s="3" t="s">
        <v>5889</v>
      </c>
      <c r="C2950" s="3">
        <v>9.8991346985E10</v>
      </c>
      <c r="D2950" s="3" t="s">
        <v>11</v>
      </c>
      <c r="E2950" s="3" t="s">
        <v>22</v>
      </c>
      <c r="F2950" s="3" t="s">
        <v>13</v>
      </c>
      <c r="G2950" s="3" t="s">
        <v>14</v>
      </c>
      <c r="H2950" s="3" t="s">
        <v>15</v>
      </c>
      <c r="I2950" s="4">
        <v>45696.0</v>
      </c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ht="15.75" customHeight="1">
      <c r="A2951" s="3" t="s">
        <v>266</v>
      </c>
      <c r="B2951" s="3" t="s">
        <v>5890</v>
      </c>
      <c r="C2951" s="3">
        <v>7.1992356098E10</v>
      </c>
      <c r="D2951" s="3" t="s">
        <v>11</v>
      </c>
      <c r="E2951" s="3" t="s">
        <v>58</v>
      </c>
      <c r="F2951" s="3" t="s">
        <v>13</v>
      </c>
      <c r="G2951" s="3" t="s">
        <v>14</v>
      </c>
      <c r="H2951" s="3" t="s">
        <v>15</v>
      </c>
      <c r="I2951" s="4">
        <v>45696.0</v>
      </c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ht="15.75" customHeight="1">
      <c r="A2952" s="3" t="s">
        <v>558</v>
      </c>
      <c r="B2952" s="3" t="s">
        <v>5891</v>
      </c>
      <c r="C2952" s="3">
        <v>3.1975777505E10</v>
      </c>
      <c r="D2952" s="3" t="s">
        <v>11</v>
      </c>
      <c r="E2952" s="3" t="s">
        <v>19</v>
      </c>
      <c r="F2952" s="3" t="s">
        <v>13</v>
      </c>
      <c r="G2952" s="3" t="s">
        <v>14</v>
      </c>
      <c r="H2952" s="3" t="s">
        <v>15</v>
      </c>
      <c r="I2952" s="4">
        <v>45696.0</v>
      </c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ht="15.75" customHeight="1">
      <c r="A2953" s="3" t="s">
        <v>5892</v>
      </c>
      <c r="B2953" s="3" t="s">
        <v>5893</v>
      </c>
      <c r="C2953" s="3">
        <v>4.7992583905E10</v>
      </c>
      <c r="D2953" s="3" t="s">
        <v>11</v>
      </c>
      <c r="E2953" s="3" t="s">
        <v>22</v>
      </c>
      <c r="F2953" s="3" t="s">
        <v>13</v>
      </c>
      <c r="G2953" s="3" t="s">
        <v>14</v>
      </c>
      <c r="H2953" s="3" t="s">
        <v>15</v>
      </c>
      <c r="I2953" s="4">
        <v>45696.0</v>
      </c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ht="15.75" customHeight="1">
      <c r="A2954" s="3" t="s">
        <v>696</v>
      </c>
      <c r="B2954" s="3" t="s">
        <v>5894</v>
      </c>
      <c r="C2954" s="3">
        <v>2.1964239989E10</v>
      </c>
      <c r="D2954" s="3" t="s">
        <v>11</v>
      </c>
      <c r="E2954" s="3" t="s">
        <v>22</v>
      </c>
      <c r="F2954" s="3" t="s">
        <v>13</v>
      </c>
      <c r="G2954" s="3" t="s">
        <v>14</v>
      </c>
      <c r="H2954" s="3" t="s">
        <v>49</v>
      </c>
      <c r="I2954" s="4">
        <v>45696.0</v>
      </c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ht="15.75" customHeight="1">
      <c r="A2955" s="3" t="s">
        <v>5895</v>
      </c>
      <c r="B2955" s="3" t="s">
        <v>5896</v>
      </c>
      <c r="C2955" s="3">
        <v>9.1981049102E10</v>
      </c>
      <c r="D2955" s="3" t="s">
        <v>11</v>
      </c>
      <c r="E2955" s="3" t="s">
        <v>22</v>
      </c>
      <c r="F2955" s="3" t="s">
        <v>13</v>
      </c>
      <c r="G2955" s="3" t="s">
        <v>23</v>
      </c>
      <c r="H2955" s="3" t="s">
        <v>34</v>
      </c>
      <c r="I2955" s="4">
        <v>45696.0</v>
      </c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ht="15.75" customHeight="1">
      <c r="A2956" s="3" t="s">
        <v>2283</v>
      </c>
      <c r="B2956" s="3" t="s">
        <v>5897</v>
      </c>
      <c r="C2956" s="3">
        <v>1.1967401198E10</v>
      </c>
      <c r="D2956" s="3" t="s">
        <v>11</v>
      </c>
      <c r="E2956" s="3" t="s">
        <v>22</v>
      </c>
      <c r="F2956" s="3" t="s">
        <v>13</v>
      </c>
      <c r="G2956" s="3" t="s">
        <v>14</v>
      </c>
      <c r="H2956" s="3" t="s">
        <v>34</v>
      </c>
      <c r="I2956" s="4">
        <v>45696.0</v>
      </c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ht="15.75" customHeight="1">
      <c r="A2957" s="3" t="s">
        <v>5898</v>
      </c>
      <c r="B2957" s="3" t="s">
        <v>5899</v>
      </c>
      <c r="C2957" s="3">
        <v>2.7997139289E10</v>
      </c>
      <c r="D2957" s="3" t="s">
        <v>11</v>
      </c>
      <c r="E2957" s="3" t="s">
        <v>77</v>
      </c>
      <c r="F2957" s="3" t="s">
        <v>13</v>
      </c>
      <c r="G2957" s="3" t="s">
        <v>23</v>
      </c>
      <c r="H2957" s="3" t="s">
        <v>45</v>
      </c>
      <c r="I2957" s="4">
        <v>45696.0</v>
      </c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ht="15.75" customHeight="1">
      <c r="A2958" s="3" t="s">
        <v>2846</v>
      </c>
      <c r="B2958" s="3" t="s">
        <v>5900</v>
      </c>
      <c r="C2958" s="3">
        <v>2.1976100273E10</v>
      </c>
      <c r="D2958" s="3" t="s">
        <v>11</v>
      </c>
      <c r="E2958" s="3" t="s">
        <v>19</v>
      </c>
      <c r="F2958" s="3" t="s">
        <v>13</v>
      </c>
      <c r="G2958" s="3" t="s">
        <v>23</v>
      </c>
      <c r="H2958" s="3" t="s">
        <v>15</v>
      </c>
      <c r="I2958" s="4">
        <v>45696.0</v>
      </c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ht="15.75" customHeight="1">
      <c r="A2959" s="3" t="s">
        <v>5901</v>
      </c>
      <c r="B2959" s="3" t="s">
        <v>5902</v>
      </c>
      <c r="C2959" s="3">
        <v>1.1982787121E10</v>
      </c>
      <c r="D2959" s="3" t="s">
        <v>11</v>
      </c>
      <c r="E2959" s="3" t="s">
        <v>547</v>
      </c>
      <c r="F2959" s="3" t="s">
        <v>13</v>
      </c>
      <c r="G2959" s="3" t="s">
        <v>14</v>
      </c>
      <c r="H2959" s="3" t="s">
        <v>548</v>
      </c>
      <c r="I2959" s="4">
        <v>45696.0</v>
      </c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ht="15.75" customHeight="1">
      <c r="A2960" s="3" t="s">
        <v>5903</v>
      </c>
      <c r="B2960" s="3" t="s">
        <v>5904</v>
      </c>
      <c r="C2960" s="3">
        <v>9.6991476017E10</v>
      </c>
      <c r="D2960" s="3" t="s">
        <v>11</v>
      </c>
      <c r="E2960" s="3" t="s">
        <v>19</v>
      </c>
      <c r="F2960" s="3" t="s">
        <v>13</v>
      </c>
      <c r="G2960" s="3" t="s">
        <v>14</v>
      </c>
      <c r="H2960" s="3" t="s">
        <v>15</v>
      </c>
      <c r="I2960" s="4">
        <v>45696.0</v>
      </c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ht="15.75" customHeight="1">
      <c r="A2961" s="3" t="s">
        <v>266</v>
      </c>
      <c r="B2961" s="3" t="s">
        <v>5905</v>
      </c>
      <c r="C2961" s="3" t="s">
        <v>5906</v>
      </c>
      <c r="D2961" s="3" t="s">
        <v>11</v>
      </c>
      <c r="E2961" s="3" t="s">
        <v>513</v>
      </c>
      <c r="F2961" s="3" t="s">
        <v>13</v>
      </c>
      <c r="G2961" s="3" t="s">
        <v>23</v>
      </c>
      <c r="H2961" s="3" t="s">
        <v>514</v>
      </c>
      <c r="I2961" s="4">
        <v>45696.0</v>
      </c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ht="15.75" customHeight="1">
      <c r="A2962" s="3" t="s">
        <v>5907</v>
      </c>
      <c r="B2962" s="3" t="s">
        <v>5908</v>
      </c>
      <c r="C2962" s="3">
        <v>8.4999468982E10</v>
      </c>
      <c r="D2962" s="3" t="s">
        <v>11</v>
      </c>
      <c r="E2962" s="3" t="s">
        <v>22</v>
      </c>
      <c r="F2962" s="3" t="s">
        <v>13</v>
      </c>
      <c r="G2962" s="3" t="s">
        <v>14</v>
      </c>
      <c r="H2962" s="3" t="s">
        <v>34</v>
      </c>
      <c r="I2962" s="4">
        <v>45696.0</v>
      </c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ht="15.75" customHeight="1">
      <c r="A2963" s="3" t="s">
        <v>5909</v>
      </c>
      <c r="B2963" s="3" t="s">
        <v>5910</v>
      </c>
      <c r="C2963" s="3">
        <v>1.1974951997E10</v>
      </c>
      <c r="D2963" s="3" t="s">
        <v>11</v>
      </c>
      <c r="E2963" s="3" t="s">
        <v>22</v>
      </c>
      <c r="F2963" s="3" t="s">
        <v>13</v>
      </c>
      <c r="G2963" s="3" t="s">
        <v>14</v>
      </c>
      <c r="H2963" s="3" t="s">
        <v>31</v>
      </c>
      <c r="I2963" s="4">
        <v>45696.0</v>
      </c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ht="15.75" customHeight="1">
      <c r="A2964" s="3" t="s">
        <v>5911</v>
      </c>
      <c r="B2964" s="3" t="s">
        <v>5912</v>
      </c>
      <c r="C2964" s="3" t="s">
        <v>5913</v>
      </c>
      <c r="D2964" s="3" t="s">
        <v>11</v>
      </c>
      <c r="E2964" s="3" t="s">
        <v>80</v>
      </c>
      <c r="F2964" s="3" t="s">
        <v>13</v>
      </c>
      <c r="G2964" s="3" t="s">
        <v>23</v>
      </c>
      <c r="H2964" s="3" t="s">
        <v>45</v>
      </c>
      <c r="I2964" s="4">
        <v>45696.0</v>
      </c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ht="15.75" customHeight="1">
      <c r="A2965" s="3" t="s">
        <v>5914</v>
      </c>
      <c r="B2965" s="3" t="s">
        <v>5915</v>
      </c>
      <c r="C2965" s="3">
        <v>9.1988798606E10</v>
      </c>
      <c r="D2965" s="3" t="s">
        <v>11</v>
      </c>
      <c r="E2965" s="3" t="s">
        <v>58</v>
      </c>
      <c r="F2965" s="3" t="s">
        <v>13</v>
      </c>
      <c r="G2965" s="3" t="s">
        <v>14</v>
      </c>
      <c r="H2965" s="3" t="s">
        <v>45</v>
      </c>
      <c r="I2965" s="4">
        <v>45696.0</v>
      </c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ht="15.75" customHeight="1">
      <c r="A2966" s="3" t="s">
        <v>5916</v>
      </c>
      <c r="B2966" s="3" t="s">
        <v>5917</v>
      </c>
      <c r="C2966" s="3">
        <v>6.3992448009E10</v>
      </c>
      <c r="D2966" s="3" t="s">
        <v>11</v>
      </c>
      <c r="E2966" s="3" t="s">
        <v>19</v>
      </c>
      <c r="F2966" s="3" t="s">
        <v>13</v>
      </c>
      <c r="G2966" s="3" t="s">
        <v>14</v>
      </c>
      <c r="H2966" s="3" t="s">
        <v>15</v>
      </c>
      <c r="I2966" s="4">
        <v>45696.0</v>
      </c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ht="15.75" customHeight="1">
      <c r="A2967" s="3" t="s">
        <v>5918</v>
      </c>
      <c r="B2967" s="3" t="s">
        <v>5919</v>
      </c>
      <c r="C2967" s="3">
        <v>9.9991169636E10</v>
      </c>
      <c r="D2967" s="3" t="s">
        <v>11</v>
      </c>
      <c r="E2967" s="3" t="s">
        <v>19</v>
      </c>
      <c r="F2967" s="3" t="s">
        <v>13</v>
      </c>
      <c r="G2967" s="3" t="s">
        <v>23</v>
      </c>
      <c r="H2967" s="3" t="s">
        <v>386</v>
      </c>
      <c r="I2967" s="4">
        <v>45696.0</v>
      </c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ht="15.75" customHeight="1">
      <c r="A2968" s="3" t="s">
        <v>5920</v>
      </c>
      <c r="B2968" s="3" t="s">
        <v>5921</v>
      </c>
      <c r="C2968" s="3">
        <v>8.2982191531E10</v>
      </c>
      <c r="D2968" s="3" t="s">
        <v>11</v>
      </c>
      <c r="E2968" s="3" t="s">
        <v>1055</v>
      </c>
      <c r="F2968" s="3" t="s">
        <v>13</v>
      </c>
      <c r="G2968" s="3" t="s">
        <v>14</v>
      </c>
      <c r="H2968" s="3" t="s">
        <v>1056</v>
      </c>
      <c r="I2968" s="4">
        <v>45696.0</v>
      </c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ht="15.75" customHeight="1">
      <c r="A2969" s="3" t="s">
        <v>5922</v>
      </c>
      <c r="B2969" s="3" t="s">
        <v>5923</v>
      </c>
      <c r="C2969" s="3">
        <v>5.533988469684E12</v>
      </c>
      <c r="D2969" s="3" t="s">
        <v>11</v>
      </c>
      <c r="E2969" s="3" t="s">
        <v>114</v>
      </c>
      <c r="F2969" s="3" t="s">
        <v>13</v>
      </c>
      <c r="G2969" s="3" t="s">
        <v>14</v>
      </c>
      <c r="H2969" s="3" t="s">
        <v>15</v>
      </c>
      <c r="I2969" s="4">
        <v>45696.0</v>
      </c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ht="15.75" customHeight="1">
      <c r="A2970" s="3" t="s">
        <v>5924</v>
      </c>
      <c r="B2970" s="3" t="s">
        <v>5925</v>
      </c>
      <c r="C2970" s="3" t="s">
        <v>5926</v>
      </c>
      <c r="D2970" s="3" t="s">
        <v>11</v>
      </c>
      <c r="E2970" s="3" t="s">
        <v>19</v>
      </c>
      <c r="F2970" s="3" t="s">
        <v>13</v>
      </c>
      <c r="G2970" s="3" t="s">
        <v>14</v>
      </c>
      <c r="H2970" s="3" t="s">
        <v>45</v>
      </c>
      <c r="I2970" s="4">
        <v>45696.0</v>
      </c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ht="15.75" customHeight="1">
      <c r="A2971" s="3" t="s">
        <v>5927</v>
      </c>
      <c r="B2971" s="3" t="s">
        <v>5928</v>
      </c>
      <c r="C2971" s="3">
        <v>8.3993918534E10</v>
      </c>
      <c r="D2971" s="3" t="s">
        <v>11</v>
      </c>
      <c r="E2971" s="3" t="s">
        <v>22</v>
      </c>
      <c r="F2971" s="3" t="s">
        <v>13</v>
      </c>
      <c r="G2971" s="3" t="s">
        <v>14</v>
      </c>
      <c r="H2971" s="3" t="s">
        <v>15</v>
      </c>
      <c r="I2971" s="4">
        <v>45696.0</v>
      </c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ht="15.75" customHeight="1">
      <c r="A2972" s="3" t="s">
        <v>5929</v>
      </c>
      <c r="B2972" s="3" t="s">
        <v>5930</v>
      </c>
      <c r="C2972" s="3">
        <v>3.1971385768E10</v>
      </c>
      <c r="D2972" s="3" t="s">
        <v>11</v>
      </c>
      <c r="E2972" s="3" t="s">
        <v>22</v>
      </c>
      <c r="F2972" s="3" t="s">
        <v>13</v>
      </c>
      <c r="G2972" s="3" t="s">
        <v>14</v>
      </c>
      <c r="H2972" s="3" t="s">
        <v>15</v>
      </c>
      <c r="I2972" s="4">
        <v>45696.0</v>
      </c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ht="15.75" customHeight="1">
      <c r="A2973" s="3" t="s">
        <v>5931</v>
      </c>
      <c r="B2973" s="3" t="s">
        <v>5932</v>
      </c>
      <c r="C2973" s="3" t="s">
        <v>5933</v>
      </c>
      <c r="D2973" s="3" t="s">
        <v>11</v>
      </c>
      <c r="E2973" s="3" t="s">
        <v>19</v>
      </c>
      <c r="F2973" s="3" t="s">
        <v>13</v>
      </c>
      <c r="G2973" s="3" t="s">
        <v>14</v>
      </c>
      <c r="H2973" s="3" t="s">
        <v>45</v>
      </c>
      <c r="I2973" s="4">
        <v>45696.0</v>
      </c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ht="15.75" customHeight="1">
      <c r="A2974" s="3" t="s">
        <v>5934</v>
      </c>
      <c r="B2974" s="3" t="s">
        <v>5935</v>
      </c>
      <c r="C2974" s="3">
        <v>1.6991509006E10</v>
      </c>
      <c r="D2974" s="3"/>
      <c r="E2974" s="3"/>
      <c r="F2974" s="3"/>
      <c r="G2974" s="3"/>
      <c r="H2974" s="3"/>
      <c r="I2974" s="4">
        <v>45696.0</v>
      </c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ht="15.75" customHeight="1">
      <c r="A2975" s="3" t="s">
        <v>5936</v>
      </c>
      <c r="B2975" s="3" t="s">
        <v>5937</v>
      </c>
      <c r="C2975" s="3">
        <v>5.1994308228E10</v>
      </c>
      <c r="D2975" s="3" t="s">
        <v>11</v>
      </c>
      <c r="E2975" s="3" t="s">
        <v>1337</v>
      </c>
      <c r="F2975" s="3" t="s">
        <v>13</v>
      </c>
      <c r="G2975" s="3" t="s">
        <v>14</v>
      </c>
      <c r="H2975" s="3" t="s">
        <v>1338</v>
      </c>
      <c r="I2975" s="4">
        <v>45696.0</v>
      </c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ht="15.75" customHeight="1">
      <c r="A2976" s="3" t="s">
        <v>5938</v>
      </c>
      <c r="B2976" s="3" t="s">
        <v>5939</v>
      </c>
      <c r="C2976" s="3">
        <v>9.9981237637E10</v>
      </c>
      <c r="D2976" s="3" t="s">
        <v>11</v>
      </c>
      <c r="E2976" s="3" t="s">
        <v>19</v>
      </c>
      <c r="F2976" s="3" t="s">
        <v>13</v>
      </c>
      <c r="G2976" s="3" t="s">
        <v>14</v>
      </c>
      <c r="H2976" s="3" t="s">
        <v>45</v>
      </c>
      <c r="I2976" s="4">
        <v>45696.0</v>
      </c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ht="15.75" customHeight="1">
      <c r="A2977" s="3" t="s">
        <v>5940</v>
      </c>
      <c r="B2977" s="3" t="s">
        <v>5941</v>
      </c>
      <c r="C2977" s="3">
        <v>5.1991934193E10</v>
      </c>
      <c r="D2977" s="3" t="s">
        <v>11</v>
      </c>
      <c r="E2977" s="3" t="s">
        <v>77</v>
      </c>
      <c r="F2977" s="3" t="s">
        <v>13</v>
      </c>
      <c r="G2977" s="3" t="s">
        <v>23</v>
      </c>
      <c r="H2977" s="3" t="s">
        <v>45</v>
      </c>
      <c r="I2977" s="4">
        <v>45696.0</v>
      </c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ht="15.75" customHeight="1">
      <c r="A2978" s="3" t="s">
        <v>5942</v>
      </c>
      <c r="B2978" s="3" t="s">
        <v>5943</v>
      </c>
      <c r="C2978" s="3" t="s">
        <v>5944</v>
      </c>
      <c r="D2978" s="3" t="s">
        <v>11</v>
      </c>
      <c r="E2978" s="3" t="s">
        <v>19</v>
      </c>
      <c r="F2978" s="3" t="s">
        <v>13</v>
      </c>
      <c r="G2978" s="3" t="s">
        <v>14</v>
      </c>
      <c r="H2978" s="3" t="s">
        <v>49</v>
      </c>
      <c r="I2978" s="4">
        <v>45696.0</v>
      </c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ht="15.75" customHeight="1">
      <c r="A2979" s="3" t="s">
        <v>5945</v>
      </c>
      <c r="B2979" s="3" t="s">
        <v>5946</v>
      </c>
      <c r="C2979" s="3">
        <v>9.1988507211E10</v>
      </c>
      <c r="D2979" s="3" t="s">
        <v>11</v>
      </c>
      <c r="E2979" s="3" t="s">
        <v>19</v>
      </c>
      <c r="F2979" s="3" t="s">
        <v>13</v>
      </c>
      <c r="G2979" s="3" t="s">
        <v>23</v>
      </c>
      <c r="H2979" s="3" t="s">
        <v>49</v>
      </c>
      <c r="I2979" s="4">
        <v>45696.0</v>
      </c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ht="15.75" customHeight="1">
      <c r="A2980" s="1" t="s">
        <v>613</v>
      </c>
      <c r="B2980" s="1" t="s">
        <v>5947</v>
      </c>
      <c r="C2980" s="1">
        <v>4.1987308665E10</v>
      </c>
      <c r="D2980" s="1" t="s">
        <v>11</v>
      </c>
      <c r="E2980" s="1" t="s">
        <v>77</v>
      </c>
      <c r="F2980" s="1" t="s">
        <v>13</v>
      </c>
      <c r="G2980" s="1" t="s">
        <v>23</v>
      </c>
      <c r="H2980" s="1" t="s">
        <v>45</v>
      </c>
      <c r="I2980" s="2">
        <v>45696.0</v>
      </c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ht="15.75" customHeight="1">
      <c r="A2981" s="1" t="s">
        <v>1133</v>
      </c>
      <c r="B2981" s="1" t="s">
        <v>5948</v>
      </c>
      <c r="C2981" s="1">
        <v>8.2993742994E10</v>
      </c>
      <c r="D2981" s="1" t="s">
        <v>11</v>
      </c>
      <c r="E2981" s="1" t="s">
        <v>12</v>
      </c>
      <c r="F2981" s="1" t="s">
        <v>13</v>
      </c>
      <c r="G2981" s="1" t="s">
        <v>14</v>
      </c>
      <c r="H2981" s="1" t="s">
        <v>49</v>
      </c>
      <c r="I2981" s="2">
        <v>45696.0</v>
      </c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ht="15.75" customHeight="1">
      <c r="A2982" s="1" t="s">
        <v>141</v>
      </c>
      <c r="B2982" s="1" t="s">
        <v>5949</v>
      </c>
      <c r="C2982" s="1">
        <v>4.6999755802E10</v>
      </c>
      <c r="D2982" s="1" t="s">
        <v>11</v>
      </c>
      <c r="E2982" s="1" t="s">
        <v>19</v>
      </c>
      <c r="F2982" s="1" t="s">
        <v>13</v>
      </c>
      <c r="G2982" s="1" t="s">
        <v>14</v>
      </c>
      <c r="H2982" s="1" t="s">
        <v>45</v>
      </c>
      <c r="I2982" s="2">
        <v>45696.0</v>
      </c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ht="15.75" customHeight="1">
      <c r="A2983" s="1" t="s">
        <v>5950</v>
      </c>
      <c r="B2983" s="1" t="s">
        <v>5951</v>
      </c>
      <c r="C2983" s="1">
        <v>3.5991515134E10</v>
      </c>
      <c r="D2983" s="1" t="s">
        <v>11</v>
      </c>
      <c r="E2983" s="1" t="s">
        <v>19</v>
      </c>
      <c r="F2983" s="1" t="s">
        <v>13</v>
      </c>
      <c r="G2983" s="1" t="s">
        <v>14</v>
      </c>
      <c r="H2983" s="1" t="s">
        <v>49</v>
      </c>
      <c r="I2983" s="2">
        <v>45696.0</v>
      </c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ht="15.75" customHeight="1">
      <c r="A2984" s="1" t="s">
        <v>5952</v>
      </c>
      <c r="B2984" s="1" t="s">
        <v>5953</v>
      </c>
      <c r="C2984" s="1">
        <v>2.19905208E10</v>
      </c>
      <c r="D2984" s="1" t="s">
        <v>11</v>
      </c>
      <c r="E2984" s="1" t="s">
        <v>22</v>
      </c>
      <c r="F2984" s="1" t="s">
        <v>13</v>
      </c>
      <c r="G2984" s="1" t="s">
        <v>14</v>
      </c>
      <c r="H2984" s="1" t="s">
        <v>31</v>
      </c>
      <c r="I2984" s="2">
        <v>45696.0</v>
      </c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ht="15.75" customHeight="1">
      <c r="A2985" s="1" t="s">
        <v>285</v>
      </c>
      <c r="B2985" s="1" t="s">
        <v>5954</v>
      </c>
      <c r="C2985" s="1">
        <v>2.1964541882E10</v>
      </c>
      <c r="D2985" s="1" t="s">
        <v>11</v>
      </c>
      <c r="E2985" s="1" t="s">
        <v>114</v>
      </c>
      <c r="F2985" s="1" t="s">
        <v>13</v>
      </c>
      <c r="G2985" s="1" t="s">
        <v>14</v>
      </c>
      <c r="H2985" s="1" t="s">
        <v>49</v>
      </c>
      <c r="I2985" s="2">
        <v>45696.0</v>
      </c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ht="15.75" customHeight="1">
      <c r="A2986" s="1" t="s">
        <v>5955</v>
      </c>
      <c r="B2986" s="1" t="s">
        <v>5956</v>
      </c>
      <c r="C2986" s="1">
        <v>5.577991712963E12</v>
      </c>
      <c r="D2986" s="1" t="s">
        <v>11</v>
      </c>
      <c r="E2986" s="1" t="s">
        <v>19</v>
      </c>
      <c r="F2986" s="1" t="s">
        <v>13</v>
      </c>
      <c r="G2986" s="1" t="s">
        <v>14</v>
      </c>
      <c r="H2986" s="1" t="s">
        <v>1424</v>
      </c>
      <c r="I2986" s="2">
        <v>45696.0</v>
      </c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ht="15.75" customHeight="1">
      <c r="A2987" s="1" t="s">
        <v>367</v>
      </c>
      <c r="B2987" s="1" t="s">
        <v>5957</v>
      </c>
      <c r="C2987" s="1">
        <v>5.4999573189E10</v>
      </c>
      <c r="D2987" s="1" t="s">
        <v>11</v>
      </c>
      <c r="E2987" s="1" t="s">
        <v>19</v>
      </c>
      <c r="F2987" s="1" t="s">
        <v>13</v>
      </c>
      <c r="G2987" s="1" t="s">
        <v>23</v>
      </c>
      <c r="H2987" s="1" t="s">
        <v>1424</v>
      </c>
      <c r="I2987" s="2">
        <v>45696.0</v>
      </c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ht="15.75" customHeight="1">
      <c r="A2988" s="1" t="s">
        <v>5958</v>
      </c>
      <c r="B2988" s="1" t="s">
        <v>5959</v>
      </c>
      <c r="C2988" s="1">
        <v>1.1989366843E10</v>
      </c>
      <c r="D2988" s="1" t="s">
        <v>11</v>
      </c>
      <c r="E2988" s="1" t="s">
        <v>19</v>
      </c>
      <c r="F2988" s="1" t="s">
        <v>13</v>
      </c>
      <c r="G2988" s="1" t="s">
        <v>14</v>
      </c>
      <c r="H2988" s="1" t="s">
        <v>15</v>
      </c>
      <c r="I2988" s="2">
        <v>45696.0</v>
      </c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ht="15.75" customHeight="1">
      <c r="A2989" s="1" t="s">
        <v>5960</v>
      </c>
      <c r="B2989" s="1" t="s">
        <v>5961</v>
      </c>
      <c r="C2989" s="1">
        <v>5.519992629784E12</v>
      </c>
      <c r="D2989" s="1" t="s">
        <v>11</v>
      </c>
      <c r="E2989" s="1" t="s">
        <v>19</v>
      </c>
      <c r="F2989" s="1" t="s">
        <v>13</v>
      </c>
      <c r="G2989" s="1" t="s">
        <v>14</v>
      </c>
      <c r="H2989" s="1" t="s">
        <v>15</v>
      </c>
      <c r="I2989" s="2">
        <v>45696.0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ht="15.75" customHeight="1">
      <c r="A2990" s="1" t="s">
        <v>5962</v>
      </c>
      <c r="B2990" s="1" t="s">
        <v>5963</v>
      </c>
      <c r="C2990" s="1">
        <v>5.561981607839E12</v>
      </c>
      <c r="D2990" s="1" t="s">
        <v>11</v>
      </c>
      <c r="E2990" s="1" t="s">
        <v>19</v>
      </c>
      <c r="F2990" s="1" t="s">
        <v>13</v>
      </c>
      <c r="G2990" s="1" t="s">
        <v>14</v>
      </c>
      <c r="H2990" s="1" t="s">
        <v>15</v>
      </c>
      <c r="I2990" s="2">
        <v>45696.0</v>
      </c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ht="15.75" customHeight="1">
      <c r="A2991" s="1" t="s">
        <v>5964</v>
      </c>
      <c r="B2991" s="1" t="s">
        <v>5965</v>
      </c>
      <c r="C2991" s="1">
        <v>9.298471045E10</v>
      </c>
      <c r="D2991" s="1" t="s">
        <v>11</v>
      </c>
      <c r="E2991" s="1" t="s">
        <v>1657</v>
      </c>
      <c r="F2991" s="1" t="s">
        <v>13</v>
      </c>
      <c r="G2991" s="1" t="s">
        <v>23</v>
      </c>
      <c r="H2991" s="1" t="s">
        <v>1658</v>
      </c>
      <c r="I2991" s="2">
        <v>45696.0</v>
      </c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ht="15.75" customHeight="1">
      <c r="A2992" s="1" t="s">
        <v>5966</v>
      </c>
      <c r="B2992" s="1" t="s">
        <v>5967</v>
      </c>
      <c r="C2992" s="1">
        <v>4.4997766491E10</v>
      </c>
      <c r="D2992" s="1" t="s">
        <v>11</v>
      </c>
      <c r="E2992" s="1" t="s">
        <v>77</v>
      </c>
      <c r="F2992" s="1" t="s">
        <v>13</v>
      </c>
      <c r="G2992" s="1" t="s">
        <v>23</v>
      </c>
      <c r="H2992" s="1" t="s">
        <v>45</v>
      </c>
      <c r="I2992" s="2">
        <v>45696.0</v>
      </c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ht="15.75" customHeight="1">
      <c r="A2993" s="1" t="s">
        <v>5968</v>
      </c>
      <c r="B2993" s="1" t="s">
        <v>5969</v>
      </c>
      <c r="C2993" s="1">
        <v>9.1984688074E10</v>
      </c>
      <c r="D2993" s="1" t="s">
        <v>11</v>
      </c>
      <c r="E2993" s="1" t="s">
        <v>22</v>
      </c>
      <c r="F2993" s="1" t="s">
        <v>13</v>
      </c>
      <c r="G2993" s="1" t="s">
        <v>14</v>
      </c>
      <c r="H2993" s="1" t="s">
        <v>15</v>
      </c>
      <c r="I2993" s="2">
        <v>45696.0</v>
      </c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ht="15.75" customHeight="1">
      <c r="A2994" s="1" t="s">
        <v>3913</v>
      </c>
      <c r="B2994" s="1" t="s">
        <v>5970</v>
      </c>
      <c r="C2994" s="1">
        <v>6.1995179653E10</v>
      </c>
      <c r="D2994" s="1" t="s">
        <v>11</v>
      </c>
      <c r="E2994" s="1" t="s">
        <v>114</v>
      </c>
      <c r="F2994" s="1" t="s">
        <v>13</v>
      </c>
      <c r="G2994" s="1" t="s">
        <v>14</v>
      </c>
      <c r="H2994" s="1" t="s">
        <v>45</v>
      </c>
      <c r="I2994" s="2">
        <v>45696.0</v>
      </c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ht="15.75" customHeight="1">
      <c r="A2995" s="1" t="s">
        <v>5971</v>
      </c>
      <c r="B2995" s="1" t="s">
        <v>5972</v>
      </c>
      <c r="C2995" s="1">
        <v>5.1990126958E10</v>
      </c>
      <c r="D2995" s="1" t="s">
        <v>11</v>
      </c>
      <c r="E2995" s="1" t="s">
        <v>547</v>
      </c>
      <c r="F2995" s="1" t="s">
        <v>13</v>
      </c>
      <c r="G2995" s="1" t="s">
        <v>14</v>
      </c>
      <c r="H2995" s="1" t="s">
        <v>548</v>
      </c>
      <c r="I2995" s="2">
        <v>45696.0</v>
      </c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ht="15.75" customHeight="1">
      <c r="A2996" s="1" t="s">
        <v>5973</v>
      </c>
      <c r="B2996" s="1" t="s">
        <v>5974</v>
      </c>
      <c r="C2996" s="1">
        <v>5.59498410677E12</v>
      </c>
      <c r="D2996" s="1" t="s">
        <v>11</v>
      </c>
      <c r="E2996" s="1" t="s">
        <v>2088</v>
      </c>
      <c r="F2996" s="1" t="s">
        <v>13</v>
      </c>
      <c r="G2996" s="1" t="s">
        <v>14</v>
      </c>
      <c r="H2996" s="1" t="s">
        <v>2089</v>
      </c>
      <c r="I2996" s="2">
        <v>45696.0</v>
      </c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ht="15.75" customHeight="1">
      <c r="A2997" s="1" t="s">
        <v>141</v>
      </c>
      <c r="B2997" s="1" t="s">
        <v>5975</v>
      </c>
      <c r="C2997" s="1">
        <v>7.199223987E10</v>
      </c>
      <c r="D2997" s="1" t="s">
        <v>11</v>
      </c>
      <c r="E2997" s="1" t="s">
        <v>19</v>
      </c>
      <c r="F2997" s="1" t="s">
        <v>13</v>
      </c>
      <c r="G2997" s="1" t="s">
        <v>23</v>
      </c>
      <c r="H2997" s="1" t="s">
        <v>15</v>
      </c>
      <c r="I2997" s="2">
        <v>45696.0</v>
      </c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ht="15.75" customHeight="1">
      <c r="A2998" s="1" t="s">
        <v>5976</v>
      </c>
      <c r="B2998" s="1" t="s">
        <v>5977</v>
      </c>
      <c r="C2998" s="1">
        <v>5.1995025564E10</v>
      </c>
      <c r="D2998" s="1" t="s">
        <v>11</v>
      </c>
      <c r="E2998" s="1" t="s">
        <v>77</v>
      </c>
      <c r="F2998" s="1" t="s">
        <v>13</v>
      </c>
      <c r="G2998" s="1" t="s">
        <v>23</v>
      </c>
      <c r="H2998" s="1" t="s">
        <v>45</v>
      </c>
      <c r="I2998" s="2">
        <v>45696.0</v>
      </c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ht="15.75" customHeight="1">
      <c r="A2999" s="1" t="s">
        <v>5978</v>
      </c>
      <c r="B2999" s="1" t="s">
        <v>5979</v>
      </c>
      <c r="C2999" s="1">
        <v>9.7984534501E10</v>
      </c>
      <c r="D2999" s="1" t="s">
        <v>11</v>
      </c>
      <c r="E2999" s="1" t="s">
        <v>19</v>
      </c>
      <c r="F2999" s="1" t="s">
        <v>13</v>
      </c>
      <c r="G2999" s="1" t="s">
        <v>23</v>
      </c>
      <c r="H2999" s="1" t="s">
        <v>15</v>
      </c>
      <c r="I2999" s="2">
        <v>45696.0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ht="15.75" customHeight="1">
      <c r="A3000" s="1" t="s">
        <v>5980</v>
      </c>
      <c r="B3000" s="1" t="s">
        <v>5981</v>
      </c>
      <c r="C3000" s="1">
        <v>5.1990166558E10</v>
      </c>
      <c r="D3000" s="1" t="s">
        <v>11</v>
      </c>
      <c r="E3000" s="1" t="s">
        <v>19</v>
      </c>
      <c r="F3000" s="1" t="s">
        <v>13</v>
      </c>
      <c r="G3000" s="1" t="s">
        <v>14</v>
      </c>
      <c r="H3000" s="1" t="s">
        <v>15</v>
      </c>
      <c r="I3000" s="2">
        <v>45697.0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ht="15.75" customHeight="1">
      <c r="A3001" s="1" t="s">
        <v>5982</v>
      </c>
      <c r="B3001" s="1" t="s">
        <v>5983</v>
      </c>
      <c r="C3001" s="1">
        <v>5.399940762E10</v>
      </c>
      <c r="D3001" s="1" t="s">
        <v>11</v>
      </c>
      <c r="E3001" s="1" t="s">
        <v>22</v>
      </c>
      <c r="F3001" s="1" t="s">
        <v>13</v>
      </c>
      <c r="G3001" s="1" t="s">
        <v>23</v>
      </c>
      <c r="H3001" s="1" t="s">
        <v>34</v>
      </c>
      <c r="I3001" s="2">
        <v>45697.0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ht="15.75" customHeight="1">
      <c r="A3002" s="1" t="s">
        <v>5984</v>
      </c>
      <c r="B3002" s="1" t="s">
        <v>5985</v>
      </c>
      <c r="C3002" s="1">
        <v>1.1943218466E10</v>
      </c>
      <c r="D3002" s="1" t="s">
        <v>11</v>
      </c>
      <c r="E3002" s="1" t="s">
        <v>19</v>
      </c>
      <c r="F3002" s="1" t="s">
        <v>13</v>
      </c>
      <c r="G3002" s="1" t="s">
        <v>14</v>
      </c>
      <c r="H3002" s="1" t="s">
        <v>15</v>
      </c>
      <c r="I3002" s="2">
        <v>45697.0</v>
      </c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ht="15.75" customHeight="1">
      <c r="A3003" s="1" t="s">
        <v>5986</v>
      </c>
      <c r="B3003" s="1" t="s">
        <v>5987</v>
      </c>
      <c r="C3003" s="1">
        <v>2.2997859411E10</v>
      </c>
      <c r="D3003" s="1" t="s">
        <v>11</v>
      </c>
      <c r="E3003" s="1" t="s">
        <v>58</v>
      </c>
      <c r="F3003" s="1" t="s">
        <v>13</v>
      </c>
      <c r="G3003" s="1" t="s">
        <v>14</v>
      </c>
      <c r="H3003" s="1" t="s">
        <v>34</v>
      </c>
      <c r="I3003" s="2">
        <v>45697.0</v>
      </c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ht="15.75" customHeight="1">
      <c r="A3004" s="1" t="s">
        <v>5988</v>
      </c>
      <c r="B3004" s="1" t="s">
        <v>5989</v>
      </c>
      <c r="C3004" s="1">
        <v>6.7991691425E10</v>
      </c>
      <c r="D3004" s="1" t="s">
        <v>11</v>
      </c>
      <c r="E3004" s="1" t="s">
        <v>22</v>
      </c>
      <c r="F3004" s="1" t="s">
        <v>13</v>
      </c>
      <c r="G3004" s="1" t="s">
        <v>23</v>
      </c>
      <c r="H3004" s="1" t="s">
        <v>34</v>
      </c>
      <c r="I3004" s="2">
        <v>45697.0</v>
      </c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ht="15.75" customHeight="1">
      <c r="A3005" s="1" t="s">
        <v>5990</v>
      </c>
      <c r="B3005" s="1" t="s">
        <v>5991</v>
      </c>
      <c r="C3005" s="1">
        <v>9.8992489699E10</v>
      </c>
      <c r="D3005" s="1" t="s">
        <v>11</v>
      </c>
      <c r="E3005" s="1" t="s">
        <v>19</v>
      </c>
      <c r="F3005" s="1" t="s">
        <v>13</v>
      </c>
      <c r="G3005" s="1" t="s">
        <v>14</v>
      </c>
      <c r="H3005" s="1" t="s">
        <v>15</v>
      </c>
      <c r="I3005" s="2">
        <v>45697.0</v>
      </c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ht="15.75" customHeight="1">
      <c r="A3006" s="1" t="s">
        <v>5992</v>
      </c>
      <c r="B3006" s="1" t="s">
        <v>5993</v>
      </c>
      <c r="C3006" s="1">
        <v>4.1985034004E10</v>
      </c>
      <c r="D3006" s="1" t="s">
        <v>11</v>
      </c>
      <c r="E3006" s="1" t="s">
        <v>19</v>
      </c>
      <c r="F3006" s="1" t="s">
        <v>13</v>
      </c>
      <c r="G3006" s="1" t="s">
        <v>23</v>
      </c>
      <c r="H3006" s="1" t="s">
        <v>15</v>
      </c>
      <c r="I3006" s="2">
        <v>45697.0</v>
      </c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ht="15.75" customHeight="1">
      <c r="A3007" s="1" t="s">
        <v>5994</v>
      </c>
      <c r="B3007" s="1" t="s">
        <v>5995</v>
      </c>
      <c r="C3007" s="1">
        <v>9.2991898576E10</v>
      </c>
      <c r="D3007" s="1" t="s">
        <v>11</v>
      </c>
      <c r="E3007" s="1" t="s">
        <v>22</v>
      </c>
      <c r="F3007" s="1" t="s">
        <v>13</v>
      </c>
      <c r="G3007" s="1" t="s">
        <v>23</v>
      </c>
      <c r="H3007" s="1" t="s">
        <v>15</v>
      </c>
      <c r="I3007" s="2">
        <v>45697.0</v>
      </c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ht="15.75" customHeight="1">
      <c r="A3008" s="1" t="s">
        <v>5996</v>
      </c>
      <c r="B3008" s="1" t="s">
        <v>5997</v>
      </c>
      <c r="C3008" s="1" t="s">
        <v>5998</v>
      </c>
      <c r="D3008" s="1" t="s">
        <v>11</v>
      </c>
      <c r="E3008" s="1" t="s">
        <v>19</v>
      </c>
      <c r="F3008" s="1" t="s">
        <v>13</v>
      </c>
      <c r="G3008" s="1" t="s">
        <v>23</v>
      </c>
      <c r="H3008" s="1" t="s">
        <v>15</v>
      </c>
      <c r="I3008" s="2">
        <v>45697.0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ht="15.75" customHeight="1">
      <c r="A3009" s="1" t="s">
        <v>5999</v>
      </c>
      <c r="B3009" s="1" t="s">
        <v>6000</v>
      </c>
      <c r="C3009" s="1">
        <v>5.544999117031E12</v>
      </c>
      <c r="D3009" s="1" t="s">
        <v>11</v>
      </c>
      <c r="E3009" s="1" t="s">
        <v>80</v>
      </c>
      <c r="F3009" s="1" t="s">
        <v>13</v>
      </c>
      <c r="G3009" s="1" t="s">
        <v>14</v>
      </c>
      <c r="H3009" s="1" t="s">
        <v>45</v>
      </c>
      <c r="I3009" s="2">
        <v>45697.0</v>
      </c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ht="15.75" customHeight="1">
      <c r="A3010" s="1" t="s">
        <v>6001</v>
      </c>
      <c r="B3010" s="1" t="s">
        <v>6002</v>
      </c>
      <c r="C3010" s="1">
        <v>9.8982119063E10</v>
      </c>
      <c r="D3010" s="1" t="s">
        <v>11</v>
      </c>
      <c r="E3010" s="1" t="s">
        <v>19</v>
      </c>
      <c r="F3010" s="1" t="s">
        <v>13</v>
      </c>
      <c r="G3010" s="1" t="s">
        <v>23</v>
      </c>
      <c r="H3010" s="1" t="s">
        <v>45</v>
      </c>
      <c r="I3010" s="2">
        <v>45697.0</v>
      </c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ht="15.75" customHeight="1">
      <c r="A3011" s="1" t="s">
        <v>6003</v>
      </c>
      <c r="B3011" s="1" t="s">
        <v>6004</v>
      </c>
      <c r="C3011" s="1">
        <v>9.2994982189E10</v>
      </c>
      <c r="D3011" s="1" t="s">
        <v>11</v>
      </c>
      <c r="E3011" s="1" t="s">
        <v>1055</v>
      </c>
      <c r="F3011" s="1" t="s">
        <v>13</v>
      </c>
      <c r="G3011" s="1" t="s">
        <v>14</v>
      </c>
      <c r="H3011" s="1" t="s">
        <v>1056</v>
      </c>
      <c r="I3011" s="2">
        <v>45697.0</v>
      </c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ht="15.75" customHeight="1">
      <c r="A3012" s="1" t="s">
        <v>6005</v>
      </c>
      <c r="B3012" s="1" t="s">
        <v>6006</v>
      </c>
      <c r="C3012" s="1">
        <v>3.8991716338E10</v>
      </c>
      <c r="D3012" s="1" t="s">
        <v>11</v>
      </c>
      <c r="E3012" s="1" t="s">
        <v>89</v>
      </c>
      <c r="F3012" s="1" t="s">
        <v>13</v>
      </c>
      <c r="G3012" s="1" t="s">
        <v>14</v>
      </c>
      <c r="H3012" s="1" t="s">
        <v>49</v>
      </c>
      <c r="I3012" s="2">
        <v>45697.0</v>
      </c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ht="15.75" customHeight="1">
      <c r="A3013" s="1" t="s">
        <v>6007</v>
      </c>
      <c r="B3013" s="1" t="s">
        <v>6008</v>
      </c>
      <c r="C3013" s="1">
        <v>8.5992160995E10</v>
      </c>
      <c r="D3013" s="1" t="s">
        <v>11</v>
      </c>
      <c r="E3013" s="1" t="s">
        <v>114</v>
      </c>
      <c r="F3013" s="1" t="s">
        <v>13</v>
      </c>
      <c r="G3013" s="1" t="s">
        <v>14</v>
      </c>
      <c r="H3013" s="1" t="s">
        <v>49</v>
      </c>
      <c r="I3013" s="2">
        <v>45697.0</v>
      </c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ht="15.75" customHeight="1">
      <c r="A3014" s="1" t="s">
        <v>2371</v>
      </c>
      <c r="B3014" s="1" t="s">
        <v>6009</v>
      </c>
      <c r="C3014" s="1">
        <v>4.1999101368E10</v>
      </c>
      <c r="D3014" s="1" t="s">
        <v>11</v>
      </c>
      <c r="E3014" s="1" t="s">
        <v>19</v>
      </c>
      <c r="F3014" s="1" t="s">
        <v>13</v>
      </c>
      <c r="G3014" s="1" t="s">
        <v>14</v>
      </c>
      <c r="H3014" s="1" t="s">
        <v>15</v>
      </c>
      <c r="I3014" s="2">
        <v>45697.0</v>
      </c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ht="15.75" customHeight="1">
      <c r="A3015" s="1" t="s">
        <v>6010</v>
      </c>
      <c r="B3015" s="1" t="s">
        <v>6011</v>
      </c>
      <c r="C3015" s="1">
        <v>9.8182182884E10</v>
      </c>
      <c r="D3015" s="1" t="s">
        <v>11</v>
      </c>
      <c r="E3015" s="1" t="s">
        <v>80</v>
      </c>
      <c r="F3015" s="1" t="s">
        <v>13</v>
      </c>
      <c r="G3015" s="1" t="s">
        <v>14</v>
      </c>
      <c r="H3015" s="1" t="s">
        <v>45</v>
      </c>
      <c r="I3015" s="2">
        <v>45697.0</v>
      </c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ht="15.75" customHeight="1">
      <c r="A3016" s="1" t="s">
        <v>6012</v>
      </c>
      <c r="B3016" s="1" t="s">
        <v>6013</v>
      </c>
      <c r="C3016" s="1">
        <v>6.1991076242E10</v>
      </c>
      <c r="D3016" s="1" t="s">
        <v>11</v>
      </c>
      <c r="E3016" s="1" t="s">
        <v>80</v>
      </c>
      <c r="F3016" s="1" t="s">
        <v>13</v>
      </c>
      <c r="G3016" s="1" t="s">
        <v>23</v>
      </c>
      <c r="H3016" s="1" t="s">
        <v>45</v>
      </c>
      <c r="I3016" s="2">
        <v>45697.0</v>
      </c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ht="15.75" customHeight="1">
      <c r="A3017" s="1" t="s">
        <v>6014</v>
      </c>
      <c r="B3017" s="1" t="s">
        <v>6015</v>
      </c>
      <c r="C3017" s="1">
        <v>5.1994978686E10</v>
      </c>
      <c r="D3017" s="1" t="s">
        <v>11</v>
      </c>
      <c r="E3017" s="1" t="s">
        <v>19</v>
      </c>
      <c r="F3017" s="1" t="s">
        <v>13</v>
      </c>
      <c r="G3017" s="1" t="s">
        <v>23</v>
      </c>
      <c r="H3017" s="1" t="s">
        <v>49</v>
      </c>
      <c r="I3017" s="2">
        <v>45697.0</v>
      </c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ht="15.75" customHeight="1">
      <c r="A3018" s="1" t="s">
        <v>6016</v>
      </c>
      <c r="B3018" s="1" t="s">
        <v>6017</v>
      </c>
      <c r="C3018" s="1">
        <v>1.1965457293E10</v>
      </c>
      <c r="D3018" s="1" t="s">
        <v>11</v>
      </c>
      <c r="E3018" s="1" t="s">
        <v>89</v>
      </c>
      <c r="F3018" s="1" t="s">
        <v>13</v>
      </c>
      <c r="G3018" s="1" t="s">
        <v>14</v>
      </c>
      <c r="H3018" s="1" t="s">
        <v>34</v>
      </c>
      <c r="I3018" s="2">
        <v>45697.0</v>
      </c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ht="15.75" customHeight="1">
      <c r="A3019" s="1" t="s">
        <v>6018</v>
      </c>
      <c r="B3019" s="1" t="s">
        <v>6019</v>
      </c>
      <c r="C3019" s="1">
        <v>1.7996796838E10</v>
      </c>
      <c r="D3019" s="1" t="s">
        <v>11</v>
      </c>
      <c r="E3019" s="1" t="s">
        <v>12</v>
      </c>
      <c r="F3019" s="1" t="s">
        <v>13</v>
      </c>
      <c r="G3019" s="1" t="s">
        <v>14</v>
      </c>
      <c r="H3019" s="1" t="s">
        <v>4391</v>
      </c>
      <c r="I3019" s="2">
        <v>45697.0</v>
      </c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ht="15.75" customHeight="1">
      <c r="A3020" s="1" t="s">
        <v>6020</v>
      </c>
      <c r="B3020" s="1" t="s">
        <v>6021</v>
      </c>
      <c r="C3020" s="1">
        <v>1.1948601541E10</v>
      </c>
      <c r="D3020" s="1" t="s">
        <v>11</v>
      </c>
      <c r="E3020" s="1" t="s">
        <v>77</v>
      </c>
      <c r="F3020" s="1" t="s">
        <v>13</v>
      </c>
      <c r="G3020" s="1" t="s">
        <v>23</v>
      </c>
      <c r="H3020" s="1" t="s">
        <v>45</v>
      </c>
      <c r="I3020" s="2">
        <v>45697.0</v>
      </c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ht="15.75" customHeight="1">
      <c r="A3021" s="1" t="s">
        <v>6022</v>
      </c>
      <c r="B3021" s="1" t="s">
        <v>6023</v>
      </c>
      <c r="C3021" s="1" t="s">
        <v>6024</v>
      </c>
      <c r="D3021" s="1" t="s">
        <v>11</v>
      </c>
      <c r="E3021" s="1" t="s">
        <v>22</v>
      </c>
      <c r="F3021" s="1" t="s">
        <v>13</v>
      </c>
      <c r="G3021" s="1" t="s">
        <v>14</v>
      </c>
      <c r="H3021" s="1" t="s">
        <v>1428</v>
      </c>
      <c r="I3021" s="2">
        <v>45697.0</v>
      </c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ht="15.75" customHeight="1">
      <c r="A3022" s="1" t="s">
        <v>6025</v>
      </c>
      <c r="B3022" s="1" t="s">
        <v>6026</v>
      </c>
      <c r="C3022" s="1">
        <v>2.1992372366E10</v>
      </c>
      <c r="D3022" s="1" t="s">
        <v>11</v>
      </c>
      <c r="E3022" s="1" t="s">
        <v>19</v>
      </c>
      <c r="F3022" s="1" t="s">
        <v>13</v>
      </c>
      <c r="G3022" s="1" t="s">
        <v>14</v>
      </c>
      <c r="H3022" s="1" t="s">
        <v>45</v>
      </c>
      <c r="I3022" s="2">
        <v>45697.0</v>
      </c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ht="15.75" customHeight="1">
      <c r="A3023" s="1" t="s">
        <v>6027</v>
      </c>
      <c r="B3023" s="1" t="s">
        <v>6028</v>
      </c>
      <c r="C3023" s="1">
        <v>8.5992263213E10</v>
      </c>
      <c r="D3023" s="1" t="s">
        <v>11</v>
      </c>
      <c r="E3023" s="1" t="s">
        <v>22</v>
      </c>
      <c r="F3023" s="1" t="s">
        <v>13</v>
      </c>
      <c r="G3023" s="1" t="s">
        <v>14</v>
      </c>
      <c r="H3023" s="1" t="s">
        <v>386</v>
      </c>
      <c r="I3023" s="2">
        <v>45697.0</v>
      </c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ht="15.75" customHeight="1">
      <c r="A3024" s="1" t="s">
        <v>6029</v>
      </c>
      <c r="B3024" s="1" t="s">
        <v>6030</v>
      </c>
      <c r="C3024" s="1" t="s">
        <v>6031</v>
      </c>
      <c r="D3024" s="1" t="s">
        <v>11</v>
      </c>
      <c r="E3024" s="1" t="s">
        <v>19</v>
      </c>
      <c r="F3024" s="1" t="s">
        <v>13</v>
      </c>
      <c r="G3024" s="1" t="s">
        <v>14</v>
      </c>
      <c r="H3024" s="1" t="s">
        <v>45</v>
      </c>
      <c r="I3024" s="2">
        <v>45697.0</v>
      </c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ht="15.75" customHeight="1">
      <c r="A3025" s="1" t="s">
        <v>6032</v>
      </c>
      <c r="B3025" s="1" t="s">
        <v>6033</v>
      </c>
      <c r="C3025" s="1">
        <v>4.8991473035E10</v>
      </c>
      <c r="D3025" s="1" t="s">
        <v>11</v>
      </c>
      <c r="E3025" s="1" t="s">
        <v>19</v>
      </c>
      <c r="F3025" s="1" t="s">
        <v>13</v>
      </c>
      <c r="G3025" s="1" t="s">
        <v>23</v>
      </c>
      <c r="H3025" s="1" t="s">
        <v>15</v>
      </c>
      <c r="I3025" s="2">
        <v>45697.0</v>
      </c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ht="15.75" customHeight="1">
      <c r="A3026" s="1" t="s">
        <v>6034</v>
      </c>
      <c r="B3026" s="1" t="s">
        <v>6035</v>
      </c>
      <c r="C3026" s="1">
        <v>8.1999490995E10</v>
      </c>
      <c r="D3026" s="1" t="s">
        <v>11</v>
      </c>
      <c r="E3026" s="1" t="s">
        <v>102</v>
      </c>
      <c r="F3026" s="1" t="s">
        <v>13</v>
      </c>
      <c r="G3026" s="1" t="s">
        <v>14</v>
      </c>
      <c r="H3026" s="1" t="s">
        <v>45</v>
      </c>
      <c r="I3026" s="2">
        <v>45697.0</v>
      </c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ht="15.75" customHeight="1">
      <c r="A3027" s="1" t="s">
        <v>6036</v>
      </c>
      <c r="B3027" s="1" t="s">
        <v>6037</v>
      </c>
      <c r="C3027" s="1" t="s">
        <v>6038</v>
      </c>
      <c r="D3027" s="1" t="s">
        <v>11</v>
      </c>
      <c r="E3027" s="1" t="s">
        <v>68</v>
      </c>
      <c r="F3027" s="1" t="s">
        <v>13</v>
      </c>
      <c r="G3027" s="1" t="s">
        <v>23</v>
      </c>
      <c r="H3027" s="1" t="s">
        <v>45</v>
      </c>
      <c r="I3027" s="2">
        <v>45697.0</v>
      </c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ht="15.75" customHeight="1">
      <c r="A3028" s="1" t="s">
        <v>6039</v>
      </c>
      <c r="B3028" s="1" t="s">
        <v>6040</v>
      </c>
      <c r="C3028" s="1">
        <v>9.8985420716E10</v>
      </c>
      <c r="D3028" s="1" t="s">
        <v>11</v>
      </c>
      <c r="E3028" s="1" t="s">
        <v>77</v>
      </c>
      <c r="F3028" s="1" t="s">
        <v>13</v>
      </c>
      <c r="G3028" s="1" t="s">
        <v>23</v>
      </c>
      <c r="H3028" s="1" t="s">
        <v>49</v>
      </c>
      <c r="I3028" s="2">
        <v>45697.0</v>
      </c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ht="15.75" customHeight="1">
      <c r="A3029" s="1" t="s">
        <v>1159</v>
      </c>
      <c r="B3029" s="1" t="s">
        <v>6041</v>
      </c>
      <c r="C3029" s="1">
        <v>1.1988377988E10</v>
      </c>
      <c r="D3029" s="1" t="s">
        <v>11</v>
      </c>
      <c r="E3029" s="1" t="s">
        <v>114</v>
      </c>
      <c r="F3029" s="1" t="s">
        <v>13</v>
      </c>
      <c r="G3029" s="1" t="s">
        <v>14</v>
      </c>
      <c r="H3029" s="1" t="s">
        <v>49</v>
      </c>
      <c r="I3029" s="2">
        <v>45697.0</v>
      </c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ht="15.75" customHeight="1">
      <c r="A3030" s="1" t="s">
        <v>6042</v>
      </c>
      <c r="B3030" s="1" t="s">
        <v>6043</v>
      </c>
      <c r="C3030" s="1">
        <v>9.2985093533E10</v>
      </c>
      <c r="D3030" s="1" t="s">
        <v>11</v>
      </c>
      <c r="E3030" s="1" t="s">
        <v>80</v>
      </c>
      <c r="F3030" s="1" t="s">
        <v>13</v>
      </c>
      <c r="G3030" s="1" t="s">
        <v>14</v>
      </c>
      <c r="H3030" s="1" t="s">
        <v>45</v>
      </c>
      <c r="I3030" s="2">
        <v>45697.0</v>
      </c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ht="15.75" customHeight="1">
      <c r="A3031" s="1" t="s">
        <v>6044</v>
      </c>
      <c r="B3031" s="1" t="s">
        <v>6045</v>
      </c>
      <c r="C3031" s="1">
        <v>8.899658704E10</v>
      </c>
      <c r="D3031" s="1" t="s">
        <v>11</v>
      </c>
      <c r="E3031" s="1" t="s">
        <v>102</v>
      </c>
      <c r="F3031" s="1" t="s">
        <v>13</v>
      </c>
      <c r="G3031" s="1" t="s">
        <v>14</v>
      </c>
      <c r="H3031" s="1" t="s">
        <v>15</v>
      </c>
      <c r="I3031" s="2">
        <v>45697.0</v>
      </c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ht="15.75" customHeight="1">
      <c r="A3032" s="1" t="s">
        <v>6046</v>
      </c>
      <c r="B3032" s="1" t="s">
        <v>6047</v>
      </c>
      <c r="C3032" s="1">
        <v>5.581988487678E12</v>
      </c>
      <c r="D3032" s="1" t="s">
        <v>11</v>
      </c>
      <c r="E3032" s="1" t="s">
        <v>102</v>
      </c>
      <c r="F3032" s="1" t="s">
        <v>13</v>
      </c>
      <c r="G3032" s="1" t="s">
        <v>14</v>
      </c>
      <c r="H3032" s="1" t="s">
        <v>34</v>
      </c>
      <c r="I3032" s="2">
        <v>45697.0</v>
      </c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ht="15.75" customHeight="1">
      <c r="A3033" s="1" t="s">
        <v>6048</v>
      </c>
      <c r="B3033" s="1" t="s">
        <v>6049</v>
      </c>
      <c r="C3033" s="1">
        <v>9.5999053458E10</v>
      </c>
      <c r="D3033" s="1" t="s">
        <v>11</v>
      </c>
      <c r="E3033" s="1" t="s">
        <v>114</v>
      </c>
      <c r="F3033" s="1" t="s">
        <v>13</v>
      </c>
      <c r="G3033" s="1" t="s">
        <v>14</v>
      </c>
      <c r="H3033" s="1" t="s">
        <v>45</v>
      </c>
      <c r="I3033" s="2">
        <v>45697.0</v>
      </c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ht="15.75" customHeight="1">
      <c r="A3034" s="1" t="s">
        <v>6050</v>
      </c>
      <c r="B3034" s="1" t="s">
        <v>6051</v>
      </c>
      <c r="C3034" s="1">
        <v>5.561991056199E12</v>
      </c>
      <c r="D3034" s="1" t="s">
        <v>11</v>
      </c>
      <c r="E3034" s="1" t="s">
        <v>22</v>
      </c>
      <c r="F3034" s="1" t="s">
        <v>13</v>
      </c>
      <c r="G3034" s="1" t="s">
        <v>14</v>
      </c>
      <c r="H3034" s="1" t="s">
        <v>386</v>
      </c>
      <c r="I3034" s="2">
        <v>45697.0</v>
      </c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ht="15.75" customHeight="1">
      <c r="A3035" s="1" t="s">
        <v>6052</v>
      </c>
      <c r="B3035" s="1" t="s">
        <v>6053</v>
      </c>
      <c r="C3035" s="1">
        <v>6.59934535E10</v>
      </c>
      <c r="D3035" s="1" t="s">
        <v>11</v>
      </c>
      <c r="E3035" s="1" t="s">
        <v>22</v>
      </c>
      <c r="F3035" s="1" t="s">
        <v>13</v>
      </c>
      <c r="G3035" s="1" t="s">
        <v>14</v>
      </c>
      <c r="H3035" s="1" t="s">
        <v>15</v>
      </c>
      <c r="I3035" s="2">
        <v>45697.0</v>
      </c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ht="15.75" customHeight="1">
      <c r="A3036" s="1" t="s">
        <v>6054</v>
      </c>
      <c r="B3036" s="1" t="s">
        <v>6055</v>
      </c>
      <c r="C3036" s="1">
        <v>1.3988202166E10</v>
      </c>
      <c r="D3036" s="1" t="s">
        <v>11</v>
      </c>
      <c r="E3036" s="1" t="s">
        <v>22</v>
      </c>
      <c r="F3036" s="1" t="s">
        <v>13</v>
      </c>
      <c r="G3036" s="1" t="s">
        <v>14</v>
      </c>
      <c r="H3036" s="1" t="s">
        <v>15</v>
      </c>
      <c r="I3036" s="2">
        <v>45697.0</v>
      </c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ht="15.75" customHeight="1">
      <c r="A3037" s="1" t="s">
        <v>297</v>
      </c>
      <c r="B3037" s="1" t="s">
        <v>6056</v>
      </c>
      <c r="C3037" s="1">
        <v>1.1934722211E10</v>
      </c>
      <c r="D3037" s="1" t="s">
        <v>11</v>
      </c>
      <c r="E3037" s="1" t="s">
        <v>19</v>
      </c>
      <c r="F3037" s="1" t="s">
        <v>13</v>
      </c>
      <c r="G3037" s="1" t="s">
        <v>14</v>
      </c>
      <c r="H3037" s="1" t="s">
        <v>386</v>
      </c>
      <c r="I3037" s="2">
        <v>45697.0</v>
      </c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ht="15.75" customHeight="1">
      <c r="A3038" s="1" t="s">
        <v>6057</v>
      </c>
      <c r="B3038" s="1" t="s">
        <v>6058</v>
      </c>
      <c r="C3038" s="1" t="s">
        <v>6059</v>
      </c>
      <c r="D3038" s="1" t="s">
        <v>11</v>
      </c>
      <c r="E3038" s="1" t="s">
        <v>80</v>
      </c>
      <c r="F3038" s="1" t="s">
        <v>13</v>
      </c>
      <c r="G3038" s="1" t="s">
        <v>23</v>
      </c>
      <c r="H3038" s="1" t="s">
        <v>45</v>
      </c>
      <c r="I3038" s="2">
        <v>45697.0</v>
      </c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ht="15.75" customHeight="1">
      <c r="A3039" s="1" t="s">
        <v>6060</v>
      </c>
      <c r="B3039" s="1" t="s">
        <v>6061</v>
      </c>
      <c r="C3039" s="1">
        <v>6.1981250487E10</v>
      </c>
      <c r="D3039" s="1" t="s">
        <v>11</v>
      </c>
      <c r="E3039" s="1" t="s">
        <v>161</v>
      </c>
      <c r="F3039" s="1" t="s">
        <v>13</v>
      </c>
      <c r="G3039" s="1" t="s">
        <v>14</v>
      </c>
      <c r="H3039" s="1" t="s">
        <v>45</v>
      </c>
      <c r="I3039" s="2">
        <v>45697.0</v>
      </c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ht="15.75" customHeight="1">
      <c r="A3040" s="1" t="s">
        <v>6062</v>
      </c>
      <c r="B3040" s="1" t="s">
        <v>6063</v>
      </c>
      <c r="C3040" s="1">
        <v>9.1999821736E10</v>
      </c>
      <c r="D3040" s="1" t="s">
        <v>11</v>
      </c>
      <c r="E3040" s="1" t="s">
        <v>58</v>
      </c>
      <c r="F3040" s="1" t="s">
        <v>13</v>
      </c>
      <c r="G3040" s="1" t="s">
        <v>14</v>
      </c>
      <c r="H3040" s="1" t="s">
        <v>45</v>
      </c>
      <c r="I3040" s="2">
        <v>45697.0</v>
      </c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ht="15.75" customHeight="1">
      <c r="A3041" s="1" t="s">
        <v>6064</v>
      </c>
      <c r="B3041" s="1" t="s">
        <v>6065</v>
      </c>
      <c r="C3041" s="1" t="s">
        <v>6066</v>
      </c>
      <c r="D3041" s="1" t="s">
        <v>11</v>
      </c>
      <c r="E3041" s="1" t="s">
        <v>19</v>
      </c>
      <c r="F3041" s="1" t="s">
        <v>13</v>
      </c>
      <c r="G3041" s="1" t="s">
        <v>23</v>
      </c>
      <c r="H3041" s="1" t="s">
        <v>45</v>
      </c>
      <c r="I3041" s="2">
        <v>45697.0</v>
      </c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ht="15.75" customHeight="1">
      <c r="A3042" s="1" t="s">
        <v>6067</v>
      </c>
      <c r="B3042" s="1" t="s">
        <v>6068</v>
      </c>
      <c r="C3042" s="1" t="s">
        <v>6069</v>
      </c>
      <c r="D3042" s="1" t="s">
        <v>11</v>
      </c>
      <c r="E3042" s="1" t="s">
        <v>19</v>
      </c>
      <c r="F3042" s="1" t="s">
        <v>13</v>
      </c>
      <c r="G3042" s="1" t="s">
        <v>14</v>
      </c>
      <c r="H3042" s="1" t="s">
        <v>15</v>
      </c>
      <c r="I3042" s="2">
        <v>45697.0</v>
      </c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ht="15.75" customHeight="1">
      <c r="A3043" s="1" t="s">
        <v>3203</v>
      </c>
      <c r="B3043" s="1" t="s">
        <v>6070</v>
      </c>
      <c r="C3043" s="1">
        <v>1.1994602917E10</v>
      </c>
      <c r="D3043" s="1" t="s">
        <v>11</v>
      </c>
      <c r="E3043" s="1" t="s">
        <v>19</v>
      </c>
      <c r="F3043" s="1" t="s">
        <v>13</v>
      </c>
      <c r="G3043" s="1" t="s">
        <v>23</v>
      </c>
      <c r="H3043" s="1" t="s">
        <v>49</v>
      </c>
      <c r="I3043" s="2">
        <v>45697.0</v>
      </c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ht="15.75" customHeight="1">
      <c r="A3044" s="1" t="s">
        <v>6071</v>
      </c>
      <c r="B3044" s="1" t="s">
        <v>6072</v>
      </c>
      <c r="C3044" s="1">
        <v>1.1961819043E10</v>
      </c>
      <c r="D3044" s="1" t="s">
        <v>11</v>
      </c>
      <c r="E3044" s="1" t="s">
        <v>12</v>
      </c>
      <c r="F3044" s="1" t="s">
        <v>13</v>
      </c>
      <c r="G3044" s="1" t="s">
        <v>14</v>
      </c>
      <c r="H3044" s="1" t="s">
        <v>49</v>
      </c>
      <c r="I3044" s="2">
        <v>45697.0</v>
      </c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ht="15.75" customHeight="1">
      <c r="A3045" s="1" t="s">
        <v>6073</v>
      </c>
      <c r="B3045" s="1" t="s">
        <v>6074</v>
      </c>
      <c r="C3045" s="1">
        <v>8.399905459E10</v>
      </c>
      <c r="D3045" s="1" t="s">
        <v>11</v>
      </c>
      <c r="E3045" s="1" t="s">
        <v>19</v>
      </c>
      <c r="F3045" s="1" t="s">
        <v>13</v>
      </c>
      <c r="G3045" s="1" t="s">
        <v>14</v>
      </c>
      <c r="H3045" s="1" t="s">
        <v>15</v>
      </c>
      <c r="I3045" s="2">
        <v>45697.0</v>
      </c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ht="15.75" customHeight="1">
      <c r="A3046" s="1" t="s">
        <v>3913</v>
      </c>
      <c r="B3046" s="1" t="s">
        <v>6075</v>
      </c>
      <c r="C3046" s="1">
        <v>7.5935051702E10</v>
      </c>
      <c r="D3046" s="1" t="s">
        <v>11</v>
      </c>
      <c r="E3046" s="1" t="s">
        <v>58</v>
      </c>
      <c r="F3046" s="1" t="s">
        <v>13</v>
      </c>
      <c r="G3046" s="1" t="s">
        <v>14</v>
      </c>
      <c r="H3046" s="1" t="s">
        <v>15</v>
      </c>
      <c r="I3046" s="2">
        <v>45697.0</v>
      </c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ht="15.75" customHeight="1">
      <c r="A3047" s="1" t="s">
        <v>4773</v>
      </c>
      <c r="B3047" s="1" t="s">
        <v>4774</v>
      </c>
      <c r="C3047" s="1" t="s">
        <v>6076</v>
      </c>
      <c r="D3047" s="1" t="s">
        <v>11</v>
      </c>
      <c r="E3047" s="1" t="s">
        <v>19</v>
      </c>
      <c r="F3047" s="1" t="s">
        <v>13</v>
      </c>
      <c r="G3047" s="1" t="s">
        <v>23</v>
      </c>
      <c r="H3047" s="1" t="s">
        <v>1424</v>
      </c>
      <c r="I3047" s="2">
        <v>45697.0</v>
      </c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ht="15.75" customHeight="1">
      <c r="A3048" s="1" t="s">
        <v>1067</v>
      </c>
      <c r="B3048" s="1" t="s">
        <v>6077</v>
      </c>
      <c r="C3048" s="1">
        <v>1.1940898286E10</v>
      </c>
      <c r="D3048" s="1" t="s">
        <v>11</v>
      </c>
      <c r="E3048" s="1" t="s">
        <v>19</v>
      </c>
      <c r="F3048" s="1" t="s">
        <v>13</v>
      </c>
      <c r="G3048" s="1" t="s">
        <v>14</v>
      </c>
      <c r="H3048" s="1" t="s">
        <v>1424</v>
      </c>
      <c r="I3048" s="2">
        <v>45697.0</v>
      </c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ht="15.75" customHeight="1">
      <c r="A3049" s="1" t="s">
        <v>6078</v>
      </c>
      <c r="B3049" s="1" t="s">
        <v>6079</v>
      </c>
      <c r="C3049" s="1">
        <v>8.3986324495E10</v>
      </c>
      <c r="D3049" s="1" t="s">
        <v>11</v>
      </c>
      <c r="E3049" s="1" t="s">
        <v>68</v>
      </c>
      <c r="F3049" s="1" t="s">
        <v>13</v>
      </c>
      <c r="G3049" s="1" t="s">
        <v>14</v>
      </c>
      <c r="H3049" s="1" t="s">
        <v>386</v>
      </c>
      <c r="I3049" s="2">
        <v>45697.0</v>
      </c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ht="15.75" customHeight="1">
      <c r="A3050" s="1" t="s">
        <v>6080</v>
      </c>
      <c r="B3050" s="1" t="s">
        <v>6081</v>
      </c>
      <c r="C3050" s="1">
        <v>6.7981174511E10</v>
      </c>
      <c r="D3050" s="1" t="s">
        <v>11</v>
      </c>
      <c r="E3050" s="1" t="s">
        <v>19</v>
      </c>
      <c r="F3050" s="1" t="s">
        <v>13</v>
      </c>
      <c r="G3050" s="1" t="s">
        <v>23</v>
      </c>
      <c r="H3050" s="1" t="s">
        <v>45</v>
      </c>
      <c r="I3050" s="2">
        <v>45697.0</v>
      </c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ht="15.75" customHeight="1">
      <c r="A3051" s="1" t="s">
        <v>2691</v>
      </c>
      <c r="B3051" s="1" t="s">
        <v>6082</v>
      </c>
      <c r="C3051" s="1">
        <v>2.2997959907E10</v>
      </c>
      <c r="D3051" s="1" t="s">
        <v>11</v>
      </c>
      <c r="E3051" s="1" t="s">
        <v>502</v>
      </c>
      <c r="F3051" s="1" t="s">
        <v>13</v>
      </c>
      <c r="G3051" s="1" t="s">
        <v>23</v>
      </c>
      <c r="H3051" s="1" t="s">
        <v>503</v>
      </c>
      <c r="I3051" s="2">
        <v>45697.0</v>
      </c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ht="15.75" customHeight="1">
      <c r="A3052" s="1" t="s">
        <v>6083</v>
      </c>
      <c r="B3052" s="1" t="s">
        <v>6084</v>
      </c>
      <c r="C3052" s="1" t="s">
        <v>6085</v>
      </c>
      <c r="D3052" s="1" t="s">
        <v>11</v>
      </c>
      <c r="E3052" s="1" t="s">
        <v>12</v>
      </c>
      <c r="F3052" s="1" t="s">
        <v>13</v>
      </c>
      <c r="G3052" s="1" t="s">
        <v>14</v>
      </c>
      <c r="H3052" s="1" t="s">
        <v>49</v>
      </c>
      <c r="I3052" s="2">
        <v>45697.0</v>
      </c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ht="15.75" customHeight="1">
      <c r="A3053" s="1" t="s">
        <v>6086</v>
      </c>
      <c r="B3053" s="1" t="s">
        <v>6087</v>
      </c>
      <c r="C3053" s="1">
        <v>4.5988282694E11</v>
      </c>
      <c r="D3053" s="1" t="s">
        <v>11</v>
      </c>
      <c r="E3053" s="1" t="s">
        <v>19</v>
      </c>
      <c r="F3053" s="1" t="s">
        <v>13</v>
      </c>
      <c r="G3053" s="1" t="s">
        <v>14</v>
      </c>
      <c r="H3053" s="1" t="s">
        <v>49</v>
      </c>
      <c r="I3053" s="2">
        <v>45697.0</v>
      </c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ht="15.75" customHeight="1">
      <c r="A3054" s="1" t="s">
        <v>6088</v>
      </c>
      <c r="B3054" s="1" t="s">
        <v>6089</v>
      </c>
      <c r="C3054" s="1">
        <v>5.199867138E10</v>
      </c>
      <c r="D3054" s="1" t="s">
        <v>11</v>
      </c>
      <c r="E3054" s="1" t="s">
        <v>12</v>
      </c>
      <c r="F3054" s="1" t="s">
        <v>13</v>
      </c>
      <c r="G3054" s="1" t="s">
        <v>14</v>
      </c>
      <c r="H3054" s="1" t="s">
        <v>4391</v>
      </c>
      <c r="I3054" s="2">
        <v>45697.0</v>
      </c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ht="15.75" customHeight="1">
      <c r="A3055" s="1" t="s">
        <v>6090</v>
      </c>
      <c r="B3055" s="1" t="s">
        <v>6091</v>
      </c>
      <c r="C3055" s="1">
        <v>2.1995682916E10</v>
      </c>
      <c r="D3055" s="1" t="s">
        <v>11</v>
      </c>
      <c r="E3055" s="1" t="s">
        <v>19</v>
      </c>
      <c r="F3055" s="1" t="s">
        <v>13</v>
      </c>
      <c r="G3055" s="1" t="s">
        <v>23</v>
      </c>
      <c r="H3055" s="1" t="s">
        <v>15</v>
      </c>
      <c r="I3055" s="2">
        <v>45697.0</v>
      </c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ht="15.75" customHeight="1">
      <c r="A3056" s="1" t="s">
        <v>6092</v>
      </c>
      <c r="B3056" s="1" t="s">
        <v>6093</v>
      </c>
      <c r="C3056" s="1">
        <v>5.581988571729E12</v>
      </c>
      <c r="D3056" s="1" t="s">
        <v>11</v>
      </c>
      <c r="E3056" s="1" t="s">
        <v>77</v>
      </c>
      <c r="F3056" s="1" t="s">
        <v>13</v>
      </c>
      <c r="G3056" s="1" t="s">
        <v>14</v>
      </c>
      <c r="H3056" s="1" t="s">
        <v>386</v>
      </c>
      <c r="I3056" s="2">
        <v>45697.0</v>
      </c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ht="15.75" customHeight="1">
      <c r="A3057" s="1" t="s">
        <v>6094</v>
      </c>
      <c r="B3057" s="1" t="s">
        <v>6095</v>
      </c>
      <c r="C3057" s="1">
        <v>3.1992663316E10</v>
      </c>
      <c r="D3057" s="1" t="s">
        <v>11</v>
      </c>
      <c r="E3057" s="1" t="s">
        <v>19</v>
      </c>
      <c r="F3057" s="1" t="s">
        <v>13</v>
      </c>
      <c r="G3057" s="1" t="s">
        <v>14</v>
      </c>
      <c r="H3057" s="1" t="s">
        <v>49</v>
      </c>
      <c r="I3057" s="2">
        <v>45697.0</v>
      </c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ht="15.75" customHeight="1">
      <c r="A3058" s="1" t="s">
        <v>2526</v>
      </c>
      <c r="B3058" s="1" t="s">
        <v>6096</v>
      </c>
      <c r="C3058" s="1">
        <v>7.1988388628E10</v>
      </c>
      <c r="D3058" s="1" t="s">
        <v>11</v>
      </c>
      <c r="E3058" s="1" t="s">
        <v>502</v>
      </c>
      <c r="F3058" s="1" t="s">
        <v>13</v>
      </c>
      <c r="G3058" s="1" t="s">
        <v>23</v>
      </c>
      <c r="H3058" s="1" t="s">
        <v>503</v>
      </c>
      <c r="I3058" s="2">
        <v>45697.0</v>
      </c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ht="15.75" customHeight="1">
      <c r="A3059" s="1" t="s">
        <v>6097</v>
      </c>
      <c r="B3059" s="1" t="s">
        <v>6098</v>
      </c>
      <c r="C3059" s="1">
        <v>1.1973867479E10</v>
      </c>
      <c r="D3059" s="1" t="s">
        <v>11</v>
      </c>
      <c r="E3059" s="1" t="s">
        <v>22</v>
      </c>
      <c r="F3059" s="1" t="s">
        <v>13</v>
      </c>
      <c r="G3059" s="1" t="s">
        <v>14</v>
      </c>
      <c r="H3059" s="1" t="s">
        <v>386</v>
      </c>
      <c r="I3059" s="2">
        <v>45697.0</v>
      </c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ht="15.75" customHeight="1">
      <c r="A3060" s="1" t="s">
        <v>6099</v>
      </c>
      <c r="B3060" s="1" t="s">
        <v>6100</v>
      </c>
      <c r="C3060" s="1">
        <v>1.1985965365E10</v>
      </c>
      <c r="D3060" s="1" t="s">
        <v>11</v>
      </c>
      <c r="E3060" s="1" t="s">
        <v>19</v>
      </c>
      <c r="F3060" s="1" t="s">
        <v>13</v>
      </c>
      <c r="G3060" s="1" t="s">
        <v>14</v>
      </c>
      <c r="H3060" s="1" t="s">
        <v>45</v>
      </c>
      <c r="I3060" s="2">
        <v>45697.0</v>
      </c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ht="15.75" customHeight="1">
      <c r="A3061" s="1" t="s">
        <v>515</v>
      </c>
      <c r="B3061" s="1" t="s">
        <v>6101</v>
      </c>
      <c r="C3061" s="1">
        <v>5.583998539972E12</v>
      </c>
      <c r="D3061" s="1" t="s">
        <v>11</v>
      </c>
      <c r="E3061" s="1" t="s">
        <v>19</v>
      </c>
      <c r="F3061" s="1" t="s">
        <v>13</v>
      </c>
      <c r="G3061" s="1" t="s">
        <v>14</v>
      </c>
      <c r="H3061" s="1" t="s">
        <v>49</v>
      </c>
      <c r="I3061" s="2">
        <v>45697.0</v>
      </c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ht="15.75" customHeight="1">
      <c r="A3062" s="1" t="s">
        <v>6102</v>
      </c>
      <c r="B3062" s="1" t="s">
        <v>6103</v>
      </c>
      <c r="C3062" s="1">
        <v>4.3996697675E10</v>
      </c>
      <c r="D3062" s="1" t="s">
        <v>11</v>
      </c>
      <c r="E3062" s="1" t="s">
        <v>22</v>
      </c>
      <c r="F3062" s="1" t="s">
        <v>13</v>
      </c>
      <c r="G3062" s="1" t="s">
        <v>14</v>
      </c>
      <c r="H3062" s="1" t="s">
        <v>49</v>
      </c>
      <c r="I3062" s="2">
        <v>45697.0</v>
      </c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ht="15.75" customHeight="1">
      <c r="A3063" s="1" t="s">
        <v>6104</v>
      </c>
      <c r="B3063" s="1" t="s">
        <v>6105</v>
      </c>
      <c r="C3063" s="1">
        <v>2.1975664929E10</v>
      </c>
      <c r="D3063" s="1" t="s">
        <v>11</v>
      </c>
      <c r="E3063" s="1" t="s">
        <v>22</v>
      </c>
      <c r="F3063" s="1" t="s">
        <v>13</v>
      </c>
      <c r="G3063" s="1" t="s">
        <v>23</v>
      </c>
      <c r="H3063" s="1" t="s">
        <v>34</v>
      </c>
      <c r="I3063" s="2">
        <v>45697.0</v>
      </c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ht="15.75" customHeight="1">
      <c r="A3064" s="1" t="s">
        <v>148</v>
      </c>
      <c r="B3064" s="1" t="s">
        <v>6106</v>
      </c>
      <c r="C3064" s="1">
        <v>2.1991509773E10</v>
      </c>
      <c r="D3064" s="1" t="s">
        <v>11</v>
      </c>
      <c r="E3064" s="1" t="s">
        <v>114</v>
      </c>
      <c r="F3064" s="1" t="s">
        <v>13</v>
      </c>
      <c r="G3064" s="1" t="s">
        <v>14</v>
      </c>
      <c r="H3064" s="1" t="s">
        <v>45</v>
      </c>
      <c r="I3064" s="2">
        <v>45697.0</v>
      </c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ht="15.75" customHeight="1">
      <c r="A3065" s="1" t="s">
        <v>6107</v>
      </c>
      <c r="B3065" s="1" t="s">
        <v>6108</v>
      </c>
      <c r="C3065" s="1">
        <v>9.1989584518E10</v>
      </c>
      <c r="D3065" s="1" t="s">
        <v>11</v>
      </c>
      <c r="E3065" s="1" t="s">
        <v>19</v>
      </c>
      <c r="F3065" s="1" t="s">
        <v>13</v>
      </c>
      <c r="G3065" s="1" t="s">
        <v>14</v>
      </c>
      <c r="H3065" s="1" t="s">
        <v>49</v>
      </c>
      <c r="I3065" s="2">
        <v>45697.0</v>
      </c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ht="15.75" customHeight="1">
      <c r="A3066" s="1" t="s">
        <v>6109</v>
      </c>
      <c r="B3066" s="1" t="s">
        <v>6110</v>
      </c>
      <c r="C3066" s="1">
        <v>1.1989372561E10</v>
      </c>
      <c r="D3066" s="1" t="s">
        <v>11</v>
      </c>
      <c r="E3066" s="1" t="s">
        <v>12</v>
      </c>
      <c r="F3066" s="1" t="s">
        <v>13</v>
      </c>
      <c r="G3066" s="1" t="s">
        <v>14</v>
      </c>
      <c r="H3066" s="1" t="s">
        <v>49</v>
      </c>
      <c r="I3066" s="2">
        <v>45697.0</v>
      </c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ht="15.75" customHeight="1">
      <c r="A3067" s="1" t="s">
        <v>6111</v>
      </c>
      <c r="B3067" s="1" t="s">
        <v>6112</v>
      </c>
      <c r="C3067" s="1">
        <v>2.1972201624E10</v>
      </c>
      <c r="D3067" s="1" t="s">
        <v>11</v>
      </c>
      <c r="E3067" s="1" t="s">
        <v>19</v>
      </c>
      <c r="F3067" s="1" t="s">
        <v>13</v>
      </c>
      <c r="G3067" s="1" t="s">
        <v>14</v>
      </c>
      <c r="H3067" s="1" t="s">
        <v>49</v>
      </c>
      <c r="I3067" s="2">
        <v>45697.0</v>
      </c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ht="15.75" customHeight="1">
      <c r="A3068" s="1" t="s">
        <v>6113</v>
      </c>
      <c r="B3068" s="1" t="s">
        <v>6114</v>
      </c>
      <c r="C3068" s="1">
        <v>7.9999692042E10</v>
      </c>
      <c r="D3068" s="1" t="s">
        <v>11</v>
      </c>
      <c r="E3068" s="1" t="s">
        <v>22</v>
      </c>
      <c r="F3068" s="1" t="s">
        <v>13</v>
      </c>
      <c r="G3068" s="1" t="s">
        <v>14</v>
      </c>
      <c r="H3068" s="1" t="s">
        <v>15</v>
      </c>
      <c r="I3068" s="2">
        <v>45697.0</v>
      </c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ht="15.75" customHeight="1">
      <c r="A3069" s="1" t="s">
        <v>779</v>
      </c>
      <c r="B3069" s="1" t="s">
        <v>6115</v>
      </c>
      <c r="C3069" s="1">
        <v>1.1941739151E10</v>
      </c>
      <c r="D3069" s="1" t="s">
        <v>11</v>
      </c>
      <c r="E3069" s="1" t="s">
        <v>58</v>
      </c>
      <c r="F3069" s="1" t="s">
        <v>13</v>
      </c>
      <c r="G3069" s="1" t="s">
        <v>14</v>
      </c>
      <c r="H3069" s="1" t="s">
        <v>45</v>
      </c>
      <c r="I3069" s="2">
        <v>45697.0</v>
      </c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ht="15.75" customHeight="1">
      <c r="A3070" s="1" t="s">
        <v>6116</v>
      </c>
      <c r="B3070" s="1" t="s">
        <v>6117</v>
      </c>
      <c r="C3070" s="1">
        <v>9.2994189795E10</v>
      </c>
      <c r="D3070" s="1" t="s">
        <v>11</v>
      </c>
      <c r="E3070" s="1" t="s">
        <v>22</v>
      </c>
      <c r="F3070" s="1" t="s">
        <v>13</v>
      </c>
      <c r="G3070" s="1" t="s">
        <v>23</v>
      </c>
      <c r="H3070" s="1" t="s">
        <v>15</v>
      </c>
      <c r="I3070" s="2">
        <v>45697.0</v>
      </c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ht="15.75" customHeight="1">
      <c r="A3071" s="1" t="s">
        <v>6118</v>
      </c>
      <c r="B3071" s="1" t="s">
        <v>6119</v>
      </c>
      <c r="C3071" s="1">
        <v>1.1998108563E10</v>
      </c>
      <c r="D3071" s="1" t="s">
        <v>11</v>
      </c>
      <c r="E3071" s="1" t="s">
        <v>19</v>
      </c>
      <c r="F3071" s="1" t="s">
        <v>13</v>
      </c>
      <c r="G3071" s="1" t="s">
        <v>23</v>
      </c>
      <c r="H3071" s="1" t="s">
        <v>1424</v>
      </c>
      <c r="I3071" s="2">
        <v>45697.0</v>
      </c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ht="15.75" customHeight="1">
      <c r="A3072" s="1" t="s">
        <v>6120</v>
      </c>
      <c r="B3072" s="1" t="s">
        <v>6121</v>
      </c>
      <c r="C3072" s="1">
        <v>-16849.0</v>
      </c>
      <c r="D3072" s="1" t="s">
        <v>11</v>
      </c>
      <c r="E3072" s="1" t="s">
        <v>19</v>
      </c>
      <c r="F3072" s="1" t="s">
        <v>13</v>
      </c>
      <c r="G3072" s="1" t="s">
        <v>14</v>
      </c>
      <c r="H3072" s="1" t="s">
        <v>15</v>
      </c>
      <c r="I3072" s="2">
        <v>45697.0</v>
      </c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ht="15.75" customHeight="1">
      <c r="A3073" s="1" t="s">
        <v>6122</v>
      </c>
      <c r="B3073" s="1" t="s">
        <v>6123</v>
      </c>
      <c r="C3073" s="1">
        <v>3.1972113205E10</v>
      </c>
      <c r="D3073" s="1" t="s">
        <v>11</v>
      </c>
      <c r="E3073" s="1" t="s">
        <v>80</v>
      </c>
      <c r="F3073" s="1" t="s">
        <v>13</v>
      </c>
      <c r="G3073" s="1" t="s">
        <v>14</v>
      </c>
      <c r="H3073" s="1" t="s">
        <v>34</v>
      </c>
      <c r="I3073" s="2">
        <v>45697.0</v>
      </c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ht="15.75" customHeight="1">
      <c r="A3074" s="1" t="s">
        <v>6124</v>
      </c>
      <c r="B3074" s="1" t="s">
        <v>6125</v>
      </c>
      <c r="C3074" s="1">
        <v>1.399669013E10</v>
      </c>
      <c r="D3074" s="1" t="s">
        <v>11</v>
      </c>
      <c r="E3074" s="1" t="s">
        <v>524</v>
      </c>
      <c r="F3074" s="1" t="s">
        <v>13</v>
      </c>
      <c r="G3074" s="1" t="s">
        <v>14</v>
      </c>
      <c r="H3074" s="1" t="s">
        <v>525</v>
      </c>
      <c r="I3074" s="2">
        <v>45697.0</v>
      </c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ht="15.75" customHeight="1">
      <c r="A3075" s="1" t="s">
        <v>6126</v>
      </c>
      <c r="B3075" s="1" t="s">
        <v>6127</v>
      </c>
      <c r="C3075" s="1">
        <v>7.9988215673E10</v>
      </c>
      <c r="D3075" s="1" t="s">
        <v>11</v>
      </c>
      <c r="E3075" s="1" t="s">
        <v>102</v>
      </c>
      <c r="F3075" s="1" t="s">
        <v>13</v>
      </c>
      <c r="G3075" s="1" t="s">
        <v>14</v>
      </c>
      <c r="H3075" s="1" t="s">
        <v>34</v>
      </c>
      <c r="I3075" s="2">
        <v>45697.0</v>
      </c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ht="15.75" customHeight="1">
      <c r="A3076" s="1" t="s">
        <v>5063</v>
      </c>
      <c r="B3076" s="1" t="s">
        <v>6128</v>
      </c>
      <c r="C3076" s="1">
        <v>4.1996359404E10</v>
      </c>
      <c r="D3076" s="1" t="s">
        <v>11</v>
      </c>
      <c r="E3076" s="1" t="s">
        <v>22</v>
      </c>
      <c r="F3076" s="1" t="s">
        <v>13</v>
      </c>
      <c r="G3076" s="1" t="s">
        <v>14</v>
      </c>
      <c r="H3076" s="1" t="s">
        <v>34</v>
      </c>
      <c r="I3076" s="2">
        <v>45697.0</v>
      </c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ht="15.75" customHeight="1">
      <c r="A3077" s="1" t="s">
        <v>6129</v>
      </c>
      <c r="B3077" s="1" t="s">
        <v>6130</v>
      </c>
      <c r="C3077" s="1">
        <v>1.9993378596E10</v>
      </c>
      <c r="D3077" s="1" t="s">
        <v>11</v>
      </c>
      <c r="E3077" s="1" t="s">
        <v>19</v>
      </c>
      <c r="F3077" s="1" t="s">
        <v>13</v>
      </c>
      <c r="G3077" s="1" t="s">
        <v>23</v>
      </c>
      <c r="H3077" s="1" t="s">
        <v>49</v>
      </c>
      <c r="I3077" s="2">
        <v>45697.0</v>
      </c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ht="15.75" customHeight="1">
      <c r="A3078" s="1" t="s">
        <v>6131</v>
      </c>
      <c r="B3078" s="1" t="s">
        <v>6132</v>
      </c>
      <c r="C3078" s="1">
        <v>2.7999730124E10</v>
      </c>
      <c r="D3078" s="1" t="s">
        <v>11</v>
      </c>
      <c r="E3078" s="1" t="s">
        <v>22</v>
      </c>
      <c r="F3078" s="1" t="s">
        <v>13</v>
      </c>
      <c r="G3078" s="1" t="s">
        <v>14</v>
      </c>
      <c r="H3078" s="1" t="s">
        <v>49</v>
      </c>
      <c r="I3078" s="2">
        <v>45697.0</v>
      </c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ht="15.75" customHeight="1">
      <c r="A3079" s="1" t="s">
        <v>6133</v>
      </c>
      <c r="B3079" s="1" t="s">
        <v>6134</v>
      </c>
      <c r="C3079" s="1">
        <v>9.8981773093E10</v>
      </c>
      <c r="D3079" s="1" t="s">
        <v>11</v>
      </c>
      <c r="E3079" s="1" t="s">
        <v>19</v>
      </c>
      <c r="F3079" s="1" t="s">
        <v>13</v>
      </c>
      <c r="G3079" s="1" t="s">
        <v>14</v>
      </c>
      <c r="H3079" s="1" t="s">
        <v>45</v>
      </c>
      <c r="I3079" s="2">
        <v>45697.0</v>
      </c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ht="15.75" customHeight="1">
      <c r="A3080" s="1" t="s">
        <v>6135</v>
      </c>
      <c r="B3080" s="1" t="s">
        <v>6136</v>
      </c>
      <c r="C3080" s="1">
        <v>1.4981306987E10</v>
      </c>
      <c r="D3080" s="1" t="s">
        <v>11</v>
      </c>
      <c r="E3080" s="1" t="s">
        <v>19</v>
      </c>
      <c r="F3080" s="1" t="s">
        <v>13</v>
      </c>
      <c r="G3080" s="1" t="s">
        <v>14</v>
      </c>
      <c r="H3080" s="1" t="s">
        <v>49</v>
      </c>
      <c r="I3080" s="2">
        <v>45697.0</v>
      </c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ht="15.75" customHeight="1">
      <c r="A3081" s="1" t="s">
        <v>6137</v>
      </c>
      <c r="B3081" s="1" t="s">
        <v>6138</v>
      </c>
      <c r="C3081" s="1">
        <v>3.1993682057E10</v>
      </c>
      <c r="D3081" s="1" t="s">
        <v>11</v>
      </c>
      <c r="E3081" s="1" t="s">
        <v>19</v>
      </c>
      <c r="F3081" s="1" t="s">
        <v>13</v>
      </c>
      <c r="G3081" s="1" t="s">
        <v>14</v>
      </c>
      <c r="H3081" s="1" t="s">
        <v>15</v>
      </c>
      <c r="I3081" s="2">
        <v>45697.0</v>
      </c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ht="15.75" customHeight="1">
      <c r="A3082" s="1" t="s">
        <v>6139</v>
      </c>
      <c r="B3082" s="1" t="s">
        <v>6140</v>
      </c>
      <c r="C3082" s="1">
        <v>4.8996058348E10</v>
      </c>
      <c r="D3082" s="1" t="s">
        <v>11</v>
      </c>
      <c r="E3082" s="1" t="s">
        <v>114</v>
      </c>
      <c r="F3082" s="1" t="s">
        <v>13</v>
      </c>
      <c r="G3082" s="1" t="s">
        <v>14</v>
      </c>
      <c r="H3082" s="1" t="s">
        <v>49</v>
      </c>
      <c r="I3082" s="2">
        <v>45697.0</v>
      </c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ht="15.75" customHeight="1">
      <c r="A3083" s="1" t="s">
        <v>6141</v>
      </c>
      <c r="B3083" s="1" t="s">
        <v>6142</v>
      </c>
      <c r="C3083" s="1">
        <v>8.2988748036E10</v>
      </c>
      <c r="D3083" s="1" t="s">
        <v>11</v>
      </c>
      <c r="E3083" s="1" t="s">
        <v>77</v>
      </c>
      <c r="F3083" s="1" t="s">
        <v>13</v>
      </c>
      <c r="G3083" s="1" t="s">
        <v>23</v>
      </c>
      <c r="H3083" s="1" t="s">
        <v>45</v>
      </c>
      <c r="I3083" s="2">
        <v>45697.0</v>
      </c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ht="15.75" customHeight="1">
      <c r="A3084" s="1" t="s">
        <v>6143</v>
      </c>
      <c r="B3084" s="1" t="s">
        <v>6144</v>
      </c>
      <c r="C3084" s="1">
        <v>8.5996676801E10</v>
      </c>
      <c r="D3084" s="1" t="s">
        <v>11</v>
      </c>
      <c r="E3084" s="1" t="s">
        <v>19</v>
      </c>
      <c r="F3084" s="1" t="s">
        <v>13</v>
      </c>
      <c r="G3084" s="1" t="s">
        <v>23</v>
      </c>
      <c r="H3084" s="1" t="s">
        <v>15</v>
      </c>
      <c r="I3084" s="2">
        <v>45697.0</v>
      </c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ht="15.75" customHeight="1">
      <c r="A3085" s="1" t="s">
        <v>6145</v>
      </c>
      <c r="B3085" s="1" t="s">
        <v>6146</v>
      </c>
      <c r="C3085" s="1">
        <v>2.4999371859E10</v>
      </c>
      <c r="D3085" s="1" t="s">
        <v>11</v>
      </c>
      <c r="E3085" s="1" t="s">
        <v>19</v>
      </c>
      <c r="F3085" s="1" t="s">
        <v>13</v>
      </c>
      <c r="G3085" s="1" t="s">
        <v>14</v>
      </c>
      <c r="H3085" s="1" t="s">
        <v>15</v>
      </c>
      <c r="I3085" s="2">
        <v>45697.0</v>
      </c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ht="15.75" customHeight="1">
      <c r="A3086" s="1" t="s">
        <v>6147</v>
      </c>
      <c r="B3086" s="1" t="s">
        <v>6148</v>
      </c>
      <c r="C3086" s="1">
        <v>8.5981541837E10</v>
      </c>
      <c r="D3086" s="1" t="s">
        <v>11</v>
      </c>
      <c r="E3086" s="1" t="s">
        <v>114</v>
      </c>
      <c r="F3086" s="1" t="s">
        <v>13</v>
      </c>
      <c r="G3086" s="1" t="s">
        <v>14</v>
      </c>
      <c r="H3086" s="1" t="s">
        <v>45</v>
      </c>
      <c r="I3086" s="2">
        <v>45697.0</v>
      </c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ht="15.75" customHeight="1">
      <c r="A3087" s="1" t="s">
        <v>3123</v>
      </c>
      <c r="B3087" s="1" t="s">
        <v>6149</v>
      </c>
      <c r="C3087" s="1">
        <v>3.1986404139E10</v>
      </c>
      <c r="D3087" s="1" t="s">
        <v>11</v>
      </c>
      <c r="E3087" s="1" t="s">
        <v>102</v>
      </c>
      <c r="F3087" s="1" t="s">
        <v>13</v>
      </c>
      <c r="G3087" s="1" t="s">
        <v>14</v>
      </c>
      <c r="H3087" s="1" t="s">
        <v>45</v>
      </c>
      <c r="I3087" s="2">
        <v>45697.0</v>
      </c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ht="15.75" customHeight="1">
      <c r="A3088" s="1" t="s">
        <v>6150</v>
      </c>
      <c r="B3088" s="1" t="s">
        <v>6151</v>
      </c>
      <c r="C3088" s="1">
        <v>7.5999267265E10</v>
      </c>
      <c r="D3088" s="1" t="s">
        <v>11</v>
      </c>
      <c r="E3088" s="1" t="s">
        <v>77</v>
      </c>
      <c r="F3088" s="1" t="s">
        <v>13</v>
      </c>
      <c r="G3088" s="1" t="s">
        <v>14</v>
      </c>
      <c r="H3088" s="1" t="s">
        <v>45</v>
      </c>
      <c r="I3088" s="2">
        <v>45697.0</v>
      </c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ht="15.75" customHeight="1">
      <c r="A3089" s="1" t="s">
        <v>6152</v>
      </c>
      <c r="B3089" s="1" t="s">
        <v>6153</v>
      </c>
      <c r="C3089" s="1">
        <v>7.5988150717E10</v>
      </c>
      <c r="D3089" s="1" t="s">
        <v>11</v>
      </c>
      <c r="E3089" s="1" t="s">
        <v>19</v>
      </c>
      <c r="F3089" s="1" t="s">
        <v>13</v>
      </c>
      <c r="G3089" s="1" t="s">
        <v>14</v>
      </c>
      <c r="H3089" s="1" t="s">
        <v>1424</v>
      </c>
      <c r="I3089" s="2">
        <v>45697.0</v>
      </c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ht="15.75" customHeight="1">
      <c r="A3090" s="1" t="s">
        <v>3023</v>
      </c>
      <c r="B3090" s="1" t="s">
        <v>6154</v>
      </c>
      <c r="C3090" s="1">
        <v>1.1977865939E10</v>
      </c>
      <c r="D3090" s="1" t="s">
        <v>11</v>
      </c>
      <c r="E3090" s="1" t="s">
        <v>12</v>
      </c>
      <c r="F3090" s="1" t="s">
        <v>13</v>
      </c>
      <c r="G3090" s="1" t="s">
        <v>14</v>
      </c>
      <c r="H3090" s="1" t="s">
        <v>15</v>
      </c>
      <c r="I3090" s="2">
        <v>45697.0</v>
      </c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ht="15.75" customHeight="1">
      <c r="A3091" s="1" t="s">
        <v>6155</v>
      </c>
      <c r="B3091" s="1" t="s">
        <v>6156</v>
      </c>
      <c r="C3091" s="1">
        <v>4.8996431844E10</v>
      </c>
      <c r="D3091" s="1" t="s">
        <v>11</v>
      </c>
      <c r="E3091" s="1" t="s">
        <v>19</v>
      </c>
      <c r="F3091" s="1" t="s">
        <v>13</v>
      </c>
      <c r="G3091" s="1" t="s">
        <v>23</v>
      </c>
      <c r="H3091" s="1" t="s">
        <v>15</v>
      </c>
      <c r="I3091" s="2">
        <v>45697.0</v>
      </c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ht="15.75" customHeight="1">
      <c r="A3092" s="1" t="s">
        <v>6157</v>
      </c>
      <c r="B3092" s="1" t="s">
        <v>6158</v>
      </c>
      <c r="C3092" s="1">
        <v>5.5169981420038E13</v>
      </c>
      <c r="D3092" s="1" t="s">
        <v>11</v>
      </c>
      <c r="E3092" s="1" t="s">
        <v>12</v>
      </c>
      <c r="F3092" s="1" t="s">
        <v>13</v>
      </c>
      <c r="G3092" s="1" t="s">
        <v>14</v>
      </c>
      <c r="H3092" s="1" t="s">
        <v>15</v>
      </c>
      <c r="I3092" s="2">
        <v>45697.0</v>
      </c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ht="15.75" customHeight="1">
      <c r="A3093" s="1" t="s">
        <v>6159</v>
      </c>
      <c r="B3093" s="1" t="s">
        <v>6160</v>
      </c>
      <c r="C3093" s="1">
        <v>8.199745597E10</v>
      </c>
      <c r="D3093" s="1" t="s">
        <v>11</v>
      </c>
      <c r="E3093" s="1" t="s">
        <v>161</v>
      </c>
      <c r="F3093" s="1" t="s">
        <v>13</v>
      </c>
      <c r="G3093" s="1" t="s">
        <v>14</v>
      </c>
      <c r="H3093" s="1" t="s">
        <v>45</v>
      </c>
      <c r="I3093" s="2">
        <v>45697.0</v>
      </c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ht="15.75" customHeight="1">
      <c r="A3094" s="1" t="s">
        <v>558</v>
      </c>
      <c r="B3094" s="1" t="s">
        <v>6161</v>
      </c>
      <c r="C3094" s="1">
        <v>6.2992012021E10</v>
      </c>
      <c r="D3094" s="1" t="s">
        <v>11</v>
      </c>
      <c r="E3094" s="1" t="s">
        <v>77</v>
      </c>
      <c r="F3094" s="1" t="s">
        <v>13</v>
      </c>
      <c r="G3094" s="1" t="s">
        <v>14</v>
      </c>
      <c r="H3094" s="1" t="s">
        <v>121</v>
      </c>
      <c r="I3094" s="2">
        <v>45697.0</v>
      </c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ht="15.75" customHeight="1">
      <c r="A3095" s="1" t="s">
        <v>6162</v>
      </c>
      <c r="B3095" s="1" t="s">
        <v>6163</v>
      </c>
      <c r="C3095" s="1">
        <v>1.1998074459E10</v>
      </c>
      <c r="D3095" s="1" t="s">
        <v>11</v>
      </c>
      <c r="E3095" s="1" t="s">
        <v>68</v>
      </c>
      <c r="F3095" s="1" t="s">
        <v>13</v>
      </c>
      <c r="G3095" s="1" t="s">
        <v>14</v>
      </c>
      <c r="H3095" s="1" t="s">
        <v>45</v>
      </c>
      <c r="I3095" s="2">
        <v>45697.0</v>
      </c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ht="15.75" customHeight="1">
      <c r="A3096" s="1" t="s">
        <v>6164</v>
      </c>
      <c r="B3096" s="1" t="s">
        <v>6165</v>
      </c>
      <c r="C3096" s="1">
        <v>2.7997886505E10</v>
      </c>
      <c r="D3096" s="1" t="s">
        <v>11</v>
      </c>
      <c r="E3096" s="1" t="s">
        <v>19</v>
      </c>
      <c r="F3096" s="1" t="s">
        <v>13</v>
      </c>
      <c r="G3096" s="1" t="s">
        <v>14</v>
      </c>
      <c r="H3096" s="1" t="s">
        <v>1424</v>
      </c>
      <c r="I3096" s="2">
        <v>45697.0</v>
      </c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ht="15.75" customHeight="1">
      <c r="A3097" s="1" t="s">
        <v>2733</v>
      </c>
      <c r="B3097" s="1" t="s">
        <v>6166</v>
      </c>
      <c r="C3097" s="1">
        <v>2.1976046195E10</v>
      </c>
      <c r="D3097" s="1" t="s">
        <v>11</v>
      </c>
      <c r="E3097" s="1" t="s">
        <v>19</v>
      </c>
      <c r="F3097" s="1" t="s">
        <v>13</v>
      </c>
      <c r="G3097" s="1" t="s">
        <v>14</v>
      </c>
      <c r="H3097" s="1" t="s">
        <v>15</v>
      </c>
      <c r="I3097" s="2">
        <v>45697.0</v>
      </c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ht="15.75" customHeight="1">
      <c r="A3098" s="1" t="s">
        <v>6167</v>
      </c>
      <c r="B3098" s="1" t="s">
        <v>6168</v>
      </c>
      <c r="C3098" s="1">
        <v>8.5996234649E10</v>
      </c>
      <c r="D3098" s="1" t="s">
        <v>11</v>
      </c>
      <c r="E3098" s="1" t="s">
        <v>12</v>
      </c>
      <c r="F3098" s="1" t="s">
        <v>13</v>
      </c>
      <c r="G3098" s="1" t="s">
        <v>14</v>
      </c>
      <c r="H3098" s="1" t="s">
        <v>49</v>
      </c>
      <c r="I3098" s="2">
        <v>45697.0</v>
      </c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ht="15.75" customHeight="1">
      <c r="A3099" s="1" t="s">
        <v>6169</v>
      </c>
      <c r="B3099" s="1" t="s">
        <v>6170</v>
      </c>
      <c r="C3099" s="1">
        <v>1.199906976E10</v>
      </c>
      <c r="D3099" s="1" t="s">
        <v>11</v>
      </c>
      <c r="E3099" s="1" t="s">
        <v>22</v>
      </c>
      <c r="F3099" s="1" t="s">
        <v>13</v>
      </c>
      <c r="G3099" s="1" t="s">
        <v>14</v>
      </c>
      <c r="H3099" s="1" t="s">
        <v>45</v>
      </c>
      <c r="I3099" s="2">
        <v>45697.0</v>
      </c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ht="15.75" customHeight="1">
      <c r="A3100" s="1" t="s">
        <v>6171</v>
      </c>
      <c r="B3100" s="1" t="s">
        <v>6172</v>
      </c>
      <c r="C3100" s="1">
        <v>2.1977025535E10</v>
      </c>
      <c r="D3100" s="1" t="s">
        <v>11</v>
      </c>
      <c r="E3100" s="1" t="s">
        <v>89</v>
      </c>
      <c r="F3100" s="1" t="s">
        <v>13</v>
      </c>
      <c r="G3100" s="1" t="s">
        <v>14</v>
      </c>
      <c r="H3100" s="1" t="s">
        <v>34</v>
      </c>
      <c r="I3100" s="2">
        <v>45697.0</v>
      </c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ht="15.75" customHeight="1">
      <c r="A3101" s="1" t="s">
        <v>6173</v>
      </c>
      <c r="B3101" s="1" t="s">
        <v>6174</v>
      </c>
      <c r="C3101" s="1">
        <v>8.899310206E10</v>
      </c>
      <c r="D3101" s="1" t="s">
        <v>11</v>
      </c>
      <c r="E3101" s="1" t="s">
        <v>58</v>
      </c>
      <c r="F3101" s="1" t="s">
        <v>13</v>
      </c>
      <c r="G3101" s="1" t="s">
        <v>14</v>
      </c>
      <c r="H3101" s="1" t="s">
        <v>34</v>
      </c>
      <c r="I3101" s="2">
        <v>45697.0</v>
      </c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ht="15.75" customHeight="1">
      <c r="A3102" s="1" t="s">
        <v>6175</v>
      </c>
      <c r="B3102" s="1" t="s">
        <v>6176</v>
      </c>
      <c r="C3102" s="1">
        <v>8.498757189E10</v>
      </c>
      <c r="D3102" s="1" t="s">
        <v>11</v>
      </c>
      <c r="E3102" s="1" t="s">
        <v>22</v>
      </c>
      <c r="F3102" s="1" t="s">
        <v>13</v>
      </c>
      <c r="G3102" s="1" t="s">
        <v>14</v>
      </c>
      <c r="H3102" s="1" t="s">
        <v>34</v>
      </c>
      <c r="I3102" s="2">
        <v>45697.0</v>
      </c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ht="15.75" customHeight="1">
      <c r="A3103" s="1" t="s">
        <v>6177</v>
      </c>
      <c r="B3103" s="1" t="s">
        <v>6178</v>
      </c>
      <c r="C3103" s="1" t="s">
        <v>6179</v>
      </c>
      <c r="D3103" s="1" t="s">
        <v>11</v>
      </c>
      <c r="E3103" s="1" t="s">
        <v>19</v>
      </c>
      <c r="F3103" s="1" t="s">
        <v>13</v>
      </c>
      <c r="G3103" s="1" t="s">
        <v>14</v>
      </c>
      <c r="H3103" s="1" t="s">
        <v>49</v>
      </c>
      <c r="I3103" s="2">
        <v>45697.0</v>
      </c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ht="15.75" customHeight="1">
      <c r="A3104" s="1" t="s">
        <v>6180</v>
      </c>
      <c r="B3104" s="1" t="s">
        <v>6181</v>
      </c>
      <c r="C3104" s="1">
        <v>8.1988585755E10</v>
      </c>
      <c r="D3104" s="1" t="s">
        <v>11</v>
      </c>
      <c r="E3104" s="1" t="s">
        <v>997</v>
      </c>
      <c r="F3104" s="1" t="s">
        <v>13</v>
      </c>
      <c r="G3104" s="1" t="s">
        <v>14</v>
      </c>
      <c r="H3104" s="1" t="s">
        <v>998</v>
      </c>
      <c r="I3104" s="2">
        <v>45697.0</v>
      </c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ht="15.75" customHeight="1">
      <c r="A3105" s="1" t="s">
        <v>6182</v>
      </c>
      <c r="B3105" s="1" t="s">
        <v>6183</v>
      </c>
      <c r="C3105" s="1" t="s">
        <v>6184</v>
      </c>
      <c r="D3105" s="1" t="s">
        <v>11</v>
      </c>
      <c r="E3105" s="1" t="s">
        <v>19</v>
      </c>
      <c r="F3105" s="1" t="s">
        <v>13</v>
      </c>
      <c r="G3105" s="1" t="s">
        <v>14</v>
      </c>
      <c r="H3105" s="1" t="s">
        <v>45</v>
      </c>
      <c r="I3105" s="2">
        <v>45697.0</v>
      </c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ht="15.75" customHeight="1">
      <c r="A3106" s="1" t="s">
        <v>6185</v>
      </c>
      <c r="B3106" s="1" t="s">
        <v>6186</v>
      </c>
      <c r="C3106" s="1">
        <v>8.1996959192E10</v>
      </c>
      <c r="D3106" s="1" t="s">
        <v>11</v>
      </c>
      <c r="E3106" s="1" t="s">
        <v>19</v>
      </c>
      <c r="F3106" s="1" t="s">
        <v>13</v>
      </c>
      <c r="G3106" s="1" t="s">
        <v>14</v>
      </c>
      <c r="H3106" s="1" t="s">
        <v>15</v>
      </c>
      <c r="I3106" s="2">
        <v>45697.0</v>
      </c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ht="15.75" customHeight="1">
      <c r="A3107" s="1" t="s">
        <v>6187</v>
      </c>
      <c r="B3107" s="1" t="s">
        <v>6188</v>
      </c>
      <c r="C3107" s="1">
        <v>8.5989265068E10</v>
      </c>
      <c r="D3107" s="1" t="s">
        <v>11</v>
      </c>
      <c r="E3107" s="1" t="s">
        <v>19</v>
      </c>
      <c r="F3107" s="1" t="s">
        <v>13</v>
      </c>
      <c r="G3107" s="1" t="s">
        <v>14</v>
      </c>
      <c r="H3107" s="1" t="s">
        <v>49</v>
      </c>
      <c r="I3107" s="2">
        <v>45697.0</v>
      </c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ht="15.75" customHeight="1">
      <c r="A3108" s="1" t="s">
        <v>1133</v>
      </c>
      <c r="B3108" s="1" t="s">
        <v>6189</v>
      </c>
      <c r="C3108" s="1" t="s">
        <v>6190</v>
      </c>
      <c r="D3108" s="1" t="s">
        <v>11</v>
      </c>
      <c r="E3108" s="1" t="s">
        <v>77</v>
      </c>
      <c r="F3108" s="1" t="s">
        <v>13</v>
      </c>
      <c r="G3108" s="1" t="s">
        <v>23</v>
      </c>
      <c r="H3108" s="1" t="s">
        <v>45</v>
      </c>
      <c r="I3108" s="2">
        <v>45697.0</v>
      </c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ht="15.75" customHeight="1">
      <c r="A3109" s="1" t="s">
        <v>6191</v>
      </c>
      <c r="B3109" s="1" t="s">
        <v>6192</v>
      </c>
      <c r="C3109" s="1">
        <v>2.1989935105E10</v>
      </c>
      <c r="D3109" s="1" t="s">
        <v>11</v>
      </c>
      <c r="E3109" s="1" t="s">
        <v>22</v>
      </c>
      <c r="F3109" s="1" t="s">
        <v>13</v>
      </c>
      <c r="G3109" s="1" t="s">
        <v>14</v>
      </c>
      <c r="H3109" s="1" t="s">
        <v>31</v>
      </c>
      <c r="I3109" s="2">
        <v>45697.0</v>
      </c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ht="15.75" customHeight="1">
      <c r="A3110" s="1" t="s">
        <v>6193</v>
      </c>
      <c r="B3110" s="1" t="s">
        <v>6194</v>
      </c>
      <c r="C3110" s="1">
        <v>8.5991406873E10</v>
      </c>
      <c r="D3110" s="1" t="s">
        <v>11</v>
      </c>
      <c r="E3110" s="1" t="s">
        <v>22</v>
      </c>
      <c r="F3110" s="1" t="s">
        <v>13</v>
      </c>
      <c r="G3110" s="1" t="s">
        <v>14</v>
      </c>
      <c r="H3110" s="1" t="s">
        <v>31</v>
      </c>
      <c r="I3110" s="2">
        <v>45697.0</v>
      </c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ht="15.75" customHeight="1">
      <c r="A3111" s="1" t="s">
        <v>6195</v>
      </c>
      <c r="B3111" s="1" t="s">
        <v>6196</v>
      </c>
      <c r="C3111" s="1">
        <v>3.3999218914E10</v>
      </c>
      <c r="D3111" s="1" t="s">
        <v>11</v>
      </c>
      <c r="E3111" s="1" t="s">
        <v>19</v>
      </c>
      <c r="F3111" s="1" t="s">
        <v>13</v>
      </c>
      <c r="G3111" s="1" t="s">
        <v>14</v>
      </c>
      <c r="H3111" s="1" t="s">
        <v>49</v>
      </c>
      <c r="I3111" s="2">
        <v>45697.0</v>
      </c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ht="15.75" customHeight="1">
      <c r="A3112" s="1" t="s">
        <v>367</v>
      </c>
      <c r="B3112" s="1" t="s">
        <v>6197</v>
      </c>
      <c r="C3112" s="1">
        <v>1.5997644412E10</v>
      </c>
      <c r="D3112" s="1"/>
      <c r="E3112" s="1"/>
      <c r="F3112" s="1"/>
      <c r="G3112" s="1"/>
      <c r="H3112" s="1"/>
      <c r="I3112" s="2">
        <v>45697.0</v>
      </c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ht="15.75" customHeight="1">
      <c r="A3113" s="1" t="s">
        <v>6198</v>
      </c>
      <c r="B3113" s="1" t="s">
        <v>6199</v>
      </c>
      <c r="C3113" s="1">
        <v>7.1996992243E10</v>
      </c>
      <c r="D3113" s="1" t="s">
        <v>11</v>
      </c>
      <c r="E3113" s="1" t="s">
        <v>19</v>
      </c>
      <c r="F3113" s="1" t="s">
        <v>13</v>
      </c>
      <c r="G3113" s="1" t="s">
        <v>14</v>
      </c>
      <c r="H3113" s="1" t="s">
        <v>1424</v>
      </c>
      <c r="I3113" s="2">
        <v>45697.0</v>
      </c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ht="15.75" customHeight="1">
      <c r="A3114" s="1" t="s">
        <v>6200</v>
      </c>
      <c r="B3114" s="1" t="s">
        <v>6201</v>
      </c>
      <c r="C3114" s="1" t="s">
        <v>6202</v>
      </c>
      <c r="D3114" s="1" t="s">
        <v>11</v>
      </c>
      <c r="E3114" s="1" t="s">
        <v>19</v>
      </c>
      <c r="F3114" s="1" t="s">
        <v>13</v>
      </c>
      <c r="G3114" s="1" t="s">
        <v>14</v>
      </c>
      <c r="H3114" s="1" t="s">
        <v>15</v>
      </c>
      <c r="I3114" s="2">
        <v>45697.0</v>
      </c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ht="15.75" customHeight="1">
      <c r="A3115" s="1" t="s">
        <v>6203</v>
      </c>
      <c r="B3115" s="1" t="s">
        <v>6204</v>
      </c>
      <c r="C3115" s="1">
        <v>5.573999859763E12</v>
      </c>
      <c r="D3115" s="1" t="s">
        <v>11</v>
      </c>
      <c r="E3115" s="1" t="s">
        <v>758</v>
      </c>
      <c r="F3115" s="1" t="s">
        <v>13</v>
      </c>
      <c r="G3115" s="1" t="s">
        <v>14</v>
      </c>
      <c r="H3115" s="1" t="s">
        <v>759</v>
      </c>
      <c r="I3115" s="2">
        <v>45697.0</v>
      </c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ht="15.75" customHeight="1">
      <c r="A3116" s="1" t="s">
        <v>215</v>
      </c>
      <c r="B3116" s="1" t="s">
        <v>6205</v>
      </c>
      <c r="C3116" s="1">
        <v>5.1992919649E10</v>
      </c>
      <c r="D3116" s="1" t="s">
        <v>11</v>
      </c>
      <c r="E3116" s="1" t="s">
        <v>22</v>
      </c>
      <c r="F3116" s="1" t="s">
        <v>13</v>
      </c>
      <c r="G3116" s="1" t="s">
        <v>14</v>
      </c>
      <c r="H3116" s="1" t="s">
        <v>49</v>
      </c>
      <c r="I3116" s="2">
        <v>45697.0</v>
      </c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ht="15.75" customHeight="1">
      <c r="A3117" s="1" t="s">
        <v>6206</v>
      </c>
      <c r="B3117" s="1" t="s">
        <v>6207</v>
      </c>
      <c r="C3117" s="1">
        <v>9.2988565573E10</v>
      </c>
      <c r="D3117" s="1" t="s">
        <v>11</v>
      </c>
      <c r="E3117" s="1" t="s">
        <v>19</v>
      </c>
      <c r="F3117" s="1" t="s">
        <v>13</v>
      </c>
      <c r="G3117" s="1" t="s">
        <v>14</v>
      </c>
      <c r="H3117" s="1" t="s">
        <v>1424</v>
      </c>
      <c r="I3117" s="2">
        <v>45697.0</v>
      </c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ht="15.75" customHeight="1">
      <c r="A3118" s="1" t="s">
        <v>6208</v>
      </c>
      <c r="B3118" s="1" t="s">
        <v>6209</v>
      </c>
      <c r="C3118" s="1">
        <v>2.8998813477E10</v>
      </c>
      <c r="D3118" s="1" t="s">
        <v>11</v>
      </c>
      <c r="E3118" s="1" t="s">
        <v>22</v>
      </c>
      <c r="F3118" s="1" t="s">
        <v>13</v>
      </c>
      <c r="G3118" s="1" t="s">
        <v>14</v>
      </c>
      <c r="H3118" s="1" t="s">
        <v>49</v>
      </c>
      <c r="I3118" s="2">
        <v>45697.0</v>
      </c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ht="15.75" customHeight="1">
      <c r="A3119" s="1" t="s">
        <v>6210</v>
      </c>
      <c r="B3119" s="1" t="s">
        <v>6211</v>
      </c>
      <c r="C3119" s="1">
        <v>7.1986814965E10</v>
      </c>
      <c r="D3119" s="1"/>
      <c r="E3119" s="1"/>
      <c r="F3119" s="1"/>
      <c r="G3119" s="1"/>
      <c r="H3119" s="1"/>
      <c r="I3119" s="2">
        <v>45697.0</v>
      </c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ht="15.75" customHeight="1">
      <c r="A3120" s="1" t="s">
        <v>318</v>
      </c>
      <c r="B3120" s="1" t="s">
        <v>6212</v>
      </c>
      <c r="C3120" s="1">
        <v>1.9993236773E10</v>
      </c>
      <c r="D3120" s="1" t="s">
        <v>11</v>
      </c>
      <c r="E3120" s="1" t="s">
        <v>22</v>
      </c>
      <c r="F3120" s="1" t="s">
        <v>13</v>
      </c>
      <c r="G3120" s="1" t="s">
        <v>14</v>
      </c>
      <c r="H3120" s="1" t="s">
        <v>49</v>
      </c>
      <c r="I3120" s="2">
        <v>45697.0</v>
      </c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ht="15.75" customHeight="1">
      <c r="A3121" s="1" t="s">
        <v>6213</v>
      </c>
      <c r="B3121" s="1" t="s">
        <v>6214</v>
      </c>
      <c r="C3121" s="1" t="s">
        <v>6215</v>
      </c>
      <c r="D3121" s="1" t="s">
        <v>11</v>
      </c>
      <c r="E3121" s="1" t="s">
        <v>19</v>
      </c>
      <c r="F3121" s="1" t="s">
        <v>13</v>
      </c>
      <c r="G3121" s="1" t="s">
        <v>23</v>
      </c>
      <c r="H3121" s="1" t="s">
        <v>15</v>
      </c>
      <c r="I3121" s="2">
        <v>45697.0</v>
      </c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ht="15.75" customHeight="1">
      <c r="A3122" s="1" t="s">
        <v>6216</v>
      </c>
      <c r="B3122" s="1" t="s">
        <v>6217</v>
      </c>
      <c r="C3122" s="1">
        <v>6.2984374217E10</v>
      </c>
      <c r="D3122" s="1" t="s">
        <v>11</v>
      </c>
      <c r="E3122" s="1" t="s">
        <v>19</v>
      </c>
      <c r="F3122" s="1" t="s">
        <v>13</v>
      </c>
      <c r="G3122" s="1" t="s">
        <v>14</v>
      </c>
      <c r="H3122" s="1" t="s">
        <v>15</v>
      </c>
      <c r="I3122" s="2">
        <v>45697.0</v>
      </c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ht="15.75" customHeight="1">
      <c r="A3123" s="1" t="s">
        <v>6218</v>
      </c>
      <c r="B3123" s="1" t="s">
        <v>6219</v>
      </c>
      <c r="C3123" s="1">
        <v>4.7992285381E10</v>
      </c>
      <c r="D3123" s="1" t="s">
        <v>11</v>
      </c>
      <c r="E3123" s="1" t="s">
        <v>19</v>
      </c>
      <c r="F3123" s="1" t="s">
        <v>13</v>
      </c>
      <c r="G3123" s="1" t="s">
        <v>23</v>
      </c>
      <c r="H3123" s="1" t="s">
        <v>1424</v>
      </c>
      <c r="I3123" s="2">
        <v>45697.0</v>
      </c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ht="15.75" customHeight="1">
      <c r="A3124" s="1" t="s">
        <v>6220</v>
      </c>
      <c r="B3124" s="1" t="s">
        <v>6221</v>
      </c>
      <c r="C3124" s="1">
        <v>9.6988110052E10</v>
      </c>
      <c r="D3124" s="1" t="s">
        <v>11</v>
      </c>
      <c r="E3124" s="1" t="s">
        <v>997</v>
      </c>
      <c r="F3124" s="1" t="s">
        <v>13</v>
      </c>
      <c r="G3124" s="1" t="s">
        <v>23</v>
      </c>
      <c r="H3124" s="1" t="s">
        <v>998</v>
      </c>
      <c r="I3124" s="2">
        <v>45697.0</v>
      </c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ht="15.75" customHeight="1">
      <c r="A3125" s="1" t="s">
        <v>6222</v>
      </c>
      <c r="B3125" s="1" t="s">
        <v>6223</v>
      </c>
      <c r="C3125" s="1">
        <v>1.5996205791E10</v>
      </c>
      <c r="D3125" s="1" t="s">
        <v>11</v>
      </c>
      <c r="E3125" s="1" t="s">
        <v>89</v>
      </c>
      <c r="F3125" s="1" t="s">
        <v>13</v>
      </c>
      <c r="G3125" s="1" t="s">
        <v>14</v>
      </c>
      <c r="H3125" s="1" t="s">
        <v>34</v>
      </c>
      <c r="I3125" s="2">
        <v>45697.0</v>
      </c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ht="15.75" customHeight="1">
      <c r="A3126" s="1" t="s">
        <v>6224</v>
      </c>
      <c r="B3126" s="1" t="s">
        <v>6225</v>
      </c>
      <c r="C3126" s="1">
        <v>9.9545647E8</v>
      </c>
      <c r="D3126" s="1" t="s">
        <v>11</v>
      </c>
      <c r="E3126" s="1" t="s">
        <v>19</v>
      </c>
      <c r="F3126" s="1" t="s">
        <v>13</v>
      </c>
      <c r="G3126" s="1" t="s">
        <v>14</v>
      </c>
      <c r="H3126" s="1" t="s">
        <v>15</v>
      </c>
      <c r="I3126" s="2">
        <v>45697.0</v>
      </c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ht="15.75" customHeight="1">
      <c r="A3127" s="1" t="s">
        <v>6226</v>
      </c>
      <c r="B3127" s="1" t="s">
        <v>6227</v>
      </c>
      <c r="C3127" s="1" t="s">
        <v>6228</v>
      </c>
      <c r="D3127" s="1" t="s">
        <v>11</v>
      </c>
      <c r="E3127" s="1" t="s">
        <v>22</v>
      </c>
      <c r="F3127" s="1" t="s">
        <v>13</v>
      </c>
      <c r="G3127" s="1" t="s">
        <v>14</v>
      </c>
      <c r="H3127" s="1" t="s">
        <v>261</v>
      </c>
      <c r="I3127" s="2">
        <v>45697.0</v>
      </c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ht="15.75" customHeight="1">
      <c r="A3128" s="1" t="s">
        <v>1361</v>
      </c>
      <c r="B3128" s="1" t="s">
        <v>6229</v>
      </c>
      <c r="C3128" s="1" t="s">
        <v>6230</v>
      </c>
      <c r="D3128" s="1" t="s">
        <v>11</v>
      </c>
      <c r="E3128" s="1" t="s">
        <v>39</v>
      </c>
      <c r="F3128" s="1" t="s">
        <v>13</v>
      </c>
      <c r="G3128" s="1" t="s">
        <v>14</v>
      </c>
      <c r="H3128" s="1" t="s">
        <v>15</v>
      </c>
      <c r="I3128" s="2">
        <v>45697.0</v>
      </c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ht="15.75" customHeight="1">
      <c r="A3129" s="1" t="s">
        <v>6231</v>
      </c>
      <c r="B3129" s="1" t="s">
        <v>6232</v>
      </c>
      <c r="C3129" s="1">
        <v>3.7988277512E10</v>
      </c>
      <c r="D3129" s="1" t="s">
        <v>11</v>
      </c>
      <c r="E3129" s="1" t="s">
        <v>48</v>
      </c>
      <c r="F3129" s="1" t="s">
        <v>13</v>
      </c>
      <c r="G3129" s="1" t="s">
        <v>14</v>
      </c>
      <c r="H3129" s="1" t="s">
        <v>49</v>
      </c>
      <c r="I3129" s="2">
        <v>45697.0</v>
      </c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ht="15.75" customHeight="1">
      <c r="A3130" s="1" t="s">
        <v>6233</v>
      </c>
      <c r="B3130" s="1" t="s">
        <v>6234</v>
      </c>
      <c r="C3130" s="1">
        <v>5.5991572559E10</v>
      </c>
      <c r="D3130" s="1" t="s">
        <v>11</v>
      </c>
      <c r="E3130" s="1" t="s">
        <v>502</v>
      </c>
      <c r="F3130" s="1" t="s">
        <v>13</v>
      </c>
      <c r="G3130" s="1" t="s">
        <v>23</v>
      </c>
      <c r="H3130" s="1" t="s">
        <v>503</v>
      </c>
      <c r="I3130" s="2">
        <v>45697.0</v>
      </c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ht="15.75" customHeight="1">
      <c r="A3131" s="1" t="s">
        <v>6235</v>
      </c>
      <c r="B3131" s="1" t="s">
        <v>6236</v>
      </c>
      <c r="C3131" s="1">
        <v>7.996367971E9</v>
      </c>
      <c r="D3131" s="1" t="s">
        <v>11</v>
      </c>
      <c r="E3131" s="1" t="s">
        <v>58</v>
      </c>
      <c r="F3131" s="1" t="s">
        <v>13</v>
      </c>
      <c r="G3131" s="1" t="s">
        <v>14</v>
      </c>
      <c r="H3131" s="1" t="s">
        <v>15</v>
      </c>
      <c r="I3131" s="2">
        <v>45697.0</v>
      </c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ht="15.75" customHeight="1">
      <c r="A3132" s="1" t="s">
        <v>6237</v>
      </c>
      <c r="B3132" s="1" t="s">
        <v>6238</v>
      </c>
      <c r="C3132" s="1">
        <v>6.7998129046E10</v>
      </c>
      <c r="D3132" s="1" t="s">
        <v>11</v>
      </c>
      <c r="E3132" s="1" t="s">
        <v>19</v>
      </c>
      <c r="F3132" s="1" t="s">
        <v>13</v>
      </c>
      <c r="G3132" s="1" t="s">
        <v>14</v>
      </c>
      <c r="H3132" s="1" t="s">
        <v>49</v>
      </c>
      <c r="I3132" s="2">
        <v>45697.0</v>
      </c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ht="15.75" customHeight="1">
      <c r="A3133" s="1" t="s">
        <v>2021</v>
      </c>
      <c r="B3133" s="1" t="s">
        <v>6239</v>
      </c>
      <c r="C3133" s="1" t="s">
        <v>6240</v>
      </c>
      <c r="D3133" s="1" t="s">
        <v>11</v>
      </c>
      <c r="E3133" s="1" t="s">
        <v>19</v>
      </c>
      <c r="F3133" s="1" t="s">
        <v>13</v>
      </c>
      <c r="G3133" s="1" t="s">
        <v>14</v>
      </c>
      <c r="H3133" s="1" t="s">
        <v>386</v>
      </c>
      <c r="I3133" s="2">
        <v>45697.0</v>
      </c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ht="15.75" customHeight="1">
      <c r="A3134" s="1" t="s">
        <v>6241</v>
      </c>
      <c r="B3134" s="1" t="s">
        <v>6242</v>
      </c>
      <c r="C3134" s="1" t="s">
        <v>6243</v>
      </c>
      <c r="D3134" s="1" t="s">
        <v>11</v>
      </c>
      <c r="E3134" s="1" t="s">
        <v>19</v>
      </c>
      <c r="F3134" s="1" t="s">
        <v>13</v>
      </c>
      <c r="G3134" s="1" t="s">
        <v>14</v>
      </c>
      <c r="H3134" s="1" t="s">
        <v>15</v>
      </c>
      <c r="I3134" s="2">
        <v>45697.0</v>
      </c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ht="15.75" customHeight="1">
      <c r="A3135" s="1" t="s">
        <v>6244</v>
      </c>
      <c r="B3135" s="1" t="s">
        <v>6245</v>
      </c>
      <c r="C3135" s="1" t="s">
        <v>6246</v>
      </c>
      <c r="D3135" s="1" t="s">
        <v>11</v>
      </c>
      <c r="E3135" s="1" t="s">
        <v>513</v>
      </c>
      <c r="F3135" s="1" t="s">
        <v>13</v>
      </c>
      <c r="G3135" s="1" t="s">
        <v>23</v>
      </c>
      <c r="H3135" s="1" t="s">
        <v>514</v>
      </c>
      <c r="I3135" s="2">
        <v>45697.0</v>
      </c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ht="15.75" customHeight="1">
      <c r="A3136" s="1" t="s">
        <v>6247</v>
      </c>
      <c r="B3136" s="1" t="s">
        <v>6248</v>
      </c>
      <c r="C3136" s="1" t="s">
        <v>6249</v>
      </c>
      <c r="D3136" s="1" t="s">
        <v>11</v>
      </c>
      <c r="E3136" s="1" t="s">
        <v>19</v>
      </c>
      <c r="F3136" s="1" t="s">
        <v>13</v>
      </c>
      <c r="G3136" s="1" t="s">
        <v>14</v>
      </c>
      <c r="H3136" s="1" t="s">
        <v>15</v>
      </c>
      <c r="I3136" s="2">
        <v>45697.0</v>
      </c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ht="15.75" customHeight="1">
      <c r="A3137" s="1" t="s">
        <v>6250</v>
      </c>
      <c r="B3137" s="1" t="s">
        <v>6251</v>
      </c>
      <c r="C3137" s="1">
        <v>8.1996256754E10</v>
      </c>
      <c r="D3137" s="1" t="s">
        <v>11</v>
      </c>
      <c r="E3137" s="1" t="s">
        <v>12</v>
      </c>
      <c r="F3137" s="1" t="s">
        <v>13</v>
      </c>
      <c r="G3137" s="1" t="s">
        <v>14</v>
      </c>
      <c r="H3137" s="1" t="s">
        <v>4391</v>
      </c>
      <c r="I3137" s="2">
        <v>45697.0</v>
      </c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ht="15.75" customHeight="1">
      <c r="A3138" s="1" t="s">
        <v>6252</v>
      </c>
      <c r="B3138" s="1" t="s">
        <v>6253</v>
      </c>
      <c r="C3138" s="1">
        <v>2.1970061294E10</v>
      </c>
      <c r="D3138" s="1" t="s">
        <v>11</v>
      </c>
      <c r="E3138" s="1" t="s">
        <v>19</v>
      </c>
      <c r="F3138" s="1" t="s">
        <v>13</v>
      </c>
      <c r="G3138" s="1" t="s">
        <v>14</v>
      </c>
      <c r="H3138" s="1" t="s">
        <v>15</v>
      </c>
      <c r="I3138" s="2">
        <v>45697.0</v>
      </c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ht="15.75" customHeight="1">
      <c r="A3139" s="1" t="s">
        <v>6254</v>
      </c>
      <c r="B3139" s="1" t="s">
        <v>2253</v>
      </c>
      <c r="C3139" s="1" t="s">
        <v>2254</v>
      </c>
      <c r="D3139" s="1" t="s">
        <v>11</v>
      </c>
      <c r="E3139" s="1" t="s">
        <v>22</v>
      </c>
      <c r="F3139" s="1" t="s">
        <v>13</v>
      </c>
      <c r="G3139" s="1" t="s">
        <v>14</v>
      </c>
      <c r="H3139" s="1" t="s">
        <v>34</v>
      </c>
      <c r="I3139" s="2">
        <v>45697.0</v>
      </c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ht="15.75" customHeight="1">
      <c r="A3140" s="1" t="s">
        <v>6255</v>
      </c>
      <c r="B3140" s="1" t="s">
        <v>6256</v>
      </c>
      <c r="C3140" s="1">
        <v>7.199011453E9</v>
      </c>
      <c r="D3140" s="1" t="s">
        <v>11</v>
      </c>
      <c r="E3140" s="1" t="s">
        <v>19</v>
      </c>
      <c r="F3140" s="1" t="s">
        <v>13</v>
      </c>
      <c r="G3140" s="1" t="s">
        <v>14</v>
      </c>
      <c r="H3140" s="1" t="s">
        <v>15</v>
      </c>
      <c r="I3140" s="2">
        <v>45697.0</v>
      </c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ht="15.75" customHeight="1">
      <c r="A3141" s="1" t="s">
        <v>6257</v>
      </c>
      <c r="B3141" s="1" t="s">
        <v>6258</v>
      </c>
      <c r="C3141" s="1" t="s">
        <v>6259</v>
      </c>
      <c r="D3141" s="1" t="s">
        <v>11</v>
      </c>
      <c r="E3141" s="1" t="s">
        <v>68</v>
      </c>
      <c r="F3141" s="1" t="s">
        <v>13</v>
      </c>
      <c r="G3141" s="1" t="s">
        <v>14</v>
      </c>
      <c r="H3141" s="1" t="s">
        <v>49</v>
      </c>
      <c r="I3141" s="2">
        <v>45697.0</v>
      </c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ht="15.75" customHeight="1">
      <c r="A3142" s="1" t="s">
        <v>6260</v>
      </c>
      <c r="B3142" s="1" t="s">
        <v>6261</v>
      </c>
      <c r="C3142" s="1">
        <v>1.194168682E10</v>
      </c>
      <c r="D3142" s="1" t="s">
        <v>11</v>
      </c>
      <c r="E3142" s="1" t="s">
        <v>80</v>
      </c>
      <c r="F3142" s="1" t="s">
        <v>13</v>
      </c>
      <c r="G3142" s="1" t="s">
        <v>23</v>
      </c>
      <c r="H3142" s="1" t="s">
        <v>45</v>
      </c>
      <c r="I3142" s="2">
        <v>45697.0</v>
      </c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ht="15.75" customHeight="1">
      <c r="A3143" s="1" t="s">
        <v>3404</v>
      </c>
      <c r="B3143" s="1" t="s">
        <v>6262</v>
      </c>
      <c r="C3143" s="1">
        <v>1.196726538E10</v>
      </c>
      <c r="D3143" s="1" t="s">
        <v>11</v>
      </c>
      <c r="E3143" s="1" t="s">
        <v>19</v>
      </c>
      <c r="F3143" s="1" t="s">
        <v>13</v>
      </c>
      <c r="G3143" s="1" t="s">
        <v>23</v>
      </c>
      <c r="H3143" s="1" t="s">
        <v>121</v>
      </c>
      <c r="I3143" s="2">
        <v>45697.0</v>
      </c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ht="15.75" customHeight="1">
      <c r="A3144" s="1" t="s">
        <v>6263</v>
      </c>
      <c r="B3144" s="1" t="s">
        <v>6264</v>
      </c>
      <c r="C3144" s="1">
        <v>1.1945067356E10</v>
      </c>
      <c r="D3144" s="1" t="s">
        <v>11</v>
      </c>
      <c r="E3144" s="1" t="s">
        <v>48</v>
      </c>
      <c r="F3144" s="1" t="s">
        <v>13</v>
      </c>
      <c r="G3144" s="1" t="s">
        <v>14</v>
      </c>
      <c r="H3144" s="1" t="s">
        <v>49</v>
      </c>
      <c r="I3144" s="2">
        <v>45697.0</v>
      </c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ht="15.75" customHeight="1">
      <c r="A3145" s="1" t="s">
        <v>367</v>
      </c>
      <c r="B3145" s="1" t="s">
        <v>6265</v>
      </c>
      <c r="C3145" s="1">
        <v>6.5993302947E10</v>
      </c>
      <c r="D3145" s="1" t="s">
        <v>11</v>
      </c>
      <c r="E3145" s="1" t="s">
        <v>19</v>
      </c>
      <c r="F3145" s="1" t="s">
        <v>13</v>
      </c>
      <c r="G3145" s="1" t="s">
        <v>14</v>
      </c>
      <c r="H3145" s="1" t="s">
        <v>15</v>
      </c>
      <c r="I3145" s="2">
        <v>45697.0</v>
      </c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ht="15.75" customHeight="1">
      <c r="A3146" s="1" t="s">
        <v>6266</v>
      </c>
      <c r="B3146" s="1" t="s">
        <v>6267</v>
      </c>
      <c r="C3146" s="1">
        <v>1.9991707884E10</v>
      </c>
      <c r="D3146" s="1" t="s">
        <v>11</v>
      </c>
      <c r="E3146" s="1" t="s">
        <v>12</v>
      </c>
      <c r="F3146" s="1" t="s">
        <v>13</v>
      </c>
      <c r="G3146" s="1" t="s">
        <v>14</v>
      </c>
      <c r="H3146" s="1" t="s">
        <v>4391</v>
      </c>
      <c r="I3146" s="2">
        <v>45697.0</v>
      </c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ht="15.75" customHeight="1">
      <c r="A3147" s="1" t="s">
        <v>6268</v>
      </c>
      <c r="B3147" s="1" t="s">
        <v>6269</v>
      </c>
      <c r="C3147" s="1">
        <v>5.514996003865E12</v>
      </c>
      <c r="D3147" s="1" t="s">
        <v>11</v>
      </c>
      <c r="E3147" s="1" t="s">
        <v>114</v>
      </c>
      <c r="F3147" s="1" t="s">
        <v>13</v>
      </c>
      <c r="G3147" s="1" t="s">
        <v>14</v>
      </c>
      <c r="H3147" s="1" t="s">
        <v>15</v>
      </c>
      <c r="I3147" s="2">
        <v>45697.0</v>
      </c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ht="15.75" customHeight="1">
      <c r="A3148" s="1" t="s">
        <v>1668</v>
      </c>
      <c r="B3148" s="1" t="s">
        <v>6270</v>
      </c>
      <c r="C3148" s="1">
        <v>9.6984005537E10</v>
      </c>
      <c r="D3148" s="1" t="s">
        <v>11</v>
      </c>
      <c r="E3148" s="1" t="s">
        <v>19</v>
      </c>
      <c r="F3148" s="1" t="s">
        <v>13</v>
      </c>
      <c r="G3148" s="1" t="s">
        <v>14</v>
      </c>
      <c r="H3148" s="1" t="s">
        <v>45</v>
      </c>
      <c r="I3148" s="2">
        <v>45697.0</v>
      </c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ht="15.75" customHeight="1">
      <c r="A3149" s="1" t="s">
        <v>6271</v>
      </c>
      <c r="B3149" s="1" t="s">
        <v>6272</v>
      </c>
      <c r="C3149" s="1">
        <v>8.1991662672E10</v>
      </c>
      <c r="D3149" s="1" t="s">
        <v>11</v>
      </c>
      <c r="E3149" s="1" t="s">
        <v>22</v>
      </c>
      <c r="F3149" s="1" t="s">
        <v>13</v>
      </c>
      <c r="G3149" s="1" t="s">
        <v>14</v>
      </c>
      <c r="H3149" s="1" t="s">
        <v>386</v>
      </c>
      <c r="I3149" s="2">
        <v>45697.0</v>
      </c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ht="15.75" customHeight="1">
      <c r="A3150" s="1" t="s">
        <v>6273</v>
      </c>
      <c r="B3150" s="1" t="s">
        <v>6274</v>
      </c>
      <c r="C3150" s="1">
        <v>6.3984976559E10</v>
      </c>
      <c r="D3150" s="1" t="s">
        <v>11</v>
      </c>
      <c r="E3150" s="1" t="s">
        <v>39</v>
      </c>
      <c r="F3150" s="1" t="s">
        <v>13</v>
      </c>
      <c r="G3150" s="1" t="s">
        <v>14</v>
      </c>
      <c r="H3150" s="1" t="s">
        <v>15</v>
      </c>
      <c r="I3150" s="2">
        <v>45697.0</v>
      </c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ht="15.75" customHeight="1">
      <c r="A3151" s="1" t="s">
        <v>6275</v>
      </c>
      <c r="B3151" s="1" t="s">
        <v>6276</v>
      </c>
      <c r="C3151" s="1">
        <v>2.1970892741E10</v>
      </c>
      <c r="D3151" s="1" t="s">
        <v>11</v>
      </c>
      <c r="E3151" s="1" t="s">
        <v>19</v>
      </c>
      <c r="F3151" s="1" t="s">
        <v>13</v>
      </c>
      <c r="G3151" s="1" t="s">
        <v>14</v>
      </c>
      <c r="H3151" s="1" t="s">
        <v>49</v>
      </c>
      <c r="I3151" s="2">
        <v>45697.0</v>
      </c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ht="15.75" customHeight="1">
      <c r="A3152" s="1" t="s">
        <v>6277</v>
      </c>
      <c r="B3152" s="1" t="s">
        <v>6278</v>
      </c>
      <c r="C3152" s="1">
        <v>3.1995454215E10</v>
      </c>
      <c r="D3152" s="1" t="s">
        <v>11</v>
      </c>
      <c r="E3152" s="1" t="s">
        <v>19</v>
      </c>
      <c r="F3152" s="1" t="s">
        <v>13</v>
      </c>
      <c r="G3152" s="1" t="s">
        <v>14</v>
      </c>
      <c r="H3152" s="1" t="s">
        <v>49</v>
      </c>
      <c r="I3152" s="2">
        <v>45697.0</v>
      </c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ht="15.75" customHeight="1">
      <c r="A3153" s="1" t="s">
        <v>6279</v>
      </c>
      <c r="B3153" s="1" t="s">
        <v>6280</v>
      </c>
      <c r="C3153" s="1">
        <v>8.5992847205E10</v>
      </c>
      <c r="D3153" s="1" t="s">
        <v>11</v>
      </c>
      <c r="E3153" s="1" t="s">
        <v>19</v>
      </c>
      <c r="F3153" s="1" t="s">
        <v>13</v>
      </c>
      <c r="G3153" s="1" t="s">
        <v>14</v>
      </c>
      <c r="H3153" s="1" t="s">
        <v>15</v>
      </c>
      <c r="I3153" s="2">
        <v>45697.0</v>
      </c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ht="15.75" customHeight="1">
      <c r="A3154" s="1" t="s">
        <v>6281</v>
      </c>
      <c r="B3154" s="1" t="s">
        <v>6282</v>
      </c>
      <c r="C3154" s="1">
        <v>9.1984162143E10</v>
      </c>
      <c r="D3154" s="1" t="s">
        <v>11</v>
      </c>
      <c r="E3154" s="1" t="s">
        <v>22</v>
      </c>
      <c r="F3154" s="1" t="s">
        <v>13</v>
      </c>
      <c r="G3154" s="1" t="s">
        <v>23</v>
      </c>
      <c r="H3154" s="1" t="s">
        <v>1428</v>
      </c>
      <c r="I3154" s="2">
        <v>45697.0</v>
      </c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ht="15.75" customHeight="1">
      <c r="A3155" s="1" t="s">
        <v>6283</v>
      </c>
      <c r="B3155" s="1" t="s">
        <v>6284</v>
      </c>
      <c r="C3155" s="1">
        <v>6.6981311295E10</v>
      </c>
      <c r="D3155" s="1" t="s">
        <v>11</v>
      </c>
      <c r="E3155" s="1" t="s">
        <v>77</v>
      </c>
      <c r="F3155" s="1" t="s">
        <v>13</v>
      </c>
      <c r="G3155" s="1" t="s">
        <v>23</v>
      </c>
      <c r="H3155" s="1" t="s">
        <v>45</v>
      </c>
      <c r="I3155" s="2">
        <v>45697.0</v>
      </c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ht="15.75" customHeight="1">
      <c r="A3156" s="1" t="s">
        <v>6285</v>
      </c>
      <c r="B3156" s="1" t="s">
        <v>6286</v>
      </c>
      <c r="C3156" s="1">
        <v>2.1969613113E10</v>
      </c>
      <c r="D3156" s="1" t="s">
        <v>11</v>
      </c>
      <c r="E3156" s="1" t="s">
        <v>77</v>
      </c>
      <c r="F3156" s="1" t="s">
        <v>13</v>
      </c>
      <c r="G3156" s="1" t="s">
        <v>23</v>
      </c>
      <c r="H3156" s="1" t="s">
        <v>49</v>
      </c>
      <c r="I3156" s="2">
        <v>45697.0</v>
      </c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ht="15.75" customHeight="1">
      <c r="A3157" s="1" t="s">
        <v>6287</v>
      </c>
      <c r="B3157" s="1" t="s">
        <v>6288</v>
      </c>
      <c r="C3157" s="1">
        <v>7.999864291E10</v>
      </c>
      <c r="D3157" s="1" t="s">
        <v>11</v>
      </c>
      <c r="E3157" s="1" t="s">
        <v>58</v>
      </c>
      <c r="F3157" s="1" t="s">
        <v>13</v>
      </c>
      <c r="G3157" s="1" t="s">
        <v>14</v>
      </c>
      <c r="H3157" s="1" t="s">
        <v>45</v>
      </c>
      <c r="I3157" s="2">
        <v>45697.0</v>
      </c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ht="15.75" customHeight="1">
      <c r="A3158" s="1" t="s">
        <v>6289</v>
      </c>
      <c r="B3158" s="1" t="s">
        <v>6290</v>
      </c>
      <c r="C3158" s="1">
        <v>1.5997278557E10</v>
      </c>
      <c r="D3158" s="1" t="s">
        <v>11</v>
      </c>
      <c r="E3158" s="1" t="s">
        <v>77</v>
      </c>
      <c r="F3158" s="1" t="s">
        <v>13</v>
      </c>
      <c r="G3158" s="1" t="s">
        <v>14</v>
      </c>
      <c r="H3158" s="1" t="s">
        <v>15</v>
      </c>
      <c r="I3158" s="2">
        <v>45697.0</v>
      </c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ht="15.75" customHeight="1">
      <c r="A3159" s="1" t="s">
        <v>6291</v>
      </c>
      <c r="B3159" s="1" t="s">
        <v>6292</v>
      </c>
      <c r="C3159" s="1">
        <v>8.5996909902E10</v>
      </c>
      <c r="D3159" s="1" t="s">
        <v>11</v>
      </c>
      <c r="E3159" s="1" t="s">
        <v>19</v>
      </c>
      <c r="F3159" s="1" t="s">
        <v>13</v>
      </c>
      <c r="G3159" s="1" t="s">
        <v>14</v>
      </c>
      <c r="H3159" s="1" t="s">
        <v>49</v>
      </c>
      <c r="I3159" s="2">
        <v>45697.0</v>
      </c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ht="15.75" customHeight="1">
      <c r="A3160" s="1" t="s">
        <v>6293</v>
      </c>
      <c r="B3160" s="1" t="s">
        <v>6294</v>
      </c>
      <c r="C3160" s="1">
        <v>4.6988247077E10</v>
      </c>
      <c r="D3160" s="1" t="s">
        <v>11</v>
      </c>
      <c r="E3160" s="1" t="s">
        <v>22</v>
      </c>
      <c r="F3160" s="1" t="s">
        <v>13</v>
      </c>
      <c r="G3160" s="1" t="s">
        <v>14</v>
      </c>
      <c r="H3160" s="1" t="s">
        <v>31</v>
      </c>
      <c r="I3160" s="2">
        <v>45697.0</v>
      </c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ht="15.75" customHeight="1">
      <c r="A3161" s="1" t="s">
        <v>6295</v>
      </c>
      <c r="B3161" s="1" t="s">
        <v>6296</v>
      </c>
      <c r="C3161" s="1">
        <v>8.4986295996E10</v>
      </c>
      <c r="D3161" s="1" t="s">
        <v>11</v>
      </c>
      <c r="E3161" s="1" t="s">
        <v>80</v>
      </c>
      <c r="F3161" s="1" t="s">
        <v>13</v>
      </c>
      <c r="G3161" s="1" t="s">
        <v>23</v>
      </c>
      <c r="H3161" s="1" t="s">
        <v>45</v>
      </c>
      <c r="I3161" s="2">
        <v>45697.0</v>
      </c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ht="15.75" customHeight="1">
      <c r="A3162" s="1" t="s">
        <v>6297</v>
      </c>
      <c r="B3162" s="1" t="s">
        <v>6298</v>
      </c>
      <c r="C3162" s="1">
        <v>4.6999384129E10</v>
      </c>
      <c r="D3162" s="1" t="s">
        <v>11</v>
      </c>
      <c r="E3162" s="1" t="s">
        <v>22</v>
      </c>
      <c r="F3162" s="1" t="s">
        <v>13</v>
      </c>
      <c r="G3162" s="1" t="s">
        <v>23</v>
      </c>
      <c r="H3162" s="1" t="s">
        <v>34</v>
      </c>
      <c r="I3162" s="2">
        <v>45697.0</v>
      </c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ht="15.75" customHeight="1">
      <c r="A3163" s="1" t="s">
        <v>6299</v>
      </c>
      <c r="B3163" s="1" t="s">
        <v>6300</v>
      </c>
      <c r="C3163" s="1">
        <v>3.898078658E9</v>
      </c>
      <c r="D3163" s="1" t="s">
        <v>11</v>
      </c>
      <c r="E3163" s="1" t="s">
        <v>12</v>
      </c>
      <c r="F3163" s="1" t="s">
        <v>13</v>
      </c>
      <c r="G3163" s="1" t="s">
        <v>14</v>
      </c>
      <c r="H3163" s="1" t="s">
        <v>15</v>
      </c>
      <c r="I3163" s="2">
        <v>45697.0</v>
      </c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ht="15.75" customHeight="1">
      <c r="A3164" s="1" t="s">
        <v>6301</v>
      </c>
      <c r="B3164" s="1" t="s">
        <v>6302</v>
      </c>
      <c r="C3164" s="1">
        <v>1.8997849754E10</v>
      </c>
      <c r="D3164" s="1" t="s">
        <v>11</v>
      </c>
      <c r="E3164" s="1" t="s">
        <v>22</v>
      </c>
      <c r="F3164" s="1" t="s">
        <v>13</v>
      </c>
      <c r="G3164" s="1" t="s">
        <v>23</v>
      </c>
      <c r="H3164" s="1" t="s">
        <v>34</v>
      </c>
      <c r="I3164" s="2">
        <v>45697.0</v>
      </c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ht="15.75" customHeight="1">
      <c r="A3165" s="1" t="s">
        <v>6303</v>
      </c>
      <c r="B3165" s="1" t="s">
        <v>6304</v>
      </c>
      <c r="C3165" s="1">
        <v>1.6991080848E10</v>
      </c>
      <c r="D3165" s="1" t="s">
        <v>11</v>
      </c>
      <c r="E3165" s="1" t="s">
        <v>22</v>
      </c>
      <c r="F3165" s="1" t="s">
        <v>13</v>
      </c>
      <c r="G3165" s="1" t="s">
        <v>14</v>
      </c>
      <c r="H3165" s="1" t="s">
        <v>15</v>
      </c>
      <c r="I3165" s="2">
        <v>45697.0</v>
      </c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ht="15.75" customHeight="1">
      <c r="A3166" s="1" t="s">
        <v>6305</v>
      </c>
      <c r="B3166" s="1" t="s">
        <v>6306</v>
      </c>
      <c r="C3166" s="1">
        <v>2.1960991255E10</v>
      </c>
      <c r="D3166" s="1" t="s">
        <v>11</v>
      </c>
      <c r="E3166" s="1" t="s">
        <v>19</v>
      </c>
      <c r="F3166" s="1" t="s">
        <v>13</v>
      </c>
      <c r="G3166" s="1" t="s">
        <v>14</v>
      </c>
      <c r="H3166" s="1" t="s">
        <v>386</v>
      </c>
      <c r="I3166" s="2">
        <v>45697.0</v>
      </c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ht="15.75" customHeight="1">
      <c r="A3167" s="1" t="s">
        <v>6307</v>
      </c>
      <c r="B3167" s="1" t="s">
        <v>6308</v>
      </c>
      <c r="C3167" s="1">
        <v>8.599437363E10</v>
      </c>
      <c r="D3167" s="1" t="s">
        <v>11</v>
      </c>
      <c r="E3167" s="1" t="s">
        <v>22</v>
      </c>
      <c r="F3167" s="1" t="s">
        <v>13</v>
      </c>
      <c r="G3167" s="1" t="s">
        <v>23</v>
      </c>
      <c r="H3167" s="1" t="s">
        <v>15</v>
      </c>
      <c r="I3167" s="2">
        <v>45697.0</v>
      </c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ht="15.75" customHeight="1">
      <c r="A3168" s="1" t="s">
        <v>6309</v>
      </c>
      <c r="B3168" s="1" t="s">
        <v>6310</v>
      </c>
      <c r="C3168" s="1">
        <v>8.1996645363E10</v>
      </c>
      <c r="D3168" s="1" t="s">
        <v>11</v>
      </c>
      <c r="E3168" s="1" t="s">
        <v>22</v>
      </c>
      <c r="F3168" s="1" t="s">
        <v>13</v>
      </c>
      <c r="G3168" s="1" t="s">
        <v>14</v>
      </c>
      <c r="H3168" s="1" t="s">
        <v>49</v>
      </c>
      <c r="I3168" s="2">
        <v>45697.0</v>
      </c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ht="15.75" customHeight="1">
      <c r="A3169" s="1" t="s">
        <v>6311</v>
      </c>
      <c r="B3169" s="1" t="s">
        <v>6312</v>
      </c>
      <c r="C3169" s="1" t="s">
        <v>6313</v>
      </c>
      <c r="D3169" s="1" t="s">
        <v>11</v>
      </c>
      <c r="E3169" s="1" t="s">
        <v>19</v>
      </c>
      <c r="F3169" s="1" t="s">
        <v>13</v>
      </c>
      <c r="G3169" s="1" t="s">
        <v>23</v>
      </c>
      <c r="H3169" s="1" t="s">
        <v>49</v>
      </c>
      <c r="I3169" s="2">
        <v>45697.0</v>
      </c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ht="15.75" customHeight="1">
      <c r="A3170" s="1" t="s">
        <v>6314</v>
      </c>
      <c r="B3170" s="1" t="s">
        <v>6315</v>
      </c>
      <c r="C3170" s="1">
        <v>9.1999422095E10</v>
      </c>
      <c r="D3170" s="1" t="s">
        <v>11</v>
      </c>
      <c r="E3170" s="1" t="s">
        <v>48</v>
      </c>
      <c r="F3170" s="1" t="s">
        <v>13</v>
      </c>
      <c r="G3170" s="1" t="s">
        <v>23</v>
      </c>
      <c r="H3170" s="1" t="s">
        <v>1247</v>
      </c>
      <c r="I3170" s="2">
        <v>45697.0</v>
      </c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ht="15.75" customHeight="1">
      <c r="A3171" s="1" t="s">
        <v>3117</v>
      </c>
      <c r="B3171" s="1" t="s">
        <v>6316</v>
      </c>
      <c r="C3171" s="1">
        <v>1.9989226035E10</v>
      </c>
      <c r="D3171" s="1" t="s">
        <v>11</v>
      </c>
      <c r="E3171" s="1" t="s">
        <v>12</v>
      </c>
      <c r="F3171" s="1" t="s">
        <v>13</v>
      </c>
      <c r="G3171" s="1" t="s">
        <v>14</v>
      </c>
      <c r="H3171" s="1" t="s">
        <v>15</v>
      </c>
      <c r="I3171" s="2">
        <v>45697.0</v>
      </c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ht="15.75" customHeight="1">
      <c r="A3172" s="1" t="s">
        <v>6317</v>
      </c>
      <c r="B3172" s="1" t="s">
        <v>6318</v>
      </c>
      <c r="C3172" s="1">
        <v>1.1960339256E10</v>
      </c>
      <c r="D3172" s="1" t="s">
        <v>11</v>
      </c>
      <c r="E3172" s="1" t="s">
        <v>77</v>
      </c>
      <c r="F3172" s="1" t="s">
        <v>13</v>
      </c>
      <c r="G3172" s="1" t="s">
        <v>23</v>
      </c>
      <c r="H3172" s="1" t="s">
        <v>45</v>
      </c>
      <c r="I3172" s="2">
        <v>45697.0</v>
      </c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ht="15.75" customHeight="1">
      <c r="A3173" s="1" t="s">
        <v>6319</v>
      </c>
      <c r="B3173" s="1" t="s">
        <v>6320</v>
      </c>
      <c r="C3173" s="1">
        <v>4.3988698125E10</v>
      </c>
      <c r="D3173" s="1" t="s">
        <v>11</v>
      </c>
      <c r="E3173" s="1" t="s">
        <v>39</v>
      </c>
      <c r="F3173" s="1" t="s">
        <v>13</v>
      </c>
      <c r="G3173" s="1" t="s">
        <v>14</v>
      </c>
      <c r="H3173" s="1" t="s">
        <v>15</v>
      </c>
      <c r="I3173" s="2">
        <v>45697.0</v>
      </c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ht="15.75" customHeight="1">
      <c r="A3174" s="1" t="s">
        <v>6321</v>
      </c>
      <c r="B3174" s="1" t="s">
        <v>6322</v>
      </c>
      <c r="C3174" s="1">
        <v>8.8981252883E10</v>
      </c>
      <c r="D3174" s="1" t="s">
        <v>11</v>
      </c>
      <c r="E3174" s="1" t="s">
        <v>19</v>
      </c>
      <c r="F3174" s="1" t="s">
        <v>13</v>
      </c>
      <c r="G3174" s="1" t="s">
        <v>14</v>
      </c>
      <c r="H3174" s="1" t="s">
        <v>15</v>
      </c>
      <c r="I3174" s="2">
        <v>45697.0</v>
      </c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ht="15.75" customHeight="1">
      <c r="A3175" s="1" t="s">
        <v>1274</v>
      </c>
      <c r="B3175" s="1" t="s">
        <v>6323</v>
      </c>
      <c r="C3175" s="1">
        <v>5.1997625048E10</v>
      </c>
      <c r="D3175" s="1" t="s">
        <v>11</v>
      </c>
      <c r="E3175" s="1" t="s">
        <v>19</v>
      </c>
      <c r="F3175" s="1" t="s">
        <v>13</v>
      </c>
      <c r="G3175" s="1" t="s">
        <v>14</v>
      </c>
      <c r="H3175" s="1" t="s">
        <v>45</v>
      </c>
      <c r="I3175" s="2">
        <v>45697.0</v>
      </c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ht="15.75" customHeight="1">
      <c r="A3176" s="1" t="s">
        <v>6324</v>
      </c>
      <c r="B3176" s="1" t="s">
        <v>6325</v>
      </c>
      <c r="C3176" s="1">
        <v>9.1991259564E10</v>
      </c>
      <c r="D3176" s="1" t="s">
        <v>11</v>
      </c>
      <c r="E3176" s="1" t="s">
        <v>19</v>
      </c>
      <c r="F3176" s="1" t="s">
        <v>13</v>
      </c>
      <c r="G3176" s="1" t="s">
        <v>14</v>
      </c>
      <c r="H3176" s="1" t="s">
        <v>60</v>
      </c>
      <c r="I3176" s="2">
        <v>45697.0</v>
      </c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ht="15.75" customHeight="1">
      <c r="A3177" s="1" t="s">
        <v>6326</v>
      </c>
      <c r="B3177" s="1" t="s">
        <v>6327</v>
      </c>
      <c r="C3177" s="1">
        <v>1.1963448518E10</v>
      </c>
      <c r="D3177" s="1" t="s">
        <v>11</v>
      </c>
      <c r="E3177" s="1" t="s">
        <v>114</v>
      </c>
      <c r="F3177" s="1" t="s">
        <v>13</v>
      </c>
      <c r="G3177" s="1" t="s">
        <v>14</v>
      </c>
      <c r="H3177" s="1" t="s">
        <v>45</v>
      </c>
      <c r="I3177" s="2">
        <v>45697.0</v>
      </c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ht="15.75" customHeight="1">
      <c r="A3178" s="1" t="s">
        <v>6328</v>
      </c>
      <c r="B3178" s="1" t="s">
        <v>6329</v>
      </c>
      <c r="C3178" s="1" t="s">
        <v>6330</v>
      </c>
      <c r="D3178" s="1" t="s">
        <v>11</v>
      </c>
      <c r="E3178" s="1" t="s">
        <v>22</v>
      </c>
      <c r="F3178" s="1" t="s">
        <v>13</v>
      </c>
      <c r="G3178" s="1" t="s">
        <v>14</v>
      </c>
      <c r="H3178" s="1" t="s">
        <v>34</v>
      </c>
      <c r="I3178" s="2">
        <v>45697.0</v>
      </c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ht="15.75" customHeight="1">
      <c r="A3179" s="1" t="s">
        <v>6331</v>
      </c>
      <c r="B3179" s="1" t="s">
        <v>6332</v>
      </c>
      <c r="C3179" s="1">
        <v>9.81704422E8</v>
      </c>
      <c r="D3179" s="1" t="s">
        <v>11</v>
      </c>
      <c r="E3179" s="1" t="s">
        <v>68</v>
      </c>
      <c r="F3179" s="1" t="s">
        <v>13</v>
      </c>
      <c r="G3179" s="1" t="s">
        <v>14</v>
      </c>
      <c r="H3179" s="1" t="s">
        <v>45</v>
      </c>
      <c r="I3179" s="2">
        <v>45697.0</v>
      </c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ht="15.75" customHeight="1">
      <c r="A3180" s="1" t="s">
        <v>6333</v>
      </c>
      <c r="B3180" s="1" t="s">
        <v>6334</v>
      </c>
      <c r="C3180" s="1">
        <v>8.5991137621E10</v>
      </c>
      <c r="D3180" s="1" t="s">
        <v>11</v>
      </c>
      <c r="E3180" s="1" t="s">
        <v>22</v>
      </c>
      <c r="F3180" s="1" t="s">
        <v>13</v>
      </c>
      <c r="G3180" s="1" t="s">
        <v>14</v>
      </c>
      <c r="H3180" s="1" t="s">
        <v>15</v>
      </c>
      <c r="I3180" s="2">
        <v>45697.0</v>
      </c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ht="15.75" customHeight="1">
      <c r="A3181" s="1" t="s">
        <v>6335</v>
      </c>
      <c r="B3181" s="1" t="s">
        <v>6336</v>
      </c>
      <c r="C3181" s="1">
        <v>8.5998186267E10</v>
      </c>
      <c r="D3181" s="1" t="s">
        <v>11</v>
      </c>
      <c r="E3181" s="1" t="s">
        <v>19</v>
      </c>
      <c r="F3181" s="1" t="s">
        <v>13</v>
      </c>
      <c r="G3181" s="1" t="s">
        <v>14</v>
      </c>
      <c r="H3181" s="1" t="s">
        <v>49</v>
      </c>
      <c r="I3181" s="2">
        <v>45697.0</v>
      </c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ht="15.75" customHeight="1">
      <c r="A3182" s="1" t="s">
        <v>6337</v>
      </c>
      <c r="B3182" s="1" t="s">
        <v>6338</v>
      </c>
      <c r="C3182" s="1" t="s">
        <v>6339</v>
      </c>
      <c r="D3182" s="1" t="s">
        <v>11</v>
      </c>
      <c r="E3182" s="1" t="s">
        <v>77</v>
      </c>
      <c r="F3182" s="1" t="s">
        <v>13</v>
      </c>
      <c r="G3182" s="1" t="s">
        <v>23</v>
      </c>
      <c r="H3182" s="1" t="s">
        <v>45</v>
      </c>
      <c r="I3182" s="2">
        <v>45697.0</v>
      </c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ht="15.75" customHeight="1">
      <c r="A3183" s="1" t="s">
        <v>6340</v>
      </c>
      <c r="B3183" s="1" t="s">
        <v>6341</v>
      </c>
      <c r="C3183" s="1" t="s">
        <v>6342</v>
      </c>
      <c r="D3183" s="1" t="s">
        <v>11</v>
      </c>
      <c r="E3183" s="1" t="s">
        <v>19</v>
      </c>
      <c r="F3183" s="1" t="s">
        <v>13</v>
      </c>
      <c r="G3183" s="1" t="s">
        <v>14</v>
      </c>
      <c r="H3183" s="1" t="s">
        <v>49</v>
      </c>
      <c r="I3183" s="2">
        <v>45697.0</v>
      </c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ht="15.75" customHeight="1">
      <c r="A3184" s="1" t="s">
        <v>991</v>
      </c>
      <c r="B3184" s="1" t="s">
        <v>6343</v>
      </c>
      <c r="C3184" s="1">
        <v>4.398851096E10</v>
      </c>
      <c r="D3184" s="1" t="s">
        <v>11</v>
      </c>
      <c r="E3184" s="1" t="s">
        <v>89</v>
      </c>
      <c r="F3184" s="1" t="s">
        <v>13</v>
      </c>
      <c r="G3184" s="1" t="s">
        <v>14</v>
      </c>
      <c r="H3184" s="1" t="s">
        <v>49</v>
      </c>
      <c r="I3184" s="2">
        <v>45697.0</v>
      </c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ht="15.75" customHeight="1">
      <c r="A3185" s="1" t="s">
        <v>6344</v>
      </c>
      <c r="B3185" s="1" t="s">
        <v>6345</v>
      </c>
      <c r="C3185" s="1">
        <v>1.1969040284E10</v>
      </c>
      <c r="D3185" s="1" t="s">
        <v>11</v>
      </c>
      <c r="E3185" s="1" t="s">
        <v>19</v>
      </c>
      <c r="F3185" s="1" t="s">
        <v>13</v>
      </c>
      <c r="G3185" s="1" t="s">
        <v>14</v>
      </c>
      <c r="H3185" s="1" t="s">
        <v>15</v>
      </c>
      <c r="I3185" s="2">
        <v>45697.0</v>
      </c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ht="15.75" customHeight="1">
      <c r="A3186" s="1" t="s">
        <v>6346</v>
      </c>
      <c r="B3186" s="1" t="s">
        <v>6347</v>
      </c>
      <c r="C3186" s="1">
        <v>5.581985536458E12</v>
      </c>
      <c r="D3186" s="1" t="s">
        <v>11</v>
      </c>
      <c r="E3186" s="1" t="s">
        <v>80</v>
      </c>
      <c r="F3186" s="1" t="s">
        <v>13</v>
      </c>
      <c r="G3186" s="1" t="s">
        <v>14</v>
      </c>
      <c r="H3186" s="1" t="s">
        <v>34</v>
      </c>
      <c r="I3186" s="2">
        <v>45697.0</v>
      </c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ht="15.75" customHeight="1">
      <c r="A3187" s="1" t="s">
        <v>6348</v>
      </c>
      <c r="B3187" s="1" t="s">
        <v>6349</v>
      </c>
      <c r="C3187" s="1">
        <v>1.1946693282E10</v>
      </c>
      <c r="D3187" s="1" t="s">
        <v>11</v>
      </c>
      <c r="E3187" s="1" t="s">
        <v>22</v>
      </c>
      <c r="F3187" s="1" t="s">
        <v>13</v>
      </c>
      <c r="G3187" s="1" t="s">
        <v>14</v>
      </c>
      <c r="H3187" s="1" t="s">
        <v>15</v>
      </c>
      <c r="I3187" s="2">
        <v>45697.0</v>
      </c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ht="15.75" customHeight="1">
      <c r="A3188" s="1" t="s">
        <v>6350</v>
      </c>
      <c r="B3188" s="1" t="s">
        <v>6351</v>
      </c>
      <c r="C3188" s="1" t="s">
        <v>6352</v>
      </c>
      <c r="D3188" s="1" t="s">
        <v>11</v>
      </c>
      <c r="E3188" s="1" t="s">
        <v>19</v>
      </c>
      <c r="F3188" s="1" t="s">
        <v>13</v>
      </c>
      <c r="G3188" s="1" t="s">
        <v>23</v>
      </c>
      <c r="H3188" s="1" t="s">
        <v>49</v>
      </c>
      <c r="I3188" s="2">
        <v>45697.0</v>
      </c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ht="15.75" customHeight="1">
      <c r="A3189" s="1" t="s">
        <v>6353</v>
      </c>
      <c r="B3189" s="1" t="s">
        <v>6354</v>
      </c>
      <c r="C3189" s="1">
        <v>1.5988041613E10</v>
      </c>
      <c r="D3189" s="1" t="s">
        <v>11</v>
      </c>
      <c r="E3189" s="1" t="s">
        <v>12</v>
      </c>
      <c r="F3189" s="1" t="s">
        <v>13</v>
      </c>
      <c r="G3189" s="1" t="s">
        <v>14</v>
      </c>
      <c r="H3189" s="1" t="s">
        <v>15</v>
      </c>
      <c r="I3189" s="2">
        <v>45697.0</v>
      </c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ht="15.75" customHeight="1">
      <c r="A3190" s="1" t="s">
        <v>6355</v>
      </c>
      <c r="B3190" s="1" t="s">
        <v>6356</v>
      </c>
      <c r="C3190" s="1">
        <v>1.6996430328E10</v>
      </c>
      <c r="D3190" s="1" t="s">
        <v>11</v>
      </c>
      <c r="E3190" s="1" t="s">
        <v>77</v>
      </c>
      <c r="F3190" s="1" t="s">
        <v>13</v>
      </c>
      <c r="G3190" s="1" t="s">
        <v>23</v>
      </c>
      <c r="H3190" s="1" t="s">
        <v>45</v>
      </c>
      <c r="I3190" s="2">
        <v>45697.0</v>
      </c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ht="15.75" customHeight="1">
      <c r="A3191" s="1" t="s">
        <v>6357</v>
      </c>
      <c r="B3191" s="1" t="s">
        <v>6358</v>
      </c>
      <c r="C3191" s="1">
        <v>6.498427141E10</v>
      </c>
      <c r="D3191" s="1" t="s">
        <v>11</v>
      </c>
      <c r="E3191" s="1" t="s">
        <v>114</v>
      </c>
      <c r="F3191" s="1" t="s">
        <v>13</v>
      </c>
      <c r="G3191" s="1" t="s">
        <v>14</v>
      </c>
      <c r="H3191" s="1" t="s">
        <v>45</v>
      </c>
      <c r="I3191" s="2">
        <v>45697.0</v>
      </c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ht="15.75" customHeight="1">
      <c r="A3192" s="1" t="s">
        <v>6359</v>
      </c>
      <c r="B3192" s="1" t="s">
        <v>6360</v>
      </c>
      <c r="C3192" s="1">
        <v>9.1985183167E10</v>
      </c>
      <c r="D3192" s="1" t="s">
        <v>11</v>
      </c>
      <c r="E3192" s="1" t="s">
        <v>22</v>
      </c>
      <c r="F3192" s="1" t="s">
        <v>13</v>
      </c>
      <c r="G3192" s="1" t="s">
        <v>14</v>
      </c>
      <c r="H3192" s="1" t="s">
        <v>386</v>
      </c>
      <c r="I3192" s="2">
        <v>45697.0</v>
      </c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ht="15.75" customHeight="1">
      <c r="A3193" s="1" t="s">
        <v>459</v>
      </c>
      <c r="B3193" s="1" t="s">
        <v>6361</v>
      </c>
      <c r="C3193" s="1">
        <v>1.9989477146E10</v>
      </c>
      <c r="D3193" s="1" t="s">
        <v>11</v>
      </c>
      <c r="E3193" s="1" t="s">
        <v>80</v>
      </c>
      <c r="F3193" s="1" t="s">
        <v>13</v>
      </c>
      <c r="G3193" s="1" t="s">
        <v>14</v>
      </c>
      <c r="H3193" s="1" t="s">
        <v>45</v>
      </c>
      <c r="I3193" s="2">
        <v>45697.0</v>
      </c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ht="15.75" customHeight="1">
      <c r="A3194" s="1" t="s">
        <v>6362</v>
      </c>
      <c r="B3194" s="1" t="s">
        <v>6363</v>
      </c>
      <c r="C3194" s="1">
        <v>3.8991382186E10</v>
      </c>
      <c r="D3194" s="1" t="s">
        <v>11</v>
      </c>
      <c r="E3194" s="1" t="s">
        <v>68</v>
      </c>
      <c r="F3194" s="1" t="s">
        <v>13</v>
      </c>
      <c r="G3194" s="1" t="s">
        <v>23</v>
      </c>
      <c r="H3194" s="1" t="s">
        <v>15</v>
      </c>
      <c r="I3194" s="2">
        <v>45697.0</v>
      </c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ht="15.75" customHeight="1">
      <c r="A3195" s="1" t="s">
        <v>6364</v>
      </c>
      <c r="B3195" s="1" t="s">
        <v>6365</v>
      </c>
      <c r="C3195" s="1">
        <v>4.7984791646E10</v>
      </c>
      <c r="D3195" s="1" t="s">
        <v>11</v>
      </c>
      <c r="E3195" s="1" t="s">
        <v>80</v>
      </c>
      <c r="F3195" s="1" t="s">
        <v>13</v>
      </c>
      <c r="G3195" s="1" t="s">
        <v>23</v>
      </c>
      <c r="H3195" s="1" t="s">
        <v>45</v>
      </c>
      <c r="I3195" s="2">
        <v>45697.0</v>
      </c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ht="15.75" customHeight="1">
      <c r="A3196" s="1" t="s">
        <v>6366</v>
      </c>
      <c r="B3196" s="1" t="s">
        <v>6367</v>
      </c>
      <c r="C3196" s="1">
        <v>7.9981574504E10</v>
      </c>
      <c r="D3196" s="1" t="s">
        <v>11</v>
      </c>
      <c r="E3196" s="1" t="s">
        <v>114</v>
      </c>
      <c r="F3196" s="1" t="s">
        <v>13</v>
      </c>
      <c r="G3196" s="1" t="s">
        <v>14</v>
      </c>
      <c r="H3196" s="1" t="s">
        <v>15</v>
      </c>
      <c r="I3196" s="2">
        <v>45697.0</v>
      </c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ht="15.75" customHeight="1">
      <c r="A3197" s="1" t="s">
        <v>6368</v>
      </c>
      <c r="B3197" s="1" t="s">
        <v>6369</v>
      </c>
      <c r="C3197" s="1">
        <v>1.4997615573E10</v>
      </c>
      <c r="D3197" s="1" t="s">
        <v>11</v>
      </c>
      <c r="E3197" s="1" t="s">
        <v>19</v>
      </c>
      <c r="F3197" s="1" t="s">
        <v>13</v>
      </c>
      <c r="G3197" s="1" t="s">
        <v>14</v>
      </c>
      <c r="H3197" s="1" t="s">
        <v>49</v>
      </c>
      <c r="I3197" s="2">
        <v>45697.0</v>
      </c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ht="15.75" customHeight="1">
      <c r="A3198" s="1" t="s">
        <v>6370</v>
      </c>
      <c r="B3198" s="1" t="s">
        <v>6371</v>
      </c>
      <c r="C3198" s="1">
        <v>9.8992221064E10</v>
      </c>
      <c r="D3198" s="1" t="s">
        <v>11</v>
      </c>
      <c r="E3198" s="1" t="s">
        <v>19</v>
      </c>
      <c r="F3198" s="1" t="s">
        <v>13</v>
      </c>
      <c r="G3198" s="1" t="s">
        <v>14</v>
      </c>
      <c r="H3198" s="1" t="s">
        <v>45</v>
      </c>
      <c r="I3198" s="2">
        <v>45697.0</v>
      </c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ht="15.75" customHeight="1">
      <c r="A3199" s="1" t="s">
        <v>6372</v>
      </c>
      <c r="B3199" s="1" t="s">
        <v>6373</v>
      </c>
      <c r="C3199" s="1">
        <v>3.198873622E10</v>
      </c>
      <c r="D3199" s="1" t="s">
        <v>11</v>
      </c>
      <c r="E3199" s="1" t="s">
        <v>19</v>
      </c>
      <c r="F3199" s="1" t="s">
        <v>13</v>
      </c>
      <c r="G3199" s="1" t="s">
        <v>14</v>
      </c>
      <c r="H3199" s="1" t="s">
        <v>15</v>
      </c>
      <c r="I3199" s="2">
        <v>45697.0</v>
      </c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ht="15.75" customHeight="1">
      <c r="A3200" s="1" t="s">
        <v>266</v>
      </c>
      <c r="B3200" s="1" t="s">
        <v>6374</v>
      </c>
      <c r="C3200" s="1">
        <v>3.1997805324E10</v>
      </c>
      <c r="D3200" s="1" t="s">
        <v>11</v>
      </c>
      <c r="E3200" s="1" t="s">
        <v>80</v>
      </c>
      <c r="F3200" s="1" t="s">
        <v>13</v>
      </c>
      <c r="G3200" s="1" t="s">
        <v>23</v>
      </c>
      <c r="H3200" s="1" t="s">
        <v>45</v>
      </c>
      <c r="I3200" s="2">
        <v>45697.0</v>
      </c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ht="15.75" customHeight="1">
      <c r="A3201" s="1" t="s">
        <v>6375</v>
      </c>
      <c r="B3201" s="1" t="s">
        <v>6376</v>
      </c>
      <c r="C3201" s="1">
        <v>1.6997576788E10</v>
      </c>
      <c r="D3201" s="1" t="s">
        <v>11</v>
      </c>
      <c r="E3201" s="1" t="s">
        <v>114</v>
      </c>
      <c r="F3201" s="1" t="s">
        <v>13</v>
      </c>
      <c r="G3201" s="1" t="s">
        <v>14</v>
      </c>
      <c r="H3201" s="1" t="s">
        <v>49</v>
      </c>
      <c r="I3201" s="2">
        <v>45697.0</v>
      </c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ht="15.75" customHeight="1">
      <c r="A3202" s="1" t="s">
        <v>6377</v>
      </c>
      <c r="B3202" s="1" t="s">
        <v>6378</v>
      </c>
      <c r="C3202" s="1">
        <v>1.1981637275E10</v>
      </c>
      <c r="D3202" s="1" t="s">
        <v>11</v>
      </c>
      <c r="E3202" s="1" t="s">
        <v>114</v>
      </c>
      <c r="F3202" s="1" t="s">
        <v>13</v>
      </c>
      <c r="G3202" s="1" t="s">
        <v>14</v>
      </c>
      <c r="H3202" s="1" t="s">
        <v>49</v>
      </c>
      <c r="I3202" s="2">
        <v>45697.0</v>
      </c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ht="15.75" customHeight="1">
      <c r="A3203" s="1" t="s">
        <v>6379</v>
      </c>
      <c r="B3203" s="1" t="s">
        <v>6380</v>
      </c>
      <c r="C3203" s="1">
        <v>8.2991886312E10</v>
      </c>
      <c r="D3203" s="1" t="s">
        <v>11</v>
      </c>
      <c r="E3203" s="1" t="s">
        <v>22</v>
      </c>
      <c r="F3203" s="1" t="s">
        <v>13</v>
      </c>
      <c r="G3203" s="1" t="s">
        <v>14</v>
      </c>
      <c r="H3203" s="1" t="s">
        <v>49</v>
      </c>
      <c r="I3203" s="2">
        <v>45697.0</v>
      </c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ht="15.75" customHeight="1">
      <c r="A3204" s="1" t="s">
        <v>6381</v>
      </c>
      <c r="B3204" s="1" t="s">
        <v>6382</v>
      </c>
      <c r="C3204" s="1" t="s">
        <v>6383</v>
      </c>
      <c r="D3204" s="1" t="s">
        <v>11</v>
      </c>
      <c r="E3204" s="1" t="s">
        <v>19</v>
      </c>
      <c r="F3204" s="1" t="s">
        <v>13</v>
      </c>
      <c r="G3204" s="1" t="s">
        <v>14</v>
      </c>
      <c r="H3204" s="1" t="s">
        <v>1424</v>
      </c>
      <c r="I3204" s="2">
        <v>45697.0</v>
      </c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ht="15.75" customHeight="1">
      <c r="A3205" s="1" t="s">
        <v>6384</v>
      </c>
      <c r="B3205" s="1" t="s">
        <v>6385</v>
      </c>
      <c r="C3205" s="1">
        <v>2.1992190419E10</v>
      </c>
      <c r="D3205" s="1" t="s">
        <v>11</v>
      </c>
      <c r="E3205" s="1" t="s">
        <v>68</v>
      </c>
      <c r="F3205" s="1" t="s">
        <v>13</v>
      </c>
      <c r="G3205" s="1" t="s">
        <v>14</v>
      </c>
      <c r="H3205" s="1" t="s">
        <v>45</v>
      </c>
      <c r="I3205" s="2">
        <v>45697.0</v>
      </c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ht="15.75" customHeight="1">
      <c r="A3206" s="1" t="s">
        <v>105</v>
      </c>
      <c r="B3206" s="1" t="s">
        <v>106</v>
      </c>
      <c r="C3206" s="1">
        <v>8.1995794599E10</v>
      </c>
      <c r="D3206" s="1" t="s">
        <v>11</v>
      </c>
      <c r="E3206" s="1" t="s">
        <v>1337</v>
      </c>
      <c r="F3206" s="1" t="s">
        <v>13</v>
      </c>
      <c r="G3206" s="1" t="s">
        <v>14</v>
      </c>
      <c r="H3206" s="1" t="s">
        <v>1338</v>
      </c>
      <c r="I3206" s="2">
        <v>45697.0</v>
      </c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ht="15.75" customHeight="1">
      <c r="A3207" s="1" t="s">
        <v>6386</v>
      </c>
      <c r="B3207" s="1" t="s">
        <v>6387</v>
      </c>
      <c r="C3207" s="1">
        <v>9.2991248617E10</v>
      </c>
      <c r="D3207" s="1" t="s">
        <v>11</v>
      </c>
      <c r="E3207" s="1" t="s">
        <v>114</v>
      </c>
      <c r="F3207" s="1" t="s">
        <v>13</v>
      </c>
      <c r="G3207" s="1" t="s">
        <v>23</v>
      </c>
      <c r="H3207" s="1" t="s">
        <v>45</v>
      </c>
      <c r="I3207" s="2">
        <v>45697.0</v>
      </c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ht="15.75" customHeight="1">
      <c r="A3208" s="1" t="s">
        <v>6388</v>
      </c>
      <c r="B3208" s="1" t="s">
        <v>6389</v>
      </c>
      <c r="C3208" s="1">
        <v>1.192013107E10</v>
      </c>
      <c r="D3208" s="1" t="s">
        <v>11</v>
      </c>
      <c r="E3208" s="1" t="s">
        <v>48</v>
      </c>
      <c r="F3208" s="1" t="s">
        <v>13</v>
      </c>
      <c r="G3208" s="1" t="s">
        <v>14</v>
      </c>
      <c r="H3208" s="1" t="s">
        <v>49</v>
      </c>
      <c r="I3208" s="2">
        <v>45697.0</v>
      </c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ht="15.75" customHeight="1">
      <c r="A3209" s="1" t="s">
        <v>6390</v>
      </c>
      <c r="B3209" s="1" t="s">
        <v>6391</v>
      </c>
      <c r="C3209" s="1">
        <v>5.563992856308E12</v>
      </c>
      <c r="D3209" s="1" t="s">
        <v>11</v>
      </c>
      <c r="E3209" s="1" t="s">
        <v>19</v>
      </c>
      <c r="F3209" s="1" t="s">
        <v>13</v>
      </c>
      <c r="G3209" s="1" t="s">
        <v>23</v>
      </c>
      <c r="H3209" s="1" t="s">
        <v>45</v>
      </c>
      <c r="I3209" s="2">
        <v>45697.0</v>
      </c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ht="15.75" customHeight="1">
      <c r="A3210" s="1" t="s">
        <v>6392</v>
      </c>
      <c r="B3210" s="1" t="s">
        <v>6393</v>
      </c>
      <c r="C3210" s="1">
        <v>8.1999899085E10</v>
      </c>
      <c r="D3210" s="1" t="s">
        <v>11</v>
      </c>
      <c r="E3210" s="1" t="s">
        <v>19</v>
      </c>
      <c r="F3210" s="1" t="s">
        <v>13</v>
      </c>
      <c r="G3210" s="1" t="s">
        <v>14</v>
      </c>
      <c r="H3210" s="1" t="s">
        <v>45</v>
      </c>
      <c r="I3210" s="2">
        <v>45697.0</v>
      </c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ht="15.75" customHeight="1">
      <c r="A3211" s="1" t="s">
        <v>6394</v>
      </c>
      <c r="B3211" s="1" t="s">
        <v>6395</v>
      </c>
      <c r="C3211" s="1">
        <v>5.1983215141E10</v>
      </c>
      <c r="D3211" s="1" t="s">
        <v>11</v>
      </c>
      <c r="E3211" s="1" t="s">
        <v>80</v>
      </c>
      <c r="F3211" s="1" t="s">
        <v>13</v>
      </c>
      <c r="G3211" s="1" t="s">
        <v>23</v>
      </c>
      <c r="H3211" s="1" t="s">
        <v>45</v>
      </c>
      <c r="I3211" s="2">
        <v>45697.0</v>
      </c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ht="15.75" customHeight="1">
      <c r="A3212" s="1" t="s">
        <v>6396</v>
      </c>
      <c r="B3212" s="1" t="s">
        <v>6397</v>
      </c>
      <c r="C3212" s="1" t="s">
        <v>6398</v>
      </c>
      <c r="D3212" s="1" t="s">
        <v>11</v>
      </c>
      <c r="E3212" s="1" t="s">
        <v>114</v>
      </c>
      <c r="F3212" s="1" t="s">
        <v>13</v>
      </c>
      <c r="G3212" s="1" t="s">
        <v>14</v>
      </c>
      <c r="H3212" s="1" t="s">
        <v>15</v>
      </c>
      <c r="I3212" s="2">
        <v>45697.0</v>
      </c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ht="15.75" customHeight="1">
      <c r="A3213" s="1" t="s">
        <v>6399</v>
      </c>
      <c r="B3213" s="1" t="s">
        <v>6400</v>
      </c>
      <c r="C3213" s="1">
        <v>1.1932820203E10</v>
      </c>
      <c r="D3213" s="1" t="s">
        <v>11</v>
      </c>
      <c r="E3213" s="1" t="s">
        <v>89</v>
      </c>
      <c r="F3213" s="1" t="s">
        <v>13</v>
      </c>
      <c r="G3213" s="1" t="s">
        <v>14</v>
      </c>
      <c r="H3213" s="1" t="s">
        <v>49</v>
      </c>
      <c r="I3213" s="2">
        <v>45697.0</v>
      </c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ht="15.75" customHeight="1">
      <c r="A3214" s="1" t="s">
        <v>6401</v>
      </c>
      <c r="B3214" s="1" t="s">
        <v>6402</v>
      </c>
      <c r="C3214" s="1">
        <v>7.1992121265E10</v>
      </c>
      <c r="D3214" s="1" t="s">
        <v>11</v>
      </c>
      <c r="E3214" s="1" t="s">
        <v>19</v>
      </c>
      <c r="F3214" s="1" t="s">
        <v>13</v>
      </c>
      <c r="G3214" s="1" t="s">
        <v>14</v>
      </c>
      <c r="H3214" s="1" t="s">
        <v>45</v>
      </c>
      <c r="I3214" s="2">
        <v>45697.0</v>
      </c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ht="15.75" customHeight="1">
      <c r="A3215" s="1" t="s">
        <v>6403</v>
      </c>
      <c r="B3215" s="1" t="s">
        <v>6404</v>
      </c>
      <c r="C3215" s="1">
        <v>8.1985977246E10</v>
      </c>
      <c r="D3215" s="1" t="s">
        <v>11</v>
      </c>
      <c r="E3215" s="1" t="s">
        <v>39</v>
      </c>
      <c r="F3215" s="1" t="s">
        <v>13</v>
      </c>
      <c r="G3215" s="1" t="s">
        <v>14</v>
      </c>
      <c r="H3215" s="1" t="s">
        <v>15</v>
      </c>
      <c r="I3215" s="2">
        <v>45697.0</v>
      </c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ht="15.75" customHeight="1">
      <c r="A3216" s="1" t="s">
        <v>6405</v>
      </c>
      <c r="B3216" s="1" t="s">
        <v>6406</v>
      </c>
      <c r="C3216" s="1" t="s">
        <v>6407</v>
      </c>
      <c r="D3216" s="1" t="s">
        <v>11</v>
      </c>
      <c r="E3216" s="1" t="s">
        <v>19</v>
      </c>
      <c r="F3216" s="1" t="s">
        <v>13</v>
      </c>
      <c r="G3216" s="1" t="s">
        <v>23</v>
      </c>
      <c r="H3216" s="1" t="s">
        <v>49</v>
      </c>
      <c r="I3216" s="2">
        <v>45697.0</v>
      </c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ht="15.75" customHeight="1">
      <c r="A3217" s="1" t="s">
        <v>268</v>
      </c>
      <c r="B3217" s="1" t="s">
        <v>6408</v>
      </c>
      <c r="C3217" s="1">
        <v>8.599748445E10</v>
      </c>
      <c r="D3217" s="1" t="s">
        <v>11</v>
      </c>
      <c r="E3217" s="1" t="s">
        <v>48</v>
      </c>
      <c r="F3217" s="1" t="s">
        <v>13</v>
      </c>
      <c r="G3217" s="1" t="s">
        <v>14</v>
      </c>
      <c r="H3217" s="1" t="s">
        <v>49</v>
      </c>
      <c r="I3217" s="2">
        <v>45697.0</v>
      </c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ht="15.75" customHeight="1">
      <c r="A3218" s="1" t="s">
        <v>6409</v>
      </c>
      <c r="B3218" s="1" t="s">
        <v>6410</v>
      </c>
      <c r="C3218" s="1">
        <v>4.5991070771E10</v>
      </c>
      <c r="D3218" s="1" t="s">
        <v>11</v>
      </c>
      <c r="E3218" s="1" t="s">
        <v>19</v>
      </c>
      <c r="F3218" s="1" t="s">
        <v>13</v>
      </c>
      <c r="G3218" s="1" t="s">
        <v>23</v>
      </c>
      <c r="H3218" s="1" t="s">
        <v>15</v>
      </c>
      <c r="I3218" s="2">
        <v>45697.0</v>
      </c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ht="15.75" customHeight="1">
      <c r="A3219" s="1" t="s">
        <v>6411</v>
      </c>
      <c r="B3219" s="1" t="s">
        <v>6412</v>
      </c>
      <c r="C3219" s="1" t="s">
        <v>6413</v>
      </c>
      <c r="D3219" s="1" t="s">
        <v>11</v>
      </c>
      <c r="E3219" s="1" t="s">
        <v>19</v>
      </c>
      <c r="F3219" s="1" t="s">
        <v>13</v>
      </c>
      <c r="G3219" s="1" t="s">
        <v>14</v>
      </c>
      <c r="H3219" s="1" t="s">
        <v>15</v>
      </c>
      <c r="I3219" s="2">
        <v>45697.0</v>
      </c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ht="15.75" customHeight="1">
      <c r="A3220" s="1" t="s">
        <v>5495</v>
      </c>
      <c r="B3220" s="1" t="s">
        <v>6414</v>
      </c>
      <c r="C3220" s="1" t="s">
        <v>6415</v>
      </c>
      <c r="D3220" s="1" t="s">
        <v>11</v>
      </c>
      <c r="E3220" s="1" t="s">
        <v>12</v>
      </c>
      <c r="F3220" s="1" t="s">
        <v>13</v>
      </c>
      <c r="G3220" s="1" t="s">
        <v>14</v>
      </c>
      <c r="H3220" s="1" t="s">
        <v>15</v>
      </c>
      <c r="I3220" s="2">
        <v>45697.0</v>
      </c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ht="15.75" customHeight="1">
      <c r="A3221" s="1" t="s">
        <v>6416</v>
      </c>
      <c r="B3221" s="1" t="s">
        <v>6417</v>
      </c>
      <c r="C3221" s="1">
        <v>5.1989929046E10</v>
      </c>
      <c r="D3221" s="1" t="s">
        <v>11</v>
      </c>
      <c r="E3221" s="1" t="s">
        <v>77</v>
      </c>
      <c r="F3221" s="1" t="s">
        <v>13</v>
      </c>
      <c r="G3221" s="1" t="s">
        <v>14</v>
      </c>
      <c r="H3221" s="1" t="s">
        <v>49</v>
      </c>
      <c r="I3221" s="2">
        <v>45697.0</v>
      </c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ht="15.75" customHeight="1">
      <c r="A3222" s="1" t="s">
        <v>6418</v>
      </c>
      <c r="B3222" s="1" t="s">
        <v>6419</v>
      </c>
      <c r="C3222" s="1">
        <v>5.1984059413E10</v>
      </c>
      <c r="D3222" s="1" t="s">
        <v>11</v>
      </c>
      <c r="E3222" s="1" t="s">
        <v>48</v>
      </c>
      <c r="F3222" s="1" t="s">
        <v>13</v>
      </c>
      <c r="G3222" s="1" t="s">
        <v>14</v>
      </c>
      <c r="H3222" s="1" t="s">
        <v>386</v>
      </c>
      <c r="I3222" s="2">
        <v>45697.0</v>
      </c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ht="15.75" customHeight="1">
      <c r="A3223" s="1" t="s">
        <v>6420</v>
      </c>
      <c r="B3223" s="1" t="s">
        <v>6421</v>
      </c>
      <c r="C3223" s="1">
        <v>2.2998562249E10</v>
      </c>
      <c r="D3223" s="1" t="s">
        <v>11</v>
      </c>
      <c r="E3223" s="1" t="s">
        <v>22</v>
      </c>
      <c r="F3223" s="1" t="s">
        <v>13</v>
      </c>
      <c r="G3223" s="1" t="s">
        <v>14</v>
      </c>
      <c r="H3223" s="1" t="s">
        <v>31</v>
      </c>
      <c r="I3223" s="2">
        <v>45697.0</v>
      </c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ht="15.75" customHeight="1">
      <c r="A3224" s="1" t="s">
        <v>6422</v>
      </c>
      <c r="B3224" s="1" t="s">
        <v>6423</v>
      </c>
      <c r="C3224" s="1">
        <v>2.1981706681E10</v>
      </c>
      <c r="D3224" s="1" t="s">
        <v>11</v>
      </c>
      <c r="E3224" s="1" t="s">
        <v>68</v>
      </c>
      <c r="F3224" s="1" t="s">
        <v>13</v>
      </c>
      <c r="G3224" s="1" t="s">
        <v>14</v>
      </c>
      <c r="H3224" s="1" t="s">
        <v>49</v>
      </c>
      <c r="I3224" s="2">
        <v>45697.0</v>
      </c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ht="15.75" customHeight="1">
      <c r="A3225" s="1" t="s">
        <v>6424</v>
      </c>
      <c r="B3225" s="1" t="s">
        <v>6425</v>
      </c>
      <c r="C3225" s="1">
        <v>1.9998315309E10</v>
      </c>
      <c r="D3225" s="1" t="s">
        <v>11</v>
      </c>
      <c r="E3225" s="1" t="s">
        <v>19</v>
      </c>
      <c r="F3225" s="1" t="s">
        <v>13</v>
      </c>
      <c r="G3225" s="1" t="s">
        <v>14</v>
      </c>
      <c r="H3225" s="1" t="s">
        <v>15</v>
      </c>
      <c r="I3225" s="2">
        <v>45697.0</v>
      </c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ht="15.75" customHeight="1">
      <c r="A3226" s="1" t="s">
        <v>6426</v>
      </c>
      <c r="B3226" s="1" t="s">
        <v>6427</v>
      </c>
      <c r="C3226" s="1">
        <v>4.1995294442E10</v>
      </c>
      <c r="D3226" s="1" t="s">
        <v>11</v>
      </c>
      <c r="E3226" s="1" t="s">
        <v>114</v>
      </c>
      <c r="F3226" s="1" t="s">
        <v>13</v>
      </c>
      <c r="G3226" s="1" t="s">
        <v>14</v>
      </c>
      <c r="H3226" s="1" t="s">
        <v>49</v>
      </c>
      <c r="I3226" s="2">
        <v>45697.0</v>
      </c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ht="15.75" customHeight="1">
      <c r="A3227" s="1" t="s">
        <v>6428</v>
      </c>
      <c r="B3227" s="1" t="s">
        <v>6429</v>
      </c>
      <c r="C3227" s="1">
        <v>8.3986438459E10</v>
      </c>
      <c r="D3227" s="1" t="s">
        <v>11</v>
      </c>
      <c r="E3227" s="1" t="s">
        <v>19</v>
      </c>
      <c r="F3227" s="1" t="s">
        <v>13</v>
      </c>
      <c r="G3227" s="1" t="s">
        <v>23</v>
      </c>
      <c r="H3227" s="1" t="s">
        <v>1424</v>
      </c>
      <c r="I3227" s="2">
        <v>45697.0</v>
      </c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ht="15.75" customHeight="1">
      <c r="A3228" s="1" t="s">
        <v>2733</v>
      </c>
      <c r="B3228" s="1" t="s">
        <v>6430</v>
      </c>
      <c r="C3228" s="1">
        <v>6.7991317676E10</v>
      </c>
      <c r="D3228" s="1" t="s">
        <v>11</v>
      </c>
      <c r="E3228" s="1" t="s">
        <v>22</v>
      </c>
      <c r="F3228" s="1" t="s">
        <v>13</v>
      </c>
      <c r="G3228" s="1" t="s">
        <v>14</v>
      </c>
      <c r="H3228" s="1" t="s">
        <v>49</v>
      </c>
      <c r="I3228" s="2">
        <v>45697.0</v>
      </c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ht="15.75" customHeight="1">
      <c r="A3229" s="1" t="s">
        <v>6431</v>
      </c>
      <c r="B3229" s="1" t="s">
        <v>6432</v>
      </c>
      <c r="C3229" s="1">
        <v>9.1993367506E10</v>
      </c>
      <c r="D3229" s="1" t="s">
        <v>11</v>
      </c>
      <c r="E3229" s="1" t="s">
        <v>89</v>
      </c>
      <c r="F3229" s="1" t="s">
        <v>13</v>
      </c>
      <c r="G3229" s="1" t="s">
        <v>14</v>
      </c>
      <c r="H3229" s="1" t="s">
        <v>34</v>
      </c>
      <c r="I3229" s="2">
        <v>45697.0</v>
      </c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ht="15.75" customHeight="1">
      <c r="A3230" s="1" t="s">
        <v>6433</v>
      </c>
      <c r="B3230" s="1" t="s">
        <v>6434</v>
      </c>
      <c r="C3230" s="1" t="s">
        <v>6435</v>
      </c>
      <c r="D3230" s="1" t="s">
        <v>11</v>
      </c>
      <c r="E3230" s="1" t="s">
        <v>48</v>
      </c>
      <c r="F3230" s="1" t="s">
        <v>13</v>
      </c>
      <c r="G3230" s="1" t="s">
        <v>14</v>
      </c>
      <c r="H3230" s="1" t="s">
        <v>49</v>
      </c>
      <c r="I3230" s="2">
        <v>45697.0</v>
      </c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ht="15.75" customHeight="1">
      <c r="A3231" s="1" t="s">
        <v>6436</v>
      </c>
      <c r="B3231" s="1" t="s">
        <v>6437</v>
      </c>
      <c r="C3231" s="1">
        <v>8.7999092704E10</v>
      </c>
      <c r="D3231" s="1" t="s">
        <v>11</v>
      </c>
      <c r="E3231" s="1" t="s">
        <v>77</v>
      </c>
      <c r="F3231" s="1" t="s">
        <v>13</v>
      </c>
      <c r="G3231" s="1" t="s">
        <v>14</v>
      </c>
      <c r="H3231" s="1" t="s">
        <v>45</v>
      </c>
      <c r="I3231" s="2">
        <v>45697.0</v>
      </c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ht="15.75" customHeight="1">
      <c r="A3232" s="1" t="s">
        <v>558</v>
      </c>
      <c r="B3232" s="1" t="s">
        <v>6438</v>
      </c>
      <c r="C3232" s="1">
        <v>1.2992498422E10</v>
      </c>
      <c r="D3232" s="1" t="s">
        <v>11</v>
      </c>
      <c r="E3232" s="1" t="s">
        <v>77</v>
      </c>
      <c r="F3232" s="1" t="s">
        <v>13</v>
      </c>
      <c r="G3232" s="1" t="s">
        <v>23</v>
      </c>
      <c r="H3232" s="1" t="s">
        <v>45</v>
      </c>
      <c r="I3232" s="2">
        <v>45697.0</v>
      </c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ht="15.75" customHeight="1">
      <c r="A3233" s="1" t="s">
        <v>6439</v>
      </c>
      <c r="B3233" s="1" t="s">
        <v>6440</v>
      </c>
      <c r="C3233" s="1">
        <v>4.4998269887E10</v>
      </c>
      <c r="D3233" s="1" t="s">
        <v>11</v>
      </c>
      <c r="E3233" s="1" t="s">
        <v>12</v>
      </c>
      <c r="F3233" s="1" t="s">
        <v>13</v>
      </c>
      <c r="G3233" s="1" t="s">
        <v>14</v>
      </c>
      <c r="H3233" s="1" t="s">
        <v>49</v>
      </c>
      <c r="I3233" s="2">
        <v>45697.0</v>
      </c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ht="15.75" customHeight="1">
      <c r="A3234" s="1" t="s">
        <v>1857</v>
      </c>
      <c r="B3234" s="1" t="s">
        <v>6441</v>
      </c>
      <c r="C3234" s="1">
        <v>8.5991110534E10</v>
      </c>
      <c r="D3234" s="1" t="s">
        <v>11</v>
      </c>
      <c r="E3234" s="1" t="s">
        <v>22</v>
      </c>
      <c r="F3234" s="1" t="s">
        <v>13</v>
      </c>
      <c r="G3234" s="1" t="s">
        <v>14</v>
      </c>
      <c r="H3234" s="1" t="s">
        <v>49</v>
      </c>
      <c r="I3234" s="2">
        <v>45697.0</v>
      </c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ht="15.75" customHeight="1">
      <c r="A3235" s="1" t="s">
        <v>6442</v>
      </c>
      <c r="B3235" s="1" t="s">
        <v>6443</v>
      </c>
      <c r="C3235" s="1">
        <v>1.1940861177E10</v>
      </c>
      <c r="D3235" s="1" t="s">
        <v>11</v>
      </c>
      <c r="E3235" s="1" t="s">
        <v>19</v>
      </c>
      <c r="F3235" s="1" t="s">
        <v>13</v>
      </c>
      <c r="G3235" s="1" t="s">
        <v>23</v>
      </c>
      <c r="H3235" s="1" t="s">
        <v>45</v>
      </c>
      <c r="I3235" s="2">
        <v>45697.0</v>
      </c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ht="15.75" customHeight="1">
      <c r="A3236" s="1" t="s">
        <v>6444</v>
      </c>
      <c r="B3236" s="1" t="s">
        <v>6445</v>
      </c>
      <c r="C3236" s="1">
        <v>1.199003972E10</v>
      </c>
      <c r="D3236" s="1" t="s">
        <v>11</v>
      </c>
      <c r="E3236" s="1" t="s">
        <v>22</v>
      </c>
      <c r="F3236" s="1" t="s">
        <v>13</v>
      </c>
      <c r="G3236" s="1" t="s">
        <v>14</v>
      </c>
      <c r="H3236" s="1" t="s">
        <v>386</v>
      </c>
      <c r="I3236" s="2">
        <v>45697.0</v>
      </c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ht="15.75" customHeight="1">
      <c r="A3237" s="1" t="s">
        <v>6446</v>
      </c>
      <c r="B3237" s="1" t="s">
        <v>6447</v>
      </c>
      <c r="C3237" s="1">
        <v>1.9999610338E10</v>
      </c>
      <c r="D3237" s="1" t="s">
        <v>11</v>
      </c>
      <c r="E3237" s="1" t="s">
        <v>12</v>
      </c>
      <c r="F3237" s="1" t="s">
        <v>13</v>
      </c>
      <c r="G3237" s="1" t="s">
        <v>14</v>
      </c>
      <c r="H3237" s="1" t="s">
        <v>49</v>
      </c>
      <c r="I3237" s="2">
        <v>45697.0</v>
      </c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ht="15.75" customHeight="1">
      <c r="A3238" s="1" t="s">
        <v>991</v>
      </c>
      <c r="B3238" s="1" t="s">
        <v>6448</v>
      </c>
      <c r="C3238" s="1" t="s">
        <v>6449</v>
      </c>
      <c r="D3238" s="1" t="s">
        <v>11</v>
      </c>
      <c r="E3238" s="1" t="s">
        <v>22</v>
      </c>
      <c r="F3238" s="1" t="s">
        <v>13</v>
      </c>
      <c r="G3238" s="1" t="s">
        <v>14</v>
      </c>
      <c r="H3238" s="1" t="s">
        <v>15</v>
      </c>
      <c r="I3238" s="2">
        <v>45697.0</v>
      </c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ht="15.75" customHeight="1">
      <c r="A3239" s="1" t="s">
        <v>6450</v>
      </c>
      <c r="B3239" s="1" t="s">
        <v>6451</v>
      </c>
      <c r="C3239" s="1">
        <v>7.1996521992E10</v>
      </c>
      <c r="D3239" s="1" t="s">
        <v>11</v>
      </c>
      <c r="E3239" s="1" t="s">
        <v>114</v>
      </c>
      <c r="F3239" s="1" t="s">
        <v>13</v>
      </c>
      <c r="G3239" s="1" t="s">
        <v>14</v>
      </c>
      <c r="H3239" s="1" t="s">
        <v>49</v>
      </c>
      <c r="I3239" s="2">
        <v>45697.0</v>
      </c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ht="15.75" customHeight="1">
      <c r="A3240" s="1" t="s">
        <v>6452</v>
      </c>
      <c r="B3240" s="1" t="s">
        <v>6453</v>
      </c>
      <c r="C3240" s="1">
        <v>2.1973719765E10</v>
      </c>
      <c r="D3240" s="1" t="s">
        <v>11</v>
      </c>
      <c r="E3240" s="1" t="s">
        <v>19</v>
      </c>
      <c r="F3240" s="1" t="s">
        <v>13</v>
      </c>
      <c r="G3240" s="1" t="s">
        <v>14</v>
      </c>
      <c r="H3240" s="1" t="s">
        <v>15</v>
      </c>
      <c r="I3240" s="2">
        <v>45697.0</v>
      </c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ht="15.75" customHeight="1">
      <c r="A3241" s="1" t="s">
        <v>6454</v>
      </c>
      <c r="B3241" s="1" t="s">
        <v>6455</v>
      </c>
      <c r="C3241" s="1" t="s">
        <v>6456</v>
      </c>
      <c r="D3241" s="1" t="s">
        <v>11</v>
      </c>
      <c r="E3241" s="1" t="s">
        <v>114</v>
      </c>
      <c r="F3241" s="1" t="s">
        <v>13</v>
      </c>
      <c r="G3241" s="1" t="s">
        <v>14</v>
      </c>
      <c r="H3241" s="1" t="s">
        <v>49</v>
      </c>
      <c r="I3241" s="2">
        <v>45697.0</v>
      </c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ht="15.75" customHeight="1">
      <c r="A3242" s="1" t="s">
        <v>6457</v>
      </c>
      <c r="B3242" s="1" t="s">
        <v>6458</v>
      </c>
      <c r="C3242" s="1">
        <v>2.1982036919E10</v>
      </c>
      <c r="D3242" s="1" t="s">
        <v>11</v>
      </c>
      <c r="E3242" s="1" t="s">
        <v>19</v>
      </c>
      <c r="F3242" s="1" t="s">
        <v>13</v>
      </c>
      <c r="G3242" s="1" t="s">
        <v>14</v>
      </c>
      <c r="H3242" s="1" t="s">
        <v>15</v>
      </c>
      <c r="I3242" s="2">
        <v>45697.0</v>
      </c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ht="15.75" customHeight="1">
      <c r="A3243" s="1" t="s">
        <v>6459</v>
      </c>
      <c r="B3243" s="1" t="s">
        <v>6460</v>
      </c>
      <c r="C3243" s="1">
        <v>4.7999940973E10</v>
      </c>
      <c r="D3243" s="1" t="s">
        <v>11</v>
      </c>
      <c r="E3243" s="1" t="s">
        <v>22</v>
      </c>
      <c r="F3243" s="1" t="s">
        <v>13</v>
      </c>
      <c r="G3243" s="1" t="s">
        <v>14</v>
      </c>
      <c r="H3243" s="1" t="s">
        <v>49</v>
      </c>
      <c r="I3243" s="2">
        <v>45697.0</v>
      </c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ht="15.75" customHeight="1">
      <c r="A3244" s="1" t="s">
        <v>6461</v>
      </c>
      <c r="B3244" s="1" t="s">
        <v>6462</v>
      </c>
      <c r="C3244" s="1">
        <v>3.2998111748E10</v>
      </c>
      <c r="D3244" s="1" t="s">
        <v>11</v>
      </c>
      <c r="E3244" s="1" t="s">
        <v>19</v>
      </c>
      <c r="F3244" s="1" t="s">
        <v>13</v>
      </c>
      <c r="G3244" s="1" t="s">
        <v>23</v>
      </c>
      <c r="H3244" s="1" t="s">
        <v>49</v>
      </c>
      <c r="I3244" s="2">
        <v>45697.0</v>
      </c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ht="15.75" customHeight="1">
      <c r="A3245" s="1" t="s">
        <v>6463</v>
      </c>
      <c r="B3245" s="1" t="s">
        <v>6464</v>
      </c>
      <c r="C3245" s="1" t="s">
        <v>6465</v>
      </c>
      <c r="D3245" s="1" t="s">
        <v>11</v>
      </c>
      <c r="E3245" s="1" t="s">
        <v>114</v>
      </c>
      <c r="F3245" s="1" t="s">
        <v>13</v>
      </c>
      <c r="G3245" s="1" t="s">
        <v>14</v>
      </c>
      <c r="H3245" s="1" t="s">
        <v>45</v>
      </c>
      <c r="I3245" s="2">
        <v>45697.0</v>
      </c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ht="15.75" customHeight="1">
      <c r="A3246" s="1" t="s">
        <v>6466</v>
      </c>
      <c r="B3246" s="1" t="s">
        <v>6467</v>
      </c>
      <c r="C3246" s="1" t="s">
        <v>6468</v>
      </c>
      <c r="D3246" s="1" t="s">
        <v>11</v>
      </c>
      <c r="E3246" s="1" t="s">
        <v>19</v>
      </c>
      <c r="F3246" s="1" t="s">
        <v>13</v>
      </c>
      <c r="G3246" s="1" t="s">
        <v>14</v>
      </c>
      <c r="H3246" s="1" t="s">
        <v>15</v>
      </c>
      <c r="I3246" s="2">
        <v>45697.0</v>
      </c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ht="15.75" customHeight="1">
      <c r="A3247" s="1" t="s">
        <v>6469</v>
      </c>
      <c r="B3247" s="1" t="s">
        <v>6470</v>
      </c>
      <c r="C3247" s="1">
        <v>9.8991036258E10</v>
      </c>
      <c r="D3247" s="1" t="s">
        <v>11</v>
      </c>
      <c r="E3247" s="1" t="s">
        <v>48</v>
      </c>
      <c r="F3247" s="1" t="s">
        <v>13</v>
      </c>
      <c r="G3247" s="1" t="s">
        <v>14</v>
      </c>
      <c r="H3247" s="1" t="s">
        <v>49</v>
      </c>
      <c r="I3247" s="2">
        <v>45697.0</v>
      </c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ht="15.75" customHeight="1">
      <c r="A3248" s="1" t="s">
        <v>2347</v>
      </c>
      <c r="B3248" s="1" t="s">
        <v>6471</v>
      </c>
      <c r="C3248" s="1">
        <v>4.1988156594E10</v>
      </c>
      <c r="D3248" s="1" t="s">
        <v>11</v>
      </c>
      <c r="E3248" s="1" t="s">
        <v>19</v>
      </c>
      <c r="F3248" s="1" t="s">
        <v>13</v>
      </c>
      <c r="G3248" s="1" t="s">
        <v>14</v>
      </c>
      <c r="H3248" s="1" t="s">
        <v>15</v>
      </c>
      <c r="I3248" s="2">
        <v>45697.0</v>
      </c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ht="15.75" customHeight="1">
      <c r="A3249" s="1" t="s">
        <v>6472</v>
      </c>
      <c r="B3249" s="1" t="s">
        <v>6473</v>
      </c>
      <c r="C3249" s="1" t="s">
        <v>6474</v>
      </c>
      <c r="D3249" s="1" t="s">
        <v>11</v>
      </c>
      <c r="E3249" s="1" t="s">
        <v>19</v>
      </c>
      <c r="F3249" s="1" t="s">
        <v>13</v>
      </c>
      <c r="G3249" s="1" t="s">
        <v>14</v>
      </c>
      <c r="H3249" s="1" t="s">
        <v>49</v>
      </c>
      <c r="I3249" s="2">
        <v>45697.0</v>
      </c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ht="15.75" customHeight="1">
      <c r="A3250" s="1" t="s">
        <v>3031</v>
      </c>
      <c r="B3250" s="1" t="s">
        <v>6475</v>
      </c>
      <c r="C3250" s="1">
        <v>3.3988987182E10</v>
      </c>
      <c r="D3250" s="1" t="s">
        <v>11</v>
      </c>
      <c r="E3250" s="1" t="s">
        <v>19</v>
      </c>
      <c r="F3250" s="1" t="s">
        <v>13</v>
      </c>
      <c r="G3250" s="1" t="s">
        <v>14</v>
      </c>
      <c r="H3250" s="1" t="s">
        <v>15</v>
      </c>
      <c r="I3250" s="2">
        <v>45697.0</v>
      </c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ht="15.75" customHeight="1">
      <c r="A3251" s="1" t="s">
        <v>6476</v>
      </c>
      <c r="B3251" s="1" t="s">
        <v>6477</v>
      </c>
      <c r="C3251" s="1">
        <v>7.7999246333E10</v>
      </c>
      <c r="D3251" s="1" t="s">
        <v>11</v>
      </c>
      <c r="E3251" s="1" t="s">
        <v>418</v>
      </c>
      <c r="F3251" s="1" t="s">
        <v>13</v>
      </c>
      <c r="G3251" s="1" t="s">
        <v>14</v>
      </c>
      <c r="H3251" s="1" t="s">
        <v>15</v>
      </c>
      <c r="I3251" s="2">
        <v>45697.0</v>
      </c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ht="15.75" customHeight="1">
      <c r="A3252" s="1" t="s">
        <v>6478</v>
      </c>
      <c r="B3252" s="1" t="s">
        <v>6479</v>
      </c>
      <c r="C3252" s="1">
        <v>1.4998826504E10</v>
      </c>
      <c r="D3252" s="1" t="s">
        <v>11</v>
      </c>
      <c r="E3252" s="1" t="s">
        <v>102</v>
      </c>
      <c r="F3252" s="1" t="s">
        <v>13</v>
      </c>
      <c r="G3252" s="1" t="s">
        <v>14</v>
      </c>
      <c r="H3252" s="1" t="s">
        <v>15</v>
      </c>
      <c r="I3252" s="2">
        <v>45697.0</v>
      </c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ht="15.75" customHeight="1">
      <c r="A3253" s="1" t="s">
        <v>1592</v>
      </c>
      <c r="B3253" s="1" t="s">
        <v>1593</v>
      </c>
      <c r="C3253" s="1" t="s">
        <v>6480</v>
      </c>
      <c r="D3253" s="1" t="s">
        <v>11</v>
      </c>
      <c r="E3253" s="1" t="s">
        <v>19</v>
      </c>
      <c r="F3253" s="1" t="s">
        <v>13</v>
      </c>
      <c r="G3253" s="1" t="s">
        <v>14</v>
      </c>
      <c r="H3253" s="1" t="s">
        <v>1424</v>
      </c>
      <c r="I3253" s="2">
        <v>45697.0</v>
      </c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ht="15.75" customHeight="1">
      <c r="A3254" s="1" t="s">
        <v>6481</v>
      </c>
      <c r="B3254" s="1" t="s">
        <v>6482</v>
      </c>
      <c r="C3254" s="1">
        <v>2.1978873172E10</v>
      </c>
      <c r="D3254" s="1" t="s">
        <v>11</v>
      </c>
      <c r="E3254" s="1" t="s">
        <v>80</v>
      </c>
      <c r="F3254" s="1" t="s">
        <v>13</v>
      </c>
      <c r="G3254" s="1" t="s">
        <v>14</v>
      </c>
      <c r="H3254" s="1" t="s">
        <v>45</v>
      </c>
      <c r="I3254" s="2">
        <v>45697.0</v>
      </c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ht="15.75" customHeight="1">
      <c r="A3255" s="1" t="s">
        <v>6483</v>
      </c>
      <c r="B3255" s="1" t="s">
        <v>6484</v>
      </c>
      <c r="C3255" s="1" t="s">
        <v>6485</v>
      </c>
      <c r="D3255" s="1" t="s">
        <v>11</v>
      </c>
      <c r="E3255" s="1" t="s">
        <v>22</v>
      </c>
      <c r="F3255" s="1" t="s">
        <v>13</v>
      </c>
      <c r="G3255" s="1" t="s">
        <v>14</v>
      </c>
      <c r="H3255" s="1" t="s">
        <v>31</v>
      </c>
      <c r="I3255" s="2">
        <v>45697.0</v>
      </c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ht="15.75" customHeight="1">
      <c r="A3256" s="1" t="s">
        <v>6486</v>
      </c>
      <c r="B3256" s="1" t="s">
        <v>6487</v>
      </c>
      <c r="C3256" s="1" t="s">
        <v>6488</v>
      </c>
      <c r="D3256" s="1" t="s">
        <v>11</v>
      </c>
      <c r="E3256" s="1" t="s">
        <v>19</v>
      </c>
      <c r="F3256" s="1" t="s">
        <v>13</v>
      </c>
      <c r="G3256" s="1" t="s">
        <v>14</v>
      </c>
      <c r="H3256" s="1" t="s">
        <v>45</v>
      </c>
      <c r="I3256" s="2">
        <v>45697.0</v>
      </c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ht="15.75" customHeight="1">
      <c r="A3257" s="1" t="s">
        <v>4127</v>
      </c>
      <c r="B3257" s="1" t="s">
        <v>6489</v>
      </c>
      <c r="C3257" s="1" t="s">
        <v>6490</v>
      </c>
      <c r="D3257" s="1" t="s">
        <v>11</v>
      </c>
      <c r="E3257" s="1" t="s">
        <v>19</v>
      </c>
      <c r="F3257" s="1" t="s">
        <v>13</v>
      </c>
      <c r="G3257" s="1" t="s">
        <v>14</v>
      </c>
      <c r="H3257" s="1" t="s">
        <v>15</v>
      </c>
      <c r="I3257" s="2">
        <v>45697.0</v>
      </c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ht="15.75" customHeight="1">
      <c r="A3258" s="1" t="s">
        <v>6491</v>
      </c>
      <c r="B3258" s="1" t="s">
        <v>6492</v>
      </c>
      <c r="C3258" s="1">
        <v>8.1991796491E10</v>
      </c>
      <c r="D3258" s="1" t="s">
        <v>11</v>
      </c>
      <c r="E3258" s="1" t="s">
        <v>19</v>
      </c>
      <c r="F3258" s="1" t="s">
        <v>13</v>
      </c>
      <c r="G3258" s="1" t="s">
        <v>14</v>
      </c>
      <c r="H3258" s="1" t="s">
        <v>45</v>
      </c>
      <c r="I3258" s="2">
        <v>45697.0</v>
      </c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ht="15.75" customHeight="1">
      <c r="A3259" s="1" t="s">
        <v>6493</v>
      </c>
      <c r="B3259" s="1" t="s">
        <v>6494</v>
      </c>
      <c r="C3259" s="1">
        <v>9.1981298333E10</v>
      </c>
      <c r="D3259" s="1" t="s">
        <v>11</v>
      </c>
      <c r="E3259" s="1" t="s">
        <v>6495</v>
      </c>
      <c r="F3259" s="1" t="s">
        <v>13</v>
      </c>
      <c r="G3259" s="1" t="s">
        <v>14</v>
      </c>
      <c r="H3259" s="1" t="s">
        <v>6496</v>
      </c>
      <c r="I3259" s="2">
        <v>45697.0</v>
      </c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ht="15.75" customHeight="1">
      <c r="A3260" s="1" t="s">
        <v>1067</v>
      </c>
      <c r="B3260" s="1" t="s">
        <v>6497</v>
      </c>
      <c r="C3260" s="1" t="s">
        <v>6498</v>
      </c>
      <c r="D3260" s="1" t="s">
        <v>11</v>
      </c>
      <c r="E3260" s="1" t="s">
        <v>19</v>
      </c>
      <c r="F3260" s="1" t="s">
        <v>13</v>
      </c>
      <c r="G3260" s="1" t="s">
        <v>14</v>
      </c>
      <c r="H3260" s="1" t="s">
        <v>15</v>
      </c>
      <c r="I3260" s="2">
        <v>45697.0</v>
      </c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ht="15.75" customHeight="1">
      <c r="A3261" s="1" t="s">
        <v>6499</v>
      </c>
      <c r="B3261" s="1" t="s">
        <v>6500</v>
      </c>
      <c r="C3261" s="1">
        <v>1.9981567597E10</v>
      </c>
      <c r="D3261" s="1" t="s">
        <v>11</v>
      </c>
      <c r="E3261" s="1" t="s">
        <v>19</v>
      </c>
      <c r="F3261" s="1" t="s">
        <v>13</v>
      </c>
      <c r="G3261" s="1" t="s">
        <v>14</v>
      </c>
      <c r="H3261" s="1" t="s">
        <v>15</v>
      </c>
      <c r="I3261" s="2">
        <v>45697.0</v>
      </c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ht="15.75" customHeight="1">
      <c r="A3262" s="1" t="s">
        <v>6501</v>
      </c>
      <c r="B3262" s="1" t="s">
        <v>6502</v>
      </c>
      <c r="C3262" s="1" t="s">
        <v>6503</v>
      </c>
      <c r="D3262" s="1" t="s">
        <v>11</v>
      </c>
      <c r="E3262" s="1" t="s">
        <v>77</v>
      </c>
      <c r="F3262" s="1" t="s">
        <v>13</v>
      </c>
      <c r="G3262" s="1" t="s">
        <v>14</v>
      </c>
      <c r="H3262" s="1" t="s">
        <v>45</v>
      </c>
      <c r="I3262" s="2">
        <v>45697.0</v>
      </c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ht="15.75" customHeight="1">
      <c r="A3263" s="1" t="s">
        <v>318</v>
      </c>
      <c r="B3263" s="1" t="s">
        <v>6504</v>
      </c>
      <c r="C3263" s="1">
        <v>8.5997441742E10</v>
      </c>
      <c r="D3263" s="1" t="s">
        <v>11</v>
      </c>
      <c r="E3263" s="1" t="s">
        <v>597</v>
      </c>
      <c r="F3263" s="1" t="s">
        <v>13</v>
      </c>
      <c r="G3263" s="1" t="s">
        <v>14</v>
      </c>
      <c r="H3263" s="1" t="s">
        <v>598</v>
      </c>
      <c r="I3263" s="2">
        <v>45697.0</v>
      </c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ht="15.75" customHeight="1">
      <c r="A3264" s="1" t="s">
        <v>6505</v>
      </c>
      <c r="B3264" s="1" t="s">
        <v>6506</v>
      </c>
      <c r="C3264" s="1">
        <v>4.299850705E10</v>
      </c>
      <c r="D3264" s="1" t="s">
        <v>11</v>
      </c>
      <c r="E3264" s="1" t="s">
        <v>19</v>
      </c>
      <c r="F3264" s="1" t="s">
        <v>13</v>
      </c>
      <c r="G3264" s="1" t="s">
        <v>23</v>
      </c>
      <c r="H3264" s="1" t="s">
        <v>45</v>
      </c>
      <c r="I3264" s="2">
        <v>45697.0</v>
      </c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ht="15.75" customHeight="1">
      <c r="A3265" s="1" t="s">
        <v>6507</v>
      </c>
      <c r="B3265" s="1" t="s">
        <v>6508</v>
      </c>
      <c r="C3265" s="1">
        <v>1.1964828139E10</v>
      </c>
      <c r="D3265" s="1" t="s">
        <v>11</v>
      </c>
      <c r="E3265" s="1" t="s">
        <v>68</v>
      </c>
      <c r="F3265" s="1" t="s">
        <v>13</v>
      </c>
      <c r="G3265" s="1" t="s">
        <v>14</v>
      </c>
      <c r="H3265" s="1" t="s">
        <v>49</v>
      </c>
      <c r="I3265" s="2">
        <v>45697.0</v>
      </c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ht="15.75" customHeight="1">
      <c r="A3266" s="1" t="s">
        <v>6509</v>
      </c>
      <c r="B3266" s="1" t="s">
        <v>6510</v>
      </c>
      <c r="C3266" s="1">
        <v>8.7999966587E10</v>
      </c>
      <c r="D3266" s="1" t="s">
        <v>11</v>
      </c>
      <c r="E3266" s="1" t="s">
        <v>22</v>
      </c>
      <c r="F3266" s="1" t="s">
        <v>13</v>
      </c>
      <c r="G3266" s="1" t="s">
        <v>14</v>
      </c>
      <c r="H3266" s="1" t="s">
        <v>49</v>
      </c>
      <c r="I3266" s="2">
        <v>45697.0</v>
      </c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ht="15.75" customHeight="1">
      <c r="A3267" s="1" t="s">
        <v>1374</v>
      </c>
      <c r="B3267" s="1" t="s">
        <v>6511</v>
      </c>
      <c r="C3267" s="1">
        <v>4.1992718891E10</v>
      </c>
      <c r="D3267" s="1" t="s">
        <v>11</v>
      </c>
      <c r="E3267" s="1" t="s">
        <v>22</v>
      </c>
      <c r="F3267" s="1" t="s">
        <v>13</v>
      </c>
      <c r="G3267" s="1" t="s">
        <v>14</v>
      </c>
      <c r="H3267" s="1" t="s">
        <v>45</v>
      </c>
      <c r="I3267" s="2">
        <v>45697.0</v>
      </c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ht="15.75" customHeight="1">
      <c r="A3268" s="1" t="s">
        <v>6512</v>
      </c>
      <c r="B3268" s="1" t="s">
        <v>6513</v>
      </c>
      <c r="C3268" s="1">
        <v>9.291796188E9</v>
      </c>
      <c r="D3268" s="1" t="s">
        <v>11</v>
      </c>
      <c r="E3268" s="1" t="s">
        <v>22</v>
      </c>
      <c r="F3268" s="1" t="s">
        <v>13</v>
      </c>
      <c r="G3268" s="1" t="s">
        <v>14</v>
      </c>
      <c r="H3268" s="1" t="s">
        <v>31</v>
      </c>
      <c r="I3268" s="2">
        <v>45697.0</v>
      </c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ht="15.75" customHeight="1">
      <c r="A3269" s="1" t="s">
        <v>6514</v>
      </c>
      <c r="B3269" s="1" t="s">
        <v>6515</v>
      </c>
      <c r="C3269" s="1">
        <v>8.1997939484E10</v>
      </c>
      <c r="D3269" s="1" t="s">
        <v>11</v>
      </c>
      <c r="E3269" s="1" t="s">
        <v>89</v>
      </c>
      <c r="F3269" s="1" t="s">
        <v>13</v>
      </c>
      <c r="G3269" s="1" t="s">
        <v>14</v>
      </c>
      <c r="H3269" s="1" t="s">
        <v>34</v>
      </c>
      <c r="I3269" s="2">
        <v>45697.0</v>
      </c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ht="15.75" customHeight="1">
      <c r="A3270" s="1" t="s">
        <v>6516</v>
      </c>
      <c r="B3270" s="1" t="s">
        <v>6517</v>
      </c>
      <c r="C3270" s="1">
        <v>4.999170639E10</v>
      </c>
      <c r="D3270" s="1" t="s">
        <v>11</v>
      </c>
      <c r="E3270" s="1" t="s">
        <v>22</v>
      </c>
      <c r="F3270" s="1" t="s">
        <v>13</v>
      </c>
      <c r="G3270" s="1" t="s">
        <v>23</v>
      </c>
      <c r="H3270" s="1" t="s">
        <v>45</v>
      </c>
      <c r="I3270" s="2">
        <v>45697.0</v>
      </c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ht="15.75" customHeight="1">
      <c r="A3271" s="1" t="s">
        <v>6518</v>
      </c>
      <c r="B3271" s="1" t="s">
        <v>6519</v>
      </c>
      <c r="C3271" s="1">
        <v>3.4992488336E10</v>
      </c>
      <c r="D3271" s="1"/>
      <c r="E3271" s="1"/>
      <c r="F3271" s="1"/>
      <c r="G3271" s="1"/>
      <c r="H3271" s="1"/>
      <c r="I3271" s="2">
        <v>45697.0</v>
      </c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ht="15.75" customHeight="1">
      <c r="A3272" s="1" t="s">
        <v>6520</v>
      </c>
      <c r="B3272" s="1" t="s">
        <v>6521</v>
      </c>
      <c r="C3272" s="1">
        <v>9.1980586391E10</v>
      </c>
      <c r="D3272" s="1" t="s">
        <v>11</v>
      </c>
      <c r="E3272" s="1" t="s">
        <v>19</v>
      </c>
      <c r="F3272" s="1" t="s">
        <v>13</v>
      </c>
      <c r="G3272" s="1" t="s">
        <v>14</v>
      </c>
      <c r="H3272" s="1" t="s">
        <v>49</v>
      </c>
      <c r="I3272" s="2">
        <v>45697.0</v>
      </c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ht="15.75" customHeight="1">
      <c r="A3273" s="1" t="s">
        <v>148</v>
      </c>
      <c r="B3273" s="1" t="s">
        <v>149</v>
      </c>
      <c r="C3273" s="1">
        <v>5.516982509075E12</v>
      </c>
      <c r="D3273" s="1" t="s">
        <v>11</v>
      </c>
      <c r="E3273" s="1" t="s">
        <v>22</v>
      </c>
      <c r="F3273" s="1" t="s">
        <v>13</v>
      </c>
      <c r="G3273" s="1" t="s">
        <v>14</v>
      </c>
      <c r="H3273" s="1" t="s">
        <v>31</v>
      </c>
      <c r="I3273" s="2">
        <v>45697.0</v>
      </c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ht="15.75" customHeight="1">
      <c r="A3274" s="1" t="s">
        <v>6522</v>
      </c>
      <c r="B3274" s="1" t="s">
        <v>6523</v>
      </c>
      <c r="C3274" s="1">
        <v>2.2999846312E10</v>
      </c>
      <c r="D3274" s="1" t="s">
        <v>11</v>
      </c>
      <c r="E3274" s="1" t="s">
        <v>22</v>
      </c>
      <c r="F3274" s="1" t="s">
        <v>13</v>
      </c>
      <c r="G3274" s="1" t="s">
        <v>14</v>
      </c>
      <c r="H3274" s="1" t="s">
        <v>15</v>
      </c>
      <c r="I3274" s="2">
        <v>45697.0</v>
      </c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ht="15.75" customHeight="1">
      <c r="A3275" s="1" t="s">
        <v>6524</v>
      </c>
      <c r="B3275" s="1" t="s">
        <v>6525</v>
      </c>
      <c r="C3275" s="1">
        <v>5.511967235783E12</v>
      </c>
      <c r="D3275" s="1" t="s">
        <v>11</v>
      </c>
      <c r="E3275" s="1" t="s">
        <v>12</v>
      </c>
      <c r="F3275" s="1" t="s">
        <v>13</v>
      </c>
      <c r="G3275" s="1" t="s">
        <v>14</v>
      </c>
      <c r="H3275" s="1" t="s">
        <v>15</v>
      </c>
      <c r="I3275" s="2">
        <v>45697.0</v>
      </c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ht="15.75" customHeight="1">
      <c r="A3276" s="1" t="s">
        <v>6526</v>
      </c>
      <c r="B3276" s="1" t="s">
        <v>6527</v>
      </c>
      <c r="C3276" s="1">
        <v>9.198536923E10</v>
      </c>
      <c r="D3276" s="1" t="s">
        <v>11</v>
      </c>
      <c r="E3276" s="1" t="s">
        <v>19</v>
      </c>
      <c r="F3276" s="1" t="s">
        <v>13</v>
      </c>
      <c r="G3276" s="1" t="s">
        <v>23</v>
      </c>
      <c r="H3276" s="1" t="s">
        <v>15</v>
      </c>
      <c r="I3276" s="2">
        <v>45697.0</v>
      </c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ht="15.75" customHeight="1">
      <c r="A3277" s="1" t="s">
        <v>6528</v>
      </c>
      <c r="B3277" s="1" t="s">
        <v>6529</v>
      </c>
      <c r="C3277" s="1">
        <v>6.999366293E10</v>
      </c>
      <c r="D3277" s="1" t="s">
        <v>11</v>
      </c>
      <c r="E3277" s="1" t="s">
        <v>19</v>
      </c>
      <c r="F3277" s="1" t="s">
        <v>13</v>
      </c>
      <c r="G3277" s="1" t="s">
        <v>14</v>
      </c>
      <c r="H3277" s="1" t="s">
        <v>49</v>
      </c>
      <c r="I3277" s="2">
        <v>45697.0</v>
      </c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ht="15.75" customHeight="1">
      <c r="A3278" s="1" t="s">
        <v>4682</v>
      </c>
      <c r="B3278" s="1" t="s">
        <v>6530</v>
      </c>
      <c r="C3278" s="1">
        <v>3.4999049732E10</v>
      </c>
      <c r="D3278" s="1" t="s">
        <v>11</v>
      </c>
      <c r="E3278" s="1" t="s">
        <v>22</v>
      </c>
      <c r="F3278" s="1" t="s">
        <v>13</v>
      </c>
      <c r="G3278" s="1" t="s">
        <v>14</v>
      </c>
      <c r="H3278" s="1" t="s">
        <v>31</v>
      </c>
      <c r="I3278" s="2">
        <v>45697.0</v>
      </c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ht="15.75" customHeight="1">
      <c r="A3279" s="1" t="s">
        <v>6531</v>
      </c>
      <c r="B3279" s="1" t="s">
        <v>6532</v>
      </c>
      <c r="C3279" s="1">
        <v>6.3984484778E10</v>
      </c>
      <c r="D3279" s="1" t="s">
        <v>11</v>
      </c>
      <c r="E3279" s="1" t="s">
        <v>77</v>
      </c>
      <c r="F3279" s="1" t="s">
        <v>13</v>
      </c>
      <c r="G3279" s="1" t="s">
        <v>14</v>
      </c>
      <c r="H3279" s="1" t="s">
        <v>49</v>
      </c>
      <c r="I3279" s="2">
        <v>45697.0</v>
      </c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ht="15.75" customHeight="1">
      <c r="A3280" s="1" t="s">
        <v>318</v>
      </c>
      <c r="B3280" s="1" t="s">
        <v>6533</v>
      </c>
      <c r="C3280" s="1">
        <v>6.193256557E9</v>
      </c>
      <c r="D3280" s="1" t="s">
        <v>11</v>
      </c>
      <c r="E3280" s="1" t="s">
        <v>80</v>
      </c>
      <c r="F3280" s="1" t="s">
        <v>13</v>
      </c>
      <c r="G3280" s="1" t="s">
        <v>14</v>
      </c>
      <c r="H3280" s="1" t="s">
        <v>45</v>
      </c>
      <c r="I3280" s="2">
        <v>45697.0</v>
      </c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ht="15.75" customHeight="1">
      <c r="A3281" s="1" t="s">
        <v>367</v>
      </c>
      <c r="B3281" s="1" t="s">
        <v>6534</v>
      </c>
      <c r="C3281" s="1">
        <v>7.5992739156E10</v>
      </c>
      <c r="D3281" s="1" t="s">
        <v>11</v>
      </c>
      <c r="E3281" s="1" t="s">
        <v>22</v>
      </c>
      <c r="F3281" s="1" t="s">
        <v>13</v>
      </c>
      <c r="G3281" s="1" t="s">
        <v>14</v>
      </c>
      <c r="H3281" s="1" t="s">
        <v>31</v>
      </c>
      <c r="I3281" s="2">
        <v>45697.0</v>
      </c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ht="15.75" customHeight="1">
      <c r="A3282" s="1" t="s">
        <v>6535</v>
      </c>
      <c r="B3282" s="1" t="s">
        <v>6536</v>
      </c>
      <c r="C3282" s="1">
        <v>9.91975294E8</v>
      </c>
      <c r="D3282" s="1" t="s">
        <v>11</v>
      </c>
      <c r="E3282" s="1" t="s">
        <v>19</v>
      </c>
      <c r="F3282" s="1" t="s">
        <v>13</v>
      </c>
      <c r="G3282" s="1" t="s">
        <v>23</v>
      </c>
      <c r="H3282" s="1" t="s">
        <v>1424</v>
      </c>
      <c r="I3282" s="2">
        <v>45697.0</v>
      </c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ht="15.75" customHeight="1">
      <c r="A3283" s="1" t="s">
        <v>6537</v>
      </c>
      <c r="B3283" s="1" t="s">
        <v>6538</v>
      </c>
      <c r="C3283" s="1">
        <v>3.1684859096E10</v>
      </c>
      <c r="D3283" s="1" t="s">
        <v>11</v>
      </c>
      <c r="E3283" s="1" t="s">
        <v>114</v>
      </c>
      <c r="F3283" s="1" t="s">
        <v>13</v>
      </c>
      <c r="G3283" s="1" t="s">
        <v>14</v>
      </c>
      <c r="H3283" s="1" t="s">
        <v>49</v>
      </c>
      <c r="I3283" s="2">
        <v>45697.0</v>
      </c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ht="15.75" customHeight="1">
      <c r="A3284" s="1" t="s">
        <v>6539</v>
      </c>
      <c r="B3284" s="1" t="s">
        <v>6540</v>
      </c>
      <c r="C3284" s="1">
        <v>1.1967741255E10</v>
      </c>
      <c r="D3284" s="1" t="s">
        <v>11</v>
      </c>
      <c r="E3284" s="1" t="s">
        <v>22</v>
      </c>
      <c r="F3284" s="1" t="s">
        <v>13</v>
      </c>
      <c r="G3284" s="1" t="s">
        <v>14</v>
      </c>
      <c r="H3284" s="1" t="s">
        <v>15</v>
      </c>
      <c r="I3284" s="2">
        <v>45697.0</v>
      </c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ht="15.75" customHeight="1">
      <c r="A3285" s="1" t="s">
        <v>6541</v>
      </c>
      <c r="B3285" s="1" t="s">
        <v>6542</v>
      </c>
      <c r="C3285" s="1">
        <v>6.7992339526E10</v>
      </c>
      <c r="D3285" s="1" t="s">
        <v>11</v>
      </c>
      <c r="E3285" s="1" t="s">
        <v>12</v>
      </c>
      <c r="F3285" s="1" t="s">
        <v>13</v>
      </c>
      <c r="G3285" s="1" t="s">
        <v>14</v>
      </c>
      <c r="H3285" s="1" t="s">
        <v>15</v>
      </c>
      <c r="I3285" s="2">
        <v>45697.0</v>
      </c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ht="15.75" customHeight="1">
      <c r="A3286" s="1" t="s">
        <v>6543</v>
      </c>
      <c r="B3286" s="1" t="s">
        <v>6544</v>
      </c>
      <c r="C3286" s="1">
        <v>2.8999367189E10</v>
      </c>
      <c r="D3286" s="1" t="s">
        <v>11</v>
      </c>
      <c r="E3286" s="1" t="s">
        <v>22</v>
      </c>
      <c r="F3286" s="1" t="s">
        <v>13</v>
      </c>
      <c r="G3286" s="1" t="s">
        <v>23</v>
      </c>
      <c r="H3286" s="1" t="s">
        <v>261</v>
      </c>
      <c r="I3286" s="2">
        <v>45697.0</v>
      </c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ht="15.75" customHeight="1">
      <c r="A3287" s="1" t="s">
        <v>207</v>
      </c>
      <c r="B3287" s="1" t="s">
        <v>6545</v>
      </c>
      <c r="C3287" s="1">
        <v>4.1999505298E10</v>
      </c>
      <c r="D3287" s="1" t="s">
        <v>11</v>
      </c>
      <c r="E3287" s="1" t="s">
        <v>19</v>
      </c>
      <c r="F3287" s="1" t="s">
        <v>13</v>
      </c>
      <c r="G3287" s="1" t="s">
        <v>23</v>
      </c>
      <c r="H3287" s="1" t="s">
        <v>49</v>
      </c>
      <c r="I3287" s="2">
        <v>45697.0</v>
      </c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ht="15.75" customHeight="1">
      <c r="A3288" s="1" t="s">
        <v>98</v>
      </c>
      <c r="B3288" s="1" t="s">
        <v>6546</v>
      </c>
      <c r="C3288" s="1">
        <v>4.8991187058E10</v>
      </c>
      <c r="D3288" s="1" t="s">
        <v>11</v>
      </c>
      <c r="E3288" s="1" t="s">
        <v>547</v>
      </c>
      <c r="F3288" s="1" t="s">
        <v>13</v>
      </c>
      <c r="G3288" s="1" t="s">
        <v>14</v>
      </c>
      <c r="H3288" s="1" t="s">
        <v>548</v>
      </c>
      <c r="I3288" s="2">
        <v>45697.0</v>
      </c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ht="15.75" customHeight="1">
      <c r="A3289" s="1" t="s">
        <v>6547</v>
      </c>
      <c r="B3289" s="1" t="s">
        <v>6548</v>
      </c>
      <c r="C3289" s="1">
        <v>2.7997091923E10</v>
      </c>
      <c r="D3289" s="1" t="s">
        <v>11</v>
      </c>
      <c r="E3289" s="1" t="s">
        <v>22</v>
      </c>
      <c r="F3289" s="1" t="s">
        <v>13</v>
      </c>
      <c r="G3289" s="1" t="s">
        <v>23</v>
      </c>
      <c r="H3289" s="1" t="s">
        <v>34</v>
      </c>
      <c r="I3289" s="2">
        <v>45697.0</v>
      </c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ht="15.75" customHeight="1">
      <c r="A3290" s="1" t="s">
        <v>539</v>
      </c>
      <c r="B3290" s="1" t="s">
        <v>6549</v>
      </c>
      <c r="C3290" s="1">
        <v>6.9992271875E10</v>
      </c>
      <c r="D3290" s="1" t="s">
        <v>11</v>
      </c>
      <c r="E3290" s="1" t="s">
        <v>39</v>
      </c>
      <c r="F3290" s="1" t="s">
        <v>13</v>
      </c>
      <c r="G3290" s="1" t="s">
        <v>14</v>
      </c>
      <c r="H3290" s="1" t="s">
        <v>15</v>
      </c>
      <c r="I3290" s="2">
        <v>45697.0</v>
      </c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ht="15.75" customHeight="1">
      <c r="A3291" s="1" t="s">
        <v>6550</v>
      </c>
      <c r="B3291" s="1" t="s">
        <v>6551</v>
      </c>
      <c r="C3291" s="1">
        <v>8.5985634869E10</v>
      </c>
      <c r="D3291" s="1" t="s">
        <v>11</v>
      </c>
      <c r="E3291" s="1" t="s">
        <v>19</v>
      </c>
      <c r="F3291" s="1" t="s">
        <v>13</v>
      </c>
      <c r="G3291" s="1" t="s">
        <v>14</v>
      </c>
      <c r="H3291" s="1" t="s">
        <v>15</v>
      </c>
      <c r="I3291" s="2">
        <v>45697.0</v>
      </c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ht="15.75" customHeight="1">
      <c r="A3292" s="1" t="s">
        <v>3964</v>
      </c>
      <c r="B3292" s="1" t="s">
        <v>6552</v>
      </c>
      <c r="C3292" s="1">
        <v>6.2993353652E10</v>
      </c>
      <c r="D3292" s="1" t="s">
        <v>11</v>
      </c>
      <c r="E3292" s="1" t="s">
        <v>22</v>
      </c>
      <c r="F3292" s="1" t="s">
        <v>13</v>
      </c>
      <c r="G3292" s="1" t="s">
        <v>14</v>
      </c>
      <c r="H3292" s="1" t="s">
        <v>261</v>
      </c>
      <c r="I3292" s="2">
        <v>45697.0</v>
      </c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ht="15.75" customHeight="1">
      <c r="A3293" s="1" t="s">
        <v>6553</v>
      </c>
      <c r="B3293" s="1" t="s">
        <v>6554</v>
      </c>
      <c r="C3293" s="1">
        <v>4.3999628854E10</v>
      </c>
      <c r="D3293" s="1" t="s">
        <v>11</v>
      </c>
      <c r="E3293" s="1" t="s">
        <v>22</v>
      </c>
      <c r="F3293" s="1" t="s">
        <v>13</v>
      </c>
      <c r="G3293" s="1" t="s">
        <v>14</v>
      </c>
      <c r="H3293" s="1" t="s">
        <v>31</v>
      </c>
      <c r="I3293" s="2">
        <v>45697.0</v>
      </c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ht="15.75" customHeight="1">
      <c r="A3294" s="1" t="s">
        <v>6555</v>
      </c>
      <c r="B3294" s="1" t="s">
        <v>6556</v>
      </c>
      <c r="C3294" s="1">
        <v>1.3996549209E10</v>
      </c>
      <c r="D3294" s="1" t="s">
        <v>11</v>
      </c>
      <c r="E3294" s="1" t="s">
        <v>19</v>
      </c>
      <c r="F3294" s="1" t="s">
        <v>13</v>
      </c>
      <c r="G3294" s="1" t="s">
        <v>14</v>
      </c>
      <c r="H3294" s="1" t="s">
        <v>49</v>
      </c>
      <c r="I3294" s="2">
        <v>45697.0</v>
      </c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ht="15.75" customHeight="1">
      <c r="A3295" s="1" t="s">
        <v>609</v>
      </c>
      <c r="B3295" s="1" t="s">
        <v>6557</v>
      </c>
      <c r="C3295" s="1">
        <v>1.1964143865E10</v>
      </c>
      <c r="D3295" s="1" t="s">
        <v>11</v>
      </c>
      <c r="E3295" s="1" t="s">
        <v>68</v>
      </c>
      <c r="F3295" s="1" t="s">
        <v>13</v>
      </c>
      <c r="G3295" s="1" t="s">
        <v>23</v>
      </c>
      <c r="H3295" s="1" t="s">
        <v>45</v>
      </c>
      <c r="I3295" s="2">
        <v>45697.0</v>
      </c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ht="15.75" customHeight="1">
      <c r="A3296" s="1" t="s">
        <v>6558</v>
      </c>
      <c r="B3296" s="1" t="s">
        <v>6559</v>
      </c>
      <c r="C3296" s="1">
        <v>8.1991447675E10</v>
      </c>
      <c r="D3296" s="1" t="s">
        <v>11</v>
      </c>
      <c r="E3296" s="1" t="s">
        <v>77</v>
      </c>
      <c r="F3296" s="1" t="s">
        <v>13</v>
      </c>
      <c r="G3296" s="1" t="s">
        <v>23</v>
      </c>
      <c r="H3296" s="1" t="s">
        <v>45</v>
      </c>
      <c r="I3296" s="2">
        <v>45697.0</v>
      </c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ht="15.75" customHeight="1">
      <c r="A3297" s="1" t="s">
        <v>6560</v>
      </c>
      <c r="B3297" s="1" t="s">
        <v>6561</v>
      </c>
      <c r="C3297" s="1" t="s">
        <v>6562</v>
      </c>
      <c r="D3297" s="1" t="s">
        <v>11</v>
      </c>
      <c r="E3297" s="1" t="s">
        <v>12</v>
      </c>
      <c r="F3297" s="1" t="s">
        <v>13</v>
      </c>
      <c r="G3297" s="1" t="s">
        <v>14</v>
      </c>
      <c r="H3297" s="1" t="s">
        <v>49</v>
      </c>
      <c r="I3297" s="2">
        <v>45697.0</v>
      </c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ht="15.75" customHeight="1">
      <c r="A3298" s="1" t="s">
        <v>6563</v>
      </c>
      <c r="B3298" s="1" t="s">
        <v>6564</v>
      </c>
      <c r="C3298" s="1">
        <v>4.1997298095E10</v>
      </c>
      <c r="D3298" s="1" t="s">
        <v>11</v>
      </c>
      <c r="E3298" s="1" t="s">
        <v>19</v>
      </c>
      <c r="F3298" s="1" t="s">
        <v>13</v>
      </c>
      <c r="G3298" s="1" t="s">
        <v>23</v>
      </c>
      <c r="H3298" s="1" t="s">
        <v>45</v>
      </c>
      <c r="I3298" s="2">
        <v>45697.0</v>
      </c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ht="15.75" customHeight="1">
      <c r="A3299" s="1" t="s">
        <v>6565</v>
      </c>
      <c r="B3299" s="1" t="s">
        <v>6566</v>
      </c>
      <c r="C3299" s="1">
        <v>6.5996074981E10</v>
      </c>
      <c r="D3299" s="1" t="s">
        <v>11</v>
      </c>
      <c r="E3299" s="1" t="s">
        <v>19</v>
      </c>
      <c r="F3299" s="1" t="s">
        <v>13</v>
      </c>
      <c r="G3299" s="1" t="s">
        <v>23</v>
      </c>
      <c r="H3299" s="1" t="s">
        <v>1424</v>
      </c>
      <c r="I3299" s="2">
        <v>45697.0</v>
      </c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ht="15.75" customHeight="1">
      <c r="A3300" s="1" t="s">
        <v>6567</v>
      </c>
      <c r="B3300" s="1" t="s">
        <v>6568</v>
      </c>
      <c r="C3300" s="1" t="s">
        <v>6569</v>
      </c>
      <c r="D3300" s="1" t="s">
        <v>11</v>
      </c>
      <c r="E3300" s="1" t="s">
        <v>12</v>
      </c>
      <c r="F3300" s="1" t="s">
        <v>13</v>
      </c>
      <c r="G3300" s="1" t="s">
        <v>14</v>
      </c>
      <c r="H3300" s="1" t="s">
        <v>49</v>
      </c>
      <c r="I3300" s="2">
        <v>45697.0</v>
      </c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ht="15.75" customHeight="1">
      <c r="A3301" s="1" t="s">
        <v>6570</v>
      </c>
      <c r="B3301" s="1" t="s">
        <v>6571</v>
      </c>
      <c r="C3301" s="1">
        <v>3.2984556101E10</v>
      </c>
      <c r="D3301" s="1" t="s">
        <v>11</v>
      </c>
      <c r="E3301" s="1" t="s">
        <v>19</v>
      </c>
      <c r="F3301" s="1" t="s">
        <v>13</v>
      </c>
      <c r="G3301" s="1" t="s">
        <v>14</v>
      </c>
      <c r="H3301" s="1" t="s">
        <v>1424</v>
      </c>
      <c r="I3301" s="2">
        <v>45697.0</v>
      </c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ht="15.75" customHeight="1">
      <c r="A3302" s="1" t="s">
        <v>6572</v>
      </c>
      <c r="B3302" s="1" t="s">
        <v>6573</v>
      </c>
      <c r="C3302" s="1">
        <v>8.599634381E10</v>
      </c>
      <c r="D3302" s="1" t="s">
        <v>11</v>
      </c>
      <c r="E3302" s="1" t="s">
        <v>22</v>
      </c>
      <c r="F3302" s="1" t="s">
        <v>13</v>
      </c>
      <c r="G3302" s="1" t="s">
        <v>14</v>
      </c>
      <c r="H3302" s="1" t="s">
        <v>45</v>
      </c>
      <c r="I3302" s="2">
        <v>45697.0</v>
      </c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ht="15.75" customHeight="1">
      <c r="A3303" s="1" t="s">
        <v>6574</v>
      </c>
      <c r="B3303" s="1" t="s">
        <v>6575</v>
      </c>
      <c r="C3303" s="1">
        <v>9.2981001643E10</v>
      </c>
      <c r="D3303" s="1" t="s">
        <v>11</v>
      </c>
      <c r="E3303" s="1" t="s">
        <v>19</v>
      </c>
      <c r="F3303" s="1" t="s">
        <v>13</v>
      </c>
      <c r="G3303" s="1" t="s">
        <v>14</v>
      </c>
      <c r="H3303" s="1" t="s">
        <v>15</v>
      </c>
      <c r="I3303" s="2">
        <v>45697.0</v>
      </c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ht="15.75" customHeight="1">
      <c r="A3304" s="1" t="s">
        <v>6576</v>
      </c>
      <c r="B3304" s="1" t="s">
        <v>6577</v>
      </c>
      <c r="C3304" s="1">
        <v>8.7991105592E10</v>
      </c>
      <c r="D3304" s="1" t="s">
        <v>11</v>
      </c>
      <c r="E3304" s="1" t="s">
        <v>22</v>
      </c>
      <c r="F3304" s="1" t="s">
        <v>13</v>
      </c>
      <c r="G3304" s="1" t="s">
        <v>14</v>
      </c>
      <c r="H3304" s="1" t="s">
        <v>6578</v>
      </c>
      <c r="I3304" s="2">
        <v>45697.0</v>
      </c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ht="15.75" customHeight="1">
      <c r="A3305" s="1" t="s">
        <v>316</v>
      </c>
      <c r="B3305" s="1" t="s">
        <v>6579</v>
      </c>
      <c r="C3305" s="1">
        <v>7.1983585095E10</v>
      </c>
      <c r="D3305" s="1" t="s">
        <v>11</v>
      </c>
      <c r="E3305" s="1" t="s">
        <v>19</v>
      </c>
      <c r="F3305" s="1" t="s">
        <v>13</v>
      </c>
      <c r="G3305" s="1" t="s">
        <v>23</v>
      </c>
      <c r="H3305" s="1" t="s">
        <v>49</v>
      </c>
      <c r="I3305" s="2">
        <v>45697.0</v>
      </c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ht="15.75" customHeight="1">
      <c r="A3306" s="1" t="s">
        <v>6580</v>
      </c>
      <c r="B3306" s="1" t="s">
        <v>6581</v>
      </c>
      <c r="C3306" s="1">
        <v>4.2999507894E10</v>
      </c>
      <c r="D3306" s="1" t="s">
        <v>11</v>
      </c>
      <c r="E3306" s="1" t="s">
        <v>19</v>
      </c>
      <c r="F3306" s="1" t="s">
        <v>13</v>
      </c>
      <c r="G3306" s="1" t="s">
        <v>14</v>
      </c>
      <c r="H3306" s="1" t="s">
        <v>1424</v>
      </c>
      <c r="I3306" s="2">
        <v>45697.0</v>
      </c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ht="15.75" customHeight="1">
      <c r="A3307" s="1" t="s">
        <v>6582</v>
      </c>
      <c r="B3307" s="1" t="s">
        <v>6583</v>
      </c>
      <c r="C3307" s="1">
        <v>3.4998945351E10</v>
      </c>
      <c r="D3307" s="1" t="s">
        <v>11</v>
      </c>
      <c r="E3307" s="1" t="s">
        <v>48</v>
      </c>
      <c r="F3307" s="1" t="s">
        <v>13</v>
      </c>
      <c r="G3307" s="1" t="s">
        <v>14</v>
      </c>
      <c r="H3307" s="1" t="s">
        <v>49</v>
      </c>
      <c r="I3307" s="2">
        <v>45697.0</v>
      </c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ht="15.75" customHeight="1">
      <c r="A3308" s="1" t="s">
        <v>6584</v>
      </c>
      <c r="B3308" s="1" t="s">
        <v>6585</v>
      </c>
      <c r="C3308" s="1" t="s">
        <v>6586</v>
      </c>
      <c r="D3308" s="1" t="s">
        <v>11</v>
      </c>
      <c r="E3308" s="1" t="s">
        <v>68</v>
      </c>
      <c r="F3308" s="1" t="s">
        <v>13</v>
      </c>
      <c r="G3308" s="1" t="s">
        <v>14</v>
      </c>
      <c r="H3308" s="1" t="s">
        <v>49</v>
      </c>
      <c r="I3308" s="2">
        <v>45697.0</v>
      </c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ht="15.75" customHeight="1">
      <c r="A3309" s="1" t="s">
        <v>6587</v>
      </c>
      <c r="B3309" s="1" t="s">
        <v>6588</v>
      </c>
      <c r="C3309" s="1">
        <v>1.1940413666E10</v>
      </c>
      <c r="D3309" s="1" t="s">
        <v>11</v>
      </c>
      <c r="E3309" s="1" t="s">
        <v>19</v>
      </c>
      <c r="F3309" s="1" t="s">
        <v>13</v>
      </c>
      <c r="G3309" s="1" t="s">
        <v>23</v>
      </c>
      <c r="H3309" s="1" t="s">
        <v>49</v>
      </c>
      <c r="I3309" s="2">
        <v>45697.0</v>
      </c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ht="15.75" customHeight="1">
      <c r="A3310" s="1" t="s">
        <v>6589</v>
      </c>
      <c r="B3310" s="1" t="s">
        <v>6590</v>
      </c>
      <c r="C3310" s="1">
        <v>1.1948351392E10</v>
      </c>
      <c r="D3310" s="1" t="s">
        <v>11</v>
      </c>
      <c r="E3310" s="1" t="s">
        <v>19</v>
      </c>
      <c r="F3310" s="1" t="s">
        <v>13</v>
      </c>
      <c r="G3310" s="1" t="s">
        <v>14</v>
      </c>
      <c r="H3310" s="1" t="s">
        <v>49</v>
      </c>
      <c r="I3310" s="2">
        <v>45697.0</v>
      </c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ht="15.75" customHeight="1">
      <c r="A3311" s="1" t="s">
        <v>6591</v>
      </c>
      <c r="B3311" s="1" t="s">
        <v>6592</v>
      </c>
      <c r="C3311" s="1">
        <v>1.1986672096E10</v>
      </c>
      <c r="D3311" s="1" t="s">
        <v>11</v>
      </c>
      <c r="E3311" s="1" t="s">
        <v>19</v>
      </c>
      <c r="F3311" s="1" t="s">
        <v>13</v>
      </c>
      <c r="G3311" s="1" t="s">
        <v>14</v>
      </c>
      <c r="H3311" s="1" t="s">
        <v>15</v>
      </c>
      <c r="I3311" s="2">
        <v>45697.0</v>
      </c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ht="15.75" customHeight="1">
      <c r="A3312" s="1" t="s">
        <v>6593</v>
      </c>
      <c r="B3312" s="1" t="s">
        <v>5397</v>
      </c>
      <c r="C3312" s="1">
        <v>5.591981932506E12</v>
      </c>
      <c r="D3312" s="1" t="s">
        <v>11</v>
      </c>
      <c r="E3312" s="1" t="s">
        <v>19</v>
      </c>
      <c r="F3312" s="1" t="s">
        <v>13</v>
      </c>
      <c r="G3312" s="1" t="s">
        <v>23</v>
      </c>
      <c r="H3312" s="1" t="s">
        <v>1424</v>
      </c>
      <c r="I3312" s="2">
        <v>45697.0</v>
      </c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ht="15.75" customHeight="1">
      <c r="A3313" s="1" t="s">
        <v>6594</v>
      </c>
      <c r="B3313" s="1" t="s">
        <v>6595</v>
      </c>
      <c r="C3313" s="1" t="s">
        <v>6596</v>
      </c>
      <c r="D3313" s="1" t="s">
        <v>11</v>
      </c>
      <c r="E3313" s="1" t="s">
        <v>19</v>
      </c>
      <c r="F3313" s="1" t="s">
        <v>13</v>
      </c>
      <c r="G3313" s="1" t="s">
        <v>23</v>
      </c>
      <c r="H3313" s="1" t="s">
        <v>1424</v>
      </c>
      <c r="I3313" s="2">
        <v>45697.0</v>
      </c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ht="15.75" customHeight="1">
      <c r="A3314" s="1" t="s">
        <v>6597</v>
      </c>
      <c r="B3314" s="1" t="s">
        <v>6598</v>
      </c>
      <c r="C3314" s="1">
        <v>9.3991422841E10</v>
      </c>
      <c r="D3314" s="1" t="s">
        <v>11</v>
      </c>
      <c r="E3314" s="1" t="s">
        <v>22</v>
      </c>
      <c r="F3314" s="1" t="s">
        <v>13</v>
      </c>
      <c r="G3314" s="1" t="s">
        <v>14</v>
      </c>
      <c r="H3314" s="1" t="s">
        <v>49</v>
      </c>
      <c r="I3314" s="2">
        <v>45697.0</v>
      </c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ht="15.75" customHeight="1">
      <c r="A3315" s="1" t="s">
        <v>6599</v>
      </c>
      <c r="B3315" s="1" t="s">
        <v>6600</v>
      </c>
      <c r="C3315" s="1">
        <v>9.7981126008E10</v>
      </c>
      <c r="D3315" s="1" t="s">
        <v>11</v>
      </c>
      <c r="E3315" s="1" t="s">
        <v>58</v>
      </c>
      <c r="F3315" s="1" t="s">
        <v>13</v>
      </c>
      <c r="G3315" s="1" t="s">
        <v>23</v>
      </c>
      <c r="H3315" s="1" t="s">
        <v>34</v>
      </c>
      <c r="I3315" s="2">
        <v>45697.0</v>
      </c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ht="15.75" customHeight="1">
      <c r="A3316" s="1" t="s">
        <v>6601</v>
      </c>
      <c r="B3316" s="1" t="s">
        <v>6602</v>
      </c>
      <c r="C3316" s="1">
        <v>1.2983007255E10</v>
      </c>
      <c r="D3316" s="1" t="s">
        <v>11</v>
      </c>
      <c r="E3316" s="1" t="s">
        <v>80</v>
      </c>
      <c r="F3316" s="1" t="s">
        <v>13</v>
      </c>
      <c r="G3316" s="1" t="s">
        <v>23</v>
      </c>
      <c r="H3316" s="1" t="s">
        <v>45</v>
      </c>
      <c r="I3316" s="2">
        <v>45697.0</v>
      </c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ht="15.75" customHeight="1">
      <c r="A3317" s="1" t="s">
        <v>6603</v>
      </c>
      <c r="B3317" s="1" t="s">
        <v>6604</v>
      </c>
      <c r="C3317" s="1" t="s">
        <v>6605</v>
      </c>
      <c r="D3317" s="1" t="s">
        <v>11</v>
      </c>
      <c r="E3317" s="1" t="s">
        <v>114</v>
      </c>
      <c r="F3317" s="1" t="s">
        <v>13</v>
      </c>
      <c r="G3317" s="1" t="s">
        <v>14</v>
      </c>
      <c r="H3317" s="1" t="s">
        <v>45</v>
      </c>
      <c r="I3317" s="2">
        <v>45697.0</v>
      </c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ht="15.75" customHeight="1">
      <c r="A3318" s="1" t="s">
        <v>6606</v>
      </c>
      <c r="B3318" s="1" t="s">
        <v>6607</v>
      </c>
      <c r="C3318" s="1">
        <v>9.7988045204E10</v>
      </c>
      <c r="D3318" s="1"/>
      <c r="E3318" s="1"/>
      <c r="F3318" s="1"/>
      <c r="G3318" s="1"/>
      <c r="H3318" s="1"/>
      <c r="I3318" s="2">
        <v>45697.0</v>
      </c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ht="15.75" customHeight="1">
      <c r="A3319" s="1" t="s">
        <v>24</v>
      </c>
      <c r="B3319" s="1" t="s">
        <v>6608</v>
      </c>
      <c r="C3319" s="1">
        <v>1.1963465051E10</v>
      </c>
      <c r="D3319" s="1" t="s">
        <v>11</v>
      </c>
      <c r="E3319" s="1" t="s">
        <v>12</v>
      </c>
      <c r="F3319" s="1" t="s">
        <v>13</v>
      </c>
      <c r="G3319" s="1" t="s">
        <v>23</v>
      </c>
      <c r="H3319" s="1" t="s">
        <v>4391</v>
      </c>
      <c r="I3319" s="2">
        <v>45697.0</v>
      </c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ht="15.75" customHeight="1">
      <c r="A3320" s="1" t="s">
        <v>6609</v>
      </c>
      <c r="B3320" s="1" t="s">
        <v>6610</v>
      </c>
      <c r="C3320" s="1">
        <v>3.5997229008E10</v>
      </c>
      <c r="D3320" s="1" t="s">
        <v>11</v>
      </c>
      <c r="E3320" s="1" t="s">
        <v>58</v>
      </c>
      <c r="F3320" s="1" t="s">
        <v>13</v>
      </c>
      <c r="G3320" s="1" t="s">
        <v>23</v>
      </c>
      <c r="H3320" s="1" t="s">
        <v>45</v>
      </c>
      <c r="I3320" s="2">
        <v>45697.0</v>
      </c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ht="15.75" customHeight="1">
      <c r="A3321" s="1" t="s">
        <v>6611</v>
      </c>
      <c r="B3321" s="1" t="s">
        <v>6612</v>
      </c>
      <c r="C3321" s="1" t="s">
        <v>6613</v>
      </c>
      <c r="D3321" s="1" t="s">
        <v>11</v>
      </c>
      <c r="E3321" s="1" t="s">
        <v>22</v>
      </c>
      <c r="F3321" s="1" t="s">
        <v>13</v>
      </c>
      <c r="G3321" s="1" t="s">
        <v>14</v>
      </c>
      <c r="H3321" s="1" t="s">
        <v>45</v>
      </c>
      <c r="I3321" s="2">
        <v>45697.0</v>
      </c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ht="15.75" customHeight="1">
      <c r="A3322" s="1" t="s">
        <v>6614</v>
      </c>
      <c r="B3322" s="1" t="s">
        <v>6615</v>
      </c>
      <c r="C3322" s="1">
        <v>6.4999948658E10</v>
      </c>
      <c r="D3322" s="1" t="s">
        <v>11</v>
      </c>
      <c r="E3322" s="1" t="s">
        <v>19</v>
      </c>
      <c r="F3322" s="1" t="s">
        <v>13</v>
      </c>
      <c r="G3322" s="1" t="s">
        <v>14</v>
      </c>
      <c r="H3322" s="1" t="s">
        <v>45</v>
      </c>
      <c r="I3322" s="2">
        <v>45697.0</v>
      </c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ht="15.75" customHeight="1">
      <c r="A3323" s="1" t="s">
        <v>6616</v>
      </c>
      <c r="B3323" s="1" t="s">
        <v>6617</v>
      </c>
      <c r="C3323" s="1">
        <v>6.6996217004E10</v>
      </c>
      <c r="D3323" s="1" t="s">
        <v>11</v>
      </c>
      <c r="E3323" s="1" t="s">
        <v>102</v>
      </c>
      <c r="F3323" s="1" t="s">
        <v>13</v>
      </c>
      <c r="G3323" s="1" t="s">
        <v>23</v>
      </c>
      <c r="H3323" s="1" t="s">
        <v>34</v>
      </c>
      <c r="I3323" s="2">
        <v>45697.0</v>
      </c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ht="15.75" customHeight="1">
      <c r="A3324" s="1" t="s">
        <v>6618</v>
      </c>
      <c r="B3324" s="1" t="s">
        <v>6619</v>
      </c>
      <c r="C3324" s="1">
        <v>3.5997549228E10</v>
      </c>
      <c r="D3324" s="1"/>
      <c r="E3324" s="1"/>
      <c r="F3324" s="1"/>
      <c r="G3324" s="1"/>
      <c r="H3324" s="1"/>
      <c r="I3324" s="2">
        <v>45697.0</v>
      </c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ht="15.75" customHeight="1">
      <c r="A3325" s="1" t="s">
        <v>6620</v>
      </c>
      <c r="B3325" s="1" t="s">
        <v>6621</v>
      </c>
      <c r="C3325" s="1">
        <v>1.1960221423E10</v>
      </c>
      <c r="D3325" s="1" t="s">
        <v>11</v>
      </c>
      <c r="E3325" s="1" t="s">
        <v>80</v>
      </c>
      <c r="F3325" s="1" t="s">
        <v>13</v>
      </c>
      <c r="G3325" s="1" t="s">
        <v>23</v>
      </c>
      <c r="H3325" s="1" t="s">
        <v>34</v>
      </c>
      <c r="I3325" s="2">
        <v>45697.0</v>
      </c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ht="15.75" customHeight="1">
      <c r="A3326" s="1" t="s">
        <v>6622</v>
      </c>
      <c r="B3326" s="1" t="s">
        <v>6623</v>
      </c>
      <c r="C3326" s="1">
        <v>4.1991366103E10</v>
      </c>
      <c r="D3326" s="1" t="s">
        <v>11</v>
      </c>
      <c r="E3326" s="1" t="s">
        <v>19</v>
      </c>
      <c r="F3326" s="1" t="s">
        <v>13</v>
      </c>
      <c r="G3326" s="1" t="s">
        <v>23</v>
      </c>
      <c r="H3326" s="1" t="s">
        <v>45</v>
      </c>
      <c r="I3326" s="2">
        <v>45697.0</v>
      </c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ht="15.75" customHeight="1">
      <c r="A3327" s="1" t="s">
        <v>6624</v>
      </c>
      <c r="B3327" s="1" t="s">
        <v>6625</v>
      </c>
      <c r="C3327" s="1">
        <v>8.1996461055E10</v>
      </c>
      <c r="D3327" s="1" t="s">
        <v>11</v>
      </c>
      <c r="E3327" s="1" t="s">
        <v>68</v>
      </c>
      <c r="F3327" s="1" t="s">
        <v>13</v>
      </c>
      <c r="G3327" s="1" t="s">
        <v>14</v>
      </c>
      <c r="H3327" s="1" t="s">
        <v>49</v>
      </c>
      <c r="I3327" s="2">
        <v>45697.0</v>
      </c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ht="15.75" customHeight="1">
      <c r="A3328" s="1" t="s">
        <v>6626</v>
      </c>
      <c r="B3328" s="1" t="s">
        <v>6627</v>
      </c>
      <c r="C3328" s="1">
        <v>4.399826957E10</v>
      </c>
      <c r="D3328" s="1" t="s">
        <v>11</v>
      </c>
      <c r="E3328" s="1" t="s">
        <v>89</v>
      </c>
      <c r="F3328" s="1" t="s">
        <v>13</v>
      </c>
      <c r="G3328" s="1" t="s">
        <v>14</v>
      </c>
      <c r="H3328" s="1" t="s">
        <v>49</v>
      </c>
      <c r="I3328" s="2">
        <v>45697.0</v>
      </c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ht="15.75" customHeight="1">
      <c r="A3329" s="1" t="s">
        <v>779</v>
      </c>
      <c r="B3329" s="1" t="s">
        <v>6628</v>
      </c>
      <c r="C3329" s="1" t="s">
        <v>6629</v>
      </c>
      <c r="D3329" s="1"/>
      <c r="E3329" s="1"/>
      <c r="F3329" s="1"/>
      <c r="G3329" s="1"/>
      <c r="H3329" s="1"/>
      <c r="I3329" s="2">
        <v>45697.0</v>
      </c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ht="15.75" customHeight="1">
      <c r="A3330" s="1" t="s">
        <v>6630</v>
      </c>
      <c r="B3330" s="1" t="s">
        <v>6631</v>
      </c>
      <c r="C3330" s="1">
        <v>9.2991712043E10</v>
      </c>
      <c r="D3330" s="1" t="s">
        <v>11</v>
      </c>
      <c r="E3330" s="1" t="s">
        <v>48</v>
      </c>
      <c r="F3330" s="1" t="s">
        <v>13</v>
      </c>
      <c r="G3330" s="1" t="s">
        <v>14</v>
      </c>
      <c r="H3330" s="1" t="s">
        <v>49</v>
      </c>
      <c r="I3330" s="2">
        <v>45697.0</v>
      </c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ht="15.75" customHeight="1">
      <c r="A3331" s="1" t="s">
        <v>6632</v>
      </c>
      <c r="B3331" s="1" t="s">
        <v>6633</v>
      </c>
      <c r="C3331" s="1">
        <v>2.7992368379E10</v>
      </c>
      <c r="D3331" s="1" t="s">
        <v>11</v>
      </c>
      <c r="E3331" s="1" t="s">
        <v>19</v>
      </c>
      <c r="F3331" s="1" t="s">
        <v>13</v>
      </c>
      <c r="G3331" s="1" t="s">
        <v>14</v>
      </c>
      <c r="H3331" s="1" t="s">
        <v>15</v>
      </c>
      <c r="I3331" s="2">
        <v>45697.0</v>
      </c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ht="15.75" customHeight="1">
      <c r="A3332" s="1" t="s">
        <v>6634</v>
      </c>
      <c r="B3332" s="1" t="s">
        <v>6635</v>
      </c>
      <c r="C3332" s="1">
        <v>1.3991276077E10</v>
      </c>
      <c r="D3332" s="1" t="s">
        <v>11</v>
      </c>
      <c r="E3332" s="1" t="s">
        <v>22</v>
      </c>
      <c r="F3332" s="1" t="s">
        <v>13</v>
      </c>
      <c r="G3332" s="1" t="s">
        <v>14</v>
      </c>
      <c r="H3332" s="1" t="s">
        <v>15</v>
      </c>
      <c r="I3332" s="2">
        <v>45697.0</v>
      </c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ht="15.75" customHeight="1">
      <c r="A3333" s="1" t="s">
        <v>6636</v>
      </c>
      <c r="B3333" s="1" t="s">
        <v>6637</v>
      </c>
      <c r="C3333" s="1">
        <v>1.9996486464E10</v>
      </c>
      <c r="D3333" s="1" t="s">
        <v>11</v>
      </c>
      <c r="E3333" s="1" t="s">
        <v>39</v>
      </c>
      <c r="F3333" s="1" t="s">
        <v>13</v>
      </c>
      <c r="G3333" s="1" t="s">
        <v>14</v>
      </c>
      <c r="H3333" s="1" t="s">
        <v>15</v>
      </c>
      <c r="I3333" s="2">
        <v>45697.0</v>
      </c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ht="15.75" customHeight="1">
      <c r="A3334" s="1" t="s">
        <v>6638</v>
      </c>
      <c r="B3334" s="1" t="s">
        <v>6639</v>
      </c>
      <c r="C3334" s="1">
        <v>6.3984446552E10</v>
      </c>
      <c r="D3334" s="1" t="s">
        <v>11</v>
      </c>
      <c r="E3334" s="1" t="s">
        <v>12</v>
      </c>
      <c r="F3334" s="1" t="s">
        <v>13</v>
      </c>
      <c r="G3334" s="1" t="s">
        <v>14</v>
      </c>
      <c r="H3334" s="1" t="s">
        <v>4391</v>
      </c>
      <c r="I3334" s="2">
        <v>45697.0</v>
      </c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ht="15.75" customHeight="1">
      <c r="A3335" s="1" t="s">
        <v>6640</v>
      </c>
      <c r="B3335" s="1" t="s">
        <v>6641</v>
      </c>
      <c r="C3335" s="1">
        <v>8.1992735397E10</v>
      </c>
      <c r="D3335" s="1" t="s">
        <v>11</v>
      </c>
      <c r="E3335" s="1" t="s">
        <v>22</v>
      </c>
      <c r="F3335" s="1" t="s">
        <v>13</v>
      </c>
      <c r="G3335" s="1" t="s">
        <v>14</v>
      </c>
      <c r="H3335" s="1" t="s">
        <v>45</v>
      </c>
      <c r="I3335" s="2">
        <v>45697.0</v>
      </c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ht="15.75" customHeight="1">
      <c r="A3336" s="1" t="s">
        <v>6642</v>
      </c>
      <c r="B3336" s="1" t="s">
        <v>6643</v>
      </c>
      <c r="C3336" s="1">
        <v>2.1974886542E10</v>
      </c>
      <c r="D3336" s="1" t="s">
        <v>11</v>
      </c>
      <c r="E3336" s="1" t="s">
        <v>19</v>
      </c>
      <c r="F3336" s="1" t="s">
        <v>13</v>
      </c>
      <c r="G3336" s="1" t="s">
        <v>14</v>
      </c>
      <c r="H3336" s="1" t="s">
        <v>45</v>
      </c>
      <c r="I3336" s="2">
        <v>45697.0</v>
      </c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ht="15.75" customHeight="1">
      <c r="A3337" s="1" t="s">
        <v>6644</v>
      </c>
      <c r="B3337" s="1" t="s">
        <v>6645</v>
      </c>
      <c r="C3337" s="1" t="s">
        <v>6646</v>
      </c>
      <c r="D3337" s="1" t="s">
        <v>11</v>
      </c>
      <c r="E3337" s="1" t="s">
        <v>19</v>
      </c>
      <c r="F3337" s="1" t="s">
        <v>13</v>
      </c>
      <c r="G3337" s="1" t="s">
        <v>14</v>
      </c>
      <c r="H3337" s="1" t="s">
        <v>15</v>
      </c>
      <c r="I3337" s="2">
        <v>45697.0</v>
      </c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ht="15.75" customHeight="1">
      <c r="A3338" s="1" t="s">
        <v>2528</v>
      </c>
      <c r="B3338" s="1" t="s">
        <v>6647</v>
      </c>
      <c r="C3338" s="1">
        <v>4.7996701892E10</v>
      </c>
      <c r="D3338" s="1" t="s">
        <v>11</v>
      </c>
      <c r="E3338" s="1" t="s">
        <v>1657</v>
      </c>
      <c r="F3338" s="1" t="s">
        <v>13</v>
      </c>
      <c r="G3338" s="1" t="s">
        <v>14</v>
      </c>
      <c r="H3338" s="1" t="s">
        <v>1658</v>
      </c>
      <c r="I3338" s="2">
        <v>45697.0</v>
      </c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ht="15.75" customHeight="1">
      <c r="A3339" s="1" t="s">
        <v>6648</v>
      </c>
      <c r="B3339" s="1" t="s">
        <v>6649</v>
      </c>
      <c r="C3339" s="1">
        <v>2.1987223139E10</v>
      </c>
      <c r="D3339" s="1" t="s">
        <v>11</v>
      </c>
      <c r="E3339" s="1" t="s">
        <v>19</v>
      </c>
      <c r="F3339" s="1" t="s">
        <v>13</v>
      </c>
      <c r="G3339" s="1" t="s">
        <v>14</v>
      </c>
      <c r="H3339" s="1" t="s">
        <v>386</v>
      </c>
      <c r="I3339" s="2">
        <v>45697.0</v>
      </c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ht="15.75" customHeight="1">
      <c r="A3340" s="1" t="s">
        <v>6650</v>
      </c>
      <c r="B3340" s="1" t="s">
        <v>6651</v>
      </c>
      <c r="C3340" s="1">
        <v>5.1991853864E10</v>
      </c>
      <c r="D3340" s="1" t="s">
        <v>11</v>
      </c>
      <c r="E3340" s="1" t="s">
        <v>12</v>
      </c>
      <c r="F3340" s="1" t="s">
        <v>13</v>
      </c>
      <c r="G3340" s="1" t="s">
        <v>14</v>
      </c>
      <c r="H3340" s="1" t="s">
        <v>15</v>
      </c>
      <c r="I3340" s="2">
        <v>45697.0</v>
      </c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ht="15.75" customHeight="1">
      <c r="A3341" s="1" t="s">
        <v>6652</v>
      </c>
      <c r="B3341" s="1" t="s">
        <v>6653</v>
      </c>
      <c r="C3341" s="1">
        <v>1.1965713193E10</v>
      </c>
      <c r="D3341" s="1" t="s">
        <v>11</v>
      </c>
      <c r="E3341" s="1" t="s">
        <v>22</v>
      </c>
      <c r="F3341" s="1" t="s">
        <v>13</v>
      </c>
      <c r="G3341" s="1" t="s">
        <v>14</v>
      </c>
      <c r="H3341" s="1" t="s">
        <v>49</v>
      </c>
      <c r="I3341" s="2">
        <v>45697.0</v>
      </c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ht="15.75" customHeight="1">
      <c r="A3342" s="1" t="s">
        <v>6654</v>
      </c>
      <c r="B3342" s="1" t="s">
        <v>6655</v>
      </c>
      <c r="C3342" s="1">
        <v>9.6991188644E10</v>
      </c>
      <c r="D3342" s="1" t="s">
        <v>11</v>
      </c>
      <c r="E3342" s="1" t="s">
        <v>19</v>
      </c>
      <c r="F3342" s="1" t="s">
        <v>13</v>
      </c>
      <c r="G3342" s="1" t="s">
        <v>14</v>
      </c>
      <c r="H3342" s="1" t="s">
        <v>49</v>
      </c>
      <c r="I3342" s="2">
        <v>45697.0</v>
      </c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ht="15.75" customHeight="1">
      <c r="A3343" s="1" t="s">
        <v>6656</v>
      </c>
      <c r="B3343" s="1" t="s">
        <v>6657</v>
      </c>
      <c r="C3343" s="1">
        <v>3.5997574261E10</v>
      </c>
      <c r="D3343" s="1"/>
      <c r="E3343" s="1"/>
      <c r="F3343" s="1"/>
      <c r="G3343" s="1"/>
      <c r="H3343" s="1"/>
      <c r="I3343" s="2">
        <v>45697.0</v>
      </c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ht="15.75" customHeight="1">
      <c r="A3344" s="1" t="s">
        <v>6658</v>
      </c>
      <c r="B3344" s="1" t="s">
        <v>6659</v>
      </c>
      <c r="C3344" s="1">
        <v>2.198078937E10</v>
      </c>
      <c r="D3344" s="1" t="s">
        <v>11</v>
      </c>
      <c r="E3344" s="1" t="s">
        <v>22</v>
      </c>
      <c r="F3344" s="1" t="s">
        <v>13</v>
      </c>
      <c r="G3344" s="1" t="s">
        <v>23</v>
      </c>
      <c r="H3344" s="1" t="s">
        <v>34</v>
      </c>
      <c r="I3344" s="2">
        <v>45697.0</v>
      </c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ht="15.75" customHeight="1">
      <c r="A3345" s="1" t="s">
        <v>6660</v>
      </c>
      <c r="B3345" s="1" t="s">
        <v>6661</v>
      </c>
      <c r="C3345" s="1">
        <v>-107640.0</v>
      </c>
      <c r="D3345" s="1" t="s">
        <v>11</v>
      </c>
      <c r="E3345" s="1" t="s">
        <v>114</v>
      </c>
      <c r="F3345" s="1" t="s">
        <v>13</v>
      </c>
      <c r="G3345" s="1" t="s">
        <v>23</v>
      </c>
      <c r="H3345" s="1" t="s">
        <v>45</v>
      </c>
      <c r="I3345" s="2">
        <v>45697.0</v>
      </c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ht="15.75" customHeight="1">
      <c r="A3346" s="1" t="s">
        <v>3987</v>
      </c>
      <c r="B3346" s="1" t="s">
        <v>6662</v>
      </c>
      <c r="C3346" s="1">
        <v>3.5998805814E10</v>
      </c>
      <c r="D3346" s="1" t="s">
        <v>11</v>
      </c>
      <c r="E3346" s="1" t="s">
        <v>22</v>
      </c>
      <c r="F3346" s="1" t="s">
        <v>13</v>
      </c>
      <c r="G3346" s="1" t="s">
        <v>23</v>
      </c>
      <c r="H3346" s="1" t="s">
        <v>49</v>
      </c>
      <c r="I3346" s="2">
        <v>45697.0</v>
      </c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ht="15.75" customHeight="1">
      <c r="A3347" s="1" t="s">
        <v>6663</v>
      </c>
      <c r="B3347" s="1" t="s">
        <v>6664</v>
      </c>
      <c r="C3347" s="1">
        <v>1.5991034357E10</v>
      </c>
      <c r="D3347" s="1" t="s">
        <v>11</v>
      </c>
      <c r="E3347" s="1" t="s">
        <v>19</v>
      </c>
      <c r="F3347" s="1" t="s">
        <v>13</v>
      </c>
      <c r="G3347" s="1" t="s">
        <v>14</v>
      </c>
      <c r="H3347" s="1" t="s">
        <v>15</v>
      </c>
      <c r="I3347" s="2">
        <v>45697.0</v>
      </c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ht="15.75" customHeight="1">
      <c r="A3348" s="1" t="s">
        <v>215</v>
      </c>
      <c r="B3348" s="1" t="s">
        <v>6665</v>
      </c>
      <c r="C3348" s="1">
        <v>1.1958812681E10</v>
      </c>
      <c r="D3348" s="1" t="s">
        <v>11</v>
      </c>
      <c r="E3348" s="1" t="s">
        <v>19</v>
      </c>
      <c r="F3348" s="1" t="s">
        <v>13</v>
      </c>
      <c r="G3348" s="1" t="s">
        <v>14</v>
      </c>
      <c r="H3348" s="1" t="s">
        <v>15</v>
      </c>
      <c r="I3348" s="2">
        <v>45697.0</v>
      </c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ht="15.75" customHeight="1">
      <c r="A3349" s="1" t="s">
        <v>6666</v>
      </c>
      <c r="B3349" s="1" t="s">
        <v>6667</v>
      </c>
      <c r="C3349" s="1">
        <v>8.6981246611E10</v>
      </c>
      <c r="D3349" s="1" t="s">
        <v>11</v>
      </c>
      <c r="E3349" s="1" t="s">
        <v>19</v>
      </c>
      <c r="F3349" s="1" t="s">
        <v>13</v>
      </c>
      <c r="G3349" s="1" t="s">
        <v>14</v>
      </c>
      <c r="H3349" s="1" t="s">
        <v>45</v>
      </c>
      <c r="I3349" s="2">
        <v>45697.0</v>
      </c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ht="15.75" customHeight="1">
      <c r="A3350" s="1" t="s">
        <v>6668</v>
      </c>
      <c r="B3350" s="1" t="s">
        <v>6669</v>
      </c>
      <c r="C3350" s="1">
        <v>1.1952374822E10</v>
      </c>
      <c r="D3350" s="1" t="s">
        <v>11</v>
      </c>
      <c r="E3350" s="1" t="s">
        <v>114</v>
      </c>
      <c r="F3350" s="1" t="s">
        <v>13</v>
      </c>
      <c r="G3350" s="1" t="s">
        <v>14</v>
      </c>
      <c r="H3350" s="1" t="s">
        <v>45</v>
      </c>
      <c r="I3350" s="2">
        <v>45697.0</v>
      </c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ht="15.75" customHeight="1">
      <c r="A3351" s="1" t="s">
        <v>6670</v>
      </c>
      <c r="B3351" s="1" t="s">
        <v>6671</v>
      </c>
      <c r="C3351" s="1">
        <v>1.1972308553E10</v>
      </c>
      <c r="D3351" s="1" t="s">
        <v>11</v>
      </c>
      <c r="E3351" s="1" t="s">
        <v>48</v>
      </c>
      <c r="F3351" s="1" t="s">
        <v>13</v>
      </c>
      <c r="G3351" s="1" t="s">
        <v>14</v>
      </c>
      <c r="H3351" s="1" t="s">
        <v>15</v>
      </c>
      <c r="I3351" s="2">
        <v>45697.0</v>
      </c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ht="15.75" customHeight="1">
      <c r="A3352" s="1" t="s">
        <v>6672</v>
      </c>
      <c r="B3352" s="1" t="s">
        <v>6673</v>
      </c>
      <c r="C3352" s="1">
        <v>7.1993952927E10</v>
      </c>
      <c r="D3352" s="1" t="s">
        <v>11</v>
      </c>
      <c r="E3352" s="1" t="s">
        <v>524</v>
      </c>
      <c r="F3352" s="1" t="s">
        <v>13</v>
      </c>
      <c r="G3352" s="1" t="s">
        <v>23</v>
      </c>
      <c r="H3352" s="1" t="s">
        <v>525</v>
      </c>
      <c r="I3352" s="2">
        <v>45697.0</v>
      </c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ht="15.75" customHeight="1">
      <c r="A3353" s="1" t="s">
        <v>1106</v>
      </c>
      <c r="B3353" s="1" t="s">
        <v>6674</v>
      </c>
      <c r="C3353" s="1" t="s">
        <v>6675</v>
      </c>
      <c r="D3353" s="1" t="s">
        <v>11</v>
      </c>
      <c r="E3353" s="1" t="s">
        <v>22</v>
      </c>
      <c r="F3353" s="1" t="s">
        <v>13</v>
      </c>
      <c r="G3353" s="1" t="s">
        <v>14</v>
      </c>
      <c r="H3353" s="1" t="s">
        <v>34</v>
      </c>
      <c r="I3353" s="2">
        <v>45697.0</v>
      </c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ht="15.75" customHeight="1">
      <c r="A3354" s="1" t="s">
        <v>6676</v>
      </c>
      <c r="B3354" s="1" t="s">
        <v>6677</v>
      </c>
      <c r="C3354" s="1">
        <v>5.51199770745E12</v>
      </c>
      <c r="D3354" s="1" t="s">
        <v>11</v>
      </c>
      <c r="E3354" s="1" t="s">
        <v>19</v>
      </c>
      <c r="F3354" s="1" t="s">
        <v>13</v>
      </c>
      <c r="G3354" s="1" t="s">
        <v>23</v>
      </c>
      <c r="H3354" s="1" t="s">
        <v>1424</v>
      </c>
      <c r="I3354" s="2">
        <v>45697.0</v>
      </c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ht="15.75" customHeight="1">
      <c r="A3355" s="1" t="s">
        <v>6678</v>
      </c>
      <c r="B3355" s="1" t="s">
        <v>6679</v>
      </c>
      <c r="C3355" s="1">
        <v>8.4992062066E10</v>
      </c>
      <c r="D3355" s="1" t="s">
        <v>11</v>
      </c>
      <c r="E3355" s="1" t="s">
        <v>102</v>
      </c>
      <c r="F3355" s="1" t="s">
        <v>13</v>
      </c>
      <c r="G3355" s="1" t="s">
        <v>14</v>
      </c>
      <c r="H3355" s="1" t="s">
        <v>45</v>
      </c>
      <c r="I3355" s="2">
        <v>45697.0</v>
      </c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ht="15.75" customHeight="1">
      <c r="A3356" s="1" t="s">
        <v>6680</v>
      </c>
      <c r="B3356" s="1" t="s">
        <v>6681</v>
      </c>
      <c r="C3356" s="1">
        <v>6.9992243465E10</v>
      </c>
      <c r="D3356" s="1" t="s">
        <v>11</v>
      </c>
      <c r="E3356" s="1" t="s">
        <v>19</v>
      </c>
      <c r="F3356" s="1" t="s">
        <v>13</v>
      </c>
      <c r="G3356" s="1" t="s">
        <v>23</v>
      </c>
      <c r="H3356" s="1" t="s">
        <v>15</v>
      </c>
      <c r="I3356" s="2">
        <v>45697.0</v>
      </c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ht="15.75" customHeight="1">
      <c r="A3357" s="1" t="s">
        <v>6682</v>
      </c>
      <c r="B3357" s="1" t="s">
        <v>6683</v>
      </c>
      <c r="C3357" s="1">
        <v>3.4998201693E10</v>
      </c>
      <c r="D3357" s="1" t="s">
        <v>11</v>
      </c>
      <c r="E3357" s="1" t="s">
        <v>114</v>
      </c>
      <c r="F3357" s="1" t="s">
        <v>13</v>
      </c>
      <c r="G3357" s="1" t="s">
        <v>14</v>
      </c>
      <c r="H3357" s="1" t="s">
        <v>49</v>
      </c>
      <c r="I3357" s="2">
        <v>45697.0</v>
      </c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ht="15.75" customHeight="1">
      <c r="A3358" s="1" t="s">
        <v>6684</v>
      </c>
      <c r="B3358" s="1" t="s">
        <v>6685</v>
      </c>
      <c r="C3358" s="1">
        <v>5.1994550753E10</v>
      </c>
      <c r="D3358" s="1" t="s">
        <v>11</v>
      </c>
      <c r="E3358" s="1" t="s">
        <v>22</v>
      </c>
      <c r="F3358" s="1" t="s">
        <v>13</v>
      </c>
      <c r="G3358" s="1" t="s">
        <v>14</v>
      </c>
      <c r="H3358" s="1" t="s">
        <v>49</v>
      </c>
      <c r="I3358" s="2">
        <v>45697.0</v>
      </c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ht="15.75" customHeight="1">
      <c r="A3359" s="1" t="s">
        <v>454</v>
      </c>
      <c r="B3359" s="1" t="s">
        <v>6686</v>
      </c>
      <c r="C3359" s="1">
        <v>8.1981446557E10</v>
      </c>
      <c r="D3359" s="1" t="s">
        <v>11</v>
      </c>
      <c r="E3359" s="1" t="s">
        <v>19</v>
      </c>
      <c r="F3359" s="1" t="s">
        <v>13</v>
      </c>
      <c r="G3359" s="1" t="s">
        <v>14</v>
      </c>
      <c r="H3359" s="1" t="s">
        <v>15</v>
      </c>
      <c r="I3359" s="2">
        <v>45697.0</v>
      </c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ht="15.75" customHeight="1">
      <c r="A3360" s="1" t="s">
        <v>6687</v>
      </c>
      <c r="B3360" s="1" t="s">
        <v>6688</v>
      </c>
      <c r="C3360" s="1">
        <v>8.7991236662E10</v>
      </c>
      <c r="D3360" s="1" t="s">
        <v>11</v>
      </c>
      <c r="E3360" s="1" t="s">
        <v>22</v>
      </c>
      <c r="F3360" s="1" t="s">
        <v>13</v>
      </c>
      <c r="G3360" s="1" t="s">
        <v>14</v>
      </c>
      <c r="H3360" s="1" t="s">
        <v>15</v>
      </c>
      <c r="I3360" s="2">
        <v>45697.0</v>
      </c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ht="15.75" customHeight="1">
      <c r="A3361" s="1" t="s">
        <v>6689</v>
      </c>
      <c r="B3361" s="1" t="s">
        <v>6690</v>
      </c>
      <c r="C3361" s="1" t="s">
        <v>6691</v>
      </c>
      <c r="D3361" s="1" t="s">
        <v>11</v>
      </c>
      <c r="E3361" s="1" t="s">
        <v>1337</v>
      </c>
      <c r="F3361" s="1" t="s">
        <v>13</v>
      </c>
      <c r="G3361" s="1" t="s">
        <v>14</v>
      </c>
      <c r="H3361" s="1" t="s">
        <v>1338</v>
      </c>
      <c r="I3361" s="2">
        <v>45697.0</v>
      </c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ht="15.75" customHeight="1">
      <c r="A3362" s="1" t="s">
        <v>148</v>
      </c>
      <c r="B3362" s="1" t="s">
        <v>6692</v>
      </c>
      <c r="C3362" s="1">
        <v>1.1948917298E10</v>
      </c>
      <c r="D3362" s="1" t="s">
        <v>11</v>
      </c>
      <c r="E3362" s="1" t="s">
        <v>19</v>
      </c>
      <c r="F3362" s="1" t="s">
        <v>13</v>
      </c>
      <c r="G3362" s="1" t="s">
        <v>14</v>
      </c>
      <c r="H3362" s="1" t="s">
        <v>15</v>
      </c>
      <c r="I3362" s="2">
        <v>45697.0</v>
      </c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ht="15.75" customHeight="1">
      <c r="A3363" s="1" t="s">
        <v>6693</v>
      </c>
      <c r="B3363" s="1" t="s">
        <v>6694</v>
      </c>
      <c r="C3363" s="1">
        <v>4.3984778344E10</v>
      </c>
      <c r="D3363" s="1" t="s">
        <v>11</v>
      </c>
      <c r="E3363" s="1" t="s">
        <v>19</v>
      </c>
      <c r="F3363" s="1" t="s">
        <v>13</v>
      </c>
      <c r="G3363" s="1" t="s">
        <v>23</v>
      </c>
      <c r="H3363" s="1" t="s">
        <v>49</v>
      </c>
      <c r="I3363" s="2">
        <v>45697.0</v>
      </c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ht="15.75" customHeight="1">
      <c r="A3364" s="1" t="s">
        <v>6695</v>
      </c>
      <c r="B3364" s="1" t="s">
        <v>6696</v>
      </c>
      <c r="C3364" s="1">
        <v>4.7992507587E10</v>
      </c>
      <c r="D3364" s="1" t="s">
        <v>11</v>
      </c>
      <c r="E3364" s="1" t="s">
        <v>58</v>
      </c>
      <c r="F3364" s="1" t="s">
        <v>13</v>
      </c>
      <c r="G3364" s="1" t="s">
        <v>14</v>
      </c>
      <c r="H3364" s="1" t="s">
        <v>34</v>
      </c>
      <c r="I3364" s="2">
        <v>45697.0</v>
      </c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ht="15.75" customHeight="1">
      <c r="A3365" s="1" t="s">
        <v>6697</v>
      </c>
      <c r="B3365" s="1" t="s">
        <v>6698</v>
      </c>
      <c r="C3365" s="1">
        <v>1.5997725762E10</v>
      </c>
      <c r="D3365" s="1" t="s">
        <v>11</v>
      </c>
      <c r="E3365" s="1" t="s">
        <v>19</v>
      </c>
      <c r="F3365" s="1" t="s">
        <v>13</v>
      </c>
      <c r="G3365" s="1" t="s">
        <v>14</v>
      </c>
      <c r="H3365" s="1" t="s">
        <v>1424</v>
      </c>
      <c r="I3365" s="2">
        <v>45697.0</v>
      </c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ht="15.75" customHeight="1">
      <c r="A3366" s="1" t="s">
        <v>6699</v>
      </c>
      <c r="B3366" s="1" t="s">
        <v>6700</v>
      </c>
      <c r="C3366" s="1" t="s">
        <v>6701</v>
      </c>
      <c r="D3366" s="1" t="s">
        <v>11</v>
      </c>
      <c r="E3366" s="1" t="s">
        <v>12</v>
      </c>
      <c r="F3366" s="1" t="s">
        <v>13</v>
      </c>
      <c r="G3366" s="1" t="s">
        <v>14</v>
      </c>
      <c r="H3366" s="1" t="s">
        <v>15</v>
      </c>
      <c r="I3366" s="2">
        <v>45697.0</v>
      </c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ht="15.75" customHeight="1">
      <c r="A3367" s="1" t="s">
        <v>6702</v>
      </c>
      <c r="B3367" s="1" t="s">
        <v>6703</v>
      </c>
      <c r="C3367" s="1" t="s">
        <v>6704</v>
      </c>
      <c r="D3367" s="1" t="s">
        <v>11</v>
      </c>
      <c r="E3367" s="1" t="s">
        <v>19</v>
      </c>
      <c r="F3367" s="1" t="s">
        <v>13</v>
      </c>
      <c r="G3367" s="1" t="s">
        <v>14</v>
      </c>
      <c r="H3367" s="1" t="s">
        <v>386</v>
      </c>
      <c r="I3367" s="2">
        <v>45697.0</v>
      </c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ht="15.75" customHeight="1">
      <c r="A3368" s="1" t="s">
        <v>3777</v>
      </c>
      <c r="B3368" s="1" t="s">
        <v>6705</v>
      </c>
      <c r="C3368" s="1">
        <v>5.4999353999E10</v>
      </c>
      <c r="D3368" s="1" t="s">
        <v>11</v>
      </c>
      <c r="E3368" s="1" t="s">
        <v>19</v>
      </c>
      <c r="F3368" s="1" t="s">
        <v>13</v>
      </c>
      <c r="G3368" s="1" t="s">
        <v>23</v>
      </c>
      <c r="H3368" s="1" t="s">
        <v>45</v>
      </c>
      <c r="I3368" s="2">
        <v>45697.0</v>
      </c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ht="15.75" customHeight="1">
      <c r="A3369" s="1" t="s">
        <v>6706</v>
      </c>
      <c r="B3369" s="1" t="s">
        <v>6707</v>
      </c>
      <c r="C3369" s="1">
        <v>9.9988368662E10</v>
      </c>
      <c r="D3369" s="1" t="s">
        <v>11</v>
      </c>
      <c r="E3369" s="1" t="s">
        <v>19</v>
      </c>
      <c r="F3369" s="1" t="s">
        <v>13</v>
      </c>
      <c r="G3369" s="1" t="s">
        <v>14</v>
      </c>
      <c r="H3369" s="1" t="s">
        <v>49</v>
      </c>
      <c r="I3369" s="2">
        <v>45697.0</v>
      </c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ht="15.75" customHeight="1">
      <c r="A3370" s="1" t="s">
        <v>6708</v>
      </c>
      <c r="B3370" s="1" t="s">
        <v>6709</v>
      </c>
      <c r="C3370" s="1">
        <v>1.198532412E10</v>
      </c>
      <c r="D3370" s="1" t="s">
        <v>11</v>
      </c>
      <c r="E3370" s="1" t="s">
        <v>22</v>
      </c>
      <c r="F3370" s="1" t="s">
        <v>13</v>
      </c>
      <c r="G3370" s="1" t="s">
        <v>14</v>
      </c>
      <c r="H3370" s="1" t="s">
        <v>15</v>
      </c>
      <c r="I3370" s="2">
        <v>45697.0</v>
      </c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ht="15.75" customHeight="1">
      <c r="A3371" s="1" t="s">
        <v>6710</v>
      </c>
      <c r="B3371" s="1" t="s">
        <v>6711</v>
      </c>
      <c r="C3371" s="1">
        <v>4.7996163502E10</v>
      </c>
      <c r="D3371" s="1" t="s">
        <v>11</v>
      </c>
      <c r="E3371" s="1" t="s">
        <v>19</v>
      </c>
      <c r="F3371" s="1" t="s">
        <v>13</v>
      </c>
      <c r="G3371" s="1" t="s">
        <v>14</v>
      </c>
      <c r="H3371" s="1" t="s">
        <v>45</v>
      </c>
      <c r="I3371" s="2">
        <v>45697.0</v>
      </c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ht="15.75" customHeight="1">
      <c r="A3372" s="1" t="s">
        <v>6712</v>
      </c>
      <c r="B3372" s="1" t="s">
        <v>6713</v>
      </c>
      <c r="C3372" s="1">
        <v>8.4987132468E10</v>
      </c>
      <c r="D3372" s="1" t="s">
        <v>11</v>
      </c>
      <c r="E3372" s="1" t="s">
        <v>19</v>
      </c>
      <c r="F3372" s="1" t="s">
        <v>13</v>
      </c>
      <c r="G3372" s="1" t="s">
        <v>23</v>
      </c>
      <c r="H3372" s="1" t="s">
        <v>15</v>
      </c>
      <c r="I3372" s="2">
        <v>45697.0</v>
      </c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ht="15.75" customHeight="1">
      <c r="A3373" s="1" t="s">
        <v>6714</v>
      </c>
      <c r="B3373" s="1" t="s">
        <v>6715</v>
      </c>
      <c r="C3373" s="1">
        <v>3.4997235289E10</v>
      </c>
      <c r="D3373" s="1" t="s">
        <v>11</v>
      </c>
      <c r="E3373" s="1" t="s">
        <v>19</v>
      </c>
      <c r="F3373" s="1" t="s">
        <v>13</v>
      </c>
      <c r="G3373" s="1" t="s">
        <v>23</v>
      </c>
      <c r="H3373" s="1" t="s">
        <v>15</v>
      </c>
      <c r="I3373" s="2">
        <v>45697.0</v>
      </c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ht="15.75" customHeight="1">
      <c r="A3374" s="1" t="s">
        <v>6716</v>
      </c>
      <c r="B3374" s="1" t="s">
        <v>6717</v>
      </c>
      <c r="C3374" s="1">
        <v>8.3982181906E10</v>
      </c>
      <c r="D3374" s="1" t="s">
        <v>11</v>
      </c>
      <c r="E3374" s="1" t="s">
        <v>19</v>
      </c>
      <c r="F3374" s="1" t="s">
        <v>13</v>
      </c>
      <c r="G3374" s="1" t="s">
        <v>14</v>
      </c>
      <c r="H3374" s="1" t="s">
        <v>49</v>
      </c>
      <c r="I3374" s="2">
        <v>45697.0</v>
      </c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ht="15.75" customHeight="1">
      <c r="A3375" s="1" t="s">
        <v>6718</v>
      </c>
      <c r="B3375" s="1" t="s">
        <v>6719</v>
      </c>
      <c r="C3375" s="1">
        <v>5.1994810519E10</v>
      </c>
      <c r="D3375" s="1" t="s">
        <v>11</v>
      </c>
      <c r="E3375" s="1" t="s">
        <v>12</v>
      </c>
      <c r="F3375" s="1" t="s">
        <v>13</v>
      </c>
      <c r="G3375" s="1" t="s">
        <v>14</v>
      </c>
      <c r="H3375" s="1" t="s">
        <v>15</v>
      </c>
      <c r="I3375" s="2">
        <v>45697.0</v>
      </c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ht="15.75" customHeight="1">
      <c r="A3376" s="1" t="s">
        <v>6720</v>
      </c>
      <c r="B3376" s="1" t="s">
        <v>6721</v>
      </c>
      <c r="C3376" s="1">
        <v>6.399303864E10</v>
      </c>
      <c r="D3376" s="1" t="s">
        <v>11</v>
      </c>
      <c r="E3376" s="1" t="s">
        <v>114</v>
      </c>
      <c r="F3376" s="1" t="s">
        <v>13</v>
      </c>
      <c r="G3376" s="1" t="s">
        <v>14</v>
      </c>
      <c r="H3376" s="1" t="s">
        <v>45</v>
      </c>
      <c r="I3376" s="2">
        <v>45697.0</v>
      </c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ht="15.75" customHeight="1">
      <c r="A3377" s="1" t="s">
        <v>6722</v>
      </c>
      <c r="B3377" s="1" t="s">
        <v>6723</v>
      </c>
      <c r="C3377" s="1">
        <v>4.799182476E10</v>
      </c>
      <c r="D3377" s="1" t="s">
        <v>11</v>
      </c>
      <c r="E3377" s="1" t="s">
        <v>77</v>
      </c>
      <c r="F3377" s="1" t="s">
        <v>13</v>
      </c>
      <c r="G3377" s="1" t="s">
        <v>23</v>
      </c>
      <c r="H3377" s="1" t="s">
        <v>45</v>
      </c>
      <c r="I3377" s="2">
        <v>45697.0</v>
      </c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ht="15.75" customHeight="1">
      <c r="A3378" s="1" t="s">
        <v>6724</v>
      </c>
      <c r="B3378" s="1" t="s">
        <v>6725</v>
      </c>
      <c r="C3378" s="1">
        <v>9.8984769884E10</v>
      </c>
      <c r="D3378" s="1" t="s">
        <v>11</v>
      </c>
      <c r="E3378" s="1" t="s">
        <v>80</v>
      </c>
      <c r="F3378" s="1" t="s">
        <v>13</v>
      </c>
      <c r="G3378" s="1" t="s">
        <v>14</v>
      </c>
      <c r="H3378" s="1" t="s">
        <v>45</v>
      </c>
      <c r="I3378" s="2">
        <v>45697.0</v>
      </c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ht="15.75" customHeight="1">
      <c r="A3379" s="1" t="s">
        <v>490</v>
      </c>
      <c r="B3379" s="1" t="s">
        <v>6726</v>
      </c>
      <c r="C3379" s="1">
        <v>3.2998513142E10</v>
      </c>
      <c r="D3379" s="1" t="s">
        <v>11</v>
      </c>
      <c r="E3379" s="1" t="s">
        <v>89</v>
      </c>
      <c r="F3379" s="1" t="s">
        <v>13</v>
      </c>
      <c r="G3379" s="1" t="s">
        <v>14</v>
      </c>
      <c r="H3379" s="1" t="s">
        <v>1424</v>
      </c>
      <c r="I3379" s="2">
        <v>45697.0</v>
      </c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ht="15.75" customHeight="1">
      <c r="A3380" s="1" t="s">
        <v>6727</v>
      </c>
      <c r="B3380" s="1" t="s">
        <v>6728</v>
      </c>
      <c r="C3380" s="1">
        <v>4.7991117946E10</v>
      </c>
      <c r="D3380" s="1" t="s">
        <v>11</v>
      </c>
      <c r="E3380" s="1" t="s">
        <v>89</v>
      </c>
      <c r="F3380" s="1" t="s">
        <v>13</v>
      </c>
      <c r="G3380" s="1" t="s">
        <v>23</v>
      </c>
      <c r="H3380" s="1" t="s">
        <v>1424</v>
      </c>
      <c r="I3380" s="2">
        <v>45697.0</v>
      </c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ht="15.75" customHeight="1">
      <c r="A3381" s="1" t="s">
        <v>6729</v>
      </c>
      <c r="B3381" s="1" t="s">
        <v>6730</v>
      </c>
      <c r="C3381" s="1">
        <v>3.1992954657E10</v>
      </c>
      <c r="D3381" s="1" t="s">
        <v>11</v>
      </c>
      <c r="E3381" s="1" t="s">
        <v>19</v>
      </c>
      <c r="F3381" s="1" t="s">
        <v>13</v>
      </c>
      <c r="G3381" s="1" t="s">
        <v>23</v>
      </c>
      <c r="H3381" s="1" t="s">
        <v>45</v>
      </c>
      <c r="I3381" s="2">
        <v>45697.0</v>
      </c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ht="15.75" customHeight="1">
      <c r="A3382" s="1" t="s">
        <v>1133</v>
      </c>
      <c r="B3382" s="1" t="s">
        <v>6731</v>
      </c>
      <c r="C3382" s="1">
        <v>2.1996770943E10</v>
      </c>
      <c r="D3382" s="1" t="s">
        <v>11</v>
      </c>
      <c r="E3382" s="1" t="s">
        <v>12</v>
      </c>
      <c r="F3382" s="1" t="s">
        <v>13</v>
      </c>
      <c r="G3382" s="1" t="s">
        <v>14</v>
      </c>
      <c r="H3382" s="1" t="s">
        <v>4391</v>
      </c>
      <c r="I3382" s="2">
        <v>45697.0</v>
      </c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ht="15.75" customHeight="1">
      <c r="A3383" s="1" t="s">
        <v>4478</v>
      </c>
      <c r="B3383" s="1" t="s">
        <v>6732</v>
      </c>
      <c r="C3383" s="1">
        <v>6.1996178505E10</v>
      </c>
      <c r="D3383" s="1" t="s">
        <v>11</v>
      </c>
      <c r="E3383" s="1" t="s">
        <v>114</v>
      </c>
      <c r="F3383" s="1" t="s">
        <v>13</v>
      </c>
      <c r="G3383" s="1" t="s">
        <v>14</v>
      </c>
      <c r="H3383" s="1" t="s">
        <v>49</v>
      </c>
      <c r="I3383" s="2">
        <v>45697.0</v>
      </c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ht="15.75" customHeight="1">
      <c r="A3384" s="1" t="s">
        <v>6733</v>
      </c>
      <c r="B3384" s="1" t="s">
        <v>6734</v>
      </c>
      <c r="C3384" s="1">
        <v>8.1989867014E10</v>
      </c>
      <c r="D3384" s="1"/>
      <c r="E3384" s="1"/>
      <c r="F3384" s="1"/>
      <c r="G3384" s="1"/>
      <c r="H3384" s="1"/>
      <c r="I3384" s="2">
        <v>45697.0</v>
      </c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ht="15.75" customHeight="1">
      <c r="A3385" s="1" t="s">
        <v>6735</v>
      </c>
      <c r="B3385" s="1" t="s">
        <v>6736</v>
      </c>
      <c r="C3385" s="1" t="s">
        <v>6737</v>
      </c>
      <c r="D3385" s="1" t="s">
        <v>11</v>
      </c>
      <c r="E3385" s="1" t="s">
        <v>114</v>
      </c>
      <c r="F3385" s="1" t="s">
        <v>13</v>
      </c>
      <c r="G3385" s="1" t="s">
        <v>14</v>
      </c>
      <c r="H3385" s="1" t="s">
        <v>45</v>
      </c>
      <c r="I3385" s="2">
        <v>45697.0</v>
      </c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ht="15.75" customHeight="1">
      <c r="A3386" s="1" t="s">
        <v>6738</v>
      </c>
      <c r="B3386" s="1" t="s">
        <v>6739</v>
      </c>
      <c r="C3386" s="1">
        <v>1.1977038744E10</v>
      </c>
      <c r="D3386" s="1" t="s">
        <v>11</v>
      </c>
      <c r="E3386" s="1" t="s">
        <v>19</v>
      </c>
      <c r="F3386" s="1" t="s">
        <v>13</v>
      </c>
      <c r="G3386" s="1" t="s">
        <v>14</v>
      </c>
      <c r="H3386" s="1" t="s">
        <v>15</v>
      </c>
      <c r="I3386" s="2">
        <v>45697.0</v>
      </c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ht="15.75" customHeight="1">
      <c r="A3387" s="1" t="s">
        <v>6740</v>
      </c>
      <c r="B3387" s="1" t="s">
        <v>6741</v>
      </c>
      <c r="C3387" s="1">
        <v>9.8987569494E10</v>
      </c>
      <c r="D3387" s="1" t="s">
        <v>11</v>
      </c>
      <c r="E3387" s="1" t="s">
        <v>19</v>
      </c>
      <c r="F3387" s="1" t="s">
        <v>13</v>
      </c>
      <c r="G3387" s="1" t="s">
        <v>14</v>
      </c>
      <c r="H3387" s="1" t="s">
        <v>15</v>
      </c>
      <c r="I3387" s="2">
        <v>45697.0</v>
      </c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ht="15.75" customHeight="1">
      <c r="A3388" s="1" t="s">
        <v>6742</v>
      </c>
      <c r="B3388" s="1" t="s">
        <v>6743</v>
      </c>
      <c r="C3388" s="1">
        <v>1.2988317261E10</v>
      </c>
      <c r="D3388" s="1" t="s">
        <v>11</v>
      </c>
      <c r="E3388" s="1" t="s">
        <v>80</v>
      </c>
      <c r="F3388" s="1" t="s">
        <v>13</v>
      </c>
      <c r="G3388" s="1" t="s">
        <v>14</v>
      </c>
      <c r="H3388" s="1" t="s">
        <v>45</v>
      </c>
      <c r="I3388" s="2">
        <v>45697.0</v>
      </c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ht="15.75" customHeight="1">
      <c r="A3389" s="1" t="s">
        <v>558</v>
      </c>
      <c r="B3389" s="1" t="s">
        <v>6744</v>
      </c>
      <c r="C3389" s="1">
        <v>1.195129072E10</v>
      </c>
      <c r="D3389" s="1" t="s">
        <v>11</v>
      </c>
      <c r="E3389" s="1" t="s">
        <v>77</v>
      </c>
      <c r="F3389" s="1" t="s">
        <v>13</v>
      </c>
      <c r="G3389" s="1" t="s">
        <v>23</v>
      </c>
      <c r="H3389" s="1" t="s">
        <v>45</v>
      </c>
      <c r="I3389" s="2">
        <v>45697.0</v>
      </c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ht="15.75" customHeight="1">
      <c r="A3390" s="1" t="s">
        <v>6745</v>
      </c>
      <c r="B3390" s="1" t="s">
        <v>6746</v>
      </c>
      <c r="C3390" s="1">
        <v>7.3999907027E10</v>
      </c>
      <c r="D3390" s="1" t="s">
        <v>11</v>
      </c>
      <c r="E3390" s="1" t="s">
        <v>80</v>
      </c>
      <c r="F3390" s="1" t="s">
        <v>13</v>
      </c>
      <c r="G3390" s="1" t="s">
        <v>14</v>
      </c>
      <c r="H3390" s="1" t="s">
        <v>45</v>
      </c>
      <c r="I3390" s="2">
        <v>45697.0</v>
      </c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ht="15.75" customHeight="1">
      <c r="A3391" s="1" t="s">
        <v>6747</v>
      </c>
      <c r="B3391" s="1" t="s">
        <v>6748</v>
      </c>
      <c r="C3391" s="1" t="s">
        <v>6749</v>
      </c>
      <c r="D3391" s="1" t="s">
        <v>11</v>
      </c>
      <c r="E3391" s="1" t="s">
        <v>19</v>
      </c>
      <c r="F3391" s="1" t="s">
        <v>13</v>
      </c>
      <c r="G3391" s="1" t="s">
        <v>23</v>
      </c>
      <c r="H3391" s="1" t="s">
        <v>49</v>
      </c>
      <c r="I3391" s="2">
        <v>45697.0</v>
      </c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ht="15.75" customHeight="1">
      <c r="A3392" s="1" t="s">
        <v>6750</v>
      </c>
      <c r="B3392" s="1" t="s">
        <v>6751</v>
      </c>
      <c r="C3392" s="1">
        <v>5.1992034398E10</v>
      </c>
      <c r="D3392" s="1" t="s">
        <v>11</v>
      </c>
      <c r="E3392" s="1" t="s">
        <v>80</v>
      </c>
      <c r="F3392" s="1" t="s">
        <v>13</v>
      </c>
      <c r="G3392" s="1" t="s">
        <v>14</v>
      </c>
      <c r="H3392" s="1" t="s">
        <v>15</v>
      </c>
      <c r="I3392" s="2">
        <v>45697.0</v>
      </c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ht="15.75" customHeight="1">
      <c r="A3393" s="1" t="s">
        <v>6752</v>
      </c>
      <c r="B3393" s="1" t="s">
        <v>6753</v>
      </c>
      <c r="C3393" s="1">
        <v>2.1969956132E10</v>
      </c>
      <c r="D3393" s="1" t="s">
        <v>11</v>
      </c>
      <c r="E3393" s="1" t="s">
        <v>19</v>
      </c>
      <c r="F3393" s="1" t="s">
        <v>13</v>
      </c>
      <c r="G3393" s="1" t="s">
        <v>23</v>
      </c>
      <c r="H3393" s="1" t="s">
        <v>49</v>
      </c>
      <c r="I3393" s="2">
        <v>45697.0</v>
      </c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ht="15.75" customHeight="1">
      <c r="A3394" s="1" t="s">
        <v>6754</v>
      </c>
      <c r="B3394" s="1" t="s">
        <v>6755</v>
      </c>
      <c r="C3394" s="1">
        <v>6.6996527664E10</v>
      </c>
      <c r="D3394" s="1" t="s">
        <v>11</v>
      </c>
      <c r="E3394" s="1" t="s">
        <v>114</v>
      </c>
      <c r="F3394" s="1" t="s">
        <v>13</v>
      </c>
      <c r="G3394" s="1" t="s">
        <v>14</v>
      </c>
      <c r="H3394" s="1" t="s">
        <v>45</v>
      </c>
      <c r="I3394" s="2">
        <v>45697.0</v>
      </c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ht="15.75" customHeight="1">
      <c r="A3395" s="1" t="s">
        <v>6756</v>
      </c>
      <c r="B3395" s="1" t="s">
        <v>6757</v>
      </c>
      <c r="C3395" s="1">
        <v>8.8997135636E10</v>
      </c>
      <c r="D3395" s="1" t="s">
        <v>11</v>
      </c>
      <c r="E3395" s="1" t="s">
        <v>22</v>
      </c>
      <c r="F3395" s="1" t="s">
        <v>13</v>
      </c>
      <c r="G3395" s="1" t="s">
        <v>23</v>
      </c>
      <c r="H3395" s="1" t="s">
        <v>6578</v>
      </c>
      <c r="I3395" s="2">
        <v>45697.0</v>
      </c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ht="15.75" customHeight="1">
      <c r="A3396" s="1" t="s">
        <v>6758</v>
      </c>
      <c r="B3396" s="1" t="s">
        <v>6759</v>
      </c>
      <c r="C3396" s="1">
        <v>6.1981545686E10</v>
      </c>
      <c r="D3396" s="1" t="s">
        <v>11</v>
      </c>
      <c r="E3396" s="1" t="s">
        <v>19</v>
      </c>
      <c r="F3396" s="1" t="s">
        <v>13</v>
      </c>
      <c r="G3396" s="1" t="s">
        <v>14</v>
      </c>
      <c r="H3396" s="1" t="s">
        <v>15</v>
      </c>
      <c r="I3396" s="2">
        <v>45697.0</v>
      </c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ht="15.75" customHeight="1">
      <c r="A3397" s="1" t="s">
        <v>3777</v>
      </c>
      <c r="B3397" s="1" t="s">
        <v>6760</v>
      </c>
      <c r="C3397" s="1">
        <v>7.1981553516E10</v>
      </c>
      <c r="D3397" s="1" t="s">
        <v>11</v>
      </c>
      <c r="E3397" s="1" t="s">
        <v>19</v>
      </c>
      <c r="F3397" s="1" t="s">
        <v>13</v>
      </c>
      <c r="G3397" s="1" t="s">
        <v>14</v>
      </c>
      <c r="H3397" s="1" t="s">
        <v>45</v>
      </c>
      <c r="I3397" s="2">
        <v>45697.0</v>
      </c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ht="15.75" customHeight="1">
      <c r="A3398" s="1" t="s">
        <v>6761</v>
      </c>
      <c r="B3398" s="1" t="s">
        <v>6762</v>
      </c>
      <c r="C3398" s="1">
        <v>3.8999642815E10</v>
      </c>
      <c r="D3398" s="1" t="s">
        <v>11</v>
      </c>
      <c r="E3398" s="1" t="s">
        <v>80</v>
      </c>
      <c r="F3398" s="1" t="s">
        <v>13</v>
      </c>
      <c r="G3398" s="1" t="s">
        <v>14</v>
      </c>
      <c r="H3398" s="1" t="s">
        <v>45</v>
      </c>
      <c r="I3398" s="2">
        <v>45697.0</v>
      </c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ht="15.75" customHeight="1">
      <c r="A3399" s="1" t="s">
        <v>148</v>
      </c>
      <c r="B3399" s="1" t="s">
        <v>6763</v>
      </c>
      <c r="C3399" s="1" t="s">
        <v>6764</v>
      </c>
      <c r="D3399" s="1" t="s">
        <v>11</v>
      </c>
      <c r="E3399" s="1" t="s">
        <v>22</v>
      </c>
      <c r="F3399" s="1" t="s">
        <v>13</v>
      </c>
      <c r="G3399" s="1" t="s">
        <v>23</v>
      </c>
      <c r="H3399" s="1" t="s">
        <v>386</v>
      </c>
      <c r="I3399" s="2">
        <v>45697.0</v>
      </c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ht="15.75" customHeight="1">
      <c r="A3400" s="1" t="s">
        <v>6765</v>
      </c>
      <c r="B3400" s="1" t="s">
        <v>6766</v>
      </c>
      <c r="C3400" s="1">
        <v>9.1981674071E10</v>
      </c>
      <c r="D3400" s="1" t="s">
        <v>23</v>
      </c>
      <c r="E3400" s="1" t="s">
        <v>705</v>
      </c>
      <c r="F3400" s="1" t="s">
        <v>6767</v>
      </c>
      <c r="G3400" s="1" t="s">
        <v>6768</v>
      </c>
      <c r="H3400" s="1" t="s">
        <v>6769</v>
      </c>
      <c r="I3400" s="2">
        <v>45697.0</v>
      </c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ht="15.75" customHeight="1">
      <c r="A3401" s="1" t="s">
        <v>6770</v>
      </c>
      <c r="B3401" s="1" t="s">
        <v>6771</v>
      </c>
      <c r="C3401" s="1">
        <v>8.1987566024E10</v>
      </c>
      <c r="D3401" s="1" t="s">
        <v>11</v>
      </c>
      <c r="E3401" s="1" t="s">
        <v>80</v>
      </c>
      <c r="F3401" s="1" t="s">
        <v>13</v>
      </c>
      <c r="G3401" s="1" t="s">
        <v>14</v>
      </c>
      <c r="H3401" s="1" t="s">
        <v>45</v>
      </c>
      <c r="I3401" s="2">
        <v>45697.0</v>
      </c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ht="15.75" customHeight="1">
      <c r="A3402" s="1" t="s">
        <v>6772</v>
      </c>
      <c r="B3402" s="1" t="s">
        <v>6773</v>
      </c>
      <c r="C3402" s="1">
        <v>5.573999331517E12</v>
      </c>
      <c r="D3402" s="1" t="s">
        <v>11</v>
      </c>
      <c r="E3402" s="1" t="s">
        <v>80</v>
      </c>
      <c r="F3402" s="1" t="s">
        <v>13</v>
      </c>
      <c r="G3402" s="1" t="s">
        <v>14</v>
      </c>
      <c r="H3402" s="1" t="s">
        <v>34</v>
      </c>
      <c r="I3402" s="2">
        <v>45697.0</v>
      </c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ht="15.75" customHeight="1">
      <c r="A3403" s="1" t="s">
        <v>6774</v>
      </c>
      <c r="B3403" s="1" t="s">
        <v>6775</v>
      </c>
      <c r="C3403" s="1">
        <v>6.2985184593E10</v>
      </c>
      <c r="D3403" s="1" t="s">
        <v>11</v>
      </c>
      <c r="E3403" s="1" t="s">
        <v>114</v>
      </c>
      <c r="F3403" s="1" t="s">
        <v>13</v>
      </c>
      <c r="G3403" s="1" t="s">
        <v>14</v>
      </c>
      <c r="H3403" s="1" t="s">
        <v>45</v>
      </c>
      <c r="I3403" s="2">
        <v>45697.0</v>
      </c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ht="15.75" customHeight="1">
      <c r="A3404" s="1" t="s">
        <v>6776</v>
      </c>
      <c r="B3404" s="1" t="s">
        <v>6777</v>
      </c>
      <c r="C3404" s="1">
        <v>1.944597798E9</v>
      </c>
      <c r="D3404" s="1" t="s">
        <v>11</v>
      </c>
      <c r="E3404" s="1" t="s">
        <v>19</v>
      </c>
      <c r="F3404" s="1" t="s">
        <v>13</v>
      </c>
      <c r="G3404" s="1" t="s">
        <v>14</v>
      </c>
      <c r="H3404" s="1" t="s">
        <v>49</v>
      </c>
      <c r="I3404" s="2">
        <v>45697.0</v>
      </c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ht="15.75" customHeight="1">
      <c r="A3405" s="1" t="s">
        <v>6778</v>
      </c>
      <c r="B3405" s="1" t="s">
        <v>6779</v>
      </c>
      <c r="C3405" s="1" t="s">
        <v>6780</v>
      </c>
      <c r="D3405" s="1" t="s">
        <v>11</v>
      </c>
      <c r="E3405" s="1" t="s">
        <v>19</v>
      </c>
      <c r="F3405" s="1" t="s">
        <v>13</v>
      </c>
      <c r="G3405" s="1" t="s">
        <v>14</v>
      </c>
      <c r="H3405" s="1" t="s">
        <v>49</v>
      </c>
      <c r="I3405" s="2">
        <v>45697.0</v>
      </c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ht="15.75" customHeight="1">
      <c r="A3406" s="1" t="s">
        <v>6781</v>
      </c>
      <c r="B3406" s="1" t="s">
        <v>6782</v>
      </c>
      <c r="C3406" s="1">
        <v>2.199567707E10</v>
      </c>
      <c r="D3406" s="1" t="s">
        <v>11</v>
      </c>
      <c r="E3406" s="1" t="s">
        <v>89</v>
      </c>
      <c r="F3406" s="1" t="s">
        <v>13</v>
      </c>
      <c r="G3406" s="1" t="s">
        <v>14</v>
      </c>
      <c r="H3406" s="1" t="s">
        <v>49</v>
      </c>
      <c r="I3406" s="2">
        <v>45697.0</v>
      </c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ht="15.75" customHeight="1">
      <c r="A3407" s="1" t="s">
        <v>6783</v>
      </c>
      <c r="B3407" s="1" t="s">
        <v>6784</v>
      </c>
      <c r="C3407" s="1" t="s">
        <v>6785</v>
      </c>
      <c r="D3407" s="1" t="s">
        <v>11</v>
      </c>
      <c r="E3407" s="1" t="s">
        <v>102</v>
      </c>
      <c r="F3407" s="1" t="s">
        <v>13</v>
      </c>
      <c r="G3407" s="1" t="s">
        <v>23</v>
      </c>
      <c r="H3407" s="1" t="s">
        <v>34</v>
      </c>
      <c r="I3407" s="2">
        <v>45697.0</v>
      </c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ht="15.75" customHeight="1">
      <c r="A3408" s="1" t="s">
        <v>6786</v>
      </c>
      <c r="B3408" s="1" t="s">
        <v>6787</v>
      </c>
      <c r="C3408" s="1">
        <v>7.5991505186E10</v>
      </c>
      <c r="D3408" s="1"/>
      <c r="E3408" s="1"/>
      <c r="F3408" s="1"/>
      <c r="G3408" s="1"/>
      <c r="H3408" s="1"/>
      <c r="I3408" s="2">
        <v>45697.0</v>
      </c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ht="15.75" customHeight="1">
      <c r="A3409" s="1" t="s">
        <v>148</v>
      </c>
      <c r="B3409" s="1" t="s">
        <v>6788</v>
      </c>
      <c r="C3409" s="1">
        <v>2.1972397189E10</v>
      </c>
      <c r="D3409" s="1" t="s">
        <v>11</v>
      </c>
      <c r="E3409" s="1" t="s">
        <v>19</v>
      </c>
      <c r="F3409" s="1" t="s">
        <v>13</v>
      </c>
      <c r="G3409" s="1" t="s">
        <v>23</v>
      </c>
      <c r="H3409" s="1" t="s">
        <v>49</v>
      </c>
      <c r="I3409" s="2">
        <v>45697.0</v>
      </c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ht="15.75" customHeight="1">
      <c r="A3410" s="1" t="s">
        <v>6789</v>
      </c>
      <c r="B3410" s="1" t="s">
        <v>6790</v>
      </c>
      <c r="C3410" s="1" t="s">
        <v>6791</v>
      </c>
      <c r="D3410" s="1" t="s">
        <v>11</v>
      </c>
      <c r="E3410" s="1" t="s">
        <v>22</v>
      </c>
      <c r="F3410" s="1" t="s">
        <v>13</v>
      </c>
      <c r="G3410" s="1" t="s">
        <v>23</v>
      </c>
      <c r="H3410" s="1" t="s">
        <v>1428</v>
      </c>
      <c r="I3410" s="2">
        <v>45697.0</v>
      </c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ht="15.75" customHeight="1">
      <c r="A3411" s="1" t="s">
        <v>6792</v>
      </c>
      <c r="B3411" s="1" t="s">
        <v>6793</v>
      </c>
      <c r="C3411" s="1">
        <v>8.1982971681E10</v>
      </c>
      <c r="D3411" s="1" t="s">
        <v>11</v>
      </c>
      <c r="E3411" s="1" t="s">
        <v>19</v>
      </c>
      <c r="F3411" s="1" t="s">
        <v>13</v>
      </c>
      <c r="G3411" s="1" t="s">
        <v>14</v>
      </c>
      <c r="H3411" s="1" t="s">
        <v>45</v>
      </c>
      <c r="I3411" s="2">
        <v>45697.0</v>
      </c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ht="15.75" customHeight="1">
      <c r="A3412" s="1" t="s">
        <v>6794</v>
      </c>
      <c r="B3412" s="1" t="s">
        <v>6795</v>
      </c>
      <c r="C3412" s="1">
        <v>8.6981882397E10</v>
      </c>
      <c r="D3412" s="1" t="s">
        <v>11</v>
      </c>
      <c r="E3412" s="1" t="s">
        <v>839</v>
      </c>
      <c r="F3412" s="1" t="s">
        <v>13</v>
      </c>
      <c r="G3412" s="1" t="s">
        <v>14</v>
      </c>
      <c r="H3412" s="1" t="s">
        <v>840</v>
      </c>
      <c r="I3412" s="2">
        <v>45697.0</v>
      </c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ht="15.75" customHeight="1">
      <c r="A3413" s="1" t="s">
        <v>6796</v>
      </c>
      <c r="B3413" s="1" t="s">
        <v>6797</v>
      </c>
      <c r="C3413" s="1">
        <v>9.95852693E8</v>
      </c>
      <c r="D3413" s="1" t="s">
        <v>11</v>
      </c>
      <c r="E3413" s="1" t="s">
        <v>48</v>
      </c>
      <c r="F3413" s="1" t="s">
        <v>13</v>
      </c>
      <c r="G3413" s="1" t="s">
        <v>14</v>
      </c>
      <c r="H3413" s="1" t="s">
        <v>15</v>
      </c>
      <c r="I3413" s="2">
        <v>45697.0</v>
      </c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ht="15.75" customHeight="1">
      <c r="A3414" s="1" t="s">
        <v>6798</v>
      </c>
      <c r="B3414" s="1" t="s">
        <v>6799</v>
      </c>
      <c r="C3414" s="1">
        <v>3.599855612E10</v>
      </c>
      <c r="D3414" s="1"/>
      <c r="E3414" s="1"/>
      <c r="F3414" s="1"/>
      <c r="G3414" s="1"/>
      <c r="H3414" s="1"/>
      <c r="I3414" s="2">
        <v>45697.0</v>
      </c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ht="15.75" customHeight="1">
      <c r="A3415" s="1" t="s">
        <v>6800</v>
      </c>
      <c r="B3415" s="1" t="s">
        <v>6801</v>
      </c>
      <c r="C3415" s="1">
        <v>5.585991675672E12</v>
      </c>
      <c r="D3415" s="1"/>
      <c r="E3415" s="1"/>
      <c r="F3415" s="1"/>
      <c r="G3415" s="1"/>
      <c r="H3415" s="1"/>
      <c r="I3415" s="2">
        <v>45697.0</v>
      </c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ht="15.75" customHeight="1">
      <c r="A3416" s="1" t="s">
        <v>367</v>
      </c>
      <c r="B3416" s="1" t="s">
        <v>6802</v>
      </c>
      <c r="C3416" s="1">
        <v>1.998363995E10</v>
      </c>
      <c r="D3416" s="1" t="s">
        <v>11</v>
      </c>
      <c r="E3416" s="1" t="s">
        <v>19</v>
      </c>
      <c r="F3416" s="1" t="s">
        <v>13</v>
      </c>
      <c r="G3416" s="1" t="s">
        <v>14</v>
      </c>
      <c r="H3416" s="1" t="s">
        <v>15</v>
      </c>
      <c r="I3416" s="2">
        <v>45697.0</v>
      </c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ht="15.75" customHeight="1">
      <c r="A3417" s="1" t="s">
        <v>6803</v>
      </c>
      <c r="B3417" s="1" t="s">
        <v>6804</v>
      </c>
      <c r="C3417" s="1">
        <v>1.1986102984E10</v>
      </c>
      <c r="D3417" s="1" t="s">
        <v>11</v>
      </c>
      <c r="E3417" s="1" t="s">
        <v>19</v>
      </c>
      <c r="F3417" s="1" t="s">
        <v>13</v>
      </c>
      <c r="G3417" s="1" t="s">
        <v>14</v>
      </c>
      <c r="H3417" s="1" t="s">
        <v>15</v>
      </c>
      <c r="I3417" s="2">
        <v>45697.0</v>
      </c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ht="15.75" customHeight="1">
      <c r="A3418" s="1" t="s">
        <v>6805</v>
      </c>
      <c r="B3418" s="1" t="s">
        <v>6806</v>
      </c>
      <c r="C3418" s="1">
        <v>5.1993503792E10</v>
      </c>
      <c r="D3418" s="1" t="s">
        <v>11</v>
      </c>
      <c r="E3418" s="1" t="s">
        <v>12</v>
      </c>
      <c r="F3418" s="1" t="s">
        <v>13</v>
      </c>
      <c r="G3418" s="1" t="s">
        <v>14</v>
      </c>
      <c r="H3418" s="1" t="s">
        <v>15</v>
      </c>
      <c r="I3418" s="2">
        <v>45697.0</v>
      </c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ht="15.75" customHeight="1">
      <c r="A3419" s="1" t="s">
        <v>6807</v>
      </c>
      <c r="B3419" s="1" t="s">
        <v>6808</v>
      </c>
      <c r="C3419" s="1">
        <v>6.2983348962E10</v>
      </c>
      <c r="D3419" s="1" t="s">
        <v>11</v>
      </c>
      <c r="E3419" s="1" t="s">
        <v>22</v>
      </c>
      <c r="F3419" s="1" t="s">
        <v>13</v>
      </c>
      <c r="G3419" s="1" t="s">
        <v>14</v>
      </c>
      <c r="H3419" s="1" t="s">
        <v>49</v>
      </c>
      <c r="I3419" s="2">
        <v>45697.0</v>
      </c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ht="15.75" customHeight="1">
      <c r="A3420" s="1" t="s">
        <v>6809</v>
      </c>
      <c r="B3420" s="1" t="s">
        <v>6810</v>
      </c>
      <c r="C3420" s="1">
        <v>6.298122021E10</v>
      </c>
      <c r="D3420" s="1" t="s">
        <v>11</v>
      </c>
      <c r="E3420" s="1" t="s">
        <v>19</v>
      </c>
      <c r="F3420" s="1" t="s">
        <v>13</v>
      </c>
      <c r="G3420" s="1" t="s">
        <v>14</v>
      </c>
      <c r="H3420" s="1" t="s">
        <v>15</v>
      </c>
      <c r="I3420" s="2">
        <v>45697.0</v>
      </c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ht="15.75" customHeight="1">
      <c r="A3421" s="1" t="s">
        <v>367</v>
      </c>
      <c r="B3421" s="1" t="s">
        <v>6811</v>
      </c>
      <c r="C3421" s="1">
        <v>3.2991091904E10</v>
      </c>
      <c r="D3421" s="1" t="s">
        <v>11</v>
      </c>
      <c r="E3421" s="1" t="s">
        <v>19</v>
      </c>
      <c r="F3421" s="1" t="s">
        <v>13</v>
      </c>
      <c r="G3421" s="1" t="s">
        <v>14</v>
      </c>
      <c r="H3421" s="1" t="s">
        <v>49</v>
      </c>
      <c r="I3421" s="2">
        <v>45697.0</v>
      </c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ht="15.75" customHeight="1">
      <c r="A3422" s="1" t="s">
        <v>6812</v>
      </c>
      <c r="B3422" s="1" t="s">
        <v>6813</v>
      </c>
      <c r="C3422" s="1">
        <v>5.511984942161E12</v>
      </c>
      <c r="D3422" s="1" t="s">
        <v>11</v>
      </c>
      <c r="E3422" s="1" t="s">
        <v>19</v>
      </c>
      <c r="F3422" s="1" t="s">
        <v>13</v>
      </c>
      <c r="G3422" s="1" t="s">
        <v>14</v>
      </c>
      <c r="H3422" s="1" t="s">
        <v>49</v>
      </c>
      <c r="I3422" s="2">
        <v>45697.0</v>
      </c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ht="15.75" customHeight="1">
      <c r="A3423" s="1" t="s">
        <v>858</v>
      </c>
      <c r="B3423" s="1" t="s">
        <v>6814</v>
      </c>
      <c r="C3423" s="1">
        <v>7.1992079543E10</v>
      </c>
      <c r="D3423" s="1" t="s">
        <v>11</v>
      </c>
      <c r="E3423" s="1" t="s">
        <v>19</v>
      </c>
      <c r="F3423" s="1" t="s">
        <v>13</v>
      </c>
      <c r="G3423" s="1" t="s">
        <v>14</v>
      </c>
      <c r="H3423" s="1" t="s">
        <v>15</v>
      </c>
      <c r="I3423" s="2">
        <v>45697.0</v>
      </c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ht="15.75" customHeight="1">
      <c r="A3424" s="1" t="s">
        <v>6815</v>
      </c>
      <c r="B3424" s="1" t="s">
        <v>6816</v>
      </c>
      <c r="C3424" s="1" t="s">
        <v>6817</v>
      </c>
      <c r="D3424" s="1" t="s">
        <v>11</v>
      </c>
      <c r="E3424" s="1" t="s">
        <v>22</v>
      </c>
      <c r="F3424" s="1" t="s">
        <v>13</v>
      </c>
      <c r="G3424" s="1" t="s">
        <v>14</v>
      </c>
      <c r="H3424" s="1" t="s">
        <v>49</v>
      </c>
      <c r="I3424" s="2">
        <v>45697.0</v>
      </c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ht="15.75" customHeight="1">
      <c r="A3425" s="1" t="s">
        <v>6818</v>
      </c>
      <c r="B3425" s="1" t="s">
        <v>6819</v>
      </c>
      <c r="C3425" s="1">
        <v>4.7999825361E10</v>
      </c>
      <c r="D3425" s="1" t="s">
        <v>11</v>
      </c>
      <c r="E3425" s="1" t="s">
        <v>39</v>
      </c>
      <c r="F3425" s="1" t="s">
        <v>13</v>
      </c>
      <c r="G3425" s="1" t="s">
        <v>14</v>
      </c>
      <c r="H3425" s="1" t="s">
        <v>15</v>
      </c>
      <c r="I3425" s="2">
        <v>45697.0</v>
      </c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ht="15.75" customHeight="1">
      <c r="A3426" s="1" t="s">
        <v>207</v>
      </c>
      <c r="B3426" s="1" t="s">
        <v>6820</v>
      </c>
      <c r="C3426" s="1">
        <v>1.6999613896E10</v>
      </c>
      <c r="D3426" s="1" t="s">
        <v>11</v>
      </c>
      <c r="E3426" s="1" t="s">
        <v>39</v>
      </c>
      <c r="F3426" s="1" t="s">
        <v>13</v>
      </c>
      <c r="G3426" s="1" t="s">
        <v>14</v>
      </c>
      <c r="H3426" s="1" t="s">
        <v>15</v>
      </c>
      <c r="I3426" s="2">
        <v>45697.0</v>
      </c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ht="15.75" customHeight="1">
      <c r="A3427" s="1" t="s">
        <v>367</v>
      </c>
      <c r="B3427" s="1" t="s">
        <v>6821</v>
      </c>
      <c r="C3427" s="1">
        <v>1.1976525229E10</v>
      </c>
      <c r="D3427" s="1" t="s">
        <v>11</v>
      </c>
      <c r="E3427" s="1" t="s">
        <v>22</v>
      </c>
      <c r="F3427" s="1" t="s">
        <v>13</v>
      </c>
      <c r="G3427" s="1" t="s">
        <v>23</v>
      </c>
      <c r="H3427" s="1" t="s">
        <v>34</v>
      </c>
      <c r="I3427" s="2">
        <v>45697.0</v>
      </c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ht="15.75" customHeight="1">
      <c r="A3428" s="1" t="s">
        <v>2038</v>
      </c>
      <c r="B3428" s="1" t="s">
        <v>6822</v>
      </c>
      <c r="C3428" s="1">
        <v>2.197154315E10</v>
      </c>
      <c r="D3428" s="1" t="s">
        <v>11</v>
      </c>
      <c r="E3428" s="1" t="s">
        <v>114</v>
      </c>
      <c r="F3428" s="1" t="s">
        <v>13</v>
      </c>
      <c r="G3428" s="1" t="s">
        <v>14</v>
      </c>
      <c r="H3428" s="1" t="s">
        <v>15</v>
      </c>
      <c r="I3428" s="2">
        <v>45697.0</v>
      </c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ht="15.75" customHeight="1">
      <c r="A3429" s="1" t="s">
        <v>6823</v>
      </c>
      <c r="B3429" s="1" t="s">
        <v>6824</v>
      </c>
      <c r="C3429" s="1">
        <v>2.7996280679E10</v>
      </c>
      <c r="D3429" s="1" t="s">
        <v>11</v>
      </c>
      <c r="E3429" s="1" t="s">
        <v>19</v>
      </c>
      <c r="F3429" s="1" t="s">
        <v>13</v>
      </c>
      <c r="G3429" s="1" t="s">
        <v>14</v>
      </c>
      <c r="H3429" s="1" t="s">
        <v>15</v>
      </c>
      <c r="I3429" s="2">
        <v>45697.0</v>
      </c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ht="15.75" customHeight="1">
      <c r="A3430" s="1" t="s">
        <v>6825</v>
      </c>
      <c r="B3430" s="1" t="s">
        <v>6826</v>
      </c>
      <c r="C3430" s="1">
        <v>8.4996625889E10</v>
      </c>
      <c r="D3430" s="1" t="s">
        <v>11</v>
      </c>
      <c r="E3430" s="1" t="s">
        <v>114</v>
      </c>
      <c r="F3430" s="1" t="s">
        <v>13</v>
      </c>
      <c r="G3430" s="1" t="s">
        <v>14</v>
      </c>
      <c r="H3430" s="1" t="s">
        <v>45</v>
      </c>
      <c r="I3430" s="2">
        <v>45697.0</v>
      </c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ht="15.75" customHeight="1">
      <c r="A3431" s="1" t="s">
        <v>152</v>
      </c>
      <c r="B3431" s="1" t="s">
        <v>6827</v>
      </c>
      <c r="C3431" s="1">
        <v>1.9996098438E10</v>
      </c>
      <c r="D3431" s="1" t="s">
        <v>11</v>
      </c>
      <c r="E3431" s="1" t="s">
        <v>68</v>
      </c>
      <c r="F3431" s="1" t="s">
        <v>13</v>
      </c>
      <c r="G3431" s="1" t="s">
        <v>23</v>
      </c>
      <c r="H3431" s="1" t="s">
        <v>49</v>
      </c>
      <c r="I3431" s="2">
        <v>45697.0</v>
      </c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ht="15.75" customHeight="1">
      <c r="A3432" s="1" t="s">
        <v>6828</v>
      </c>
      <c r="B3432" s="1" t="s">
        <v>6829</v>
      </c>
      <c r="C3432" s="1">
        <v>6.7996514422E10</v>
      </c>
      <c r="D3432" s="1" t="s">
        <v>11</v>
      </c>
      <c r="E3432" s="1" t="s">
        <v>19</v>
      </c>
      <c r="F3432" s="1" t="s">
        <v>13</v>
      </c>
      <c r="G3432" s="1" t="s">
        <v>23</v>
      </c>
      <c r="H3432" s="1" t="s">
        <v>386</v>
      </c>
      <c r="I3432" s="2">
        <v>45697.0</v>
      </c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ht="15.75" customHeight="1">
      <c r="A3433" s="1" t="s">
        <v>6830</v>
      </c>
      <c r="B3433" s="1" t="s">
        <v>6831</v>
      </c>
      <c r="C3433" s="1">
        <v>8.4999475797E10</v>
      </c>
      <c r="D3433" s="1" t="s">
        <v>11</v>
      </c>
      <c r="E3433" s="1" t="s">
        <v>19</v>
      </c>
      <c r="F3433" s="1" t="s">
        <v>13</v>
      </c>
      <c r="G3433" s="1" t="s">
        <v>14</v>
      </c>
      <c r="H3433" s="1" t="s">
        <v>49</v>
      </c>
      <c r="I3433" s="2">
        <v>45697.0</v>
      </c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ht="15.75" customHeight="1">
      <c r="A3434" s="1" t="s">
        <v>126</v>
      </c>
      <c r="B3434" s="1" t="s">
        <v>6832</v>
      </c>
      <c r="C3434" s="1">
        <v>5.598985077512E12</v>
      </c>
      <c r="D3434" s="1" t="s">
        <v>11</v>
      </c>
      <c r="E3434" s="1" t="s">
        <v>102</v>
      </c>
      <c r="F3434" s="1" t="s">
        <v>13</v>
      </c>
      <c r="G3434" s="1" t="s">
        <v>14</v>
      </c>
      <c r="H3434" s="1" t="s">
        <v>45</v>
      </c>
      <c r="I3434" s="2">
        <v>45697.0</v>
      </c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ht="15.75" customHeight="1">
      <c r="A3435" s="1" t="s">
        <v>6833</v>
      </c>
      <c r="B3435" s="1" t="s">
        <v>6834</v>
      </c>
      <c r="C3435" s="1">
        <v>7.3988933915E10</v>
      </c>
      <c r="D3435" s="1" t="s">
        <v>11</v>
      </c>
      <c r="E3435" s="1" t="s">
        <v>19</v>
      </c>
      <c r="F3435" s="1" t="s">
        <v>13</v>
      </c>
      <c r="G3435" s="1" t="s">
        <v>14</v>
      </c>
      <c r="H3435" s="1" t="s">
        <v>15</v>
      </c>
      <c r="I3435" s="2">
        <v>45697.0</v>
      </c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ht="15.75" customHeight="1">
      <c r="A3436" s="1" t="s">
        <v>6835</v>
      </c>
      <c r="B3436" s="1" t="s">
        <v>6836</v>
      </c>
      <c r="C3436" s="1">
        <v>6.1991853646E10</v>
      </c>
      <c r="D3436" s="1" t="s">
        <v>11</v>
      </c>
      <c r="E3436" s="1" t="s">
        <v>19</v>
      </c>
      <c r="F3436" s="1" t="s">
        <v>13</v>
      </c>
      <c r="G3436" s="1" t="s">
        <v>14</v>
      </c>
      <c r="H3436" s="1" t="s">
        <v>49</v>
      </c>
      <c r="I3436" s="2">
        <v>45697.0</v>
      </c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ht="15.75" customHeight="1">
      <c r="A3437" s="1" t="s">
        <v>6837</v>
      </c>
      <c r="B3437" s="1" t="s">
        <v>6838</v>
      </c>
      <c r="C3437" s="1">
        <v>3.3984664566E10</v>
      </c>
      <c r="D3437" s="1" t="s">
        <v>11</v>
      </c>
      <c r="E3437" s="1" t="s">
        <v>19</v>
      </c>
      <c r="F3437" s="1" t="s">
        <v>13</v>
      </c>
      <c r="G3437" s="1" t="s">
        <v>14</v>
      </c>
      <c r="H3437" s="1" t="s">
        <v>49</v>
      </c>
      <c r="I3437" s="2">
        <v>45697.0</v>
      </c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ht="15.75" customHeight="1">
      <c r="A3438" s="1" t="s">
        <v>6839</v>
      </c>
      <c r="B3438" s="1" t="s">
        <v>6840</v>
      </c>
      <c r="C3438" s="1">
        <v>6.299205543E10</v>
      </c>
      <c r="D3438" s="1" t="s">
        <v>11</v>
      </c>
      <c r="E3438" s="1" t="s">
        <v>19</v>
      </c>
      <c r="F3438" s="1" t="s">
        <v>13</v>
      </c>
      <c r="G3438" s="1" t="s">
        <v>23</v>
      </c>
      <c r="H3438" s="1" t="s">
        <v>15</v>
      </c>
      <c r="I3438" s="2">
        <v>45697.0</v>
      </c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ht="15.75" customHeight="1">
      <c r="A3439" s="1" t="s">
        <v>6841</v>
      </c>
      <c r="B3439" s="1" t="s">
        <v>6842</v>
      </c>
      <c r="C3439" s="1" t="s">
        <v>6843</v>
      </c>
      <c r="D3439" s="1" t="s">
        <v>11</v>
      </c>
      <c r="E3439" s="1" t="s">
        <v>19</v>
      </c>
      <c r="F3439" s="1" t="s">
        <v>13</v>
      </c>
      <c r="G3439" s="1" t="s">
        <v>14</v>
      </c>
      <c r="H3439" s="1" t="s">
        <v>45</v>
      </c>
      <c r="I3439" s="2">
        <v>45697.0</v>
      </c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ht="15.75" customHeight="1">
      <c r="A3440" s="1" t="s">
        <v>1203</v>
      </c>
      <c r="B3440" s="1" t="s">
        <v>6844</v>
      </c>
      <c r="C3440" s="1">
        <v>5.5991282686E10</v>
      </c>
      <c r="D3440" s="1" t="s">
        <v>11</v>
      </c>
      <c r="E3440" s="1" t="s">
        <v>19</v>
      </c>
      <c r="F3440" s="1" t="s">
        <v>13</v>
      </c>
      <c r="G3440" s="1" t="s">
        <v>23</v>
      </c>
      <c r="H3440" s="1" t="s">
        <v>15</v>
      </c>
      <c r="I3440" s="2">
        <v>45697.0</v>
      </c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ht="15.75" customHeight="1">
      <c r="A3441" s="1" t="s">
        <v>6845</v>
      </c>
      <c r="B3441" s="1" t="s">
        <v>6846</v>
      </c>
      <c r="C3441" s="1">
        <v>6.1999541743E10</v>
      </c>
      <c r="D3441" s="1" t="s">
        <v>11</v>
      </c>
      <c r="E3441" s="1" t="s">
        <v>19</v>
      </c>
      <c r="F3441" s="1" t="s">
        <v>13</v>
      </c>
      <c r="G3441" s="1" t="s">
        <v>14</v>
      </c>
      <c r="H3441" s="1" t="s">
        <v>45</v>
      </c>
      <c r="I3441" s="2">
        <v>45697.0</v>
      </c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ht="15.75" customHeight="1">
      <c r="A3442" s="1" t="s">
        <v>6847</v>
      </c>
      <c r="B3442" s="1" t="s">
        <v>6848</v>
      </c>
      <c r="C3442" s="1">
        <v>8.8992793486E10</v>
      </c>
      <c r="D3442" s="1" t="s">
        <v>11</v>
      </c>
      <c r="E3442" s="1" t="s">
        <v>22</v>
      </c>
      <c r="F3442" s="1" t="s">
        <v>13</v>
      </c>
      <c r="G3442" s="1" t="s">
        <v>14</v>
      </c>
      <c r="H3442" s="1" t="s">
        <v>6578</v>
      </c>
      <c r="I3442" s="2">
        <v>45697.0</v>
      </c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ht="15.75" customHeight="1">
      <c r="A3443" s="1" t="s">
        <v>6849</v>
      </c>
      <c r="B3443" s="1" t="s">
        <v>6850</v>
      </c>
      <c r="C3443" s="1">
        <v>5.4999648631E10</v>
      </c>
      <c r="D3443" s="1" t="s">
        <v>11</v>
      </c>
      <c r="E3443" s="1" t="s">
        <v>22</v>
      </c>
      <c r="F3443" s="1" t="s">
        <v>13</v>
      </c>
      <c r="G3443" s="1" t="s">
        <v>23</v>
      </c>
      <c r="H3443" s="1" t="s">
        <v>6578</v>
      </c>
      <c r="I3443" s="2">
        <v>45697.0</v>
      </c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ht="15.75" customHeight="1">
      <c r="A3444" s="1" t="s">
        <v>5197</v>
      </c>
      <c r="B3444" s="1" t="s">
        <v>6851</v>
      </c>
      <c r="C3444" s="1">
        <v>1.299100341E10</v>
      </c>
      <c r="D3444" s="1" t="s">
        <v>11</v>
      </c>
      <c r="E3444" s="1" t="s">
        <v>19</v>
      </c>
      <c r="F3444" s="1" t="s">
        <v>13</v>
      </c>
      <c r="G3444" s="1" t="s">
        <v>23</v>
      </c>
      <c r="H3444" s="1" t="s">
        <v>45</v>
      </c>
      <c r="I3444" s="2">
        <v>45697.0</v>
      </c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ht="15.75" customHeight="1">
      <c r="A3445" s="1" t="s">
        <v>6852</v>
      </c>
      <c r="B3445" s="1" t="s">
        <v>6853</v>
      </c>
      <c r="C3445" s="1">
        <v>5.587991078039E12</v>
      </c>
      <c r="D3445" s="1" t="s">
        <v>11</v>
      </c>
      <c r="E3445" s="1" t="s">
        <v>22</v>
      </c>
      <c r="F3445" s="1" t="s">
        <v>13</v>
      </c>
      <c r="G3445" s="1" t="s">
        <v>14</v>
      </c>
      <c r="H3445" s="1" t="s">
        <v>31</v>
      </c>
      <c r="I3445" s="2">
        <v>45697.0</v>
      </c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ht="15.75" customHeight="1">
      <c r="A3446" s="1" t="s">
        <v>6854</v>
      </c>
      <c r="B3446" s="1" t="s">
        <v>6855</v>
      </c>
      <c r="C3446" s="1">
        <v>6.198509556E10</v>
      </c>
      <c r="D3446" s="1" t="s">
        <v>11</v>
      </c>
      <c r="E3446" s="1" t="s">
        <v>19</v>
      </c>
      <c r="F3446" s="1" t="s">
        <v>13</v>
      </c>
      <c r="G3446" s="1" t="s">
        <v>14</v>
      </c>
      <c r="H3446" s="1" t="s">
        <v>1424</v>
      </c>
      <c r="I3446" s="2">
        <v>45697.0</v>
      </c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ht="15.75" customHeight="1">
      <c r="A3447" s="1" t="s">
        <v>6856</v>
      </c>
      <c r="B3447" s="1" t="s">
        <v>6857</v>
      </c>
      <c r="C3447" s="1">
        <v>4.798906762E10</v>
      </c>
      <c r="D3447" s="1" t="s">
        <v>11</v>
      </c>
      <c r="E3447" s="1" t="s">
        <v>19</v>
      </c>
      <c r="F3447" s="1" t="s">
        <v>13</v>
      </c>
      <c r="G3447" s="1" t="s">
        <v>14</v>
      </c>
      <c r="H3447" s="1" t="s">
        <v>60</v>
      </c>
      <c r="I3447" s="2">
        <v>45697.0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ht="15.75" customHeight="1">
      <c r="A3448" s="1" t="s">
        <v>6858</v>
      </c>
      <c r="B3448" s="1" t="s">
        <v>6859</v>
      </c>
      <c r="C3448" s="1">
        <v>9.91848849E8</v>
      </c>
      <c r="D3448" s="1" t="s">
        <v>11</v>
      </c>
      <c r="E3448" s="1" t="s">
        <v>22</v>
      </c>
      <c r="F3448" s="1" t="s">
        <v>13</v>
      </c>
      <c r="G3448" s="1" t="s">
        <v>14</v>
      </c>
      <c r="H3448" s="1" t="s">
        <v>45</v>
      </c>
      <c r="I3448" s="2">
        <v>45697.0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ht="15.75" customHeight="1">
      <c r="A3449" s="1" t="s">
        <v>6860</v>
      </c>
      <c r="B3449" s="1" t="s">
        <v>6861</v>
      </c>
      <c r="C3449" s="1" t="s">
        <v>6862</v>
      </c>
      <c r="D3449" s="1" t="s">
        <v>11</v>
      </c>
      <c r="E3449" s="1" t="s">
        <v>19</v>
      </c>
      <c r="F3449" s="1" t="s">
        <v>13</v>
      </c>
      <c r="G3449" s="1" t="s">
        <v>14</v>
      </c>
      <c r="H3449" s="1" t="s">
        <v>45</v>
      </c>
      <c r="I3449" s="2">
        <v>45697.0</v>
      </c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ht="15.75" customHeight="1">
      <c r="A3450" s="1" t="s">
        <v>6863</v>
      </c>
      <c r="B3450" s="1" t="s">
        <v>6864</v>
      </c>
      <c r="C3450" s="1">
        <v>5.54899130068E12</v>
      </c>
      <c r="D3450" s="1" t="s">
        <v>11</v>
      </c>
      <c r="E3450" s="1" t="s">
        <v>12</v>
      </c>
      <c r="F3450" s="1" t="s">
        <v>13</v>
      </c>
      <c r="G3450" s="1" t="s">
        <v>23</v>
      </c>
      <c r="H3450" s="1" t="s">
        <v>4391</v>
      </c>
      <c r="I3450" s="2">
        <v>45697.0</v>
      </c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ht="15.75" customHeight="1">
      <c r="A3451" s="1" t="s">
        <v>141</v>
      </c>
      <c r="B3451" s="1" t="s">
        <v>6865</v>
      </c>
      <c r="C3451" s="1">
        <v>6.2996935337E10</v>
      </c>
      <c r="D3451" s="1" t="s">
        <v>11</v>
      </c>
      <c r="E3451" s="1" t="s">
        <v>19</v>
      </c>
      <c r="F3451" s="1" t="s">
        <v>13</v>
      </c>
      <c r="G3451" s="1" t="s">
        <v>14</v>
      </c>
      <c r="H3451" s="1" t="s">
        <v>15</v>
      </c>
      <c r="I3451" s="2">
        <v>45697.0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ht="15.75" customHeight="1">
      <c r="A3452" s="1" t="s">
        <v>6866</v>
      </c>
      <c r="B3452" s="1" t="s">
        <v>6867</v>
      </c>
      <c r="C3452" s="1">
        <v>8.7981270804E10</v>
      </c>
      <c r="D3452" s="1" t="s">
        <v>11</v>
      </c>
      <c r="E3452" s="1" t="s">
        <v>19</v>
      </c>
      <c r="F3452" s="1" t="s">
        <v>13</v>
      </c>
      <c r="G3452" s="1" t="s">
        <v>14</v>
      </c>
      <c r="H3452" s="1" t="s">
        <v>386</v>
      </c>
      <c r="I3452" s="2">
        <v>45697.0</v>
      </c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ht="15.75" customHeight="1">
      <c r="A3453" s="1" t="s">
        <v>6868</v>
      </c>
      <c r="B3453" s="1" t="s">
        <v>6869</v>
      </c>
      <c r="C3453" s="1">
        <v>6.7991926596E10</v>
      </c>
      <c r="D3453" s="1" t="s">
        <v>11</v>
      </c>
      <c r="E3453" s="1" t="s">
        <v>19</v>
      </c>
      <c r="F3453" s="1" t="s">
        <v>13</v>
      </c>
      <c r="G3453" s="1" t="s">
        <v>14</v>
      </c>
      <c r="H3453" s="1" t="s">
        <v>45</v>
      </c>
      <c r="I3453" s="2">
        <v>45697.0</v>
      </c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ht="15.75" customHeight="1">
      <c r="A3454" s="1" t="s">
        <v>6870</v>
      </c>
      <c r="B3454" s="1" t="s">
        <v>6871</v>
      </c>
      <c r="C3454" s="1">
        <v>2.2998633703E10</v>
      </c>
      <c r="D3454" s="1" t="s">
        <v>11</v>
      </c>
      <c r="E3454" s="1" t="s">
        <v>22</v>
      </c>
      <c r="F3454" s="1" t="s">
        <v>13</v>
      </c>
      <c r="G3454" s="1" t="s">
        <v>14</v>
      </c>
      <c r="H3454" s="1" t="s">
        <v>31</v>
      </c>
      <c r="I3454" s="2">
        <v>45697.0</v>
      </c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ht="15.75" customHeight="1">
      <c r="A3455" s="1" t="s">
        <v>1117</v>
      </c>
      <c r="B3455" s="1" t="s">
        <v>6872</v>
      </c>
      <c r="C3455" s="1">
        <v>8.5999537837E10</v>
      </c>
      <c r="D3455" s="1" t="s">
        <v>11</v>
      </c>
      <c r="E3455" s="1" t="s">
        <v>19</v>
      </c>
      <c r="F3455" s="1" t="s">
        <v>13</v>
      </c>
      <c r="G3455" s="1" t="s">
        <v>23</v>
      </c>
      <c r="H3455" s="1" t="s">
        <v>45</v>
      </c>
      <c r="I3455" s="2">
        <v>45697.0</v>
      </c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ht="15.75" customHeight="1">
      <c r="A3456" s="1" t="s">
        <v>6873</v>
      </c>
      <c r="B3456" s="1" t="s">
        <v>6874</v>
      </c>
      <c r="C3456" s="1">
        <v>5.589981503203E12</v>
      </c>
      <c r="D3456" s="1" t="s">
        <v>11</v>
      </c>
      <c r="E3456" s="1" t="s">
        <v>19</v>
      </c>
      <c r="F3456" s="1" t="s">
        <v>13</v>
      </c>
      <c r="G3456" s="1" t="s">
        <v>14</v>
      </c>
      <c r="H3456" s="1" t="s">
        <v>45</v>
      </c>
      <c r="I3456" s="2">
        <v>45697.0</v>
      </c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ht="15.75" customHeight="1">
      <c r="A3457" s="1" t="s">
        <v>6875</v>
      </c>
      <c r="B3457" s="1" t="s">
        <v>6876</v>
      </c>
      <c r="C3457" s="1">
        <v>8.3996240869E10</v>
      </c>
      <c r="D3457" s="1" t="s">
        <v>11</v>
      </c>
      <c r="E3457" s="1" t="s">
        <v>19</v>
      </c>
      <c r="F3457" s="1" t="s">
        <v>13</v>
      </c>
      <c r="G3457" s="1" t="s">
        <v>23</v>
      </c>
      <c r="H3457" s="1" t="s">
        <v>15</v>
      </c>
      <c r="I3457" s="2">
        <v>45697.0</v>
      </c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ht="15.75" customHeight="1">
      <c r="A3458" s="1" t="s">
        <v>6877</v>
      </c>
      <c r="B3458" s="1" t="s">
        <v>6878</v>
      </c>
      <c r="C3458" s="1">
        <v>9.199307168E10</v>
      </c>
      <c r="D3458" s="1" t="s">
        <v>11</v>
      </c>
      <c r="E3458" s="1" t="s">
        <v>19</v>
      </c>
      <c r="F3458" s="1" t="s">
        <v>13</v>
      </c>
      <c r="G3458" s="1" t="s">
        <v>14</v>
      </c>
      <c r="H3458" s="1" t="s">
        <v>1424</v>
      </c>
      <c r="I3458" s="2">
        <v>45697.0</v>
      </c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ht="15.75" customHeight="1">
      <c r="A3459" s="1" t="s">
        <v>6879</v>
      </c>
      <c r="B3459" s="1" t="s">
        <v>6880</v>
      </c>
      <c r="C3459" s="1">
        <v>4.5999888256E10</v>
      </c>
      <c r="D3459" s="1" t="s">
        <v>11</v>
      </c>
      <c r="E3459" s="1" t="s">
        <v>102</v>
      </c>
      <c r="F3459" s="1" t="s">
        <v>13</v>
      </c>
      <c r="G3459" s="1" t="s">
        <v>23</v>
      </c>
      <c r="H3459" s="1" t="s">
        <v>34</v>
      </c>
      <c r="I3459" s="2">
        <v>45697.0</v>
      </c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ht="15.75" customHeight="1">
      <c r="A3460" s="1" t="s">
        <v>6881</v>
      </c>
      <c r="B3460" s="1" t="s">
        <v>6882</v>
      </c>
      <c r="C3460" s="1">
        <v>5.547991150927E12</v>
      </c>
      <c r="D3460" s="1" t="s">
        <v>11</v>
      </c>
      <c r="E3460" s="1" t="s">
        <v>19</v>
      </c>
      <c r="F3460" s="1" t="s">
        <v>13</v>
      </c>
      <c r="G3460" s="1" t="s">
        <v>23</v>
      </c>
      <c r="H3460" s="1" t="s">
        <v>45</v>
      </c>
      <c r="I3460" s="2">
        <v>45697.0</v>
      </c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ht="15.75" customHeight="1">
      <c r="A3461" s="1" t="s">
        <v>6883</v>
      </c>
      <c r="B3461" s="1" t="s">
        <v>6884</v>
      </c>
      <c r="C3461" s="1">
        <v>4.298811658E10</v>
      </c>
      <c r="D3461" s="1" t="s">
        <v>11</v>
      </c>
      <c r="E3461" s="1" t="s">
        <v>22</v>
      </c>
      <c r="F3461" s="1" t="s">
        <v>13</v>
      </c>
      <c r="G3461" s="1" t="s">
        <v>14</v>
      </c>
      <c r="H3461" s="1" t="s">
        <v>15</v>
      </c>
      <c r="I3461" s="2">
        <v>45697.0</v>
      </c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ht="15.75" customHeight="1">
      <c r="A3462" s="1" t="s">
        <v>1159</v>
      </c>
      <c r="B3462" s="1" t="s">
        <v>6885</v>
      </c>
      <c r="C3462" s="1">
        <v>5.1999086696E10</v>
      </c>
      <c r="D3462" s="1" t="s">
        <v>11</v>
      </c>
      <c r="E3462" s="1" t="s">
        <v>19</v>
      </c>
      <c r="F3462" s="1" t="s">
        <v>13</v>
      </c>
      <c r="G3462" s="1" t="s">
        <v>14</v>
      </c>
      <c r="H3462" s="1" t="s">
        <v>49</v>
      </c>
      <c r="I3462" s="2">
        <v>45697.0</v>
      </c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ht="15.75" customHeight="1">
      <c r="A3463" s="1" t="s">
        <v>6886</v>
      </c>
      <c r="B3463" s="1" t="s">
        <v>6887</v>
      </c>
      <c r="C3463" s="1">
        <v>6.9992106032E10</v>
      </c>
      <c r="D3463" s="1" t="s">
        <v>11</v>
      </c>
      <c r="E3463" s="1" t="s">
        <v>19</v>
      </c>
      <c r="F3463" s="1" t="s">
        <v>13</v>
      </c>
      <c r="G3463" s="1" t="s">
        <v>23</v>
      </c>
      <c r="H3463" s="1" t="s">
        <v>45</v>
      </c>
      <c r="I3463" s="2">
        <v>45697.0</v>
      </c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ht="15.75" customHeight="1">
      <c r="A3464" s="1" t="s">
        <v>266</v>
      </c>
      <c r="B3464" s="1" t="s">
        <v>6888</v>
      </c>
      <c r="C3464" s="1">
        <v>1.1940176842E10</v>
      </c>
      <c r="D3464" s="1" t="s">
        <v>11</v>
      </c>
      <c r="E3464" s="1" t="s">
        <v>19</v>
      </c>
      <c r="F3464" s="1" t="s">
        <v>13</v>
      </c>
      <c r="G3464" s="1" t="s">
        <v>23</v>
      </c>
      <c r="H3464" s="1" t="s">
        <v>49</v>
      </c>
      <c r="I3464" s="2">
        <v>45697.0</v>
      </c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ht="15.75" customHeight="1">
      <c r="A3465" s="1" t="s">
        <v>6889</v>
      </c>
      <c r="B3465" s="1" t="s">
        <v>6890</v>
      </c>
      <c r="C3465" s="1">
        <v>4.4999929599E10</v>
      </c>
      <c r="D3465" s="1" t="s">
        <v>11</v>
      </c>
      <c r="E3465" s="1" t="s">
        <v>102</v>
      </c>
      <c r="F3465" s="1" t="s">
        <v>13</v>
      </c>
      <c r="G3465" s="1" t="s">
        <v>23</v>
      </c>
      <c r="H3465" s="1" t="s">
        <v>34</v>
      </c>
      <c r="I3465" s="2">
        <v>45697.0</v>
      </c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ht="15.75" customHeight="1">
      <c r="A3466" s="1" t="s">
        <v>6891</v>
      </c>
      <c r="B3466" s="1" t="s">
        <v>6892</v>
      </c>
      <c r="C3466" s="1">
        <v>3.1996495615E10</v>
      </c>
      <c r="D3466" s="1" t="s">
        <v>11</v>
      </c>
      <c r="E3466" s="1" t="s">
        <v>19</v>
      </c>
      <c r="F3466" s="1" t="s">
        <v>13</v>
      </c>
      <c r="G3466" s="1" t="s">
        <v>14</v>
      </c>
      <c r="H3466" s="1" t="s">
        <v>15</v>
      </c>
      <c r="I3466" s="2">
        <v>45697.0</v>
      </c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ht="15.75" customHeight="1">
      <c r="A3467" s="1" t="s">
        <v>5007</v>
      </c>
      <c r="B3467" s="1" t="s">
        <v>6893</v>
      </c>
      <c r="C3467" s="1">
        <v>6.1998354812E10</v>
      </c>
      <c r="D3467" s="1" t="s">
        <v>11</v>
      </c>
      <c r="E3467" s="1" t="s">
        <v>102</v>
      </c>
      <c r="F3467" s="1" t="s">
        <v>13</v>
      </c>
      <c r="G3467" s="1" t="s">
        <v>14</v>
      </c>
      <c r="H3467" s="1" t="s">
        <v>45</v>
      </c>
      <c r="I3467" s="2">
        <v>45697.0</v>
      </c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ht="15.75" customHeight="1">
      <c r="A3468" s="1" t="s">
        <v>6894</v>
      </c>
      <c r="B3468" s="1" t="s">
        <v>6895</v>
      </c>
      <c r="C3468" s="1">
        <v>1.1957799143E10</v>
      </c>
      <c r="D3468" s="1" t="s">
        <v>11</v>
      </c>
      <c r="E3468" s="1" t="s">
        <v>22</v>
      </c>
      <c r="F3468" s="1" t="s">
        <v>13</v>
      </c>
      <c r="G3468" s="1" t="s">
        <v>14</v>
      </c>
      <c r="H3468" s="1" t="s">
        <v>261</v>
      </c>
      <c r="I3468" s="2">
        <v>45697.0</v>
      </c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ht="15.75" customHeight="1">
      <c r="A3469" s="1" t="s">
        <v>6896</v>
      </c>
      <c r="B3469" s="1" t="s">
        <v>6897</v>
      </c>
      <c r="C3469" s="1">
        <v>6.1983232073E10</v>
      </c>
      <c r="D3469" s="1" t="s">
        <v>11</v>
      </c>
      <c r="E3469" s="1" t="s">
        <v>19</v>
      </c>
      <c r="F3469" s="1" t="s">
        <v>13</v>
      </c>
      <c r="G3469" s="1" t="s">
        <v>14</v>
      </c>
      <c r="H3469" s="1" t="s">
        <v>45</v>
      </c>
      <c r="I3469" s="2">
        <v>45697.0</v>
      </c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ht="15.75" customHeight="1">
      <c r="A3470" s="1" t="s">
        <v>6898</v>
      </c>
      <c r="B3470" s="1" t="s">
        <v>6899</v>
      </c>
      <c r="C3470" s="1" t="s">
        <v>6900</v>
      </c>
      <c r="D3470" s="1" t="s">
        <v>11</v>
      </c>
      <c r="E3470" s="1" t="s">
        <v>19</v>
      </c>
      <c r="F3470" s="1" t="s">
        <v>13</v>
      </c>
      <c r="G3470" s="1" t="s">
        <v>14</v>
      </c>
      <c r="H3470" s="1" t="s">
        <v>15</v>
      </c>
      <c r="I3470" s="2">
        <v>45697.0</v>
      </c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ht="15.75" customHeight="1">
      <c r="A3471" s="1" t="s">
        <v>6901</v>
      </c>
      <c r="B3471" s="1" t="s">
        <v>6902</v>
      </c>
      <c r="C3471" s="1">
        <v>3.51910639594E11</v>
      </c>
      <c r="D3471" s="1" t="s">
        <v>11</v>
      </c>
      <c r="E3471" s="1" t="s">
        <v>68</v>
      </c>
      <c r="F3471" s="1" t="s">
        <v>13</v>
      </c>
      <c r="G3471" s="1" t="s">
        <v>14</v>
      </c>
      <c r="H3471" s="1" t="s">
        <v>49</v>
      </c>
      <c r="I3471" s="2">
        <v>45697.0</v>
      </c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ht="15.75" customHeight="1">
      <c r="A3472" s="1" t="s">
        <v>6903</v>
      </c>
      <c r="B3472" s="1" t="s">
        <v>6904</v>
      </c>
      <c r="C3472" s="1">
        <v>9.584025859E9</v>
      </c>
      <c r="D3472" s="1" t="s">
        <v>11</v>
      </c>
      <c r="E3472" s="1" t="s">
        <v>77</v>
      </c>
      <c r="F3472" s="1" t="s">
        <v>13</v>
      </c>
      <c r="G3472" s="1" t="s">
        <v>23</v>
      </c>
      <c r="H3472" s="1" t="s">
        <v>45</v>
      </c>
      <c r="I3472" s="2">
        <v>45697.0</v>
      </c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ht="15.75" customHeight="1">
      <c r="A3473" s="1" t="s">
        <v>6905</v>
      </c>
      <c r="B3473" s="1" t="s">
        <v>6906</v>
      </c>
      <c r="C3473" s="1">
        <v>9.2985386683E10</v>
      </c>
      <c r="D3473" s="1" t="s">
        <v>11</v>
      </c>
      <c r="E3473" s="1" t="s">
        <v>68</v>
      </c>
      <c r="F3473" s="1" t="s">
        <v>13</v>
      </c>
      <c r="G3473" s="1" t="s">
        <v>23</v>
      </c>
      <c r="H3473" s="1" t="s">
        <v>34</v>
      </c>
      <c r="I3473" s="2">
        <v>45697.0</v>
      </c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ht="15.75" customHeight="1">
      <c r="A3474" s="1" t="s">
        <v>4484</v>
      </c>
      <c r="B3474" s="1" t="s">
        <v>6907</v>
      </c>
      <c r="C3474" s="1" t="s">
        <v>6908</v>
      </c>
      <c r="D3474" s="1" t="s">
        <v>11</v>
      </c>
      <c r="E3474" s="1" t="s">
        <v>77</v>
      </c>
      <c r="F3474" s="1" t="s">
        <v>13</v>
      </c>
      <c r="G3474" s="1" t="s">
        <v>14</v>
      </c>
      <c r="H3474" s="1" t="s">
        <v>386</v>
      </c>
      <c r="I3474" s="2">
        <v>45697.0</v>
      </c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ht="15.75" customHeight="1">
      <c r="A3475" s="1" t="s">
        <v>126</v>
      </c>
      <c r="B3475" s="1" t="s">
        <v>6909</v>
      </c>
      <c r="C3475" s="1">
        <v>7.5982138061E10</v>
      </c>
      <c r="D3475" s="1" t="s">
        <v>11</v>
      </c>
      <c r="E3475" s="1" t="s">
        <v>77</v>
      </c>
      <c r="F3475" s="1" t="s">
        <v>13</v>
      </c>
      <c r="G3475" s="1" t="s">
        <v>14</v>
      </c>
      <c r="H3475" s="1" t="s">
        <v>45</v>
      </c>
      <c r="I3475" s="2">
        <v>45697.0</v>
      </c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ht="15.75" customHeight="1">
      <c r="A3476" s="1" t="s">
        <v>6910</v>
      </c>
      <c r="B3476" s="1" t="s">
        <v>6911</v>
      </c>
      <c r="C3476" s="1">
        <v>9.2981262308E10</v>
      </c>
      <c r="D3476" s="1" t="s">
        <v>11</v>
      </c>
      <c r="E3476" s="1" t="s">
        <v>114</v>
      </c>
      <c r="F3476" s="1" t="s">
        <v>13</v>
      </c>
      <c r="G3476" s="1" t="s">
        <v>14</v>
      </c>
      <c r="H3476" s="1" t="s">
        <v>49</v>
      </c>
      <c r="I3476" s="2">
        <v>45697.0</v>
      </c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ht="15.75" customHeight="1">
      <c r="A3477" s="1" t="s">
        <v>6912</v>
      </c>
      <c r="B3477" s="1" t="s">
        <v>6913</v>
      </c>
      <c r="C3477" s="1">
        <v>1.1977668463E10</v>
      </c>
      <c r="D3477" s="1" t="s">
        <v>11</v>
      </c>
      <c r="E3477" s="1" t="s">
        <v>19</v>
      </c>
      <c r="F3477" s="1" t="s">
        <v>13</v>
      </c>
      <c r="G3477" s="1" t="s">
        <v>23</v>
      </c>
      <c r="H3477" s="1" t="s">
        <v>15</v>
      </c>
      <c r="I3477" s="2">
        <v>45697.0</v>
      </c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ht="15.75" customHeight="1">
      <c r="A3478" s="1" t="s">
        <v>6914</v>
      </c>
      <c r="B3478" s="1" t="s">
        <v>6915</v>
      </c>
      <c r="C3478" s="1">
        <v>6.9993210077E10</v>
      </c>
      <c r="D3478" s="1" t="s">
        <v>11</v>
      </c>
      <c r="E3478" s="1" t="s">
        <v>77</v>
      </c>
      <c r="F3478" s="1" t="s">
        <v>13</v>
      </c>
      <c r="G3478" s="1" t="s">
        <v>23</v>
      </c>
      <c r="H3478" s="1" t="s">
        <v>45</v>
      </c>
      <c r="I3478" s="2">
        <v>45697.0</v>
      </c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ht="15.75" customHeight="1">
      <c r="A3479" s="1" t="s">
        <v>6916</v>
      </c>
      <c r="B3479" s="1" t="s">
        <v>6917</v>
      </c>
      <c r="C3479" s="1">
        <v>9.191986447131E12</v>
      </c>
      <c r="D3479" s="1" t="s">
        <v>11</v>
      </c>
      <c r="E3479" s="1" t="s">
        <v>77</v>
      </c>
      <c r="F3479" s="1" t="s">
        <v>13</v>
      </c>
      <c r="G3479" s="1" t="s">
        <v>14</v>
      </c>
      <c r="H3479" s="1" t="s">
        <v>45</v>
      </c>
      <c r="I3479" s="2">
        <v>45697.0</v>
      </c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ht="15.75" customHeight="1">
      <c r="A3480" s="1" t="s">
        <v>6918</v>
      </c>
      <c r="B3480" s="1" t="s">
        <v>6919</v>
      </c>
      <c r="C3480" s="1">
        <v>7.4988358157E10</v>
      </c>
      <c r="D3480" s="1" t="s">
        <v>11</v>
      </c>
      <c r="E3480" s="1" t="s">
        <v>19</v>
      </c>
      <c r="F3480" s="1" t="s">
        <v>13</v>
      </c>
      <c r="G3480" s="1" t="s">
        <v>14</v>
      </c>
      <c r="H3480" s="1" t="s">
        <v>49</v>
      </c>
      <c r="I3480" s="2">
        <v>45697.0</v>
      </c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ht="15.75" customHeight="1">
      <c r="A3481" s="1" t="s">
        <v>6920</v>
      </c>
      <c r="B3481" s="1" t="s">
        <v>6921</v>
      </c>
      <c r="C3481" s="1">
        <v>1.1931470073E10</v>
      </c>
      <c r="D3481" s="1" t="s">
        <v>11</v>
      </c>
      <c r="E3481" s="1" t="s">
        <v>22</v>
      </c>
      <c r="F3481" s="1" t="s">
        <v>13</v>
      </c>
      <c r="G3481" s="1" t="s">
        <v>14</v>
      </c>
      <c r="H3481" s="1" t="s">
        <v>15</v>
      </c>
      <c r="I3481" s="2">
        <v>45697.0</v>
      </c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ht="15.75" customHeight="1">
      <c r="A3482" s="1" t="s">
        <v>6922</v>
      </c>
      <c r="B3482" s="1" t="s">
        <v>6923</v>
      </c>
      <c r="C3482" s="1">
        <v>6.9992226717E10</v>
      </c>
      <c r="D3482" s="1" t="s">
        <v>11</v>
      </c>
      <c r="E3482" s="1" t="s">
        <v>19</v>
      </c>
      <c r="F3482" s="1" t="s">
        <v>13</v>
      </c>
      <c r="G3482" s="1" t="s">
        <v>23</v>
      </c>
      <c r="H3482" s="1" t="s">
        <v>49</v>
      </c>
      <c r="I3482" s="2">
        <v>45697.0</v>
      </c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ht="15.75" customHeight="1">
      <c r="A3483" s="1" t="s">
        <v>207</v>
      </c>
      <c r="B3483" s="1" t="s">
        <v>6924</v>
      </c>
      <c r="C3483" s="1">
        <v>7.1984820192E10</v>
      </c>
      <c r="D3483" s="1" t="s">
        <v>11</v>
      </c>
      <c r="E3483" s="1" t="s">
        <v>547</v>
      </c>
      <c r="F3483" s="1" t="s">
        <v>13</v>
      </c>
      <c r="G3483" s="1" t="s">
        <v>14</v>
      </c>
      <c r="H3483" s="1" t="s">
        <v>548</v>
      </c>
      <c r="I3483" s="2">
        <v>45697.0</v>
      </c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ht="15.75" customHeight="1">
      <c r="A3484" s="1" t="s">
        <v>6925</v>
      </c>
      <c r="B3484" s="1" t="s">
        <v>6926</v>
      </c>
      <c r="C3484" s="1">
        <v>1.1974081591E10</v>
      </c>
      <c r="D3484" s="1" t="s">
        <v>11</v>
      </c>
      <c r="E3484" s="1" t="s">
        <v>22</v>
      </c>
      <c r="F3484" s="1" t="s">
        <v>13</v>
      </c>
      <c r="G3484" s="1" t="s">
        <v>23</v>
      </c>
      <c r="H3484" s="1" t="s">
        <v>45</v>
      </c>
      <c r="I3484" s="2">
        <v>45697.0</v>
      </c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ht="15.75" customHeight="1">
      <c r="A3485" s="1" t="s">
        <v>6927</v>
      </c>
      <c r="B3485" s="1" t="s">
        <v>6928</v>
      </c>
      <c r="C3485" s="1">
        <v>4.8988535782E10</v>
      </c>
      <c r="D3485" s="1" t="s">
        <v>11</v>
      </c>
      <c r="E3485" s="1" t="s">
        <v>19</v>
      </c>
      <c r="F3485" s="1" t="s">
        <v>13</v>
      </c>
      <c r="G3485" s="1" t="s">
        <v>14</v>
      </c>
      <c r="H3485" s="1" t="s">
        <v>49</v>
      </c>
      <c r="I3485" s="2">
        <v>45697.0</v>
      </c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ht="15.75" customHeight="1">
      <c r="A3486" s="1" t="s">
        <v>6929</v>
      </c>
      <c r="B3486" s="1" t="s">
        <v>6930</v>
      </c>
      <c r="C3486" s="1">
        <v>9.1983883237E10</v>
      </c>
      <c r="D3486" s="1" t="s">
        <v>11</v>
      </c>
      <c r="E3486" s="1" t="s">
        <v>114</v>
      </c>
      <c r="F3486" s="1" t="s">
        <v>13</v>
      </c>
      <c r="G3486" s="1" t="s">
        <v>14</v>
      </c>
      <c r="H3486" s="1" t="s">
        <v>45</v>
      </c>
      <c r="I3486" s="2">
        <v>45697.0</v>
      </c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ht="15.75" customHeight="1">
      <c r="A3487" s="1" t="s">
        <v>6931</v>
      </c>
      <c r="B3487" s="1" t="s">
        <v>6932</v>
      </c>
      <c r="C3487" s="1">
        <v>9.3992044884E10</v>
      </c>
      <c r="D3487" s="1" t="s">
        <v>11</v>
      </c>
      <c r="E3487" s="1" t="s">
        <v>19</v>
      </c>
      <c r="F3487" s="1" t="s">
        <v>13</v>
      </c>
      <c r="G3487" s="1" t="s">
        <v>23</v>
      </c>
      <c r="H3487" s="1" t="s">
        <v>45</v>
      </c>
      <c r="I3487" s="2">
        <v>45697.0</v>
      </c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ht="15.75" customHeight="1">
      <c r="A3488" s="1" t="s">
        <v>484</v>
      </c>
      <c r="B3488" s="1" t="s">
        <v>6933</v>
      </c>
      <c r="C3488" s="1">
        <v>1.1983910891E10</v>
      </c>
      <c r="D3488" s="1" t="s">
        <v>11</v>
      </c>
      <c r="E3488" s="1" t="s">
        <v>19</v>
      </c>
      <c r="F3488" s="1" t="s">
        <v>13</v>
      </c>
      <c r="G3488" s="1" t="s">
        <v>14</v>
      </c>
      <c r="H3488" s="1" t="s">
        <v>49</v>
      </c>
      <c r="I3488" s="2">
        <v>45697.0</v>
      </c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ht="15.75" customHeight="1">
      <c r="A3489" s="1" t="s">
        <v>6934</v>
      </c>
      <c r="B3489" s="1" t="s">
        <v>6935</v>
      </c>
      <c r="C3489" s="1">
        <v>3.3999799573E10</v>
      </c>
      <c r="D3489" s="1" t="s">
        <v>11</v>
      </c>
      <c r="E3489" s="1" t="s">
        <v>19</v>
      </c>
      <c r="F3489" s="1" t="s">
        <v>13</v>
      </c>
      <c r="G3489" s="1" t="s">
        <v>23</v>
      </c>
      <c r="H3489" s="1" t="s">
        <v>15</v>
      </c>
      <c r="I3489" s="2">
        <v>45697.0</v>
      </c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ht="15.75" customHeight="1">
      <c r="A3490" s="1" t="s">
        <v>6936</v>
      </c>
      <c r="B3490" s="1" t="s">
        <v>6937</v>
      </c>
      <c r="C3490" s="1">
        <v>2.1985316707E10</v>
      </c>
      <c r="D3490" s="1" t="s">
        <v>11</v>
      </c>
      <c r="E3490" s="1" t="s">
        <v>89</v>
      </c>
      <c r="F3490" s="1" t="s">
        <v>13</v>
      </c>
      <c r="G3490" s="1" t="s">
        <v>23</v>
      </c>
      <c r="H3490" s="1" t="s">
        <v>1424</v>
      </c>
      <c r="I3490" s="2">
        <v>45697.0</v>
      </c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ht="15.75" customHeight="1">
      <c r="A3491" s="1" t="s">
        <v>6938</v>
      </c>
      <c r="B3491" s="1" t="s">
        <v>6939</v>
      </c>
      <c r="C3491" s="1">
        <v>8.3993128478E10</v>
      </c>
      <c r="D3491" s="1" t="s">
        <v>11</v>
      </c>
      <c r="E3491" s="1" t="s">
        <v>19</v>
      </c>
      <c r="F3491" s="1" t="s">
        <v>13</v>
      </c>
      <c r="G3491" s="1" t="s">
        <v>14</v>
      </c>
      <c r="H3491" s="1" t="s">
        <v>45</v>
      </c>
      <c r="I3491" s="2">
        <v>45697.0</v>
      </c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ht="15.75" customHeight="1">
      <c r="A3492" s="1" t="s">
        <v>6940</v>
      </c>
      <c r="B3492" s="1" t="s">
        <v>6941</v>
      </c>
      <c r="C3492" s="1">
        <v>4.1997628834E10</v>
      </c>
      <c r="D3492" s="1" t="s">
        <v>11</v>
      </c>
      <c r="E3492" s="1" t="s">
        <v>22</v>
      </c>
      <c r="F3492" s="1" t="s">
        <v>13</v>
      </c>
      <c r="G3492" s="1" t="s">
        <v>14</v>
      </c>
      <c r="H3492" s="1" t="s">
        <v>31</v>
      </c>
      <c r="I3492" s="2">
        <v>45697.0</v>
      </c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ht="15.75" customHeight="1">
      <c r="A3493" s="1" t="s">
        <v>6942</v>
      </c>
      <c r="B3493" s="1" t="s">
        <v>6943</v>
      </c>
      <c r="C3493" s="1">
        <v>4.1988891589E10</v>
      </c>
      <c r="D3493" s="1" t="s">
        <v>23</v>
      </c>
      <c r="E3493" s="1" t="s">
        <v>705</v>
      </c>
      <c r="F3493" s="1" t="s">
        <v>5856</v>
      </c>
      <c r="G3493" s="1" t="s">
        <v>5857</v>
      </c>
      <c r="H3493" s="1" t="s">
        <v>6944</v>
      </c>
      <c r="I3493" s="2">
        <v>45697.0</v>
      </c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ht="15.75" customHeight="1">
      <c r="A3494" s="1" t="s">
        <v>6945</v>
      </c>
      <c r="B3494" s="1" t="s">
        <v>6946</v>
      </c>
      <c r="C3494" s="1">
        <v>7.5998693475E10</v>
      </c>
      <c r="D3494" s="1" t="s">
        <v>11</v>
      </c>
      <c r="E3494" s="1" t="s">
        <v>22</v>
      </c>
      <c r="F3494" s="1" t="s">
        <v>13</v>
      </c>
      <c r="G3494" s="1" t="s">
        <v>23</v>
      </c>
      <c r="H3494" s="1" t="s">
        <v>261</v>
      </c>
      <c r="I3494" s="2">
        <v>45697.0</v>
      </c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ht="15.75" customHeight="1">
      <c r="A3495" s="1" t="s">
        <v>6947</v>
      </c>
      <c r="B3495" s="1" t="s">
        <v>6948</v>
      </c>
      <c r="C3495" s="1">
        <v>2.1965259542E10</v>
      </c>
      <c r="D3495" s="1" t="s">
        <v>11</v>
      </c>
      <c r="E3495" s="1" t="s">
        <v>80</v>
      </c>
      <c r="F3495" s="1" t="s">
        <v>13</v>
      </c>
      <c r="G3495" s="1" t="s">
        <v>23</v>
      </c>
      <c r="H3495" s="1" t="s">
        <v>15</v>
      </c>
      <c r="I3495" s="2">
        <v>45697.0</v>
      </c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ht="15.75" customHeight="1">
      <c r="A3496" s="1" t="s">
        <v>6949</v>
      </c>
      <c r="B3496" s="1" t="s">
        <v>6950</v>
      </c>
      <c r="C3496" s="1">
        <v>6.1992727312E10</v>
      </c>
      <c r="D3496" s="1" t="s">
        <v>11</v>
      </c>
      <c r="E3496" s="1" t="s">
        <v>19</v>
      </c>
      <c r="F3496" s="1" t="s">
        <v>13</v>
      </c>
      <c r="G3496" s="1" t="s">
        <v>14</v>
      </c>
      <c r="H3496" s="1" t="s">
        <v>15</v>
      </c>
      <c r="I3496" s="2">
        <v>45697.0</v>
      </c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ht="15.75" customHeight="1">
      <c r="A3497" s="1" t="s">
        <v>6951</v>
      </c>
      <c r="B3497" s="1" t="s">
        <v>6952</v>
      </c>
      <c r="C3497" s="1">
        <v>9.2985601147E10</v>
      </c>
      <c r="D3497" s="1" t="s">
        <v>11</v>
      </c>
      <c r="E3497" s="1" t="s">
        <v>19</v>
      </c>
      <c r="F3497" s="1" t="s">
        <v>13</v>
      </c>
      <c r="G3497" s="1" t="s">
        <v>23</v>
      </c>
      <c r="H3497" s="1" t="s">
        <v>15</v>
      </c>
      <c r="I3497" s="2">
        <v>45697.0</v>
      </c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ht="15.75" customHeight="1">
      <c r="A3498" s="1" t="s">
        <v>5007</v>
      </c>
      <c r="B3498" s="1" t="s">
        <v>6953</v>
      </c>
      <c r="C3498" s="1">
        <v>8.4999031433E10</v>
      </c>
      <c r="D3498" s="1" t="s">
        <v>11</v>
      </c>
      <c r="E3498" s="1" t="s">
        <v>19</v>
      </c>
      <c r="F3498" s="1" t="s">
        <v>13</v>
      </c>
      <c r="G3498" s="1" t="s">
        <v>14</v>
      </c>
      <c r="H3498" s="1" t="s">
        <v>45</v>
      </c>
      <c r="I3498" s="2">
        <v>45697.0</v>
      </c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ht="15.75" customHeight="1">
      <c r="A3499" s="1" t="s">
        <v>2146</v>
      </c>
      <c r="B3499" s="1" t="s">
        <v>6954</v>
      </c>
      <c r="C3499" s="1">
        <v>8.9994240412E10</v>
      </c>
      <c r="D3499" s="1" t="s">
        <v>11</v>
      </c>
      <c r="E3499" s="1" t="s">
        <v>19</v>
      </c>
      <c r="F3499" s="1" t="s">
        <v>13</v>
      </c>
      <c r="G3499" s="1" t="s">
        <v>23</v>
      </c>
      <c r="H3499" s="1" t="s">
        <v>1424</v>
      </c>
      <c r="I3499" s="2">
        <v>45697.0</v>
      </c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ht="15.75" customHeight="1">
      <c r="A3500" s="1" t="s">
        <v>6955</v>
      </c>
      <c r="B3500" s="1" t="s">
        <v>6956</v>
      </c>
      <c r="C3500" s="1">
        <v>4.4998605694E10</v>
      </c>
      <c r="D3500" s="1" t="s">
        <v>11</v>
      </c>
      <c r="E3500" s="1" t="s">
        <v>89</v>
      </c>
      <c r="F3500" s="1" t="s">
        <v>13</v>
      </c>
      <c r="G3500" s="1" t="s">
        <v>14</v>
      </c>
      <c r="H3500" s="1" t="s">
        <v>121</v>
      </c>
      <c r="I3500" s="2">
        <v>45697.0</v>
      </c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ht="15.75" customHeight="1">
      <c r="A3501" s="1" t="s">
        <v>6957</v>
      </c>
      <c r="B3501" s="1" t="s">
        <v>6958</v>
      </c>
      <c r="C3501" s="1">
        <v>3.8998894634E10</v>
      </c>
      <c r="D3501" s="1"/>
      <c r="E3501" s="1"/>
      <c r="F3501" s="1"/>
      <c r="G3501" s="1"/>
      <c r="H3501" s="1"/>
      <c r="I3501" s="2">
        <v>45697.0</v>
      </c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ht="15.75" customHeight="1">
      <c r="A3502" s="1" t="s">
        <v>6959</v>
      </c>
      <c r="B3502" s="1" t="s">
        <v>6960</v>
      </c>
      <c r="C3502" s="1">
        <v>8.694228543E9</v>
      </c>
      <c r="D3502" s="1" t="s">
        <v>11</v>
      </c>
      <c r="E3502" s="1" t="s">
        <v>22</v>
      </c>
      <c r="F3502" s="1" t="s">
        <v>13</v>
      </c>
      <c r="G3502" s="1" t="s">
        <v>14</v>
      </c>
      <c r="H3502" s="1" t="s">
        <v>45</v>
      </c>
      <c r="I3502" s="2">
        <v>45697.0</v>
      </c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ht="15.75" customHeight="1">
      <c r="A3503" s="1" t="s">
        <v>6961</v>
      </c>
      <c r="B3503" s="1" t="s">
        <v>6962</v>
      </c>
      <c r="C3503" s="1">
        <v>7.5982085958E10</v>
      </c>
      <c r="D3503" s="1" t="s">
        <v>11</v>
      </c>
      <c r="E3503" s="1" t="s">
        <v>22</v>
      </c>
      <c r="F3503" s="1" t="s">
        <v>13</v>
      </c>
      <c r="G3503" s="1" t="s">
        <v>14</v>
      </c>
      <c r="H3503" s="1" t="s">
        <v>261</v>
      </c>
      <c r="I3503" s="2">
        <v>45697.0</v>
      </c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ht="15.75" customHeight="1">
      <c r="A3504" s="1" t="s">
        <v>6963</v>
      </c>
      <c r="B3504" s="1" t="s">
        <v>6964</v>
      </c>
      <c r="C3504" s="1">
        <v>1.1915781855E10</v>
      </c>
      <c r="D3504" s="1" t="s">
        <v>11</v>
      </c>
      <c r="E3504" s="1" t="s">
        <v>19</v>
      </c>
      <c r="F3504" s="1" t="s">
        <v>13</v>
      </c>
      <c r="G3504" s="1" t="s">
        <v>14</v>
      </c>
      <c r="H3504" s="1" t="s">
        <v>49</v>
      </c>
      <c r="I3504" s="2">
        <v>45697.0</v>
      </c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ht="15.75" customHeight="1">
      <c r="A3505" s="1" t="s">
        <v>1203</v>
      </c>
      <c r="B3505" s="1" t="s">
        <v>6965</v>
      </c>
      <c r="C3505" s="1">
        <v>1.1940787244E10</v>
      </c>
      <c r="D3505" s="1" t="s">
        <v>11</v>
      </c>
      <c r="E3505" s="1" t="s">
        <v>22</v>
      </c>
      <c r="F3505" s="1" t="s">
        <v>13</v>
      </c>
      <c r="G3505" s="1" t="s">
        <v>14</v>
      </c>
      <c r="H3505" s="1" t="s">
        <v>15</v>
      </c>
      <c r="I3505" s="2">
        <v>45697.0</v>
      </c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ht="15.75" customHeight="1">
      <c r="A3506" s="1" t="s">
        <v>6966</v>
      </c>
      <c r="B3506" s="1" t="s">
        <v>6967</v>
      </c>
      <c r="C3506" s="1">
        <v>5.55199562488E12</v>
      </c>
      <c r="D3506" s="1" t="s">
        <v>11</v>
      </c>
      <c r="E3506" s="1" t="s">
        <v>12</v>
      </c>
      <c r="F3506" s="1" t="s">
        <v>13</v>
      </c>
      <c r="G3506" s="1" t="s">
        <v>23</v>
      </c>
      <c r="H3506" s="1" t="s">
        <v>4391</v>
      </c>
      <c r="I3506" s="2">
        <v>45697.0</v>
      </c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ht="15.75" customHeight="1">
      <c r="A3507" s="1" t="s">
        <v>6968</v>
      </c>
      <c r="B3507" s="1" t="s">
        <v>6969</v>
      </c>
      <c r="C3507" s="1" t="s">
        <v>6970</v>
      </c>
      <c r="D3507" s="1" t="s">
        <v>11</v>
      </c>
      <c r="E3507" s="1" t="s">
        <v>22</v>
      </c>
      <c r="F3507" s="1" t="s">
        <v>13</v>
      </c>
      <c r="G3507" s="1" t="s">
        <v>14</v>
      </c>
      <c r="H3507" s="1" t="s">
        <v>49</v>
      </c>
      <c r="I3507" s="2">
        <v>45697.0</v>
      </c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ht="15.75" customHeight="1">
      <c r="A3508" s="1" t="s">
        <v>696</v>
      </c>
      <c r="B3508" s="1" t="s">
        <v>6971</v>
      </c>
      <c r="C3508" s="1">
        <v>5.547996021431E12</v>
      </c>
      <c r="D3508" s="1" t="s">
        <v>11</v>
      </c>
      <c r="E3508" s="1" t="s">
        <v>77</v>
      </c>
      <c r="F3508" s="1" t="s">
        <v>13</v>
      </c>
      <c r="G3508" s="1" t="s">
        <v>23</v>
      </c>
      <c r="H3508" s="1" t="s">
        <v>45</v>
      </c>
      <c r="I3508" s="2">
        <v>45697.0</v>
      </c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ht="15.75" customHeight="1">
      <c r="A3509" s="1" t="s">
        <v>6972</v>
      </c>
      <c r="B3509" s="1" t="s">
        <v>6973</v>
      </c>
      <c r="C3509" s="1">
        <v>4.7984020762E10</v>
      </c>
      <c r="D3509" s="1" t="s">
        <v>11</v>
      </c>
      <c r="E3509" s="1" t="s">
        <v>19</v>
      </c>
      <c r="F3509" s="1" t="s">
        <v>13</v>
      </c>
      <c r="G3509" s="1" t="s">
        <v>23</v>
      </c>
      <c r="H3509" s="1" t="s">
        <v>45</v>
      </c>
      <c r="I3509" s="2">
        <v>45697.0</v>
      </c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ht="15.75" customHeight="1">
      <c r="A3510" s="1" t="s">
        <v>69</v>
      </c>
      <c r="B3510" s="1" t="s">
        <v>6974</v>
      </c>
      <c r="C3510" s="1">
        <v>6.299194199E10</v>
      </c>
      <c r="D3510" s="1" t="s">
        <v>11</v>
      </c>
      <c r="E3510" s="1" t="s">
        <v>19</v>
      </c>
      <c r="F3510" s="1" t="s">
        <v>13</v>
      </c>
      <c r="G3510" s="1" t="s">
        <v>14</v>
      </c>
      <c r="H3510" s="1" t="s">
        <v>45</v>
      </c>
      <c r="I3510" s="2">
        <v>45697.0</v>
      </c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ht="15.75" customHeight="1">
      <c r="A3511" s="1" t="s">
        <v>6975</v>
      </c>
      <c r="B3511" s="1" t="s">
        <v>6976</v>
      </c>
      <c r="C3511" s="1">
        <v>8.5992612987E10</v>
      </c>
      <c r="D3511" s="1" t="s">
        <v>11</v>
      </c>
      <c r="E3511" s="1" t="s">
        <v>114</v>
      </c>
      <c r="F3511" s="1" t="s">
        <v>13</v>
      </c>
      <c r="G3511" s="1" t="s">
        <v>14</v>
      </c>
      <c r="H3511" s="1" t="s">
        <v>49</v>
      </c>
      <c r="I3511" s="2">
        <v>45697.0</v>
      </c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ht="15.75" customHeight="1">
      <c r="A3512" s="1" t="s">
        <v>6977</v>
      </c>
      <c r="B3512" s="1" t="s">
        <v>6978</v>
      </c>
      <c r="C3512" s="1">
        <v>6.2986322206E10</v>
      </c>
      <c r="D3512" s="1" t="s">
        <v>11</v>
      </c>
      <c r="E3512" s="1" t="s">
        <v>22</v>
      </c>
      <c r="F3512" s="1" t="s">
        <v>13</v>
      </c>
      <c r="G3512" s="1" t="s">
        <v>14</v>
      </c>
      <c r="H3512" s="1" t="s">
        <v>49</v>
      </c>
      <c r="I3512" s="2">
        <v>45697.0</v>
      </c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ht="15.75" customHeight="1">
      <c r="A3513" s="1" t="s">
        <v>5520</v>
      </c>
      <c r="B3513" s="1" t="s">
        <v>6979</v>
      </c>
      <c r="C3513" s="1" t="s">
        <v>6980</v>
      </c>
      <c r="D3513" s="1" t="s">
        <v>11</v>
      </c>
      <c r="E3513" s="1" t="s">
        <v>58</v>
      </c>
      <c r="F3513" s="1" t="s">
        <v>13</v>
      </c>
      <c r="G3513" s="1" t="s">
        <v>14</v>
      </c>
      <c r="H3513" s="1" t="s">
        <v>15</v>
      </c>
      <c r="I3513" s="2">
        <v>45697.0</v>
      </c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ht="15.75" customHeight="1">
      <c r="A3514" s="1" t="s">
        <v>6981</v>
      </c>
      <c r="B3514" s="1" t="s">
        <v>6982</v>
      </c>
      <c r="C3514" s="1" t="s">
        <v>6983</v>
      </c>
      <c r="D3514" s="1" t="s">
        <v>11</v>
      </c>
      <c r="E3514" s="1" t="s">
        <v>19</v>
      </c>
      <c r="F3514" s="1" t="s">
        <v>13</v>
      </c>
      <c r="G3514" s="1" t="s">
        <v>23</v>
      </c>
      <c r="H3514" s="1" t="s">
        <v>45</v>
      </c>
      <c r="I3514" s="2">
        <v>45697.0</v>
      </c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ht="15.75" customHeight="1">
      <c r="A3515" s="1" t="s">
        <v>6984</v>
      </c>
      <c r="B3515" s="1" t="s">
        <v>6985</v>
      </c>
      <c r="C3515" s="1">
        <v>8.4991820343E10</v>
      </c>
      <c r="D3515" s="1" t="s">
        <v>11</v>
      </c>
      <c r="E3515" s="1" t="s">
        <v>68</v>
      </c>
      <c r="F3515" s="1" t="s">
        <v>13</v>
      </c>
      <c r="G3515" s="1" t="s">
        <v>14</v>
      </c>
      <c r="H3515" s="1" t="s">
        <v>386</v>
      </c>
      <c r="I3515" s="2">
        <v>45697.0</v>
      </c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ht="15.75" customHeight="1">
      <c r="A3516" s="1" t="s">
        <v>6986</v>
      </c>
      <c r="B3516" s="1" t="s">
        <v>6987</v>
      </c>
      <c r="C3516" s="1">
        <v>5.1996282596E10</v>
      </c>
      <c r="D3516" s="1" t="s">
        <v>11</v>
      </c>
      <c r="E3516" s="1" t="s">
        <v>513</v>
      </c>
      <c r="F3516" s="1" t="s">
        <v>13</v>
      </c>
      <c r="G3516" s="1" t="s">
        <v>23</v>
      </c>
      <c r="H3516" s="1" t="s">
        <v>514</v>
      </c>
      <c r="I3516" s="2">
        <v>45697.0</v>
      </c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ht="15.75" customHeight="1">
      <c r="A3517" s="1" t="s">
        <v>6988</v>
      </c>
      <c r="B3517" s="1" t="s">
        <v>6989</v>
      </c>
      <c r="C3517" s="1">
        <v>5.524998173746E12</v>
      </c>
      <c r="D3517" s="1" t="s">
        <v>11</v>
      </c>
      <c r="E3517" s="1" t="s">
        <v>19</v>
      </c>
      <c r="F3517" s="1" t="s">
        <v>13</v>
      </c>
      <c r="G3517" s="1" t="s">
        <v>14</v>
      </c>
      <c r="H3517" s="1" t="s">
        <v>45</v>
      </c>
      <c r="I3517" s="2">
        <v>45697.0</v>
      </c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ht="15.75" customHeight="1">
      <c r="A3518" s="1" t="s">
        <v>6990</v>
      </c>
      <c r="B3518" s="1" t="s">
        <v>6991</v>
      </c>
      <c r="C3518" s="1">
        <v>3.4993055755E10</v>
      </c>
      <c r="D3518" s="1" t="s">
        <v>11</v>
      </c>
      <c r="E3518" s="1" t="s">
        <v>19</v>
      </c>
      <c r="F3518" s="1" t="s">
        <v>13</v>
      </c>
      <c r="G3518" s="1" t="s">
        <v>14</v>
      </c>
      <c r="H3518" s="1" t="s">
        <v>45</v>
      </c>
      <c r="I3518" s="2">
        <v>45697.0</v>
      </c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ht="15.75" customHeight="1">
      <c r="A3519" s="1" t="s">
        <v>6992</v>
      </c>
      <c r="B3519" s="1" t="s">
        <v>6993</v>
      </c>
      <c r="C3519" s="1">
        <v>1.197511525E10</v>
      </c>
      <c r="D3519" s="1" t="s">
        <v>11</v>
      </c>
      <c r="E3519" s="1" t="s">
        <v>19</v>
      </c>
      <c r="F3519" s="1" t="s">
        <v>13</v>
      </c>
      <c r="G3519" s="1" t="s">
        <v>23</v>
      </c>
      <c r="H3519" s="1" t="s">
        <v>15</v>
      </c>
      <c r="I3519" s="2">
        <v>45697.0</v>
      </c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ht="15.75" customHeight="1">
      <c r="A3520" s="1" t="s">
        <v>6994</v>
      </c>
      <c r="B3520" s="1" t="s">
        <v>6995</v>
      </c>
      <c r="C3520" s="1">
        <v>3.3991080347E10</v>
      </c>
      <c r="D3520" s="1" t="s">
        <v>11</v>
      </c>
      <c r="E3520" s="1" t="s">
        <v>80</v>
      </c>
      <c r="F3520" s="1" t="s">
        <v>13</v>
      </c>
      <c r="G3520" s="1" t="s">
        <v>23</v>
      </c>
      <c r="H3520" s="1" t="s">
        <v>45</v>
      </c>
      <c r="I3520" s="2">
        <v>45697.0</v>
      </c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ht="15.75" customHeight="1">
      <c r="A3521" s="1" t="s">
        <v>6996</v>
      </c>
      <c r="B3521" s="1" t="s">
        <v>6997</v>
      </c>
      <c r="C3521" s="1">
        <v>4.599908005E10</v>
      </c>
      <c r="D3521" s="1" t="s">
        <v>11</v>
      </c>
      <c r="E3521" s="1" t="s">
        <v>12</v>
      </c>
      <c r="F3521" s="1" t="s">
        <v>13</v>
      </c>
      <c r="G3521" s="1" t="s">
        <v>23</v>
      </c>
      <c r="H3521" s="1" t="s">
        <v>15</v>
      </c>
      <c r="I3521" s="2">
        <v>45697.0</v>
      </c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ht="15.75" customHeight="1">
      <c r="A3522" s="1" t="s">
        <v>6998</v>
      </c>
      <c r="B3522" s="1" t="s">
        <v>6999</v>
      </c>
      <c r="C3522" s="1">
        <v>6.9992179588E10</v>
      </c>
      <c r="D3522" s="1" t="s">
        <v>11</v>
      </c>
      <c r="E3522" s="1" t="s">
        <v>77</v>
      </c>
      <c r="F3522" s="1" t="s">
        <v>13</v>
      </c>
      <c r="G3522" s="1" t="s">
        <v>23</v>
      </c>
      <c r="H3522" s="1" t="s">
        <v>45</v>
      </c>
      <c r="I3522" s="2">
        <v>45697.0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ht="15.75" customHeight="1">
      <c r="A3523" s="1" t="s">
        <v>7000</v>
      </c>
      <c r="B3523" s="1" t="s">
        <v>7001</v>
      </c>
      <c r="C3523" s="1">
        <v>2.2999068842E10</v>
      </c>
      <c r="D3523" s="1" t="s">
        <v>11</v>
      </c>
      <c r="E3523" s="1" t="s">
        <v>22</v>
      </c>
      <c r="F3523" s="1" t="s">
        <v>13</v>
      </c>
      <c r="G3523" s="1" t="s">
        <v>14</v>
      </c>
      <c r="H3523" s="1" t="s">
        <v>15</v>
      </c>
      <c r="I3523" s="2">
        <v>45697.0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ht="15.75" customHeight="1">
      <c r="A3524" s="1" t="s">
        <v>7002</v>
      </c>
      <c r="B3524" s="1" t="s">
        <v>7003</v>
      </c>
      <c r="C3524" s="1">
        <v>5.541988286404E12</v>
      </c>
      <c r="D3524" s="1" t="s">
        <v>11</v>
      </c>
      <c r="E3524" s="1" t="s">
        <v>12</v>
      </c>
      <c r="F3524" s="1" t="s">
        <v>13</v>
      </c>
      <c r="G3524" s="1" t="s">
        <v>14</v>
      </c>
      <c r="H3524" s="1" t="s">
        <v>49</v>
      </c>
      <c r="I3524" s="2">
        <v>45697.0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ht="15.75" customHeight="1">
      <c r="A3525" s="1" t="s">
        <v>7004</v>
      </c>
      <c r="B3525" s="1" t="s">
        <v>7005</v>
      </c>
      <c r="C3525" s="1">
        <v>9.6991172313E10</v>
      </c>
      <c r="D3525" s="1" t="s">
        <v>11</v>
      </c>
      <c r="E3525" s="1" t="s">
        <v>22</v>
      </c>
      <c r="F3525" s="1" t="s">
        <v>13</v>
      </c>
      <c r="G3525" s="1" t="s">
        <v>23</v>
      </c>
      <c r="H3525" s="1" t="s">
        <v>34</v>
      </c>
      <c r="I3525" s="2">
        <v>45697.0</v>
      </c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ht="15.75" customHeight="1">
      <c r="A3526" s="1" t="s">
        <v>2448</v>
      </c>
      <c r="B3526" s="1" t="s">
        <v>7006</v>
      </c>
      <c r="C3526" s="1">
        <v>1.3974192545E10</v>
      </c>
      <c r="D3526" s="1" t="s">
        <v>11</v>
      </c>
      <c r="E3526" s="1" t="s">
        <v>19</v>
      </c>
      <c r="F3526" s="1" t="s">
        <v>13</v>
      </c>
      <c r="G3526" s="1" t="s">
        <v>14</v>
      </c>
      <c r="H3526" s="1" t="s">
        <v>121</v>
      </c>
      <c r="I3526" s="2">
        <v>45697.0</v>
      </c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ht="15.75" customHeight="1">
      <c r="A3527" s="1" t="s">
        <v>207</v>
      </c>
      <c r="B3527" s="1" t="s">
        <v>7007</v>
      </c>
      <c r="C3527" s="1" t="s">
        <v>7008</v>
      </c>
      <c r="D3527" s="1" t="s">
        <v>11</v>
      </c>
      <c r="E3527" s="1" t="s">
        <v>114</v>
      </c>
      <c r="F3527" s="1" t="s">
        <v>13</v>
      </c>
      <c r="G3527" s="1" t="s">
        <v>14</v>
      </c>
      <c r="H3527" s="1" t="s">
        <v>45</v>
      </c>
      <c r="I3527" s="2">
        <v>45697.0</v>
      </c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ht="15.75" customHeight="1">
      <c r="A3528" s="1" t="s">
        <v>7009</v>
      </c>
      <c r="B3528" s="1" t="s">
        <v>7010</v>
      </c>
      <c r="C3528" s="1">
        <v>6.5981205307E10</v>
      </c>
      <c r="D3528" s="1" t="s">
        <v>11</v>
      </c>
      <c r="E3528" s="1" t="s">
        <v>77</v>
      </c>
      <c r="F3528" s="1" t="s">
        <v>13</v>
      </c>
      <c r="G3528" s="1" t="s">
        <v>23</v>
      </c>
      <c r="H3528" s="1" t="s">
        <v>45</v>
      </c>
      <c r="I3528" s="2">
        <v>45697.0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ht="15.75" customHeight="1">
      <c r="A3529" s="1" t="s">
        <v>4495</v>
      </c>
      <c r="B3529" s="1" t="s">
        <v>7011</v>
      </c>
      <c r="C3529" s="1">
        <v>9.19866942E8</v>
      </c>
      <c r="D3529" s="1" t="s">
        <v>11</v>
      </c>
      <c r="E3529" s="1" t="s">
        <v>48</v>
      </c>
      <c r="F3529" s="1" t="s">
        <v>13</v>
      </c>
      <c r="G3529" s="1" t="s">
        <v>14</v>
      </c>
      <c r="H3529" s="1" t="s">
        <v>49</v>
      </c>
      <c r="I3529" s="2">
        <v>45697.0</v>
      </c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ht="15.75" customHeight="1">
      <c r="A3530" s="1" t="s">
        <v>1067</v>
      </c>
      <c r="B3530" s="1" t="s">
        <v>7012</v>
      </c>
      <c r="C3530" s="1">
        <v>3.53872114853E11</v>
      </c>
      <c r="D3530" s="1" t="s">
        <v>11</v>
      </c>
      <c r="E3530" s="1" t="s">
        <v>22</v>
      </c>
      <c r="F3530" s="1" t="s">
        <v>13</v>
      </c>
      <c r="G3530" s="1" t="s">
        <v>14</v>
      </c>
      <c r="H3530" s="1" t="s">
        <v>40</v>
      </c>
      <c r="I3530" s="2">
        <v>45697.0</v>
      </c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ht="15.75" customHeight="1">
      <c r="A3531" s="1" t="s">
        <v>7013</v>
      </c>
      <c r="B3531" s="1" t="s">
        <v>7014</v>
      </c>
      <c r="C3531" s="1">
        <v>2.7997629159E10</v>
      </c>
      <c r="D3531" s="1" t="s">
        <v>11</v>
      </c>
      <c r="E3531" s="1" t="s">
        <v>48</v>
      </c>
      <c r="F3531" s="1" t="s">
        <v>13</v>
      </c>
      <c r="G3531" s="1" t="s">
        <v>14</v>
      </c>
      <c r="H3531" s="1" t="s">
        <v>49</v>
      </c>
      <c r="I3531" s="2">
        <v>45697.0</v>
      </c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ht="15.75" customHeight="1">
      <c r="A3532" s="1" t="s">
        <v>7015</v>
      </c>
      <c r="B3532" s="1" t="s">
        <v>7016</v>
      </c>
      <c r="C3532" s="1" t="s">
        <v>7017</v>
      </c>
      <c r="D3532" s="1" t="s">
        <v>11</v>
      </c>
      <c r="E3532" s="1" t="s">
        <v>102</v>
      </c>
      <c r="F3532" s="1" t="s">
        <v>13</v>
      </c>
      <c r="G3532" s="1" t="s">
        <v>23</v>
      </c>
      <c r="H3532" s="1" t="s">
        <v>34</v>
      </c>
      <c r="I3532" s="2">
        <v>45697.0</v>
      </c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ht="15.75" customHeight="1">
      <c r="A3533" s="1" t="s">
        <v>7018</v>
      </c>
      <c r="B3533" s="1" t="s">
        <v>7019</v>
      </c>
      <c r="C3533" s="1">
        <v>8.2999465159E10</v>
      </c>
      <c r="D3533" s="1" t="s">
        <v>11</v>
      </c>
      <c r="E3533" s="1" t="s">
        <v>77</v>
      </c>
      <c r="F3533" s="1" t="s">
        <v>13</v>
      </c>
      <c r="G3533" s="1" t="s">
        <v>14</v>
      </c>
      <c r="H3533" s="1" t="s">
        <v>49</v>
      </c>
      <c r="I3533" s="2">
        <v>45697.0</v>
      </c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ht="15.75" customHeight="1">
      <c r="A3534" s="1" t="s">
        <v>7020</v>
      </c>
      <c r="B3534" s="1" t="s">
        <v>7021</v>
      </c>
      <c r="C3534" s="1">
        <v>3.7999371159E10</v>
      </c>
      <c r="D3534" s="1" t="s">
        <v>11</v>
      </c>
      <c r="E3534" s="1" t="s">
        <v>22</v>
      </c>
      <c r="F3534" s="1" t="s">
        <v>13</v>
      </c>
      <c r="G3534" s="1" t="s">
        <v>14</v>
      </c>
      <c r="H3534" s="1" t="s">
        <v>15</v>
      </c>
      <c r="I3534" s="2">
        <v>45697.0</v>
      </c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ht="15.75" customHeight="1">
      <c r="A3535" s="1" t="s">
        <v>7022</v>
      </c>
      <c r="B3535" s="1" t="s">
        <v>7023</v>
      </c>
      <c r="C3535" s="1">
        <v>9.8991885083E10</v>
      </c>
      <c r="D3535" s="1" t="s">
        <v>11</v>
      </c>
      <c r="E3535" s="1" t="s">
        <v>19</v>
      </c>
      <c r="F3535" s="1" t="s">
        <v>13</v>
      </c>
      <c r="G3535" s="1" t="s">
        <v>23</v>
      </c>
      <c r="H3535" s="1" t="s">
        <v>60</v>
      </c>
      <c r="I3535" s="2">
        <v>45697.0</v>
      </c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ht="15.75" customHeight="1">
      <c r="A3536" s="1" t="s">
        <v>7024</v>
      </c>
      <c r="B3536" s="1" t="s">
        <v>7025</v>
      </c>
      <c r="C3536" s="1">
        <v>6.1985499318E10</v>
      </c>
      <c r="D3536" s="1" t="s">
        <v>11</v>
      </c>
      <c r="E3536" s="1" t="s">
        <v>19</v>
      </c>
      <c r="F3536" s="1" t="s">
        <v>13</v>
      </c>
      <c r="G3536" s="1" t="s">
        <v>14</v>
      </c>
      <c r="H3536" s="1" t="s">
        <v>15</v>
      </c>
      <c r="I3536" s="2">
        <v>45697.0</v>
      </c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ht="15.75" customHeight="1">
      <c r="A3537" s="1" t="s">
        <v>7026</v>
      </c>
      <c r="B3537" s="1" t="s">
        <v>7027</v>
      </c>
      <c r="C3537" s="1">
        <v>2.1999484704E10</v>
      </c>
      <c r="D3537" s="1" t="s">
        <v>11</v>
      </c>
      <c r="E3537" s="1" t="s">
        <v>19</v>
      </c>
      <c r="F3537" s="1" t="s">
        <v>13</v>
      </c>
      <c r="G3537" s="1" t="s">
        <v>14</v>
      </c>
      <c r="H3537" s="1" t="s">
        <v>15</v>
      </c>
      <c r="I3537" s="2">
        <v>45697.0</v>
      </c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ht="15.75" customHeight="1">
      <c r="A3538" s="1" t="s">
        <v>7028</v>
      </c>
      <c r="B3538" s="1" t="s">
        <v>7029</v>
      </c>
      <c r="C3538" s="1">
        <v>5.4981043716E10</v>
      </c>
      <c r="D3538" s="1" t="s">
        <v>11</v>
      </c>
      <c r="E3538" s="1" t="s">
        <v>19</v>
      </c>
      <c r="F3538" s="1" t="s">
        <v>13</v>
      </c>
      <c r="G3538" s="1" t="s">
        <v>14</v>
      </c>
      <c r="H3538" s="1" t="s">
        <v>49</v>
      </c>
      <c r="I3538" s="2">
        <v>45697.0</v>
      </c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ht="15.75" customHeight="1">
      <c r="A3539" s="1" t="s">
        <v>7030</v>
      </c>
      <c r="B3539" s="1" t="s">
        <v>7031</v>
      </c>
      <c r="C3539" s="1">
        <v>5.4999799803E10</v>
      </c>
      <c r="D3539" s="1" t="s">
        <v>11</v>
      </c>
      <c r="E3539" s="1" t="s">
        <v>12</v>
      </c>
      <c r="F3539" s="1" t="s">
        <v>13</v>
      </c>
      <c r="G3539" s="1" t="s">
        <v>23</v>
      </c>
      <c r="H3539" s="1" t="s">
        <v>4391</v>
      </c>
      <c r="I3539" s="2">
        <v>45697.0</v>
      </c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ht="15.75" customHeight="1">
      <c r="A3540" s="1" t="s">
        <v>177</v>
      </c>
      <c r="B3540" s="1" t="s">
        <v>7032</v>
      </c>
      <c r="C3540" s="1">
        <v>2.4998556655E10</v>
      </c>
      <c r="D3540" s="1" t="s">
        <v>11</v>
      </c>
      <c r="E3540" s="1" t="s">
        <v>19</v>
      </c>
      <c r="F3540" s="1" t="s">
        <v>13</v>
      </c>
      <c r="G3540" s="1" t="s">
        <v>14</v>
      </c>
      <c r="H3540" s="1" t="s">
        <v>49</v>
      </c>
      <c r="I3540" s="2">
        <v>45697.0</v>
      </c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ht="15.75" customHeight="1">
      <c r="A3541" s="1" t="s">
        <v>7033</v>
      </c>
      <c r="B3541" s="1" t="s">
        <v>7034</v>
      </c>
      <c r="C3541" s="1">
        <v>9.9981597601E10</v>
      </c>
      <c r="D3541" s="1" t="s">
        <v>11</v>
      </c>
      <c r="E3541" s="1" t="s">
        <v>22</v>
      </c>
      <c r="F3541" s="1" t="s">
        <v>13</v>
      </c>
      <c r="G3541" s="1" t="s">
        <v>14</v>
      </c>
      <c r="H3541" s="1" t="s">
        <v>34</v>
      </c>
      <c r="I3541" s="2">
        <v>45697.0</v>
      </c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ht="15.75" customHeight="1">
      <c r="A3542" s="1" t="s">
        <v>7035</v>
      </c>
      <c r="B3542" s="1" t="s">
        <v>7036</v>
      </c>
      <c r="C3542" s="1">
        <v>2.1978121921E10</v>
      </c>
      <c r="D3542" s="1" t="s">
        <v>11</v>
      </c>
      <c r="E3542" s="1" t="s">
        <v>77</v>
      </c>
      <c r="F3542" s="1" t="s">
        <v>13</v>
      </c>
      <c r="G3542" s="1" t="s">
        <v>23</v>
      </c>
      <c r="H3542" s="1" t="s">
        <v>45</v>
      </c>
      <c r="I3542" s="2">
        <v>45697.0</v>
      </c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ht="15.75" customHeight="1">
      <c r="A3543" s="1" t="s">
        <v>7037</v>
      </c>
      <c r="B3543" s="1" t="s">
        <v>7038</v>
      </c>
      <c r="C3543" s="1">
        <v>3.2998195454E10</v>
      </c>
      <c r="D3543" s="1" t="s">
        <v>11</v>
      </c>
      <c r="E3543" s="1" t="s">
        <v>961</v>
      </c>
      <c r="F3543" s="1" t="s">
        <v>13</v>
      </c>
      <c r="G3543" s="1" t="s">
        <v>14</v>
      </c>
      <c r="H3543" s="1" t="s">
        <v>962</v>
      </c>
      <c r="I3543" s="2">
        <v>45697.0</v>
      </c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ht="15.75" customHeight="1">
      <c r="A3544" s="1" t="s">
        <v>7039</v>
      </c>
      <c r="B3544" s="1" t="s">
        <v>7040</v>
      </c>
      <c r="C3544" s="1">
        <v>1.1937231547E10</v>
      </c>
      <c r="D3544" s="1" t="s">
        <v>11</v>
      </c>
      <c r="E3544" s="1" t="s">
        <v>48</v>
      </c>
      <c r="F3544" s="1" t="s">
        <v>13</v>
      </c>
      <c r="G3544" s="1" t="s">
        <v>14</v>
      </c>
      <c r="H3544" s="1" t="s">
        <v>49</v>
      </c>
      <c r="I3544" s="2">
        <v>45697.0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ht="15.75" customHeight="1">
      <c r="A3545" s="1" t="s">
        <v>7041</v>
      </c>
      <c r="B3545" s="1" t="s">
        <v>7042</v>
      </c>
      <c r="C3545" s="1">
        <v>1.2982518394E10</v>
      </c>
      <c r="D3545" s="1" t="s">
        <v>11</v>
      </c>
      <c r="E3545" s="1" t="s">
        <v>19</v>
      </c>
      <c r="F3545" s="1" t="s">
        <v>13</v>
      </c>
      <c r="G3545" s="1" t="s">
        <v>14</v>
      </c>
      <c r="H3545" s="1" t="s">
        <v>49</v>
      </c>
      <c r="I3545" s="2">
        <v>45697.0</v>
      </c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ht="15.75" customHeight="1">
      <c r="A3546" s="1" t="s">
        <v>7043</v>
      </c>
      <c r="B3546" s="1" t="s">
        <v>7044</v>
      </c>
      <c r="C3546" s="1">
        <v>1.1991703028E10</v>
      </c>
      <c r="D3546" s="1" t="s">
        <v>7045</v>
      </c>
      <c r="E3546" s="1" t="s">
        <v>1450</v>
      </c>
      <c r="F3546" s="1" t="s">
        <v>7046</v>
      </c>
      <c r="G3546" s="1" t="s">
        <v>7047</v>
      </c>
      <c r="H3546" s="1" t="s">
        <v>7048</v>
      </c>
      <c r="I3546" s="2">
        <v>45697.0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ht="15.75" customHeight="1">
      <c r="A3547" s="1" t="s">
        <v>7049</v>
      </c>
      <c r="B3547" s="1" t="s">
        <v>7050</v>
      </c>
      <c r="C3547" s="1">
        <v>1.1977111891E10</v>
      </c>
      <c r="D3547" s="1" t="s">
        <v>11</v>
      </c>
      <c r="E3547" s="1" t="s">
        <v>77</v>
      </c>
      <c r="F3547" s="1" t="s">
        <v>13</v>
      </c>
      <c r="G3547" s="1" t="s">
        <v>23</v>
      </c>
      <c r="H3547" s="1" t="s">
        <v>45</v>
      </c>
      <c r="I3547" s="2">
        <v>45697.0</v>
      </c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ht="15.75" customHeight="1">
      <c r="A3548" s="1" t="s">
        <v>268</v>
      </c>
      <c r="B3548" s="1" t="s">
        <v>7051</v>
      </c>
      <c r="C3548" s="1">
        <v>4.3996312612E10</v>
      </c>
      <c r="D3548" s="1" t="s">
        <v>11</v>
      </c>
      <c r="E3548" s="1" t="s">
        <v>12</v>
      </c>
      <c r="F3548" s="1" t="s">
        <v>13</v>
      </c>
      <c r="G3548" s="1" t="s">
        <v>14</v>
      </c>
      <c r="H3548" s="1" t="s">
        <v>15</v>
      </c>
      <c r="I3548" s="2">
        <v>45697.0</v>
      </c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ht="15.75" customHeight="1">
      <c r="A3549" s="1" t="s">
        <v>7052</v>
      </c>
      <c r="B3549" s="1" t="s">
        <v>7053</v>
      </c>
      <c r="C3549" s="1">
        <v>8.5996474327E10</v>
      </c>
      <c r="D3549" s="1" t="s">
        <v>11</v>
      </c>
      <c r="E3549" s="1" t="s">
        <v>22</v>
      </c>
      <c r="F3549" s="1" t="s">
        <v>13</v>
      </c>
      <c r="G3549" s="1" t="s">
        <v>14</v>
      </c>
      <c r="H3549" s="1" t="s">
        <v>45</v>
      </c>
      <c r="I3549" s="2">
        <v>45697.0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ht="15.75" customHeight="1">
      <c r="A3550" s="1" t="s">
        <v>7054</v>
      </c>
      <c r="B3550" s="1" t="s">
        <v>7055</v>
      </c>
      <c r="C3550" s="1" t="s">
        <v>7056</v>
      </c>
      <c r="D3550" s="1" t="s">
        <v>11</v>
      </c>
      <c r="E3550" s="1" t="s">
        <v>19</v>
      </c>
      <c r="F3550" s="1" t="s">
        <v>13</v>
      </c>
      <c r="G3550" s="1" t="s">
        <v>14</v>
      </c>
      <c r="H3550" s="1" t="s">
        <v>386</v>
      </c>
      <c r="I3550" s="2">
        <v>45697.0</v>
      </c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ht="15.75" customHeight="1">
      <c r="A3551" s="1" t="s">
        <v>1513</v>
      </c>
      <c r="B3551" s="1" t="s">
        <v>7057</v>
      </c>
      <c r="C3551" s="1" t="s">
        <v>7058</v>
      </c>
      <c r="D3551" s="1" t="s">
        <v>11</v>
      </c>
      <c r="E3551" s="1" t="s">
        <v>22</v>
      </c>
      <c r="F3551" s="1" t="s">
        <v>13</v>
      </c>
      <c r="G3551" s="1" t="s">
        <v>14</v>
      </c>
      <c r="H3551" s="1" t="s">
        <v>261</v>
      </c>
      <c r="I3551" s="2">
        <v>45697.0</v>
      </c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ht="15.75" customHeight="1">
      <c r="A3552" s="1" t="s">
        <v>7059</v>
      </c>
      <c r="B3552" s="1" t="s">
        <v>7060</v>
      </c>
      <c r="C3552" s="1">
        <v>5.399122448E10</v>
      </c>
      <c r="D3552" s="1" t="s">
        <v>11</v>
      </c>
      <c r="E3552" s="1" t="s">
        <v>19</v>
      </c>
      <c r="F3552" s="1" t="s">
        <v>13</v>
      </c>
      <c r="G3552" s="1" t="s">
        <v>23</v>
      </c>
      <c r="H3552" s="1" t="s">
        <v>15</v>
      </c>
      <c r="I3552" s="2">
        <v>45697.0</v>
      </c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ht="15.75" customHeight="1">
      <c r="A3553" s="1" t="s">
        <v>3404</v>
      </c>
      <c r="B3553" s="1" t="s">
        <v>7061</v>
      </c>
      <c r="C3553" s="1">
        <v>1.1942297586E10</v>
      </c>
      <c r="D3553" s="1" t="s">
        <v>11</v>
      </c>
      <c r="E3553" s="1" t="s">
        <v>19</v>
      </c>
      <c r="F3553" s="1" t="s">
        <v>13</v>
      </c>
      <c r="G3553" s="1" t="s">
        <v>14</v>
      </c>
      <c r="H3553" s="1" t="s">
        <v>15</v>
      </c>
      <c r="I3553" s="2">
        <v>45697.0</v>
      </c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ht="15.75" customHeight="1">
      <c r="A3554" s="1" t="s">
        <v>7062</v>
      </c>
      <c r="B3554" s="1" t="s">
        <v>7063</v>
      </c>
      <c r="C3554" s="1">
        <v>1.1969290674E10</v>
      </c>
      <c r="D3554" s="1" t="s">
        <v>11</v>
      </c>
      <c r="E3554" s="1" t="s">
        <v>80</v>
      </c>
      <c r="F3554" s="1" t="s">
        <v>13</v>
      </c>
      <c r="G3554" s="1" t="s">
        <v>23</v>
      </c>
      <c r="H3554" s="1" t="s">
        <v>45</v>
      </c>
      <c r="I3554" s="2">
        <v>45697.0</v>
      </c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ht="15.75" customHeight="1">
      <c r="A3555" s="1" t="s">
        <v>1227</v>
      </c>
      <c r="B3555" s="1" t="s">
        <v>7064</v>
      </c>
      <c r="C3555" s="1">
        <v>2.2997744468E10</v>
      </c>
      <c r="D3555" s="1" t="s">
        <v>11</v>
      </c>
      <c r="E3555" s="1" t="s">
        <v>22</v>
      </c>
      <c r="F3555" s="1" t="s">
        <v>13</v>
      </c>
      <c r="G3555" s="1" t="s">
        <v>14</v>
      </c>
      <c r="H3555" s="1" t="s">
        <v>15</v>
      </c>
      <c r="I3555" s="2">
        <v>45697.0</v>
      </c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ht="15.75" customHeight="1">
      <c r="A3556" s="1" t="s">
        <v>7065</v>
      </c>
      <c r="B3556" s="1" t="s">
        <v>7066</v>
      </c>
      <c r="C3556" s="1">
        <v>8.5998508592E10</v>
      </c>
      <c r="D3556" s="1" t="s">
        <v>11</v>
      </c>
      <c r="E3556" s="1" t="s">
        <v>39</v>
      </c>
      <c r="F3556" s="1" t="s">
        <v>13</v>
      </c>
      <c r="G3556" s="1" t="s">
        <v>14</v>
      </c>
      <c r="H3556" s="1" t="s">
        <v>15</v>
      </c>
      <c r="I3556" s="2">
        <v>45697.0</v>
      </c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ht="15.75" customHeight="1">
      <c r="A3557" s="1" t="s">
        <v>7067</v>
      </c>
      <c r="B3557" s="1" t="s">
        <v>7068</v>
      </c>
      <c r="C3557" s="1">
        <v>4.1999050981E10</v>
      </c>
      <c r="D3557" s="1" t="s">
        <v>11</v>
      </c>
      <c r="E3557" s="1" t="s">
        <v>77</v>
      </c>
      <c r="F3557" s="1" t="s">
        <v>13</v>
      </c>
      <c r="G3557" s="1" t="s">
        <v>14</v>
      </c>
      <c r="H3557" s="1" t="s">
        <v>15</v>
      </c>
      <c r="I3557" s="2">
        <v>45697.0</v>
      </c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ht="15.75" customHeight="1">
      <c r="A3558" s="1" t="s">
        <v>148</v>
      </c>
      <c r="B3558" s="1" t="s">
        <v>7069</v>
      </c>
      <c r="C3558" s="1">
        <v>2.195100151E10</v>
      </c>
      <c r="D3558" s="1" t="s">
        <v>11</v>
      </c>
      <c r="E3558" s="1" t="s">
        <v>19</v>
      </c>
      <c r="F3558" s="1" t="s">
        <v>13</v>
      </c>
      <c r="G3558" s="1" t="s">
        <v>14</v>
      </c>
      <c r="H3558" s="1" t="s">
        <v>15</v>
      </c>
      <c r="I3558" s="2">
        <v>45697.0</v>
      </c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ht="15.75" customHeight="1">
      <c r="A3559" s="1" t="s">
        <v>7070</v>
      </c>
      <c r="B3559" s="1" t="s">
        <v>7071</v>
      </c>
      <c r="C3559" s="1">
        <v>1.5997183763E10</v>
      </c>
      <c r="D3559" s="1" t="s">
        <v>11</v>
      </c>
      <c r="E3559" s="1" t="s">
        <v>597</v>
      </c>
      <c r="F3559" s="1" t="s">
        <v>13</v>
      </c>
      <c r="G3559" s="1" t="s">
        <v>23</v>
      </c>
      <c r="H3559" s="1" t="s">
        <v>598</v>
      </c>
      <c r="I3559" s="2">
        <v>45697.0</v>
      </c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ht="15.75" customHeight="1">
      <c r="A3560" s="1" t="s">
        <v>7072</v>
      </c>
      <c r="B3560" s="1" t="s">
        <v>7073</v>
      </c>
      <c r="C3560" s="1">
        <v>7.5991528215E10</v>
      </c>
      <c r="D3560" s="1" t="s">
        <v>11</v>
      </c>
      <c r="E3560" s="1" t="s">
        <v>77</v>
      </c>
      <c r="F3560" s="1" t="s">
        <v>13</v>
      </c>
      <c r="G3560" s="1" t="s">
        <v>23</v>
      </c>
      <c r="H3560" s="1" t="s">
        <v>45</v>
      </c>
      <c r="I3560" s="2">
        <v>45697.0</v>
      </c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ht="15.75" customHeight="1">
      <c r="A3561" s="1" t="s">
        <v>7074</v>
      </c>
      <c r="B3561" s="1" t="s">
        <v>7075</v>
      </c>
      <c r="C3561" s="1">
        <v>9.198137475E10</v>
      </c>
      <c r="D3561" s="1" t="s">
        <v>11</v>
      </c>
      <c r="E3561" s="1" t="s">
        <v>102</v>
      </c>
      <c r="F3561" s="1" t="s">
        <v>13</v>
      </c>
      <c r="G3561" s="1" t="s">
        <v>14</v>
      </c>
      <c r="H3561" s="1" t="s">
        <v>34</v>
      </c>
      <c r="I3561" s="2">
        <v>45697.0</v>
      </c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ht="15.75" customHeight="1">
      <c r="A3562" s="1" t="s">
        <v>7076</v>
      </c>
      <c r="B3562" s="1" t="s">
        <v>7077</v>
      </c>
      <c r="C3562" s="1">
        <v>9.29910900603E11</v>
      </c>
      <c r="D3562" s="1" t="s">
        <v>11</v>
      </c>
      <c r="E3562" s="1" t="s">
        <v>22</v>
      </c>
      <c r="F3562" s="1" t="s">
        <v>13</v>
      </c>
      <c r="G3562" s="1" t="s">
        <v>14</v>
      </c>
      <c r="H3562" s="1" t="s">
        <v>261</v>
      </c>
      <c r="I3562" s="2">
        <v>45697.0</v>
      </c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ht="15.75" customHeight="1">
      <c r="A3563" s="1" t="s">
        <v>7078</v>
      </c>
      <c r="B3563" s="1" t="s">
        <v>7079</v>
      </c>
      <c r="C3563" s="1">
        <v>3.5997282372E10</v>
      </c>
      <c r="D3563" s="1" t="s">
        <v>11</v>
      </c>
      <c r="E3563" s="1" t="s">
        <v>77</v>
      </c>
      <c r="F3563" s="1" t="s">
        <v>13</v>
      </c>
      <c r="G3563" s="1" t="s">
        <v>23</v>
      </c>
      <c r="H3563" s="1" t="s">
        <v>45</v>
      </c>
      <c r="I3563" s="2">
        <v>45697.0</v>
      </c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ht="15.75" customHeight="1">
      <c r="A3564" s="1" t="s">
        <v>7080</v>
      </c>
      <c r="B3564" s="1" t="s">
        <v>7081</v>
      </c>
      <c r="C3564" s="1">
        <v>4.799763308E10</v>
      </c>
      <c r="D3564" s="1" t="s">
        <v>11</v>
      </c>
      <c r="E3564" s="1" t="s">
        <v>12</v>
      </c>
      <c r="F3564" s="1" t="s">
        <v>13</v>
      </c>
      <c r="G3564" s="1" t="s">
        <v>23</v>
      </c>
      <c r="H3564" s="1" t="s">
        <v>4391</v>
      </c>
      <c r="I3564" s="2">
        <v>45697.0</v>
      </c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ht="15.75" customHeight="1">
      <c r="A3565" s="1" t="s">
        <v>318</v>
      </c>
      <c r="B3565" s="1" t="s">
        <v>7082</v>
      </c>
      <c r="C3565" s="1">
        <v>2.799810267E10</v>
      </c>
      <c r="D3565" s="1" t="s">
        <v>11</v>
      </c>
      <c r="E3565" s="1" t="s">
        <v>22</v>
      </c>
      <c r="F3565" s="1" t="s">
        <v>13</v>
      </c>
      <c r="G3565" s="1" t="s">
        <v>14</v>
      </c>
      <c r="H3565" s="1" t="s">
        <v>15</v>
      </c>
      <c r="I3565" s="2">
        <v>45697.0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ht="15.75" customHeight="1">
      <c r="A3566" s="1" t="s">
        <v>7083</v>
      </c>
      <c r="B3566" s="1" t="s">
        <v>7084</v>
      </c>
      <c r="C3566" s="1">
        <v>5.4999810669E10</v>
      </c>
      <c r="D3566" s="1" t="s">
        <v>11</v>
      </c>
      <c r="E3566" s="1" t="s">
        <v>19</v>
      </c>
      <c r="F3566" s="1" t="s">
        <v>13</v>
      </c>
      <c r="G3566" s="1" t="s">
        <v>14</v>
      </c>
      <c r="H3566" s="1" t="s">
        <v>15</v>
      </c>
      <c r="I3566" s="2">
        <v>45697.0</v>
      </c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ht="15.75" customHeight="1">
      <c r="A3567" s="1" t="s">
        <v>7085</v>
      </c>
      <c r="B3567" s="1" t="s">
        <v>7086</v>
      </c>
      <c r="C3567" s="1">
        <v>2.2998898696E10</v>
      </c>
      <c r="D3567" s="1" t="s">
        <v>11</v>
      </c>
      <c r="E3567" s="1" t="s">
        <v>19</v>
      </c>
      <c r="F3567" s="1" t="s">
        <v>13</v>
      </c>
      <c r="G3567" s="1" t="s">
        <v>23</v>
      </c>
      <c r="H3567" s="1" t="s">
        <v>1424</v>
      </c>
      <c r="I3567" s="2">
        <v>45697.0</v>
      </c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ht="15.75" customHeight="1">
      <c r="A3568" s="1" t="s">
        <v>7087</v>
      </c>
      <c r="B3568" s="1" t="s">
        <v>7088</v>
      </c>
      <c r="C3568" s="1">
        <v>9.8985545066E10</v>
      </c>
      <c r="D3568" s="1" t="s">
        <v>11</v>
      </c>
      <c r="E3568" s="1" t="s">
        <v>19</v>
      </c>
      <c r="F3568" s="1" t="s">
        <v>13</v>
      </c>
      <c r="G3568" s="1" t="s">
        <v>14</v>
      </c>
      <c r="H3568" s="1" t="s">
        <v>15</v>
      </c>
      <c r="I3568" s="2">
        <v>45697.0</v>
      </c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ht="15.75" customHeight="1">
      <c r="A3569" s="1" t="s">
        <v>7089</v>
      </c>
      <c r="B3569" s="1" t="s">
        <v>7090</v>
      </c>
      <c r="C3569" s="1">
        <v>1.6992052391E10</v>
      </c>
      <c r="D3569" s="1" t="s">
        <v>11</v>
      </c>
      <c r="E3569" s="1" t="s">
        <v>22</v>
      </c>
      <c r="F3569" s="1" t="s">
        <v>13</v>
      </c>
      <c r="G3569" s="1" t="s">
        <v>14</v>
      </c>
      <c r="H3569" s="1" t="s">
        <v>49</v>
      </c>
      <c r="I3569" s="2">
        <v>45697.0</v>
      </c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ht="15.75" customHeight="1">
      <c r="A3570" s="1" t="s">
        <v>7091</v>
      </c>
      <c r="B3570" s="1" t="s">
        <v>7092</v>
      </c>
      <c r="C3570" s="1">
        <v>3.4992340123E10</v>
      </c>
      <c r="D3570" s="1" t="s">
        <v>11</v>
      </c>
      <c r="E3570" s="1" t="s">
        <v>19</v>
      </c>
      <c r="F3570" s="1" t="s">
        <v>13</v>
      </c>
      <c r="G3570" s="1" t="s">
        <v>14</v>
      </c>
      <c r="H3570" s="1" t="s">
        <v>386</v>
      </c>
      <c r="I3570" s="2">
        <v>45697.0</v>
      </c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ht="15.75" customHeight="1">
      <c r="A3571" s="1" t="s">
        <v>7093</v>
      </c>
      <c r="B3571" s="1" t="s">
        <v>7094</v>
      </c>
      <c r="C3571" s="1">
        <v>4.898826827E10</v>
      </c>
      <c r="D3571" s="1" t="s">
        <v>11</v>
      </c>
      <c r="E3571" s="1" t="s">
        <v>22</v>
      </c>
      <c r="F3571" s="1" t="s">
        <v>13</v>
      </c>
      <c r="G3571" s="1" t="s">
        <v>23</v>
      </c>
      <c r="H3571" s="1" t="s">
        <v>34</v>
      </c>
      <c r="I3571" s="2">
        <v>45697.0</v>
      </c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ht="15.75" customHeight="1">
      <c r="A3572" s="1" t="s">
        <v>7095</v>
      </c>
      <c r="B3572" s="1" t="s">
        <v>7096</v>
      </c>
      <c r="C3572" s="1">
        <v>9.84239817E8</v>
      </c>
      <c r="D3572" s="1" t="s">
        <v>11</v>
      </c>
      <c r="E3572" s="1" t="s">
        <v>77</v>
      </c>
      <c r="F3572" s="1" t="s">
        <v>13</v>
      </c>
      <c r="G3572" s="1" t="s">
        <v>23</v>
      </c>
      <c r="H3572" s="1" t="s">
        <v>45</v>
      </c>
      <c r="I3572" s="2">
        <v>45697.0</v>
      </c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ht="15.75" customHeight="1">
      <c r="A3573" s="1" t="s">
        <v>1219</v>
      </c>
      <c r="B3573" s="1" t="s">
        <v>7097</v>
      </c>
      <c r="C3573" s="1">
        <v>1.1968589794E10</v>
      </c>
      <c r="D3573" s="1" t="s">
        <v>11</v>
      </c>
      <c r="E3573" s="1" t="s">
        <v>19</v>
      </c>
      <c r="F3573" s="1" t="s">
        <v>13</v>
      </c>
      <c r="G3573" s="1" t="s">
        <v>14</v>
      </c>
      <c r="H3573" s="1" t="s">
        <v>15</v>
      </c>
      <c r="I3573" s="2">
        <v>45697.0</v>
      </c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ht="15.75" customHeight="1">
      <c r="A3574" s="1" t="s">
        <v>2528</v>
      </c>
      <c r="B3574" s="1" t="s">
        <v>7098</v>
      </c>
      <c r="C3574" s="1">
        <v>8.3987338495E10</v>
      </c>
      <c r="D3574" s="1" t="s">
        <v>11</v>
      </c>
      <c r="E3574" s="1" t="s">
        <v>19</v>
      </c>
      <c r="F3574" s="1" t="s">
        <v>13</v>
      </c>
      <c r="G3574" s="1" t="s">
        <v>23</v>
      </c>
      <c r="H3574" s="1" t="s">
        <v>15</v>
      </c>
      <c r="I3574" s="2">
        <v>45697.0</v>
      </c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ht="15.75" customHeight="1">
      <c r="A3575" s="1" t="s">
        <v>7099</v>
      </c>
      <c r="B3575" s="1" t="s">
        <v>7100</v>
      </c>
      <c r="C3575" s="1">
        <v>8.5987906414E10</v>
      </c>
      <c r="D3575" s="1" t="s">
        <v>11</v>
      </c>
      <c r="E3575" s="1" t="s">
        <v>102</v>
      </c>
      <c r="F3575" s="1" t="s">
        <v>13</v>
      </c>
      <c r="G3575" s="1" t="s">
        <v>14</v>
      </c>
      <c r="H3575" s="1" t="s">
        <v>45</v>
      </c>
      <c r="I3575" s="2">
        <v>45697.0</v>
      </c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ht="15.75" customHeight="1">
      <c r="A3576" s="1" t="s">
        <v>7101</v>
      </c>
      <c r="B3576" s="1" t="s">
        <v>7102</v>
      </c>
      <c r="C3576" s="1" t="s">
        <v>7103</v>
      </c>
      <c r="D3576" s="1" t="s">
        <v>11</v>
      </c>
      <c r="E3576" s="1" t="s">
        <v>19</v>
      </c>
      <c r="F3576" s="1" t="s">
        <v>13</v>
      </c>
      <c r="G3576" s="1" t="s">
        <v>23</v>
      </c>
      <c r="H3576" s="1" t="s">
        <v>15</v>
      </c>
      <c r="I3576" s="2">
        <v>45697.0</v>
      </c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ht="15.75" customHeight="1">
      <c r="A3577" s="1" t="s">
        <v>7104</v>
      </c>
      <c r="B3577" s="1" t="s">
        <v>7105</v>
      </c>
      <c r="C3577" s="1">
        <v>1.1995115162E10</v>
      </c>
      <c r="D3577" s="1"/>
      <c r="E3577" s="1"/>
      <c r="F3577" s="1"/>
      <c r="G3577" s="1"/>
      <c r="H3577" s="1"/>
      <c r="I3577" s="2">
        <v>45697.0</v>
      </c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ht="15.75" customHeight="1">
      <c r="A3578" s="1" t="s">
        <v>7106</v>
      </c>
      <c r="B3578" s="1" t="s">
        <v>7107</v>
      </c>
      <c r="C3578" s="1">
        <v>6.1999986131E10</v>
      </c>
      <c r="D3578" s="1" t="s">
        <v>11</v>
      </c>
      <c r="E3578" s="1" t="s">
        <v>19</v>
      </c>
      <c r="F3578" s="1" t="s">
        <v>13</v>
      </c>
      <c r="G3578" s="1" t="s">
        <v>23</v>
      </c>
      <c r="H3578" s="1" t="s">
        <v>45</v>
      </c>
      <c r="I3578" s="2">
        <v>45697.0</v>
      </c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ht="15.75" customHeight="1">
      <c r="A3579" s="1" t="s">
        <v>7108</v>
      </c>
      <c r="B3579" s="1" t="s">
        <v>7109</v>
      </c>
      <c r="C3579" s="1">
        <v>8.6999470898E10</v>
      </c>
      <c r="D3579" s="1" t="s">
        <v>11</v>
      </c>
      <c r="E3579" s="1" t="s">
        <v>19</v>
      </c>
      <c r="F3579" s="1" t="s">
        <v>13</v>
      </c>
      <c r="G3579" s="1" t="s">
        <v>23</v>
      </c>
      <c r="H3579" s="1" t="s">
        <v>1424</v>
      </c>
      <c r="I3579" s="2">
        <v>45697.0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ht="15.75" customHeight="1">
      <c r="A3580" s="1" t="s">
        <v>7110</v>
      </c>
      <c r="B3580" s="1" t="s">
        <v>7111</v>
      </c>
      <c r="C3580" s="1">
        <v>3.51961766423E11</v>
      </c>
      <c r="D3580" s="1"/>
      <c r="E3580" s="1"/>
      <c r="F3580" s="1"/>
      <c r="G3580" s="1"/>
      <c r="H3580" s="1"/>
      <c r="I3580" s="2">
        <v>45697.0</v>
      </c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ht="15.75" customHeight="1">
      <c r="A3581" s="1" t="s">
        <v>7112</v>
      </c>
      <c r="B3581" s="1" t="s">
        <v>7113</v>
      </c>
      <c r="C3581" s="1">
        <v>1.195391641E10</v>
      </c>
      <c r="D3581" s="1" t="s">
        <v>11</v>
      </c>
      <c r="E3581" s="1" t="s">
        <v>22</v>
      </c>
      <c r="F3581" s="1" t="s">
        <v>13</v>
      </c>
      <c r="G3581" s="1" t="s">
        <v>23</v>
      </c>
      <c r="H3581" s="1" t="s">
        <v>261</v>
      </c>
      <c r="I3581" s="2">
        <v>45697.0</v>
      </c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ht="15.75" customHeight="1">
      <c r="A3582" s="1" t="s">
        <v>7114</v>
      </c>
      <c r="B3582" s="1" t="s">
        <v>7115</v>
      </c>
      <c r="C3582" s="1">
        <v>1.1963611045E10</v>
      </c>
      <c r="D3582" s="1" t="s">
        <v>11</v>
      </c>
      <c r="E3582" s="1" t="s">
        <v>19</v>
      </c>
      <c r="F3582" s="1" t="s">
        <v>13</v>
      </c>
      <c r="G3582" s="1" t="s">
        <v>23</v>
      </c>
      <c r="H3582" s="1" t="s">
        <v>1424</v>
      </c>
      <c r="I3582" s="2">
        <v>45697.0</v>
      </c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ht="15.75" customHeight="1">
      <c r="A3583" s="1" t="s">
        <v>1788</v>
      </c>
      <c r="B3583" s="1" t="s">
        <v>7116</v>
      </c>
      <c r="C3583" s="1">
        <v>8.4921482354E10</v>
      </c>
      <c r="D3583" s="1" t="s">
        <v>11</v>
      </c>
      <c r="E3583" s="1" t="s">
        <v>68</v>
      </c>
      <c r="F3583" s="1" t="s">
        <v>13</v>
      </c>
      <c r="G3583" s="1" t="s">
        <v>14</v>
      </c>
      <c r="H3583" s="1" t="s">
        <v>49</v>
      </c>
      <c r="I3583" s="2">
        <v>45697.0</v>
      </c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ht="15.75" customHeight="1">
      <c r="A3584" s="1" t="s">
        <v>7117</v>
      </c>
      <c r="B3584" s="1" t="s">
        <v>7118</v>
      </c>
      <c r="C3584" s="1">
        <v>5.511915183258E12</v>
      </c>
      <c r="D3584" s="1" t="s">
        <v>11</v>
      </c>
      <c r="E3584" s="1" t="s">
        <v>19</v>
      </c>
      <c r="F3584" s="1" t="s">
        <v>13</v>
      </c>
      <c r="G3584" s="1" t="s">
        <v>23</v>
      </c>
      <c r="H3584" s="1" t="s">
        <v>1424</v>
      </c>
      <c r="I3584" s="2">
        <v>45697.0</v>
      </c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ht="15.75" customHeight="1">
      <c r="A3585" s="1" t="s">
        <v>207</v>
      </c>
      <c r="B3585" s="1" t="s">
        <v>7119</v>
      </c>
      <c r="C3585" s="1">
        <v>7.1993485788E10</v>
      </c>
      <c r="D3585" s="1" t="s">
        <v>11</v>
      </c>
      <c r="E3585" s="1" t="s">
        <v>1337</v>
      </c>
      <c r="F3585" s="1" t="s">
        <v>13</v>
      </c>
      <c r="G3585" s="1" t="s">
        <v>14</v>
      </c>
      <c r="H3585" s="1" t="s">
        <v>1338</v>
      </c>
      <c r="I3585" s="2">
        <v>45697.0</v>
      </c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ht="15.75" customHeight="1">
      <c r="A3586" s="1" t="s">
        <v>7120</v>
      </c>
      <c r="B3586" s="1" t="s">
        <v>7121</v>
      </c>
      <c r="C3586" s="1">
        <v>4.4998171682E10</v>
      </c>
      <c r="D3586" s="1" t="s">
        <v>11</v>
      </c>
      <c r="E3586" s="1" t="s">
        <v>102</v>
      </c>
      <c r="F3586" s="1" t="s">
        <v>13</v>
      </c>
      <c r="G3586" s="1" t="s">
        <v>14</v>
      </c>
      <c r="H3586" s="1" t="s">
        <v>45</v>
      </c>
      <c r="I3586" s="2">
        <v>45697.0</v>
      </c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ht="15.75" customHeight="1">
      <c r="A3587" s="1" t="s">
        <v>7122</v>
      </c>
      <c r="B3587" s="1" t="s">
        <v>7123</v>
      </c>
      <c r="C3587" s="1">
        <v>1.3982263503E10</v>
      </c>
      <c r="D3587" s="1" t="s">
        <v>11</v>
      </c>
      <c r="E3587" s="1" t="s">
        <v>77</v>
      </c>
      <c r="F3587" s="1" t="s">
        <v>13</v>
      </c>
      <c r="G3587" s="1" t="s">
        <v>14</v>
      </c>
      <c r="H3587" s="1" t="s">
        <v>45</v>
      </c>
      <c r="I3587" s="2">
        <v>45697.0</v>
      </c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ht="15.75" customHeight="1">
      <c r="A3588" s="1" t="s">
        <v>7124</v>
      </c>
      <c r="B3588" s="1" t="s">
        <v>7125</v>
      </c>
      <c r="C3588" s="1">
        <v>6.1995348632E10</v>
      </c>
      <c r="D3588" s="1" t="s">
        <v>11</v>
      </c>
      <c r="E3588" s="1" t="s">
        <v>22</v>
      </c>
      <c r="F3588" s="1" t="s">
        <v>13</v>
      </c>
      <c r="G3588" s="1" t="s">
        <v>14</v>
      </c>
      <c r="H3588" s="1" t="s">
        <v>31</v>
      </c>
      <c r="I3588" s="2">
        <v>45697.0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ht="15.75" customHeight="1">
      <c r="A3589" s="1" t="s">
        <v>7126</v>
      </c>
      <c r="B3589" s="1" t="s">
        <v>7127</v>
      </c>
      <c r="C3589" s="1">
        <v>5.4996114661E10</v>
      </c>
      <c r="D3589" s="1" t="s">
        <v>11</v>
      </c>
      <c r="E3589" s="1" t="s">
        <v>39</v>
      </c>
      <c r="F3589" s="1" t="s">
        <v>13</v>
      </c>
      <c r="G3589" s="1" t="s">
        <v>14</v>
      </c>
      <c r="H3589" s="1" t="s">
        <v>15</v>
      </c>
      <c r="I3589" s="2">
        <v>45697.0</v>
      </c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ht="15.75" customHeight="1">
      <c r="A3590" s="1" t="s">
        <v>7128</v>
      </c>
      <c r="B3590" s="1" t="s">
        <v>7129</v>
      </c>
      <c r="C3590" s="1">
        <v>8.1997013357E10</v>
      </c>
      <c r="D3590" s="1" t="s">
        <v>11</v>
      </c>
      <c r="E3590" s="1" t="s">
        <v>22</v>
      </c>
      <c r="F3590" s="1" t="s">
        <v>13</v>
      </c>
      <c r="G3590" s="1" t="s">
        <v>14</v>
      </c>
      <c r="H3590" s="1" t="s">
        <v>15</v>
      </c>
      <c r="I3590" s="2">
        <v>45697.0</v>
      </c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ht="15.75" customHeight="1">
      <c r="A3591" s="1" t="s">
        <v>959</v>
      </c>
      <c r="B3591" s="1" t="s">
        <v>7130</v>
      </c>
      <c r="C3591" s="1">
        <v>1.2981984048E10</v>
      </c>
      <c r="D3591" s="1" t="s">
        <v>11</v>
      </c>
      <c r="E3591" s="1" t="s">
        <v>22</v>
      </c>
      <c r="F3591" s="1" t="s">
        <v>13</v>
      </c>
      <c r="G3591" s="1" t="s">
        <v>14</v>
      </c>
      <c r="H3591" s="1" t="s">
        <v>15</v>
      </c>
      <c r="I3591" s="2">
        <v>45697.0</v>
      </c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ht="15.75" customHeight="1">
      <c r="A3592" s="1" t="s">
        <v>7131</v>
      </c>
      <c r="B3592" s="1" t="s">
        <v>7132</v>
      </c>
      <c r="C3592" s="1">
        <v>8.5991305692E10</v>
      </c>
      <c r="D3592" s="1" t="s">
        <v>11</v>
      </c>
      <c r="E3592" s="1" t="s">
        <v>19</v>
      </c>
      <c r="F3592" s="1" t="s">
        <v>13</v>
      </c>
      <c r="G3592" s="1" t="s">
        <v>14</v>
      </c>
      <c r="H3592" s="1" t="s">
        <v>15</v>
      </c>
      <c r="I3592" s="2">
        <v>45697.0</v>
      </c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ht="15.75" customHeight="1">
      <c r="A3593" s="1" t="s">
        <v>7133</v>
      </c>
      <c r="B3593" s="1" t="s">
        <v>7134</v>
      </c>
      <c r="C3593" s="1">
        <v>1.1996285473E10</v>
      </c>
      <c r="D3593" s="1" t="s">
        <v>11</v>
      </c>
      <c r="E3593" s="1" t="s">
        <v>12</v>
      </c>
      <c r="F3593" s="1" t="s">
        <v>13</v>
      </c>
      <c r="G3593" s="1" t="s">
        <v>23</v>
      </c>
      <c r="H3593" s="1" t="s">
        <v>4391</v>
      </c>
      <c r="I3593" s="2">
        <v>45697.0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ht="15.75" customHeight="1">
      <c r="A3594" s="1" t="s">
        <v>7135</v>
      </c>
      <c r="B3594" s="1" t="s">
        <v>7136</v>
      </c>
      <c r="C3594" s="1">
        <v>5.3984750603E10</v>
      </c>
      <c r="D3594" s="1" t="s">
        <v>11</v>
      </c>
      <c r="E3594" s="1" t="s">
        <v>102</v>
      </c>
      <c r="F3594" s="1" t="s">
        <v>13</v>
      </c>
      <c r="G3594" s="1" t="s">
        <v>14</v>
      </c>
      <c r="H3594" s="1" t="s">
        <v>34</v>
      </c>
      <c r="I3594" s="2">
        <v>45697.0</v>
      </c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ht="15.75" customHeight="1">
      <c r="A3595" s="1" t="s">
        <v>7137</v>
      </c>
      <c r="B3595" s="1" t="s">
        <v>7138</v>
      </c>
      <c r="C3595" s="1">
        <v>3.1982843562E10</v>
      </c>
      <c r="D3595" s="1" t="s">
        <v>11</v>
      </c>
      <c r="E3595" s="1" t="s">
        <v>19</v>
      </c>
      <c r="F3595" s="1" t="s">
        <v>13</v>
      </c>
      <c r="G3595" s="1" t="s">
        <v>23</v>
      </c>
      <c r="H3595" s="1" t="s">
        <v>1424</v>
      </c>
      <c r="I3595" s="2">
        <v>45697.0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ht="15.75" customHeight="1">
      <c r="A3596" s="1" t="s">
        <v>7139</v>
      </c>
      <c r="B3596" s="1" t="s">
        <v>7140</v>
      </c>
      <c r="C3596" s="1">
        <v>3.1999686138E10</v>
      </c>
      <c r="D3596" s="1" t="s">
        <v>11</v>
      </c>
      <c r="E3596" s="1" t="s">
        <v>114</v>
      </c>
      <c r="F3596" s="1" t="s">
        <v>13</v>
      </c>
      <c r="G3596" s="1" t="s">
        <v>14</v>
      </c>
      <c r="H3596" s="1" t="s">
        <v>45</v>
      </c>
      <c r="I3596" s="2">
        <v>45697.0</v>
      </c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ht="15.75" customHeight="1">
      <c r="A3597" s="1" t="s">
        <v>7141</v>
      </c>
      <c r="B3597" s="1" t="s">
        <v>7142</v>
      </c>
      <c r="C3597" s="1">
        <v>8.5997116603E10</v>
      </c>
      <c r="D3597" s="1" t="s">
        <v>11</v>
      </c>
      <c r="E3597" s="1" t="s">
        <v>22</v>
      </c>
      <c r="F3597" s="1" t="s">
        <v>13</v>
      </c>
      <c r="G3597" s="1" t="s">
        <v>14</v>
      </c>
      <c r="H3597" s="1" t="s">
        <v>15</v>
      </c>
      <c r="I3597" s="2">
        <v>45697.0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ht="15.75" customHeight="1">
      <c r="A3598" s="1" t="s">
        <v>148</v>
      </c>
      <c r="B3598" s="1" t="s">
        <v>7143</v>
      </c>
      <c r="C3598" s="1" t="s">
        <v>7144</v>
      </c>
      <c r="D3598" s="1" t="s">
        <v>11</v>
      </c>
      <c r="E3598" s="1" t="s">
        <v>12</v>
      </c>
      <c r="F3598" s="1" t="s">
        <v>13</v>
      </c>
      <c r="G3598" s="1" t="s">
        <v>14</v>
      </c>
      <c r="H3598" s="1" t="s">
        <v>49</v>
      </c>
      <c r="I3598" s="2">
        <v>45697.0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ht="15.75" customHeight="1">
      <c r="A3599" s="1" t="s">
        <v>7145</v>
      </c>
      <c r="B3599" s="1" t="s">
        <v>7146</v>
      </c>
      <c r="C3599" s="1">
        <v>5.5981172098E10</v>
      </c>
      <c r="D3599" s="1" t="s">
        <v>11</v>
      </c>
      <c r="E3599" s="1" t="s">
        <v>19</v>
      </c>
      <c r="F3599" s="1" t="s">
        <v>13</v>
      </c>
      <c r="G3599" s="1" t="s">
        <v>23</v>
      </c>
      <c r="H3599" s="1" t="s">
        <v>40</v>
      </c>
      <c r="I3599" s="2">
        <v>45697.0</v>
      </c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ht="15.75" customHeight="1">
      <c r="A3600" s="1" t="s">
        <v>7147</v>
      </c>
      <c r="B3600" s="1" t="s">
        <v>7148</v>
      </c>
      <c r="C3600" s="1" t="s">
        <v>7149</v>
      </c>
      <c r="D3600" s="1" t="s">
        <v>11</v>
      </c>
      <c r="E3600" s="1" t="s">
        <v>19</v>
      </c>
      <c r="F3600" s="1" t="s">
        <v>13</v>
      </c>
      <c r="G3600" s="1" t="s">
        <v>23</v>
      </c>
      <c r="H3600" s="1" t="s">
        <v>45</v>
      </c>
      <c r="I3600" s="2">
        <v>45697.0</v>
      </c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ht="15.75" customHeight="1">
      <c r="A3601" s="1" t="s">
        <v>7150</v>
      </c>
      <c r="B3601" s="1" t="s">
        <v>7151</v>
      </c>
      <c r="C3601" s="1">
        <v>8.3986698559E10</v>
      </c>
      <c r="D3601" s="1" t="s">
        <v>11</v>
      </c>
      <c r="E3601" s="1" t="s">
        <v>19</v>
      </c>
      <c r="F3601" s="1" t="s">
        <v>13</v>
      </c>
      <c r="G3601" s="1" t="s">
        <v>23</v>
      </c>
      <c r="H3601" s="1" t="s">
        <v>15</v>
      </c>
      <c r="I3601" s="2">
        <v>45697.0</v>
      </c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ht="15.75" customHeight="1">
      <c r="A3602" s="1" t="s">
        <v>7152</v>
      </c>
      <c r="B3602" s="1" t="s">
        <v>7153</v>
      </c>
      <c r="C3602" s="1">
        <v>9.3991343211E10</v>
      </c>
      <c r="D3602" s="1" t="s">
        <v>11</v>
      </c>
      <c r="E3602" s="1" t="s">
        <v>114</v>
      </c>
      <c r="F3602" s="1" t="s">
        <v>13</v>
      </c>
      <c r="G3602" s="1" t="s">
        <v>14</v>
      </c>
      <c r="H3602" s="1" t="s">
        <v>45</v>
      </c>
      <c r="I3602" s="2">
        <v>45697.0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ht="15.75" customHeight="1">
      <c r="A3603" s="1" t="s">
        <v>285</v>
      </c>
      <c r="B3603" s="1" t="s">
        <v>7154</v>
      </c>
      <c r="C3603" s="1">
        <v>4.8991230091E10</v>
      </c>
      <c r="D3603" s="1" t="s">
        <v>11</v>
      </c>
      <c r="E3603" s="1" t="s">
        <v>39</v>
      </c>
      <c r="F3603" s="1" t="s">
        <v>13</v>
      </c>
      <c r="G3603" s="1" t="s">
        <v>14</v>
      </c>
      <c r="H3603" s="1" t="s">
        <v>15</v>
      </c>
      <c r="I3603" s="2">
        <v>45697.0</v>
      </c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ht="15.75" customHeight="1">
      <c r="A3604" s="1" t="s">
        <v>7155</v>
      </c>
      <c r="B3604" s="1" t="s">
        <v>7156</v>
      </c>
      <c r="C3604" s="1" t="s">
        <v>7157</v>
      </c>
      <c r="D3604" s="1" t="s">
        <v>11</v>
      </c>
      <c r="E3604" s="1" t="s">
        <v>19</v>
      </c>
      <c r="F3604" s="1" t="s">
        <v>13</v>
      </c>
      <c r="G3604" s="1" t="s">
        <v>14</v>
      </c>
      <c r="H3604" s="1" t="s">
        <v>15</v>
      </c>
      <c r="I3604" s="2">
        <v>45697.0</v>
      </c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ht="15.75" customHeight="1">
      <c r="A3605" s="1" t="s">
        <v>7158</v>
      </c>
      <c r="B3605" s="1" t="s">
        <v>7159</v>
      </c>
      <c r="C3605" s="1">
        <v>2.19649732E10</v>
      </c>
      <c r="D3605" s="1" t="s">
        <v>11</v>
      </c>
      <c r="E3605" s="1" t="s">
        <v>77</v>
      </c>
      <c r="F3605" s="1" t="s">
        <v>13</v>
      </c>
      <c r="G3605" s="1" t="s">
        <v>14</v>
      </c>
      <c r="H3605" s="1" t="s">
        <v>45</v>
      </c>
      <c r="I3605" s="2">
        <v>45697.0</v>
      </c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ht="15.75" customHeight="1">
      <c r="A3606" s="1" t="s">
        <v>7160</v>
      </c>
      <c r="B3606" s="1" t="s">
        <v>7161</v>
      </c>
      <c r="C3606" s="1">
        <v>3.1971685001E10</v>
      </c>
      <c r="D3606" s="1" t="s">
        <v>11</v>
      </c>
      <c r="E3606" s="1" t="s">
        <v>19</v>
      </c>
      <c r="F3606" s="1" t="s">
        <v>13</v>
      </c>
      <c r="G3606" s="1" t="s">
        <v>23</v>
      </c>
      <c r="H3606" s="1" t="s">
        <v>45</v>
      </c>
      <c r="I3606" s="2">
        <v>45697.0</v>
      </c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ht="15.75" customHeight="1">
      <c r="A3607" s="1" t="s">
        <v>4495</v>
      </c>
      <c r="B3607" s="1" t="s">
        <v>7162</v>
      </c>
      <c r="C3607" s="1">
        <v>3.3988657286E10</v>
      </c>
      <c r="D3607" s="1" t="s">
        <v>11</v>
      </c>
      <c r="E3607" s="1" t="s">
        <v>19</v>
      </c>
      <c r="F3607" s="1" t="s">
        <v>13</v>
      </c>
      <c r="G3607" s="1" t="s">
        <v>23</v>
      </c>
      <c r="H3607" s="1" t="s">
        <v>45</v>
      </c>
      <c r="I3607" s="2">
        <v>45697.0</v>
      </c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ht="15.75" customHeight="1">
      <c r="A3608" s="1" t="s">
        <v>7163</v>
      </c>
      <c r="B3608" s="1" t="s">
        <v>7164</v>
      </c>
      <c r="C3608" s="1">
        <v>4.1997271454E10</v>
      </c>
      <c r="D3608" s="1" t="s">
        <v>11</v>
      </c>
      <c r="E3608" s="1" t="s">
        <v>22</v>
      </c>
      <c r="F3608" s="1" t="s">
        <v>13</v>
      </c>
      <c r="G3608" s="1" t="s">
        <v>23</v>
      </c>
      <c r="H3608" s="1" t="s">
        <v>34</v>
      </c>
      <c r="I3608" s="2">
        <v>45697.0</v>
      </c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ht="15.75" customHeight="1">
      <c r="A3609" s="1" t="s">
        <v>7165</v>
      </c>
      <c r="B3609" s="1" t="s">
        <v>7166</v>
      </c>
      <c r="C3609" s="1">
        <v>6.399225113E10</v>
      </c>
      <c r="D3609" s="1" t="s">
        <v>11</v>
      </c>
      <c r="E3609" s="1" t="s">
        <v>19</v>
      </c>
      <c r="F3609" s="1" t="s">
        <v>13</v>
      </c>
      <c r="G3609" s="1" t="s">
        <v>14</v>
      </c>
      <c r="H3609" s="1" t="s">
        <v>15</v>
      </c>
      <c r="I3609" s="2">
        <v>45697.0</v>
      </c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ht="15.75" customHeight="1">
      <c r="A3610" s="1" t="s">
        <v>7167</v>
      </c>
      <c r="B3610" s="1" t="s">
        <v>7168</v>
      </c>
      <c r="C3610" s="1">
        <v>3.199621845E10</v>
      </c>
      <c r="D3610" s="1"/>
      <c r="E3610" s="1"/>
      <c r="F3610" s="1"/>
      <c r="G3610" s="1"/>
      <c r="H3610" s="1"/>
      <c r="I3610" s="2">
        <v>45697.0</v>
      </c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ht="15.75" customHeight="1">
      <c r="A3611" s="1" t="s">
        <v>7169</v>
      </c>
      <c r="B3611" s="1" t="s">
        <v>7170</v>
      </c>
      <c r="C3611" s="1">
        <v>9.294517147E9</v>
      </c>
      <c r="D3611" s="1" t="s">
        <v>11</v>
      </c>
      <c r="E3611" s="1" t="s">
        <v>19</v>
      </c>
      <c r="F3611" s="1" t="s">
        <v>13</v>
      </c>
      <c r="G3611" s="1" t="s">
        <v>14</v>
      </c>
      <c r="H3611" s="1" t="s">
        <v>45</v>
      </c>
      <c r="I3611" s="2">
        <v>45697.0</v>
      </c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ht="15.75" customHeight="1">
      <c r="A3612" s="1" t="s">
        <v>7171</v>
      </c>
      <c r="B3612" s="1" t="s">
        <v>7172</v>
      </c>
      <c r="C3612" s="1">
        <v>5.571983885545E12</v>
      </c>
      <c r="D3612" s="1" t="s">
        <v>11</v>
      </c>
      <c r="E3612" s="1" t="s">
        <v>22</v>
      </c>
      <c r="F3612" s="1" t="s">
        <v>13</v>
      </c>
      <c r="G3612" s="1" t="s">
        <v>14</v>
      </c>
      <c r="H3612" s="1" t="s">
        <v>31</v>
      </c>
      <c r="I3612" s="2">
        <v>45697.0</v>
      </c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ht="15.75" customHeight="1">
      <c r="A3613" s="1" t="s">
        <v>6442</v>
      </c>
      <c r="B3613" s="1" t="s">
        <v>7173</v>
      </c>
      <c r="C3613" s="1" t="s">
        <v>7174</v>
      </c>
      <c r="D3613" s="1" t="s">
        <v>11</v>
      </c>
      <c r="E3613" s="1" t="s">
        <v>19</v>
      </c>
      <c r="F3613" s="1" t="s">
        <v>13</v>
      </c>
      <c r="G3613" s="1" t="s">
        <v>14</v>
      </c>
      <c r="H3613" s="1" t="s">
        <v>1424</v>
      </c>
      <c r="I3613" s="2">
        <v>45697.0</v>
      </c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ht="15.75" customHeight="1">
      <c r="A3614" s="1" t="s">
        <v>7175</v>
      </c>
      <c r="B3614" s="1" t="s">
        <v>7176</v>
      </c>
      <c r="C3614" s="1">
        <v>9.69915169E10</v>
      </c>
      <c r="D3614" s="1" t="s">
        <v>11</v>
      </c>
      <c r="E3614" s="1" t="s">
        <v>22</v>
      </c>
      <c r="F3614" s="1" t="s">
        <v>13</v>
      </c>
      <c r="G3614" s="1" t="s">
        <v>23</v>
      </c>
      <c r="H3614" s="1" t="s">
        <v>34</v>
      </c>
      <c r="I3614" s="2">
        <v>45697.0</v>
      </c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ht="15.75" customHeight="1">
      <c r="A3615" s="1" t="s">
        <v>558</v>
      </c>
      <c r="B3615" s="1" t="s">
        <v>7177</v>
      </c>
      <c r="C3615" s="1">
        <v>6.1995218471E10</v>
      </c>
      <c r="D3615" s="1" t="s">
        <v>11</v>
      </c>
      <c r="E3615" s="1" t="s">
        <v>1337</v>
      </c>
      <c r="F3615" s="1" t="s">
        <v>13</v>
      </c>
      <c r="G3615" s="1" t="s">
        <v>14</v>
      </c>
      <c r="H3615" s="1" t="s">
        <v>1338</v>
      </c>
      <c r="I3615" s="2">
        <v>45697.0</v>
      </c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ht="15.75" customHeight="1">
      <c r="A3616" s="1" t="s">
        <v>7178</v>
      </c>
      <c r="B3616" s="1" t="s">
        <v>7179</v>
      </c>
      <c r="C3616" s="1">
        <v>1.1952368696E10</v>
      </c>
      <c r="D3616" s="1" t="s">
        <v>11</v>
      </c>
      <c r="E3616" s="1" t="s">
        <v>19</v>
      </c>
      <c r="F3616" s="1" t="s">
        <v>13</v>
      </c>
      <c r="G3616" s="1" t="s">
        <v>14</v>
      </c>
      <c r="H3616" s="1" t="s">
        <v>15</v>
      </c>
      <c r="I3616" s="2">
        <v>45697.0</v>
      </c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ht="15.75" customHeight="1">
      <c r="A3617" s="1" t="s">
        <v>1067</v>
      </c>
      <c r="B3617" s="1" t="s">
        <v>7180</v>
      </c>
      <c r="C3617" s="1">
        <v>4.899633503E10</v>
      </c>
      <c r="D3617" s="1" t="s">
        <v>11</v>
      </c>
      <c r="E3617" s="1" t="s">
        <v>12</v>
      </c>
      <c r="F3617" s="1" t="s">
        <v>13</v>
      </c>
      <c r="G3617" s="1" t="s">
        <v>14</v>
      </c>
      <c r="H3617" s="1" t="s">
        <v>15</v>
      </c>
      <c r="I3617" s="2">
        <v>45697.0</v>
      </c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ht="15.75" customHeight="1">
      <c r="A3618" s="1" t="s">
        <v>2214</v>
      </c>
      <c r="B3618" s="1" t="s">
        <v>7181</v>
      </c>
      <c r="C3618" s="1">
        <v>1.1986928949E10</v>
      </c>
      <c r="D3618" s="1" t="s">
        <v>11</v>
      </c>
      <c r="E3618" s="1" t="s">
        <v>19</v>
      </c>
      <c r="F3618" s="1" t="s">
        <v>13</v>
      </c>
      <c r="G3618" s="1" t="s">
        <v>14</v>
      </c>
      <c r="H3618" s="1" t="s">
        <v>45</v>
      </c>
      <c r="I3618" s="2">
        <v>45697.0</v>
      </c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ht="15.75" customHeight="1">
      <c r="A3619" s="1" t="s">
        <v>7182</v>
      </c>
      <c r="B3619" s="1" t="s">
        <v>7183</v>
      </c>
      <c r="C3619" s="1">
        <v>1.192006764E10</v>
      </c>
      <c r="D3619" s="1" t="s">
        <v>11</v>
      </c>
      <c r="E3619" s="1" t="s">
        <v>19</v>
      </c>
      <c r="F3619" s="1" t="s">
        <v>13</v>
      </c>
      <c r="G3619" s="1" t="s">
        <v>23</v>
      </c>
      <c r="H3619" s="1" t="s">
        <v>49</v>
      </c>
      <c r="I3619" s="2">
        <v>45697.0</v>
      </c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ht="15.75" customHeight="1">
      <c r="A3620" s="1" t="s">
        <v>1067</v>
      </c>
      <c r="B3620" s="1" t="s">
        <v>7184</v>
      </c>
      <c r="C3620" s="1">
        <v>8.86995803185E11</v>
      </c>
      <c r="D3620" s="1" t="s">
        <v>11</v>
      </c>
      <c r="E3620" s="1" t="s">
        <v>19</v>
      </c>
      <c r="F3620" s="1" t="s">
        <v>13</v>
      </c>
      <c r="G3620" s="1" t="s">
        <v>23</v>
      </c>
      <c r="H3620" s="1" t="s">
        <v>49</v>
      </c>
      <c r="I3620" s="2">
        <v>45697.0</v>
      </c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ht="15.75" customHeight="1">
      <c r="A3621" s="1" t="s">
        <v>7185</v>
      </c>
      <c r="B3621" s="1" t="s">
        <v>7186</v>
      </c>
      <c r="C3621" s="1">
        <v>5.597888351E10</v>
      </c>
      <c r="D3621" s="1" t="s">
        <v>11</v>
      </c>
      <c r="E3621" s="1" t="s">
        <v>19</v>
      </c>
      <c r="F3621" s="1" t="s">
        <v>13</v>
      </c>
      <c r="G3621" s="1" t="s">
        <v>14</v>
      </c>
      <c r="H3621" s="1" t="s">
        <v>15</v>
      </c>
      <c r="I3621" s="2">
        <v>45697.0</v>
      </c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ht="15.75" customHeight="1">
      <c r="A3622" s="1" t="s">
        <v>7187</v>
      </c>
      <c r="B3622" s="1" t="s">
        <v>7188</v>
      </c>
      <c r="C3622" s="1">
        <v>1.9995697332E10</v>
      </c>
      <c r="D3622" s="1" t="s">
        <v>11</v>
      </c>
      <c r="E3622" s="1" t="s">
        <v>19</v>
      </c>
      <c r="F3622" s="1" t="s">
        <v>13</v>
      </c>
      <c r="G3622" s="1" t="s">
        <v>14</v>
      </c>
      <c r="H3622" s="1" t="s">
        <v>45</v>
      </c>
      <c r="I3622" s="2">
        <v>45697.0</v>
      </c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ht="15.75" customHeight="1">
      <c r="A3623" s="1" t="s">
        <v>2733</v>
      </c>
      <c r="B3623" s="1" t="s">
        <v>7189</v>
      </c>
      <c r="C3623" s="1">
        <v>6.1981848664E10</v>
      </c>
      <c r="D3623" s="1" t="s">
        <v>11</v>
      </c>
      <c r="E3623" s="1" t="s">
        <v>22</v>
      </c>
      <c r="F3623" s="1" t="s">
        <v>13</v>
      </c>
      <c r="G3623" s="1" t="s">
        <v>14</v>
      </c>
      <c r="H3623" s="1" t="s">
        <v>386</v>
      </c>
      <c r="I3623" s="2">
        <v>45697.0</v>
      </c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ht="15.75" customHeight="1">
      <c r="A3624" s="1" t="s">
        <v>3553</v>
      </c>
      <c r="B3624" s="1" t="s">
        <v>7190</v>
      </c>
      <c r="C3624" s="1">
        <v>8.7988443604E10</v>
      </c>
      <c r="D3624" s="1" t="s">
        <v>11</v>
      </c>
      <c r="E3624" s="1" t="s">
        <v>12</v>
      </c>
      <c r="F3624" s="1" t="s">
        <v>13</v>
      </c>
      <c r="G3624" s="1" t="s">
        <v>14</v>
      </c>
      <c r="H3624" s="1" t="s">
        <v>15</v>
      </c>
      <c r="I3624" s="2">
        <v>45697.0</v>
      </c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ht="15.75" customHeight="1">
      <c r="A3625" s="1" t="s">
        <v>7191</v>
      </c>
      <c r="B3625" s="1" t="s">
        <v>7192</v>
      </c>
      <c r="C3625" s="1">
        <v>2.1985150988E10</v>
      </c>
      <c r="D3625" s="1" t="s">
        <v>11</v>
      </c>
      <c r="E3625" s="1" t="s">
        <v>22</v>
      </c>
      <c r="F3625" s="1" t="s">
        <v>13</v>
      </c>
      <c r="G3625" s="1" t="s">
        <v>14</v>
      </c>
      <c r="H3625" s="1" t="s">
        <v>49</v>
      </c>
      <c r="I3625" s="2">
        <v>45697.0</v>
      </c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ht="15.75" customHeight="1">
      <c r="A3626" s="1" t="s">
        <v>7193</v>
      </c>
      <c r="B3626" s="1" t="s">
        <v>7194</v>
      </c>
      <c r="C3626" s="1">
        <v>1.9971711259E10</v>
      </c>
      <c r="D3626" s="1" t="s">
        <v>11</v>
      </c>
      <c r="E3626" s="1" t="s">
        <v>19</v>
      </c>
      <c r="F3626" s="1" t="s">
        <v>13</v>
      </c>
      <c r="G3626" s="1" t="s">
        <v>14</v>
      </c>
      <c r="H3626" s="1" t="s">
        <v>15</v>
      </c>
      <c r="I3626" s="2">
        <v>45697.0</v>
      </c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ht="15.75" customHeight="1">
      <c r="A3627" s="1" t="s">
        <v>7195</v>
      </c>
      <c r="B3627" s="1" t="s">
        <v>7196</v>
      </c>
      <c r="C3627" s="1">
        <v>1.9991618144E10</v>
      </c>
      <c r="D3627" s="1" t="s">
        <v>11</v>
      </c>
      <c r="E3627" s="1" t="s">
        <v>22</v>
      </c>
      <c r="F3627" s="1" t="s">
        <v>13</v>
      </c>
      <c r="G3627" s="1" t="s">
        <v>14</v>
      </c>
      <c r="H3627" s="1" t="s">
        <v>45</v>
      </c>
      <c r="I3627" s="2">
        <v>45697.0</v>
      </c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ht="15.75" customHeight="1">
      <c r="A3628" s="1" t="s">
        <v>7197</v>
      </c>
      <c r="B3628" s="1" t="s">
        <v>7197</v>
      </c>
      <c r="C3628" s="1">
        <v>7.39913088E10</v>
      </c>
      <c r="D3628" s="1" t="s">
        <v>11</v>
      </c>
      <c r="E3628" s="1" t="s">
        <v>22</v>
      </c>
      <c r="F3628" s="1" t="s">
        <v>13</v>
      </c>
      <c r="G3628" s="1" t="s">
        <v>14</v>
      </c>
      <c r="H3628" s="1" t="s">
        <v>49</v>
      </c>
      <c r="I3628" s="2">
        <v>45697.0</v>
      </c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ht="15.75" customHeight="1">
      <c r="A3629" s="1" t="s">
        <v>7198</v>
      </c>
      <c r="B3629" s="1" t="s">
        <v>7199</v>
      </c>
      <c r="C3629" s="1">
        <v>7.3988337152E10</v>
      </c>
      <c r="D3629" s="1" t="s">
        <v>11</v>
      </c>
      <c r="E3629" s="1" t="s">
        <v>1791</v>
      </c>
      <c r="F3629" s="1" t="s">
        <v>13</v>
      </c>
      <c r="G3629" s="1" t="s">
        <v>14</v>
      </c>
      <c r="H3629" s="1" t="s">
        <v>1792</v>
      </c>
      <c r="I3629" s="2">
        <v>45697.0</v>
      </c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ht="15.75" customHeight="1">
      <c r="A3630" s="1" t="s">
        <v>7200</v>
      </c>
      <c r="B3630" s="1" t="s">
        <v>7201</v>
      </c>
      <c r="C3630" s="1">
        <v>9.9991342438E10</v>
      </c>
      <c r="D3630" s="1" t="s">
        <v>11</v>
      </c>
      <c r="E3630" s="1" t="s">
        <v>80</v>
      </c>
      <c r="F3630" s="1" t="s">
        <v>13</v>
      </c>
      <c r="G3630" s="1" t="s">
        <v>23</v>
      </c>
      <c r="H3630" s="1" t="s">
        <v>45</v>
      </c>
      <c r="I3630" s="2">
        <v>45697.0</v>
      </c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ht="15.75" customHeight="1">
      <c r="A3631" s="1" t="s">
        <v>7202</v>
      </c>
      <c r="B3631" s="1" t="s">
        <v>7203</v>
      </c>
      <c r="C3631" s="1">
        <v>7.9988514431E10</v>
      </c>
      <c r="D3631" s="1" t="s">
        <v>11</v>
      </c>
      <c r="E3631" s="1" t="s">
        <v>12</v>
      </c>
      <c r="F3631" s="1" t="s">
        <v>13</v>
      </c>
      <c r="G3631" s="1" t="s">
        <v>23</v>
      </c>
      <c r="H3631" s="1" t="s">
        <v>4391</v>
      </c>
      <c r="I3631" s="2">
        <v>45697.0</v>
      </c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ht="15.75" customHeight="1">
      <c r="A3632" s="1" t="s">
        <v>7204</v>
      </c>
      <c r="B3632" s="1" t="s">
        <v>7205</v>
      </c>
      <c r="C3632" s="1">
        <v>5.515998398512E12</v>
      </c>
      <c r="D3632" s="1" t="s">
        <v>11</v>
      </c>
      <c r="E3632" s="1" t="s">
        <v>19</v>
      </c>
      <c r="F3632" s="1" t="s">
        <v>13</v>
      </c>
      <c r="G3632" s="1" t="s">
        <v>14</v>
      </c>
      <c r="H3632" s="1" t="s">
        <v>15</v>
      </c>
      <c r="I3632" s="2">
        <v>45697.0</v>
      </c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ht="15.75" customHeight="1">
      <c r="A3633" s="1" t="s">
        <v>4692</v>
      </c>
      <c r="B3633" s="1" t="s">
        <v>7206</v>
      </c>
      <c r="C3633" s="1">
        <v>5.543991456857E12</v>
      </c>
      <c r="D3633" s="1" t="s">
        <v>11</v>
      </c>
      <c r="E3633" s="1" t="s">
        <v>12</v>
      </c>
      <c r="F3633" s="1" t="s">
        <v>13</v>
      </c>
      <c r="G3633" s="1" t="s">
        <v>14</v>
      </c>
      <c r="H3633" s="1" t="s">
        <v>49</v>
      </c>
      <c r="I3633" s="2">
        <v>45697.0</v>
      </c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ht="15.75" customHeight="1">
      <c r="A3634" s="1" t="s">
        <v>7207</v>
      </c>
      <c r="B3634" s="1" t="s">
        <v>7208</v>
      </c>
      <c r="C3634" s="1">
        <v>2.1967037131E10</v>
      </c>
      <c r="D3634" s="1" t="s">
        <v>11</v>
      </c>
      <c r="E3634" s="1" t="s">
        <v>1791</v>
      </c>
      <c r="F3634" s="1" t="s">
        <v>13</v>
      </c>
      <c r="G3634" s="1" t="s">
        <v>23</v>
      </c>
      <c r="H3634" s="1" t="s">
        <v>1792</v>
      </c>
      <c r="I3634" s="2">
        <v>45697.0</v>
      </c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ht="15.75" customHeight="1">
      <c r="A3635" s="1" t="s">
        <v>7209</v>
      </c>
      <c r="B3635" s="1" t="s">
        <v>7210</v>
      </c>
      <c r="C3635" s="1" t="s">
        <v>7211</v>
      </c>
      <c r="D3635" s="1" t="s">
        <v>11</v>
      </c>
      <c r="E3635" s="1" t="s">
        <v>19</v>
      </c>
      <c r="F3635" s="1" t="s">
        <v>13</v>
      </c>
      <c r="G3635" s="1" t="s">
        <v>14</v>
      </c>
      <c r="H3635" s="1" t="s">
        <v>45</v>
      </c>
      <c r="I3635" s="2">
        <v>45697.0</v>
      </c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ht="15.75" customHeight="1">
      <c r="A3636" s="1" t="s">
        <v>235</v>
      </c>
      <c r="B3636" s="1" t="s">
        <v>7212</v>
      </c>
      <c r="C3636" s="1">
        <v>8.8994953656E10</v>
      </c>
      <c r="D3636" s="1" t="s">
        <v>11</v>
      </c>
      <c r="E3636" s="1" t="s">
        <v>19</v>
      </c>
      <c r="F3636" s="1" t="s">
        <v>13</v>
      </c>
      <c r="G3636" s="1" t="s">
        <v>14</v>
      </c>
      <c r="H3636" s="1" t="s">
        <v>386</v>
      </c>
      <c r="I3636" s="2">
        <v>45697.0</v>
      </c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ht="15.75" customHeight="1">
      <c r="A3637" s="1" t="s">
        <v>7213</v>
      </c>
      <c r="B3637" s="1" t="s">
        <v>7214</v>
      </c>
      <c r="C3637" s="1" t="s">
        <v>7215</v>
      </c>
      <c r="D3637" s="1" t="s">
        <v>11</v>
      </c>
      <c r="E3637" s="1" t="s">
        <v>19</v>
      </c>
      <c r="F3637" s="1" t="s">
        <v>13</v>
      </c>
      <c r="G3637" s="1" t="s">
        <v>14</v>
      </c>
      <c r="H3637" s="1" t="s">
        <v>386</v>
      </c>
      <c r="I3637" s="2">
        <v>45697.0</v>
      </c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ht="15.75" customHeight="1">
      <c r="A3638" s="1" t="s">
        <v>1241</v>
      </c>
      <c r="B3638" s="1" t="s">
        <v>7216</v>
      </c>
      <c r="C3638" s="1">
        <v>6.1986417438E10</v>
      </c>
      <c r="D3638" s="1" t="s">
        <v>11</v>
      </c>
      <c r="E3638" s="1" t="s">
        <v>22</v>
      </c>
      <c r="F3638" s="1" t="s">
        <v>13</v>
      </c>
      <c r="G3638" s="1" t="s">
        <v>14</v>
      </c>
      <c r="H3638" s="1" t="s">
        <v>15</v>
      </c>
      <c r="I3638" s="2">
        <v>45697.0</v>
      </c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ht="15.75" customHeight="1">
      <c r="A3639" s="1" t="s">
        <v>266</v>
      </c>
      <c r="B3639" s="1" t="s">
        <v>7217</v>
      </c>
      <c r="C3639" s="1">
        <v>3.4991364826E10</v>
      </c>
      <c r="D3639" s="1" t="s">
        <v>11</v>
      </c>
      <c r="E3639" s="1" t="s">
        <v>77</v>
      </c>
      <c r="F3639" s="1" t="s">
        <v>13</v>
      </c>
      <c r="G3639" s="1" t="s">
        <v>14</v>
      </c>
      <c r="H3639" s="1" t="s">
        <v>45</v>
      </c>
      <c r="I3639" s="2">
        <v>45697.0</v>
      </c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ht="15.75" customHeight="1">
      <c r="A3640" s="1" t="s">
        <v>7218</v>
      </c>
      <c r="B3640" s="1" t="s">
        <v>7219</v>
      </c>
      <c r="C3640" s="1">
        <v>3.1987035691E10</v>
      </c>
      <c r="D3640" s="1" t="s">
        <v>11</v>
      </c>
      <c r="E3640" s="1" t="s">
        <v>19</v>
      </c>
      <c r="F3640" s="1" t="s">
        <v>13</v>
      </c>
      <c r="G3640" s="1" t="s">
        <v>14</v>
      </c>
      <c r="H3640" s="1" t="s">
        <v>15</v>
      </c>
      <c r="I3640" s="2">
        <v>45697.0</v>
      </c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ht="15.75" customHeight="1">
      <c r="A3641" s="1" t="s">
        <v>7220</v>
      </c>
      <c r="B3641" s="1" t="s">
        <v>7221</v>
      </c>
      <c r="C3641" s="1">
        <v>8.1996967197E10</v>
      </c>
      <c r="D3641" s="1" t="s">
        <v>11</v>
      </c>
      <c r="E3641" s="1" t="s">
        <v>758</v>
      </c>
      <c r="F3641" s="1" t="s">
        <v>13</v>
      </c>
      <c r="G3641" s="1" t="s">
        <v>23</v>
      </c>
      <c r="H3641" s="1" t="s">
        <v>759</v>
      </c>
      <c r="I3641" s="2">
        <v>45697.0</v>
      </c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ht="15.75" customHeight="1">
      <c r="A3642" s="1" t="s">
        <v>7222</v>
      </c>
      <c r="B3642" s="1" t="s">
        <v>7223</v>
      </c>
      <c r="C3642" s="1">
        <v>8.899485028855E12</v>
      </c>
      <c r="D3642" s="1" t="s">
        <v>11</v>
      </c>
      <c r="E3642" s="1" t="s">
        <v>19</v>
      </c>
      <c r="F3642" s="1" t="s">
        <v>13</v>
      </c>
      <c r="G3642" s="1" t="s">
        <v>23</v>
      </c>
      <c r="H3642" s="1" t="s">
        <v>1424</v>
      </c>
      <c r="I3642" s="2">
        <v>45697.0</v>
      </c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ht="15.75" customHeight="1">
      <c r="A3643" s="1" t="s">
        <v>7224</v>
      </c>
      <c r="B3643" s="1" t="s">
        <v>7225</v>
      </c>
      <c r="C3643" s="1">
        <v>9.74012948E8</v>
      </c>
      <c r="D3643" s="1" t="s">
        <v>11</v>
      </c>
      <c r="E3643" s="1" t="s">
        <v>19</v>
      </c>
      <c r="F3643" s="1" t="s">
        <v>13</v>
      </c>
      <c r="G3643" s="1" t="s">
        <v>14</v>
      </c>
      <c r="H3643" s="1" t="s">
        <v>386</v>
      </c>
      <c r="I3643" s="2">
        <v>45697.0</v>
      </c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ht="15.75" customHeight="1">
      <c r="A3644" s="1" t="s">
        <v>7226</v>
      </c>
      <c r="B3644" s="1" t="s">
        <v>7227</v>
      </c>
      <c r="C3644" s="1">
        <v>2.1992247331E10</v>
      </c>
      <c r="D3644" s="1" t="s">
        <v>11</v>
      </c>
      <c r="E3644" s="1" t="s">
        <v>22</v>
      </c>
      <c r="F3644" s="1" t="s">
        <v>13</v>
      </c>
      <c r="G3644" s="1" t="s">
        <v>23</v>
      </c>
      <c r="H3644" s="1" t="s">
        <v>1247</v>
      </c>
      <c r="I3644" s="2">
        <v>45697.0</v>
      </c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ht="15.75" customHeight="1">
      <c r="A3645" s="1" t="s">
        <v>7228</v>
      </c>
      <c r="B3645" s="1" t="s">
        <v>7229</v>
      </c>
      <c r="C3645" s="1">
        <v>1498.0</v>
      </c>
      <c r="D3645" s="1" t="s">
        <v>11</v>
      </c>
      <c r="E3645" s="1" t="s">
        <v>48</v>
      </c>
      <c r="F3645" s="1" t="s">
        <v>13</v>
      </c>
      <c r="G3645" s="1" t="s">
        <v>14</v>
      </c>
      <c r="H3645" s="1" t="s">
        <v>15</v>
      </c>
      <c r="I3645" s="2">
        <v>45697.0</v>
      </c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ht="15.75" customHeight="1">
      <c r="A3646" s="1" t="s">
        <v>3543</v>
      </c>
      <c r="B3646" s="1" t="s">
        <v>7230</v>
      </c>
      <c r="C3646" s="1" t="s">
        <v>7231</v>
      </c>
      <c r="D3646" s="1" t="s">
        <v>11</v>
      </c>
      <c r="E3646" s="1" t="s">
        <v>114</v>
      </c>
      <c r="F3646" s="1" t="s">
        <v>13</v>
      </c>
      <c r="G3646" s="1" t="s">
        <v>14</v>
      </c>
      <c r="H3646" s="1" t="s">
        <v>49</v>
      </c>
      <c r="I3646" s="2">
        <v>45697.0</v>
      </c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ht="15.75" customHeight="1">
      <c r="A3647" s="1" t="s">
        <v>7232</v>
      </c>
      <c r="B3647" s="1" t="s">
        <v>7233</v>
      </c>
      <c r="C3647" s="1">
        <v>1.1961176882E10</v>
      </c>
      <c r="D3647" s="1" t="s">
        <v>11</v>
      </c>
      <c r="E3647" s="1" t="s">
        <v>19</v>
      </c>
      <c r="F3647" s="1" t="s">
        <v>13</v>
      </c>
      <c r="G3647" s="1" t="s">
        <v>14</v>
      </c>
      <c r="H3647" s="1" t="s">
        <v>45</v>
      </c>
      <c r="I3647" s="2">
        <v>45697.0</v>
      </c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ht="15.75" customHeight="1">
      <c r="A3648" s="1" t="s">
        <v>7234</v>
      </c>
      <c r="B3648" s="1" t="s">
        <v>7235</v>
      </c>
      <c r="C3648" s="1">
        <v>8.2988915686E10</v>
      </c>
      <c r="D3648" s="1" t="s">
        <v>11</v>
      </c>
      <c r="E3648" s="1" t="s">
        <v>114</v>
      </c>
      <c r="F3648" s="1" t="s">
        <v>13</v>
      </c>
      <c r="G3648" s="1" t="s">
        <v>14</v>
      </c>
      <c r="H3648" s="1" t="s">
        <v>45</v>
      </c>
      <c r="I3648" s="2">
        <v>45697.0</v>
      </c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ht="15.75" customHeight="1">
      <c r="A3649" s="1" t="s">
        <v>7236</v>
      </c>
      <c r="B3649" s="1" t="s">
        <v>7237</v>
      </c>
      <c r="C3649" s="1" t="s">
        <v>7238</v>
      </c>
      <c r="D3649" s="1" t="s">
        <v>11</v>
      </c>
      <c r="E3649" s="1" t="s">
        <v>502</v>
      </c>
      <c r="F3649" s="1" t="s">
        <v>13</v>
      </c>
      <c r="G3649" s="1" t="s">
        <v>23</v>
      </c>
      <c r="H3649" s="1" t="s">
        <v>503</v>
      </c>
      <c r="I3649" s="2">
        <v>45697.0</v>
      </c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ht="15.75" customHeight="1">
      <c r="A3650" s="1" t="s">
        <v>1227</v>
      </c>
      <c r="B3650" s="1" t="s">
        <v>7239</v>
      </c>
      <c r="C3650" s="1">
        <v>7.7998338551E10</v>
      </c>
      <c r="D3650" s="1" t="s">
        <v>11</v>
      </c>
      <c r="E3650" s="1" t="s">
        <v>39</v>
      </c>
      <c r="F3650" s="1" t="s">
        <v>13</v>
      </c>
      <c r="G3650" s="1" t="s">
        <v>14</v>
      </c>
      <c r="H3650" s="1" t="s">
        <v>15</v>
      </c>
      <c r="I3650" s="2">
        <v>45697.0</v>
      </c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ht="15.75" customHeight="1">
      <c r="A3651" s="1" t="s">
        <v>7240</v>
      </c>
      <c r="B3651" s="1" t="s">
        <v>7241</v>
      </c>
      <c r="C3651" s="1">
        <v>9.1981635203E10</v>
      </c>
      <c r="D3651" s="1" t="s">
        <v>11</v>
      </c>
      <c r="E3651" s="1" t="s">
        <v>19</v>
      </c>
      <c r="F3651" s="1" t="s">
        <v>13</v>
      </c>
      <c r="G3651" s="1" t="s">
        <v>14</v>
      </c>
      <c r="H3651" s="1" t="s">
        <v>49</v>
      </c>
      <c r="I3651" s="2">
        <v>45697.0</v>
      </c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ht="15.75" customHeight="1">
      <c r="A3652" s="1" t="s">
        <v>7242</v>
      </c>
      <c r="B3652" s="1" t="s">
        <v>7243</v>
      </c>
      <c r="C3652" s="1">
        <v>6.2996049583E10</v>
      </c>
      <c r="D3652" s="1" t="s">
        <v>11</v>
      </c>
      <c r="E3652" s="1" t="s">
        <v>22</v>
      </c>
      <c r="F3652" s="1" t="s">
        <v>13</v>
      </c>
      <c r="G3652" s="1" t="s">
        <v>14</v>
      </c>
      <c r="H3652" s="1" t="s">
        <v>45</v>
      </c>
      <c r="I3652" s="2">
        <v>45697.0</v>
      </c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ht="15.75" customHeight="1">
      <c r="A3653" s="1" t="s">
        <v>7244</v>
      </c>
      <c r="B3653" s="1" t="s">
        <v>7245</v>
      </c>
      <c r="C3653" s="1">
        <v>9.2994436915E10</v>
      </c>
      <c r="D3653" s="1" t="s">
        <v>11</v>
      </c>
      <c r="E3653" s="1" t="s">
        <v>418</v>
      </c>
      <c r="F3653" s="1" t="s">
        <v>13</v>
      </c>
      <c r="G3653" s="1" t="s">
        <v>14</v>
      </c>
      <c r="H3653" s="1" t="s">
        <v>15</v>
      </c>
      <c r="I3653" s="2">
        <v>45697.0</v>
      </c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ht="15.75" customHeight="1">
      <c r="A3654" s="1" t="s">
        <v>7246</v>
      </c>
      <c r="B3654" s="1" t="s">
        <v>7247</v>
      </c>
      <c r="C3654" s="1" t="s">
        <v>7248</v>
      </c>
      <c r="D3654" s="1" t="s">
        <v>11</v>
      </c>
      <c r="E3654" s="1" t="s">
        <v>19</v>
      </c>
      <c r="F3654" s="1" t="s">
        <v>13</v>
      </c>
      <c r="G3654" s="1" t="s">
        <v>14</v>
      </c>
      <c r="H3654" s="1" t="s">
        <v>15</v>
      </c>
      <c r="I3654" s="2">
        <v>45697.0</v>
      </c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ht="15.75" customHeight="1">
      <c r="A3655" s="1" t="s">
        <v>7249</v>
      </c>
      <c r="B3655" s="1" t="s">
        <v>7250</v>
      </c>
      <c r="C3655" s="1">
        <v>7.1992042455E10</v>
      </c>
      <c r="D3655" s="1" t="s">
        <v>11</v>
      </c>
      <c r="E3655" s="1" t="s">
        <v>19</v>
      </c>
      <c r="F3655" s="1" t="s">
        <v>13</v>
      </c>
      <c r="G3655" s="1" t="s">
        <v>14</v>
      </c>
      <c r="H3655" s="1" t="s">
        <v>15</v>
      </c>
      <c r="I3655" s="2">
        <v>45697.0</v>
      </c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ht="15.75" customHeight="1">
      <c r="A3656" s="1" t="s">
        <v>7251</v>
      </c>
      <c r="B3656" s="1" t="s">
        <v>7252</v>
      </c>
      <c r="C3656" s="1" t="s">
        <v>7253</v>
      </c>
      <c r="D3656" s="1" t="s">
        <v>11</v>
      </c>
      <c r="E3656" s="1" t="s">
        <v>19</v>
      </c>
      <c r="F3656" s="1" t="s">
        <v>13</v>
      </c>
      <c r="G3656" s="1" t="s">
        <v>14</v>
      </c>
      <c r="H3656" s="1" t="s">
        <v>15</v>
      </c>
      <c r="I3656" s="2">
        <v>45697.0</v>
      </c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ht="15.75" customHeight="1">
      <c r="A3657" s="1" t="s">
        <v>7254</v>
      </c>
      <c r="B3657" s="1" t="s">
        <v>7255</v>
      </c>
      <c r="C3657" s="1">
        <v>1.4991973809E10</v>
      </c>
      <c r="D3657" s="1" t="s">
        <v>11</v>
      </c>
      <c r="E3657" s="1" t="s">
        <v>19</v>
      </c>
      <c r="F3657" s="1" t="s">
        <v>13</v>
      </c>
      <c r="G3657" s="1" t="s">
        <v>14</v>
      </c>
      <c r="H3657" s="1" t="s">
        <v>45</v>
      </c>
      <c r="I3657" s="2">
        <v>45697.0</v>
      </c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ht="15.75" customHeight="1">
      <c r="A3658" s="1" t="s">
        <v>7256</v>
      </c>
      <c r="B3658" s="1" t="s">
        <v>7257</v>
      </c>
      <c r="C3658" s="1">
        <v>3.3998133681E10</v>
      </c>
      <c r="D3658" s="1" t="s">
        <v>11</v>
      </c>
      <c r="E3658" s="1" t="s">
        <v>19</v>
      </c>
      <c r="F3658" s="1" t="s">
        <v>13</v>
      </c>
      <c r="G3658" s="1" t="s">
        <v>14</v>
      </c>
      <c r="H3658" s="1" t="s">
        <v>60</v>
      </c>
      <c r="I3658" s="2">
        <v>45697.0</v>
      </c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ht="15.75" customHeight="1">
      <c r="A3659" s="1" t="s">
        <v>1203</v>
      </c>
      <c r="B3659" s="1" t="s">
        <v>7258</v>
      </c>
      <c r="C3659" s="1">
        <v>1.6991822108E10</v>
      </c>
      <c r="D3659" s="1" t="s">
        <v>11</v>
      </c>
      <c r="E3659" s="1" t="s">
        <v>19</v>
      </c>
      <c r="F3659" s="1" t="s">
        <v>13</v>
      </c>
      <c r="G3659" s="1" t="s">
        <v>14</v>
      </c>
      <c r="H3659" s="1" t="s">
        <v>15</v>
      </c>
      <c r="I3659" s="2">
        <v>45697.0</v>
      </c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ht="15.75" customHeight="1">
      <c r="A3660" s="1" t="s">
        <v>7259</v>
      </c>
      <c r="B3660" s="1" t="s">
        <v>7260</v>
      </c>
      <c r="C3660" s="1">
        <v>4.399985533E10</v>
      </c>
      <c r="D3660" s="1" t="s">
        <v>11</v>
      </c>
      <c r="E3660" s="1" t="s">
        <v>19</v>
      </c>
      <c r="F3660" s="1" t="s">
        <v>13</v>
      </c>
      <c r="G3660" s="1" t="s">
        <v>14</v>
      </c>
      <c r="H3660" s="1" t="s">
        <v>15</v>
      </c>
      <c r="I3660" s="2">
        <v>45697.0</v>
      </c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ht="15.75" customHeight="1">
      <c r="A3661" s="1" t="s">
        <v>1076</v>
      </c>
      <c r="B3661" s="1" t="s">
        <v>7261</v>
      </c>
      <c r="C3661" s="1">
        <v>1.7996654828E10</v>
      </c>
      <c r="D3661" s="1" t="s">
        <v>11</v>
      </c>
      <c r="E3661" s="1" t="s">
        <v>77</v>
      </c>
      <c r="F3661" s="1" t="s">
        <v>13</v>
      </c>
      <c r="G3661" s="1" t="s">
        <v>23</v>
      </c>
      <c r="H3661" s="1" t="s">
        <v>45</v>
      </c>
      <c r="I3661" s="2">
        <v>45697.0</v>
      </c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ht="15.75" customHeight="1">
      <c r="A3662" s="1" t="s">
        <v>7262</v>
      </c>
      <c r="B3662" s="1" t="s">
        <v>7263</v>
      </c>
      <c r="C3662" s="1">
        <v>5.1995558586E10</v>
      </c>
      <c r="D3662" s="1" t="s">
        <v>11</v>
      </c>
      <c r="E3662" s="1" t="s">
        <v>39</v>
      </c>
      <c r="F3662" s="1" t="s">
        <v>13</v>
      </c>
      <c r="G3662" s="1" t="s">
        <v>14</v>
      </c>
      <c r="H3662" s="1" t="s">
        <v>15</v>
      </c>
      <c r="I3662" s="2">
        <v>45697.0</v>
      </c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ht="15.75" customHeight="1">
      <c r="A3663" s="1" t="s">
        <v>7264</v>
      </c>
      <c r="B3663" s="1" t="s">
        <v>7265</v>
      </c>
      <c r="C3663" s="1">
        <v>1.1976068315E10</v>
      </c>
      <c r="D3663" s="1" t="s">
        <v>11</v>
      </c>
      <c r="E3663" s="1" t="s">
        <v>48</v>
      </c>
      <c r="F3663" s="1" t="s">
        <v>13</v>
      </c>
      <c r="G3663" s="1" t="s">
        <v>14</v>
      </c>
      <c r="H3663" s="1" t="s">
        <v>49</v>
      </c>
      <c r="I3663" s="2">
        <v>45697.0</v>
      </c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ht="15.75" customHeight="1">
      <c r="A3664" s="1" t="s">
        <v>346</v>
      </c>
      <c r="B3664" s="1" t="s">
        <v>7266</v>
      </c>
      <c r="C3664" s="1">
        <v>1.1984064317E10</v>
      </c>
      <c r="D3664" s="1" t="s">
        <v>11</v>
      </c>
      <c r="E3664" s="1" t="s">
        <v>68</v>
      </c>
      <c r="F3664" s="1" t="s">
        <v>13</v>
      </c>
      <c r="G3664" s="1" t="s">
        <v>14</v>
      </c>
      <c r="H3664" s="1" t="s">
        <v>386</v>
      </c>
      <c r="I3664" s="2">
        <v>45697.0</v>
      </c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ht="15.75" customHeight="1">
      <c r="A3665" s="1" t="s">
        <v>7267</v>
      </c>
      <c r="B3665" s="1" t="s">
        <v>7268</v>
      </c>
      <c r="C3665" s="1">
        <v>5.515996129662E12</v>
      </c>
      <c r="D3665" s="1" t="s">
        <v>11</v>
      </c>
      <c r="E3665" s="1" t="s">
        <v>19</v>
      </c>
      <c r="F3665" s="1" t="s">
        <v>13</v>
      </c>
      <c r="G3665" s="1" t="s">
        <v>14</v>
      </c>
      <c r="H3665" s="1" t="s">
        <v>15</v>
      </c>
      <c r="I3665" s="2">
        <v>45697.0</v>
      </c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ht="15.75" customHeight="1">
      <c r="A3666" s="1" t="s">
        <v>7269</v>
      </c>
      <c r="B3666" s="1" t="s">
        <v>7270</v>
      </c>
      <c r="C3666" s="1">
        <v>5.58399303881E12</v>
      </c>
      <c r="D3666" s="1" t="s">
        <v>11</v>
      </c>
      <c r="E3666" s="1" t="s">
        <v>19</v>
      </c>
      <c r="F3666" s="1" t="s">
        <v>13</v>
      </c>
      <c r="G3666" s="1" t="s">
        <v>23</v>
      </c>
      <c r="H3666" s="1" t="s">
        <v>1424</v>
      </c>
      <c r="I3666" s="2">
        <v>45697.0</v>
      </c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ht="15.75" customHeight="1">
      <c r="A3667" s="1" t="s">
        <v>1203</v>
      </c>
      <c r="B3667" s="1" t="s">
        <v>7271</v>
      </c>
      <c r="C3667" s="1">
        <v>4.9984011393E10</v>
      </c>
      <c r="D3667" s="1" t="s">
        <v>11</v>
      </c>
      <c r="E3667" s="1" t="s">
        <v>22</v>
      </c>
      <c r="F3667" s="1" t="s">
        <v>13</v>
      </c>
      <c r="G3667" s="1" t="s">
        <v>14</v>
      </c>
      <c r="H3667" s="1" t="s">
        <v>386</v>
      </c>
      <c r="I3667" s="2">
        <v>45697.0</v>
      </c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ht="15.75" customHeight="1">
      <c r="A3668" s="1" t="s">
        <v>5520</v>
      </c>
      <c r="B3668" s="1" t="s">
        <v>7272</v>
      </c>
      <c r="C3668" s="1">
        <v>1.9994383729E10</v>
      </c>
      <c r="D3668" s="1" t="s">
        <v>11</v>
      </c>
      <c r="E3668" s="1" t="s">
        <v>22</v>
      </c>
      <c r="F3668" s="1" t="s">
        <v>13</v>
      </c>
      <c r="G3668" s="1" t="s">
        <v>14</v>
      </c>
      <c r="H3668" s="1" t="s">
        <v>386</v>
      </c>
      <c r="I3668" s="2">
        <v>45697.0</v>
      </c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ht="15.75" customHeight="1">
      <c r="A3669" s="1" t="s">
        <v>7273</v>
      </c>
      <c r="B3669" s="1" t="s">
        <v>7274</v>
      </c>
      <c r="C3669" s="1">
        <v>2.1982948855E10</v>
      </c>
      <c r="D3669" s="1" t="s">
        <v>11</v>
      </c>
      <c r="E3669" s="1" t="s">
        <v>12</v>
      </c>
      <c r="F3669" s="1" t="s">
        <v>13</v>
      </c>
      <c r="G3669" s="1" t="s">
        <v>14</v>
      </c>
      <c r="H3669" s="1" t="s">
        <v>49</v>
      </c>
      <c r="I3669" s="2">
        <v>45697.0</v>
      </c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ht="15.75" customHeight="1">
      <c r="A3670" s="1" t="s">
        <v>5911</v>
      </c>
      <c r="B3670" s="1" t="s">
        <v>7275</v>
      </c>
      <c r="C3670" s="1">
        <v>4.4999206238E10</v>
      </c>
      <c r="D3670" s="1" t="s">
        <v>11</v>
      </c>
      <c r="E3670" s="1" t="s">
        <v>22</v>
      </c>
      <c r="F3670" s="1" t="s">
        <v>13</v>
      </c>
      <c r="G3670" s="1" t="s">
        <v>14</v>
      </c>
      <c r="H3670" s="1" t="s">
        <v>45</v>
      </c>
      <c r="I3670" s="2">
        <v>45697.0</v>
      </c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ht="15.75" customHeight="1">
      <c r="A3671" s="1" t="s">
        <v>7276</v>
      </c>
      <c r="B3671" s="1" t="s">
        <v>7277</v>
      </c>
      <c r="C3671" s="1">
        <v>5.1981165164E10</v>
      </c>
      <c r="D3671" s="1" t="s">
        <v>11</v>
      </c>
      <c r="E3671" s="1" t="s">
        <v>19</v>
      </c>
      <c r="F3671" s="1" t="s">
        <v>13</v>
      </c>
      <c r="G3671" s="1" t="s">
        <v>23</v>
      </c>
      <c r="H3671" s="1" t="s">
        <v>1424</v>
      </c>
      <c r="I3671" s="2">
        <v>45697.0</v>
      </c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ht="15.75" customHeight="1">
      <c r="A3672" s="1" t="s">
        <v>7278</v>
      </c>
      <c r="B3672" s="1" t="s">
        <v>7279</v>
      </c>
      <c r="C3672" s="1">
        <v>1.6992153111E10</v>
      </c>
      <c r="D3672" s="1" t="s">
        <v>11</v>
      </c>
      <c r="E3672" s="1" t="s">
        <v>19</v>
      </c>
      <c r="F3672" s="1" t="s">
        <v>13</v>
      </c>
      <c r="G3672" s="1" t="s">
        <v>14</v>
      </c>
      <c r="H3672" s="1" t="s">
        <v>45</v>
      </c>
      <c r="I3672" s="2">
        <v>45697.0</v>
      </c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ht="15.75" customHeight="1">
      <c r="A3673" s="1" t="s">
        <v>7280</v>
      </c>
      <c r="B3673" s="1" t="s">
        <v>7281</v>
      </c>
      <c r="C3673" s="1">
        <v>2.1973943668E10</v>
      </c>
      <c r="D3673" s="1" t="s">
        <v>11</v>
      </c>
      <c r="E3673" s="1" t="s">
        <v>89</v>
      </c>
      <c r="F3673" s="1" t="s">
        <v>13</v>
      </c>
      <c r="G3673" s="1" t="s">
        <v>14</v>
      </c>
      <c r="H3673" s="1" t="s">
        <v>34</v>
      </c>
      <c r="I3673" s="2">
        <v>45697.0</v>
      </c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ht="15.75" customHeight="1">
      <c r="A3674" s="1" t="s">
        <v>7282</v>
      </c>
      <c r="B3674" s="1" t="s">
        <v>7283</v>
      </c>
      <c r="C3674" s="1">
        <v>5.4996630596E10</v>
      </c>
      <c r="D3674" s="1" t="s">
        <v>11</v>
      </c>
      <c r="E3674" s="1" t="s">
        <v>22</v>
      </c>
      <c r="F3674" s="1" t="s">
        <v>13</v>
      </c>
      <c r="G3674" s="1" t="s">
        <v>14</v>
      </c>
      <c r="H3674" s="1" t="s">
        <v>31</v>
      </c>
      <c r="I3674" s="2">
        <v>45697.0</v>
      </c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ht="15.75" customHeight="1">
      <c r="A3675" s="1" t="s">
        <v>7284</v>
      </c>
      <c r="B3675" s="1" t="s">
        <v>7285</v>
      </c>
      <c r="C3675" s="1">
        <v>1.9983666703E10</v>
      </c>
      <c r="D3675" s="1" t="s">
        <v>11</v>
      </c>
      <c r="E3675" s="1" t="s">
        <v>19</v>
      </c>
      <c r="F3675" s="1" t="s">
        <v>13</v>
      </c>
      <c r="G3675" s="1" t="s">
        <v>14</v>
      </c>
      <c r="H3675" s="1" t="s">
        <v>15</v>
      </c>
      <c r="I3675" s="2">
        <v>45697.0</v>
      </c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ht="15.75" customHeight="1">
      <c r="A3676" s="1" t="s">
        <v>1227</v>
      </c>
      <c r="B3676" s="1" t="s">
        <v>7286</v>
      </c>
      <c r="C3676" s="1">
        <v>9.2992167196E10</v>
      </c>
      <c r="D3676" s="1" t="s">
        <v>11</v>
      </c>
      <c r="E3676" s="1" t="s">
        <v>22</v>
      </c>
      <c r="F3676" s="1" t="s">
        <v>13</v>
      </c>
      <c r="G3676" s="1" t="s">
        <v>14</v>
      </c>
      <c r="H3676" s="1" t="s">
        <v>15</v>
      </c>
      <c r="I3676" s="2">
        <v>45697.0</v>
      </c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ht="15.75" customHeight="1">
      <c r="A3677" s="1" t="s">
        <v>7287</v>
      </c>
      <c r="B3677" s="1" t="s">
        <v>7288</v>
      </c>
      <c r="C3677" s="1">
        <v>9.9992180305E10</v>
      </c>
      <c r="D3677" s="1" t="s">
        <v>11</v>
      </c>
      <c r="E3677" s="1" t="s">
        <v>39</v>
      </c>
      <c r="F3677" s="1" t="s">
        <v>13</v>
      </c>
      <c r="G3677" s="1" t="s">
        <v>14</v>
      </c>
      <c r="H3677" s="1" t="s">
        <v>15</v>
      </c>
      <c r="I3677" s="2">
        <v>45697.0</v>
      </c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ht="15.75" customHeight="1">
      <c r="A3678" s="1" t="s">
        <v>2846</v>
      </c>
      <c r="B3678" s="1" t="s">
        <v>7289</v>
      </c>
      <c r="C3678" s="1">
        <v>6.5996780015E10</v>
      </c>
      <c r="D3678" s="1" t="s">
        <v>11</v>
      </c>
      <c r="E3678" s="1" t="s">
        <v>39</v>
      </c>
      <c r="F3678" s="1" t="s">
        <v>13</v>
      </c>
      <c r="G3678" s="1" t="s">
        <v>14</v>
      </c>
      <c r="H3678" s="1" t="s">
        <v>15</v>
      </c>
      <c r="I3678" s="2">
        <v>45697.0</v>
      </c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ht="15.75" customHeight="1">
      <c r="A3679" s="1" t="s">
        <v>7290</v>
      </c>
      <c r="B3679" s="1" t="s">
        <v>7291</v>
      </c>
      <c r="C3679" s="1">
        <v>1.3991158263E10</v>
      </c>
      <c r="D3679" s="1" t="s">
        <v>11</v>
      </c>
      <c r="E3679" s="1" t="s">
        <v>114</v>
      </c>
      <c r="F3679" s="1" t="s">
        <v>13</v>
      </c>
      <c r="G3679" s="1" t="s">
        <v>14</v>
      </c>
      <c r="H3679" s="1" t="s">
        <v>49</v>
      </c>
      <c r="I3679" s="2">
        <v>45697.0</v>
      </c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ht="15.75" customHeight="1">
      <c r="A3680" s="1" t="s">
        <v>7292</v>
      </c>
      <c r="B3680" s="1" t="s">
        <v>7293</v>
      </c>
      <c r="C3680" s="1">
        <v>3.1994148403E10</v>
      </c>
      <c r="D3680" s="1" t="s">
        <v>11</v>
      </c>
      <c r="E3680" s="1" t="s">
        <v>19</v>
      </c>
      <c r="F3680" s="1" t="s">
        <v>13</v>
      </c>
      <c r="G3680" s="1" t="s">
        <v>14</v>
      </c>
      <c r="H3680" s="1" t="s">
        <v>15</v>
      </c>
      <c r="I3680" s="2">
        <v>45697.0</v>
      </c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ht="15.75" customHeight="1">
      <c r="A3681" s="1" t="s">
        <v>7294</v>
      </c>
      <c r="B3681" s="1" t="s">
        <v>7295</v>
      </c>
      <c r="C3681" s="1">
        <v>1.6988253084E10</v>
      </c>
      <c r="D3681" s="1" t="s">
        <v>11</v>
      </c>
      <c r="E3681" s="1" t="s">
        <v>80</v>
      </c>
      <c r="F3681" s="1" t="s">
        <v>13</v>
      </c>
      <c r="G3681" s="1" t="s">
        <v>23</v>
      </c>
      <c r="H3681" s="1" t="s">
        <v>45</v>
      </c>
      <c r="I3681" s="2">
        <v>45697.0</v>
      </c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ht="15.75" customHeight="1">
      <c r="A3682" s="1" t="s">
        <v>7296</v>
      </c>
      <c r="B3682" s="1" t="s">
        <v>7297</v>
      </c>
      <c r="C3682" s="1">
        <v>6.2992945292E10</v>
      </c>
      <c r="D3682" s="1" t="s">
        <v>11</v>
      </c>
      <c r="E3682" s="1" t="s">
        <v>19</v>
      </c>
      <c r="F3682" s="1" t="s">
        <v>13</v>
      </c>
      <c r="G3682" s="1" t="s">
        <v>14</v>
      </c>
      <c r="H3682" s="1" t="s">
        <v>49</v>
      </c>
      <c r="I3682" s="2">
        <v>45697.0</v>
      </c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ht="15.75" customHeight="1">
      <c r="A3683" s="1" t="s">
        <v>7298</v>
      </c>
      <c r="B3683" s="1" t="s">
        <v>7299</v>
      </c>
      <c r="C3683" s="1">
        <v>8.5997967289E10</v>
      </c>
      <c r="D3683" s="1" t="s">
        <v>11</v>
      </c>
      <c r="E3683" s="1" t="s">
        <v>77</v>
      </c>
      <c r="F3683" s="1" t="s">
        <v>13</v>
      </c>
      <c r="G3683" s="1" t="s">
        <v>23</v>
      </c>
      <c r="H3683" s="1" t="s">
        <v>45</v>
      </c>
      <c r="I3683" s="2">
        <v>45697.0</v>
      </c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ht="15.75" customHeight="1">
      <c r="A3684" s="1" t="s">
        <v>7300</v>
      </c>
      <c r="B3684" s="1" t="s">
        <v>7301</v>
      </c>
      <c r="C3684" s="1">
        <v>1.1993255296E10</v>
      </c>
      <c r="D3684" s="1" t="s">
        <v>11</v>
      </c>
      <c r="E3684" s="1" t="s">
        <v>19</v>
      </c>
      <c r="F3684" s="1" t="s">
        <v>13</v>
      </c>
      <c r="G3684" s="1" t="s">
        <v>14</v>
      </c>
      <c r="H3684" s="1" t="s">
        <v>15</v>
      </c>
      <c r="I3684" s="2">
        <v>45697.0</v>
      </c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ht="15.75" customHeight="1">
      <c r="A3685" s="1" t="s">
        <v>7302</v>
      </c>
      <c r="B3685" s="1" t="s">
        <v>7303</v>
      </c>
      <c r="C3685" s="1">
        <v>9.2993471414E10</v>
      </c>
      <c r="D3685" s="1" t="s">
        <v>11</v>
      </c>
      <c r="E3685" s="1" t="s">
        <v>114</v>
      </c>
      <c r="F3685" s="1" t="s">
        <v>13</v>
      </c>
      <c r="G3685" s="1" t="s">
        <v>14</v>
      </c>
      <c r="H3685" s="1" t="s">
        <v>45</v>
      </c>
      <c r="I3685" s="2">
        <v>45697.0</v>
      </c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ht="15.75" customHeight="1">
      <c r="A3686" s="1" t="s">
        <v>7304</v>
      </c>
      <c r="B3686" s="1" t="s">
        <v>7305</v>
      </c>
      <c r="C3686" s="1">
        <v>3.1982397693E10</v>
      </c>
      <c r="D3686" s="1" t="s">
        <v>11</v>
      </c>
      <c r="E3686" s="1" t="s">
        <v>997</v>
      </c>
      <c r="F3686" s="1" t="s">
        <v>13</v>
      </c>
      <c r="G3686" s="1" t="s">
        <v>14</v>
      </c>
      <c r="H3686" s="1" t="s">
        <v>998</v>
      </c>
      <c r="I3686" s="2">
        <v>45697.0</v>
      </c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ht="15.75" customHeight="1">
      <c r="A3687" s="1" t="s">
        <v>3203</v>
      </c>
      <c r="B3687" s="1" t="s">
        <v>7306</v>
      </c>
      <c r="C3687" s="1">
        <v>6.5992923635E10</v>
      </c>
      <c r="D3687" s="1" t="s">
        <v>11</v>
      </c>
      <c r="E3687" s="1" t="s">
        <v>19</v>
      </c>
      <c r="F3687" s="1" t="s">
        <v>13</v>
      </c>
      <c r="G3687" s="1" t="s">
        <v>14</v>
      </c>
      <c r="H3687" s="1" t="s">
        <v>15</v>
      </c>
      <c r="I3687" s="2">
        <v>45697.0</v>
      </c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ht="15.75" customHeight="1">
      <c r="A3688" s="1" t="s">
        <v>7307</v>
      </c>
      <c r="B3688" s="1" t="s">
        <v>7308</v>
      </c>
      <c r="C3688" s="1">
        <v>1.1999041164E10</v>
      </c>
      <c r="D3688" s="1" t="s">
        <v>11</v>
      </c>
      <c r="E3688" s="1" t="s">
        <v>19</v>
      </c>
      <c r="F3688" s="1" t="s">
        <v>13</v>
      </c>
      <c r="G3688" s="1" t="s">
        <v>14</v>
      </c>
      <c r="H3688" s="1" t="s">
        <v>60</v>
      </c>
      <c r="I3688" s="2">
        <v>45697.0</v>
      </c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ht="15.75" customHeight="1">
      <c r="A3689" s="1" t="s">
        <v>7309</v>
      </c>
      <c r="B3689" s="1" t="s">
        <v>7310</v>
      </c>
      <c r="C3689" s="1">
        <v>6.4992045349E10</v>
      </c>
      <c r="D3689" s="1" t="s">
        <v>11</v>
      </c>
      <c r="E3689" s="1" t="s">
        <v>19</v>
      </c>
      <c r="F3689" s="1" t="s">
        <v>13</v>
      </c>
      <c r="G3689" s="1" t="s">
        <v>14</v>
      </c>
      <c r="H3689" s="1" t="s">
        <v>49</v>
      </c>
      <c r="I3689" s="2">
        <v>45697.0</v>
      </c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ht="15.75" customHeight="1">
      <c r="A3690" s="1" t="s">
        <v>69</v>
      </c>
      <c r="B3690" s="1" t="s">
        <v>7311</v>
      </c>
      <c r="C3690" s="1">
        <v>2.8999895942E10</v>
      </c>
      <c r="D3690" s="1" t="s">
        <v>11</v>
      </c>
      <c r="E3690" s="1" t="s">
        <v>22</v>
      </c>
      <c r="F3690" s="1" t="s">
        <v>13</v>
      </c>
      <c r="G3690" s="1" t="s">
        <v>23</v>
      </c>
      <c r="H3690" s="1" t="s">
        <v>45</v>
      </c>
      <c r="I3690" s="2">
        <v>45697.0</v>
      </c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ht="15.75" customHeight="1">
      <c r="A3691" s="1" t="s">
        <v>7312</v>
      </c>
      <c r="B3691" s="1" t="s">
        <v>7313</v>
      </c>
      <c r="C3691" s="1" t="s">
        <v>7314</v>
      </c>
      <c r="D3691" s="1" t="s">
        <v>11</v>
      </c>
      <c r="E3691" s="1" t="s">
        <v>19</v>
      </c>
      <c r="F3691" s="1" t="s">
        <v>13</v>
      </c>
      <c r="G3691" s="1" t="s">
        <v>23</v>
      </c>
      <c r="H3691" s="1" t="s">
        <v>15</v>
      </c>
      <c r="I3691" s="2">
        <v>45697.0</v>
      </c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ht="15.75" customHeight="1">
      <c r="A3692" s="1" t="s">
        <v>858</v>
      </c>
      <c r="B3692" s="1" t="s">
        <v>7315</v>
      </c>
      <c r="C3692" s="1">
        <v>8.5996349033E10</v>
      </c>
      <c r="D3692" s="1" t="s">
        <v>11</v>
      </c>
      <c r="E3692" s="1" t="s">
        <v>19</v>
      </c>
      <c r="F3692" s="1" t="s">
        <v>13</v>
      </c>
      <c r="G3692" s="1" t="s">
        <v>14</v>
      </c>
      <c r="H3692" s="1" t="s">
        <v>15</v>
      </c>
      <c r="I3692" s="2">
        <v>45697.0</v>
      </c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ht="15.75" customHeight="1">
      <c r="A3693" s="1" t="s">
        <v>7316</v>
      </c>
      <c r="B3693" s="1" t="s">
        <v>7317</v>
      </c>
      <c r="C3693" s="1">
        <v>1.9993218859E10</v>
      </c>
      <c r="D3693" s="1" t="s">
        <v>11</v>
      </c>
      <c r="E3693" s="1" t="s">
        <v>114</v>
      </c>
      <c r="F3693" s="1" t="s">
        <v>13</v>
      </c>
      <c r="G3693" s="1" t="s">
        <v>14</v>
      </c>
      <c r="H3693" s="1" t="s">
        <v>15</v>
      </c>
      <c r="I3693" s="2">
        <v>45697.0</v>
      </c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ht="15.75" customHeight="1">
      <c r="A3694" s="1" t="s">
        <v>1616</v>
      </c>
      <c r="B3694" s="1" t="s">
        <v>7318</v>
      </c>
      <c r="C3694" s="1">
        <v>9.6991493721E10</v>
      </c>
      <c r="D3694" s="1" t="s">
        <v>11</v>
      </c>
      <c r="E3694" s="1" t="s">
        <v>80</v>
      </c>
      <c r="F3694" s="1" t="s">
        <v>13</v>
      </c>
      <c r="G3694" s="1" t="s">
        <v>23</v>
      </c>
      <c r="H3694" s="1" t="s">
        <v>45</v>
      </c>
      <c r="I3694" s="2">
        <v>45697.0</v>
      </c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ht="15.75" customHeight="1">
      <c r="A3695" s="1" t="s">
        <v>7319</v>
      </c>
      <c r="B3695" s="1" t="s">
        <v>1291</v>
      </c>
      <c r="C3695" s="1">
        <v>8.1996303405E10</v>
      </c>
      <c r="D3695" s="1" t="s">
        <v>11</v>
      </c>
      <c r="E3695" s="1" t="s">
        <v>19</v>
      </c>
      <c r="F3695" s="1" t="s">
        <v>13</v>
      </c>
      <c r="G3695" s="1" t="s">
        <v>14</v>
      </c>
      <c r="H3695" s="1" t="s">
        <v>15</v>
      </c>
      <c r="I3695" s="2">
        <v>45697.0</v>
      </c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ht="15.75" customHeight="1">
      <c r="A3696" s="1" t="s">
        <v>7320</v>
      </c>
      <c r="B3696" s="1" t="s">
        <v>7321</v>
      </c>
      <c r="C3696" s="1">
        <v>1.9984602653E10</v>
      </c>
      <c r="D3696" s="1" t="s">
        <v>11</v>
      </c>
      <c r="E3696" s="1" t="s">
        <v>19</v>
      </c>
      <c r="F3696" s="1" t="s">
        <v>13</v>
      </c>
      <c r="G3696" s="1" t="s">
        <v>14</v>
      </c>
      <c r="H3696" s="1" t="s">
        <v>15</v>
      </c>
      <c r="I3696" s="2">
        <v>45697.0</v>
      </c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ht="15.75" customHeight="1">
      <c r="A3697" s="1" t="s">
        <v>586</v>
      </c>
      <c r="B3697" s="1" t="s">
        <v>7322</v>
      </c>
      <c r="C3697" s="1">
        <v>1.2988514753E10</v>
      </c>
      <c r="D3697" s="1" t="s">
        <v>11</v>
      </c>
      <c r="E3697" s="1" t="s">
        <v>48</v>
      </c>
      <c r="F3697" s="1" t="s">
        <v>13</v>
      </c>
      <c r="G3697" s="1" t="s">
        <v>14</v>
      </c>
      <c r="H3697" s="1" t="s">
        <v>49</v>
      </c>
      <c r="I3697" s="2">
        <v>45697.0</v>
      </c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ht="15.75" customHeight="1">
      <c r="A3698" s="1" t="s">
        <v>1313</v>
      </c>
      <c r="B3698" s="1" t="s">
        <v>7323</v>
      </c>
      <c r="C3698" s="1">
        <v>6.6999551779E10</v>
      </c>
      <c r="D3698" s="1" t="s">
        <v>11</v>
      </c>
      <c r="E3698" s="1" t="s">
        <v>22</v>
      </c>
      <c r="F3698" s="1" t="s">
        <v>13</v>
      </c>
      <c r="G3698" s="1" t="s">
        <v>14</v>
      </c>
      <c r="H3698" s="1" t="s">
        <v>45</v>
      </c>
      <c r="I3698" s="2">
        <v>45697.0</v>
      </c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ht="15.75" customHeight="1">
      <c r="A3699" s="1" t="s">
        <v>266</v>
      </c>
      <c r="B3699" s="1" t="s">
        <v>7324</v>
      </c>
      <c r="C3699" s="1">
        <v>1.2982704522E10</v>
      </c>
      <c r="D3699" s="1" t="s">
        <v>11</v>
      </c>
      <c r="E3699" s="1" t="s">
        <v>22</v>
      </c>
      <c r="F3699" s="1" t="s">
        <v>13</v>
      </c>
      <c r="G3699" s="1" t="s">
        <v>14</v>
      </c>
      <c r="H3699" s="1" t="s">
        <v>34</v>
      </c>
      <c r="I3699" s="2">
        <v>45697.0</v>
      </c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ht="15.75" customHeight="1">
      <c r="A3700" s="1" t="s">
        <v>7325</v>
      </c>
      <c r="B3700" s="1" t="s">
        <v>7326</v>
      </c>
      <c r="C3700" s="1" t="s">
        <v>7327</v>
      </c>
      <c r="D3700" s="1" t="s">
        <v>11</v>
      </c>
      <c r="E3700" s="1" t="s">
        <v>22</v>
      </c>
      <c r="F3700" s="1" t="s">
        <v>13</v>
      </c>
      <c r="G3700" s="1" t="s">
        <v>14</v>
      </c>
      <c r="H3700" s="1" t="s">
        <v>45</v>
      </c>
      <c r="I3700" s="2">
        <v>45697.0</v>
      </c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ht="15.75" customHeight="1">
      <c r="A3701" s="1" t="s">
        <v>7328</v>
      </c>
      <c r="B3701" s="1" t="s">
        <v>7329</v>
      </c>
      <c r="C3701" s="1">
        <v>6.696318319E9</v>
      </c>
      <c r="D3701" s="1" t="s">
        <v>11</v>
      </c>
      <c r="E3701" s="1" t="s">
        <v>19</v>
      </c>
      <c r="F3701" s="1" t="s">
        <v>13</v>
      </c>
      <c r="G3701" s="1" t="s">
        <v>23</v>
      </c>
      <c r="H3701" s="1" t="s">
        <v>15</v>
      </c>
      <c r="I3701" s="2">
        <v>45697.0</v>
      </c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ht="15.75" customHeight="1">
      <c r="A3702" s="1" t="s">
        <v>7330</v>
      </c>
      <c r="B3702" s="1" t="s">
        <v>7331</v>
      </c>
      <c r="C3702" s="1">
        <v>6.9999953493E10</v>
      </c>
      <c r="D3702" s="1" t="s">
        <v>11</v>
      </c>
      <c r="E3702" s="1" t="s">
        <v>80</v>
      </c>
      <c r="F3702" s="1" t="s">
        <v>13</v>
      </c>
      <c r="G3702" s="1" t="s">
        <v>23</v>
      </c>
      <c r="H3702" s="1" t="s">
        <v>45</v>
      </c>
      <c r="I3702" s="2">
        <v>45697.0</v>
      </c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ht="15.75" customHeight="1">
      <c r="A3703" s="1" t="s">
        <v>7332</v>
      </c>
      <c r="B3703" s="1" t="s">
        <v>7333</v>
      </c>
      <c r="C3703" s="1">
        <v>3.89998472932E11</v>
      </c>
      <c r="D3703" s="1" t="s">
        <v>11</v>
      </c>
      <c r="E3703" s="1" t="s">
        <v>12</v>
      </c>
      <c r="F3703" s="1" t="s">
        <v>13</v>
      </c>
      <c r="G3703" s="1" t="s">
        <v>23</v>
      </c>
      <c r="H3703" s="1" t="s">
        <v>15</v>
      </c>
      <c r="I3703" s="2">
        <v>45697.0</v>
      </c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ht="15.75" customHeight="1">
      <c r="A3704" s="1" t="s">
        <v>7334</v>
      </c>
      <c r="B3704" s="1" t="s">
        <v>7335</v>
      </c>
      <c r="C3704" s="1">
        <v>6.1998135163E10</v>
      </c>
      <c r="D3704" s="1" t="s">
        <v>11</v>
      </c>
      <c r="E3704" s="1" t="s">
        <v>22</v>
      </c>
      <c r="F3704" s="1" t="s">
        <v>13</v>
      </c>
      <c r="G3704" s="1" t="s">
        <v>23</v>
      </c>
      <c r="H3704" s="1" t="s">
        <v>49</v>
      </c>
      <c r="I3704" s="2">
        <v>45697.0</v>
      </c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ht="15.75" customHeight="1">
      <c r="A3705" s="1" t="s">
        <v>7336</v>
      </c>
      <c r="B3705" s="1" t="s">
        <v>7337</v>
      </c>
      <c r="C3705" s="1">
        <v>5.4992530288E10</v>
      </c>
      <c r="D3705" s="1" t="s">
        <v>11</v>
      </c>
      <c r="E3705" s="1" t="s">
        <v>19</v>
      </c>
      <c r="F3705" s="1" t="s">
        <v>13</v>
      </c>
      <c r="G3705" s="1" t="s">
        <v>23</v>
      </c>
      <c r="H3705" s="1" t="s">
        <v>45</v>
      </c>
      <c r="I3705" s="2">
        <v>45697.0</v>
      </c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ht="15.75" customHeight="1">
      <c r="A3706" s="1" t="s">
        <v>7338</v>
      </c>
      <c r="B3706" s="1" t="s">
        <v>7339</v>
      </c>
      <c r="C3706" s="1">
        <v>6.2996765271E10</v>
      </c>
      <c r="D3706" s="1" t="s">
        <v>11</v>
      </c>
      <c r="E3706" s="1" t="s">
        <v>48</v>
      </c>
      <c r="F3706" s="1" t="s">
        <v>13</v>
      </c>
      <c r="G3706" s="1" t="s">
        <v>14</v>
      </c>
      <c r="H3706" s="1" t="s">
        <v>49</v>
      </c>
      <c r="I3706" s="2">
        <v>45697.0</v>
      </c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ht="15.75" customHeight="1">
      <c r="A3707" s="1" t="s">
        <v>7340</v>
      </c>
      <c r="B3707" s="1" t="s">
        <v>7341</v>
      </c>
      <c r="C3707" s="1" t="s">
        <v>7342</v>
      </c>
      <c r="D3707" s="1" t="s">
        <v>11</v>
      </c>
      <c r="E3707" s="1" t="s">
        <v>19</v>
      </c>
      <c r="F3707" s="1" t="s">
        <v>13</v>
      </c>
      <c r="G3707" s="1" t="s">
        <v>14</v>
      </c>
      <c r="H3707" s="1" t="s">
        <v>15</v>
      </c>
      <c r="I3707" s="2">
        <v>45697.0</v>
      </c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ht="15.75" customHeight="1">
      <c r="A3708" s="1" t="s">
        <v>6263</v>
      </c>
      <c r="B3708" s="1" t="s">
        <v>7343</v>
      </c>
      <c r="C3708" s="1">
        <v>4.9989113572E10</v>
      </c>
      <c r="D3708" s="1" t="s">
        <v>11</v>
      </c>
      <c r="E3708" s="1" t="s">
        <v>19</v>
      </c>
      <c r="F3708" s="1" t="s">
        <v>13</v>
      </c>
      <c r="G3708" s="1" t="s">
        <v>14</v>
      </c>
      <c r="H3708" s="1" t="s">
        <v>49</v>
      </c>
      <c r="I3708" s="2">
        <v>45697.0</v>
      </c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ht="15.75" customHeight="1">
      <c r="A3709" s="1" t="s">
        <v>7344</v>
      </c>
      <c r="B3709" s="1" t="s">
        <v>7345</v>
      </c>
      <c r="C3709" s="1">
        <v>4.5988018952E10</v>
      </c>
      <c r="D3709" s="1" t="s">
        <v>11</v>
      </c>
      <c r="E3709" s="1" t="s">
        <v>19</v>
      </c>
      <c r="F3709" s="1" t="s">
        <v>13</v>
      </c>
      <c r="G3709" s="1" t="s">
        <v>23</v>
      </c>
      <c r="H3709" s="1" t="s">
        <v>15</v>
      </c>
      <c r="I3709" s="2">
        <v>45697.0</v>
      </c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ht="15.75" customHeight="1">
      <c r="A3710" s="1" t="s">
        <v>4801</v>
      </c>
      <c r="B3710" s="1" t="s">
        <v>7346</v>
      </c>
      <c r="C3710" s="1">
        <v>3.2999707997E10</v>
      </c>
      <c r="D3710" s="1" t="s">
        <v>23</v>
      </c>
      <c r="E3710" s="1" t="s">
        <v>705</v>
      </c>
      <c r="F3710" s="1" t="s">
        <v>5856</v>
      </c>
      <c r="G3710" s="1" t="s">
        <v>5857</v>
      </c>
      <c r="H3710" s="1" t="s">
        <v>7347</v>
      </c>
      <c r="I3710" s="2">
        <v>45697.0</v>
      </c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ht="15.75" customHeight="1">
      <c r="A3711" s="1" t="s">
        <v>7348</v>
      </c>
      <c r="B3711" s="1" t="s">
        <v>7349</v>
      </c>
      <c r="C3711" s="1" t="s">
        <v>7350</v>
      </c>
      <c r="D3711" s="1" t="s">
        <v>11</v>
      </c>
      <c r="E3711" s="1" t="s">
        <v>22</v>
      </c>
      <c r="F3711" s="1" t="s">
        <v>13</v>
      </c>
      <c r="G3711" s="1" t="s">
        <v>14</v>
      </c>
      <c r="H3711" s="1" t="s">
        <v>34</v>
      </c>
      <c r="I3711" s="2">
        <v>45697.0</v>
      </c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ht="15.75" customHeight="1">
      <c r="A3712" s="1" t="s">
        <v>416</v>
      </c>
      <c r="B3712" s="1" t="s">
        <v>7351</v>
      </c>
      <c r="C3712" s="1">
        <v>1.9999752122E10</v>
      </c>
      <c r="D3712" s="1" t="s">
        <v>11</v>
      </c>
      <c r="E3712" s="1" t="s">
        <v>114</v>
      </c>
      <c r="F3712" s="1" t="s">
        <v>13</v>
      </c>
      <c r="G3712" s="1" t="s">
        <v>14</v>
      </c>
      <c r="H3712" s="1" t="s">
        <v>49</v>
      </c>
      <c r="I3712" s="2">
        <v>45697.0</v>
      </c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ht="15.75" customHeight="1">
      <c r="A3713" s="1" t="s">
        <v>6173</v>
      </c>
      <c r="B3713" s="1" t="s">
        <v>7352</v>
      </c>
      <c r="C3713" s="1">
        <v>1.1964492249E10</v>
      </c>
      <c r="D3713" s="1" t="s">
        <v>11</v>
      </c>
      <c r="E3713" s="1" t="s">
        <v>102</v>
      </c>
      <c r="F3713" s="1" t="s">
        <v>13</v>
      </c>
      <c r="G3713" s="1" t="s">
        <v>23</v>
      </c>
      <c r="H3713" s="1" t="s">
        <v>1247</v>
      </c>
      <c r="I3713" s="2">
        <v>45697.0</v>
      </c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ht="15.75" customHeight="1">
      <c r="A3714" s="1" t="s">
        <v>285</v>
      </c>
      <c r="B3714" s="1" t="s">
        <v>7353</v>
      </c>
      <c r="C3714" s="1">
        <v>6.799918109E10</v>
      </c>
      <c r="D3714" s="1" t="s">
        <v>11</v>
      </c>
      <c r="E3714" s="1" t="s">
        <v>19</v>
      </c>
      <c r="F3714" s="1" t="s">
        <v>13</v>
      </c>
      <c r="G3714" s="1" t="s">
        <v>14</v>
      </c>
      <c r="H3714" s="1" t="s">
        <v>49</v>
      </c>
      <c r="I3714" s="2">
        <v>45697.0</v>
      </c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ht="15.75" customHeight="1">
      <c r="A3715" s="1" t="s">
        <v>7354</v>
      </c>
      <c r="B3715" s="1" t="s">
        <v>7355</v>
      </c>
      <c r="C3715" s="1">
        <v>1.69934639E8</v>
      </c>
      <c r="D3715" s="1" t="s">
        <v>11</v>
      </c>
      <c r="E3715" s="1" t="s">
        <v>48</v>
      </c>
      <c r="F3715" s="1" t="s">
        <v>13</v>
      </c>
      <c r="G3715" s="1" t="s">
        <v>14</v>
      </c>
      <c r="H3715" s="1" t="s">
        <v>60</v>
      </c>
      <c r="I3715" s="2">
        <v>45697.0</v>
      </c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ht="15.75" customHeight="1">
      <c r="A3716" s="1" t="s">
        <v>7356</v>
      </c>
      <c r="B3716" s="1" t="s">
        <v>7357</v>
      </c>
      <c r="C3716" s="1"/>
      <c r="D3716" s="1" t="s">
        <v>11</v>
      </c>
      <c r="E3716" s="1" t="s">
        <v>22</v>
      </c>
      <c r="F3716" s="1" t="s">
        <v>13</v>
      </c>
      <c r="G3716" s="1" t="s">
        <v>14</v>
      </c>
      <c r="H3716" s="1" t="s">
        <v>15</v>
      </c>
      <c r="I3716" s="2">
        <v>45697.0</v>
      </c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ht="15.75" customHeight="1">
      <c r="A3717" s="1" t="s">
        <v>207</v>
      </c>
      <c r="B3717" s="1" t="s">
        <v>7358</v>
      </c>
      <c r="C3717" s="1">
        <v>1.9983279085E10</v>
      </c>
      <c r="D3717" s="1" t="s">
        <v>11</v>
      </c>
      <c r="E3717" s="1" t="s">
        <v>12</v>
      </c>
      <c r="F3717" s="1" t="s">
        <v>13</v>
      </c>
      <c r="G3717" s="1" t="s">
        <v>14</v>
      </c>
      <c r="H3717" s="1" t="s">
        <v>4391</v>
      </c>
      <c r="I3717" s="2">
        <v>45697.0</v>
      </c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ht="15.75" customHeight="1">
      <c r="A3718" s="1" t="s">
        <v>7359</v>
      </c>
      <c r="B3718" s="1" t="s">
        <v>7360</v>
      </c>
      <c r="C3718" s="1">
        <v>6.1994325923E10</v>
      </c>
      <c r="D3718" s="1" t="s">
        <v>11</v>
      </c>
      <c r="E3718" s="1" t="s">
        <v>77</v>
      </c>
      <c r="F3718" s="1" t="s">
        <v>13</v>
      </c>
      <c r="G3718" s="1" t="s">
        <v>14</v>
      </c>
      <c r="H3718" s="1" t="s">
        <v>15</v>
      </c>
      <c r="I3718" s="2">
        <v>45697.0</v>
      </c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ht="15.75" customHeight="1">
      <c r="A3719" s="1" t="s">
        <v>7361</v>
      </c>
      <c r="B3719" s="1" t="s">
        <v>7362</v>
      </c>
      <c r="C3719" s="1">
        <v>1.5998617342E10</v>
      </c>
      <c r="D3719" s="1" t="s">
        <v>11</v>
      </c>
      <c r="E3719" s="1" t="s">
        <v>80</v>
      </c>
      <c r="F3719" s="1" t="s">
        <v>13</v>
      </c>
      <c r="G3719" s="1" t="s">
        <v>23</v>
      </c>
      <c r="H3719" s="1" t="s">
        <v>45</v>
      </c>
      <c r="I3719" s="2">
        <v>45697.0</v>
      </c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ht="15.75" customHeight="1">
      <c r="A3720" s="1" t="s">
        <v>7363</v>
      </c>
      <c r="B3720" s="1" t="s">
        <v>7364</v>
      </c>
      <c r="C3720" s="1">
        <v>6.2994590589E10</v>
      </c>
      <c r="D3720" s="1" t="s">
        <v>11</v>
      </c>
      <c r="E3720" s="1" t="s">
        <v>19</v>
      </c>
      <c r="F3720" s="1" t="s">
        <v>13</v>
      </c>
      <c r="G3720" s="1" t="s">
        <v>14</v>
      </c>
      <c r="H3720" s="1" t="s">
        <v>15</v>
      </c>
      <c r="I3720" s="2">
        <v>45697.0</v>
      </c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ht="15.75" customHeight="1">
      <c r="A3721" s="1" t="s">
        <v>107</v>
      </c>
      <c r="B3721" s="1" t="s">
        <v>7365</v>
      </c>
      <c r="C3721" s="1">
        <v>8.5982074145E10</v>
      </c>
      <c r="D3721" s="1" t="s">
        <v>11</v>
      </c>
      <c r="E3721" s="1" t="s">
        <v>80</v>
      </c>
      <c r="F3721" s="1" t="s">
        <v>13</v>
      </c>
      <c r="G3721" s="1" t="s">
        <v>14</v>
      </c>
      <c r="H3721" s="1" t="s">
        <v>45</v>
      </c>
      <c r="I3721" s="2">
        <v>45697.0</v>
      </c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ht="15.75" customHeight="1">
      <c r="A3722" s="1" t="s">
        <v>7366</v>
      </c>
      <c r="B3722" s="1" t="s">
        <v>7367</v>
      </c>
      <c r="C3722" s="1">
        <v>9.87801223E8</v>
      </c>
      <c r="D3722" s="1" t="s">
        <v>11</v>
      </c>
      <c r="E3722" s="1" t="s">
        <v>19</v>
      </c>
      <c r="F3722" s="1" t="s">
        <v>13</v>
      </c>
      <c r="G3722" s="1" t="s">
        <v>14</v>
      </c>
      <c r="H3722" s="1" t="s">
        <v>15</v>
      </c>
      <c r="I3722" s="2">
        <v>45697.0</v>
      </c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ht="15.75" customHeight="1">
      <c r="A3723" s="1" t="s">
        <v>7368</v>
      </c>
      <c r="B3723" s="1" t="s">
        <v>7369</v>
      </c>
      <c r="C3723" s="1">
        <v>2.1994364904E10</v>
      </c>
      <c r="D3723" s="1" t="s">
        <v>11</v>
      </c>
      <c r="E3723" s="1" t="s">
        <v>22</v>
      </c>
      <c r="F3723" s="1" t="s">
        <v>13</v>
      </c>
      <c r="G3723" s="1" t="s">
        <v>14</v>
      </c>
      <c r="H3723" s="1" t="s">
        <v>45</v>
      </c>
      <c r="I3723" s="2">
        <v>45697.0</v>
      </c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ht="15.75" customHeight="1">
      <c r="A3724" s="1" t="s">
        <v>7370</v>
      </c>
      <c r="B3724" s="1" t="s">
        <v>7371</v>
      </c>
      <c r="C3724" s="1" t="s">
        <v>7372</v>
      </c>
      <c r="D3724" s="1" t="s">
        <v>11</v>
      </c>
      <c r="E3724" s="1" t="s">
        <v>1337</v>
      </c>
      <c r="F3724" s="1" t="s">
        <v>13</v>
      </c>
      <c r="G3724" s="1" t="s">
        <v>14</v>
      </c>
      <c r="H3724" s="1" t="s">
        <v>1338</v>
      </c>
      <c r="I3724" s="2">
        <v>45697.0</v>
      </c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ht="15.75" customHeight="1">
      <c r="A3725" s="1" t="s">
        <v>7373</v>
      </c>
      <c r="B3725" s="1" t="s">
        <v>7374</v>
      </c>
      <c r="C3725" s="1" t="s">
        <v>7375</v>
      </c>
      <c r="D3725" s="1" t="s">
        <v>11</v>
      </c>
      <c r="E3725" s="1" t="s">
        <v>22</v>
      </c>
      <c r="F3725" s="1" t="s">
        <v>13</v>
      </c>
      <c r="G3725" s="1" t="s">
        <v>14</v>
      </c>
      <c r="H3725" s="1" t="s">
        <v>45</v>
      </c>
      <c r="I3725" s="2">
        <v>45697.0</v>
      </c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ht="15.75" customHeight="1">
      <c r="A3726" s="1" t="s">
        <v>7376</v>
      </c>
      <c r="B3726" s="1" t="s">
        <v>7377</v>
      </c>
      <c r="C3726" s="1">
        <v>9.9984207996E10</v>
      </c>
      <c r="D3726" s="1" t="s">
        <v>11</v>
      </c>
      <c r="E3726" s="1" t="s">
        <v>19</v>
      </c>
      <c r="F3726" s="1" t="s">
        <v>13</v>
      </c>
      <c r="G3726" s="1" t="s">
        <v>14</v>
      </c>
      <c r="H3726" s="1" t="s">
        <v>45</v>
      </c>
      <c r="I3726" s="2">
        <v>45697.0</v>
      </c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ht="15.75" customHeight="1">
      <c r="A3727" s="1" t="s">
        <v>7378</v>
      </c>
      <c r="B3727" s="1" t="s">
        <v>7379</v>
      </c>
      <c r="C3727" s="1">
        <v>7.3981480411E10</v>
      </c>
      <c r="D3727" s="1" t="s">
        <v>11</v>
      </c>
      <c r="E3727" s="1" t="s">
        <v>77</v>
      </c>
      <c r="F3727" s="1" t="s">
        <v>13</v>
      </c>
      <c r="G3727" s="1" t="s">
        <v>23</v>
      </c>
      <c r="H3727" s="1" t="s">
        <v>45</v>
      </c>
      <c r="I3727" s="2">
        <v>45697.0</v>
      </c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ht="15.75" customHeight="1">
      <c r="A3728" s="1" t="s">
        <v>7380</v>
      </c>
      <c r="B3728" s="1" t="s">
        <v>7381</v>
      </c>
      <c r="C3728" s="1">
        <v>8.1993014763E10</v>
      </c>
      <c r="D3728" s="1" t="s">
        <v>11</v>
      </c>
      <c r="E3728" s="1" t="s">
        <v>77</v>
      </c>
      <c r="F3728" s="1" t="s">
        <v>13</v>
      </c>
      <c r="G3728" s="1" t="s">
        <v>23</v>
      </c>
      <c r="H3728" s="1" t="s">
        <v>45</v>
      </c>
      <c r="I3728" s="2">
        <v>45697.0</v>
      </c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ht="15.75" customHeight="1">
      <c r="A3729" s="1" t="s">
        <v>7382</v>
      </c>
      <c r="B3729" s="1" t="s">
        <v>7383</v>
      </c>
      <c r="C3729" s="1">
        <v>2.1964639118E10</v>
      </c>
      <c r="D3729" s="1" t="s">
        <v>11</v>
      </c>
      <c r="E3729" s="1" t="s">
        <v>12</v>
      </c>
      <c r="F3729" s="1" t="s">
        <v>13</v>
      </c>
      <c r="G3729" s="1" t="s">
        <v>14</v>
      </c>
      <c r="H3729" s="1" t="s">
        <v>15</v>
      </c>
      <c r="I3729" s="2">
        <v>45697.0</v>
      </c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ht="15.75" customHeight="1">
      <c r="A3730" s="1" t="s">
        <v>7384</v>
      </c>
      <c r="B3730" s="1" t="s">
        <v>7385</v>
      </c>
      <c r="C3730" s="1">
        <v>2.2999696775E10</v>
      </c>
      <c r="D3730" s="1" t="s">
        <v>11</v>
      </c>
      <c r="E3730" s="1" t="s">
        <v>22</v>
      </c>
      <c r="F3730" s="1" t="s">
        <v>13</v>
      </c>
      <c r="G3730" s="1" t="s">
        <v>23</v>
      </c>
      <c r="H3730" s="1" t="s">
        <v>6578</v>
      </c>
      <c r="I3730" s="2">
        <v>45697.0</v>
      </c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ht="15.75" customHeight="1">
      <c r="A3731" s="1" t="s">
        <v>7386</v>
      </c>
      <c r="B3731" s="1" t="s">
        <v>7387</v>
      </c>
      <c r="C3731" s="1">
        <v>2.7997205476E10</v>
      </c>
      <c r="D3731" s="1" t="s">
        <v>11</v>
      </c>
      <c r="E3731" s="1" t="s">
        <v>80</v>
      </c>
      <c r="F3731" s="1" t="s">
        <v>13</v>
      </c>
      <c r="G3731" s="1" t="s">
        <v>14</v>
      </c>
      <c r="H3731" s="1" t="s">
        <v>15</v>
      </c>
      <c r="I3731" s="2">
        <v>45697.0</v>
      </c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ht="15.75" customHeight="1">
      <c r="A3732" s="1" t="s">
        <v>7388</v>
      </c>
      <c r="B3732" s="1" t="s">
        <v>7389</v>
      </c>
      <c r="C3732" s="1">
        <v>1.197584223E10</v>
      </c>
      <c r="D3732" s="1" t="s">
        <v>11</v>
      </c>
      <c r="E3732" s="1" t="s">
        <v>19</v>
      </c>
      <c r="F3732" s="1" t="s">
        <v>13</v>
      </c>
      <c r="G3732" s="1" t="s">
        <v>23</v>
      </c>
      <c r="H3732" s="1" t="s">
        <v>49</v>
      </c>
      <c r="I3732" s="2">
        <v>45697.0</v>
      </c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ht="15.75" customHeight="1">
      <c r="A3733" s="1" t="s">
        <v>7390</v>
      </c>
      <c r="B3733" s="1" t="s">
        <v>7391</v>
      </c>
      <c r="C3733" s="1" t="s">
        <v>7392</v>
      </c>
      <c r="D3733" s="1" t="s">
        <v>11</v>
      </c>
      <c r="E3733" s="1" t="s">
        <v>68</v>
      </c>
      <c r="F3733" s="1" t="s">
        <v>13</v>
      </c>
      <c r="G3733" s="1" t="s">
        <v>14</v>
      </c>
      <c r="H3733" s="1" t="s">
        <v>45</v>
      </c>
      <c r="I3733" s="2">
        <v>45697.0</v>
      </c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ht="15.75" customHeight="1">
      <c r="A3734" s="1" t="s">
        <v>7393</v>
      </c>
      <c r="B3734" s="1" t="s">
        <v>7394</v>
      </c>
      <c r="C3734" s="1">
        <v>7.3999071492E10</v>
      </c>
      <c r="D3734" s="1" t="s">
        <v>11</v>
      </c>
      <c r="E3734" s="1" t="s">
        <v>22</v>
      </c>
      <c r="F3734" s="1" t="s">
        <v>13</v>
      </c>
      <c r="G3734" s="1" t="s">
        <v>14</v>
      </c>
      <c r="H3734" s="1" t="s">
        <v>31</v>
      </c>
      <c r="I3734" s="2">
        <v>45697.0</v>
      </c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ht="15.75" customHeight="1">
      <c r="A3735" s="1" t="s">
        <v>7395</v>
      </c>
      <c r="B3735" s="1" t="s">
        <v>7396</v>
      </c>
      <c r="C3735" s="1">
        <v>8.1983525542E10</v>
      </c>
      <c r="D3735" s="1" t="s">
        <v>11</v>
      </c>
      <c r="E3735" s="1" t="s">
        <v>48</v>
      </c>
      <c r="F3735" s="1" t="s">
        <v>13</v>
      </c>
      <c r="G3735" s="1" t="s">
        <v>14</v>
      </c>
      <c r="H3735" s="1" t="s">
        <v>49</v>
      </c>
      <c r="I3735" s="2">
        <v>45697.0</v>
      </c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ht="15.75" customHeight="1">
      <c r="A3736" s="1" t="s">
        <v>7397</v>
      </c>
      <c r="B3736" s="1" t="s">
        <v>7398</v>
      </c>
      <c r="C3736" s="1">
        <v>2.1983884685E10</v>
      </c>
      <c r="D3736" s="1" t="s">
        <v>11</v>
      </c>
      <c r="E3736" s="1" t="s">
        <v>39</v>
      </c>
      <c r="F3736" s="1" t="s">
        <v>13</v>
      </c>
      <c r="G3736" s="1" t="s">
        <v>14</v>
      </c>
      <c r="H3736" s="1" t="s">
        <v>15</v>
      </c>
      <c r="I3736" s="2">
        <v>45697.0</v>
      </c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ht="15.75" customHeight="1">
      <c r="A3737" s="1" t="s">
        <v>7399</v>
      </c>
      <c r="B3737" s="1" t="s">
        <v>7400</v>
      </c>
      <c r="C3737" s="1">
        <v>5.492511439E9</v>
      </c>
      <c r="D3737" s="1" t="s">
        <v>11</v>
      </c>
      <c r="E3737" s="1" t="s">
        <v>48</v>
      </c>
      <c r="F3737" s="1" t="s">
        <v>13</v>
      </c>
      <c r="G3737" s="1" t="s">
        <v>14</v>
      </c>
      <c r="H3737" s="1" t="s">
        <v>49</v>
      </c>
      <c r="I3737" s="2">
        <v>45697.0</v>
      </c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ht="15.75" customHeight="1">
      <c r="A3738" s="1" t="s">
        <v>7401</v>
      </c>
      <c r="B3738" s="1" t="s">
        <v>7402</v>
      </c>
      <c r="C3738" s="1">
        <v>5.544998583572E12</v>
      </c>
      <c r="D3738" s="1" t="s">
        <v>11</v>
      </c>
      <c r="E3738" s="1" t="s">
        <v>80</v>
      </c>
      <c r="F3738" s="1" t="s">
        <v>13</v>
      </c>
      <c r="G3738" s="1" t="s">
        <v>23</v>
      </c>
      <c r="H3738" s="1" t="s">
        <v>45</v>
      </c>
      <c r="I3738" s="2">
        <v>45697.0</v>
      </c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ht="15.75" customHeight="1">
      <c r="A3739" s="1" t="s">
        <v>1710</v>
      </c>
      <c r="B3739" s="1" t="s">
        <v>5868</v>
      </c>
      <c r="C3739" s="1" t="s">
        <v>7403</v>
      </c>
      <c r="D3739" s="1" t="s">
        <v>11</v>
      </c>
      <c r="E3739" s="1" t="s">
        <v>12</v>
      </c>
      <c r="F3739" s="1" t="s">
        <v>13</v>
      </c>
      <c r="G3739" s="1" t="s">
        <v>23</v>
      </c>
      <c r="H3739" s="1" t="s">
        <v>4391</v>
      </c>
      <c r="I3739" s="2">
        <v>45697.0</v>
      </c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ht="15.75" customHeight="1">
      <c r="A3740" s="1" t="s">
        <v>4527</v>
      </c>
      <c r="B3740" s="1" t="s">
        <v>7404</v>
      </c>
      <c r="C3740" s="1">
        <v>1.1978330929E10</v>
      </c>
      <c r="D3740" s="1" t="s">
        <v>11</v>
      </c>
      <c r="E3740" s="1" t="s">
        <v>22</v>
      </c>
      <c r="F3740" s="1" t="s">
        <v>13</v>
      </c>
      <c r="G3740" s="1" t="s">
        <v>14</v>
      </c>
      <c r="H3740" s="1" t="s">
        <v>34</v>
      </c>
      <c r="I3740" s="2">
        <v>45697.0</v>
      </c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ht="15.75" customHeight="1">
      <c r="A3741" s="1" t="s">
        <v>7405</v>
      </c>
      <c r="B3741" s="1" t="s">
        <v>7406</v>
      </c>
      <c r="C3741" s="1">
        <v>5.1992277156E10</v>
      </c>
      <c r="D3741" s="1" t="s">
        <v>11</v>
      </c>
      <c r="E3741" s="1" t="s">
        <v>19</v>
      </c>
      <c r="F3741" s="1" t="s">
        <v>13</v>
      </c>
      <c r="G3741" s="1" t="s">
        <v>14</v>
      </c>
      <c r="H3741" s="1" t="s">
        <v>49</v>
      </c>
      <c r="I3741" s="2">
        <v>45697.0</v>
      </c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ht="15.75" customHeight="1">
      <c r="A3742" s="1" t="s">
        <v>7407</v>
      </c>
      <c r="B3742" s="1" t="s">
        <v>7408</v>
      </c>
      <c r="C3742" s="1">
        <v>8.1991596207E10</v>
      </c>
      <c r="D3742" s="1" t="s">
        <v>11</v>
      </c>
      <c r="E3742" s="1" t="s">
        <v>22</v>
      </c>
      <c r="F3742" s="1" t="s">
        <v>13</v>
      </c>
      <c r="G3742" s="1" t="s">
        <v>14</v>
      </c>
      <c r="H3742" s="1" t="s">
        <v>1428</v>
      </c>
      <c r="I3742" s="2">
        <v>45697.0</v>
      </c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ht="15.75" customHeight="1">
      <c r="A3743" s="1" t="s">
        <v>7409</v>
      </c>
      <c r="B3743" s="1" t="s">
        <v>7410</v>
      </c>
      <c r="C3743" s="1">
        <v>1.1954479062E10</v>
      </c>
      <c r="D3743" s="1" t="s">
        <v>11</v>
      </c>
      <c r="E3743" s="1" t="s">
        <v>19</v>
      </c>
      <c r="F3743" s="1" t="s">
        <v>13</v>
      </c>
      <c r="G3743" s="1" t="s">
        <v>14</v>
      </c>
      <c r="H3743" s="1" t="s">
        <v>15</v>
      </c>
      <c r="I3743" s="2">
        <v>45697.0</v>
      </c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ht="15.75" customHeight="1">
      <c r="A3744" s="1" t="s">
        <v>7411</v>
      </c>
      <c r="B3744" s="1" t="s">
        <v>7412</v>
      </c>
      <c r="C3744" s="1">
        <v>7.3998476778E10</v>
      </c>
      <c r="D3744" s="1" t="s">
        <v>11</v>
      </c>
      <c r="E3744" s="1" t="s">
        <v>418</v>
      </c>
      <c r="F3744" s="1" t="s">
        <v>13</v>
      </c>
      <c r="G3744" s="1" t="s">
        <v>14</v>
      </c>
      <c r="H3744" s="1" t="s">
        <v>15</v>
      </c>
      <c r="I3744" s="2">
        <v>45697.0</v>
      </c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ht="15.75" customHeight="1">
      <c r="A3745" s="1" t="s">
        <v>7413</v>
      </c>
      <c r="B3745" s="1" t="s">
        <v>7414</v>
      </c>
      <c r="C3745" s="1" t="s">
        <v>7415</v>
      </c>
      <c r="D3745" s="1" t="s">
        <v>11</v>
      </c>
      <c r="E3745" s="1" t="s">
        <v>19</v>
      </c>
      <c r="F3745" s="1" t="s">
        <v>13</v>
      </c>
      <c r="G3745" s="1" t="s">
        <v>14</v>
      </c>
      <c r="H3745" s="1" t="s">
        <v>49</v>
      </c>
      <c r="I3745" s="2">
        <v>45697.0</v>
      </c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ht="15.75" customHeight="1">
      <c r="A3746" s="1" t="s">
        <v>266</v>
      </c>
      <c r="B3746" s="1" t="s">
        <v>7416</v>
      </c>
      <c r="C3746" s="1">
        <v>1.3991096054E10</v>
      </c>
      <c r="D3746" s="1" t="s">
        <v>11</v>
      </c>
      <c r="E3746" s="1" t="s">
        <v>19</v>
      </c>
      <c r="F3746" s="1" t="s">
        <v>13</v>
      </c>
      <c r="G3746" s="1" t="s">
        <v>23</v>
      </c>
      <c r="H3746" s="1" t="s">
        <v>49</v>
      </c>
      <c r="I3746" s="2">
        <v>45697.0</v>
      </c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ht="15.75" customHeight="1">
      <c r="A3747" s="1" t="s">
        <v>7417</v>
      </c>
      <c r="B3747" s="1" t="s">
        <v>7418</v>
      </c>
      <c r="C3747" s="1">
        <v>1.1949505358E10</v>
      </c>
      <c r="D3747" s="1" t="s">
        <v>11</v>
      </c>
      <c r="E3747" s="1" t="s">
        <v>39</v>
      </c>
      <c r="F3747" s="1" t="s">
        <v>13</v>
      </c>
      <c r="G3747" s="1" t="s">
        <v>14</v>
      </c>
      <c r="H3747" s="1" t="s">
        <v>15</v>
      </c>
      <c r="I3747" s="2">
        <v>45697.0</v>
      </c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ht="15.75" customHeight="1">
      <c r="A3748" s="1" t="s">
        <v>266</v>
      </c>
      <c r="B3748" s="1" t="s">
        <v>7419</v>
      </c>
      <c r="C3748" s="1">
        <v>4.5998112003E10</v>
      </c>
      <c r="D3748" s="1" t="s">
        <v>11</v>
      </c>
      <c r="E3748" s="1" t="s">
        <v>77</v>
      </c>
      <c r="F3748" s="1" t="s">
        <v>13</v>
      </c>
      <c r="G3748" s="1" t="s">
        <v>14</v>
      </c>
      <c r="H3748" s="1" t="s">
        <v>45</v>
      </c>
      <c r="I3748" s="2">
        <v>45697.0</v>
      </c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ht="15.75" customHeight="1">
      <c r="A3749" s="1" t="s">
        <v>7420</v>
      </c>
      <c r="B3749" s="1" t="s">
        <v>7421</v>
      </c>
      <c r="C3749" s="1">
        <v>1.1964027007E10</v>
      </c>
      <c r="D3749" s="1" t="s">
        <v>11</v>
      </c>
      <c r="E3749" s="1" t="s">
        <v>19</v>
      </c>
      <c r="F3749" s="1" t="s">
        <v>13</v>
      </c>
      <c r="G3749" s="1" t="s">
        <v>14</v>
      </c>
      <c r="H3749" s="1" t="s">
        <v>15</v>
      </c>
      <c r="I3749" s="2">
        <v>45697.0</v>
      </c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ht="15.75" customHeight="1">
      <c r="A3750" s="1" t="s">
        <v>7422</v>
      </c>
      <c r="B3750" s="1" t="s">
        <v>7423</v>
      </c>
      <c r="C3750" s="1" t="s">
        <v>7424</v>
      </c>
      <c r="D3750" s="1" t="s">
        <v>11</v>
      </c>
      <c r="E3750" s="1" t="s">
        <v>80</v>
      </c>
      <c r="F3750" s="1" t="s">
        <v>13</v>
      </c>
      <c r="G3750" s="1" t="s">
        <v>14</v>
      </c>
      <c r="H3750" s="1" t="s">
        <v>15</v>
      </c>
      <c r="I3750" s="2">
        <v>45697.0</v>
      </c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ht="15.75" customHeight="1">
      <c r="A3751" s="1" t="s">
        <v>7425</v>
      </c>
      <c r="B3751" s="1" t="s">
        <v>7426</v>
      </c>
      <c r="C3751" s="1">
        <v>8.5985337082E10</v>
      </c>
      <c r="D3751" s="1" t="s">
        <v>11</v>
      </c>
      <c r="E3751" s="1" t="s">
        <v>12</v>
      </c>
      <c r="F3751" s="1" t="s">
        <v>13</v>
      </c>
      <c r="G3751" s="1" t="s">
        <v>14</v>
      </c>
      <c r="H3751" s="1" t="s">
        <v>49</v>
      </c>
      <c r="I3751" s="2">
        <v>45697.0</v>
      </c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ht="15.75" customHeight="1">
      <c r="A3752" s="1" t="s">
        <v>7427</v>
      </c>
      <c r="B3752" s="1" t="s">
        <v>7428</v>
      </c>
      <c r="C3752" s="1" t="s">
        <v>7429</v>
      </c>
      <c r="D3752" s="1" t="s">
        <v>11</v>
      </c>
      <c r="E3752" s="1" t="s">
        <v>19</v>
      </c>
      <c r="F3752" s="1" t="s">
        <v>13</v>
      </c>
      <c r="G3752" s="1" t="s">
        <v>14</v>
      </c>
      <c r="H3752" s="1" t="s">
        <v>49</v>
      </c>
      <c r="I3752" s="2">
        <v>45697.0</v>
      </c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ht="15.75" customHeight="1">
      <c r="A3753" s="1" t="s">
        <v>7430</v>
      </c>
      <c r="B3753" s="1" t="s">
        <v>7431</v>
      </c>
      <c r="C3753" s="1" t="s">
        <v>7432</v>
      </c>
      <c r="D3753" s="1" t="s">
        <v>11</v>
      </c>
      <c r="E3753" s="1" t="s">
        <v>12</v>
      </c>
      <c r="F3753" s="1" t="s">
        <v>13</v>
      </c>
      <c r="G3753" s="1" t="s">
        <v>23</v>
      </c>
      <c r="H3753" s="1" t="s">
        <v>4391</v>
      </c>
      <c r="I3753" s="2">
        <v>45698.0</v>
      </c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ht="15.75" customHeight="1">
      <c r="A3754" s="1" t="s">
        <v>7433</v>
      </c>
      <c r="B3754" s="1" t="s">
        <v>7434</v>
      </c>
      <c r="C3754" s="1">
        <v>1.5991786192E10</v>
      </c>
      <c r="D3754" s="1" t="s">
        <v>11</v>
      </c>
      <c r="E3754" s="1" t="s">
        <v>58</v>
      </c>
      <c r="F3754" s="1" t="s">
        <v>13</v>
      </c>
      <c r="G3754" s="1" t="s">
        <v>14</v>
      </c>
      <c r="H3754" s="1" t="s">
        <v>15</v>
      </c>
      <c r="I3754" s="2">
        <v>45698.0</v>
      </c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ht="15.75" customHeight="1">
      <c r="A3755" s="1" t="s">
        <v>7435</v>
      </c>
      <c r="B3755" s="1" t="s">
        <v>7436</v>
      </c>
      <c r="C3755" s="1">
        <v>8.1985878565E10</v>
      </c>
      <c r="D3755" s="1" t="s">
        <v>11</v>
      </c>
      <c r="E3755" s="1" t="s">
        <v>48</v>
      </c>
      <c r="F3755" s="1" t="s">
        <v>13</v>
      </c>
      <c r="G3755" s="1" t="s">
        <v>14</v>
      </c>
      <c r="H3755" s="1" t="s">
        <v>15</v>
      </c>
      <c r="I3755" s="2">
        <v>45698.0</v>
      </c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ht="15.75" customHeight="1">
      <c r="A3756" s="1" t="s">
        <v>7437</v>
      </c>
      <c r="B3756" s="1" t="s">
        <v>7438</v>
      </c>
      <c r="C3756" s="1">
        <v>4.6999322168E10</v>
      </c>
      <c r="D3756" s="1" t="s">
        <v>11</v>
      </c>
      <c r="E3756" s="1" t="s">
        <v>19</v>
      </c>
      <c r="F3756" s="1" t="s">
        <v>13</v>
      </c>
      <c r="G3756" s="1" t="s">
        <v>14</v>
      </c>
      <c r="H3756" s="1" t="s">
        <v>49</v>
      </c>
      <c r="I3756" s="2">
        <v>45698.0</v>
      </c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ht="15.75" customHeight="1">
      <c r="A3757" s="1" t="s">
        <v>7439</v>
      </c>
      <c r="B3757" s="1" t="s">
        <v>7440</v>
      </c>
      <c r="C3757" s="1">
        <v>5.535998234417E12</v>
      </c>
      <c r="D3757" s="1" t="s">
        <v>11</v>
      </c>
      <c r="E3757" s="1" t="s">
        <v>19</v>
      </c>
      <c r="F3757" s="1" t="s">
        <v>13</v>
      </c>
      <c r="G3757" s="1" t="s">
        <v>23</v>
      </c>
      <c r="H3757" s="1" t="s">
        <v>15</v>
      </c>
      <c r="I3757" s="2">
        <v>45698.0</v>
      </c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ht="15.75" customHeight="1">
      <c r="A3758" s="1" t="s">
        <v>7441</v>
      </c>
      <c r="B3758" s="1" t="s">
        <v>7442</v>
      </c>
      <c r="C3758" s="1">
        <v>3.198388525E10</v>
      </c>
      <c r="D3758" s="1" t="s">
        <v>11</v>
      </c>
      <c r="E3758" s="1" t="s">
        <v>22</v>
      </c>
      <c r="F3758" s="1" t="s">
        <v>13</v>
      </c>
      <c r="G3758" s="1" t="s">
        <v>14</v>
      </c>
      <c r="H3758" s="1" t="s">
        <v>34</v>
      </c>
      <c r="I3758" s="2">
        <v>45698.0</v>
      </c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ht="15.75" customHeight="1">
      <c r="A3759" s="1" t="s">
        <v>5063</v>
      </c>
      <c r="B3759" s="1" t="s">
        <v>7443</v>
      </c>
      <c r="C3759" s="1">
        <v>1.1911088633E10</v>
      </c>
      <c r="D3759" s="1" t="s">
        <v>11</v>
      </c>
      <c r="E3759" s="1" t="s">
        <v>19</v>
      </c>
      <c r="F3759" s="1" t="s">
        <v>13</v>
      </c>
      <c r="G3759" s="1" t="s">
        <v>14</v>
      </c>
      <c r="H3759" s="1" t="s">
        <v>15</v>
      </c>
      <c r="I3759" s="2">
        <v>45698.0</v>
      </c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ht="15.75" customHeight="1">
      <c r="A3760" s="1" t="s">
        <v>1840</v>
      </c>
      <c r="B3760" s="1" t="s">
        <v>7444</v>
      </c>
      <c r="C3760" s="1">
        <v>1.7997450183E10</v>
      </c>
      <c r="D3760" s="1" t="s">
        <v>11</v>
      </c>
      <c r="E3760" s="1" t="s">
        <v>22</v>
      </c>
      <c r="F3760" s="1" t="s">
        <v>13</v>
      </c>
      <c r="G3760" s="1" t="s">
        <v>14</v>
      </c>
      <c r="H3760" s="1" t="s">
        <v>261</v>
      </c>
      <c r="I3760" s="2">
        <v>45698.0</v>
      </c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ht="15.75" customHeight="1">
      <c r="A3761" s="1" t="s">
        <v>7445</v>
      </c>
      <c r="B3761" s="1" t="s">
        <v>7446</v>
      </c>
      <c r="C3761" s="1" t="s">
        <v>7447</v>
      </c>
      <c r="D3761" s="1" t="s">
        <v>11</v>
      </c>
      <c r="E3761" s="1" t="s">
        <v>19</v>
      </c>
      <c r="F3761" s="1" t="s">
        <v>13</v>
      </c>
      <c r="G3761" s="1" t="s">
        <v>14</v>
      </c>
      <c r="H3761" s="1" t="s">
        <v>49</v>
      </c>
      <c r="I3761" s="2">
        <v>45698.0</v>
      </c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ht="15.75" customHeight="1">
      <c r="A3762" s="1" t="s">
        <v>7448</v>
      </c>
      <c r="B3762" s="1" t="s">
        <v>7449</v>
      </c>
      <c r="C3762" s="1">
        <v>7.599204833E10</v>
      </c>
      <c r="D3762" s="1" t="s">
        <v>11</v>
      </c>
      <c r="E3762" s="1" t="s">
        <v>161</v>
      </c>
      <c r="F3762" s="1" t="s">
        <v>13</v>
      </c>
      <c r="G3762" s="1" t="s">
        <v>14</v>
      </c>
      <c r="H3762" s="1" t="s">
        <v>45</v>
      </c>
      <c r="I3762" s="2">
        <v>45698.0</v>
      </c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ht="15.75" customHeight="1">
      <c r="A3763" s="1" t="s">
        <v>7450</v>
      </c>
      <c r="B3763" s="1" t="s">
        <v>7451</v>
      </c>
      <c r="C3763" s="1">
        <v>5.551993373687E12</v>
      </c>
      <c r="D3763" s="1" t="s">
        <v>11</v>
      </c>
      <c r="E3763" s="1" t="s">
        <v>19</v>
      </c>
      <c r="F3763" s="1" t="s">
        <v>13</v>
      </c>
      <c r="G3763" s="1" t="s">
        <v>14</v>
      </c>
      <c r="H3763" s="1" t="s">
        <v>15</v>
      </c>
      <c r="I3763" s="2">
        <v>45698.0</v>
      </c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ht="15.75" customHeight="1">
      <c r="A3764" s="1" t="s">
        <v>7452</v>
      </c>
      <c r="B3764" s="1" t="s">
        <v>7453</v>
      </c>
      <c r="C3764" s="1">
        <v>8.896500682E9</v>
      </c>
      <c r="D3764" s="1" t="s">
        <v>11</v>
      </c>
      <c r="E3764" s="1" t="s">
        <v>19</v>
      </c>
      <c r="F3764" s="1" t="s">
        <v>13</v>
      </c>
      <c r="G3764" s="1" t="s">
        <v>14</v>
      </c>
      <c r="H3764" s="1" t="s">
        <v>15</v>
      </c>
      <c r="I3764" s="2">
        <v>45698.0</v>
      </c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ht="15.75" customHeight="1">
      <c r="A3765" s="1" t="s">
        <v>7454</v>
      </c>
      <c r="B3765" s="1" t="s">
        <v>7455</v>
      </c>
      <c r="C3765" s="1">
        <v>2.7995035604E10</v>
      </c>
      <c r="D3765" s="1" t="s">
        <v>11</v>
      </c>
      <c r="E3765" s="1" t="s">
        <v>22</v>
      </c>
      <c r="F3765" s="1" t="s">
        <v>13</v>
      </c>
      <c r="G3765" s="1" t="s">
        <v>14</v>
      </c>
      <c r="H3765" s="1" t="s">
        <v>49</v>
      </c>
      <c r="I3765" s="2">
        <v>45697.0</v>
      </c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ht="15.75" customHeight="1">
      <c r="A3766" s="1" t="s">
        <v>7456</v>
      </c>
      <c r="B3766" s="1" t="s">
        <v>7457</v>
      </c>
      <c r="C3766" s="1">
        <v>1.3982232356E10</v>
      </c>
      <c r="D3766" s="1" t="s">
        <v>11</v>
      </c>
      <c r="E3766" s="1" t="s">
        <v>19</v>
      </c>
      <c r="F3766" s="1" t="s">
        <v>13</v>
      </c>
      <c r="G3766" s="1" t="s">
        <v>14</v>
      </c>
      <c r="H3766" s="1" t="s">
        <v>45</v>
      </c>
      <c r="I3766" s="2">
        <v>45698.0</v>
      </c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ht="15.75" customHeight="1">
      <c r="A3767" s="1" t="s">
        <v>7458</v>
      </c>
      <c r="B3767" s="1" t="s">
        <v>7459</v>
      </c>
      <c r="C3767" s="1" t="s">
        <v>7460</v>
      </c>
      <c r="D3767" s="1" t="s">
        <v>11</v>
      </c>
      <c r="E3767" s="1" t="s">
        <v>19</v>
      </c>
      <c r="F3767" s="1" t="s">
        <v>13</v>
      </c>
      <c r="G3767" s="1" t="s">
        <v>14</v>
      </c>
      <c r="H3767" s="1" t="s">
        <v>15</v>
      </c>
      <c r="I3767" s="2">
        <v>45698.0</v>
      </c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ht="15.75" customHeight="1">
      <c r="A3768" s="1" t="s">
        <v>7461</v>
      </c>
      <c r="B3768" s="1" t="s">
        <v>7462</v>
      </c>
      <c r="C3768" s="1">
        <v>7.9998096338E10</v>
      </c>
      <c r="D3768" s="1" t="s">
        <v>11</v>
      </c>
      <c r="E3768" s="1" t="s">
        <v>12</v>
      </c>
      <c r="F3768" s="1" t="s">
        <v>13</v>
      </c>
      <c r="G3768" s="1" t="s">
        <v>14</v>
      </c>
      <c r="H3768" s="1" t="s">
        <v>15</v>
      </c>
      <c r="I3768" s="2">
        <v>45698.0</v>
      </c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ht="15.75" customHeight="1">
      <c r="A3769" s="1" t="s">
        <v>318</v>
      </c>
      <c r="B3769" s="1" t="s">
        <v>7463</v>
      </c>
      <c r="C3769" s="1" t="s">
        <v>7464</v>
      </c>
      <c r="D3769" s="1" t="s">
        <v>11</v>
      </c>
      <c r="E3769" s="1" t="s">
        <v>22</v>
      </c>
      <c r="F3769" s="1" t="s">
        <v>13</v>
      </c>
      <c r="G3769" s="1" t="s">
        <v>14</v>
      </c>
      <c r="H3769" s="1" t="s">
        <v>31</v>
      </c>
      <c r="I3769" s="2">
        <v>45698.0</v>
      </c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ht="15.75" customHeight="1">
      <c r="A3770" s="1" t="s">
        <v>3480</v>
      </c>
      <c r="B3770" s="1" t="s">
        <v>7465</v>
      </c>
      <c r="C3770" s="1" t="s">
        <v>7466</v>
      </c>
      <c r="D3770" s="1" t="s">
        <v>11</v>
      </c>
      <c r="E3770" s="1" t="s">
        <v>19</v>
      </c>
      <c r="F3770" s="1" t="s">
        <v>13</v>
      </c>
      <c r="G3770" s="1" t="s">
        <v>14</v>
      </c>
      <c r="H3770" s="1" t="s">
        <v>1424</v>
      </c>
      <c r="I3770" s="2">
        <v>45698.0</v>
      </c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ht="15.75" customHeight="1">
      <c r="A3771" s="1" t="s">
        <v>7467</v>
      </c>
      <c r="B3771" s="1" t="s">
        <v>7468</v>
      </c>
      <c r="C3771" s="1">
        <v>8.1998180222E10</v>
      </c>
      <c r="D3771" s="1" t="s">
        <v>11</v>
      </c>
      <c r="E3771" s="1" t="s">
        <v>19</v>
      </c>
      <c r="F3771" s="1" t="s">
        <v>13</v>
      </c>
      <c r="G3771" s="1" t="s">
        <v>14</v>
      </c>
      <c r="H3771" s="1" t="s">
        <v>1424</v>
      </c>
      <c r="I3771" s="2">
        <v>45698.0</v>
      </c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ht="15.75" customHeight="1">
      <c r="A3772" s="1" t="s">
        <v>7469</v>
      </c>
      <c r="B3772" s="1" t="s">
        <v>7470</v>
      </c>
      <c r="C3772" s="1">
        <v>1.9997369897E10</v>
      </c>
      <c r="D3772" s="1" t="s">
        <v>11</v>
      </c>
      <c r="E3772" s="1" t="s">
        <v>22</v>
      </c>
      <c r="F3772" s="1" t="s">
        <v>13</v>
      </c>
      <c r="G3772" s="1" t="s">
        <v>14</v>
      </c>
      <c r="H3772" s="1" t="s">
        <v>49</v>
      </c>
      <c r="I3772" s="2">
        <v>45698.0</v>
      </c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ht="15.75" customHeight="1">
      <c r="A3773" s="1" t="s">
        <v>7471</v>
      </c>
      <c r="B3773" s="1" t="s">
        <v>7472</v>
      </c>
      <c r="C3773" s="1">
        <v>9.2992280421E10</v>
      </c>
      <c r="D3773" s="1" t="s">
        <v>11</v>
      </c>
      <c r="E3773" s="1" t="s">
        <v>19</v>
      </c>
      <c r="F3773" s="1" t="s">
        <v>13</v>
      </c>
      <c r="G3773" s="1" t="s">
        <v>23</v>
      </c>
      <c r="H3773" s="1" t="s">
        <v>45</v>
      </c>
      <c r="I3773" s="2">
        <v>45698.0</v>
      </c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ht="15.75" customHeight="1">
      <c r="A3774" s="1" t="s">
        <v>7473</v>
      </c>
      <c r="B3774" s="1" t="s">
        <v>7474</v>
      </c>
      <c r="C3774" s="1">
        <v>7.7998190552E10</v>
      </c>
      <c r="D3774" s="1" t="s">
        <v>11</v>
      </c>
      <c r="E3774" s="1" t="s">
        <v>22</v>
      </c>
      <c r="F3774" s="1" t="s">
        <v>13</v>
      </c>
      <c r="G3774" s="1" t="s">
        <v>14</v>
      </c>
      <c r="H3774" s="1" t="s">
        <v>15</v>
      </c>
      <c r="I3774" s="2">
        <v>45698.0</v>
      </c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ht="15.75" customHeight="1">
      <c r="A3775" s="1" t="s">
        <v>126</v>
      </c>
      <c r="B3775" s="1" t="s">
        <v>7475</v>
      </c>
      <c r="C3775" s="1">
        <v>1.1955805358E10</v>
      </c>
      <c r="D3775" s="1" t="s">
        <v>11</v>
      </c>
      <c r="E3775" s="1" t="s">
        <v>12</v>
      </c>
      <c r="F3775" s="1" t="s">
        <v>13</v>
      </c>
      <c r="G3775" s="1" t="s">
        <v>14</v>
      </c>
      <c r="H3775" s="1" t="s">
        <v>4391</v>
      </c>
      <c r="I3775" s="2">
        <v>45698.0</v>
      </c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ht="15.75" customHeight="1">
      <c r="A3776" s="1" t="s">
        <v>7476</v>
      </c>
      <c r="B3776" s="1" t="s">
        <v>7477</v>
      </c>
      <c r="C3776" s="1">
        <v>8.4987784245E10</v>
      </c>
      <c r="D3776" s="1" t="s">
        <v>11</v>
      </c>
      <c r="E3776" s="1" t="s">
        <v>77</v>
      </c>
      <c r="F3776" s="1" t="s">
        <v>13</v>
      </c>
      <c r="G3776" s="1" t="s">
        <v>14</v>
      </c>
      <c r="H3776" s="1" t="s">
        <v>386</v>
      </c>
      <c r="I3776" s="2">
        <v>45698.0</v>
      </c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ht="15.75" customHeight="1">
      <c r="A3777" s="1" t="s">
        <v>7478</v>
      </c>
      <c r="B3777" s="1" t="s">
        <v>7479</v>
      </c>
      <c r="C3777" s="1">
        <v>7.1992892557E10</v>
      </c>
      <c r="D3777" s="1" t="s">
        <v>11</v>
      </c>
      <c r="E3777" s="1" t="s">
        <v>19</v>
      </c>
      <c r="F3777" s="1" t="s">
        <v>13</v>
      </c>
      <c r="G3777" s="1" t="s">
        <v>14</v>
      </c>
      <c r="H3777" s="1" t="s">
        <v>15</v>
      </c>
      <c r="I3777" s="2">
        <v>45698.0</v>
      </c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ht="15.75" customHeight="1">
      <c r="A3778" s="1" t="s">
        <v>4801</v>
      </c>
      <c r="B3778" s="1" t="s">
        <v>7480</v>
      </c>
      <c r="C3778" s="1" t="s">
        <v>7481</v>
      </c>
      <c r="D3778" s="1" t="s">
        <v>11</v>
      </c>
      <c r="E3778" s="1" t="s">
        <v>22</v>
      </c>
      <c r="F3778" s="1" t="s">
        <v>13</v>
      </c>
      <c r="G3778" s="1" t="s">
        <v>14</v>
      </c>
      <c r="H3778" s="1" t="s">
        <v>45</v>
      </c>
      <c r="I3778" s="2">
        <v>45698.0</v>
      </c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ht="15.75" customHeight="1">
      <c r="A3779" s="1" t="s">
        <v>7482</v>
      </c>
      <c r="B3779" s="1" t="s">
        <v>7483</v>
      </c>
      <c r="C3779" s="1">
        <v>6.9981591006E10</v>
      </c>
      <c r="D3779" s="1" t="s">
        <v>11</v>
      </c>
      <c r="E3779" s="1" t="s">
        <v>102</v>
      </c>
      <c r="F3779" s="1" t="s">
        <v>13</v>
      </c>
      <c r="G3779" s="1" t="s">
        <v>14</v>
      </c>
      <c r="H3779" s="1" t="s">
        <v>45</v>
      </c>
      <c r="I3779" s="2">
        <v>45698.0</v>
      </c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ht="15.75" customHeight="1">
      <c r="A3780" s="1" t="s">
        <v>7484</v>
      </c>
      <c r="B3780" s="1" t="s">
        <v>7485</v>
      </c>
      <c r="C3780" s="1">
        <v>5.551994518964E12</v>
      </c>
      <c r="D3780" s="1" t="s">
        <v>11</v>
      </c>
      <c r="E3780" s="1" t="s">
        <v>12</v>
      </c>
      <c r="F3780" s="1" t="s">
        <v>13</v>
      </c>
      <c r="G3780" s="1" t="s">
        <v>23</v>
      </c>
      <c r="H3780" s="1" t="s">
        <v>4391</v>
      </c>
      <c r="I3780" s="2">
        <v>45698.0</v>
      </c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ht="15.75" customHeight="1">
      <c r="A3781" s="1" t="s">
        <v>7486</v>
      </c>
      <c r="B3781" s="1" t="s">
        <v>7487</v>
      </c>
      <c r="C3781" s="1">
        <v>1.1968909646E10</v>
      </c>
      <c r="D3781" s="1" t="s">
        <v>11</v>
      </c>
      <c r="E3781" s="1" t="s">
        <v>19</v>
      </c>
      <c r="F3781" s="1" t="s">
        <v>13</v>
      </c>
      <c r="G3781" s="1" t="s">
        <v>14</v>
      </c>
      <c r="H3781" s="1" t="s">
        <v>15</v>
      </c>
      <c r="I3781" s="2">
        <v>45698.0</v>
      </c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ht="15.75" customHeight="1">
      <c r="A3782" s="1" t="s">
        <v>7488</v>
      </c>
      <c r="B3782" s="1" t="s">
        <v>7489</v>
      </c>
      <c r="C3782" s="1">
        <v>9.2992455527E10</v>
      </c>
      <c r="D3782" s="1" t="s">
        <v>11</v>
      </c>
      <c r="E3782" s="1" t="s">
        <v>19</v>
      </c>
      <c r="F3782" s="1" t="s">
        <v>13</v>
      </c>
      <c r="G3782" s="1" t="s">
        <v>14</v>
      </c>
      <c r="H3782" s="1" t="s">
        <v>15</v>
      </c>
      <c r="I3782" s="2">
        <v>45698.0</v>
      </c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ht="15.75" customHeight="1">
      <c r="A3783" s="1" t="s">
        <v>7490</v>
      </c>
      <c r="B3783" s="1" t="s">
        <v>7491</v>
      </c>
      <c r="C3783" s="1">
        <v>5.551995631824E12</v>
      </c>
      <c r="D3783" s="1" t="s">
        <v>11</v>
      </c>
      <c r="E3783" s="1" t="s">
        <v>418</v>
      </c>
      <c r="F3783" s="1" t="s">
        <v>13</v>
      </c>
      <c r="G3783" s="1" t="s">
        <v>14</v>
      </c>
      <c r="H3783" s="1" t="s">
        <v>15</v>
      </c>
      <c r="I3783" s="2">
        <v>45698.0</v>
      </c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ht="15.75" customHeight="1">
      <c r="A3784" s="1" t="s">
        <v>7492</v>
      </c>
      <c r="B3784" s="1" t="s">
        <v>7493</v>
      </c>
      <c r="C3784" s="1" t="s">
        <v>7494</v>
      </c>
      <c r="D3784" s="1" t="s">
        <v>11</v>
      </c>
      <c r="E3784" s="1" t="s">
        <v>12</v>
      </c>
      <c r="F3784" s="1" t="s">
        <v>13</v>
      </c>
      <c r="G3784" s="1" t="s">
        <v>23</v>
      </c>
      <c r="H3784" s="1" t="s">
        <v>4391</v>
      </c>
      <c r="I3784" s="2">
        <v>45698.0</v>
      </c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ht="15.75" customHeight="1">
      <c r="A3785" s="1" t="s">
        <v>7495</v>
      </c>
      <c r="B3785" s="1" t="s">
        <v>7496</v>
      </c>
      <c r="C3785" s="1">
        <v>1.1979918822E10</v>
      </c>
      <c r="D3785" s="1" t="s">
        <v>11</v>
      </c>
      <c r="E3785" s="1" t="s">
        <v>39</v>
      </c>
      <c r="F3785" s="1" t="s">
        <v>13</v>
      </c>
      <c r="G3785" s="1" t="s">
        <v>14</v>
      </c>
      <c r="H3785" s="1" t="s">
        <v>15</v>
      </c>
      <c r="I3785" s="2">
        <v>45698.0</v>
      </c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ht="15.75" customHeight="1">
      <c r="A3786" s="1" t="s">
        <v>7497</v>
      </c>
      <c r="B3786" s="1" t="s">
        <v>7498</v>
      </c>
      <c r="C3786" s="1">
        <v>6.7991657268E10</v>
      </c>
      <c r="D3786" s="1" t="s">
        <v>11</v>
      </c>
      <c r="E3786" s="1" t="s">
        <v>22</v>
      </c>
      <c r="F3786" s="1" t="s">
        <v>13</v>
      </c>
      <c r="G3786" s="1" t="s">
        <v>14</v>
      </c>
      <c r="H3786" s="1" t="s">
        <v>15</v>
      </c>
      <c r="I3786" s="2">
        <v>45698.0</v>
      </c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ht="15.75" customHeight="1">
      <c r="A3787" s="1" t="s">
        <v>7499</v>
      </c>
      <c r="B3787" s="1" t="s">
        <v>7500</v>
      </c>
      <c r="C3787" s="1">
        <v>4.9998071369E10</v>
      </c>
      <c r="D3787" s="1" t="s">
        <v>11</v>
      </c>
      <c r="E3787" s="1" t="s">
        <v>102</v>
      </c>
      <c r="F3787" s="1" t="s">
        <v>13</v>
      </c>
      <c r="G3787" s="1" t="s">
        <v>14</v>
      </c>
      <c r="H3787" s="1" t="s">
        <v>45</v>
      </c>
      <c r="I3787" s="2">
        <v>45698.0</v>
      </c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ht="15.75" customHeight="1">
      <c r="A3788" s="1" t="s">
        <v>7501</v>
      </c>
      <c r="B3788" s="1" t="s">
        <v>7502</v>
      </c>
      <c r="C3788" s="1">
        <v>5.511914884312E12</v>
      </c>
      <c r="D3788" s="1" t="s">
        <v>11</v>
      </c>
      <c r="E3788" s="1" t="s">
        <v>19</v>
      </c>
      <c r="F3788" s="1" t="s">
        <v>13</v>
      </c>
      <c r="G3788" s="1" t="s">
        <v>14</v>
      </c>
      <c r="H3788" s="1" t="s">
        <v>45</v>
      </c>
      <c r="I3788" s="2">
        <v>45698.0</v>
      </c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ht="15.75" customHeight="1">
      <c r="A3789" s="1" t="s">
        <v>7503</v>
      </c>
      <c r="B3789" s="1" t="s">
        <v>7504</v>
      </c>
      <c r="C3789" s="1">
        <v>1.1984180225E10</v>
      </c>
      <c r="D3789" s="1" t="s">
        <v>11</v>
      </c>
      <c r="E3789" s="1" t="s">
        <v>19</v>
      </c>
      <c r="F3789" s="1" t="s">
        <v>13</v>
      </c>
      <c r="G3789" s="1" t="s">
        <v>23</v>
      </c>
      <c r="H3789" s="1" t="s">
        <v>45</v>
      </c>
      <c r="I3789" s="2">
        <v>45698.0</v>
      </c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ht="15.75" customHeight="1">
      <c r="A3790" s="1" t="s">
        <v>991</v>
      </c>
      <c r="B3790" s="1" t="s">
        <v>7505</v>
      </c>
      <c r="C3790" s="1" t="s">
        <v>7506</v>
      </c>
      <c r="D3790" s="1" t="s">
        <v>11</v>
      </c>
      <c r="E3790" s="1" t="s">
        <v>77</v>
      </c>
      <c r="F3790" s="1" t="s">
        <v>13</v>
      </c>
      <c r="G3790" s="1" t="s">
        <v>14</v>
      </c>
      <c r="H3790" s="1" t="s">
        <v>49</v>
      </c>
      <c r="I3790" s="2">
        <v>45698.0</v>
      </c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ht="15.75" customHeight="1">
      <c r="A3791" s="1" t="s">
        <v>7507</v>
      </c>
      <c r="B3791" s="1" t="s">
        <v>7508</v>
      </c>
      <c r="C3791" s="1">
        <v>9.299219383E10</v>
      </c>
      <c r="D3791" s="1" t="s">
        <v>11</v>
      </c>
      <c r="E3791" s="1" t="s">
        <v>80</v>
      </c>
      <c r="F3791" s="1" t="s">
        <v>13</v>
      </c>
      <c r="G3791" s="1" t="s">
        <v>23</v>
      </c>
      <c r="H3791" s="1" t="s">
        <v>45</v>
      </c>
      <c r="I3791" s="2">
        <v>45698.0</v>
      </c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ht="15.75" customHeight="1">
      <c r="A3792" s="1" t="s">
        <v>7509</v>
      </c>
      <c r="B3792" s="1" t="s">
        <v>7510</v>
      </c>
      <c r="C3792" s="1">
        <v>1.1941718996E10</v>
      </c>
      <c r="D3792" s="1" t="s">
        <v>11</v>
      </c>
      <c r="E3792" s="1" t="s">
        <v>19</v>
      </c>
      <c r="F3792" s="1" t="s">
        <v>13</v>
      </c>
      <c r="G3792" s="1" t="s">
        <v>23</v>
      </c>
      <c r="H3792" s="1" t="s">
        <v>45</v>
      </c>
      <c r="I3792" s="2">
        <v>45698.0</v>
      </c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ht="15.75" customHeight="1">
      <c r="A3793" s="1" t="s">
        <v>1840</v>
      </c>
      <c r="B3793" s="1" t="s">
        <v>7511</v>
      </c>
      <c r="C3793" s="1">
        <v>2.7998512912E10</v>
      </c>
      <c r="D3793" s="1" t="s">
        <v>11</v>
      </c>
      <c r="E3793" s="1" t="s">
        <v>19</v>
      </c>
      <c r="F3793" s="1" t="s">
        <v>13</v>
      </c>
      <c r="G3793" s="1" t="s">
        <v>14</v>
      </c>
      <c r="H3793" s="1" t="s">
        <v>49</v>
      </c>
      <c r="I3793" s="2">
        <v>45698.0</v>
      </c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ht="15.75" customHeight="1">
      <c r="A3794" s="1" t="s">
        <v>3777</v>
      </c>
      <c r="B3794" s="1" t="s">
        <v>7512</v>
      </c>
      <c r="C3794" s="1">
        <v>2.4998433486E10</v>
      </c>
      <c r="D3794" s="1" t="s">
        <v>11</v>
      </c>
      <c r="E3794" s="1" t="s">
        <v>68</v>
      </c>
      <c r="F3794" s="1" t="s">
        <v>13</v>
      </c>
      <c r="G3794" s="1" t="s">
        <v>14</v>
      </c>
      <c r="H3794" s="1" t="s">
        <v>386</v>
      </c>
      <c r="I3794" s="2">
        <v>45698.0</v>
      </c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ht="15.75" customHeight="1">
      <c r="A3795" s="1" t="s">
        <v>266</v>
      </c>
      <c r="B3795" s="1" t="s">
        <v>7513</v>
      </c>
      <c r="C3795" s="1">
        <v>4.1996555857E10</v>
      </c>
      <c r="D3795" s="1" t="s">
        <v>11</v>
      </c>
      <c r="E3795" s="1" t="s">
        <v>77</v>
      </c>
      <c r="F3795" s="1" t="s">
        <v>13</v>
      </c>
      <c r="G3795" s="1" t="s">
        <v>14</v>
      </c>
      <c r="H3795" s="1" t="s">
        <v>45</v>
      </c>
      <c r="I3795" s="2">
        <v>45698.0</v>
      </c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ht="15.75" customHeight="1">
      <c r="A3796" s="1" t="s">
        <v>7514</v>
      </c>
      <c r="B3796" s="1" t="s">
        <v>7515</v>
      </c>
      <c r="C3796" s="1">
        <v>5.1985801387E10</v>
      </c>
      <c r="D3796" s="1" t="s">
        <v>11</v>
      </c>
      <c r="E3796" s="1" t="s">
        <v>89</v>
      </c>
      <c r="F3796" s="1" t="s">
        <v>13</v>
      </c>
      <c r="G3796" s="1" t="s">
        <v>23</v>
      </c>
      <c r="H3796" s="1" t="s">
        <v>34</v>
      </c>
      <c r="I3796" s="2">
        <v>45698.0</v>
      </c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ht="15.75" customHeight="1">
      <c r="A3797" s="1" t="s">
        <v>7516</v>
      </c>
      <c r="B3797" s="1" t="s">
        <v>7517</v>
      </c>
      <c r="C3797" s="1">
        <v>1.6996163135E10</v>
      </c>
      <c r="D3797" s="1" t="s">
        <v>11</v>
      </c>
      <c r="E3797" s="1" t="s">
        <v>19</v>
      </c>
      <c r="F3797" s="1" t="s">
        <v>13</v>
      </c>
      <c r="G3797" s="1" t="s">
        <v>23</v>
      </c>
      <c r="H3797" s="1" t="s">
        <v>15</v>
      </c>
      <c r="I3797" s="2">
        <v>45698.0</v>
      </c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ht="15.75" customHeight="1">
      <c r="A3798" s="1" t="s">
        <v>148</v>
      </c>
      <c r="B3798" s="1" t="s">
        <v>7518</v>
      </c>
      <c r="C3798" s="1">
        <v>9.75485663E8</v>
      </c>
      <c r="D3798" s="1" t="s">
        <v>11</v>
      </c>
      <c r="E3798" s="1" t="s">
        <v>19</v>
      </c>
      <c r="F3798" s="1" t="s">
        <v>13</v>
      </c>
      <c r="G3798" s="1" t="s">
        <v>14</v>
      </c>
      <c r="H3798" s="1" t="s">
        <v>15</v>
      </c>
      <c r="I3798" s="2">
        <v>45698.0</v>
      </c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ht="15.75" customHeight="1">
      <c r="A3799" s="1" t="s">
        <v>7495</v>
      </c>
      <c r="B3799" s="1" t="s">
        <v>7519</v>
      </c>
      <c r="C3799" s="1">
        <v>1.5997153445E10</v>
      </c>
      <c r="D3799" s="1" t="s">
        <v>11</v>
      </c>
      <c r="E3799" s="1" t="s">
        <v>19</v>
      </c>
      <c r="F3799" s="1" t="s">
        <v>13</v>
      </c>
      <c r="G3799" s="1" t="s">
        <v>23</v>
      </c>
      <c r="H3799" s="1" t="s">
        <v>49</v>
      </c>
      <c r="I3799" s="2">
        <v>45698.0</v>
      </c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ht="15.75" customHeight="1">
      <c r="A3800" s="1" t="s">
        <v>7520</v>
      </c>
      <c r="B3800" s="1" t="s">
        <v>7521</v>
      </c>
      <c r="C3800" s="1">
        <v>5.52799954878E12</v>
      </c>
      <c r="D3800" s="1" t="s">
        <v>11</v>
      </c>
      <c r="E3800" s="1" t="s">
        <v>80</v>
      </c>
      <c r="F3800" s="1" t="s">
        <v>13</v>
      </c>
      <c r="G3800" s="1" t="s">
        <v>23</v>
      </c>
      <c r="H3800" s="1" t="s">
        <v>45</v>
      </c>
      <c r="I3800" s="2">
        <v>45698.0</v>
      </c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ht="15.75" customHeight="1">
      <c r="A3801" s="1" t="s">
        <v>7522</v>
      </c>
      <c r="B3801" s="1" t="s">
        <v>7523</v>
      </c>
      <c r="C3801" s="1" t="s">
        <v>7524</v>
      </c>
      <c r="D3801" s="1" t="s">
        <v>11</v>
      </c>
      <c r="E3801" s="1" t="s">
        <v>19</v>
      </c>
      <c r="F3801" s="1" t="s">
        <v>13</v>
      </c>
      <c r="G3801" s="1" t="s">
        <v>14</v>
      </c>
      <c r="H3801" s="1" t="s">
        <v>15</v>
      </c>
      <c r="I3801" s="2">
        <v>45698.0</v>
      </c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ht="15.75" customHeight="1">
      <c r="A3802" s="1" t="s">
        <v>7525</v>
      </c>
      <c r="B3802" s="1" t="s">
        <v>7526</v>
      </c>
      <c r="C3802" s="1">
        <v>6.7981313181E10</v>
      </c>
      <c r="D3802" s="1" t="s">
        <v>11</v>
      </c>
      <c r="E3802" s="1" t="s">
        <v>19</v>
      </c>
      <c r="F3802" s="1" t="s">
        <v>13</v>
      </c>
      <c r="G3802" s="1" t="s">
        <v>23</v>
      </c>
      <c r="H3802" s="1" t="s">
        <v>15</v>
      </c>
      <c r="I3802" s="2">
        <v>45698.0</v>
      </c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ht="15.75" customHeight="1">
      <c r="A3803" s="1" t="s">
        <v>696</v>
      </c>
      <c r="B3803" s="1" t="s">
        <v>7527</v>
      </c>
      <c r="C3803" s="1">
        <v>1.1978385698E10</v>
      </c>
      <c r="D3803" s="1" t="s">
        <v>11</v>
      </c>
      <c r="E3803" s="1" t="s">
        <v>114</v>
      </c>
      <c r="F3803" s="1" t="s">
        <v>13</v>
      </c>
      <c r="G3803" s="1" t="s">
        <v>23</v>
      </c>
      <c r="H3803" s="1" t="s">
        <v>45</v>
      </c>
      <c r="I3803" s="2">
        <v>45698.0</v>
      </c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ht="15.75" customHeight="1">
      <c r="A3804" s="1" t="s">
        <v>7528</v>
      </c>
      <c r="B3804" s="1" t="s">
        <v>7529</v>
      </c>
      <c r="C3804" s="1">
        <v>1.1975120285E10</v>
      </c>
      <c r="D3804" s="1" t="s">
        <v>11</v>
      </c>
      <c r="E3804" s="1" t="s">
        <v>22</v>
      </c>
      <c r="F3804" s="1" t="s">
        <v>13</v>
      </c>
      <c r="G3804" s="1" t="s">
        <v>14</v>
      </c>
      <c r="H3804" s="1" t="s">
        <v>49</v>
      </c>
      <c r="I3804" s="2">
        <v>45698.0</v>
      </c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ht="15.75" customHeight="1">
      <c r="A3805" s="1" t="s">
        <v>7530</v>
      </c>
      <c r="B3805" s="1" t="s">
        <v>7531</v>
      </c>
      <c r="C3805" s="1">
        <v>2.7996516306E10</v>
      </c>
      <c r="D3805" s="1" t="s">
        <v>11</v>
      </c>
      <c r="E3805" s="1" t="s">
        <v>19</v>
      </c>
      <c r="F3805" s="1" t="s">
        <v>13</v>
      </c>
      <c r="G3805" s="1" t="s">
        <v>23</v>
      </c>
      <c r="H3805" s="1" t="s">
        <v>49</v>
      </c>
      <c r="I3805" s="2">
        <v>45698.0</v>
      </c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ht="15.75" customHeight="1">
      <c r="A3806" s="1" t="s">
        <v>7532</v>
      </c>
      <c r="B3806" s="1" t="s">
        <v>7533</v>
      </c>
      <c r="C3806" s="1">
        <v>1.1912676548E10</v>
      </c>
      <c r="D3806" s="1" t="s">
        <v>11</v>
      </c>
      <c r="E3806" s="1" t="s">
        <v>77</v>
      </c>
      <c r="F3806" s="1" t="s">
        <v>13</v>
      </c>
      <c r="G3806" s="1" t="s">
        <v>23</v>
      </c>
      <c r="H3806" s="1" t="s">
        <v>45</v>
      </c>
      <c r="I3806" s="2">
        <v>45698.0</v>
      </c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ht="15.75" customHeight="1">
      <c r="A3807" s="1" t="s">
        <v>1067</v>
      </c>
      <c r="B3807" s="1" t="s">
        <v>7534</v>
      </c>
      <c r="C3807" s="1">
        <v>6.399277047E10</v>
      </c>
      <c r="D3807" s="1" t="s">
        <v>11</v>
      </c>
      <c r="E3807" s="1" t="s">
        <v>114</v>
      </c>
      <c r="F3807" s="1" t="s">
        <v>13</v>
      </c>
      <c r="G3807" s="1" t="s">
        <v>14</v>
      </c>
      <c r="H3807" s="1" t="s">
        <v>49</v>
      </c>
      <c r="I3807" s="2">
        <v>45698.0</v>
      </c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ht="15.75" customHeight="1">
      <c r="A3808" s="1" t="s">
        <v>7535</v>
      </c>
      <c r="B3808" s="1" t="s">
        <v>7536</v>
      </c>
      <c r="C3808" s="1">
        <v>2.1988019808E10</v>
      </c>
      <c r="D3808" s="1" t="s">
        <v>11</v>
      </c>
      <c r="E3808" s="1" t="s">
        <v>77</v>
      </c>
      <c r="F3808" s="1" t="s">
        <v>13</v>
      </c>
      <c r="G3808" s="1" t="s">
        <v>14</v>
      </c>
      <c r="H3808" s="1" t="s">
        <v>45</v>
      </c>
      <c r="I3808" s="2">
        <v>45698.0</v>
      </c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ht="15.75" customHeight="1">
      <c r="A3809" s="1" t="s">
        <v>7537</v>
      </c>
      <c r="B3809" s="1" t="s">
        <v>7538</v>
      </c>
      <c r="C3809" s="1">
        <v>6.6992179006E10</v>
      </c>
      <c r="D3809" s="1" t="s">
        <v>11</v>
      </c>
      <c r="E3809" s="1" t="s">
        <v>77</v>
      </c>
      <c r="F3809" s="1" t="s">
        <v>13</v>
      </c>
      <c r="G3809" s="1" t="s">
        <v>14</v>
      </c>
      <c r="H3809" s="1" t="s">
        <v>45</v>
      </c>
      <c r="I3809" s="2">
        <v>45698.0</v>
      </c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ht="15.75" customHeight="1">
      <c r="A3810" s="1" t="s">
        <v>7539</v>
      </c>
      <c r="B3810" s="1" t="s">
        <v>7540</v>
      </c>
      <c r="C3810" s="1" t="s">
        <v>7541</v>
      </c>
      <c r="D3810" s="1" t="s">
        <v>11</v>
      </c>
      <c r="E3810" s="1" t="s">
        <v>19</v>
      </c>
      <c r="F3810" s="1" t="s">
        <v>13</v>
      </c>
      <c r="G3810" s="1" t="s">
        <v>14</v>
      </c>
      <c r="H3810" s="1" t="s">
        <v>15</v>
      </c>
      <c r="I3810" s="2">
        <v>45698.0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ht="15.75" customHeight="1">
      <c r="A3811" s="1" t="s">
        <v>7542</v>
      </c>
      <c r="B3811" s="1" t="s">
        <v>7543</v>
      </c>
      <c r="C3811" s="1">
        <v>2.1974700045E10</v>
      </c>
      <c r="D3811" s="1" t="s">
        <v>11</v>
      </c>
      <c r="E3811" s="1" t="s">
        <v>77</v>
      </c>
      <c r="F3811" s="1" t="s">
        <v>13</v>
      </c>
      <c r="G3811" s="1" t="s">
        <v>14</v>
      </c>
      <c r="H3811" s="1" t="s">
        <v>386</v>
      </c>
      <c r="I3811" s="2">
        <v>45698.0</v>
      </c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ht="15.75" customHeight="1">
      <c r="A3812" s="1" t="s">
        <v>126</v>
      </c>
      <c r="B3812" s="1" t="s">
        <v>7544</v>
      </c>
      <c r="C3812" s="1">
        <v>6.193252459E9</v>
      </c>
      <c r="D3812" s="1"/>
      <c r="E3812" s="1"/>
      <c r="F3812" s="1"/>
      <c r="G3812" s="1"/>
      <c r="H3812" s="1"/>
      <c r="I3812" s="2">
        <v>45698.0</v>
      </c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ht="15.75" customHeight="1">
      <c r="A3813" s="1" t="s">
        <v>7545</v>
      </c>
      <c r="B3813" s="1" t="s">
        <v>7546</v>
      </c>
      <c r="C3813" s="1">
        <v>5.531982341045E12</v>
      </c>
      <c r="D3813" s="1" t="s">
        <v>11</v>
      </c>
      <c r="E3813" s="1" t="s">
        <v>12</v>
      </c>
      <c r="F3813" s="1" t="s">
        <v>13</v>
      </c>
      <c r="G3813" s="1" t="s">
        <v>14</v>
      </c>
      <c r="H3813" s="1" t="s">
        <v>15</v>
      </c>
      <c r="I3813" s="2">
        <v>45698.0</v>
      </c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ht="15.75" customHeight="1">
      <c r="A3814" s="1" t="s">
        <v>7547</v>
      </c>
      <c r="B3814" s="1" t="s">
        <v>7548</v>
      </c>
      <c r="C3814" s="1">
        <v>5.534999536715E12</v>
      </c>
      <c r="D3814" s="1" t="s">
        <v>11</v>
      </c>
      <c r="E3814" s="1" t="s">
        <v>19</v>
      </c>
      <c r="F3814" s="1" t="s">
        <v>13</v>
      </c>
      <c r="G3814" s="1" t="s">
        <v>14</v>
      </c>
      <c r="H3814" s="1" t="s">
        <v>1424</v>
      </c>
      <c r="I3814" s="2">
        <v>45698.0</v>
      </c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ht="15.75" customHeight="1">
      <c r="A3815" s="1" t="s">
        <v>7549</v>
      </c>
      <c r="B3815" s="1" t="s">
        <v>7550</v>
      </c>
      <c r="C3815" s="1">
        <v>2.1968965325E10</v>
      </c>
      <c r="D3815" s="1" t="s">
        <v>11</v>
      </c>
      <c r="E3815" s="1" t="s">
        <v>39</v>
      </c>
      <c r="F3815" s="1" t="s">
        <v>13</v>
      </c>
      <c r="G3815" s="1" t="s">
        <v>14</v>
      </c>
      <c r="H3815" s="1" t="s">
        <v>15</v>
      </c>
      <c r="I3815" s="2">
        <v>45698.0</v>
      </c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ht="15.75" customHeight="1">
      <c r="A3816" s="1" t="s">
        <v>7551</v>
      </c>
      <c r="B3816" s="1" t="s">
        <v>7552</v>
      </c>
      <c r="C3816" s="1" t="s">
        <v>7553</v>
      </c>
      <c r="D3816" s="1" t="s">
        <v>11</v>
      </c>
      <c r="E3816" s="1" t="s">
        <v>19</v>
      </c>
      <c r="F3816" s="1" t="s">
        <v>13</v>
      </c>
      <c r="G3816" s="1" t="s">
        <v>14</v>
      </c>
      <c r="H3816" s="1" t="s">
        <v>15</v>
      </c>
      <c r="I3816" s="2">
        <v>45698.0</v>
      </c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ht="15.75" customHeight="1">
      <c r="A3817" s="1" t="s">
        <v>7554</v>
      </c>
      <c r="B3817" s="1" t="s">
        <v>7555</v>
      </c>
      <c r="C3817" s="1">
        <v>1.1975596158E10</v>
      </c>
      <c r="D3817" s="1" t="s">
        <v>11</v>
      </c>
      <c r="E3817" s="1" t="s">
        <v>22</v>
      </c>
      <c r="F3817" s="1" t="s">
        <v>13</v>
      </c>
      <c r="G3817" s="1" t="s">
        <v>14</v>
      </c>
      <c r="H3817" s="1" t="s">
        <v>386</v>
      </c>
      <c r="I3817" s="2">
        <v>45698.0</v>
      </c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ht="15.75" customHeight="1">
      <c r="A3818" s="1" t="s">
        <v>7556</v>
      </c>
      <c r="B3818" s="1" t="s">
        <v>7557</v>
      </c>
      <c r="C3818" s="1">
        <v>8.599286112E10</v>
      </c>
      <c r="D3818" s="1" t="s">
        <v>11</v>
      </c>
      <c r="E3818" s="1" t="s">
        <v>19</v>
      </c>
      <c r="F3818" s="1" t="s">
        <v>13</v>
      </c>
      <c r="G3818" s="1" t="s">
        <v>23</v>
      </c>
      <c r="H3818" s="1" t="s">
        <v>45</v>
      </c>
      <c r="I3818" s="2">
        <v>45698.0</v>
      </c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ht="15.75" customHeight="1">
      <c r="A3819" s="1" t="s">
        <v>7558</v>
      </c>
      <c r="B3819" s="1" t="s">
        <v>7559</v>
      </c>
      <c r="C3819" s="1">
        <v>6.2993200205E10</v>
      </c>
      <c r="D3819" s="1" t="s">
        <v>11</v>
      </c>
      <c r="E3819" s="1" t="s">
        <v>77</v>
      </c>
      <c r="F3819" s="1" t="s">
        <v>13</v>
      </c>
      <c r="G3819" s="1" t="s">
        <v>23</v>
      </c>
      <c r="H3819" s="1" t="s">
        <v>45</v>
      </c>
      <c r="I3819" s="2">
        <v>45698.0</v>
      </c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ht="15.75" customHeight="1">
      <c r="A3820" s="1" t="s">
        <v>61</v>
      </c>
      <c r="B3820" s="1" t="s">
        <v>7560</v>
      </c>
      <c r="C3820" s="1">
        <v>8.199170427E9</v>
      </c>
      <c r="D3820" s="1" t="s">
        <v>11</v>
      </c>
      <c r="E3820" s="1" t="s">
        <v>19</v>
      </c>
      <c r="F3820" s="1" t="s">
        <v>13</v>
      </c>
      <c r="G3820" s="1" t="s">
        <v>14</v>
      </c>
      <c r="H3820" s="1" t="s">
        <v>1424</v>
      </c>
      <c r="I3820" s="2">
        <v>45698.0</v>
      </c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ht="15.75" customHeight="1">
      <c r="A3821" s="1" t="s">
        <v>7561</v>
      </c>
      <c r="B3821" s="1" t="s">
        <v>7562</v>
      </c>
      <c r="C3821" s="1">
        <v>3.8988359705E10</v>
      </c>
      <c r="D3821" s="1" t="s">
        <v>11</v>
      </c>
      <c r="E3821" s="1" t="s">
        <v>68</v>
      </c>
      <c r="F3821" s="1" t="s">
        <v>13</v>
      </c>
      <c r="G3821" s="1" t="s">
        <v>14</v>
      </c>
      <c r="H3821" s="1" t="s">
        <v>49</v>
      </c>
      <c r="I3821" s="2">
        <v>45698.0</v>
      </c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ht="15.75" customHeight="1">
      <c r="A3822" s="1" t="s">
        <v>7563</v>
      </c>
      <c r="B3822" s="1" t="s">
        <v>7564</v>
      </c>
      <c r="C3822" s="1">
        <v>8.197303391E10</v>
      </c>
      <c r="D3822" s="1" t="s">
        <v>11</v>
      </c>
      <c r="E3822" s="1" t="s">
        <v>58</v>
      </c>
      <c r="F3822" s="1" t="s">
        <v>13</v>
      </c>
      <c r="G3822" s="1" t="s">
        <v>14</v>
      </c>
      <c r="H3822" s="1" t="s">
        <v>15</v>
      </c>
      <c r="I3822" s="2">
        <v>45698.0</v>
      </c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ht="15.75" customHeight="1">
      <c r="A3823" s="1" t="s">
        <v>7565</v>
      </c>
      <c r="B3823" s="1" t="s">
        <v>7566</v>
      </c>
      <c r="C3823" s="1">
        <v>8.4992107344E10</v>
      </c>
      <c r="D3823" s="1" t="s">
        <v>11</v>
      </c>
      <c r="E3823" s="1" t="s">
        <v>12</v>
      </c>
      <c r="F3823" s="1" t="s">
        <v>13</v>
      </c>
      <c r="G3823" s="1" t="s">
        <v>14</v>
      </c>
      <c r="H3823" s="1" t="s">
        <v>4391</v>
      </c>
      <c r="I3823" s="2">
        <v>45698.0</v>
      </c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ht="15.75" customHeight="1">
      <c r="A3824" s="1" t="s">
        <v>4673</v>
      </c>
      <c r="B3824" s="1" t="s">
        <v>4674</v>
      </c>
      <c r="C3824" s="1">
        <v>9.1981877741E10</v>
      </c>
      <c r="D3824" s="1" t="s">
        <v>11</v>
      </c>
      <c r="E3824" s="1" t="s">
        <v>758</v>
      </c>
      <c r="F3824" s="1" t="s">
        <v>13</v>
      </c>
      <c r="G3824" s="1" t="s">
        <v>23</v>
      </c>
      <c r="H3824" s="1" t="s">
        <v>759</v>
      </c>
      <c r="I3824" s="2">
        <v>45698.0</v>
      </c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ht="15.75" customHeight="1">
      <c r="A3825" s="1" t="s">
        <v>7567</v>
      </c>
      <c r="B3825" s="1" t="s">
        <v>7568</v>
      </c>
      <c r="C3825" s="1" t="s">
        <v>7569</v>
      </c>
      <c r="D3825" s="1" t="s">
        <v>11</v>
      </c>
      <c r="E3825" s="1" t="s">
        <v>48</v>
      </c>
      <c r="F3825" s="1" t="s">
        <v>13</v>
      </c>
      <c r="G3825" s="1" t="s">
        <v>14</v>
      </c>
      <c r="H3825" s="1" t="s">
        <v>49</v>
      </c>
      <c r="I3825" s="2">
        <v>45698.0</v>
      </c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ht="15.75" customHeight="1">
      <c r="A3826" s="1" t="s">
        <v>2371</v>
      </c>
      <c r="B3826" s="1" t="s">
        <v>7570</v>
      </c>
      <c r="C3826" s="1" t="s">
        <v>7571</v>
      </c>
      <c r="D3826" s="1" t="s">
        <v>11</v>
      </c>
      <c r="E3826" s="1" t="s">
        <v>22</v>
      </c>
      <c r="F3826" s="1" t="s">
        <v>13</v>
      </c>
      <c r="G3826" s="1" t="s">
        <v>23</v>
      </c>
      <c r="H3826" s="1" t="s">
        <v>45</v>
      </c>
      <c r="I3826" s="2">
        <v>45698.0</v>
      </c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ht="15.75" customHeight="1">
      <c r="A3827" s="1" t="s">
        <v>7572</v>
      </c>
      <c r="B3827" s="1" t="s">
        <v>7573</v>
      </c>
      <c r="C3827" s="1">
        <v>8.4996426121E10</v>
      </c>
      <c r="D3827" s="1"/>
      <c r="E3827" s="1"/>
      <c r="F3827" s="1"/>
      <c r="G3827" s="1"/>
      <c r="H3827" s="1"/>
      <c r="I3827" s="2">
        <v>45698.0</v>
      </c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ht="15.75" customHeight="1">
      <c r="A3828" s="1" t="s">
        <v>7574</v>
      </c>
      <c r="B3828" s="1" t="s">
        <v>7575</v>
      </c>
      <c r="C3828" s="1">
        <v>1.1998029402E10</v>
      </c>
      <c r="D3828" s="1" t="s">
        <v>11</v>
      </c>
      <c r="E3828" s="1" t="s">
        <v>502</v>
      </c>
      <c r="F3828" s="1" t="s">
        <v>13</v>
      </c>
      <c r="G3828" s="1" t="s">
        <v>23</v>
      </c>
      <c r="H3828" s="1" t="s">
        <v>503</v>
      </c>
      <c r="I3828" s="2">
        <v>45698.0</v>
      </c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ht="15.75" customHeight="1">
      <c r="A3829" s="1" t="s">
        <v>1260</v>
      </c>
      <c r="B3829" s="1" t="s">
        <v>7576</v>
      </c>
      <c r="C3829" s="1">
        <v>7.3981069912E10</v>
      </c>
      <c r="D3829" s="1" t="s">
        <v>11</v>
      </c>
      <c r="E3829" s="1" t="s">
        <v>19</v>
      </c>
      <c r="F3829" s="1" t="s">
        <v>13</v>
      </c>
      <c r="G3829" s="1" t="s">
        <v>14</v>
      </c>
      <c r="H3829" s="1" t="s">
        <v>49</v>
      </c>
      <c r="I3829" s="2">
        <v>45698.0</v>
      </c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ht="15.75" customHeight="1">
      <c r="A3830" s="1" t="s">
        <v>7577</v>
      </c>
      <c r="B3830" s="1" t="s">
        <v>7578</v>
      </c>
      <c r="C3830" s="1">
        <v>7.1996949347E10</v>
      </c>
      <c r="D3830" s="1" t="s">
        <v>11</v>
      </c>
      <c r="E3830" s="1" t="s">
        <v>102</v>
      </c>
      <c r="F3830" s="1" t="s">
        <v>13</v>
      </c>
      <c r="G3830" s="1" t="s">
        <v>23</v>
      </c>
      <c r="H3830" s="1" t="s">
        <v>34</v>
      </c>
      <c r="I3830" s="2">
        <v>45698.0</v>
      </c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ht="15.75" customHeight="1">
      <c r="A3831" s="1" t="s">
        <v>1203</v>
      </c>
      <c r="B3831" s="1" t="s">
        <v>7579</v>
      </c>
      <c r="C3831" s="1">
        <v>1.1930462961E10</v>
      </c>
      <c r="D3831" s="1" t="s">
        <v>11</v>
      </c>
      <c r="E3831" s="1" t="s">
        <v>22</v>
      </c>
      <c r="F3831" s="1" t="s">
        <v>13</v>
      </c>
      <c r="G3831" s="1" t="s">
        <v>14</v>
      </c>
      <c r="H3831" s="1" t="s">
        <v>15</v>
      </c>
      <c r="I3831" s="2">
        <v>45698.0</v>
      </c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ht="15.75" customHeight="1">
      <c r="A3832" s="1" t="s">
        <v>7580</v>
      </c>
      <c r="B3832" s="1" t="s">
        <v>7581</v>
      </c>
      <c r="C3832" s="1">
        <v>5.511952326977E12</v>
      </c>
      <c r="D3832" s="1" t="s">
        <v>11</v>
      </c>
      <c r="E3832" s="1" t="s">
        <v>22</v>
      </c>
      <c r="F3832" s="1" t="s">
        <v>13</v>
      </c>
      <c r="G3832" s="1" t="s">
        <v>14</v>
      </c>
      <c r="H3832" s="1" t="s">
        <v>49</v>
      </c>
      <c r="I3832" s="2">
        <v>45698.0</v>
      </c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ht="15.75" customHeight="1">
      <c r="A3833" s="1" t="s">
        <v>7582</v>
      </c>
      <c r="B3833" s="1" t="s">
        <v>2897</v>
      </c>
      <c r="C3833" s="1">
        <v>1.9953323959E10</v>
      </c>
      <c r="D3833" s="1" t="s">
        <v>11</v>
      </c>
      <c r="E3833" s="1" t="s">
        <v>19</v>
      </c>
      <c r="F3833" s="1" t="s">
        <v>13</v>
      </c>
      <c r="G3833" s="1" t="s">
        <v>23</v>
      </c>
      <c r="H3833" s="1" t="s">
        <v>45</v>
      </c>
      <c r="I3833" s="2">
        <v>45698.0</v>
      </c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ht="15.75" customHeight="1">
      <c r="A3834" s="1" t="s">
        <v>7583</v>
      </c>
      <c r="B3834" s="1" t="s">
        <v>7584</v>
      </c>
      <c r="C3834" s="1">
        <v>5.515997213342E12</v>
      </c>
      <c r="D3834" s="1" t="s">
        <v>11</v>
      </c>
      <c r="E3834" s="1" t="s">
        <v>1055</v>
      </c>
      <c r="F3834" s="1" t="s">
        <v>13</v>
      </c>
      <c r="G3834" s="1" t="s">
        <v>23</v>
      </c>
      <c r="H3834" s="1" t="s">
        <v>1056</v>
      </c>
      <c r="I3834" s="2">
        <v>45698.0</v>
      </c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ht="15.75" customHeight="1">
      <c r="A3835" s="1" t="s">
        <v>7585</v>
      </c>
      <c r="B3835" s="1" t="s">
        <v>7586</v>
      </c>
      <c r="C3835" s="1" t="s">
        <v>7587</v>
      </c>
      <c r="D3835" s="1" t="s">
        <v>11</v>
      </c>
      <c r="E3835" s="1" t="s">
        <v>19</v>
      </c>
      <c r="F3835" s="1" t="s">
        <v>13</v>
      </c>
      <c r="G3835" s="1" t="s">
        <v>14</v>
      </c>
      <c r="H3835" s="1" t="s">
        <v>45</v>
      </c>
      <c r="I3835" s="2">
        <v>45698.0</v>
      </c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ht="15.75" customHeight="1">
      <c r="A3836" s="1" t="s">
        <v>7588</v>
      </c>
      <c r="B3836" s="1" t="s">
        <v>7589</v>
      </c>
      <c r="C3836" s="1">
        <v>1.3991036246E10</v>
      </c>
      <c r="D3836" s="1" t="s">
        <v>11</v>
      </c>
      <c r="E3836" s="1" t="s">
        <v>19</v>
      </c>
      <c r="F3836" s="1" t="s">
        <v>13</v>
      </c>
      <c r="G3836" s="1" t="s">
        <v>23</v>
      </c>
      <c r="H3836" s="1" t="s">
        <v>49</v>
      </c>
      <c r="I3836" s="2">
        <v>45698.0</v>
      </c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ht="15.75" customHeight="1">
      <c r="A3837" s="1" t="s">
        <v>7590</v>
      </c>
      <c r="B3837" s="1" t="s">
        <v>7591</v>
      </c>
      <c r="C3837" s="1">
        <v>1.1940388954E10</v>
      </c>
      <c r="D3837" s="1" t="s">
        <v>11</v>
      </c>
      <c r="E3837" s="1" t="s">
        <v>19</v>
      </c>
      <c r="F3837" s="1" t="s">
        <v>13</v>
      </c>
      <c r="G3837" s="1" t="s">
        <v>14</v>
      </c>
      <c r="H3837" s="1" t="s">
        <v>15</v>
      </c>
      <c r="I3837" s="2">
        <v>45698.0</v>
      </c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ht="15.75" customHeight="1">
      <c r="A3838" s="1" t="s">
        <v>7592</v>
      </c>
      <c r="B3838" s="1" t="s">
        <v>7593</v>
      </c>
      <c r="C3838" s="1" t="s">
        <v>7594</v>
      </c>
      <c r="D3838" s="1" t="s">
        <v>11</v>
      </c>
      <c r="E3838" s="1" t="s">
        <v>19</v>
      </c>
      <c r="F3838" s="1" t="s">
        <v>13</v>
      </c>
      <c r="G3838" s="1" t="s">
        <v>14</v>
      </c>
      <c r="H3838" s="1" t="s">
        <v>49</v>
      </c>
      <c r="I3838" s="2">
        <v>45698.0</v>
      </c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ht="15.75" customHeight="1">
      <c r="A3839" s="1" t="s">
        <v>164</v>
      </c>
      <c r="B3839" s="1" t="s">
        <v>7595</v>
      </c>
      <c r="C3839" s="1">
        <v>4.499147885E10</v>
      </c>
      <c r="D3839" s="1" t="s">
        <v>11</v>
      </c>
      <c r="E3839" s="1" t="s">
        <v>114</v>
      </c>
      <c r="F3839" s="1" t="s">
        <v>13</v>
      </c>
      <c r="G3839" s="1" t="s">
        <v>14</v>
      </c>
      <c r="H3839" s="1" t="s">
        <v>15</v>
      </c>
      <c r="I3839" s="2">
        <v>45698.0</v>
      </c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ht="15.75" customHeight="1">
      <c r="A3840" s="1" t="s">
        <v>7596</v>
      </c>
      <c r="B3840" s="1" t="s">
        <v>7597</v>
      </c>
      <c r="C3840" s="1" t="s">
        <v>7598</v>
      </c>
      <c r="D3840" s="1" t="s">
        <v>11</v>
      </c>
      <c r="E3840" s="1" t="s">
        <v>19</v>
      </c>
      <c r="F3840" s="1" t="s">
        <v>13</v>
      </c>
      <c r="G3840" s="1" t="s">
        <v>14</v>
      </c>
      <c r="H3840" s="1" t="s">
        <v>15</v>
      </c>
      <c r="I3840" s="2">
        <v>45698.0</v>
      </c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ht="15.75" customHeight="1">
      <c r="A3841" s="1" t="s">
        <v>7599</v>
      </c>
      <c r="B3841" s="1" t="s">
        <v>7600</v>
      </c>
      <c r="C3841" s="1">
        <v>5.571981403203E12</v>
      </c>
      <c r="D3841" s="1" t="s">
        <v>11</v>
      </c>
      <c r="E3841" s="1" t="s">
        <v>114</v>
      </c>
      <c r="F3841" s="1" t="s">
        <v>13</v>
      </c>
      <c r="G3841" s="1" t="s">
        <v>14</v>
      </c>
      <c r="H3841" s="1" t="s">
        <v>45</v>
      </c>
      <c r="I3841" s="2">
        <v>45698.0</v>
      </c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ht="15.75" customHeight="1">
      <c r="A3842" s="1" t="s">
        <v>7601</v>
      </c>
      <c r="B3842" s="1" t="s">
        <v>7602</v>
      </c>
      <c r="C3842" s="1">
        <v>9.1982252536E10</v>
      </c>
      <c r="D3842" s="1" t="s">
        <v>11</v>
      </c>
      <c r="E3842" s="1" t="s">
        <v>22</v>
      </c>
      <c r="F3842" s="1" t="s">
        <v>13</v>
      </c>
      <c r="G3842" s="1" t="s">
        <v>14</v>
      </c>
      <c r="H3842" s="1" t="s">
        <v>34</v>
      </c>
      <c r="I3842" s="2">
        <v>45698.0</v>
      </c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ht="15.75" customHeight="1">
      <c r="A3843" s="1" t="s">
        <v>7603</v>
      </c>
      <c r="B3843" s="1" t="s">
        <v>7604</v>
      </c>
      <c r="C3843" s="1">
        <v>8.1992839383E10</v>
      </c>
      <c r="D3843" s="1" t="s">
        <v>11</v>
      </c>
      <c r="E3843" s="1" t="s">
        <v>22</v>
      </c>
      <c r="F3843" s="1" t="s">
        <v>13</v>
      </c>
      <c r="G3843" s="1" t="s">
        <v>14</v>
      </c>
      <c r="H3843" s="1" t="s">
        <v>34</v>
      </c>
      <c r="I3843" s="2">
        <v>45698.0</v>
      </c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ht="15.75" customHeight="1">
      <c r="A3844" s="1" t="s">
        <v>7605</v>
      </c>
      <c r="B3844" s="1" t="s">
        <v>7606</v>
      </c>
      <c r="C3844" s="1" t="s">
        <v>7607</v>
      </c>
      <c r="D3844" s="1" t="s">
        <v>11</v>
      </c>
      <c r="E3844" s="1" t="s">
        <v>114</v>
      </c>
      <c r="F3844" s="1" t="s">
        <v>13</v>
      </c>
      <c r="G3844" s="1" t="s">
        <v>14</v>
      </c>
      <c r="H3844" s="1" t="s">
        <v>49</v>
      </c>
      <c r="I3844" s="2">
        <v>45698.0</v>
      </c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ht="15.75" customHeight="1">
      <c r="A3845" s="1" t="s">
        <v>7137</v>
      </c>
      <c r="B3845" s="1" t="s">
        <v>7608</v>
      </c>
      <c r="C3845" s="1">
        <v>5.581986913331E12</v>
      </c>
      <c r="D3845" s="1" t="s">
        <v>11</v>
      </c>
      <c r="E3845" s="1" t="s">
        <v>89</v>
      </c>
      <c r="F3845" s="1" t="s">
        <v>13</v>
      </c>
      <c r="G3845" s="1" t="s">
        <v>14</v>
      </c>
      <c r="H3845" s="1" t="s">
        <v>1424</v>
      </c>
      <c r="I3845" s="2">
        <v>45698.0</v>
      </c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ht="15.75" customHeight="1">
      <c r="A3846" s="1" t="s">
        <v>7609</v>
      </c>
      <c r="B3846" s="1" t="s">
        <v>7610</v>
      </c>
      <c r="C3846" s="1">
        <v>4.198715644E9</v>
      </c>
      <c r="D3846" s="1" t="s">
        <v>11</v>
      </c>
      <c r="E3846" s="1" t="s">
        <v>12</v>
      </c>
      <c r="F3846" s="1" t="s">
        <v>13</v>
      </c>
      <c r="G3846" s="1" t="s">
        <v>14</v>
      </c>
      <c r="H3846" s="1" t="s">
        <v>4391</v>
      </c>
      <c r="I3846" s="2">
        <v>45698.0</v>
      </c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ht="15.75" customHeight="1">
      <c r="A3847" s="1" t="s">
        <v>7611</v>
      </c>
      <c r="B3847" s="1" t="s">
        <v>7612</v>
      </c>
      <c r="C3847" s="1">
        <v>5.1980105325E10</v>
      </c>
      <c r="D3847" s="1" t="s">
        <v>11</v>
      </c>
      <c r="E3847" s="1" t="s">
        <v>80</v>
      </c>
      <c r="F3847" s="1" t="s">
        <v>13</v>
      </c>
      <c r="G3847" s="1" t="s">
        <v>23</v>
      </c>
      <c r="H3847" s="1" t="s">
        <v>45</v>
      </c>
      <c r="I3847" s="2">
        <v>45698.0</v>
      </c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ht="15.75" customHeight="1">
      <c r="A3848" s="1" t="s">
        <v>7613</v>
      </c>
      <c r="B3848" s="1" t="s">
        <v>7614</v>
      </c>
      <c r="C3848" s="1">
        <v>4.7991597928E10</v>
      </c>
      <c r="D3848" s="1" t="s">
        <v>11</v>
      </c>
      <c r="E3848" s="1" t="s">
        <v>1337</v>
      </c>
      <c r="F3848" s="1" t="s">
        <v>13</v>
      </c>
      <c r="G3848" s="1" t="s">
        <v>14</v>
      </c>
      <c r="H3848" s="1" t="s">
        <v>1338</v>
      </c>
      <c r="I3848" s="2">
        <v>45698.0</v>
      </c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ht="15.75" customHeight="1">
      <c r="A3849" s="1" t="s">
        <v>7615</v>
      </c>
      <c r="B3849" s="1" t="s">
        <v>7616</v>
      </c>
      <c r="C3849" s="1">
        <v>2.1975062549E10</v>
      </c>
      <c r="D3849" s="1" t="s">
        <v>11</v>
      </c>
      <c r="E3849" s="1" t="s">
        <v>77</v>
      </c>
      <c r="F3849" s="1" t="s">
        <v>13</v>
      </c>
      <c r="G3849" s="1" t="s">
        <v>23</v>
      </c>
      <c r="H3849" s="1" t="s">
        <v>45</v>
      </c>
      <c r="I3849" s="2">
        <v>45698.0</v>
      </c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ht="15.75" customHeight="1">
      <c r="A3850" s="1" t="s">
        <v>7617</v>
      </c>
      <c r="B3850" s="1" t="s">
        <v>7618</v>
      </c>
      <c r="C3850" s="1">
        <v>7.4999338186E10</v>
      </c>
      <c r="D3850" s="1" t="s">
        <v>11</v>
      </c>
      <c r="E3850" s="1" t="s">
        <v>1337</v>
      </c>
      <c r="F3850" s="1" t="s">
        <v>13</v>
      </c>
      <c r="G3850" s="1" t="s">
        <v>14</v>
      </c>
      <c r="H3850" s="1" t="s">
        <v>1338</v>
      </c>
      <c r="I3850" s="2">
        <v>45698.0</v>
      </c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ht="15.75" customHeight="1">
      <c r="A3851" s="1" t="s">
        <v>5705</v>
      </c>
      <c r="B3851" s="1" t="s">
        <v>7619</v>
      </c>
      <c r="C3851" s="1">
        <v>5.5999293098E10</v>
      </c>
      <c r="D3851" s="1" t="s">
        <v>11</v>
      </c>
      <c r="E3851" s="1" t="s">
        <v>758</v>
      </c>
      <c r="F3851" s="1" t="s">
        <v>13</v>
      </c>
      <c r="G3851" s="1" t="s">
        <v>14</v>
      </c>
      <c r="H3851" s="1" t="s">
        <v>759</v>
      </c>
      <c r="I3851" s="2">
        <v>45698.0</v>
      </c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ht="15.75" customHeight="1">
      <c r="A3852" s="1" t="s">
        <v>7620</v>
      </c>
      <c r="B3852" s="1" t="s">
        <v>7621</v>
      </c>
      <c r="C3852" s="1">
        <v>3.1994382122E10</v>
      </c>
      <c r="D3852" s="1" t="s">
        <v>11</v>
      </c>
      <c r="E3852" s="1" t="s">
        <v>114</v>
      </c>
      <c r="F3852" s="1" t="s">
        <v>13</v>
      </c>
      <c r="G3852" s="1" t="s">
        <v>14</v>
      </c>
      <c r="H3852" s="1" t="s">
        <v>49</v>
      </c>
      <c r="I3852" s="2">
        <v>45698.0</v>
      </c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ht="15.75" customHeight="1">
      <c r="A3853" s="1" t="s">
        <v>7622</v>
      </c>
      <c r="B3853" s="1" t="s">
        <v>7623</v>
      </c>
      <c r="C3853" s="1">
        <v>2.1967175076E10</v>
      </c>
      <c r="D3853" s="1" t="s">
        <v>11</v>
      </c>
      <c r="E3853" s="1" t="s">
        <v>19</v>
      </c>
      <c r="F3853" s="1" t="s">
        <v>13</v>
      </c>
      <c r="G3853" s="1" t="s">
        <v>14</v>
      </c>
      <c r="H3853" s="1" t="s">
        <v>49</v>
      </c>
      <c r="I3853" s="2">
        <v>45698.0</v>
      </c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ht="15.75" customHeight="1">
      <c r="A3854" s="1" t="s">
        <v>1133</v>
      </c>
      <c r="B3854" s="1" t="s">
        <v>7624</v>
      </c>
      <c r="C3854" s="1">
        <v>4.4998001932E10</v>
      </c>
      <c r="D3854" s="1" t="s">
        <v>11</v>
      </c>
      <c r="E3854" s="1" t="s">
        <v>19</v>
      </c>
      <c r="F3854" s="1" t="s">
        <v>13</v>
      </c>
      <c r="G3854" s="1" t="s">
        <v>14</v>
      </c>
      <c r="H3854" s="1" t="s">
        <v>386</v>
      </c>
      <c r="I3854" s="2">
        <v>45698.0</v>
      </c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ht="15.75" customHeight="1">
      <c r="A3855" s="1" t="s">
        <v>7625</v>
      </c>
      <c r="B3855" s="1" t="s">
        <v>7626</v>
      </c>
      <c r="C3855" s="1" t="s">
        <v>7627</v>
      </c>
      <c r="D3855" s="1" t="s">
        <v>11</v>
      </c>
      <c r="E3855" s="1" t="s">
        <v>48</v>
      </c>
      <c r="F3855" s="1" t="s">
        <v>13</v>
      </c>
      <c r="G3855" s="1" t="s">
        <v>14</v>
      </c>
      <c r="H3855" s="1" t="s">
        <v>121</v>
      </c>
      <c r="I3855" s="2">
        <v>45698.0</v>
      </c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ht="15.75" customHeight="1">
      <c r="A3856" s="1" t="s">
        <v>1782</v>
      </c>
      <c r="B3856" s="1" t="s">
        <v>7628</v>
      </c>
      <c r="C3856" s="1">
        <v>4.7996308349E10</v>
      </c>
      <c r="D3856" s="1" t="s">
        <v>11</v>
      </c>
      <c r="E3856" s="1" t="s">
        <v>80</v>
      </c>
      <c r="F3856" s="1" t="s">
        <v>13</v>
      </c>
      <c r="G3856" s="1" t="s">
        <v>23</v>
      </c>
      <c r="H3856" s="1" t="s">
        <v>45</v>
      </c>
      <c r="I3856" s="2">
        <v>45698.0</v>
      </c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ht="15.75" customHeight="1">
      <c r="A3857" s="1" t="s">
        <v>7629</v>
      </c>
      <c r="B3857" s="1" t="s">
        <v>7630</v>
      </c>
      <c r="C3857" s="1">
        <v>1.3981327686E10</v>
      </c>
      <c r="D3857" s="1" t="s">
        <v>11</v>
      </c>
      <c r="E3857" s="1" t="s">
        <v>19</v>
      </c>
      <c r="F3857" s="1" t="s">
        <v>13</v>
      </c>
      <c r="G3857" s="1" t="s">
        <v>14</v>
      </c>
      <c r="H3857" s="1" t="s">
        <v>49</v>
      </c>
      <c r="I3857" s="2">
        <v>45698.0</v>
      </c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ht="15.75" customHeight="1">
      <c r="A3858" s="1" t="s">
        <v>7631</v>
      </c>
      <c r="B3858" s="1" t="s">
        <v>7632</v>
      </c>
      <c r="C3858" s="1">
        <v>8.1987365809E10</v>
      </c>
      <c r="D3858" s="1" t="s">
        <v>11</v>
      </c>
      <c r="E3858" s="1" t="s">
        <v>22</v>
      </c>
      <c r="F3858" s="1" t="s">
        <v>13</v>
      </c>
      <c r="G3858" s="1" t="s">
        <v>14</v>
      </c>
      <c r="H3858" s="1" t="s">
        <v>31</v>
      </c>
      <c r="I3858" s="2">
        <v>45698.0</v>
      </c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ht="15.75" customHeight="1">
      <c r="A3859" s="1" t="s">
        <v>7633</v>
      </c>
      <c r="B3859" s="1" t="s">
        <v>7634</v>
      </c>
      <c r="C3859" s="1">
        <v>7.1999594723E10</v>
      </c>
      <c r="D3859" s="1" t="s">
        <v>11</v>
      </c>
      <c r="E3859" s="1" t="s">
        <v>22</v>
      </c>
      <c r="F3859" s="1" t="s">
        <v>13</v>
      </c>
      <c r="G3859" s="1" t="s">
        <v>14</v>
      </c>
      <c r="H3859" s="1" t="s">
        <v>31</v>
      </c>
      <c r="I3859" s="2">
        <v>45698.0</v>
      </c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ht="15.75" customHeight="1">
      <c r="A3860" s="1" t="s">
        <v>7635</v>
      </c>
      <c r="B3860" s="1" t="s">
        <v>7636</v>
      </c>
      <c r="C3860" s="1">
        <v>3.2991660569E10</v>
      </c>
      <c r="D3860" s="1" t="s">
        <v>11</v>
      </c>
      <c r="E3860" s="1" t="s">
        <v>22</v>
      </c>
      <c r="F3860" s="1" t="s">
        <v>13</v>
      </c>
      <c r="G3860" s="1" t="s">
        <v>14</v>
      </c>
      <c r="H3860" s="1" t="s">
        <v>15</v>
      </c>
      <c r="I3860" s="2">
        <v>45698.0</v>
      </c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ht="15.75" customHeight="1">
      <c r="A3861" s="1" t="s">
        <v>7637</v>
      </c>
      <c r="B3861" s="1" t="s">
        <v>7638</v>
      </c>
      <c r="C3861" s="1">
        <v>4.3984758224E10</v>
      </c>
      <c r="D3861" s="1" t="s">
        <v>11</v>
      </c>
      <c r="E3861" s="1" t="s">
        <v>39</v>
      </c>
      <c r="F3861" s="1" t="s">
        <v>13</v>
      </c>
      <c r="G3861" s="1" t="s">
        <v>14</v>
      </c>
      <c r="H3861" s="1" t="s">
        <v>1424</v>
      </c>
      <c r="I3861" s="2">
        <v>45698.0</v>
      </c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ht="15.75" customHeight="1">
      <c r="A3862" s="1" t="s">
        <v>7639</v>
      </c>
      <c r="B3862" s="1" t="s">
        <v>7640</v>
      </c>
      <c r="C3862" s="1">
        <v>9.1226399E7</v>
      </c>
      <c r="D3862" s="1" t="s">
        <v>11</v>
      </c>
      <c r="E3862" s="1" t="s">
        <v>89</v>
      </c>
      <c r="F3862" s="1" t="s">
        <v>13</v>
      </c>
      <c r="G3862" s="1" t="s">
        <v>14</v>
      </c>
      <c r="H3862" s="1" t="s">
        <v>49</v>
      </c>
      <c r="I3862" s="2">
        <v>45698.0</v>
      </c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ht="15.75" customHeight="1">
      <c r="A3863" s="1" t="s">
        <v>1893</v>
      </c>
      <c r="B3863" s="1" t="s">
        <v>7641</v>
      </c>
      <c r="C3863" s="1">
        <v>1.4997362781E10</v>
      </c>
      <c r="D3863" s="1" t="s">
        <v>11</v>
      </c>
      <c r="E3863" s="1" t="s">
        <v>19</v>
      </c>
      <c r="F3863" s="1" t="s">
        <v>13</v>
      </c>
      <c r="G3863" s="1" t="s">
        <v>14</v>
      </c>
      <c r="H3863" s="1" t="s">
        <v>15</v>
      </c>
      <c r="I3863" s="2">
        <v>45698.0</v>
      </c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ht="15.75" customHeight="1">
      <c r="A3864" s="1" t="s">
        <v>7642</v>
      </c>
      <c r="B3864" s="1" t="s">
        <v>7643</v>
      </c>
      <c r="C3864" s="1">
        <v>1.199224289E10</v>
      </c>
      <c r="D3864" s="1" t="s">
        <v>11</v>
      </c>
      <c r="E3864" s="1" t="s">
        <v>19</v>
      </c>
      <c r="F3864" s="1" t="s">
        <v>13</v>
      </c>
      <c r="G3864" s="1" t="s">
        <v>14</v>
      </c>
      <c r="H3864" s="1" t="s">
        <v>49</v>
      </c>
      <c r="I3864" s="2">
        <v>45698.0</v>
      </c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ht="15.75" customHeight="1">
      <c r="A3865" s="1" t="s">
        <v>7644</v>
      </c>
      <c r="B3865" s="1" t="s">
        <v>7645</v>
      </c>
      <c r="C3865" s="1">
        <v>1.999799466E10</v>
      </c>
      <c r="D3865" s="1" t="s">
        <v>11</v>
      </c>
      <c r="E3865" s="1" t="s">
        <v>19</v>
      </c>
      <c r="F3865" s="1" t="s">
        <v>13</v>
      </c>
      <c r="G3865" s="1" t="s">
        <v>14</v>
      </c>
      <c r="H3865" s="1" t="s">
        <v>15</v>
      </c>
      <c r="I3865" s="2">
        <v>45698.0</v>
      </c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ht="15.75" customHeight="1">
      <c r="A3866" s="1" t="s">
        <v>7646</v>
      </c>
      <c r="B3866" s="1" t="s">
        <v>7647</v>
      </c>
      <c r="C3866" s="1">
        <v>2.1982036305E10</v>
      </c>
      <c r="D3866" s="1" t="s">
        <v>11</v>
      </c>
      <c r="E3866" s="1" t="s">
        <v>19</v>
      </c>
      <c r="F3866" s="1" t="s">
        <v>13</v>
      </c>
      <c r="G3866" s="1" t="s">
        <v>14</v>
      </c>
      <c r="H3866" s="1" t="s">
        <v>49</v>
      </c>
      <c r="I3866" s="2">
        <v>45698.0</v>
      </c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ht="15.75" customHeight="1">
      <c r="A3867" s="1" t="s">
        <v>7648</v>
      </c>
      <c r="B3867" s="1" t="s">
        <v>7649</v>
      </c>
      <c r="C3867" s="1">
        <v>4.4991551997E10</v>
      </c>
      <c r="D3867" s="1" t="s">
        <v>11</v>
      </c>
      <c r="E3867" s="1" t="s">
        <v>1055</v>
      </c>
      <c r="F3867" s="1" t="s">
        <v>13</v>
      </c>
      <c r="G3867" s="1" t="s">
        <v>14</v>
      </c>
      <c r="H3867" s="1" t="s">
        <v>1056</v>
      </c>
      <c r="I3867" s="2">
        <v>45698.0</v>
      </c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ht="15.75" customHeight="1">
      <c r="A3868" s="1" t="s">
        <v>7650</v>
      </c>
      <c r="B3868" s="1" t="s">
        <v>7651</v>
      </c>
      <c r="C3868" s="1">
        <v>8.2982352127E10</v>
      </c>
      <c r="D3868" s="1" t="s">
        <v>11</v>
      </c>
      <c r="E3868" s="1" t="s">
        <v>22</v>
      </c>
      <c r="F3868" s="1" t="s">
        <v>13</v>
      </c>
      <c r="G3868" s="1" t="s">
        <v>14</v>
      </c>
      <c r="H3868" s="1" t="s">
        <v>31</v>
      </c>
      <c r="I3868" s="2">
        <v>45698.0</v>
      </c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ht="15.75" customHeight="1">
      <c r="A3869" s="1" t="s">
        <v>7652</v>
      </c>
      <c r="B3869" s="1" t="s">
        <v>7653</v>
      </c>
      <c r="C3869" s="1">
        <v>2.4999476665E10</v>
      </c>
      <c r="D3869" s="1" t="s">
        <v>11</v>
      </c>
      <c r="E3869" s="1" t="s">
        <v>19</v>
      </c>
      <c r="F3869" s="1" t="s">
        <v>13</v>
      </c>
      <c r="G3869" s="1" t="s">
        <v>14</v>
      </c>
      <c r="H3869" s="1" t="s">
        <v>15</v>
      </c>
      <c r="I3869" s="2">
        <v>45698.0</v>
      </c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ht="15.75" customHeight="1">
      <c r="A3870" s="1" t="s">
        <v>7654</v>
      </c>
      <c r="B3870" s="1" t="s">
        <v>7655</v>
      </c>
      <c r="C3870" s="1">
        <v>3.8998756086E10</v>
      </c>
      <c r="D3870" s="1" t="s">
        <v>11</v>
      </c>
      <c r="E3870" s="1" t="s">
        <v>19</v>
      </c>
      <c r="F3870" s="1" t="s">
        <v>13</v>
      </c>
      <c r="G3870" s="1" t="s">
        <v>14</v>
      </c>
      <c r="H3870" s="1" t="s">
        <v>45</v>
      </c>
      <c r="I3870" s="2">
        <v>45698.0</v>
      </c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ht="15.75" customHeight="1">
      <c r="A3871" s="1" t="s">
        <v>7656</v>
      </c>
      <c r="B3871" s="1" t="s">
        <v>7657</v>
      </c>
      <c r="C3871" s="1">
        <v>4.199574218E10</v>
      </c>
      <c r="D3871" s="1" t="s">
        <v>11</v>
      </c>
      <c r="E3871" s="1" t="s">
        <v>19</v>
      </c>
      <c r="F3871" s="1" t="s">
        <v>13</v>
      </c>
      <c r="G3871" s="1" t="s">
        <v>23</v>
      </c>
      <c r="H3871" s="1" t="s">
        <v>1424</v>
      </c>
      <c r="I3871" s="2">
        <v>45698.0</v>
      </c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ht="15.75" customHeight="1">
      <c r="A3872" s="1" t="s">
        <v>7658</v>
      </c>
      <c r="B3872" s="1" t="s">
        <v>7659</v>
      </c>
      <c r="C3872" s="1">
        <v>1.1914863934E10</v>
      </c>
      <c r="D3872" s="1" t="s">
        <v>11</v>
      </c>
      <c r="E3872" s="1" t="s">
        <v>19</v>
      </c>
      <c r="F3872" s="1" t="s">
        <v>13</v>
      </c>
      <c r="G3872" s="1" t="s">
        <v>14</v>
      </c>
      <c r="H3872" s="1" t="s">
        <v>15</v>
      </c>
      <c r="I3872" s="2">
        <v>45698.0</v>
      </c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ht="15.75" customHeight="1">
      <c r="A3873" s="1" t="s">
        <v>3316</v>
      </c>
      <c r="B3873" s="1" t="s">
        <v>7660</v>
      </c>
      <c r="C3873" s="1">
        <v>5.52199205509E12</v>
      </c>
      <c r="D3873" s="1" t="s">
        <v>11</v>
      </c>
      <c r="E3873" s="1" t="s">
        <v>19</v>
      </c>
      <c r="F3873" s="1" t="s">
        <v>13</v>
      </c>
      <c r="G3873" s="1" t="s">
        <v>14</v>
      </c>
      <c r="H3873" s="1" t="s">
        <v>15</v>
      </c>
      <c r="I3873" s="2">
        <v>45698.0</v>
      </c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ht="15.75" customHeight="1">
      <c r="A3874" s="1" t="s">
        <v>7661</v>
      </c>
      <c r="B3874" s="1" t="s">
        <v>7662</v>
      </c>
      <c r="C3874" s="1">
        <v>6.2994946284E10</v>
      </c>
      <c r="D3874" s="1" t="s">
        <v>11</v>
      </c>
      <c r="E3874" s="1" t="s">
        <v>77</v>
      </c>
      <c r="F3874" s="1" t="s">
        <v>13</v>
      </c>
      <c r="G3874" s="1" t="s">
        <v>14</v>
      </c>
      <c r="H3874" s="1" t="s">
        <v>45</v>
      </c>
      <c r="I3874" s="2">
        <v>45698.0</v>
      </c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ht="15.75" customHeight="1">
      <c r="A3875" s="1" t="s">
        <v>7663</v>
      </c>
      <c r="B3875" s="1" t="s">
        <v>7664</v>
      </c>
      <c r="C3875" s="1">
        <v>2.1964251179E10</v>
      </c>
      <c r="D3875" s="1" t="s">
        <v>11</v>
      </c>
      <c r="E3875" s="1" t="s">
        <v>19</v>
      </c>
      <c r="F3875" s="1" t="s">
        <v>13</v>
      </c>
      <c r="G3875" s="1" t="s">
        <v>14</v>
      </c>
      <c r="H3875" s="1" t="s">
        <v>15</v>
      </c>
      <c r="I3875" s="2">
        <v>45698.0</v>
      </c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ht="15.75" customHeight="1">
      <c r="A3876" s="1" t="s">
        <v>7665</v>
      </c>
      <c r="B3876" s="1" t="s">
        <v>7666</v>
      </c>
      <c r="C3876" s="1">
        <v>9.92167067E8</v>
      </c>
      <c r="D3876" s="1" t="s">
        <v>11</v>
      </c>
      <c r="E3876" s="1" t="s">
        <v>77</v>
      </c>
      <c r="F3876" s="1" t="s">
        <v>13</v>
      </c>
      <c r="G3876" s="1" t="s">
        <v>23</v>
      </c>
      <c r="H3876" s="1" t="s">
        <v>45</v>
      </c>
      <c r="I3876" s="2">
        <v>45698.0</v>
      </c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ht="15.75" customHeight="1">
      <c r="A3877" s="1" t="s">
        <v>7667</v>
      </c>
      <c r="B3877" s="1" t="s">
        <v>7668</v>
      </c>
      <c r="C3877" s="1">
        <v>1.1964142821E10</v>
      </c>
      <c r="D3877" s="1" t="s">
        <v>11</v>
      </c>
      <c r="E3877" s="1" t="s">
        <v>1657</v>
      </c>
      <c r="F3877" s="1" t="s">
        <v>13</v>
      </c>
      <c r="G3877" s="1" t="s">
        <v>14</v>
      </c>
      <c r="H3877" s="1" t="s">
        <v>1658</v>
      </c>
      <c r="I3877" s="2">
        <v>45698.0</v>
      </c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ht="15.75" customHeight="1">
      <c r="A3878" s="1" t="s">
        <v>148</v>
      </c>
      <c r="B3878" s="1" t="s">
        <v>7669</v>
      </c>
      <c r="C3878" s="1">
        <v>4.7997731625E10</v>
      </c>
      <c r="D3878" s="1" t="s">
        <v>11</v>
      </c>
      <c r="E3878" s="1" t="s">
        <v>19</v>
      </c>
      <c r="F3878" s="1" t="s">
        <v>13</v>
      </c>
      <c r="G3878" s="1" t="s">
        <v>14</v>
      </c>
      <c r="H3878" s="1" t="s">
        <v>49</v>
      </c>
      <c r="I3878" s="2">
        <v>45698.0</v>
      </c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ht="15.75" customHeight="1">
      <c r="A3879" s="1" t="s">
        <v>7670</v>
      </c>
      <c r="B3879" s="1" t="s">
        <v>7671</v>
      </c>
      <c r="C3879" s="1">
        <v>3.1971695565E10</v>
      </c>
      <c r="D3879" s="1" t="s">
        <v>11</v>
      </c>
      <c r="E3879" s="1" t="s">
        <v>19</v>
      </c>
      <c r="F3879" s="1" t="s">
        <v>13</v>
      </c>
      <c r="G3879" s="1" t="s">
        <v>14</v>
      </c>
      <c r="H3879" s="1" t="s">
        <v>49</v>
      </c>
      <c r="I3879" s="2">
        <v>45698.0</v>
      </c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ht="15.75" customHeight="1">
      <c r="A3880" s="1" t="s">
        <v>7672</v>
      </c>
      <c r="B3880" s="1" t="s">
        <v>7673</v>
      </c>
      <c r="C3880" s="1">
        <v>8.9981296508E10</v>
      </c>
      <c r="D3880" s="1" t="s">
        <v>11</v>
      </c>
      <c r="E3880" s="1" t="s">
        <v>22</v>
      </c>
      <c r="F3880" s="1" t="s">
        <v>13</v>
      </c>
      <c r="G3880" s="1" t="s">
        <v>14</v>
      </c>
      <c r="H3880" s="1" t="s">
        <v>34</v>
      </c>
      <c r="I3880" s="2">
        <v>45698.0</v>
      </c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ht="15.75" customHeight="1">
      <c r="A3881" s="1" t="s">
        <v>7674</v>
      </c>
      <c r="B3881" s="1" t="s">
        <v>7675</v>
      </c>
      <c r="C3881" s="1">
        <v>5.1997565716E10</v>
      </c>
      <c r="D3881" s="1" t="s">
        <v>11</v>
      </c>
      <c r="E3881" s="1" t="s">
        <v>19</v>
      </c>
      <c r="F3881" s="1" t="s">
        <v>13</v>
      </c>
      <c r="G3881" s="1" t="s">
        <v>23</v>
      </c>
      <c r="H3881" s="1" t="s">
        <v>45</v>
      </c>
      <c r="I3881" s="2">
        <v>45698.0</v>
      </c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ht="15.75" customHeight="1">
      <c r="A3882" s="1" t="s">
        <v>7676</v>
      </c>
      <c r="B3882" s="1" t="s">
        <v>7677</v>
      </c>
      <c r="C3882" s="1">
        <v>3.4998792003E10</v>
      </c>
      <c r="D3882" s="1" t="s">
        <v>11</v>
      </c>
      <c r="E3882" s="1" t="s">
        <v>19</v>
      </c>
      <c r="F3882" s="1" t="s">
        <v>13</v>
      </c>
      <c r="G3882" s="1" t="s">
        <v>14</v>
      </c>
      <c r="H3882" s="1" t="s">
        <v>49</v>
      </c>
      <c r="I3882" s="2">
        <v>45698.0</v>
      </c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ht="15.75" customHeight="1">
      <c r="A3883" s="1" t="s">
        <v>7678</v>
      </c>
      <c r="B3883" s="1" t="s">
        <v>7679</v>
      </c>
      <c r="C3883" s="1">
        <v>8.8999934634E10</v>
      </c>
      <c r="D3883" s="1" t="s">
        <v>11</v>
      </c>
      <c r="E3883" s="1" t="s">
        <v>19</v>
      </c>
      <c r="F3883" s="1" t="s">
        <v>13</v>
      </c>
      <c r="G3883" s="1" t="s">
        <v>14</v>
      </c>
      <c r="H3883" s="1" t="s">
        <v>386</v>
      </c>
      <c r="I3883" s="2">
        <v>45698.0</v>
      </c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ht="15.75" customHeight="1">
      <c r="A3884" s="1" t="s">
        <v>87</v>
      </c>
      <c r="B3884" s="1" t="s">
        <v>7680</v>
      </c>
      <c r="C3884" s="1">
        <v>8.1986583375E10</v>
      </c>
      <c r="D3884" s="1" t="s">
        <v>11</v>
      </c>
      <c r="E3884" s="1" t="s">
        <v>48</v>
      </c>
      <c r="F3884" s="1" t="s">
        <v>13</v>
      </c>
      <c r="G3884" s="1" t="s">
        <v>14</v>
      </c>
      <c r="H3884" s="1" t="s">
        <v>386</v>
      </c>
      <c r="I3884" s="2">
        <v>45698.0</v>
      </c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ht="15.75" customHeight="1">
      <c r="A3885" s="1" t="s">
        <v>7681</v>
      </c>
      <c r="B3885" s="1" t="s">
        <v>7682</v>
      </c>
      <c r="C3885" s="1">
        <v>3.8999448235E10</v>
      </c>
      <c r="D3885" s="1" t="s">
        <v>11</v>
      </c>
      <c r="E3885" s="1" t="s">
        <v>77</v>
      </c>
      <c r="F3885" s="1" t="s">
        <v>13</v>
      </c>
      <c r="G3885" s="1" t="s">
        <v>23</v>
      </c>
      <c r="H3885" s="1" t="s">
        <v>45</v>
      </c>
      <c r="I3885" s="2">
        <v>45698.0</v>
      </c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ht="15.75" customHeight="1">
      <c r="A3886" s="1" t="s">
        <v>2872</v>
      </c>
      <c r="B3886" s="1" t="s">
        <v>7683</v>
      </c>
      <c r="C3886" s="1">
        <v>6.1995988461E10</v>
      </c>
      <c r="D3886" s="1" t="s">
        <v>11</v>
      </c>
      <c r="E3886" s="1" t="s">
        <v>114</v>
      </c>
      <c r="F3886" s="1" t="s">
        <v>13</v>
      </c>
      <c r="G3886" s="1" t="s">
        <v>14</v>
      </c>
      <c r="H3886" s="1" t="s">
        <v>49</v>
      </c>
      <c r="I3886" s="2">
        <v>45698.0</v>
      </c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ht="15.75" customHeight="1">
      <c r="A3887" s="1" t="s">
        <v>148</v>
      </c>
      <c r="B3887" s="1" t="s">
        <v>7684</v>
      </c>
      <c r="C3887" s="1">
        <v>4.4054072E7</v>
      </c>
      <c r="D3887" s="1" t="s">
        <v>11</v>
      </c>
      <c r="E3887" s="1" t="s">
        <v>19</v>
      </c>
      <c r="F3887" s="1" t="s">
        <v>13</v>
      </c>
      <c r="G3887" s="1" t="s">
        <v>14</v>
      </c>
      <c r="H3887" s="1" t="s">
        <v>15</v>
      </c>
      <c r="I3887" s="2">
        <v>45698.0</v>
      </c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ht="15.75" customHeight="1">
      <c r="A3888" s="1" t="s">
        <v>2733</v>
      </c>
      <c r="B3888" s="1" t="s">
        <v>7685</v>
      </c>
      <c r="C3888" s="1">
        <v>4.2999664915E10</v>
      </c>
      <c r="D3888" s="1" t="s">
        <v>11</v>
      </c>
      <c r="E3888" s="1" t="s">
        <v>19</v>
      </c>
      <c r="F3888" s="1" t="s">
        <v>13</v>
      </c>
      <c r="G3888" s="1" t="s">
        <v>14</v>
      </c>
      <c r="H3888" s="1" t="s">
        <v>45</v>
      </c>
      <c r="I3888" s="2">
        <v>45698.0</v>
      </c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ht="15.75" customHeight="1">
      <c r="A3889" s="1" t="s">
        <v>7686</v>
      </c>
      <c r="B3889" s="1" t="s">
        <v>7687</v>
      </c>
      <c r="C3889" s="1">
        <v>6.1995596361E10</v>
      </c>
      <c r="D3889" s="1" t="s">
        <v>11</v>
      </c>
      <c r="E3889" s="1" t="s">
        <v>80</v>
      </c>
      <c r="F3889" s="1" t="s">
        <v>13</v>
      </c>
      <c r="G3889" s="1" t="s">
        <v>23</v>
      </c>
      <c r="H3889" s="1" t="s">
        <v>45</v>
      </c>
      <c r="I3889" s="2">
        <v>45698.0</v>
      </c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ht="15.75" customHeight="1">
      <c r="A3890" s="1" t="s">
        <v>7688</v>
      </c>
      <c r="B3890" s="1" t="s">
        <v>7689</v>
      </c>
      <c r="C3890" s="1" t="s">
        <v>7690</v>
      </c>
      <c r="D3890" s="1" t="s">
        <v>11</v>
      </c>
      <c r="E3890" s="1" t="s">
        <v>19</v>
      </c>
      <c r="F3890" s="1" t="s">
        <v>13</v>
      </c>
      <c r="G3890" s="1" t="s">
        <v>14</v>
      </c>
      <c r="H3890" s="1" t="s">
        <v>15</v>
      </c>
      <c r="I3890" s="2">
        <v>45698.0</v>
      </c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ht="15.75" customHeight="1">
      <c r="A3891" s="1" t="s">
        <v>7691</v>
      </c>
      <c r="B3891" s="1" t="s">
        <v>7692</v>
      </c>
      <c r="C3891" s="1">
        <v>1.1999286367E10</v>
      </c>
      <c r="D3891" s="1" t="s">
        <v>11</v>
      </c>
      <c r="E3891" s="1" t="s">
        <v>19</v>
      </c>
      <c r="F3891" s="1" t="s">
        <v>13</v>
      </c>
      <c r="G3891" s="1" t="s">
        <v>14</v>
      </c>
      <c r="H3891" s="1" t="s">
        <v>15</v>
      </c>
      <c r="I3891" s="2">
        <v>45698.0</v>
      </c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ht="15.75" customHeight="1">
      <c r="A3892" s="1" t="s">
        <v>318</v>
      </c>
      <c r="B3892" s="1" t="s">
        <v>7693</v>
      </c>
      <c r="C3892" s="1">
        <v>4.47849750285E11</v>
      </c>
      <c r="D3892" s="1" t="s">
        <v>11</v>
      </c>
      <c r="E3892" s="1" t="s">
        <v>19</v>
      </c>
      <c r="F3892" s="1" t="s">
        <v>13</v>
      </c>
      <c r="G3892" s="1" t="s">
        <v>14</v>
      </c>
      <c r="H3892" s="1" t="s">
        <v>386</v>
      </c>
      <c r="I3892" s="2">
        <v>45698.0</v>
      </c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ht="15.75" customHeight="1">
      <c r="A3893" s="1" t="s">
        <v>1128</v>
      </c>
      <c r="B3893" s="1" t="s">
        <v>7694</v>
      </c>
      <c r="C3893" s="1">
        <v>5.499236974E10</v>
      </c>
      <c r="D3893" s="1" t="s">
        <v>11</v>
      </c>
      <c r="E3893" s="1" t="s">
        <v>77</v>
      </c>
      <c r="F3893" s="1" t="s">
        <v>13</v>
      </c>
      <c r="G3893" s="1" t="s">
        <v>23</v>
      </c>
      <c r="H3893" s="1" t="s">
        <v>45</v>
      </c>
      <c r="I3893" s="2">
        <v>45698.0</v>
      </c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ht="15.75" customHeight="1">
      <c r="A3894" s="1" t="s">
        <v>7695</v>
      </c>
      <c r="B3894" s="1" t="s">
        <v>7696</v>
      </c>
      <c r="C3894" s="1" t="s">
        <v>7697</v>
      </c>
      <c r="D3894" s="1" t="s">
        <v>11</v>
      </c>
      <c r="E3894" s="1" t="s">
        <v>19</v>
      </c>
      <c r="F3894" s="1" t="s">
        <v>13</v>
      </c>
      <c r="G3894" s="1" t="s">
        <v>14</v>
      </c>
      <c r="H3894" s="1" t="s">
        <v>15</v>
      </c>
      <c r="I3894" s="2">
        <v>45698.0</v>
      </c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ht="15.75" customHeight="1">
      <c r="A3895" s="1" t="s">
        <v>7698</v>
      </c>
      <c r="B3895" s="1" t="s">
        <v>7699</v>
      </c>
      <c r="C3895" s="1">
        <v>3.8998357668E10</v>
      </c>
      <c r="D3895" s="1" t="s">
        <v>11</v>
      </c>
      <c r="E3895" s="1" t="s">
        <v>22</v>
      </c>
      <c r="F3895" s="1" t="s">
        <v>13</v>
      </c>
      <c r="G3895" s="1" t="s">
        <v>14</v>
      </c>
      <c r="H3895" s="1" t="s">
        <v>49</v>
      </c>
      <c r="I3895" s="2">
        <v>45698.0</v>
      </c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ht="15.75" customHeight="1">
      <c r="A3896" s="1" t="s">
        <v>7700</v>
      </c>
      <c r="B3896" s="1" t="s">
        <v>7701</v>
      </c>
      <c r="C3896" s="1">
        <v>2.7996096159E10</v>
      </c>
      <c r="D3896" s="1" t="s">
        <v>11</v>
      </c>
      <c r="E3896" s="1" t="s">
        <v>68</v>
      </c>
      <c r="F3896" s="1" t="s">
        <v>13</v>
      </c>
      <c r="G3896" s="1" t="s">
        <v>14</v>
      </c>
      <c r="H3896" s="1" t="s">
        <v>49</v>
      </c>
      <c r="I3896" s="2">
        <v>45698.0</v>
      </c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ht="15.75" customHeight="1">
      <c r="A3897" s="1" t="s">
        <v>7702</v>
      </c>
      <c r="B3897" s="1" t="s">
        <v>7703</v>
      </c>
      <c r="C3897" s="1" t="s">
        <v>7704</v>
      </c>
      <c r="D3897" s="1" t="s">
        <v>11</v>
      </c>
      <c r="E3897" s="1" t="s">
        <v>77</v>
      </c>
      <c r="F3897" s="1" t="s">
        <v>13</v>
      </c>
      <c r="G3897" s="1" t="s">
        <v>14</v>
      </c>
      <c r="H3897" s="1" t="s">
        <v>49</v>
      </c>
      <c r="I3897" s="2">
        <v>45698.0</v>
      </c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ht="15.75" customHeight="1">
      <c r="A3898" s="1" t="s">
        <v>7705</v>
      </c>
      <c r="B3898" s="1" t="s">
        <v>7706</v>
      </c>
      <c r="C3898" s="1">
        <v>1.2981410294E10</v>
      </c>
      <c r="D3898" s="1" t="s">
        <v>11</v>
      </c>
      <c r="E3898" s="1" t="s">
        <v>19</v>
      </c>
      <c r="F3898" s="1" t="s">
        <v>13</v>
      </c>
      <c r="G3898" s="1" t="s">
        <v>14</v>
      </c>
      <c r="H3898" s="1" t="s">
        <v>386</v>
      </c>
      <c r="I3898" s="2">
        <v>45698.0</v>
      </c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ht="15.75" customHeight="1">
      <c r="A3899" s="1" t="s">
        <v>107</v>
      </c>
      <c r="B3899" s="1" t="s">
        <v>7707</v>
      </c>
      <c r="C3899" s="1">
        <v>8.3996525159E10</v>
      </c>
      <c r="D3899" s="1" t="s">
        <v>11</v>
      </c>
      <c r="E3899" s="1" t="s">
        <v>19</v>
      </c>
      <c r="F3899" s="1" t="s">
        <v>13</v>
      </c>
      <c r="G3899" s="1" t="s">
        <v>14</v>
      </c>
      <c r="H3899" s="1" t="s">
        <v>49</v>
      </c>
      <c r="I3899" s="2">
        <v>45698.0</v>
      </c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ht="15.75" customHeight="1">
      <c r="A3900" s="1" t="s">
        <v>7708</v>
      </c>
      <c r="B3900" s="1" t="s">
        <v>7709</v>
      </c>
      <c r="C3900" s="1">
        <v>1.4997722433E10</v>
      </c>
      <c r="D3900" s="1" t="s">
        <v>11</v>
      </c>
      <c r="E3900" s="1" t="s">
        <v>80</v>
      </c>
      <c r="F3900" s="1" t="s">
        <v>13</v>
      </c>
      <c r="G3900" s="1" t="s">
        <v>23</v>
      </c>
      <c r="H3900" s="1" t="s">
        <v>45</v>
      </c>
      <c r="I3900" s="2">
        <v>45698.0</v>
      </c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ht="15.75" customHeight="1">
      <c r="A3901" s="1" t="s">
        <v>7710</v>
      </c>
      <c r="B3901" s="1" t="s">
        <v>7711</v>
      </c>
      <c r="C3901" s="1">
        <v>9.4981298173E10</v>
      </c>
      <c r="D3901" s="1" t="s">
        <v>11</v>
      </c>
      <c r="E3901" s="1" t="s">
        <v>102</v>
      </c>
      <c r="F3901" s="1" t="s">
        <v>13</v>
      </c>
      <c r="G3901" s="1" t="s">
        <v>14</v>
      </c>
      <c r="H3901" s="1" t="s">
        <v>15</v>
      </c>
      <c r="I3901" s="2">
        <v>45698.0</v>
      </c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ht="15.75" customHeight="1">
      <c r="A3902" s="1" t="s">
        <v>7712</v>
      </c>
      <c r="B3902" s="1" t="s">
        <v>7713</v>
      </c>
      <c r="C3902" s="1">
        <v>6.7981277089E10</v>
      </c>
      <c r="D3902" s="1" t="s">
        <v>11</v>
      </c>
      <c r="E3902" s="1" t="s">
        <v>77</v>
      </c>
      <c r="F3902" s="1" t="s">
        <v>13</v>
      </c>
      <c r="G3902" s="1" t="s">
        <v>23</v>
      </c>
      <c r="H3902" s="1" t="s">
        <v>45</v>
      </c>
      <c r="I3902" s="2">
        <v>45698.0</v>
      </c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ht="15.75" customHeight="1">
      <c r="A3903" s="1" t="s">
        <v>7714</v>
      </c>
      <c r="B3903" s="1" t="s">
        <v>7715</v>
      </c>
      <c r="C3903" s="1">
        <v>1.1970701444E10</v>
      </c>
      <c r="D3903" s="1" t="s">
        <v>11</v>
      </c>
      <c r="E3903" s="1" t="s">
        <v>114</v>
      </c>
      <c r="F3903" s="1" t="s">
        <v>13</v>
      </c>
      <c r="G3903" s="1" t="s">
        <v>14</v>
      </c>
      <c r="H3903" s="1" t="s">
        <v>45</v>
      </c>
      <c r="I3903" s="2">
        <v>45698.0</v>
      </c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ht="15.75" customHeight="1">
      <c r="A3904" s="1" t="s">
        <v>7716</v>
      </c>
      <c r="B3904" s="1" t="s">
        <v>7717</v>
      </c>
      <c r="C3904" s="1">
        <v>5.55199281597E12</v>
      </c>
      <c r="D3904" s="1" t="s">
        <v>11</v>
      </c>
      <c r="E3904" s="1" t="s">
        <v>22</v>
      </c>
      <c r="F3904" s="1" t="s">
        <v>13</v>
      </c>
      <c r="G3904" s="1" t="s">
        <v>14</v>
      </c>
      <c r="H3904" s="1" t="s">
        <v>261</v>
      </c>
      <c r="I3904" s="2">
        <v>45698.0</v>
      </c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ht="15.75" customHeight="1">
      <c r="A3905" s="1" t="s">
        <v>7718</v>
      </c>
      <c r="B3905" s="1" t="s">
        <v>7719</v>
      </c>
      <c r="C3905" s="1">
        <v>5.499112492E10</v>
      </c>
      <c r="D3905" s="1"/>
      <c r="E3905" s="1"/>
      <c r="F3905" s="1"/>
      <c r="G3905" s="1"/>
      <c r="H3905" s="1"/>
      <c r="I3905" s="2">
        <v>45698.0</v>
      </c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ht="15.75" customHeight="1">
      <c r="A3906" s="1" t="s">
        <v>2806</v>
      </c>
      <c r="B3906" s="1" t="s">
        <v>7720</v>
      </c>
      <c r="C3906" s="1">
        <v>6.1985349557E10</v>
      </c>
      <c r="D3906" s="1" t="s">
        <v>11</v>
      </c>
      <c r="E3906" s="1" t="s">
        <v>19</v>
      </c>
      <c r="F3906" s="1" t="s">
        <v>13</v>
      </c>
      <c r="G3906" s="1" t="s">
        <v>14</v>
      </c>
      <c r="H3906" s="1" t="s">
        <v>15</v>
      </c>
      <c r="I3906" s="2">
        <v>45698.0</v>
      </c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ht="15.75" customHeight="1">
      <c r="A3907" s="1" t="s">
        <v>7721</v>
      </c>
      <c r="B3907" s="1" t="s">
        <v>7722</v>
      </c>
      <c r="C3907" s="1" t="s">
        <v>7723</v>
      </c>
      <c r="D3907" s="1" t="s">
        <v>11</v>
      </c>
      <c r="E3907" s="1" t="s">
        <v>22</v>
      </c>
      <c r="F3907" s="1" t="s">
        <v>13</v>
      </c>
      <c r="G3907" s="1" t="s">
        <v>14</v>
      </c>
      <c r="H3907" s="1" t="s">
        <v>49</v>
      </c>
      <c r="I3907" s="2">
        <v>45698.0</v>
      </c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ht="15.75" customHeight="1">
      <c r="A3908" s="1" t="s">
        <v>7724</v>
      </c>
      <c r="B3908" s="1" t="s">
        <v>7725</v>
      </c>
      <c r="C3908" s="1">
        <v>1.1982231224E10</v>
      </c>
      <c r="D3908" s="1" t="s">
        <v>11</v>
      </c>
      <c r="E3908" s="1" t="s">
        <v>22</v>
      </c>
      <c r="F3908" s="1" t="s">
        <v>13</v>
      </c>
      <c r="G3908" s="1" t="s">
        <v>14</v>
      </c>
      <c r="H3908" s="1" t="s">
        <v>386</v>
      </c>
      <c r="I3908" s="2">
        <v>45698.0</v>
      </c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ht="15.75" customHeight="1">
      <c r="A3909" s="1" t="s">
        <v>7726</v>
      </c>
      <c r="B3909" s="1" t="s">
        <v>7727</v>
      </c>
      <c r="C3909" s="1">
        <v>1.1916105194E10</v>
      </c>
      <c r="D3909" s="1" t="s">
        <v>11</v>
      </c>
      <c r="E3909" s="1" t="s">
        <v>114</v>
      </c>
      <c r="F3909" s="1" t="s">
        <v>13</v>
      </c>
      <c r="G3909" s="1" t="s">
        <v>14</v>
      </c>
      <c r="H3909" s="1" t="s">
        <v>49</v>
      </c>
      <c r="I3909" s="2">
        <v>45698.0</v>
      </c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ht="15.75" customHeight="1">
      <c r="A3910" s="1" t="s">
        <v>7728</v>
      </c>
      <c r="B3910" s="1" t="s">
        <v>7729</v>
      </c>
      <c r="C3910" s="1">
        <v>3.498404985E10</v>
      </c>
      <c r="D3910" s="1" t="s">
        <v>11</v>
      </c>
      <c r="E3910" s="1" t="s">
        <v>19</v>
      </c>
      <c r="F3910" s="1" t="s">
        <v>13</v>
      </c>
      <c r="G3910" s="1" t="s">
        <v>23</v>
      </c>
      <c r="H3910" s="1" t="s">
        <v>1424</v>
      </c>
      <c r="I3910" s="2">
        <v>45698.0</v>
      </c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ht="15.75" customHeight="1">
      <c r="A3911" s="1" t="s">
        <v>7730</v>
      </c>
      <c r="B3911" s="1" t="s">
        <v>7731</v>
      </c>
      <c r="C3911" s="1">
        <v>4.1996899917E10</v>
      </c>
      <c r="D3911" s="1" t="s">
        <v>11</v>
      </c>
      <c r="E3911" s="1" t="s">
        <v>19</v>
      </c>
      <c r="F3911" s="1" t="s">
        <v>13</v>
      </c>
      <c r="G3911" s="1" t="s">
        <v>23</v>
      </c>
      <c r="H3911" s="1" t="s">
        <v>45</v>
      </c>
      <c r="I3911" s="2">
        <v>45698.0</v>
      </c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ht="15.75" customHeight="1">
      <c r="A3912" s="1" t="s">
        <v>7732</v>
      </c>
      <c r="B3912" s="1" t="s">
        <v>7733</v>
      </c>
      <c r="C3912" s="1">
        <v>1.3997779509E10</v>
      </c>
      <c r="D3912" s="1" t="s">
        <v>11</v>
      </c>
      <c r="E3912" s="1" t="s">
        <v>114</v>
      </c>
      <c r="F3912" s="1" t="s">
        <v>13</v>
      </c>
      <c r="G3912" s="1" t="s">
        <v>14</v>
      </c>
      <c r="H3912" s="1" t="s">
        <v>15</v>
      </c>
      <c r="I3912" s="2">
        <v>45698.0</v>
      </c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ht="15.75" customHeight="1">
      <c r="A3913" s="1" t="s">
        <v>7734</v>
      </c>
      <c r="B3913" s="1" t="s">
        <v>7735</v>
      </c>
      <c r="C3913" s="1">
        <v>6.1982629946E10</v>
      </c>
      <c r="D3913" s="1" t="s">
        <v>11</v>
      </c>
      <c r="E3913" s="1" t="s">
        <v>19</v>
      </c>
      <c r="F3913" s="1" t="s">
        <v>13</v>
      </c>
      <c r="G3913" s="1" t="s">
        <v>14</v>
      </c>
      <c r="H3913" s="1" t="s">
        <v>386</v>
      </c>
      <c r="I3913" s="2">
        <v>45698.0</v>
      </c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ht="15.75" customHeight="1">
      <c r="A3914" s="1" t="s">
        <v>7736</v>
      </c>
      <c r="B3914" s="1" t="s">
        <v>7737</v>
      </c>
      <c r="C3914" s="1">
        <v>9.7991594183E10</v>
      </c>
      <c r="D3914" s="1" t="s">
        <v>11</v>
      </c>
      <c r="E3914" s="1" t="s">
        <v>102</v>
      </c>
      <c r="F3914" s="1" t="s">
        <v>13</v>
      </c>
      <c r="G3914" s="1" t="s">
        <v>23</v>
      </c>
      <c r="H3914" s="1" t="s">
        <v>34</v>
      </c>
      <c r="I3914" s="2">
        <v>45698.0</v>
      </c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ht="15.75" customHeight="1">
      <c r="A3915" s="1" t="s">
        <v>7738</v>
      </c>
      <c r="B3915" s="1" t="s">
        <v>7739</v>
      </c>
      <c r="C3915" s="1">
        <v>3.1999327065E10</v>
      </c>
      <c r="D3915" s="1" t="s">
        <v>11</v>
      </c>
      <c r="E3915" s="1" t="s">
        <v>19</v>
      </c>
      <c r="F3915" s="1" t="s">
        <v>13</v>
      </c>
      <c r="G3915" s="1" t="s">
        <v>14</v>
      </c>
      <c r="H3915" s="1" t="s">
        <v>15</v>
      </c>
      <c r="I3915" s="2">
        <v>45698.0</v>
      </c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ht="15.75" customHeight="1">
      <c r="A3916" s="1" t="s">
        <v>1089</v>
      </c>
      <c r="B3916" s="1" t="s">
        <v>7740</v>
      </c>
      <c r="C3916" s="1">
        <v>8.1985088281E10</v>
      </c>
      <c r="D3916" s="1" t="s">
        <v>11</v>
      </c>
      <c r="E3916" s="1" t="s">
        <v>114</v>
      </c>
      <c r="F3916" s="1" t="s">
        <v>13</v>
      </c>
      <c r="G3916" s="1" t="s">
        <v>14</v>
      </c>
      <c r="H3916" s="1" t="s">
        <v>45</v>
      </c>
      <c r="I3916" s="2">
        <v>45698.0</v>
      </c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ht="15.75" customHeight="1">
      <c r="A3917" s="1" t="s">
        <v>7741</v>
      </c>
      <c r="B3917" s="1" t="s">
        <v>7742</v>
      </c>
      <c r="C3917" s="1">
        <v>1.1998451777E10</v>
      </c>
      <c r="D3917" s="1" t="s">
        <v>11</v>
      </c>
      <c r="E3917" s="1" t="s">
        <v>19</v>
      </c>
      <c r="F3917" s="1" t="s">
        <v>13</v>
      </c>
      <c r="G3917" s="1" t="s">
        <v>14</v>
      </c>
      <c r="H3917" s="1" t="s">
        <v>15</v>
      </c>
      <c r="I3917" s="2">
        <v>45698.0</v>
      </c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ht="15.75" customHeight="1">
      <c r="A3918" s="1" t="s">
        <v>152</v>
      </c>
      <c r="B3918" s="1" t="s">
        <v>7743</v>
      </c>
      <c r="C3918" s="1">
        <v>1.1978046861E10</v>
      </c>
      <c r="D3918" s="1" t="s">
        <v>11</v>
      </c>
      <c r="E3918" s="1" t="s">
        <v>114</v>
      </c>
      <c r="F3918" s="1" t="s">
        <v>13</v>
      </c>
      <c r="G3918" s="1" t="s">
        <v>14</v>
      </c>
      <c r="H3918" s="1" t="s">
        <v>49</v>
      </c>
      <c r="I3918" s="2">
        <v>45698.0</v>
      </c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ht="15.75" customHeight="1">
      <c r="A3919" s="1" t="s">
        <v>3252</v>
      </c>
      <c r="B3919" s="1" t="s">
        <v>7744</v>
      </c>
      <c r="C3919" s="1">
        <v>8.1984044387E10</v>
      </c>
      <c r="D3919" s="1" t="s">
        <v>11</v>
      </c>
      <c r="E3919" s="1" t="s">
        <v>12</v>
      </c>
      <c r="F3919" s="1" t="s">
        <v>13</v>
      </c>
      <c r="G3919" s="1" t="s">
        <v>14</v>
      </c>
      <c r="H3919" s="1" t="s">
        <v>15</v>
      </c>
      <c r="I3919" s="2">
        <v>45698.0</v>
      </c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ht="15.75" customHeight="1">
      <c r="A3920" s="1" t="s">
        <v>7745</v>
      </c>
      <c r="B3920" s="1" t="s">
        <v>7746</v>
      </c>
      <c r="C3920" s="1" t="s">
        <v>7747</v>
      </c>
      <c r="D3920" s="1" t="s">
        <v>11</v>
      </c>
      <c r="E3920" s="1" t="s">
        <v>68</v>
      </c>
      <c r="F3920" s="1" t="s">
        <v>13</v>
      </c>
      <c r="G3920" s="1" t="s">
        <v>14</v>
      </c>
      <c r="H3920" s="1" t="s">
        <v>49</v>
      </c>
      <c r="I3920" s="2">
        <v>45698.0</v>
      </c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ht="15.75" customHeight="1">
      <c r="A3921" s="1" t="s">
        <v>7748</v>
      </c>
      <c r="B3921" s="1" t="s">
        <v>7749</v>
      </c>
      <c r="C3921" s="1" t="s">
        <v>7750</v>
      </c>
      <c r="D3921" s="1" t="s">
        <v>11</v>
      </c>
      <c r="E3921" s="1" t="s">
        <v>102</v>
      </c>
      <c r="F3921" s="1" t="s">
        <v>13</v>
      </c>
      <c r="G3921" s="1" t="s">
        <v>23</v>
      </c>
      <c r="H3921" s="1" t="s">
        <v>1424</v>
      </c>
      <c r="I3921" s="2">
        <v>45698.0</v>
      </c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ht="15.75" customHeight="1">
      <c r="A3922" s="1" t="s">
        <v>7751</v>
      </c>
      <c r="B3922" s="1" t="s">
        <v>7752</v>
      </c>
      <c r="C3922" s="1">
        <v>8.4994988315E10</v>
      </c>
      <c r="D3922" s="1" t="s">
        <v>11</v>
      </c>
      <c r="E3922" s="1" t="s">
        <v>19</v>
      </c>
      <c r="F3922" s="1" t="s">
        <v>13</v>
      </c>
      <c r="G3922" s="1" t="s">
        <v>14</v>
      </c>
      <c r="H3922" s="1" t="s">
        <v>49</v>
      </c>
      <c r="I3922" s="2">
        <v>45698.0</v>
      </c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ht="15.75" customHeight="1">
      <c r="A3923" s="1" t="s">
        <v>613</v>
      </c>
      <c r="B3923" s="1" t="s">
        <v>7753</v>
      </c>
      <c r="C3923" s="1">
        <v>1.1954966278E10</v>
      </c>
      <c r="D3923" s="1" t="s">
        <v>11</v>
      </c>
      <c r="E3923" s="1" t="s">
        <v>80</v>
      </c>
      <c r="F3923" s="1" t="s">
        <v>13</v>
      </c>
      <c r="G3923" s="1" t="s">
        <v>23</v>
      </c>
      <c r="H3923" s="1" t="s">
        <v>45</v>
      </c>
      <c r="I3923" s="2">
        <v>45698.0</v>
      </c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ht="15.75" customHeight="1">
      <c r="A3924" s="1" t="s">
        <v>7754</v>
      </c>
      <c r="B3924" s="1" t="s">
        <v>7755</v>
      </c>
      <c r="C3924" s="1">
        <v>2.7995060505E10</v>
      </c>
      <c r="D3924" s="1" t="s">
        <v>11</v>
      </c>
      <c r="E3924" s="1" t="s">
        <v>89</v>
      </c>
      <c r="F3924" s="1" t="s">
        <v>13</v>
      </c>
      <c r="G3924" s="1" t="s">
        <v>14</v>
      </c>
      <c r="H3924" s="1" t="s">
        <v>49</v>
      </c>
      <c r="I3924" s="2">
        <v>45698.0</v>
      </c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ht="15.75" customHeight="1">
      <c r="A3925" s="1" t="s">
        <v>7756</v>
      </c>
      <c r="B3925" s="1" t="s">
        <v>7757</v>
      </c>
      <c r="C3925" s="1">
        <v>2.7996077961E10</v>
      </c>
      <c r="D3925" s="1" t="s">
        <v>11</v>
      </c>
      <c r="E3925" s="1" t="s">
        <v>19</v>
      </c>
      <c r="F3925" s="1" t="s">
        <v>13</v>
      </c>
      <c r="G3925" s="1" t="s">
        <v>14</v>
      </c>
      <c r="H3925" s="1" t="s">
        <v>45</v>
      </c>
      <c r="I3925" s="2">
        <v>45698.0</v>
      </c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ht="15.75" customHeight="1">
      <c r="A3926" s="1" t="s">
        <v>7758</v>
      </c>
      <c r="B3926" s="1" t="s">
        <v>7759</v>
      </c>
      <c r="C3926" s="1">
        <v>8.1996870263E10</v>
      </c>
      <c r="D3926" s="1" t="s">
        <v>11</v>
      </c>
      <c r="E3926" s="1" t="s">
        <v>68</v>
      </c>
      <c r="F3926" s="1" t="s">
        <v>13</v>
      </c>
      <c r="G3926" s="1" t="s">
        <v>14</v>
      </c>
      <c r="H3926" s="1" t="s">
        <v>49</v>
      </c>
      <c r="I3926" s="2">
        <v>45698.0</v>
      </c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ht="15.75" customHeight="1">
      <c r="A3927" s="1" t="s">
        <v>490</v>
      </c>
      <c r="B3927" s="1" t="s">
        <v>7760</v>
      </c>
      <c r="C3927" s="1">
        <v>8.2996547095E10</v>
      </c>
      <c r="D3927" s="1" t="s">
        <v>11</v>
      </c>
      <c r="E3927" s="1" t="s">
        <v>19</v>
      </c>
      <c r="F3927" s="1" t="s">
        <v>13</v>
      </c>
      <c r="G3927" s="1" t="s">
        <v>14</v>
      </c>
      <c r="H3927" s="1" t="s">
        <v>15</v>
      </c>
      <c r="I3927" s="2">
        <v>45698.0</v>
      </c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ht="15.75" customHeight="1">
      <c r="A3928" s="1" t="s">
        <v>5924</v>
      </c>
      <c r="B3928" s="1" t="s">
        <v>7761</v>
      </c>
      <c r="C3928" s="1">
        <v>1.1968622837E10</v>
      </c>
      <c r="D3928" s="1" t="s">
        <v>11</v>
      </c>
      <c r="E3928" s="1" t="s">
        <v>102</v>
      </c>
      <c r="F3928" s="1" t="s">
        <v>13</v>
      </c>
      <c r="G3928" s="1" t="s">
        <v>23</v>
      </c>
      <c r="H3928" s="1" t="s">
        <v>1424</v>
      </c>
      <c r="I3928" s="2">
        <v>45698.0</v>
      </c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ht="15.75" customHeight="1">
      <c r="A3929" s="1" t="s">
        <v>7762</v>
      </c>
      <c r="B3929" s="1" t="s">
        <v>7763</v>
      </c>
      <c r="C3929" s="1">
        <v>5.511951235514E12</v>
      </c>
      <c r="D3929" s="1" t="s">
        <v>11</v>
      </c>
      <c r="E3929" s="1" t="s">
        <v>19</v>
      </c>
      <c r="F3929" s="1" t="s">
        <v>13</v>
      </c>
      <c r="G3929" s="1" t="s">
        <v>14</v>
      </c>
      <c r="H3929" s="1" t="s">
        <v>15</v>
      </c>
      <c r="I3929" s="2">
        <v>45698.0</v>
      </c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ht="15.75" customHeight="1">
      <c r="A3930" s="1" t="s">
        <v>285</v>
      </c>
      <c r="B3930" s="1" t="s">
        <v>7764</v>
      </c>
      <c r="C3930" s="1" t="s">
        <v>7765</v>
      </c>
      <c r="D3930" s="1" t="s">
        <v>11</v>
      </c>
      <c r="E3930" s="1" t="s">
        <v>961</v>
      </c>
      <c r="F3930" s="1" t="s">
        <v>13</v>
      </c>
      <c r="G3930" s="1" t="s">
        <v>23</v>
      </c>
      <c r="H3930" s="1" t="s">
        <v>962</v>
      </c>
      <c r="I3930" s="2">
        <v>45698.0</v>
      </c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ht="15.75" customHeight="1">
      <c r="A3931" s="1" t="s">
        <v>7766</v>
      </c>
      <c r="B3931" s="1" t="s">
        <v>7767</v>
      </c>
      <c r="C3931" s="1">
        <v>6.1995627231E10</v>
      </c>
      <c r="D3931" s="1" t="s">
        <v>11</v>
      </c>
      <c r="E3931" s="1" t="s">
        <v>19</v>
      </c>
      <c r="F3931" s="1" t="s">
        <v>13</v>
      </c>
      <c r="G3931" s="1" t="s">
        <v>14</v>
      </c>
      <c r="H3931" s="1" t="s">
        <v>15</v>
      </c>
      <c r="I3931" s="2">
        <v>45698.0</v>
      </c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ht="15.75" customHeight="1">
      <c r="A3932" s="1" t="s">
        <v>7768</v>
      </c>
      <c r="B3932" s="1" t="s">
        <v>7769</v>
      </c>
      <c r="C3932" s="1">
        <v>4.7997707316E10</v>
      </c>
      <c r="D3932" s="1" t="s">
        <v>11</v>
      </c>
      <c r="E3932" s="1" t="s">
        <v>22</v>
      </c>
      <c r="F3932" s="1" t="s">
        <v>13</v>
      </c>
      <c r="G3932" s="1" t="s">
        <v>14</v>
      </c>
      <c r="H3932" s="1" t="s">
        <v>45</v>
      </c>
      <c r="I3932" s="2">
        <v>45698.0</v>
      </c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ht="15.75" customHeight="1">
      <c r="A3933" s="1" t="s">
        <v>7770</v>
      </c>
      <c r="B3933" s="1" t="s">
        <v>7771</v>
      </c>
      <c r="C3933" s="1">
        <v>6.1991991953E10</v>
      </c>
      <c r="D3933" s="1" t="s">
        <v>11</v>
      </c>
      <c r="E3933" s="1" t="s">
        <v>19</v>
      </c>
      <c r="F3933" s="1" t="s">
        <v>13</v>
      </c>
      <c r="G3933" s="1" t="s">
        <v>14</v>
      </c>
      <c r="H3933" s="1" t="s">
        <v>49</v>
      </c>
      <c r="I3933" s="2">
        <v>45698.0</v>
      </c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ht="15.75" customHeight="1">
      <c r="A3934" s="1" t="s">
        <v>7772</v>
      </c>
      <c r="B3934" s="1" t="s">
        <v>7773</v>
      </c>
      <c r="C3934" s="1">
        <v>9.8985291872E10</v>
      </c>
      <c r="D3934" s="1" t="s">
        <v>11</v>
      </c>
      <c r="E3934" s="1" t="s">
        <v>19</v>
      </c>
      <c r="F3934" s="1" t="s">
        <v>13</v>
      </c>
      <c r="G3934" s="1" t="s">
        <v>23</v>
      </c>
      <c r="H3934" s="1" t="s">
        <v>1424</v>
      </c>
      <c r="I3934" s="2">
        <v>45698.0</v>
      </c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ht="15.75" customHeight="1">
      <c r="A3935" s="1" t="s">
        <v>7774</v>
      </c>
      <c r="B3935" s="1" t="s">
        <v>7775</v>
      </c>
      <c r="C3935" s="1">
        <v>4.1996909309E10</v>
      </c>
      <c r="D3935" s="1" t="s">
        <v>11</v>
      </c>
      <c r="E3935" s="1" t="s">
        <v>19</v>
      </c>
      <c r="F3935" s="1" t="s">
        <v>13</v>
      </c>
      <c r="G3935" s="1" t="s">
        <v>14</v>
      </c>
      <c r="H3935" s="1" t="s">
        <v>49</v>
      </c>
      <c r="I3935" s="2">
        <v>45698.0</v>
      </c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ht="15.75" customHeight="1">
      <c r="A3936" s="1" t="s">
        <v>7776</v>
      </c>
      <c r="B3936" s="1" t="s">
        <v>7777</v>
      </c>
      <c r="C3936" s="1">
        <v>6.2994399104E10</v>
      </c>
      <c r="D3936" s="1" t="s">
        <v>11</v>
      </c>
      <c r="E3936" s="1" t="s">
        <v>22</v>
      </c>
      <c r="F3936" s="1" t="s">
        <v>13</v>
      </c>
      <c r="G3936" s="1" t="s">
        <v>14</v>
      </c>
      <c r="H3936" s="1" t="s">
        <v>49</v>
      </c>
      <c r="I3936" s="2">
        <v>45698.0</v>
      </c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ht="15.75" customHeight="1">
      <c r="A3937" s="1" t="s">
        <v>7778</v>
      </c>
      <c r="B3937" s="1" t="s">
        <v>7779</v>
      </c>
      <c r="C3937" s="1">
        <v>1.1944869503E10</v>
      </c>
      <c r="D3937" s="1" t="s">
        <v>11</v>
      </c>
      <c r="E3937" s="1" t="s">
        <v>19</v>
      </c>
      <c r="F3937" s="1" t="s">
        <v>13</v>
      </c>
      <c r="G3937" s="1" t="s">
        <v>14</v>
      </c>
      <c r="H3937" s="1" t="s">
        <v>15</v>
      </c>
      <c r="I3937" s="2">
        <v>45698.0</v>
      </c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ht="15.75" customHeight="1">
      <c r="A3938" s="1" t="s">
        <v>7780</v>
      </c>
      <c r="B3938" s="1" t="s">
        <v>7781</v>
      </c>
      <c r="C3938" s="1">
        <v>8.1983048523E10</v>
      </c>
      <c r="D3938" s="1" t="s">
        <v>11</v>
      </c>
      <c r="E3938" s="1" t="s">
        <v>22</v>
      </c>
      <c r="F3938" s="1" t="s">
        <v>13</v>
      </c>
      <c r="G3938" s="1" t="s">
        <v>14</v>
      </c>
      <c r="H3938" s="1" t="s">
        <v>15</v>
      </c>
      <c r="I3938" s="2">
        <v>45698.0</v>
      </c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ht="15.75" customHeight="1">
      <c r="A3939" s="1" t="s">
        <v>7782</v>
      </c>
      <c r="B3939" s="1" t="s">
        <v>7783</v>
      </c>
      <c r="C3939" s="1">
        <v>7.3982530108E10</v>
      </c>
      <c r="D3939" s="1" t="s">
        <v>11</v>
      </c>
      <c r="E3939" s="1" t="s">
        <v>502</v>
      </c>
      <c r="F3939" s="1" t="s">
        <v>13</v>
      </c>
      <c r="G3939" s="1" t="s">
        <v>14</v>
      </c>
      <c r="H3939" s="1" t="s">
        <v>503</v>
      </c>
      <c r="I3939" s="2">
        <v>45698.0</v>
      </c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ht="15.75" customHeight="1">
      <c r="A3940" s="1" t="s">
        <v>7784</v>
      </c>
      <c r="B3940" s="1" t="s">
        <v>7785</v>
      </c>
      <c r="C3940" s="1">
        <v>8.599729159E10</v>
      </c>
      <c r="D3940" s="1" t="s">
        <v>11</v>
      </c>
      <c r="E3940" s="1" t="s">
        <v>19</v>
      </c>
      <c r="F3940" s="1" t="s">
        <v>13</v>
      </c>
      <c r="G3940" s="1" t="s">
        <v>14</v>
      </c>
      <c r="H3940" s="1" t="s">
        <v>15</v>
      </c>
      <c r="I3940" s="2">
        <v>45698.0</v>
      </c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ht="15.75" customHeight="1">
      <c r="A3941" s="1" t="s">
        <v>7786</v>
      </c>
      <c r="B3941" s="1" t="s">
        <v>7787</v>
      </c>
      <c r="C3941" s="1">
        <v>1.1916487058E10</v>
      </c>
      <c r="D3941" s="1" t="s">
        <v>11</v>
      </c>
      <c r="E3941" s="1" t="s">
        <v>19</v>
      </c>
      <c r="F3941" s="1" t="s">
        <v>13</v>
      </c>
      <c r="G3941" s="1" t="s">
        <v>23</v>
      </c>
      <c r="H3941" s="1" t="s">
        <v>1424</v>
      </c>
      <c r="I3941" s="2">
        <v>45698.0</v>
      </c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ht="15.75" customHeight="1">
      <c r="A3942" s="1" t="s">
        <v>266</v>
      </c>
      <c r="B3942" s="1" t="s">
        <v>7788</v>
      </c>
      <c r="C3942" s="1">
        <v>1.899618837E10</v>
      </c>
      <c r="D3942" s="1" t="s">
        <v>11</v>
      </c>
      <c r="E3942" s="1" t="s">
        <v>19</v>
      </c>
      <c r="F3942" s="1" t="s">
        <v>13</v>
      </c>
      <c r="G3942" s="1" t="s">
        <v>14</v>
      </c>
      <c r="H3942" s="1" t="s">
        <v>49</v>
      </c>
      <c r="I3942" s="2">
        <v>45698.0</v>
      </c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ht="15.75" customHeight="1">
      <c r="A3943" s="1" t="s">
        <v>1842</v>
      </c>
      <c r="B3943" s="1" t="s">
        <v>1843</v>
      </c>
      <c r="C3943" s="1">
        <v>9.3984196072E10</v>
      </c>
      <c r="D3943" s="1" t="s">
        <v>11</v>
      </c>
      <c r="E3943" s="1" t="s">
        <v>19</v>
      </c>
      <c r="F3943" s="1" t="s">
        <v>13</v>
      </c>
      <c r="G3943" s="1" t="s">
        <v>14</v>
      </c>
      <c r="H3943" s="1" t="s">
        <v>15</v>
      </c>
      <c r="I3943" s="2">
        <v>45698.0</v>
      </c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ht="15.75" customHeight="1">
      <c r="A3944" s="1" t="s">
        <v>873</v>
      </c>
      <c r="B3944" s="1" t="s">
        <v>7789</v>
      </c>
      <c r="C3944" s="1">
        <v>8.2998447386E10</v>
      </c>
      <c r="D3944" s="1" t="s">
        <v>11</v>
      </c>
      <c r="E3944" s="1" t="s">
        <v>19</v>
      </c>
      <c r="F3944" s="1" t="s">
        <v>13</v>
      </c>
      <c r="G3944" s="1" t="s">
        <v>14</v>
      </c>
      <c r="H3944" s="1" t="s">
        <v>49</v>
      </c>
      <c r="I3944" s="2">
        <v>45698.0</v>
      </c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ht="15.75" customHeight="1">
      <c r="A3945" s="1" t="s">
        <v>7790</v>
      </c>
      <c r="B3945" s="1" t="s">
        <v>7791</v>
      </c>
      <c r="C3945" s="1">
        <v>2.2998966323E10</v>
      </c>
      <c r="D3945" s="1" t="s">
        <v>11</v>
      </c>
      <c r="E3945" s="1" t="s">
        <v>19</v>
      </c>
      <c r="F3945" s="1" t="s">
        <v>13</v>
      </c>
      <c r="G3945" s="1" t="s">
        <v>14</v>
      </c>
      <c r="H3945" s="1" t="s">
        <v>15</v>
      </c>
      <c r="I3945" s="2">
        <v>45698.0</v>
      </c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ht="15.75" customHeight="1">
      <c r="A3946" s="1" t="s">
        <v>7792</v>
      </c>
      <c r="B3946" s="1" t="s">
        <v>7793</v>
      </c>
      <c r="C3946" s="1">
        <v>1.1918457084E10</v>
      </c>
      <c r="D3946" s="1" t="s">
        <v>11</v>
      </c>
      <c r="E3946" s="1" t="s">
        <v>19</v>
      </c>
      <c r="F3946" s="1" t="s">
        <v>13</v>
      </c>
      <c r="G3946" s="1" t="s">
        <v>14</v>
      </c>
      <c r="H3946" s="1" t="s">
        <v>49</v>
      </c>
      <c r="I3946" s="2">
        <v>45698.0</v>
      </c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ht="15.75" customHeight="1">
      <c r="A3947" s="1" t="s">
        <v>7794</v>
      </c>
      <c r="B3947" s="1" t="s">
        <v>7795</v>
      </c>
      <c r="C3947" s="1">
        <v>4.4991374244E10</v>
      </c>
      <c r="D3947" s="1" t="s">
        <v>11</v>
      </c>
      <c r="E3947" s="1" t="s">
        <v>77</v>
      </c>
      <c r="F3947" s="1" t="s">
        <v>13</v>
      </c>
      <c r="G3947" s="1" t="s">
        <v>23</v>
      </c>
      <c r="H3947" s="1" t="s">
        <v>45</v>
      </c>
      <c r="I3947" s="2">
        <v>45698.0</v>
      </c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ht="15.75" customHeight="1">
      <c r="A3948" s="1" t="s">
        <v>1417</v>
      </c>
      <c r="B3948" s="1" t="s">
        <v>7796</v>
      </c>
      <c r="C3948" s="1">
        <v>7.1993575564E10</v>
      </c>
      <c r="D3948" s="1" t="s">
        <v>11</v>
      </c>
      <c r="E3948" s="1" t="s">
        <v>19</v>
      </c>
      <c r="F3948" s="1" t="s">
        <v>13</v>
      </c>
      <c r="G3948" s="1" t="s">
        <v>14</v>
      </c>
      <c r="H3948" s="1" t="s">
        <v>15</v>
      </c>
      <c r="I3948" s="2">
        <v>45698.0</v>
      </c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ht="15.75" customHeight="1">
      <c r="A3949" s="1" t="s">
        <v>7797</v>
      </c>
      <c r="B3949" s="1" t="s">
        <v>7798</v>
      </c>
      <c r="C3949" s="1">
        <v>1.4998378399E10</v>
      </c>
      <c r="D3949" s="1" t="s">
        <v>11</v>
      </c>
      <c r="E3949" s="1" t="s">
        <v>19</v>
      </c>
      <c r="F3949" s="1" t="s">
        <v>13</v>
      </c>
      <c r="G3949" s="1" t="s">
        <v>14</v>
      </c>
      <c r="H3949" s="1" t="s">
        <v>15</v>
      </c>
      <c r="I3949" s="2">
        <v>45698.0</v>
      </c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ht="15.75" customHeight="1">
      <c r="A3950" s="1" t="s">
        <v>7799</v>
      </c>
      <c r="B3950" s="1" t="s">
        <v>7800</v>
      </c>
      <c r="C3950" s="1">
        <v>9.8984817664E10</v>
      </c>
      <c r="D3950" s="1" t="s">
        <v>11</v>
      </c>
      <c r="E3950" s="1" t="s">
        <v>19</v>
      </c>
      <c r="F3950" s="1" t="s">
        <v>13</v>
      </c>
      <c r="G3950" s="1" t="s">
        <v>14</v>
      </c>
      <c r="H3950" s="1" t="s">
        <v>15</v>
      </c>
      <c r="I3950" s="2">
        <v>45698.0</v>
      </c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ht="15.75" customHeight="1">
      <c r="A3951" s="1" t="s">
        <v>7801</v>
      </c>
      <c r="B3951" s="1" t="s">
        <v>7802</v>
      </c>
      <c r="C3951" s="1">
        <v>1.9993071611E10</v>
      </c>
      <c r="D3951" s="1" t="s">
        <v>11</v>
      </c>
      <c r="E3951" s="1" t="s">
        <v>12</v>
      </c>
      <c r="F3951" s="1" t="s">
        <v>13</v>
      </c>
      <c r="G3951" s="1" t="s">
        <v>14</v>
      </c>
      <c r="H3951" s="1" t="s">
        <v>49</v>
      </c>
      <c r="I3951" s="2">
        <v>45698.0</v>
      </c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ht="15.75" customHeight="1">
      <c r="A3952" s="1" t="s">
        <v>7803</v>
      </c>
      <c r="B3952" s="1" t="s">
        <v>7804</v>
      </c>
      <c r="C3952" s="1">
        <v>8.4994952501E10</v>
      </c>
      <c r="D3952" s="1" t="s">
        <v>11</v>
      </c>
      <c r="E3952" s="1" t="s">
        <v>80</v>
      </c>
      <c r="F3952" s="1" t="s">
        <v>13</v>
      </c>
      <c r="G3952" s="1" t="s">
        <v>23</v>
      </c>
      <c r="H3952" s="1" t="s">
        <v>45</v>
      </c>
      <c r="I3952" s="2">
        <v>45698.0</v>
      </c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ht="15.75" customHeight="1">
      <c r="A3953" s="1" t="s">
        <v>7805</v>
      </c>
      <c r="B3953" s="1" t="s">
        <v>7806</v>
      </c>
      <c r="C3953" s="1">
        <v>9.8987386831E10</v>
      </c>
      <c r="D3953" s="1" t="s">
        <v>11</v>
      </c>
      <c r="E3953" s="1" t="s">
        <v>68</v>
      </c>
      <c r="F3953" s="1" t="s">
        <v>13</v>
      </c>
      <c r="G3953" s="1" t="s">
        <v>23</v>
      </c>
      <c r="H3953" s="1" t="s">
        <v>49</v>
      </c>
      <c r="I3953" s="2">
        <v>45698.0</v>
      </c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ht="15.75" customHeight="1">
      <c r="A3954" s="1" t="s">
        <v>7807</v>
      </c>
      <c r="B3954" s="1" t="s">
        <v>7808</v>
      </c>
      <c r="C3954" s="1">
        <v>6.7996782383E10</v>
      </c>
      <c r="D3954" s="1" t="s">
        <v>11</v>
      </c>
      <c r="E3954" s="1" t="s">
        <v>19</v>
      </c>
      <c r="F3954" s="1" t="s">
        <v>13</v>
      </c>
      <c r="G3954" s="1" t="s">
        <v>23</v>
      </c>
      <c r="H3954" s="1" t="s">
        <v>49</v>
      </c>
      <c r="I3954" s="2">
        <v>45698.0</v>
      </c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ht="15.75" customHeight="1">
      <c r="A3955" s="1" t="s">
        <v>4429</v>
      </c>
      <c r="B3955" s="1" t="s">
        <v>4430</v>
      </c>
      <c r="C3955" s="1">
        <v>2.1971065294E10</v>
      </c>
      <c r="D3955" s="1" t="s">
        <v>11</v>
      </c>
      <c r="E3955" s="1" t="s">
        <v>19</v>
      </c>
      <c r="F3955" s="1" t="s">
        <v>13</v>
      </c>
      <c r="G3955" s="1" t="s">
        <v>14</v>
      </c>
      <c r="H3955" s="1" t="s">
        <v>15</v>
      </c>
      <c r="I3955" s="2">
        <v>45698.0</v>
      </c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ht="15.75" customHeight="1">
      <c r="A3956" s="1" t="s">
        <v>7809</v>
      </c>
      <c r="B3956" s="1" t="s">
        <v>7810</v>
      </c>
      <c r="C3956" s="1">
        <v>5.531980252125E12</v>
      </c>
      <c r="D3956" s="1" t="s">
        <v>11</v>
      </c>
      <c r="E3956" s="1" t="s">
        <v>19</v>
      </c>
      <c r="F3956" s="1" t="s">
        <v>13</v>
      </c>
      <c r="G3956" s="1" t="s">
        <v>23</v>
      </c>
      <c r="H3956" s="1" t="s">
        <v>45</v>
      </c>
      <c r="I3956" s="2">
        <v>45698.0</v>
      </c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ht="15.75" customHeight="1">
      <c r="A3957" s="1" t="s">
        <v>7811</v>
      </c>
      <c r="B3957" s="1" t="s">
        <v>7812</v>
      </c>
      <c r="C3957" s="1" t="s">
        <v>7813</v>
      </c>
      <c r="D3957" s="1" t="s">
        <v>11</v>
      </c>
      <c r="E3957" s="1" t="s">
        <v>758</v>
      </c>
      <c r="F3957" s="1" t="s">
        <v>13</v>
      </c>
      <c r="G3957" s="1" t="s">
        <v>14</v>
      </c>
      <c r="H3957" s="1" t="s">
        <v>759</v>
      </c>
      <c r="I3957" s="2">
        <v>45698.0</v>
      </c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ht="15.75" customHeight="1">
      <c r="A3958" s="1" t="s">
        <v>416</v>
      </c>
      <c r="B3958" s="1" t="s">
        <v>7814</v>
      </c>
      <c r="C3958" s="1">
        <v>3.3987654271E10</v>
      </c>
      <c r="D3958" s="1" t="s">
        <v>11</v>
      </c>
      <c r="E3958" s="1" t="s">
        <v>758</v>
      </c>
      <c r="F3958" s="1" t="s">
        <v>13</v>
      </c>
      <c r="G3958" s="1" t="s">
        <v>14</v>
      </c>
      <c r="H3958" s="1" t="s">
        <v>759</v>
      </c>
      <c r="I3958" s="2">
        <v>45698.0</v>
      </c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ht="15.75" customHeight="1">
      <c r="A3959" s="1" t="s">
        <v>7815</v>
      </c>
      <c r="B3959" s="1" t="s">
        <v>7816</v>
      </c>
      <c r="C3959" s="1">
        <v>6.1992189094E10</v>
      </c>
      <c r="D3959" s="1" t="s">
        <v>11</v>
      </c>
      <c r="E3959" s="1" t="s">
        <v>114</v>
      </c>
      <c r="F3959" s="1" t="s">
        <v>13</v>
      </c>
      <c r="G3959" s="1" t="s">
        <v>14</v>
      </c>
      <c r="H3959" s="1" t="s">
        <v>15</v>
      </c>
      <c r="I3959" s="2">
        <v>45698.0</v>
      </c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ht="15.75" customHeight="1">
      <c r="A3960" s="1" t="s">
        <v>7817</v>
      </c>
      <c r="B3960" s="1" t="s">
        <v>7818</v>
      </c>
      <c r="C3960" s="1">
        <v>3.1983608481E10</v>
      </c>
      <c r="D3960" s="1" t="s">
        <v>11</v>
      </c>
      <c r="E3960" s="1" t="s">
        <v>19</v>
      </c>
      <c r="F3960" s="1" t="s">
        <v>13</v>
      </c>
      <c r="G3960" s="1" t="s">
        <v>14</v>
      </c>
      <c r="H3960" s="1" t="s">
        <v>15</v>
      </c>
      <c r="I3960" s="2">
        <v>45698.0</v>
      </c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ht="15.75" customHeight="1">
      <c r="A3961" s="1" t="s">
        <v>7819</v>
      </c>
      <c r="B3961" s="1" t="s">
        <v>7820</v>
      </c>
      <c r="C3961" s="1">
        <v>4.9999479997E10</v>
      </c>
      <c r="D3961" s="1" t="s">
        <v>11</v>
      </c>
      <c r="E3961" s="1" t="s">
        <v>48</v>
      </c>
      <c r="F3961" s="1" t="s">
        <v>13</v>
      </c>
      <c r="G3961" s="1" t="s">
        <v>14</v>
      </c>
      <c r="H3961" s="1" t="s">
        <v>49</v>
      </c>
      <c r="I3961" s="2">
        <v>45698.0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ht="15.75" customHeight="1">
      <c r="A3962" s="1" t="s">
        <v>2021</v>
      </c>
      <c r="B3962" s="1" t="s">
        <v>7821</v>
      </c>
      <c r="C3962" s="1">
        <v>6.1981224715E10</v>
      </c>
      <c r="D3962" s="1" t="s">
        <v>11</v>
      </c>
      <c r="E3962" s="1" t="s">
        <v>114</v>
      </c>
      <c r="F3962" s="1" t="s">
        <v>13</v>
      </c>
      <c r="G3962" s="1" t="s">
        <v>14</v>
      </c>
      <c r="H3962" s="1" t="s">
        <v>15</v>
      </c>
      <c r="I3962" s="2">
        <v>45698.0</v>
      </c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ht="15.75" customHeight="1">
      <c r="A3963" s="1" t="s">
        <v>7822</v>
      </c>
      <c r="B3963" s="1" t="s">
        <v>7823</v>
      </c>
      <c r="C3963" s="1">
        <v>8.4991108799E10</v>
      </c>
      <c r="D3963" s="1" t="s">
        <v>11</v>
      </c>
      <c r="E3963" s="1" t="s">
        <v>19</v>
      </c>
      <c r="F3963" s="1" t="s">
        <v>13</v>
      </c>
      <c r="G3963" s="1" t="s">
        <v>14</v>
      </c>
      <c r="H3963" s="1" t="s">
        <v>15</v>
      </c>
      <c r="I3963" s="2">
        <v>45698.0</v>
      </c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ht="15.75" customHeight="1">
      <c r="A3964" s="1" t="s">
        <v>7824</v>
      </c>
      <c r="B3964" s="1" t="s">
        <v>7825</v>
      </c>
      <c r="C3964" s="1">
        <v>2.2998040184E10</v>
      </c>
      <c r="D3964" s="1" t="s">
        <v>11</v>
      </c>
      <c r="E3964" s="1" t="s">
        <v>114</v>
      </c>
      <c r="F3964" s="1" t="s">
        <v>13</v>
      </c>
      <c r="G3964" s="1" t="s">
        <v>14</v>
      </c>
      <c r="H3964" s="1" t="s">
        <v>49</v>
      </c>
      <c r="I3964" s="2">
        <v>45698.0</v>
      </c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ht="15.75" customHeight="1">
      <c r="A3965" s="1" t="s">
        <v>7826</v>
      </c>
      <c r="B3965" s="1" t="s">
        <v>7827</v>
      </c>
      <c r="C3965" s="1">
        <v>1.1980901909E10</v>
      </c>
      <c r="D3965" s="1" t="s">
        <v>11</v>
      </c>
      <c r="E3965" s="1" t="s">
        <v>68</v>
      </c>
      <c r="F3965" s="1" t="s">
        <v>13</v>
      </c>
      <c r="G3965" s="1" t="s">
        <v>14</v>
      </c>
      <c r="H3965" s="1" t="s">
        <v>49</v>
      </c>
      <c r="I3965" s="2">
        <v>45698.0</v>
      </c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ht="15.75" customHeight="1">
      <c r="A3966" s="1" t="s">
        <v>7828</v>
      </c>
      <c r="B3966" s="1" t="s">
        <v>7829</v>
      </c>
      <c r="C3966" s="1">
        <v>7.199961029E10</v>
      </c>
      <c r="D3966" s="1" t="s">
        <v>11</v>
      </c>
      <c r="E3966" s="1" t="s">
        <v>114</v>
      </c>
      <c r="F3966" s="1" t="s">
        <v>13</v>
      </c>
      <c r="G3966" s="1" t="s">
        <v>14</v>
      </c>
      <c r="H3966" s="1" t="s">
        <v>45</v>
      </c>
      <c r="I3966" s="2">
        <v>45698.0</v>
      </c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ht="15.75" customHeight="1">
      <c r="A3967" s="1" t="s">
        <v>7830</v>
      </c>
      <c r="B3967" s="1" t="s">
        <v>7831</v>
      </c>
      <c r="C3967" s="1" t="s">
        <v>7832</v>
      </c>
      <c r="D3967" s="1" t="s">
        <v>11</v>
      </c>
      <c r="E3967" s="1" t="s">
        <v>22</v>
      </c>
      <c r="F3967" s="1" t="s">
        <v>13</v>
      </c>
      <c r="G3967" s="1" t="s">
        <v>23</v>
      </c>
      <c r="H3967" s="1" t="s">
        <v>34</v>
      </c>
      <c r="I3967" s="2">
        <v>45698.0</v>
      </c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ht="15.75" customHeight="1">
      <c r="A3968" s="1" t="s">
        <v>7833</v>
      </c>
      <c r="B3968" s="1" t="s">
        <v>7834</v>
      </c>
      <c r="C3968" s="1">
        <v>3.1991445342E10</v>
      </c>
      <c r="D3968" s="1" t="s">
        <v>11</v>
      </c>
      <c r="E3968" s="1" t="s">
        <v>22</v>
      </c>
      <c r="F3968" s="1" t="s">
        <v>13</v>
      </c>
      <c r="G3968" s="1" t="s">
        <v>14</v>
      </c>
      <c r="H3968" s="1" t="s">
        <v>45</v>
      </c>
      <c r="I3968" s="2">
        <v>45698.0</v>
      </c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ht="15.75" customHeight="1">
      <c r="A3969" s="1" t="s">
        <v>7835</v>
      </c>
      <c r="B3969" s="1" t="s">
        <v>7836</v>
      </c>
      <c r="C3969" s="1">
        <v>1.1934730858E10</v>
      </c>
      <c r="D3969" s="1" t="s">
        <v>11</v>
      </c>
      <c r="E3969" s="1" t="s">
        <v>58</v>
      </c>
      <c r="F3969" s="1" t="s">
        <v>13</v>
      </c>
      <c r="G3969" s="1" t="s">
        <v>23</v>
      </c>
      <c r="H3969" s="1" t="s">
        <v>45</v>
      </c>
      <c r="I3969" s="2">
        <v>45698.0</v>
      </c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ht="15.75" customHeight="1">
      <c r="A3970" s="1" t="s">
        <v>7837</v>
      </c>
      <c r="B3970" s="1" t="s">
        <v>7838</v>
      </c>
      <c r="C3970" s="1" t="s">
        <v>7839</v>
      </c>
      <c r="D3970" s="1" t="s">
        <v>11</v>
      </c>
      <c r="E3970" s="1" t="s">
        <v>22</v>
      </c>
      <c r="F3970" s="1" t="s">
        <v>13</v>
      </c>
      <c r="G3970" s="1" t="s">
        <v>14</v>
      </c>
      <c r="H3970" s="1" t="s">
        <v>49</v>
      </c>
      <c r="I3970" s="2">
        <v>45698.0</v>
      </c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ht="15.75" customHeight="1">
      <c r="A3971" s="1" t="s">
        <v>7840</v>
      </c>
      <c r="B3971" s="1" t="s">
        <v>7841</v>
      </c>
      <c r="C3971" s="1">
        <v>1.9998798263E10</v>
      </c>
      <c r="D3971" s="1"/>
      <c r="E3971" s="1"/>
      <c r="F3971" s="1"/>
      <c r="G3971" s="1"/>
      <c r="H3971" s="1"/>
      <c r="I3971" s="2">
        <v>45698.0</v>
      </c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ht="15.75" customHeight="1">
      <c r="A3972" s="1" t="s">
        <v>285</v>
      </c>
      <c r="B3972" s="1" t="s">
        <v>7842</v>
      </c>
      <c r="C3972" s="1" t="s">
        <v>7843</v>
      </c>
      <c r="D3972" s="1" t="s">
        <v>11</v>
      </c>
      <c r="E3972" s="1" t="s">
        <v>19</v>
      </c>
      <c r="F3972" s="1" t="s">
        <v>13</v>
      </c>
      <c r="G3972" s="1" t="s">
        <v>14</v>
      </c>
      <c r="H3972" s="1" t="s">
        <v>49</v>
      </c>
      <c r="I3972" s="2">
        <v>45698.0</v>
      </c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ht="15.75" customHeight="1">
      <c r="A3973" s="1" t="s">
        <v>7844</v>
      </c>
      <c r="B3973" s="1" t="s">
        <v>7845</v>
      </c>
      <c r="C3973" s="1">
        <v>1.196490903E10</v>
      </c>
      <c r="D3973" s="1" t="s">
        <v>11</v>
      </c>
      <c r="E3973" s="1" t="s">
        <v>19</v>
      </c>
      <c r="F3973" s="1" t="s">
        <v>13</v>
      </c>
      <c r="G3973" s="1" t="s">
        <v>14</v>
      </c>
      <c r="H3973" s="1" t="s">
        <v>15</v>
      </c>
      <c r="I3973" s="2">
        <v>45698.0</v>
      </c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ht="15.75" customHeight="1">
      <c r="A3974" s="1" t="s">
        <v>7846</v>
      </c>
      <c r="B3974" s="1" t="s">
        <v>7847</v>
      </c>
      <c r="C3974" s="1">
        <v>9.1980785046E10</v>
      </c>
      <c r="D3974" s="1" t="s">
        <v>11</v>
      </c>
      <c r="E3974" s="1" t="s">
        <v>80</v>
      </c>
      <c r="F3974" s="1" t="s">
        <v>13</v>
      </c>
      <c r="G3974" s="1" t="s">
        <v>23</v>
      </c>
      <c r="H3974" s="1" t="s">
        <v>45</v>
      </c>
      <c r="I3974" s="2">
        <v>45698.0</v>
      </c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ht="15.75" customHeight="1">
      <c r="A3975" s="1" t="s">
        <v>7848</v>
      </c>
      <c r="B3975" s="1" t="s">
        <v>7849</v>
      </c>
      <c r="C3975" s="1">
        <v>5.511968313947E12</v>
      </c>
      <c r="D3975" s="1" t="s">
        <v>11</v>
      </c>
      <c r="E3975" s="1" t="s">
        <v>19</v>
      </c>
      <c r="F3975" s="1" t="s">
        <v>13</v>
      </c>
      <c r="G3975" s="1" t="s">
        <v>14</v>
      </c>
      <c r="H3975" s="1" t="s">
        <v>45</v>
      </c>
      <c r="I3975" s="2">
        <v>45698.0</v>
      </c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ht="15.75" customHeight="1">
      <c r="A3976" s="1" t="s">
        <v>7850</v>
      </c>
      <c r="B3976" s="1" t="s">
        <v>7851</v>
      </c>
      <c r="C3976" s="1">
        <v>3.1984180071E10</v>
      </c>
      <c r="D3976" s="1" t="s">
        <v>11</v>
      </c>
      <c r="E3976" s="1" t="s">
        <v>19</v>
      </c>
      <c r="F3976" s="1" t="s">
        <v>13</v>
      </c>
      <c r="G3976" s="1" t="s">
        <v>14</v>
      </c>
      <c r="H3976" s="1" t="s">
        <v>45</v>
      </c>
      <c r="I3976" s="2">
        <v>45698.0</v>
      </c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ht="15.75" customHeight="1">
      <c r="A3977" s="1" t="s">
        <v>7852</v>
      </c>
      <c r="B3977" s="1" t="s">
        <v>7853</v>
      </c>
      <c r="C3977" s="1">
        <v>3.799660383E10</v>
      </c>
      <c r="D3977" s="1" t="s">
        <v>11</v>
      </c>
      <c r="E3977" s="1" t="s">
        <v>19</v>
      </c>
      <c r="F3977" s="1" t="s">
        <v>13</v>
      </c>
      <c r="G3977" s="1" t="s">
        <v>14</v>
      </c>
      <c r="H3977" s="1" t="s">
        <v>49</v>
      </c>
      <c r="I3977" s="2">
        <v>45698.0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ht="15.75" customHeight="1">
      <c r="A3978" s="1" t="s">
        <v>7854</v>
      </c>
      <c r="B3978" s="1" t="s">
        <v>7855</v>
      </c>
      <c r="C3978" s="1">
        <v>2.1999884677E10</v>
      </c>
      <c r="D3978" s="1" t="s">
        <v>11</v>
      </c>
      <c r="E3978" s="1" t="s">
        <v>19</v>
      </c>
      <c r="F3978" s="1" t="s">
        <v>13</v>
      </c>
      <c r="G3978" s="1" t="s">
        <v>14</v>
      </c>
      <c r="H3978" s="1" t="s">
        <v>15</v>
      </c>
      <c r="I3978" s="2">
        <v>45698.0</v>
      </c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ht="15.75" customHeight="1">
      <c r="A3979" s="1" t="s">
        <v>7856</v>
      </c>
      <c r="B3979" s="1" t="s">
        <v>7857</v>
      </c>
      <c r="C3979" s="1">
        <v>2.19772648E10</v>
      </c>
      <c r="D3979" s="1" t="s">
        <v>11</v>
      </c>
      <c r="E3979" s="1" t="s">
        <v>19</v>
      </c>
      <c r="F3979" s="1" t="s">
        <v>13</v>
      </c>
      <c r="G3979" s="1" t="s">
        <v>23</v>
      </c>
      <c r="H3979" s="1" t="s">
        <v>15</v>
      </c>
      <c r="I3979" s="2">
        <v>45698.0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ht="15.75" customHeight="1">
      <c r="A3980" s="1" t="s">
        <v>7858</v>
      </c>
      <c r="B3980" s="1" t="s">
        <v>7859</v>
      </c>
      <c r="C3980" s="1">
        <v>2.299861808E10</v>
      </c>
      <c r="D3980" s="1" t="s">
        <v>11</v>
      </c>
      <c r="E3980" s="1" t="s">
        <v>19</v>
      </c>
      <c r="F3980" s="1" t="s">
        <v>13</v>
      </c>
      <c r="G3980" s="1" t="s">
        <v>23</v>
      </c>
      <c r="H3980" s="1" t="s">
        <v>45</v>
      </c>
      <c r="I3980" s="2">
        <v>45698.0</v>
      </c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ht="15.75" customHeight="1">
      <c r="A3981" s="1" t="s">
        <v>7018</v>
      </c>
      <c r="B3981" s="1" t="s">
        <v>7860</v>
      </c>
      <c r="C3981" s="1" t="s">
        <v>7861</v>
      </c>
      <c r="D3981" s="1" t="s">
        <v>11</v>
      </c>
      <c r="E3981" s="1" t="s">
        <v>77</v>
      </c>
      <c r="F3981" s="1" t="s">
        <v>13</v>
      </c>
      <c r="G3981" s="1" t="s">
        <v>23</v>
      </c>
      <c r="H3981" s="1" t="s">
        <v>45</v>
      </c>
      <c r="I3981" s="2">
        <v>45698.0</v>
      </c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ht="15.75" customHeight="1">
      <c r="A3982" s="1" t="s">
        <v>1616</v>
      </c>
      <c r="B3982" s="1" t="s">
        <v>7862</v>
      </c>
      <c r="C3982" s="1">
        <v>4.1984298762E10</v>
      </c>
      <c r="D3982" s="1" t="s">
        <v>11</v>
      </c>
      <c r="E3982" s="1" t="s">
        <v>77</v>
      </c>
      <c r="F3982" s="1" t="s">
        <v>13</v>
      </c>
      <c r="G3982" s="1" t="s">
        <v>14</v>
      </c>
      <c r="H3982" s="1" t="s">
        <v>386</v>
      </c>
      <c r="I3982" s="2">
        <v>45698.0</v>
      </c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ht="15.75" customHeight="1">
      <c r="A3983" s="1" t="s">
        <v>7863</v>
      </c>
      <c r="B3983" s="1" t="s">
        <v>7864</v>
      </c>
      <c r="C3983" s="1">
        <v>2.1981723932E10</v>
      </c>
      <c r="D3983" s="1" t="s">
        <v>11</v>
      </c>
      <c r="E3983" s="1" t="s">
        <v>77</v>
      </c>
      <c r="F3983" s="1" t="s">
        <v>13</v>
      </c>
      <c r="G3983" s="1" t="s">
        <v>14</v>
      </c>
      <c r="H3983" s="1" t="s">
        <v>49</v>
      </c>
      <c r="I3983" s="2">
        <v>45698.0</v>
      </c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ht="15.75" customHeight="1">
      <c r="A3984" s="1" t="s">
        <v>7865</v>
      </c>
      <c r="B3984" s="1" t="s">
        <v>7866</v>
      </c>
      <c r="C3984" s="1">
        <v>1.3991861892E10</v>
      </c>
      <c r="D3984" s="1" t="s">
        <v>11</v>
      </c>
      <c r="E3984" s="1" t="s">
        <v>114</v>
      </c>
      <c r="F3984" s="1" t="s">
        <v>13</v>
      </c>
      <c r="G3984" s="1" t="s">
        <v>14</v>
      </c>
      <c r="H3984" s="1" t="s">
        <v>15</v>
      </c>
      <c r="I3984" s="2">
        <v>45698.0</v>
      </c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ht="15.75" customHeight="1">
      <c r="A3985" s="1" t="s">
        <v>7867</v>
      </c>
      <c r="B3985" s="1" t="s">
        <v>7868</v>
      </c>
      <c r="C3985" s="1" t="s">
        <v>7869</v>
      </c>
      <c r="D3985" s="1" t="s">
        <v>11</v>
      </c>
      <c r="E3985" s="1" t="s">
        <v>19</v>
      </c>
      <c r="F3985" s="1" t="s">
        <v>13</v>
      </c>
      <c r="G3985" s="1" t="s">
        <v>23</v>
      </c>
      <c r="H3985" s="1" t="s">
        <v>1424</v>
      </c>
      <c r="I3985" s="2">
        <v>45698.0</v>
      </c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ht="15.75" customHeight="1">
      <c r="A3986" s="1" t="s">
        <v>7870</v>
      </c>
      <c r="B3986" s="1" t="s">
        <v>7871</v>
      </c>
      <c r="C3986" s="1">
        <v>2.1993219124E10</v>
      </c>
      <c r="D3986" s="1" t="s">
        <v>11</v>
      </c>
      <c r="E3986" s="1" t="s">
        <v>19</v>
      </c>
      <c r="F3986" s="1" t="s">
        <v>13</v>
      </c>
      <c r="G3986" s="1" t="s">
        <v>14</v>
      </c>
      <c r="H3986" s="1" t="s">
        <v>386</v>
      </c>
      <c r="I3986" s="2">
        <v>45698.0</v>
      </c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ht="15.75" customHeight="1">
      <c r="A3987" s="1" t="s">
        <v>7872</v>
      </c>
      <c r="B3987" s="1" t="s">
        <v>7873</v>
      </c>
      <c r="C3987" s="1">
        <v>1.4999088373E10</v>
      </c>
      <c r="D3987" s="1" t="s">
        <v>11</v>
      </c>
      <c r="E3987" s="1" t="s">
        <v>19</v>
      </c>
      <c r="F3987" s="1" t="s">
        <v>13</v>
      </c>
      <c r="G3987" s="1" t="s">
        <v>23</v>
      </c>
      <c r="H3987" s="1" t="s">
        <v>49</v>
      </c>
      <c r="I3987" s="2">
        <v>45698.0</v>
      </c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ht="15.75" customHeight="1">
      <c r="A3988" s="1" t="s">
        <v>170</v>
      </c>
      <c r="B3988" s="1" t="s">
        <v>7874</v>
      </c>
      <c r="C3988" s="1">
        <v>1.1994850356E10</v>
      </c>
      <c r="D3988" s="1" t="s">
        <v>11</v>
      </c>
      <c r="E3988" s="1" t="s">
        <v>77</v>
      </c>
      <c r="F3988" s="1" t="s">
        <v>13</v>
      </c>
      <c r="G3988" s="1" t="s">
        <v>23</v>
      </c>
      <c r="H3988" s="1" t="s">
        <v>49</v>
      </c>
      <c r="I3988" s="2">
        <v>45698.0</v>
      </c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ht="15.75" customHeight="1">
      <c r="A3989" s="1" t="s">
        <v>367</v>
      </c>
      <c r="B3989" s="1" t="s">
        <v>7875</v>
      </c>
      <c r="C3989" s="1">
        <v>1.1949239694E10</v>
      </c>
      <c r="D3989" s="1" t="s">
        <v>11</v>
      </c>
      <c r="E3989" s="1" t="s">
        <v>22</v>
      </c>
      <c r="F3989" s="1" t="s">
        <v>13</v>
      </c>
      <c r="G3989" s="1" t="s">
        <v>14</v>
      </c>
      <c r="H3989" s="1" t="s">
        <v>49</v>
      </c>
      <c r="I3989" s="2">
        <v>45698.0</v>
      </c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ht="15.75" customHeight="1">
      <c r="A3990" s="1" t="s">
        <v>7876</v>
      </c>
      <c r="B3990" s="1" t="s">
        <v>7877</v>
      </c>
      <c r="C3990" s="1" t="s">
        <v>7878</v>
      </c>
      <c r="D3990" s="1" t="s">
        <v>11</v>
      </c>
      <c r="E3990" s="1" t="s">
        <v>12</v>
      </c>
      <c r="F3990" s="1" t="s">
        <v>13</v>
      </c>
      <c r="G3990" s="1" t="s">
        <v>14</v>
      </c>
      <c r="H3990" s="1" t="s">
        <v>49</v>
      </c>
      <c r="I3990" s="2">
        <v>45698.0</v>
      </c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ht="15.75" customHeight="1">
      <c r="A3991" s="1" t="s">
        <v>7879</v>
      </c>
      <c r="B3991" s="1" t="s">
        <v>7880</v>
      </c>
      <c r="C3991" s="1">
        <v>1.1951173209E10</v>
      </c>
      <c r="D3991" s="1" t="s">
        <v>11</v>
      </c>
      <c r="E3991" s="1" t="s">
        <v>22</v>
      </c>
      <c r="F3991" s="1" t="s">
        <v>13</v>
      </c>
      <c r="G3991" s="1" t="s">
        <v>23</v>
      </c>
      <c r="H3991" s="1" t="s">
        <v>31</v>
      </c>
      <c r="I3991" s="2">
        <v>45698.0</v>
      </c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ht="15.75" customHeight="1">
      <c r="A3992" s="1" t="s">
        <v>7881</v>
      </c>
      <c r="B3992" s="1" t="s">
        <v>7882</v>
      </c>
      <c r="C3992" s="1">
        <v>9.63732555E8</v>
      </c>
      <c r="D3992" s="1" t="s">
        <v>11</v>
      </c>
      <c r="E3992" s="1" t="s">
        <v>22</v>
      </c>
      <c r="F3992" s="1" t="s">
        <v>13</v>
      </c>
      <c r="G3992" s="1" t="s">
        <v>14</v>
      </c>
      <c r="H3992" s="1" t="s">
        <v>34</v>
      </c>
      <c r="I3992" s="2">
        <v>45698.0</v>
      </c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ht="15.75" customHeight="1">
      <c r="A3993" s="1" t="s">
        <v>7883</v>
      </c>
      <c r="B3993" s="1" t="s">
        <v>7884</v>
      </c>
      <c r="C3993" s="1">
        <v>1.1987908164E10</v>
      </c>
      <c r="D3993" s="1" t="s">
        <v>11</v>
      </c>
      <c r="E3993" s="1" t="s">
        <v>58</v>
      </c>
      <c r="F3993" s="1" t="s">
        <v>13</v>
      </c>
      <c r="G3993" s="1" t="s">
        <v>14</v>
      </c>
      <c r="H3993" s="1" t="s">
        <v>15</v>
      </c>
      <c r="I3993" s="2">
        <v>45698.0</v>
      </c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ht="15.75" customHeight="1">
      <c r="A3994" s="1" t="s">
        <v>7885</v>
      </c>
      <c r="B3994" s="1" t="s">
        <v>7886</v>
      </c>
      <c r="C3994" s="1">
        <v>1.1988692334E10</v>
      </c>
      <c r="D3994" s="1" t="s">
        <v>11</v>
      </c>
      <c r="E3994" s="1" t="s">
        <v>19</v>
      </c>
      <c r="F3994" s="1" t="s">
        <v>13</v>
      </c>
      <c r="G3994" s="1" t="s">
        <v>14</v>
      </c>
      <c r="H3994" s="1" t="s">
        <v>45</v>
      </c>
      <c r="I3994" s="2">
        <v>45698.0</v>
      </c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ht="15.75" customHeight="1">
      <c r="A3995" s="1" t="s">
        <v>7887</v>
      </c>
      <c r="B3995" s="1" t="s">
        <v>7888</v>
      </c>
      <c r="C3995" s="1">
        <v>8.898806705E10</v>
      </c>
      <c r="D3995" s="1" t="s">
        <v>11</v>
      </c>
      <c r="E3995" s="1" t="s">
        <v>19</v>
      </c>
      <c r="F3995" s="1" t="s">
        <v>13</v>
      </c>
      <c r="G3995" s="1" t="s">
        <v>14</v>
      </c>
      <c r="H3995" s="1" t="s">
        <v>49</v>
      </c>
      <c r="I3995" s="2">
        <v>45698.0</v>
      </c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ht="15.75" customHeight="1">
      <c r="A3996" s="1" t="s">
        <v>7889</v>
      </c>
      <c r="B3996" s="1" t="s">
        <v>7890</v>
      </c>
      <c r="C3996" s="1">
        <v>7.1984092936E10</v>
      </c>
      <c r="D3996" s="1" t="s">
        <v>11</v>
      </c>
      <c r="E3996" s="1" t="s">
        <v>19</v>
      </c>
      <c r="F3996" s="1" t="s">
        <v>13</v>
      </c>
      <c r="G3996" s="1" t="s">
        <v>14</v>
      </c>
      <c r="H3996" s="1" t="s">
        <v>15</v>
      </c>
      <c r="I3996" s="2">
        <v>45698.0</v>
      </c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ht="15.75" customHeight="1">
      <c r="A3997" s="1" t="s">
        <v>7891</v>
      </c>
      <c r="B3997" s="1" t="s">
        <v>7892</v>
      </c>
      <c r="C3997" s="1">
        <v>1.1983947929E10</v>
      </c>
      <c r="D3997" s="1" t="s">
        <v>11</v>
      </c>
      <c r="E3997" s="1" t="s">
        <v>19</v>
      </c>
      <c r="F3997" s="1" t="s">
        <v>13</v>
      </c>
      <c r="G3997" s="1" t="s">
        <v>14</v>
      </c>
      <c r="H3997" s="1" t="s">
        <v>386</v>
      </c>
      <c r="I3997" s="2">
        <v>45698.0</v>
      </c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ht="15.75" customHeight="1">
      <c r="A3998" s="1" t="s">
        <v>7893</v>
      </c>
      <c r="B3998" s="1" t="s">
        <v>7894</v>
      </c>
      <c r="C3998" s="1">
        <v>5.521964478388E12</v>
      </c>
      <c r="D3998" s="1" t="s">
        <v>11</v>
      </c>
      <c r="E3998" s="1" t="s">
        <v>19</v>
      </c>
      <c r="F3998" s="1" t="s">
        <v>13</v>
      </c>
      <c r="G3998" s="1" t="s">
        <v>14</v>
      </c>
      <c r="H3998" s="1" t="s">
        <v>1424</v>
      </c>
      <c r="I3998" s="2">
        <v>45698.0</v>
      </c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ht="15.75" customHeight="1">
      <c r="A3999" s="1" t="s">
        <v>7895</v>
      </c>
      <c r="B3999" s="1" t="s">
        <v>7896</v>
      </c>
      <c r="C3999" s="1">
        <v>5.1986396571E10</v>
      </c>
      <c r="D3999" s="1" t="s">
        <v>11</v>
      </c>
      <c r="E3999" s="1" t="s">
        <v>114</v>
      </c>
      <c r="F3999" s="1" t="s">
        <v>13</v>
      </c>
      <c r="G3999" s="1" t="s">
        <v>14</v>
      </c>
      <c r="H3999" s="1" t="s">
        <v>49</v>
      </c>
      <c r="I3999" s="2">
        <v>45698.0</v>
      </c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ht="15.75" customHeight="1">
      <c r="A4000" s="1" t="s">
        <v>7897</v>
      </c>
      <c r="B4000" s="1" t="s">
        <v>7898</v>
      </c>
      <c r="C4000" s="1">
        <v>7.999842276E10</v>
      </c>
      <c r="D4000" s="1" t="s">
        <v>11</v>
      </c>
      <c r="E4000" s="1" t="s">
        <v>68</v>
      </c>
      <c r="F4000" s="1" t="s">
        <v>13</v>
      </c>
      <c r="G4000" s="1" t="s">
        <v>23</v>
      </c>
      <c r="H4000" s="1" t="s">
        <v>121</v>
      </c>
      <c r="I4000" s="2">
        <v>45698.0</v>
      </c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ht="15.75" customHeight="1">
      <c r="A4001" s="1" t="s">
        <v>463</v>
      </c>
      <c r="B4001" s="1" t="s">
        <v>7899</v>
      </c>
      <c r="C4001" s="1">
        <v>6.9993458629E10</v>
      </c>
      <c r="D4001" s="1" t="s">
        <v>11</v>
      </c>
      <c r="E4001" s="1" t="s">
        <v>19</v>
      </c>
      <c r="F4001" s="1" t="s">
        <v>13</v>
      </c>
      <c r="G4001" s="1" t="s">
        <v>23</v>
      </c>
      <c r="H4001" s="1" t="s">
        <v>49</v>
      </c>
      <c r="I4001" s="2">
        <v>45698.0</v>
      </c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ht="15.75" customHeight="1">
      <c r="A4002" s="1" t="s">
        <v>7900</v>
      </c>
      <c r="B4002" s="1" t="s">
        <v>7901</v>
      </c>
      <c r="C4002" s="1">
        <v>9.898981217452E12</v>
      </c>
      <c r="D4002" s="1" t="s">
        <v>11</v>
      </c>
      <c r="E4002" s="1" t="s">
        <v>22</v>
      </c>
      <c r="F4002" s="1" t="s">
        <v>13</v>
      </c>
      <c r="G4002" s="1" t="s">
        <v>23</v>
      </c>
      <c r="H4002" s="1" t="s">
        <v>34</v>
      </c>
      <c r="I4002" s="2">
        <v>45698.0</v>
      </c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ht="15.75" customHeight="1">
      <c r="A4003" s="1" t="s">
        <v>7902</v>
      </c>
      <c r="B4003" s="1" t="s">
        <v>7903</v>
      </c>
      <c r="C4003" s="1">
        <v>9.899202738E10</v>
      </c>
      <c r="D4003" s="1" t="s">
        <v>11</v>
      </c>
      <c r="E4003" s="1" t="s">
        <v>19</v>
      </c>
      <c r="F4003" s="1" t="s">
        <v>13</v>
      </c>
      <c r="G4003" s="1" t="s">
        <v>14</v>
      </c>
      <c r="H4003" s="1" t="s">
        <v>49</v>
      </c>
      <c r="I4003" s="2">
        <v>45698.0</v>
      </c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ht="15.75" customHeight="1">
      <c r="A4004" s="1" t="s">
        <v>7904</v>
      </c>
      <c r="B4004" s="1" t="s">
        <v>7905</v>
      </c>
      <c r="C4004" s="1">
        <v>1.8996242557E10</v>
      </c>
      <c r="D4004" s="1" t="s">
        <v>11</v>
      </c>
      <c r="E4004" s="1" t="s">
        <v>22</v>
      </c>
      <c r="F4004" s="1" t="s">
        <v>13</v>
      </c>
      <c r="G4004" s="1" t="s">
        <v>14</v>
      </c>
      <c r="H4004" s="1" t="s">
        <v>31</v>
      </c>
      <c r="I4004" s="2">
        <v>45698.0</v>
      </c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ht="15.75" customHeight="1">
      <c r="A4005" s="1" t="s">
        <v>7906</v>
      </c>
      <c r="B4005" s="1" t="s">
        <v>7907</v>
      </c>
      <c r="C4005" s="1">
        <v>6.6999520304E10</v>
      </c>
      <c r="D4005" s="1" t="s">
        <v>11</v>
      </c>
      <c r="E4005" s="1" t="s">
        <v>418</v>
      </c>
      <c r="F4005" s="1" t="s">
        <v>13</v>
      </c>
      <c r="G4005" s="1" t="s">
        <v>14</v>
      </c>
      <c r="H4005" s="1" t="s">
        <v>15</v>
      </c>
      <c r="I4005" s="2">
        <v>45698.0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ht="15.75" customHeight="1">
      <c r="A4006" s="1" t="s">
        <v>7908</v>
      </c>
      <c r="B4006" s="1" t="s">
        <v>7909</v>
      </c>
      <c r="C4006" s="1">
        <v>5.548998316944E12</v>
      </c>
      <c r="D4006" s="1" t="s">
        <v>11</v>
      </c>
      <c r="E4006" s="1" t="s">
        <v>68</v>
      </c>
      <c r="F4006" s="1" t="s">
        <v>13</v>
      </c>
      <c r="G4006" s="1" t="s">
        <v>14</v>
      </c>
      <c r="H4006" s="1" t="s">
        <v>49</v>
      </c>
      <c r="I4006" s="2">
        <v>45698.0</v>
      </c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ht="15.75" customHeight="1">
      <c r="A4007" s="1" t="s">
        <v>7910</v>
      </c>
      <c r="B4007" s="1" t="s">
        <v>7911</v>
      </c>
      <c r="C4007" s="1">
        <v>5.45445454E8</v>
      </c>
      <c r="D4007" s="1" t="s">
        <v>11</v>
      </c>
      <c r="E4007" s="1" t="s">
        <v>839</v>
      </c>
      <c r="F4007" s="1" t="s">
        <v>13</v>
      </c>
      <c r="G4007" s="1" t="s">
        <v>14</v>
      </c>
      <c r="H4007" s="1" t="s">
        <v>840</v>
      </c>
      <c r="I4007" s="2">
        <v>45698.0</v>
      </c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ht="15.75" customHeight="1">
      <c r="A4008" s="1" t="s">
        <v>7912</v>
      </c>
      <c r="B4008" s="1" t="s">
        <v>7913</v>
      </c>
      <c r="C4008" s="1">
        <v>2.1992731891E10</v>
      </c>
      <c r="D4008" s="1" t="s">
        <v>11</v>
      </c>
      <c r="E4008" s="1" t="s">
        <v>89</v>
      </c>
      <c r="F4008" s="1" t="s">
        <v>13</v>
      </c>
      <c r="G4008" s="1" t="s">
        <v>14</v>
      </c>
      <c r="H4008" s="1" t="s">
        <v>1424</v>
      </c>
      <c r="I4008" s="2">
        <v>45698.0</v>
      </c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ht="15.75" customHeight="1">
      <c r="A4009" s="1" t="s">
        <v>7914</v>
      </c>
      <c r="B4009" s="1" t="s">
        <v>7915</v>
      </c>
      <c r="C4009" s="1">
        <v>4.1992426485E10</v>
      </c>
      <c r="D4009" s="1" t="s">
        <v>11</v>
      </c>
      <c r="E4009" s="1" t="s">
        <v>12</v>
      </c>
      <c r="F4009" s="1" t="s">
        <v>13</v>
      </c>
      <c r="G4009" s="1" t="s">
        <v>14</v>
      </c>
      <c r="H4009" s="1" t="s">
        <v>15</v>
      </c>
      <c r="I4009" s="2">
        <v>45698.0</v>
      </c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ht="15.75" customHeight="1">
      <c r="A4010" s="1" t="s">
        <v>7916</v>
      </c>
      <c r="B4010" s="1" t="s">
        <v>7917</v>
      </c>
      <c r="C4010" s="1">
        <v>8.2991179469E10</v>
      </c>
      <c r="D4010" s="1" t="s">
        <v>11</v>
      </c>
      <c r="E4010" s="1" t="s">
        <v>19</v>
      </c>
      <c r="F4010" s="1" t="s">
        <v>13</v>
      </c>
      <c r="G4010" s="1" t="s">
        <v>14</v>
      </c>
      <c r="H4010" s="1" t="s">
        <v>15</v>
      </c>
      <c r="I4010" s="2">
        <v>45698.0</v>
      </c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ht="15.75" customHeight="1">
      <c r="A4011" s="1" t="s">
        <v>7918</v>
      </c>
      <c r="B4011" s="1" t="s">
        <v>7919</v>
      </c>
      <c r="C4011" s="1">
        <v>1.1912556856E10</v>
      </c>
      <c r="D4011" s="1" t="s">
        <v>11</v>
      </c>
      <c r="E4011" s="1" t="s">
        <v>19</v>
      </c>
      <c r="F4011" s="1" t="s">
        <v>13</v>
      </c>
      <c r="G4011" s="1" t="s">
        <v>14</v>
      </c>
      <c r="H4011" s="1" t="s">
        <v>45</v>
      </c>
      <c r="I4011" s="2">
        <v>45698.0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ht="15.75" customHeight="1">
      <c r="A4012" s="1" t="s">
        <v>7920</v>
      </c>
      <c r="B4012" s="1" t="s">
        <v>7921</v>
      </c>
      <c r="C4012" s="1">
        <v>8.5989015892E10</v>
      </c>
      <c r="D4012" s="1" t="s">
        <v>11</v>
      </c>
      <c r="E4012" s="1" t="s">
        <v>19</v>
      </c>
      <c r="F4012" s="1" t="s">
        <v>13</v>
      </c>
      <c r="G4012" s="1" t="s">
        <v>14</v>
      </c>
      <c r="H4012" s="1" t="s">
        <v>386</v>
      </c>
      <c r="I4012" s="2">
        <v>45698.0</v>
      </c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ht="15.75" customHeight="1">
      <c r="A4013" s="1" t="s">
        <v>7922</v>
      </c>
      <c r="B4013" s="1" t="s">
        <v>7923</v>
      </c>
      <c r="C4013" s="1">
        <v>3.8988023198E10</v>
      </c>
      <c r="D4013" s="1" t="s">
        <v>11</v>
      </c>
      <c r="E4013" s="1" t="s">
        <v>48</v>
      </c>
      <c r="F4013" s="1" t="s">
        <v>13</v>
      </c>
      <c r="G4013" s="1" t="s">
        <v>14</v>
      </c>
      <c r="H4013" s="1" t="s">
        <v>49</v>
      </c>
      <c r="I4013" s="2">
        <v>45698.0</v>
      </c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ht="15.75" customHeight="1">
      <c r="A4014" s="1" t="s">
        <v>7924</v>
      </c>
      <c r="B4014" s="1" t="s">
        <v>7925</v>
      </c>
      <c r="C4014" s="1">
        <v>2.1970586874E10</v>
      </c>
      <c r="D4014" s="1" t="s">
        <v>11</v>
      </c>
      <c r="E4014" s="1" t="s">
        <v>19</v>
      </c>
      <c r="F4014" s="1" t="s">
        <v>13</v>
      </c>
      <c r="G4014" s="1" t="s">
        <v>23</v>
      </c>
      <c r="H4014" s="1" t="s">
        <v>49</v>
      </c>
      <c r="I4014" s="2">
        <v>45698.0</v>
      </c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ht="15.75" customHeight="1">
      <c r="A4015" s="1" t="s">
        <v>7926</v>
      </c>
      <c r="B4015" s="1" t="s">
        <v>7927</v>
      </c>
      <c r="C4015" s="1">
        <v>6.2981455241E10</v>
      </c>
      <c r="D4015" s="1" t="s">
        <v>11</v>
      </c>
      <c r="E4015" s="1" t="s">
        <v>68</v>
      </c>
      <c r="F4015" s="1" t="s">
        <v>13</v>
      </c>
      <c r="G4015" s="1" t="s">
        <v>14</v>
      </c>
      <c r="H4015" s="1" t="s">
        <v>15</v>
      </c>
      <c r="I4015" s="2">
        <v>45698.0</v>
      </c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ht="15.75" customHeight="1">
      <c r="A4016" s="1" t="s">
        <v>7430</v>
      </c>
      <c r="B4016" s="1" t="s">
        <v>7928</v>
      </c>
      <c r="C4016" s="1">
        <v>1.5981323511E10</v>
      </c>
      <c r="D4016" s="1" t="s">
        <v>11</v>
      </c>
      <c r="E4016" s="1" t="s">
        <v>77</v>
      </c>
      <c r="F4016" s="1" t="s">
        <v>13</v>
      </c>
      <c r="G4016" s="1" t="s">
        <v>14</v>
      </c>
      <c r="H4016" s="1" t="s">
        <v>386</v>
      </c>
      <c r="I4016" s="2">
        <v>45698.0</v>
      </c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ht="15.75" customHeight="1">
      <c r="A4017" s="1" t="s">
        <v>7929</v>
      </c>
      <c r="B4017" s="1" t="s">
        <v>7930</v>
      </c>
      <c r="C4017" s="1">
        <v>3.1993045107E10</v>
      </c>
      <c r="D4017" s="1" t="s">
        <v>11</v>
      </c>
      <c r="E4017" s="1" t="s">
        <v>19</v>
      </c>
      <c r="F4017" s="1" t="s">
        <v>13</v>
      </c>
      <c r="G4017" s="1" t="s">
        <v>14</v>
      </c>
      <c r="H4017" s="1" t="s">
        <v>15</v>
      </c>
      <c r="I4017" s="2">
        <v>45698.0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ht="15.75" customHeight="1">
      <c r="A4018" s="1" t="s">
        <v>1227</v>
      </c>
      <c r="B4018" s="1" t="s">
        <v>7931</v>
      </c>
      <c r="C4018" s="1">
        <v>8.19876273E10</v>
      </c>
      <c r="D4018" s="1" t="s">
        <v>11</v>
      </c>
      <c r="E4018" s="1" t="s">
        <v>19</v>
      </c>
      <c r="F4018" s="1" t="s">
        <v>13</v>
      </c>
      <c r="G4018" s="1" t="s">
        <v>14</v>
      </c>
      <c r="H4018" s="1" t="s">
        <v>15</v>
      </c>
      <c r="I4018" s="2">
        <v>45698.0</v>
      </c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ht="15.75" customHeight="1">
      <c r="A4019" s="1" t="s">
        <v>7932</v>
      </c>
      <c r="B4019" s="1" t="s">
        <v>7933</v>
      </c>
      <c r="C4019" s="1">
        <v>6.9992194971E10</v>
      </c>
      <c r="D4019" s="1" t="s">
        <v>11</v>
      </c>
      <c r="E4019" s="1" t="s">
        <v>19</v>
      </c>
      <c r="F4019" s="1" t="s">
        <v>13</v>
      </c>
      <c r="G4019" s="1" t="s">
        <v>23</v>
      </c>
      <c r="H4019" s="1" t="s">
        <v>40</v>
      </c>
      <c r="I4019" s="2">
        <v>45698.0</v>
      </c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ht="15.75" customHeight="1">
      <c r="A4020" s="1" t="s">
        <v>7934</v>
      </c>
      <c r="B4020" s="1" t="s">
        <v>7935</v>
      </c>
      <c r="C4020" s="1" t="s">
        <v>7936</v>
      </c>
      <c r="D4020" s="1" t="s">
        <v>11</v>
      </c>
      <c r="E4020" s="1" t="s">
        <v>22</v>
      </c>
      <c r="F4020" s="1" t="s">
        <v>13</v>
      </c>
      <c r="G4020" s="1" t="s">
        <v>14</v>
      </c>
      <c r="H4020" s="1" t="s">
        <v>49</v>
      </c>
      <c r="I4020" s="2">
        <v>45698.0</v>
      </c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ht="15.75" customHeight="1">
      <c r="A4021" s="1" t="s">
        <v>7937</v>
      </c>
      <c r="B4021" s="1" t="s">
        <v>7938</v>
      </c>
      <c r="C4021" s="1">
        <v>4.4998856452E10</v>
      </c>
      <c r="D4021" s="1" t="s">
        <v>11</v>
      </c>
      <c r="E4021" s="1" t="s">
        <v>68</v>
      </c>
      <c r="F4021" s="1" t="s">
        <v>13</v>
      </c>
      <c r="G4021" s="1" t="s">
        <v>14</v>
      </c>
      <c r="H4021" s="1" t="s">
        <v>49</v>
      </c>
      <c r="I4021" s="2">
        <v>45698.0</v>
      </c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ht="15.75" customHeight="1">
      <c r="A4022" s="1" t="s">
        <v>6020</v>
      </c>
      <c r="B4022" s="1" t="s">
        <v>7939</v>
      </c>
      <c r="C4022" s="1">
        <v>3.1989840873E10</v>
      </c>
      <c r="D4022" s="1" t="s">
        <v>11</v>
      </c>
      <c r="E4022" s="1" t="s">
        <v>48</v>
      </c>
      <c r="F4022" s="1" t="s">
        <v>13</v>
      </c>
      <c r="G4022" s="1" t="s">
        <v>14</v>
      </c>
      <c r="H4022" s="1" t="s">
        <v>49</v>
      </c>
      <c r="I4022" s="2">
        <v>45698.0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ht="15.75" customHeight="1">
      <c r="A4023" s="1" t="s">
        <v>7940</v>
      </c>
      <c r="B4023" s="1" t="s">
        <v>7941</v>
      </c>
      <c r="C4023" s="1">
        <v>1.6992066679E10</v>
      </c>
      <c r="D4023" s="1" t="s">
        <v>11</v>
      </c>
      <c r="E4023" s="1" t="s">
        <v>77</v>
      </c>
      <c r="F4023" s="1" t="s">
        <v>13</v>
      </c>
      <c r="G4023" s="1" t="s">
        <v>23</v>
      </c>
      <c r="H4023" s="1" t="s">
        <v>45</v>
      </c>
      <c r="I4023" s="2">
        <v>45698.0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ht="15.75" customHeight="1">
      <c r="A4024" s="1" t="s">
        <v>1616</v>
      </c>
      <c r="B4024" s="1" t="s">
        <v>7942</v>
      </c>
      <c r="C4024" s="1">
        <v>1.1982221469E10</v>
      </c>
      <c r="D4024" s="1" t="s">
        <v>11</v>
      </c>
      <c r="E4024" s="1" t="s">
        <v>22</v>
      </c>
      <c r="F4024" s="1" t="s">
        <v>13</v>
      </c>
      <c r="G4024" s="1" t="s">
        <v>14</v>
      </c>
      <c r="H4024" s="1" t="s">
        <v>49</v>
      </c>
      <c r="I4024" s="2">
        <v>45698.0</v>
      </c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ht="15.75" customHeight="1">
      <c r="A4025" s="1" t="s">
        <v>5063</v>
      </c>
      <c r="B4025" s="1" t="s">
        <v>7943</v>
      </c>
      <c r="C4025" s="1">
        <v>9.1984782296E10</v>
      </c>
      <c r="D4025" s="1" t="s">
        <v>11</v>
      </c>
      <c r="E4025" s="1" t="s">
        <v>58</v>
      </c>
      <c r="F4025" s="1" t="s">
        <v>13</v>
      </c>
      <c r="G4025" s="1" t="s">
        <v>14</v>
      </c>
      <c r="H4025" s="1" t="s">
        <v>15</v>
      </c>
      <c r="I4025" s="2">
        <v>45698.0</v>
      </c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ht="15.75" customHeight="1">
      <c r="A4026" s="1" t="s">
        <v>7944</v>
      </c>
      <c r="B4026" s="1" t="s">
        <v>7945</v>
      </c>
      <c r="C4026" s="1">
        <v>6.19862875E10</v>
      </c>
      <c r="D4026" s="1" t="s">
        <v>11</v>
      </c>
      <c r="E4026" s="1" t="s">
        <v>19</v>
      </c>
      <c r="F4026" s="1" t="s">
        <v>13</v>
      </c>
      <c r="G4026" s="1" t="s">
        <v>14</v>
      </c>
      <c r="H4026" s="1" t="s">
        <v>45</v>
      </c>
      <c r="I4026" s="2">
        <v>45698.0</v>
      </c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ht="15.75" customHeight="1">
      <c r="A4027" s="1" t="s">
        <v>3794</v>
      </c>
      <c r="B4027" s="1" t="s">
        <v>7946</v>
      </c>
      <c r="C4027" s="1">
        <v>8.6999242653E10</v>
      </c>
      <c r="D4027" s="1" t="s">
        <v>11</v>
      </c>
      <c r="E4027" s="1" t="s">
        <v>22</v>
      </c>
      <c r="F4027" s="1" t="s">
        <v>13</v>
      </c>
      <c r="G4027" s="1" t="s">
        <v>14</v>
      </c>
      <c r="H4027" s="1" t="s">
        <v>15</v>
      </c>
      <c r="I4027" s="2">
        <v>45698.0</v>
      </c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ht="15.75" customHeight="1">
      <c r="A4028" s="1" t="s">
        <v>318</v>
      </c>
      <c r="B4028" s="1" t="s">
        <v>7947</v>
      </c>
      <c r="C4028" s="1">
        <v>6.2981643966E10</v>
      </c>
      <c r="D4028" s="1" t="s">
        <v>11</v>
      </c>
      <c r="E4028" s="1" t="s">
        <v>102</v>
      </c>
      <c r="F4028" s="1" t="s">
        <v>13</v>
      </c>
      <c r="G4028" s="1" t="s">
        <v>23</v>
      </c>
      <c r="H4028" s="1" t="s">
        <v>1424</v>
      </c>
      <c r="I4028" s="2">
        <v>45698.0</v>
      </c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ht="15.75" customHeight="1">
      <c r="A4029" s="1" t="s">
        <v>7948</v>
      </c>
      <c r="B4029" s="1" t="s">
        <v>7949</v>
      </c>
      <c r="C4029" s="1">
        <v>8.2996863E10</v>
      </c>
      <c r="D4029" s="1" t="s">
        <v>11</v>
      </c>
      <c r="E4029" s="1" t="s">
        <v>48</v>
      </c>
      <c r="F4029" s="1" t="s">
        <v>13</v>
      </c>
      <c r="G4029" s="1" t="s">
        <v>14</v>
      </c>
      <c r="H4029" s="1" t="s">
        <v>49</v>
      </c>
      <c r="I4029" s="2">
        <v>45698.0</v>
      </c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ht="15.75" customHeight="1">
      <c r="A4030" s="1" t="s">
        <v>376</v>
      </c>
      <c r="B4030" s="1" t="s">
        <v>7950</v>
      </c>
      <c r="C4030" s="1">
        <v>4.8996235314E10</v>
      </c>
      <c r="D4030" s="1" t="s">
        <v>11</v>
      </c>
      <c r="E4030" s="1" t="s">
        <v>19</v>
      </c>
      <c r="F4030" s="1" t="s">
        <v>13</v>
      </c>
      <c r="G4030" s="1" t="s">
        <v>23</v>
      </c>
      <c r="H4030" s="1" t="s">
        <v>40</v>
      </c>
      <c r="I4030" s="2">
        <v>45698.0</v>
      </c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ht="15.75" customHeight="1">
      <c r="A4031" s="1" t="s">
        <v>7951</v>
      </c>
      <c r="B4031" s="1" t="s">
        <v>7952</v>
      </c>
      <c r="C4031" s="1">
        <v>1.9997636308E10</v>
      </c>
      <c r="D4031" s="1" t="s">
        <v>11</v>
      </c>
      <c r="E4031" s="1" t="s">
        <v>19</v>
      </c>
      <c r="F4031" s="1" t="s">
        <v>13</v>
      </c>
      <c r="G4031" s="1" t="s">
        <v>14</v>
      </c>
      <c r="H4031" s="1" t="s">
        <v>45</v>
      </c>
      <c r="I4031" s="2">
        <v>45698.0</v>
      </c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ht="15.75" customHeight="1">
      <c r="A4032" s="1" t="s">
        <v>7953</v>
      </c>
      <c r="B4032" s="1" t="s">
        <v>7954</v>
      </c>
      <c r="C4032" s="1">
        <v>4.7996640241E10</v>
      </c>
      <c r="D4032" s="1" t="s">
        <v>11</v>
      </c>
      <c r="E4032" s="1" t="s">
        <v>22</v>
      </c>
      <c r="F4032" s="1" t="s">
        <v>13</v>
      </c>
      <c r="G4032" s="1" t="s">
        <v>14</v>
      </c>
      <c r="H4032" s="1" t="s">
        <v>6578</v>
      </c>
      <c r="I4032" s="2">
        <v>45698.0</v>
      </c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ht="15.75" customHeight="1">
      <c r="A4033" s="1" t="s">
        <v>7955</v>
      </c>
      <c r="B4033" s="1" t="s">
        <v>7956</v>
      </c>
      <c r="C4033" s="1">
        <v>2.1975873785E10</v>
      </c>
      <c r="D4033" s="1" t="s">
        <v>11</v>
      </c>
      <c r="E4033" s="1" t="s">
        <v>19</v>
      </c>
      <c r="F4033" s="1" t="s">
        <v>13</v>
      </c>
      <c r="G4033" s="1" t="s">
        <v>14</v>
      </c>
      <c r="H4033" s="1" t="s">
        <v>49</v>
      </c>
      <c r="I4033" s="2">
        <v>45698.0</v>
      </c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ht="15.75" customHeight="1">
      <c r="A4034" s="1" t="s">
        <v>7957</v>
      </c>
      <c r="B4034" s="1" t="s">
        <v>7958</v>
      </c>
      <c r="C4034" s="1">
        <v>5.511937459054E12</v>
      </c>
      <c r="D4034" s="1" t="s">
        <v>11</v>
      </c>
      <c r="E4034" s="1" t="s">
        <v>102</v>
      </c>
      <c r="F4034" s="1" t="s">
        <v>13</v>
      </c>
      <c r="G4034" s="1" t="s">
        <v>23</v>
      </c>
      <c r="H4034" s="1" t="s">
        <v>1424</v>
      </c>
      <c r="I4034" s="2">
        <v>45698.0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ht="15.75" customHeight="1">
      <c r="A4035" s="1" t="s">
        <v>7959</v>
      </c>
      <c r="B4035" s="1" t="s">
        <v>7960</v>
      </c>
      <c r="C4035" s="1" t="s">
        <v>7961</v>
      </c>
      <c r="D4035" s="1" t="s">
        <v>11</v>
      </c>
      <c r="E4035" s="1" t="s">
        <v>19</v>
      </c>
      <c r="F4035" s="1" t="s">
        <v>13</v>
      </c>
      <c r="G4035" s="1" t="s">
        <v>23</v>
      </c>
      <c r="H4035" s="1" t="s">
        <v>1424</v>
      </c>
      <c r="I4035" s="2">
        <v>45698.0</v>
      </c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ht="15.75" customHeight="1">
      <c r="A4036" s="1" t="s">
        <v>7962</v>
      </c>
      <c r="B4036" s="1" t="s">
        <v>7963</v>
      </c>
      <c r="C4036" s="1">
        <v>9.9907825E8</v>
      </c>
      <c r="D4036" s="1" t="s">
        <v>11</v>
      </c>
      <c r="E4036" s="1" t="s">
        <v>1657</v>
      </c>
      <c r="F4036" s="1" t="s">
        <v>13</v>
      </c>
      <c r="G4036" s="1" t="s">
        <v>14</v>
      </c>
      <c r="H4036" s="1" t="s">
        <v>1658</v>
      </c>
      <c r="I4036" s="2">
        <v>45698.0</v>
      </c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ht="15.75" customHeight="1">
      <c r="A4037" s="1" t="s">
        <v>881</v>
      </c>
      <c r="B4037" s="1" t="s">
        <v>7964</v>
      </c>
      <c r="C4037" s="1">
        <v>1.2992462526E10</v>
      </c>
      <c r="D4037" s="1" t="s">
        <v>11</v>
      </c>
      <c r="E4037" s="1" t="s">
        <v>77</v>
      </c>
      <c r="F4037" s="1" t="s">
        <v>13</v>
      </c>
      <c r="G4037" s="1" t="s">
        <v>23</v>
      </c>
      <c r="H4037" s="1" t="s">
        <v>45</v>
      </c>
      <c r="I4037" s="2">
        <v>45698.0</v>
      </c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ht="15.75" customHeight="1">
      <c r="A4038" s="1" t="s">
        <v>7965</v>
      </c>
      <c r="B4038" s="1" t="s">
        <v>7966</v>
      </c>
      <c r="C4038" s="1">
        <v>2.196020267E10</v>
      </c>
      <c r="D4038" s="1" t="s">
        <v>11</v>
      </c>
      <c r="E4038" s="1" t="s">
        <v>19</v>
      </c>
      <c r="F4038" s="1" t="s">
        <v>13</v>
      </c>
      <c r="G4038" s="1" t="s">
        <v>14</v>
      </c>
      <c r="H4038" s="1" t="s">
        <v>49</v>
      </c>
      <c r="I4038" s="2">
        <v>45698.0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ht="15.75" customHeight="1">
      <c r="A4039" s="1" t="s">
        <v>170</v>
      </c>
      <c r="B4039" s="1" t="s">
        <v>7967</v>
      </c>
      <c r="C4039" s="1">
        <v>1.1944840639E10</v>
      </c>
      <c r="D4039" s="1" t="s">
        <v>11</v>
      </c>
      <c r="E4039" s="1" t="s">
        <v>58</v>
      </c>
      <c r="F4039" s="1" t="s">
        <v>13</v>
      </c>
      <c r="G4039" s="1" t="s">
        <v>14</v>
      </c>
      <c r="H4039" s="1" t="s">
        <v>15</v>
      </c>
      <c r="I4039" s="2">
        <v>45698.0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ht="15.75" customHeight="1">
      <c r="A4040" s="1" t="s">
        <v>7968</v>
      </c>
      <c r="B4040" s="1" t="s">
        <v>7969</v>
      </c>
      <c r="C4040" s="1" t="s">
        <v>7970</v>
      </c>
      <c r="D4040" s="1" t="s">
        <v>11</v>
      </c>
      <c r="E4040" s="1" t="s">
        <v>19</v>
      </c>
      <c r="F4040" s="1" t="s">
        <v>13</v>
      </c>
      <c r="G4040" s="1" t="s">
        <v>14</v>
      </c>
      <c r="H4040" s="1" t="s">
        <v>15</v>
      </c>
      <c r="I4040" s="2">
        <v>45698.0</v>
      </c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ht="15.75" customHeight="1">
      <c r="A4041" s="1" t="s">
        <v>7971</v>
      </c>
      <c r="B4041" s="1" t="s">
        <v>7972</v>
      </c>
      <c r="C4041" s="1">
        <v>3.1989846615E10</v>
      </c>
      <c r="D4041" s="1" t="s">
        <v>11</v>
      </c>
      <c r="E4041" s="1" t="s">
        <v>39</v>
      </c>
      <c r="F4041" s="1" t="s">
        <v>13</v>
      </c>
      <c r="G4041" s="1" t="s">
        <v>14</v>
      </c>
      <c r="H4041" s="1" t="s">
        <v>15</v>
      </c>
      <c r="I4041" s="2">
        <v>45698.0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ht="15.75" customHeight="1">
      <c r="A4042" s="1" t="s">
        <v>7973</v>
      </c>
      <c r="B4042" s="1" t="s">
        <v>7974</v>
      </c>
      <c r="C4042" s="1">
        <v>6.999290698E9</v>
      </c>
      <c r="D4042" s="1" t="s">
        <v>11</v>
      </c>
      <c r="E4042" s="1" t="s">
        <v>68</v>
      </c>
      <c r="F4042" s="1" t="s">
        <v>13</v>
      </c>
      <c r="G4042" s="1" t="s">
        <v>14</v>
      </c>
      <c r="H4042" s="1" t="s">
        <v>49</v>
      </c>
      <c r="I4042" s="2">
        <v>45698.0</v>
      </c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ht="15.75" customHeight="1">
      <c r="A4043" s="1" t="s">
        <v>170</v>
      </c>
      <c r="B4043" s="1" t="s">
        <v>7975</v>
      </c>
      <c r="C4043" s="1">
        <v>1.1964479001E10</v>
      </c>
      <c r="D4043" s="1" t="s">
        <v>11</v>
      </c>
      <c r="E4043" s="1" t="s">
        <v>19</v>
      </c>
      <c r="F4043" s="1" t="s">
        <v>13</v>
      </c>
      <c r="G4043" s="1" t="s">
        <v>14</v>
      </c>
      <c r="H4043" s="1" t="s">
        <v>386</v>
      </c>
      <c r="I4043" s="2">
        <v>45698.0</v>
      </c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ht="15.75" customHeight="1">
      <c r="A4044" s="1" t="s">
        <v>7976</v>
      </c>
      <c r="B4044" s="1" t="s">
        <v>7977</v>
      </c>
      <c r="C4044" s="1">
        <v>6.799619442E10</v>
      </c>
      <c r="D4044" s="1" t="s">
        <v>11</v>
      </c>
      <c r="E4044" s="1" t="s">
        <v>102</v>
      </c>
      <c r="F4044" s="1" t="s">
        <v>13</v>
      </c>
      <c r="G4044" s="1" t="s">
        <v>14</v>
      </c>
      <c r="H4044" s="1" t="s">
        <v>34</v>
      </c>
      <c r="I4044" s="2">
        <v>45698.0</v>
      </c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ht="15.75" customHeight="1">
      <c r="A4045" s="1" t="s">
        <v>7978</v>
      </c>
      <c r="B4045" s="1" t="s">
        <v>7979</v>
      </c>
      <c r="C4045" s="1">
        <v>3.5984373678E10</v>
      </c>
      <c r="D4045" s="1" t="s">
        <v>11</v>
      </c>
      <c r="E4045" s="1" t="s">
        <v>58</v>
      </c>
      <c r="F4045" s="1" t="s">
        <v>13</v>
      </c>
      <c r="G4045" s="1" t="s">
        <v>23</v>
      </c>
      <c r="H4045" s="1" t="s">
        <v>45</v>
      </c>
      <c r="I4045" s="2">
        <v>45698.0</v>
      </c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ht="15.75" customHeight="1">
      <c r="A4046" s="1" t="s">
        <v>7980</v>
      </c>
      <c r="B4046" s="1" t="s">
        <v>7981</v>
      </c>
      <c r="C4046" s="1" t="s">
        <v>7982</v>
      </c>
      <c r="D4046" s="1" t="s">
        <v>11</v>
      </c>
      <c r="E4046" s="1" t="s">
        <v>502</v>
      </c>
      <c r="F4046" s="1" t="s">
        <v>13</v>
      </c>
      <c r="G4046" s="1" t="s">
        <v>23</v>
      </c>
      <c r="H4046" s="1" t="s">
        <v>503</v>
      </c>
      <c r="I4046" s="2">
        <v>45698.0</v>
      </c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ht="15.75" customHeight="1">
      <c r="A4047" s="1" t="s">
        <v>7983</v>
      </c>
      <c r="B4047" s="1" t="s">
        <v>7984</v>
      </c>
      <c r="C4047" s="1">
        <v>3.4991151087E10</v>
      </c>
      <c r="D4047" s="1" t="s">
        <v>11</v>
      </c>
      <c r="E4047" s="1" t="s">
        <v>19</v>
      </c>
      <c r="F4047" s="1" t="s">
        <v>13</v>
      </c>
      <c r="G4047" s="1" t="s">
        <v>14</v>
      </c>
      <c r="H4047" s="1" t="s">
        <v>45</v>
      </c>
      <c r="I4047" s="2">
        <v>45698.0</v>
      </c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ht="15.75" customHeight="1">
      <c r="A4048" s="1" t="s">
        <v>7985</v>
      </c>
      <c r="B4048" s="1" t="s">
        <v>7986</v>
      </c>
      <c r="C4048" s="1">
        <v>6.5992902501E10</v>
      </c>
      <c r="D4048" s="1" t="s">
        <v>11</v>
      </c>
      <c r="E4048" s="1" t="s">
        <v>77</v>
      </c>
      <c r="F4048" s="1" t="s">
        <v>13</v>
      </c>
      <c r="G4048" s="1" t="s">
        <v>14</v>
      </c>
      <c r="H4048" s="1" t="s">
        <v>45</v>
      </c>
      <c r="I4048" s="2">
        <v>45698.0</v>
      </c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ht="15.75" customHeight="1">
      <c r="A4049" s="1" t="s">
        <v>7987</v>
      </c>
      <c r="B4049" s="1" t="s">
        <v>7988</v>
      </c>
      <c r="C4049" s="1">
        <v>1.1915333515E10</v>
      </c>
      <c r="D4049" s="1" t="s">
        <v>11</v>
      </c>
      <c r="E4049" s="1" t="s">
        <v>758</v>
      </c>
      <c r="F4049" s="1" t="s">
        <v>13</v>
      </c>
      <c r="G4049" s="1" t="s">
        <v>23</v>
      </c>
      <c r="H4049" s="1" t="s">
        <v>759</v>
      </c>
      <c r="I4049" s="2">
        <v>45698.0</v>
      </c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ht="15.75" customHeight="1">
      <c r="A4050" s="1" t="s">
        <v>7989</v>
      </c>
      <c r="B4050" s="1" t="s">
        <v>7990</v>
      </c>
      <c r="C4050" s="1">
        <v>8.1998020219E10</v>
      </c>
      <c r="D4050" s="1" t="s">
        <v>11</v>
      </c>
      <c r="E4050" s="1" t="s">
        <v>19</v>
      </c>
      <c r="F4050" s="1" t="s">
        <v>13</v>
      </c>
      <c r="G4050" s="1" t="s">
        <v>23</v>
      </c>
      <c r="H4050" s="1" t="s">
        <v>1424</v>
      </c>
      <c r="I4050" s="2">
        <v>45698.0</v>
      </c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ht="15.75" customHeight="1">
      <c r="A4051" s="1" t="s">
        <v>7991</v>
      </c>
      <c r="B4051" s="1" t="s">
        <v>7992</v>
      </c>
      <c r="C4051" s="1">
        <v>5.1991137876E10</v>
      </c>
      <c r="D4051" s="1" t="s">
        <v>11</v>
      </c>
      <c r="E4051" s="1" t="s">
        <v>22</v>
      </c>
      <c r="F4051" s="1" t="s">
        <v>13</v>
      </c>
      <c r="G4051" s="1" t="s">
        <v>14</v>
      </c>
      <c r="H4051" s="1" t="s">
        <v>15</v>
      </c>
      <c r="I4051" s="2">
        <v>45698.0</v>
      </c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ht="15.75" customHeight="1">
      <c r="A4052" s="1" t="s">
        <v>7993</v>
      </c>
      <c r="B4052" s="1" t="s">
        <v>7994</v>
      </c>
      <c r="C4052" s="1" t="s">
        <v>7995</v>
      </c>
      <c r="D4052" s="1" t="s">
        <v>11</v>
      </c>
      <c r="E4052" s="1" t="s">
        <v>77</v>
      </c>
      <c r="F4052" s="1" t="s">
        <v>13</v>
      </c>
      <c r="G4052" s="1" t="s">
        <v>14</v>
      </c>
      <c r="H4052" s="1" t="s">
        <v>45</v>
      </c>
      <c r="I4052" s="2">
        <v>45698.0</v>
      </c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ht="15.75" customHeight="1">
      <c r="A4053" s="1" t="s">
        <v>7996</v>
      </c>
      <c r="B4053" s="1" t="s">
        <v>7997</v>
      </c>
      <c r="C4053" s="1">
        <v>9.3984193347E10</v>
      </c>
      <c r="D4053" s="1" t="s">
        <v>11</v>
      </c>
      <c r="E4053" s="1" t="s">
        <v>19</v>
      </c>
      <c r="F4053" s="1" t="s">
        <v>13</v>
      </c>
      <c r="G4053" s="1" t="s">
        <v>14</v>
      </c>
      <c r="H4053" s="1" t="s">
        <v>45</v>
      </c>
      <c r="I4053" s="2">
        <v>45698.0</v>
      </c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ht="15.75" customHeight="1">
      <c r="A4054" s="1" t="s">
        <v>7998</v>
      </c>
      <c r="B4054" s="1" t="s">
        <v>7999</v>
      </c>
      <c r="C4054" s="1">
        <v>5.1994192038E10</v>
      </c>
      <c r="D4054" s="1" t="s">
        <v>11</v>
      </c>
      <c r="E4054" s="1" t="s">
        <v>22</v>
      </c>
      <c r="F4054" s="1" t="s">
        <v>13</v>
      </c>
      <c r="G4054" s="1" t="s">
        <v>14</v>
      </c>
      <c r="H4054" s="1" t="s">
        <v>49</v>
      </c>
      <c r="I4054" s="2">
        <v>45698.0</v>
      </c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ht="15.75" customHeight="1">
      <c r="A4055" s="1" t="s">
        <v>8000</v>
      </c>
      <c r="B4055" s="1" t="s">
        <v>8001</v>
      </c>
      <c r="C4055" s="1">
        <v>8.3981268164E10</v>
      </c>
      <c r="D4055" s="1"/>
      <c r="E4055" s="1"/>
      <c r="F4055" s="1"/>
      <c r="G4055" s="1"/>
      <c r="H4055" s="1"/>
      <c r="I4055" s="2">
        <v>45698.0</v>
      </c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ht="15.75" customHeight="1">
      <c r="A4056" s="1" t="s">
        <v>8002</v>
      </c>
      <c r="B4056" s="1" t="s">
        <v>8003</v>
      </c>
      <c r="C4056" s="1">
        <v>8.4997068558E10</v>
      </c>
      <c r="D4056" s="1" t="s">
        <v>11</v>
      </c>
      <c r="E4056" s="1" t="s">
        <v>68</v>
      </c>
      <c r="F4056" s="1" t="s">
        <v>13</v>
      </c>
      <c r="G4056" s="1" t="s">
        <v>14</v>
      </c>
      <c r="H4056" s="1" t="s">
        <v>49</v>
      </c>
      <c r="I4056" s="2">
        <v>45698.0</v>
      </c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ht="15.75" customHeight="1">
      <c r="A4057" s="1" t="s">
        <v>8004</v>
      </c>
      <c r="B4057" s="1" t="s">
        <v>8005</v>
      </c>
      <c r="C4057" s="1">
        <v>9.94332215E8</v>
      </c>
      <c r="D4057" s="1" t="s">
        <v>11</v>
      </c>
      <c r="E4057" s="1" t="s">
        <v>58</v>
      </c>
      <c r="F4057" s="1" t="s">
        <v>13</v>
      </c>
      <c r="G4057" s="1" t="s">
        <v>14</v>
      </c>
      <c r="H4057" s="1" t="s">
        <v>45</v>
      </c>
      <c r="I4057" s="2">
        <v>45698.0</v>
      </c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ht="15.75" customHeight="1">
      <c r="A4058" s="1" t="s">
        <v>8006</v>
      </c>
      <c r="B4058" s="1" t="s">
        <v>8007</v>
      </c>
      <c r="C4058" s="1">
        <v>1.1990098917E10</v>
      </c>
      <c r="D4058" s="1" t="s">
        <v>11</v>
      </c>
      <c r="E4058" s="1" t="s">
        <v>80</v>
      </c>
      <c r="F4058" s="1" t="s">
        <v>13</v>
      </c>
      <c r="G4058" s="1" t="s">
        <v>23</v>
      </c>
      <c r="H4058" s="1" t="s">
        <v>45</v>
      </c>
      <c r="I4058" s="2">
        <v>45698.0</v>
      </c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ht="15.75" customHeight="1">
      <c r="A4059" s="1" t="s">
        <v>8008</v>
      </c>
      <c r="B4059" s="1" t="s">
        <v>8009</v>
      </c>
      <c r="C4059" s="1">
        <v>1.1960137387E10</v>
      </c>
      <c r="D4059" s="1" t="s">
        <v>11</v>
      </c>
      <c r="E4059" s="1" t="s">
        <v>80</v>
      </c>
      <c r="F4059" s="1" t="s">
        <v>13</v>
      </c>
      <c r="G4059" s="1" t="s">
        <v>23</v>
      </c>
      <c r="H4059" s="1" t="s">
        <v>45</v>
      </c>
      <c r="I4059" s="2">
        <v>45698.0</v>
      </c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ht="15.75" customHeight="1">
      <c r="A4060" s="1" t="s">
        <v>8010</v>
      </c>
      <c r="B4060" s="1" t="s">
        <v>8011</v>
      </c>
      <c r="C4060" s="1">
        <v>1.9982349712E10</v>
      </c>
      <c r="D4060" s="1" t="s">
        <v>11</v>
      </c>
      <c r="E4060" s="1" t="s">
        <v>12</v>
      </c>
      <c r="F4060" s="1" t="s">
        <v>13</v>
      </c>
      <c r="G4060" s="1" t="s">
        <v>14</v>
      </c>
      <c r="H4060" s="1" t="s">
        <v>15</v>
      </c>
      <c r="I4060" s="2">
        <v>45698.0</v>
      </c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ht="15.75" customHeight="1">
      <c r="A4061" s="1" t="s">
        <v>8012</v>
      </c>
      <c r="B4061" s="1" t="s">
        <v>8013</v>
      </c>
      <c r="C4061" s="1">
        <v>4.899684195E10</v>
      </c>
      <c r="D4061" s="1" t="s">
        <v>11</v>
      </c>
      <c r="E4061" s="1" t="s">
        <v>12</v>
      </c>
      <c r="F4061" s="1" t="s">
        <v>13</v>
      </c>
      <c r="G4061" s="1" t="s">
        <v>14</v>
      </c>
      <c r="H4061" s="1" t="s">
        <v>15</v>
      </c>
      <c r="I4061" s="2">
        <v>45698.0</v>
      </c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ht="15.75" customHeight="1">
      <c r="A4062" s="1" t="s">
        <v>3913</v>
      </c>
      <c r="B4062" s="1" t="s">
        <v>8014</v>
      </c>
      <c r="C4062" s="1">
        <v>1.9981123244E10</v>
      </c>
      <c r="D4062" s="1" t="s">
        <v>11</v>
      </c>
      <c r="E4062" s="1" t="s">
        <v>114</v>
      </c>
      <c r="F4062" s="1" t="s">
        <v>13</v>
      </c>
      <c r="G4062" s="1" t="s">
        <v>14</v>
      </c>
      <c r="H4062" s="1" t="s">
        <v>15</v>
      </c>
      <c r="I4062" s="2">
        <v>45698.0</v>
      </c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ht="15.75" customHeight="1">
      <c r="A4063" s="1" t="s">
        <v>8015</v>
      </c>
      <c r="B4063" s="1" t="s">
        <v>8016</v>
      </c>
      <c r="C4063" s="1">
        <v>3.1971479233E10</v>
      </c>
      <c r="D4063" s="1" t="s">
        <v>11</v>
      </c>
      <c r="E4063" s="1" t="s">
        <v>89</v>
      </c>
      <c r="F4063" s="1" t="s">
        <v>13</v>
      </c>
      <c r="G4063" s="1" t="s">
        <v>23</v>
      </c>
      <c r="H4063" s="1" t="s">
        <v>49</v>
      </c>
      <c r="I4063" s="2">
        <v>45698.0</v>
      </c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ht="15.75" customHeight="1">
      <c r="A4064" s="1" t="s">
        <v>8017</v>
      </c>
      <c r="B4064" s="1" t="s">
        <v>8018</v>
      </c>
      <c r="C4064" s="1">
        <v>1.1991137628E10</v>
      </c>
      <c r="D4064" s="1" t="s">
        <v>11</v>
      </c>
      <c r="E4064" s="1" t="s">
        <v>22</v>
      </c>
      <c r="F4064" s="1" t="s">
        <v>13</v>
      </c>
      <c r="G4064" s="1" t="s">
        <v>14</v>
      </c>
      <c r="H4064" s="1" t="s">
        <v>386</v>
      </c>
      <c r="I4064" s="2">
        <v>45698.0</v>
      </c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ht="15.75" customHeight="1">
      <c r="A4065" s="1" t="s">
        <v>2095</v>
      </c>
      <c r="B4065" s="1" t="s">
        <v>8019</v>
      </c>
      <c r="C4065" s="1">
        <v>1.1984071594E10</v>
      </c>
      <c r="D4065" s="1" t="s">
        <v>11</v>
      </c>
      <c r="E4065" s="1" t="s">
        <v>77</v>
      </c>
      <c r="F4065" s="1" t="s">
        <v>13</v>
      </c>
      <c r="G4065" s="1" t="s">
        <v>23</v>
      </c>
      <c r="H4065" s="1" t="s">
        <v>45</v>
      </c>
      <c r="I4065" s="2">
        <v>45698.0</v>
      </c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ht="15.75" customHeight="1">
      <c r="A4066" s="1" t="s">
        <v>8020</v>
      </c>
      <c r="B4066" s="1" t="s">
        <v>8021</v>
      </c>
      <c r="C4066" s="1">
        <v>8.5986580943E10</v>
      </c>
      <c r="D4066" s="1" t="s">
        <v>11</v>
      </c>
      <c r="E4066" s="1" t="s">
        <v>19</v>
      </c>
      <c r="F4066" s="1" t="s">
        <v>13</v>
      </c>
      <c r="G4066" s="1" t="s">
        <v>23</v>
      </c>
      <c r="H4066" s="1" t="s">
        <v>1424</v>
      </c>
      <c r="I4066" s="2">
        <v>45698.0</v>
      </c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ht="15.75" customHeight="1">
      <c r="A4067" s="1" t="s">
        <v>8022</v>
      </c>
      <c r="B4067" s="1" t="s">
        <v>8023</v>
      </c>
      <c r="C4067" s="1">
        <v>7.39912403E10</v>
      </c>
      <c r="D4067" s="1" t="s">
        <v>11</v>
      </c>
      <c r="E4067" s="1" t="s">
        <v>77</v>
      </c>
      <c r="F4067" s="1" t="s">
        <v>13</v>
      </c>
      <c r="G4067" s="1" t="s">
        <v>23</v>
      </c>
      <c r="H4067" s="1" t="s">
        <v>45</v>
      </c>
      <c r="I4067" s="2">
        <v>45698.0</v>
      </c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ht="15.75" customHeight="1">
      <c r="A4068" s="1" t="s">
        <v>1227</v>
      </c>
      <c r="B4068" s="1" t="s">
        <v>8024</v>
      </c>
      <c r="C4068" s="1">
        <v>1.5998354837E11</v>
      </c>
      <c r="D4068" s="1" t="s">
        <v>11</v>
      </c>
      <c r="E4068" s="1" t="s">
        <v>19</v>
      </c>
      <c r="F4068" s="1" t="s">
        <v>13</v>
      </c>
      <c r="G4068" s="1" t="s">
        <v>14</v>
      </c>
      <c r="H4068" s="1" t="s">
        <v>15</v>
      </c>
      <c r="I4068" s="2">
        <v>45698.0</v>
      </c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ht="15.75" customHeight="1">
      <c r="A4069" s="1" t="s">
        <v>8025</v>
      </c>
      <c r="B4069" s="1" t="s">
        <v>8026</v>
      </c>
      <c r="C4069" s="1">
        <v>8.6995394779E10</v>
      </c>
      <c r="D4069" s="1" t="s">
        <v>11</v>
      </c>
      <c r="E4069" s="1" t="s">
        <v>22</v>
      </c>
      <c r="F4069" s="1" t="s">
        <v>13</v>
      </c>
      <c r="G4069" s="1" t="s">
        <v>14</v>
      </c>
      <c r="H4069" s="1" t="s">
        <v>261</v>
      </c>
      <c r="I4069" s="2">
        <v>45698.0</v>
      </c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ht="15.75" customHeight="1">
      <c r="A4070" s="1" t="s">
        <v>1374</v>
      </c>
      <c r="B4070" s="1" t="s">
        <v>8027</v>
      </c>
      <c r="C4070" s="1">
        <v>9.3991220063E10</v>
      </c>
      <c r="D4070" s="1" t="s">
        <v>11</v>
      </c>
      <c r="E4070" s="1" t="s">
        <v>48</v>
      </c>
      <c r="F4070" s="1" t="s">
        <v>13</v>
      </c>
      <c r="G4070" s="1" t="s">
        <v>14</v>
      </c>
      <c r="H4070" s="1" t="s">
        <v>386</v>
      </c>
      <c r="I4070" s="2">
        <v>45698.0</v>
      </c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ht="15.75" customHeight="1">
      <c r="A4071" s="1" t="s">
        <v>107</v>
      </c>
      <c r="B4071" s="1" t="s">
        <v>8028</v>
      </c>
      <c r="C4071" s="1">
        <v>9.1986426155E10</v>
      </c>
      <c r="D4071" s="1" t="s">
        <v>11</v>
      </c>
      <c r="E4071" s="1" t="s">
        <v>80</v>
      </c>
      <c r="F4071" s="1" t="s">
        <v>13</v>
      </c>
      <c r="G4071" s="1" t="s">
        <v>23</v>
      </c>
      <c r="H4071" s="1" t="s">
        <v>45</v>
      </c>
      <c r="I4071" s="2">
        <v>45698.0</v>
      </c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ht="15.75" customHeight="1">
      <c r="A4072" s="1" t="s">
        <v>8029</v>
      </c>
      <c r="B4072" s="1" t="s">
        <v>8030</v>
      </c>
      <c r="C4072" s="1">
        <v>6.1981247844E10</v>
      </c>
      <c r="D4072" s="1" t="s">
        <v>11</v>
      </c>
      <c r="E4072" s="1" t="s">
        <v>19</v>
      </c>
      <c r="F4072" s="1" t="s">
        <v>13</v>
      </c>
      <c r="G4072" s="1" t="s">
        <v>14</v>
      </c>
      <c r="H4072" s="1" t="s">
        <v>15</v>
      </c>
      <c r="I4072" s="2">
        <v>45698.0</v>
      </c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ht="15.75" customHeight="1">
      <c r="A4073" s="1" t="s">
        <v>24</v>
      </c>
      <c r="B4073" s="1" t="s">
        <v>8031</v>
      </c>
      <c r="C4073" s="1">
        <v>9.2995074614E10</v>
      </c>
      <c r="D4073" s="1" t="s">
        <v>11</v>
      </c>
      <c r="E4073" s="1" t="s">
        <v>19</v>
      </c>
      <c r="F4073" s="1" t="s">
        <v>13</v>
      </c>
      <c r="G4073" s="1" t="s">
        <v>23</v>
      </c>
      <c r="H4073" s="1" t="s">
        <v>15</v>
      </c>
      <c r="I4073" s="2">
        <v>45698.0</v>
      </c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ht="15.75" customHeight="1">
      <c r="A4074" s="1" t="s">
        <v>8032</v>
      </c>
      <c r="B4074" s="1" t="s">
        <v>8033</v>
      </c>
      <c r="C4074" s="1">
        <v>1.5996930196E10</v>
      </c>
      <c r="D4074" s="1" t="s">
        <v>11</v>
      </c>
      <c r="E4074" s="1" t="s">
        <v>22</v>
      </c>
      <c r="F4074" s="1" t="s">
        <v>13</v>
      </c>
      <c r="G4074" s="1" t="s">
        <v>23</v>
      </c>
      <c r="H4074" s="1" t="s">
        <v>49</v>
      </c>
      <c r="I4074" s="2">
        <v>45698.0</v>
      </c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ht="15.75" customHeight="1">
      <c r="A4075" s="1" t="s">
        <v>4202</v>
      </c>
      <c r="B4075" s="1" t="s">
        <v>8034</v>
      </c>
      <c r="C4075" s="1">
        <v>1.6988316505E10</v>
      </c>
      <c r="D4075" s="1" t="s">
        <v>11</v>
      </c>
      <c r="E4075" s="1" t="s">
        <v>19</v>
      </c>
      <c r="F4075" s="1" t="s">
        <v>13</v>
      </c>
      <c r="G4075" s="1" t="s">
        <v>14</v>
      </c>
      <c r="H4075" s="1" t="s">
        <v>15</v>
      </c>
      <c r="I4075" s="2">
        <v>45698.0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ht="15.75" customHeight="1">
      <c r="A4076" s="1" t="s">
        <v>8035</v>
      </c>
      <c r="B4076" s="1" t="s">
        <v>8036</v>
      </c>
      <c r="C4076" s="1">
        <v>9.96841027E8</v>
      </c>
      <c r="D4076" s="1" t="s">
        <v>11</v>
      </c>
      <c r="E4076" s="1" t="s">
        <v>89</v>
      </c>
      <c r="F4076" s="1" t="s">
        <v>13</v>
      </c>
      <c r="G4076" s="1" t="s">
        <v>23</v>
      </c>
      <c r="H4076" s="1" t="s">
        <v>1424</v>
      </c>
      <c r="I4076" s="2">
        <v>45698.0</v>
      </c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ht="15.75" customHeight="1">
      <c r="A4077" s="1" t="s">
        <v>2522</v>
      </c>
      <c r="B4077" s="1" t="s">
        <v>8037</v>
      </c>
      <c r="C4077" s="1">
        <v>1.2981274029E10</v>
      </c>
      <c r="D4077" s="1" t="s">
        <v>11</v>
      </c>
      <c r="E4077" s="1" t="s">
        <v>77</v>
      </c>
      <c r="F4077" s="1" t="s">
        <v>13</v>
      </c>
      <c r="G4077" s="1" t="s">
        <v>14</v>
      </c>
      <c r="H4077" s="1" t="s">
        <v>45</v>
      </c>
      <c r="I4077" s="2">
        <v>45698.0</v>
      </c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ht="15.75" customHeight="1">
      <c r="A4078" s="1" t="s">
        <v>8038</v>
      </c>
      <c r="B4078" s="1" t="s">
        <v>8039</v>
      </c>
      <c r="C4078" s="1">
        <v>1.5996941965E10</v>
      </c>
      <c r="D4078" s="1" t="s">
        <v>11</v>
      </c>
      <c r="E4078" s="1" t="s">
        <v>102</v>
      </c>
      <c r="F4078" s="1" t="s">
        <v>13</v>
      </c>
      <c r="G4078" s="1" t="s">
        <v>23</v>
      </c>
      <c r="H4078" s="1" t="s">
        <v>1424</v>
      </c>
      <c r="I4078" s="2">
        <v>45698.0</v>
      </c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ht="15.75" customHeight="1">
      <c r="A4079" s="1" t="s">
        <v>8040</v>
      </c>
      <c r="B4079" s="1" t="s">
        <v>8041</v>
      </c>
      <c r="C4079" s="1">
        <v>5.5988056399E10</v>
      </c>
      <c r="D4079" s="1" t="s">
        <v>11</v>
      </c>
      <c r="E4079" s="1" t="s">
        <v>1657</v>
      </c>
      <c r="F4079" s="1" t="s">
        <v>13</v>
      </c>
      <c r="G4079" s="1" t="s">
        <v>23</v>
      </c>
      <c r="H4079" s="1" t="s">
        <v>1658</v>
      </c>
      <c r="I4079" s="2">
        <v>45698.0</v>
      </c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ht="15.75" customHeight="1">
      <c r="A4080" s="1" t="s">
        <v>8042</v>
      </c>
      <c r="B4080" s="1" t="s">
        <v>8043</v>
      </c>
      <c r="C4080" s="1">
        <v>6.7991687668E10</v>
      </c>
      <c r="D4080" s="1" t="s">
        <v>11</v>
      </c>
      <c r="E4080" s="1" t="s">
        <v>114</v>
      </c>
      <c r="F4080" s="1" t="s">
        <v>13</v>
      </c>
      <c r="G4080" s="1" t="s">
        <v>14</v>
      </c>
      <c r="H4080" s="1" t="s">
        <v>49</v>
      </c>
      <c r="I4080" s="2">
        <v>45698.0</v>
      </c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ht="15.75" customHeight="1">
      <c r="A4081" s="1" t="s">
        <v>8044</v>
      </c>
      <c r="B4081" s="1" t="s">
        <v>8045</v>
      </c>
      <c r="C4081" s="1">
        <v>1.1966233201E10</v>
      </c>
      <c r="D4081" s="1" t="s">
        <v>11</v>
      </c>
      <c r="E4081" s="1" t="s">
        <v>48</v>
      </c>
      <c r="F4081" s="1" t="s">
        <v>13</v>
      </c>
      <c r="G4081" s="1" t="s">
        <v>14</v>
      </c>
      <c r="H4081" s="1" t="s">
        <v>49</v>
      </c>
      <c r="I4081" s="2">
        <v>45698.0</v>
      </c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ht="15.75" customHeight="1">
      <c r="A4082" s="1" t="s">
        <v>8046</v>
      </c>
      <c r="B4082" s="1" t="s">
        <v>8047</v>
      </c>
      <c r="C4082" s="1">
        <v>1.9992074839E10</v>
      </c>
      <c r="D4082" s="1" t="s">
        <v>11</v>
      </c>
      <c r="E4082" s="1" t="s">
        <v>758</v>
      </c>
      <c r="F4082" s="1" t="s">
        <v>13</v>
      </c>
      <c r="G4082" s="1" t="s">
        <v>23</v>
      </c>
      <c r="H4082" s="1" t="s">
        <v>759</v>
      </c>
      <c r="I4082" s="2">
        <v>45698.0</v>
      </c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ht="15.75" customHeight="1">
      <c r="A4083" s="1" t="s">
        <v>8048</v>
      </c>
      <c r="B4083" s="1" t="s">
        <v>8049</v>
      </c>
      <c r="C4083" s="1">
        <v>1.9981673555E10</v>
      </c>
      <c r="D4083" s="1" t="s">
        <v>11</v>
      </c>
      <c r="E4083" s="1" t="s">
        <v>39</v>
      </c>
      <c r="F4083" s="1" t="s">
        <v>13</v>
      </c>
      <c r="G4083" s="1" t="s">
        <v>14</v>
      </c>
      <c r="H4083" s="1" t="s">
        <v>15</v>
      </c>
      <c r="I4083" s="2">
        <v>45698.0</v>
      </c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ht="15.75" customHeight="1">
      <c r="A4084" s="1" t="s">
        <v>8050</v>
      </c>
      <c r="B4084" s="1" t="s">
        <v>8051</v>
      </c>
      <c r="C4084" s="1" t="s">
        <v>8052</v>
      </c>
      <c r="D4084" s="1" t="s">
        <v>11</v>
      </c>
      <c r="E4084" s="1" t="s">
        <v>19</v>
      </c>
      <c r="F4084" s="1" t="s">
        <v>13</v>
      </c>
      <c r="G4084" s="1" t="s">
        <v>14</v>
      </c>
      <c r="H4084" s="1" t="s">
        <v>49</v>
      </c>
      <c r="I4084" s="2">
        <v>45698.0</v>
      </c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ht="15.75" customHeight="1">
      <c r="A4085" s="1" t="s">
        <v>8053</v>
      </c>
      <c r="B4085" s="1" t="s">
        <v>8054</v>
      </c>
      <c r="C4085" s="1">
        <v>1.1932181124E10</v>
      </c>
      <c r="D4085" s="1" t="s">
        <v>11</v>
      </c>
      <c r="E4085" s="1" t="s">
        <v>102</v>
      </c>
      <c r="F4085" s="1" t="s">
        <v>13</v>
      </c>
      <c r="G4085" s="1" t="s">
        <v>23</v>
      </c>
      <c r="H4085" s="1" t="s">
        <v>1424</v>
      </c>
      <c r="I4085" s="2">
        <v>45698.0</v>
      </c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ht="15.75" customHeight="1">
      <c r="A4086" s="1" t="s">
        <v>8055</v>
      </c>
      <c r="B4086" s="1" t="s">
        <v>8056</v>
      </c>
      <c r="C4086" s="1">
        <v>8.5992724947E10</v>
      </c>
      <c r="D4086" s="1" t="s">
        <v>11</v>
      </c>
      <c r="E4086" s="1" t="s">
        <v>39</v>
      </c>
      <c r="F4086" s="1" t="s">
        <v>13</v>
      </c>
      <c r="G4086" s="1" t="s">
        <v>14</v>
      </c>
      <c r="H4086" s="1" t="s">
        <v>15</v>
      </c>
      <c r="I4086" s="2">
        <v>45698.0</v>
      </c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ht="15.75" customHeight="1">
      <c r="A4087" s="1" t="s">
        <v>8057</v>
      </c>
      <c r="B4087" s="1" t="s">
        <v>8058</v>
      </c>
      <c r="C4087" s="1" t="s">
        <v>8059</v>
      </c>
      <c r="D4087" s="1"/>
      <c r="E4087" s="1"/>
      <c r="F4087" s="1"/>
      <c r="G4087" s="1"/>
      <c r="H4087" s="1"/>
      <c r="I4087" s="2">
        <v>45698.0</v>
      </c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ht="15.75" customHeight="1">
      <c r="A4088" s="1" t="s">
        <v>8060</v>
      </c>
      <c r="B4088" s="1" t="s">
        <v>8061</v>
      </c>
      <c r="C4088" s="1">
        <v>9.8991444828E10</v>
      </c>
      <c r="D4088" s="1" t="s">
        <v>11</v>
      </c>
      <c r="E4088" s="1" t="s">
        <v>77</v>
      </c>
      <c r="F4088" s="1" t="s">
        <v>13</v>
      </c>
      <c r="G4088" s="1" t="s">
        <v>14</v>
      </c>
      <c r="H4088" s="1" t="s">
        <v>45</v>
      </c>
      <c r="I4088" s="2">
        <v>45698.0</v>
      </c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ht="15.75" customHeight="1">
      <c r="A4089" s="1" t="s">
        <v>107</v>
      </c>
      <c r="B4089" s="1" t="s">
        <v>8062</v>
      </c>
      <c r="C4089" s="1">
        <v>8.5988207941E10</v>
      </c>
      <c r="D4089" s="1" t="s">
        <v>11</v>
      </c>
      <c r="E4089" s="1" t="s">
        <v>22</v>
      </c>
      <c r="F4089" s="1" t="s">
        <v>13</v>
      </c>
      <c r="G4089" s="1" t="s">
        <v>14</v>
      </c>
      <c r="H4089" s="1" t="s">
        <v>386</v>
      </c>
      <c r="I4089" s="2">
        <v>45698.0</v>
      </c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ht="15.75" customHeight="1">
      <c r="A4090" s="1" t="s">
        <v>8063</v>
      </c>
      <c r="B4090" s="1" t="s">
        <v>8064</v>
      </c>
      <c r="C4090" s="1">
        <v>6.7999330305E10</v>
      </c>
      <c r="D4090" s="1" t="s">
        <v>11</v>
      </c>
      <c r="E4090" s="1" t="s">
        <v>68</v>
      </c>
      <c r="F4090" s="1" t="s">
        <v>13</v>
      </c>
      <c r="G4090" s="1" t="s">
        <v>23</v>
      </c>
      <c r="H4090" s="1" t="s">
        <v>45</v>
      </c>
      <c r="I4090" s="2">
        <v>45698.0</v>
      </c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ht="15.75" customHeight="1">
      <c r="A4091" s="1" t="s">
        <v>8065</v>
      </c>
      <c r="B4091" s="1" t="s">
        <v>8066</v>
      </c>
      <c r="C4091" s="1">
        <v>5.547997576604E12</v>
      </c>
      <c r="D4091" s="1" t="s">
        <v>11</v>
      </c>
      <c r="E4091" s="1" t="s">
        <v>114</v>
      </c>
      <c r="F4091" s="1" t="s">
        <v>13</v>
      </c>
      <c r="G4091" s="1" t="s">
        <v>14</v>
      </c>
      <c r="H4091" s="1" t="s">
        <v>386</v>
      </c>
      <c r="I4091" s="2">
        <v>45698.0</v>
      </c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ht="15.75" customHeight="1">
      <c r="A4092" s="1" t="s">
        <v>8067</v>
      </c>
      <c r="B4092" s="1" t="s">
        <v>8068</v>
      </c>
      <c r="C4092" s="1">
        <v>1.1984993516E10</v>
      </c>
      <c r="D4092" s="1" t="s">
        <v>11</v>
      </c>
      <c r="E4092" s="1" t="s">
        <v>12</v>
      </c>
      <c r="F4092" s="1" t="s">
        <v>13</v>
      </c>
      <c r="G4092" s="1" t="s">
        <v>14</v>
      </c>
      <c r="H4092" s="1" t="s">
        <v>15</v>
      </c>
      <c r="I4092" s="2">
        <v>45698.0</v>
      </c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ht="15.75" customHeight="1">
      <c r="A4093" s="1" t="s">
        <v>297</v>
      </c>
      <c r="B4093" s="1" t="s">
        <v>8069</v>
      </c>
      <c r="C4093" s="1">
        <v>5.514997243626E12</v>
      </c>
      <c r="D4093" s="1" t="s">
        <v>11</v>
      </c>
      <c r="E4093" s="1" t="s">
        <v>19</v>
      </c>
      <c r="F4093" s="1" t="s">
        <v>13</v>
      </c>
      <c r="G4093" s="1" t="s">
        <v>23</v>
      </c>
      <c r="H4093" s="1" t="s">
        <v>15</v>
      </c>
      <c r="I4093" s="2">
        <v>45698.0</v>
      </c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ht="15.75" customHeight="1">
      <c r="A4094" s="1" t="s">
        <v>8070</v>
      </c>
      <c r="B4094" s="1" t="s">
        <v>8071</v>
      </c>
      <c r="C4094" s="1" t="s">
        <v>8072</v>
      </c>
      <c r="D4094" s="1" t="s">
        <v>11</v>
      </c>
      <c r="E4094" s="1" t="s">
        <v>19</v>
      </c>
      <c r="F4094" s="1" t="s">
        <v>13</v>
      </c>
      <c r="G4094" s="1" t="s">
        <v>14</v>
      </c>
      <c r="H4094" s="1" t="s">
        <v>40</v>
      </c>
      <c r="I4094" s="2">
        <v>45698.0</v>
      </c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ht="15.75" customHeight="1">
      <c r="A4095" s="1" t="s">
        <v>8073</v>
      </c>
      <c r="B4095" s="1" t="s">
        <v>8074</v>
      </c>
      <c r="C4095" s="1">
        <v>7.5999915959E10</v>
      </c>
      <c r="D4095" s="1" t="s">
        <v>11</v>
      </c>
      <c r="E4095" s="1" t="s">
        <v>19</v>
      </c>
      <c r="F4095" s="1" t="s">
        <v>13</v>
      </c>
      <c r="G4095" s="1" t="s">
        <v>14</v>
      </c>
      <c r="H4095" s="1" t="s">
        <v>15</v>
      </c>
      <c r="I4095" s="2">
        <v>45698.0</v>
      </c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ht="15.75" customHeight="1">
      <c r="A4096" s="1" t="s">
        <v>8075</v>
      </c>
      <c r="B4096" s="1" t="s">
        <v>8076</v>
      </c>
      <c r="C4096" s="1">
        <v>7.9991592035E10</v>
      </c>
      <c r="D4096" s="1" t="s">
        <v>11</v>
      </c>
      <c r="E4096" s="1" t="s">
        <v>58</v>
      </c>
      <c r="F4096" s="1" t="s">
        <v>13</v>
      </c>
      <c r="G4096" s="1" t="s">
        <v>14</v>
      </c>
      <c r="H4096" s="1" t="s">
        <v>15</v>
      </c>
      <c r="I4096" s="2">
        <v>45698.0</v>
      </c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ht="15.75" customHeight="1">
      <c r="A4097" s="1" t="s">
        <v>1089</v>
      </c>
      <c r="B4097" s="1" t="s">
        <v>8077</v>
      </c>
      <c r="C4097" s="1">
        <v>1.1993689155E10</v>
      </c>
      <c r="D4097" s="1" t="s">
        <v>11</v>
      </c>
      <c r="E4097" s="1" t="s">
        <v>19</v>
      </c>
      <c r="F4097" s="1" t="s">
        <v>13</v>
      </c>
      <c r="G4097" s="1" t="s">
        <v>14</v>
      </c>
      <c r="H4097" s="1" t="s">
        <v>15</v>
      </c>
      <c r="I4097" s="2">
        <v>45698.0</v>
      </c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ht="15.75" customHeight="1">
      <c r="A4098" s="1" t="s">
        <v>8078</v>
      </c>
      <c r="B4098" s="1" t="s">
        <v>8079</v>
      </c>
      <c r="C4098" s="1">
        <v>1.2991670419E10</v>
      </c>
      <c r="D4098" s="1" t="s">
        <v>11</v>
      </c>
      <c r="E4098" s="1" t="s">
        <v>22</v>
      </c>
      <c r="F4098" s="1" t="s">
        <v>13</v>
      </c>
      <c r="G4098" s="1" t="s">
        <v>23</v>
      </c>
      <c r="H4098" s="1" t="s">
        <v>31</v>
      </c>
      <c r="I4098" s="2">
        <v>45698.0</v>
      </c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ht="15.75" customHeight="1">
      <c r="A4099" s="1" t="s">
        <v>8080</v>
      </c>
      <c r="B4099" s="1" t="s">
        <v>8081</v>
      </c>
      <c r="C4099" s="1">
        <v>9.9721841E7</v>
      </c>
      <c r="D4099" s="1" t="s">
        <v>11</v>
      </c>
      <c r="E4099" s="1" t="s">
        <v>58</v>
      </c>
      <c r="F4099" s="1" t="s">
        <v>13</v>
      </c>
      <c r="G4099" s="1" t="s">
        <v>14</v>
      </c>
      <c r="H4099" s="1" t="s">
        <v>40</v>
      </c>
      <c r="I4099" s="2">
        <v>45698.0</v>
      </c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ht="15.75" customHeight="1">
      <c r="A4100" s="1" t="s">
        <v>8082</v>
      </c>
      <c r="B4100" s="1" t="s">
        <v>8083</v>
      </c>
      <c r="C4100" s="1">
        <v>6.8992071707E10</v>
      </c>
      <c r="D4100" s="1" t="s">
        <v>11</v>
      </c>
      <c r="E4100" s="1" t="s">
        <v>19</v>
      </c>
      <c r="F4100" s="1" t="s">
        <v>13</v>
      </c>
      <c r="G4100" s="1" t="s">
        <v>14</v>
      </c>
      <c r="H4100" s="1" t="s">
        <v>49</v>
      </c>
      <c r="I4100" s="2">
        <v>45698.0</v>
      </c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ht="15.75" customHeight="1">
      <c r="A4101" s="1" t="s">
        <v>1089</v>
      </c>
      <c r="B4101" s="1" t="s">
        <v>8084</v>
      </c>
      <c r="C4101" s="1">
        <v>8.3993765423E10</v>
      </c>
      <c r="D4101" s="1" t="s">
        <v>11</v>
      </c>
      <c r="E4101" s="1" t="s">
        <v>19</v>
      </c>
      <c r="F4101" s="1" t="s">
        <v>13</v>
      </c>
      <c r="G4101" s="1" t="s">
        <v>14</v>
      </c>
      <c r="H4101" s="1" t="s">
        <v>60</v>
      </c>
      <c r="I4101" s="2">
        <v>45698.0</v>
      </c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ht="15.75" customHeight="1">
      <c r="A4102" s="1" t="s">
        <v>8085</v>
      </c>
      <c r="B4102" s="1" t="s">
        <v>8086</v>
      </c>
      <c r="C4102" s="1">
        <v>1.398184801E10</v>
      </c>
      <c r="D4102" s="1" t="s">
        <v>11</v>
      </c>
      <c r="E4102" s="1" t="s">
        <v>19</v>
      </c>
      <c r="F4102" s="1" t="s">
        <v>13</v>
      </c>
      <c r="G4102" s="1" t="s">
        <v>23</v>
      </c>
      <c r="H4102" s="1" t="s">
        <v>45</v>
      </c>
      <c r="I4102" s="2">
        <v>45698.0</v>
      </c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ht="15.75" customHeight="1">
      <c r="A4103" s="1" t="s">
        <v>207</v>
      </c>
      <c r="B4103" s="1" t="s">
        <v>8087</v>
      </c>
      <c r="C4103" s="1">
        <v>1.1990090384E10</v>
      </c>
      <c r="D4103" s="1" t="s">
        <v>11</v>
      </c>
      <c r="E4103" s="1" t="s">
        <v>77</v>
      </c>
      <c r="F4103" s="1" t="s">
        <v>13</v>
      </c>
      <c r="G4103" s="1" t="s">
        <v>14</v>
      </c>
      <c r="H4103" s="1" t="s">
        <v>49</v>
      </c>
      <c r="I4103" s="2">
        <v>45698.0</v>
      </c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ht="15.75" customHeight="1">
      <c r="A4104" s="1" t="s">
        <v>8088</v>
      </c>
      <c r="B4104" s="1" t="s">
        <v>8089</v>
      </c>
      <c r="C4104" s="1">
        <v>8.8982286035E10</v>
      </c>
      <c r="D4104" s="1" t="s">
        <v>11</v>
      </c>
      <c r="E4104" s="1" t="s">
        <v>19</v>
      </c>
      <c r="F4104" s="1" t="s">
        <v>13</v>
      </c>
      <c r="G4104" s="1" t="s">
        <v>23</v>
      </c>
      <c r="H4104" s="1" t="s">
        <v>49</v>
      </c>
      <c r="I4104" s="2">
        <v>45698.0</v>
      </c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ht="15.75" customHeight="1">
      <c r="A4105" s="1" t="s">
        <v>8090</v>
      </c>
      <c r="B4105" s="1" t="s">
        <v>8091</v>
      </c>
      <c r="C4105" s="1" t="s">
        <v>8092</v>
      </c>
      <c r="D4105" s="1" t="s">
        <v>11</v>
      </c>
      <c r="E4105" s="1" t="s">
        <v>19</v>
      </c>
      <c r="F4105" s="1" t="s">
        <v>13</v>
      </c>
      <c r="G4105" s="1" t="s">
        <v>14</v>
      </c>
      <c r="H4105" s="1" t="s">
        <v>386</v>
      </c>
      <c r="I4105" s="2">
        <v>45698.0</v>
      </c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ht="15.75" customHeight="1">
      <c r="A4106" s="1" t="s">
        <v>8093</v>
      </c>
      <c r="B4106" s="1" t="s">
        <v>8094</v>
      </c>
      <c r="C4106" s="1">
        <v>6.1999379732E10</v>
      </c>
      <c r="D4106" s="1" t="s">
        <v>11</v>
      </c>
      <c r="E4106" s="1" t="s">
        <v>19</v>
      </c>
      <c r="F4106" s="1" t="s">
        <v>13</v>
      </c>
      <c r="G4106" s="1" t="s">
        <v>23</v>
      </c>
      <c r="H4106" s="1" t="s">
        <v>1424</v>
      </c>
      <c r="I4106" s="2">
        <v>45698.0</v>
      </c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ht="15.75" customHeight="1">
      <c r="A4107" s="1" t="s">
        <v>8095</v>
      </c>
      <c r="B4107" s="1" t="s">
        <v>8096</v>
      </c>
      <c r="C4107" s="1" t="s">
        <v>8097</v>
      </c>
      <c r="D4107" s="1" t="s">
        <v>11</v>
      </c>
      <c r="E4107" s="1" t="s">
        <v>19</v>
      </c>
      <c r="F4107" s="1" t="s">
        <v>13</v>
      </c>
      <c r="G4107" s="1" t="s">
        <v>14</v>
      </c>
      <c r="H4107" s="1" t="s">
        <v>49</v>
      </c>
      <c r="I4107" s="2">
        <v>45698.0</v>
      </c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ht="15.75" customHeight="1">
      <c r="A4108" s="1" t="s">
        <v>8098</v>
      </c>
      <c r="B4108" s="1" t="s">
        <v>8099</v>
      </c>
      <c r="C4108" s="1" t="s">
        <v>8100</v>
      </c>
      <c r="D4108" s="1" t="s">
        <v>11</v>
      </c>
      <c r="E4108" s="1" t="s">
        <v>19</v>
      </c>
      <c r="F4108" s="1" t="s">
        <v>13</v>
      </c>
      <c r="G4108" s="1" t="s">
        <v>23</v>
      </c>
      <c r="H4108" s="1" t="s">
        <v>15</v>
      </c>
      <c r="I4108" s="2">
        <v>45698.0</v>
      </c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ht="15.75" customHeight="1">
      <c r="A4109" s="1" t="s">
        <v>2733</v>
      </c>
      <c r="B4109" s="1" t="s">
        <v>8101</v>
      </c>
      <c r="C4109" s="1">
        <v>5.198537635E10</v>
      </c>
      <c r="D4109" s="1" t="s">
        <v>11</v>
      </c>
      <c r="E4109" s="1" t="s">
        <v>19</v>
      </c>
      <c r="F4109" s="1" t="s">
        <v>13</v>
      </c>
      <c r="G4109" s="1" t="s">
        <v>14</v>
      </c>
      <c r="H4109" s="1" t="s">
        <v>386</v>
      </c>
      <c r="I4109" s="2">
        <v>45698.0</v>
      </c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ht="15.75" customHeight="1">
      <c r="A4110" s="1" t="s">
        <v>416</v>
      </c>
      <c r="B4110" s="1" t="s">
        <v>8102</v>
      </c>
      <c r="C4110" s="1">
        <v>6.9993500586E10</v>
      </c>
      <c r="D4110" s="1" t="s">
        <v>11</v>
      </c>
      <c r="E4110" s="1" t="s">
        <v>22</v>
      </c>
      <c r="F4110" s="1" t="s">
        <v>13</v>
      </c>
      <c r="G4110" s="1" t="s">
        <v>23</v>
      </c>
      <c r="H4110" s="1" t="s">
        <v>261</v>
      </c>
      <c r="I4110" s="2">
        <v>45698.0</v>
      </c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ht="15.75" customHeight="1">
      <c r="A4111" s="1" t="s">
        <v>8103</v>
      </c>
      <c r="B4111" s="1" t="s">
        <v>8104</v>
      </c>
      <c r="C4111" s="1">
        <v>4.1988080323E10</v>
      </c>
      <c r="D4111" s="1" t="s">
        <v>11</v>
      </c>
      <c r="E4111" s="1" t="s">
        <v>39</v>
      </c>
      <c r="F4111" s="1" t="s">
        <v>13</v>
      </c>
      <c r="G4111" s="1" t="s">
        <v>14</v>
      </c>
      <c r="H4111" s="1" t="s">
        <v>15</v>
      </c>
      <c r="I4111" s="2">
        <v>45698.0</v>
      </c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ht="15.75" customHeight="1">
      <c r="A4112" s="1" t="s">
        <v>367</v>
      </c>
      <c r="B4112" s="1" t="s">
        <v>8105</v>
      </c>
      <c r="C4112" s="1">
        <v>1.1940633498E10</v>
      </c>
      <c r="D4112" s="1" t="s">
        <v>11</v>
      </c>
      <c r="E4112" s="1" t="s">
        <v>39</v>
      </c>
      <c r="F4112" s="1" t="s">
        <v>13</v>
      </c>
      <c r="G4112" s="1" t="s">
        <v>14</v>
      </c>
      <c r="H4112" s="1" t="s">
        <v>15</v>
      </c>
      <c r="I4112" s="2">
        <v>45698.0</v>
      </c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ht="15.75" customHeight="1">
      <c r="A4113" s="1" t="s">
        <v>8106</v>
      </c>
      <c r="B4113" s="1" t="s">
        <v>8107</v>
      </c>
      <c r="C4113" s="1">
        <v>8.3998450097E10</v>
      </c>
      <c r="D4113" s="1" t="s">
        <v>11</v>
      </c>
      <c r="E4113" s="1" t="s">
        <v>2088</v>
      </c>
      <c r="F4113" s="1" t="s">
        <v>13</v>
      </c>
      <c r="G4113" s="1" t="s">
        <v>14</v>
      </c>
      <c r="H4113" s="1" t="s">
        <v>2089</v>
      </c>
      <c r="I4113" s="2">
        <v>45698.0</v>
      </c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ht="15.75" customHeight="1">
      <c r="A4114" s="1" t="s">
        <v>8108</v>
      </c>
      <c r="B4114" s="1" t="s">
        <v>8109</v>
      </c>
      <c r="C4114" s="1">
        <v>2.1987516238E10</v>
      </c>
      <c r="D4114" s="1" t="s">
        <v>11</v>
      </c>
      <c r="E4114" s="1" t="s">
        <v>19</v>
      </c>
      <c r="F4114" s="1" t="s">
        <v>13</v>
      </c>
      <c r="G4114" s="1" t="s">
        <v>14</v>
      </c>
      <c r="H4114" s="1" t="s">
        <v>15</v>
      </c>
      <c r="I4114" s="2">
        <v>45698.0</v>
      </c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ht="15.75" customHeight="1">
      <c r="A4115" s="1" t="s">
        <v>8110</v>
      </c>
      <c r="B4115" s="1" t="s">
        <v>8111</v>
      </c>
      <c r="C4115" s="1">
        <v>1.1986090539E10</v>
      </c>
      <c r="D4115" s="1" t="s">
        <v>11</v>
      </c>
      <c r="E4115" s="1" t="s">
        <v>77</v>
      </c>
      <c r="F4115" s="1" t="s">
        <v>13</v>
      </c>
      <c r="G4115" s="1" t="s">
        <v>14</v>
      </c>
      <c r="H4115" s="1" t="s">
        <v>49</v>
      </c>
      <c r="I4115" s="2">
        <v>45698.0</v>
      </c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ht="15.75" customHeight="1">
      <c r="A4116" s="1" t="s">
        <v>858</v>
      </c>
      <c r="B4116" s="1" t="s">
        <v>8112</v>
      </c>
      <c r="C4116" s="1">
        <v>1.69821787E10</v>
      </c>
      <c r="D4116" s="1" t="s">
        <v>11</v>
      </c>
      <c r="E4116" s="1" t="s">
        <v>22</v>
      </c>
      <c r="F4116" s="1" t="s">
        <v>13</v>
      </c>
      <c r="G4116" s="1" t="s">
        <v>23</v>
      </c>
      <c r="H4116" s="1" t="s">
        <v>49</v>
      </c>
      <c r="I4116" s="2">
        <v>45698.0</v>
      </c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ht="15.75" customHeight="1">
      <c r="A4117" s="1" t="s">
        <v>8113</v>
      </c>
      <c r="B4117" s="1" t="s">
        <v>8114</v>
      </c>
      <c r="C4117" s="1">
        <v>9.2984943494E10</v>
      </c>
      <c r="D4117" s="1" t="s">
        <v>11</v>
      </c>
      <c r="E4117" s="1" t="s">
        <v>19</v>
      </c>
      <c r="F4117" s="1" t="s">
        <v>13</v>
      </c>
      <c r="G4117" s="1" t="s">
        <v>14</v>
      </c>
      <c r="H4117" s="1" t="s">
        <v>15</v>
      </c>
      <c r="I4117" s="2">
        <v>45698.0</v>
      </c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ht="15.75" customHeight="1">
      <c r="A4118" s="1" t="s">
        <v>8115</v>
      </c>
      <c r="B4118" s="1" t="s">
        <v>8116</v>
      </c>
      <c r="C4118" s="1">
        <v>3.1992442167E10</v>
      </c>
      <c r="D4118" s="1" t="s">
        <v>11</v>
      </c>
      <c r="E4118" s="1" t="s">
        <v>22</v>
      </c>
      <c r="F4118" s="1" t="s">
        <v>13</v>
      </c>
      <c r="G4118" s="1" t="s">
        <v>23</v>
      </c>
      <c r="H4118" s="1" t="s">
        <v>6578</v>
      </c>
      <c r="I4118" s="2">
        <v>45698.0</v>
      </c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ht="15.75" customHeight="1">
      <c r="A4119" s="1" t="s">
        <v>8117</v>
      </c>
      <c r="B4119" s="1" t="s">
        <v>8118</v>
      </c>
      <c r="C4119" s="1">
        <v>5.58398609428E12</v>
      </c>
      <c r="D4119" s="1" t="s">
        <v>11</v>
      </c>
      <c r="E4119" s="1" t="s">
        <v>758</v>
      </c>
      <c r="F4119" s="1" t="s">
        <v>13</v>
      </c>
      <c r="G4119" s="1" t="s">
        <v>14</v>
      </c>
      <c r="H4119" s="1" t="s">
        <v>759</v>
      </c>
      <c r="I4119" s="2">
        <v>45698.0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ht="15.75" customHeight="1">
      <c r="A4120" s="1" t="s">
        <v>8119</v>
      </c>
      <c r="B4120" s="1" t="s">
        <v>8120</v>
      </c>
      <c r="C4120" s="1">
        <v>9.898486006E10</v>
      </c>
      <c r="D4120" s="1" t="s">
        <v>11</v>
      </c>
      <c r="E4120" s="1" t="s">
        <v>22</v>
      </c>
      <c r="F4120" s="1" t="s">
        <v>13</v>
      </c>
      <c r="G4120" s="1" t="s">
        <v>14</v>
      </c>
      <c r="H4120" s="1" t="s">
        <v>15</v>
      </c>
      <c r="I4120" s="2">
        <v>45698.0</v>
      </c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ht="15.75" customHeight="1">
      <c r="A4121" s="1" t="s">
        <v>56</v>
      </c>
      <c r="B4121" s="1" t="s">
        <v>8121</v>
      </c>
      <c r="C4121" s="1">
        <v>7.9999104268E10</v>
      </c>
      <c r="D4121" s="1" t="s">
        <v>11</v>
      </c>
      <c r="E4121" s="1" t="s">
        <v>22</v>
      </c>
      <c r="F4121" s="1" t="s">
        <v>13</v>
      </c>
      <c r="G4121" s="1" t="s">
        <v>14</v>
      </c>
      <c r="H4121" s="1" t="s">
        <v>31</v>
      </c>
      <c r="I4121" s="2">
        <v>45698.0</v>
      </c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ht="15.75" customHeight="1">
      <c r="A4122" s="1" t="s">
        <v>5183</v>
      </c>
      <c r="B4122" s="1" t="s">
        <v>5184</v>
      </c>
      <c r="C4122" s="1">
        <v>9.6991230894E10</v>
      </c>
      <c r="D4122" s="1" t="s">
        <v>11</v>
      </c>
      <c r="E4122" s="1" t="s">
        <v>22</v>
      </c>
      <c r="F4122" s="1" t="s">
        <v>13</v>
      </c>
      <c r="G4122" s="1" t="s">
        <v>23</v>
      </c>
      <c r="H4122" s="1" t="s">
        <v>15</v>
      </c>
      <c r="I4122" s="2">
        <v>45698.0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ht="15.75" customHeight="1">
      <c r="A4123" s="1" t="s">
        <v>8122</v>
      </c>
      <c r="B4123" s="1" t="s">
        <v>8123</v>
      </c>
      <c r="C4123" s="1">
        <v>7.1992227817E10</v>
      </c>
      <c r="D4123" s="1" t="s">
        <v>11</v>
      </c>
      <c r="E4123" s="1" t="s">
        <v>19</v>
      </c>
      <c r="F4123" s="1" t="s">
        <v>13</v>
      </c>
      <c r="G4123" s="1" t="s">
        <v>14</v>
      </c>
      <c r="H4123" s="1" t="s">
        <v>15</v>
      </c>
      <c r="I4123" s="2">
        <v>45698.0</v>
      </c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ht="15.75" customHeight="1">
      <c r="A4124" s="1" t="s">
        <v>8124</v>
      </c>
      <c r="B4124" s="1" t="s">
        <v>8125</v>
      </c>
      <c r="C4124" s="1">
        <v>2.1982457465E10</v>
      </c>
      <c r="D4124" s="1" t="s">
        <v>11</v>
      </c>
      <c r="E4124" s="1" t="s">
        <v>19</v>
      </c>
      <c r="F4124" s="1" t="s">
        <v>13</v>
      </c>
      <c r="G4124" s="1" t="s">
        <v>14</v>
      </c>
      <c r="H4124" s="1" t="s">
        <v>15</v>
      </c>
      <c r="I4124" s="2">
        <v>45698.0</v>
      </c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ht="15.75" customHeight="1">
      <c r="A4125" s="1" t="s">
        <v>8126</v>
      </c>
      <c r="B4125" s="1" t="s">
        <v>8127</v>
      </c>
      <c r="C4125" s="1" t="s">
        <v>8128</v>
      </c>
      <c r="D4125" s="1" t="s">
        <v>11</v>
      </c>
      <c r="E4125" s="1" t="s">
        <v>114</v>
      </c>
      <c r="F4125" s="1" t="s">
        <v>13</v>
      </c>
      <c r="G4125" s="1" t="s">
        <v>14</v>
      </c>
      <c r="H4125" s="1" t="s">
        <v>15</v>
      </c>
      <c r="I4125" s="2">
        <v>45698.0</v>
      </c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ht="15.75" customHeight="1">
      <c r="A4126" s="1" t="s">
        <v>8129</v>
      </c>
      <c r="B4126" s="1" t="s">
        <v>8130</v>
      </c>
      <c r="C4126" s="1">
        <v>9.1981970162E10</v>
      </c>
      <c r="D4126" s="1" t="s">
        <v>11</v>
      </c>
      <c r="E4126" s="1" t="s">
        <v>1337</v>
      </c>
      <c r="F4126" s="1" t="s">
        <v>13</v>
      </c>
      <c r="G4126" s="1" t="s">
        <v>14</v>
      </c>
      <c r="H4126" s="1" t="s">
        <v>1338</v>
      </c>
      <c r="I4126" s="2">
        <v>45698.0</v>
      </c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ht="15.75" customHeight="1">
      <c r="A4127" s="1" t="s">
        <v>8131</v>
      </c>
      <c r="B4127" s="1" t="s">
        <v>8132</v>
      </c>
      <c r="C4127" s="1">
        <v>2.1969067093E10</v>
      </c>
      <c r="D4127" s="1" t="s">
        <v>11</v>
      </c>
      <c r="E4127" s="1" t="s">
        <v>22</v>
      </c>
      <c r="F4127" s="1" t="s">
        <v>13</v>
      </c>
      <c r="G4127" s="1" t="s">
        <v>14</v>
      </c>
      <c r="H4127" s="1" t="s">
        <v>936</v>
      </c>
      <c r="I4127" s="2">
        <v>45698.0</v>
      </c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ht="15.75" customHeight="1">
      <c r="A4128" s="1" t="s">
        <v>8133</v>
      </c>
      <c r="B4128" s="1" t="s">
        <v>8134</v>
      </c>
      <c r="C4128" s="1">
        <v>1.8997291385E10</v>
      </c>
      <c r="D4128" s="1" t="s">
        <v>11</v>
      </c>
      <c r="E4128" s="1" t="s">
        <v>58</v>
      </c>
      <c r="F4128" s="1" t="s">
        <v>13</v>
      </c>
      <c r="G4128" s="1" t="s">
        <v>14</v>
      </c>
      <c r="H4128" s="1" t="s">
        <v>15</v>
      </c>
      <c r="I4128" s="2">
        <v>45698.0</v>
      </c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ht="15.75" customHeight="1">
      <c r="A4129" s="1" t="s">
        <v>8095</v>
      </c>
      <c r="B4129" s="1" t="s">
        <v>8135</v>
      </c>
      <c r="C4129" s="1">
        <v>1.1910998644E10</v>
      </c>
      <c r="D4129" s="1" t="s">
        <v>11</v>
      </c>
      <c r="E4129" s="1" t="s">
        <v>19</v>
      </c>
      <c r="F4129" s="1" t="s">
        <v>13</v>
      </c>
      <c r="G4129" s="1" t="s">
        <v>14</v>
      </c>
      <c r="H4129" s="1" t="s">
        <v>386</v>
      </c>
      <c r="I4129" s="2">
        <v>45698.0</v>
      </c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ht="15.75" customHeight="1">
      <c r="A4130" s="1" t="s">
        <v>8136</v>
      </c>
      <c r="B4130" s="1" t="s">
        <v>8137</v>
      </c>
      <c r="C4130" s="1">
        <v>6.1981660846E10</v>
      </c>
      <c r="D4130" s="1"/>
      <c r="E4130" s="1"/>
      <c r="F4130" s="1"/>
      <c r="G4130" s="1"/>
      <c r="H4130" s="1"/>
      <c r="I4130" s="2">
        <v>45698.0</v>
      </c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ht="15.75" customHeight="1">
      <c r="A4131" s="1" t="s">
        <v>207</v>
      </c>
      <c r="B4131" s="1" t="s">
        <v>8138</v>
      </c>
      <c r="C4131" s="1">
        <v>1.1948802679E10</v>
      </c>
      <c r="D4131" s="1" t="s">
        <v>11</v>
      </c>
      <c r="E4131" s="1" t="s">
        <v>80</v>
      </c>
      <c r="F4131" s="1" t="s">
        <v>13</v>
      </c>
      <c r="G4131" s="1" t="s">
        <v>14</v>
      </c>
      <c r="H4131" s="1" t="s">
        <v>60</v>
      </c>
      <c r="I4131" s="2">
        <v>45698.0</v>
      </c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ht="15.75" customHeight="1">
      <c r="A4132" s="1" t="s">
        <v>8139</v>
      </c>
      <c r="B4132" s="1" t="s">
        <v>8140</v>
      </c>
      <c r="C4132" s="1">
        <v>8.499660368E10</v>
      </c>
      <c r="D4132" s="1" t="s">
        <v>11</v>
      </c>
      <c r="E4132" s="1" t="s">
        <v>12</v>
      </c>
      <c r="F4132" s="1" t="s">
        <v>13</v>
      </c>
      <c r="G4132" s="1" t="s">
        <v>14</v>
      </c>
      <c r="H4132" s="1" t="s">
        <v>15</v>
      </c>
      <c r="I4132" s="2">
        <v>45698.0</v>
      </c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ht="15.75" customHeight="1">
      <c r="A4133" s="1" t="s">
        <v>8141</v>
      </c>
      <c r="B4133" s="1" t="s">
        <v>8142</v>
      </c>
      <c r="C4133" s="1">
        <v>7.1992227817E10</v>
      </c>
      <c r="D4133" s="1"/>
      <c r="E4133" s="1"/>
      <c r="F4133" s="1"/>
      <c r="G4133" s="1"/>
      <c r="H4133" s="1"/>
      <c r="I4133" s="2">
        <v>45698.0</v>
      </c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ht="15.75" customHeight="1">
      <c r="A4134" s="1" t="s">
        <v>7018</v>
      </c>
      <c r="B4134" s="1" t="s">
        <v>8143</v>
      </c>
      <c r="C4134" s="1">
        <v>7.1984290615E10</v>
      </c>
      <c r="D4134" s="1"/>
      <c r="E4134" s="1"/>
      <c r="F4134" s="1"/>
      <c r="G4134" s="1"/>
      <c r="H4134" s="1"/>
      <c r="I4134" s="2">
        <v>45698.0</v>
      </c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ht="15.75" customHeight="1">
      <c r="A4135" s="1" t="s">
        <v>8144</v>
      </c>
      <c r="B4135" s="1" t="s">
        <v>8145</v>
      </c>
      <c r="C4135" s="1">
        <v>6.1986251151E10</v>
      </c>
      <c r="D4135" s="1" t="s">
        <v>11</v>
      </c>
      <c r="E4135" s="1" t="s">
        <v>58</v>
      </c>
      <c r="F4135" s="1" t="s">
        <v>13</v>
      </c>
      <c r="G4135" s="1" t="s">
        <v>14</v>
      </c>
      <c r="H4135" s="1" t="s">
        <v>15</v>
      </c>
      <c r="I4135" s="2">
        <v>45698.0</v>
      </c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ht="15.75" customHeight="1">
      <c r="A4136" s="1" t="s">
        <v>8146</v>
      </c>
      <c r="B4136" s="1" t="s">
        <v>8147</v>
      </c>
      <c r="C4136" s="1">
        <v>8.1989453169E10</v>
      </c>
      <c r="D4136" s="1"/>
      <c r="E4136" s="1"/>
      <c r="F4136" s="1"/>
      <c r="G4136" s="1"/>
      <c r="H4136" s="1"/>
      <c r="I4136" s="2">
        <v>45698.0</v>
      </c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ht="15.75" customHeight="1">
      <c r="A4137" s="1" t="s">
        <v>8148</v>
      </c>
      <c r="B4137" s="1" t="s">
        <v>8149</v>
      </c>
      <c r="C4137" s="1" t="s">
        <v>8150</v>
      </c>
      <c r="D4137" s="1" t="s">
        <v>11</v>
      </c>
      <c r="E4137" s="1" t="s">
        <v>22</v>
      </c>
      <c r="F4137" s="1" t="s">
        <v>13</v>
      </c>
      <c r="G4137" s="1" t="s">
        <v>23</v>
      </c>
      <c r="H4137" s="1" t="s">
        <v>261</v>
      </c>
      <c r="I4137" s="2">
        <v>45698.0</v>
      </c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ht="15.75" customHeight="1">
      <c r="A4138" s="1" t="s">
        <v>8151</v>
      </c>
      <c r="B4138" s="1" t="s">
        <v>8152</v>
      </c>
      <c r="C4138" s="1">
        <v>8.1998741317E10</v>
      </c>
      <c r="D4138" s="1" t="s">
        <v>11</v>
      </c>
      <c r="E4138" s="1" t="s">
        <v>19</v>
      </c>
      <c r="F4138" s="1" t="s">
        <v>13</v>
      </c>
      <c r="G4138" s="1" t="s">
        <v>14</v>
      </c>
      <c r="H4138" s="1" t="s">
        <v>15</v>
      </c>
      <c r="I4138" s="2">
        <v>45698.0</v>
      </c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ht="15.75" customHeight="1">
      <c r="A4139" s="1" t="s">
        <v>8153</v>
      </c>
      <c r="B4139" s="1" t="s">
        <v>8154</v>
      </c>
      <c r="C4139" s="1">
        <v>9.98837312E8</v>
      </c>
      <c r="D4139" s="1" t="s">
        <v>11</v>
      </c>
      <c r="E4139" s="1" t="s">
        <v>1657</v>
      </c>
      <c r="F4139" s="1" t="s">
        <v>13</v>
      </c>
      <c r="G4139" s="1" t="s">
        <v>14</v>
      </c>
      <c r="H4139" s="1" t="s">
        <v>1658</v>
      </c>
      <c r="I4139" s="2">
        <v>45698.0</v>
      </c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ht="15.75" customHeight="1">
      <c r="A4140" s="1" t="s">
        <v>8155</v>
      </c>
      <c r="B4140" s="1" t="s">
        <v>8156</v>
      </c>
      <c r="C4140" s="1" t="s">
        <v>8157</v>
      </c>
      <c r="D4140" s="1" t="s">
        <v>11</v>
      </c>
      <c r="E4140" s="1" t="s">
        <v>19</v>
      </c>
      <c r="F4140" s="1" t="s">
        <v>13</v>
      </c>
      <c r="G4140" s="1" t="s">
        <v>14</v>
      </c>
      <c r="H4140" s="1" t="s">
        <v>15</v>
      </c>
      <c r="I4140" s="2">
        <v>45698.0</v>
      </c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ht="15.75" customHeight="1">
      <c r="A4141" s="1" t="s">
        <v>8158</v>
      </c>
      <c r="B4141" s="1" t="s">
        <v>8159</v>
      </c>
      <c r="C4141" s="1">
        <v>5.567982141577E12</v>
      </c>
      <c r="D4141" s="1" t="s">
        <v>11</v>
      </c>
      <c r="E4141" s="1" t="s">
        <v>102</v>
      </c>
      <c r="F4141" s="1" t="s">
        <v>13</v>
      </c>
      <c r="G4141" s="1" t="s">
        <v>14</v>
      </c>
      <c r="H4141" s="1" t="s">
        <v>15</v>
      </c>
      <c r="I4141" s="2">
        <v>45698.0</v>
      </c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ht="15.75" customHeight="1">
      <c r="A4142" s="1" t="s">
        <v>8160</v>
      </c>
      <c r="B4142" s="1" t="s">
        <v>8161</v>
      </c>
      <c r="C4142" s="1">
        <v>5.546988078327E12</v>
      </c>
      <c r="D4142" s="1"/>
      <c r="E4142" s="1"/>
      <c r="F4142" s="1"/>
      <c r="G4142" s="1"/>
      <c r="H4142" s="1"/>
      <c r="I4142" s="2">
        <v>45698.0</v>
      </c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ht="15.75" customHeight="1">
      <c r="A4143" s="1" t="s">
        <v>8162</v>
      </c>
      <c r="B4143" s="1" t="s">
        <v>8163</v>
      </c>
      <c r="C4143" s="1">
        <v>2.7997306401E10</v>
      </c>
      <c r="D4143" s="1" t="s">
        <v>11</v>
      </c>
      <c r="E4143" s="1" t="s">
        <v>22</v>
      </c>
      <c r="F4143" s="1" t="s">
        <v>13</v>
      </c>
      <c r="G4143" s="1" t="s">
        <v>14</v>
      </c>
      <c r="H4143" s="1" t="s">
        <v>386</v>
      </c>
      <c r="I4143" s="2">
        <v>45698.0</v>
      </c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ht="15.75" customHeight="1">
      <c r="A4144" s="1" t="s">
        <v>2733</v>
      </c>
      <c r="B4144" s="1" t="s">
        <v>8164</v>
      </c>
      <c r="C4144" s="1">
        <v>7.1991314285E10</v>
      </c>
      <c r="D4144" s="1" t="s">
        <v>11</v>
      </c>
      <c r="E4144" s="1" t="s">
        <v>19</v>
      </c>
      <c r="F4144" s="1" t="s">
        <v>13</v>
      </c>
      <c r="G4144" s="1" t="s">
        <v>14</v>
      </c>
      <c r="H4144" s="1" t="s">
        <v>15</v>
      </c>
      <c r="I4144" s="2">
        <v>45698.0</v>
      </c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ht="15.75" customHeight="1">
      <c r="A4145" s="1" t="s">
        <v>8165</v>
      </c>
      <c r="B4145" s="1" t="s">
        <v>8166</v>
      </c>
      <c r="C4145" s="1">
        <v>7.1986860752E10</v>
      </c>
      <c r="D4145" s="1"/>
      <c r="E4145" s="1"/>
      <c r="F4145" s="1"/>
      <c r="G4145" s="1"/>
      <c r="H4145" s="1"/>
      <c r="I4145" s="2">
        <v>45698.0</v>
      </c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ht="15.75" customHeight="1">
      <c r="A4146" s="1" t="s">
        <v>8167</v>
      </c>
      <c r="B4146" s="1" t="s">
        <v>8168</v>
      </c>
      <c r="C4146" s="1">
        <v>7.5999400383E10</v>
      </c>
      <c r="D4146" s="1" t="s">
        <v>11</v>
      </c>
      <c r="E4146" s="1" t="s">
        <v>22</v>
      </c>
      <c r="F4146" s="1" t="s">
        <v>13</v>
      </c>
      <c r="G4146" s="1" t="s">
        <v>14</v>
      </c>
      <c r="H4146" s="1" t="s">
        <v>1428</v>
      </c>
      <c r="I4146" s="2">
        <v>45698.0</v>
      </c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ht="15.75" customHeight="1">
      <c r="A4147" s="1" t="s">
        <v>2824</v>
      </c>
      <c r="B4147" s="1" t="s">
        <v>8169</v>
      </c>
      <c r="C4147" s="1">
        <v>1.1984256881E10</v>
      </c>
      <c r="D4147" s="1" t="s">
        <v>11</v>
      </c>
      <c r="E4147" s="1" t="s">
        <v>547</v>
      </c>
      <c r="F4147" s="1" t="s">
        <v>13</v>
      </c>
      <c r="G4147" s="1" t="s">
        <v>23</v>
      </c>
      <c r="H4147" s="1" t="s">
        <v>548</v>
      </c>
      <c r="I4147" s="2">
        <v>45698.0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ht="15.75" customHeight="1">
      <c r="A4148" s="1" t="s">
        <v>8170</v>
      </c>
      <c r="B4148" s="1" t="s">
        <v>8171</v>
      </c>
      <c r="C4148" s="1">
        <v>9.2993893391E10</v>
      </c>
      <c r="D4148" s="1" t="s">
        <v>11</v>
      </c>
      <c r="E4148" s="1" t="s">
        <v>80</v>
      </c>
      <c r="F4148" s="1" t="s">
        <v>13</v>
      </c>
      <c r="G4148" s="1" t="s">
        <v>14</v>
      </c>
      <c r="H4148" s="1" t="s">
        <v>15</v>
      </c>
      <c r="I4148" s="2">
        <v>45698.0</v>
      </c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ht="15.75" customHeight="1">
      <c r="A4149" s="1" t="s">
        <v>8172</v>
      </c>
      <c r="B4149" s="1" t="s">
        <v>8173</v>
      </c>
      <c r="C4149" s="1">
        <v>8.2987701233E10</v>
      </c>
      <c r="D4149" s="1" t="s">
        <v>11</v>
      </c>
      <c r="E4149" s="1" t="s">
        <v>22</v>
      </c>
      <c r="F4149" s="1" t="s">
        <v>13</v>
      </c>
      <c r="G4149" s="1" t="s">
        <v>14</v>
      </c>
      <c r="H4149" s="1" t="s">
        <v>15</v>
      </c>
      <c r="I4149" s="2">
        <v>45698.0</v>
      </c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ht="15.75" customHeight="1">
      <c r="A4150" s="1" t="s">
        <v>8174</v>
      </c>
      <c r="B4150" s="1" t="s">
        <v>8175</v>
      </c>
      <c r="C4150" s="1">
        <v>2.198878749E10</v>
      </c>
      <c r="D4150" s="1" t="s">
        <v>11</v>
      </c>
      <c r="E4150" s="1" t="s">
        <v>68</v>
      </c>
      <c r="F4150" s="1" t="s">
        <v>13</v>
      </c>
      <c r="G4150" s="1" t="s">
        <v>14</v>
      </c>
      <c r="H4150" s="1" t="s">
        <v>386</v>
      </c>
      <c r="I4150" s="2">
        <v>45698.0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ht="15.75" customHeight="1">
      <c r="A4151" s="1" t="s">
        <v>8176</v>
      </c>
      <c r="B4151" s="1" t="s">
        <v>8177</v>
      </c>
      <c r="C4151" s="1">
        <v>1.9991109141E10</v>
      </c>
      <c r="D4151" s="1" t="s">
        <v>11</v>
      </c>
      <c r="E4151" s="1" t="s">
        <v>22</v>
      </c>
      <c r="F4151" s="1" t="s">
        <v>13</v>
      </c>
      <c r="G4151" s="1" t="s">
        <v>23</v>
      </c>
      <c r="H4151" s="1" t="s">
        <v>261</v>
      </c>
      <c r="I4151" s="2">
        <v>45698.0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ht="15.75" customHeight="1">
      <c r="A4152" s="1" t="s">
        <v>8178</v>
      </c>
      <c r="B4152" s="1" t="s">
        <v>8179</v>
      </c>
      <c r="C4152" s="1">
        <v>2.1994632863E10</v>
      </c>
      <c r="D4152" s="1" t="s">
        <v>11</v>
      </c>
      <c r="E4152" s="1" t="s">
        <v>12</v>
      </c>
      <c r="F4152" s="1" t="s">
        <v>13</v>
      </c>
      <c r="G4152" s="1" t="s">
        <v>14</v>
      </c>
      <c r="H4152" s="1" t="s">
        <v>15</v>
      </c>
      <c r="I4152" s="2">
        <v>45698.0</v>
      </c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ht="15.75" customHeight="1">
      <c r="A4153" s="1" t="s">
        <v>358</v>
      </c>
      <c r="B4153" s="1" t="s">
        <v>8180</v>
      </c>
      <c r="C4153" s="1">
        <v>1.1987065675E10</v>
      </c>
      <c r="D4153" s="1" t="s">
        <v>11</v>
      </c>
      <c r="E4153" s="1" t="s">
        <v>19</v>
      </c>
      <c r="F4153" s="1" t="s">
        <v>13</v>
      </c>
      <c r="G4153" s="1" t="s">
        <v>14</v>
      </c>
      <c r="H4153" s="1" t="s">
        <v>15</v>
      </c>
      <c r="I4153" s="2">
        <v>45698.0</v>
      </c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ht="15.75" customHeight="1">
      <c r="A4154" s="1" t="s">
        <v>8181</v>
      </c>
      <c r="B4154" s="1" t="s">
        <v>8182</v>
      </c>
      <c r="C4154" s="1">
        <v>1.1959125325E10</v>
      </c>
      <c r="D4154" s="1" t="s">
        <v>11</v>
      </c>
      <c r="E4154" s="1" t="s">
        <v>39</v>
      </c>
      <c r="F4154" s="1" t="s">
        <v>13</v>
      </c>
      <c r="G4154" s="1" t="s">
        <v>14</v>
      </c>
      <c r="H4154" s="1" t="s">
        <v>15</v>
      </c>
      <c r="I4154" s="2">
        <v>45698.0</v>
      </c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ht="15.75" customHeight="1">
      <c r="A4155" s="1" t="s">
        <v>8183</v>
      </c>
      <c r="B4155" s="1" t="s">
        <v>8184</v>
      </c>
      <c r="C4155" s="1">
        <v>8.484844825E9</v>
      </c>
      <c r="D4155" s="1" t="s">
        <v>11</v>
      </c>
      <c r="E4155" s="1" t="s">
        <v>22</v>
      </c>
      <c r="F4155" s="1" t="s">
        <v>13</v>
      </c>
      <c r="G4155" s="1" t="s">
        <v>14</v>
      </c>
      <c r="H4155" s="1" t="s">
        <v>386</v>
      </c>
      <c r="I4155" s="2">
        <v>45698.0</v>
      </c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ht="15.75" customHeight="1">
      <c r="A4156" s="1" t="s">
        <v>8185</v>
      </c>
      <c r="B4156" s="1" t="s">
        <v>8186</v>
      </c>
      <c r="C4156" s="1">
        <v>7.1986628426E10</v>
      </c>
      <c r="D4156" s="1" t="s">
        <v>11</v>
      </c>
      <c r="E4156" s="1" t="s">
        <v>19</v>
      </c>
      <c r="F4156" s="1" t="s">
        <v>13</v>
      </c>
      <c r="G4156" s="1" t="s">
        <v>14</v>
      </c>
      <c r="H4156" s="1" t="s">
        <v>15</v>
      </c>
      <c r="I4156" s="2">
        <v>45698.0</v>
      </c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ht="15.75" customHeight="1">
      <c r="A4157" s="1" t="s">
        <v>8187</v>
      </c>
      <c r="B4157" s="1" t="s">
        <v>8188</v>
      </c>
      <c r="C4157" s="1">
        <v>8.1986680029E10</v>
      </c>
      <c r="D4157" s="1" t="s">
        <v>11</v>
      </c>
      <c r="E4157" s="1" t="s">
        <v>19</v>
      </c>
      <c r="F4157" s="1" t="s">
        <v>13</v>
      </c>
      <c r="G4157" s="1" t="s">
        <v>14</v>
      </c>
      <c r="H4157" s="1" t="s">
        <v>386</v>
      </c>
      <c r="I4157" s="2">
        <v>45698.0</v>
      </c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ht="15.75" customHeight="1">
      <c r="A4158" s="1" t="s">
        <v>8189</v>
      </c>
      <c r="B4158" s="1" t="s">
        <v>8190</v>
      </c>
      <c r="C4158" s="1">
        <v>9.8988621816E10</v>
      </c>
      <c r="D4158" s="1" t="s">
        <v>11</v>
      </c>
      <c r="E4158" s="1" t="s">
        <v>22</v>
      </c>
      <c r="F4158" s="1" t="s">
        <v>13</v>
      </c>
      <c r="G4158" s="1" t="s">
        <v>14</v>
      </c>
      <c r="H4158" s="1" t="s">
        <v>386</v>
      </c>
      <c r="I4158" s="2">
        <v>45698.0</v>
      </c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ht="15.75" customHeight="1">
      <c r="A4159" s="1" t="s">
        <v>8191</v>
      </c>
      <c r="B4159" s="1" t="s">
        <v>8192</v>
      </c>
      <c r="C4159" s="1">
        <v>2.1988280033E10</v>
      </c>
      <c r="D4159" s="1" t="s">
        <v>11</v>
      </c>
      <c r="E4159" s="1" t="s">
        <v>114</v>
      </c>
      <c r="F4159" s="1" t="s">
        <v>13</v>
      </c>
      <c r="G4159" s="1" t="s">
        <v>14</v>
      </c>
      <c r="H4159" s="1" t="s">
        <v>15</v>
      </c>
      <c r="I4159" s="2">
        <v>45698.0</v>
      </c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ht="15.75" customHeight="1">
      <c r="A4160" s="1" t="s">
        <v>8193</v>
      </c>
      <c r="B4160" s="1" t="s">
        <v>8194</v>
      </c>
      <c r="C4160" s="1" t="s">
        <v>8195</v>
      </c>
      <c r="D4160" s="1" t="s">
        <v>11</v>
      </c>
      <c r="E4160" s="1" t="s">
        <v>19</v>
      </c>
      <c r="F4160" s="1" t="s">
        <v>13</v>
      </c>
      <c r="G4160" s="1" t="s">
        <v>14</v>
      </c>
      <c r="H4160" s="1" t="s">
        <v>15</v>
      </c>
      <c r="I4160" s="2">
        <v>45698.0</v>
      </c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ht="15.75" customHeight="1">
      <c r="A4161" s="1" t="s">
        <v>8196</v>
      </c>
      <c r="B4161" s="1" t="s">
        <v>8197</v>
      </c>
      <c r="C4161" s="1">
        <v>2.1968313895E10</v>
      </c>
      <c r="D4161" s="1" t="s">
        <v>11</v>
      </c>
      <c r="E4161" s="1" t="s">
        <v>58</v>
      </c>
      <c r="F4161" s="1" t="s">
        <v>13</v>
      </c>
      <c r="G4161" s="1" t="s">
        <v>14</v>
      </c>
      <c r="H4161" s="1" t="s">
        <v>15</v>
      </c>
      <c r="I4161" s="2">
        <v>45698.0</v>
      </c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ht="15.75" customHeight="1">
      <c r="A4162" s="1" t="s">
        <v>8198</v>
      </c>
      <c r="B4162" s="1" t="s">
        <v>8199</v>
      </c>
      <c r="C4162" s="1">
        <v>1.3996285267E10</v>
      </c>
      <c r="D4162" s="1" t="s">
        <v>11</v>
      </c>
      <c r="E4162" s="1" t="s">
        <v>19</v>
      </c>
      <c r="F4162" s="1" t="s">
        <v>13</v>
      </c>
      <c r="G4162" s="1" t="s">
        <v>14</v>
      </c>
      <c r="H4162" s="1" t="s">
        <v>15</v>
      </c>
      <c r="I4162" s="2">
        <v>45698.0</v>
      </c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ht="15.75" customHeight="1">
      <c r="A4163" s="1" t="s">
        <v>8200</v>
      </c>
      <c r="B4163" s="1" t="s">
        <v>8201</v>
      </c>
      <c r="C4163" s="1">
        <v>1.2988510113E10</v>
      </c>
      <c r="D4163" s="1" t="s">
        <v>11</v>
      </c>
      <c r="E4163" s="1" t="s">
        <v>997</v>
      </c>
      <c r="F4163" s="1" t="s">
        <v>13</v>
      </c>
      <c r="G4163" s="1" t="s">
        <v>14</v>
      </c>
      <c r="H4163" s="1" t="s">
        <v>998</v>
      </c>
      <c r="I4163" s="2">
        <v>45698.0</v>
      </c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ht="15.75" customHeight="1">
      <c r="A4164" s="1" t="s">
        <v>8202</v>
      </c>
      <c r="B4164" s="1" t="s">
        <v>8203</v>
      </c>
      <c r="C4164" s="1">
        <v>6.4999520074E10</v>
      </c>
      <c r="D4164" s="1" t="s">
        <v>11</v>
      </c>
      <c r="E4164" s="1" t="s">
        <v>22</v>
      </c>
      <c r="F4164" s="1" t="s">
        <v>13</v>
      </c>
      <c r="G4164" s="1" t="s">
        <v>14</v>
      </c>
      <c r="H4164" s="1" t="s">
        <v>386</v>
      </c>
      <c r="I4164" s="2">
        <v>45698.0</v>
      </c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ht="15.75" customHeight="1">
      <c r="A4165" s="1" t="s">
        <v>8204</v>
      </c>
      <c r="B4165" s="1" t="s">
        <v>8205</v>
      </c>
      <c r="C4165" s="1">
        <v>6.2985927578E10</v>
      </c>
      <c r="D4165" s="1" t="s">
        <v>11</v>
      </c>
      <c r="E4165" s="1" t="s">
        <v>19</v>
      </c>
      <c r="F4165" s="1" t="s">
        <v>13</v>
      </c>
      <c r="G4165" s="1" t="s">
        <v>14</v>
      </c>
      <c r="H4165" s="1" t="s">
        <v>386</v>
      </c>
      <c r="I4165" s="2">
        <v>45698.0</v>
      </c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ht="15.75" customHeight="1">
      <c r="A4166" s="1" t="s">
        <v>8206</v>
      </c>
      <c r="B4166" s="1" t="s">
        <v>8207</v>
      </c>
      <c r="C4166" s="1">
        <v>2.1990960956E10</v>
      </c>
      <c r="D4166" s="1" t="s">
        <v>11</v>
      </c>
      <c r="E4166" s="1" t="s">
        <v>114</v>
      </c>
      <c r="F4166" s="1" t="s">
        <v>13</v>
      </c>
      <c r="G4166" s="1" t="s">
        <v>14</v>
      </c>
      <c r="H4166" s="1" t="s">
        <v>15</v>
      </c>
      <c r="I4166" s="2">
        <v>45698.0</v>
      </c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ht="15.75" customHeight="1">
      <c r="A4167" s="1" t="s">
        <v>8208</v>
      </c>
      <c r="B4167" s="1" t="s">
        <v>8209</v>
      </c>
      <c r="C4167" s="1">
        <v>1.1970376338E10</v>
      </c>
      <c r="D4167" s="1" t="s">
        <v>11</v>
      </c>
      <c r="E4167" s="1" t="s">
        <v>19</v>
      </c>
      <c r="F4167" s="1" t="s">
        <v>13</v>
      </c>
      <c r="G4167" s="1" t="s">
        <v>14</v>
      </c>
      <c r="H4167" s="1" t="s">
        <v>15</v>
      </c>
      <c r="I4167" s="2">
        <v>45698.0</v>
      </c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ht="15.75" customHeight="1">
      <c r="A4168" s="1" t="s">
        <v>8210</v>
      </c>
      <c r="B4168" s="1" t="s">
        <v>8211</v>
      </c>
      <c r="C4168" s="1">
        <v>1.1948829116E10</v>
      </c>
      <c r="D4168" s="1" t="s">
        <v>11</v>
      </c>
      <c r="E4168" s="1" t="s">
        <v>22</v>
      </c>
      <c r="F4168" s="1" t="s">
        <v>13</v>
      </c>
      <c r="G4168" s="1" t="s">
        <v>14</v>
      </c>
      <c r="H4168" s="1" t="s">
        <v>15</v>
      </c>
      <c r="I4168" s="2">
        <v>45698.0</v>
      </c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ht="15.75" customHeight="1">
      <c r="A4169" s="1" t="s">
        <v>107</v>
      </c>
      <c r="B4169" s="1" t="s">
        <v>8212</v>
      </c>
      <c r="C4169" s="1">
        <v>8.5992845113E10</v>
      </c>
      <c r="D4169" s="1" t="s">
        <v>11</v>
      </c>
      <c r="E4169" s="1" t="s">
        <v>19</v>
      </c>
      <c r="F4169" s="1" t="s">
        <v>13</v>
      </c>
      <c r="G4169" s="1" t="s">
        <v>14</v>
      </c>
      <c r="H4169" s="1" t="s">
        <v>15</v>
      </c>
      <c r="I4169" s="2">
        <v>45698.0</v>
      </c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ht="15.75" customHeight="1">
      <c r="A4170" s="1" t="s">
        <v>8213</v>
      </c>
      <c r="B4170" s="1" t="s">
        <v>8213</v>
      </c>
      <c r="C4170" s="1">
        <v>9.9984660925E10</v>
      </c>
      <c r="D4170" s="1" t="s">
        <v>11</v>
      </c>
      <c r="E4170" s="1" t="s">
        <v>12</v>
      </c>
      <c r="F4170" s="1" t="s">
        <v>13</v>
      </c>
      <c r="G4170" s="1" t="s">
        <v>23</v>
      </c>
      <c r="H4170" s="1" t="s">
        <v>15</v>
      </c>
      <c r="I4170" s="2">
        <v>45698.0</v>
      </c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ht="15.75" customHeight="1">
      <c r="A4171" s="1" t="s">
        <v>8214</v>
      </c>
      <c r="B4171" s="1" t="s">
        <v>8215</v>
      </c>
      <c r="C4171" s="1">
        <v>1.4997428964E10</v>
      </c>
      <c r="D4171" s="1" t="s">
        <v>11</v>
      </c>
      <c r="E4171" s="1" t="s">
        <v>102</v>
      </c>
      <c r="F4171" s="1" t="s">
        <v>13</v>
      </c>
      <c r="G4171" s="1" t="s">
        <v>23</v>
      </c>
      <c r="H4171" s="1" t="s">
        <v>1247</v>
      </c>
      <c r="I4171" s="2">
        <v>45698.0</v>
      </c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ht="15.75" customHeight="1">
      <c r="A4172" s="1" t="s">
        <v>8216</v>
      </c>
      <c r="B4172" s="1" t="s">
        <v>8217</v>
      </c>
      <c r="C4172" s="1">
        <v>1.1985948235E10</v>
      </c>
      <c r="D4172" s="1" t="s">
        <v>11</v>
      </c>
      <c r="E4172" s="1" t="s">
        <v>19</v>
      </c>
      <c r="F4172" s="1" t="s">
        <v>13</v>
      </c>
      <c r="G4172" s="1" t="s">
        <v>23</v>
      </c>
      <c r="H4172" s="1" t="s">
        <v>15</v>
      </c>
      <c r="I4172" s="2">
        <v>45698.0</v>
      </c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ht="15.75" customHeight="1">
      <c r="A4173" s="1" t="s">
        <v>7441</v>
      </c>
      <c r="B4173" s="1" t="s">
        <v>8218</v>
      </c>
      <c r="C4173" s="1">
        <v>6.6996062339E10</v>
      </c>
      <c r="D4173" s="1" t="s">
        <v>11</v>
      </c>
      <c r="E4173" s="1" t="s">
        <v>22</v>
      </c>
      <c r="F4173" s="1" t="s">
        <v>13</v>
      </c>
      <c r="G4173" s="1" t="s">
        <v>23</v>
      </c>
      <c r="H4173" s="1" t="s">
        <v>1247</v>
      </c>
      <c r="I4173" s="2">
        <v>45698.0</v>
      </c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ht="15.75" customHeight="1">
      <c r="A4174" s="1" t="s">
        <v>8219</v>
      </c>
      <c r="B4174" s="1" t="s">
        <v>8220</v>
      </c>
      <c r="C4174" s="1">
        <v>7.5982043129E10</v>
      </c>
      <c r="D4174" s="1" t="s">
        <v>11</v>
      </c>
      <c r="E4174" s="1" t="s">
        <v>22</v>
      </c>
      <c r="F4174" s="1" t="s">
        <v>13</v>
      </c>
      <c r="G4174" s="1" t="s">
        <v>14</v>
      </c>
      <c r="H4174" s="1" t="s">
        <v>15</v>
      </c>
      <c r="I4174" s="2">
        <v>45698.0</v>
      </c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ht="15.75" customHeight="1">
      <c r="A4175" s="1" t="s">
        <v>8221</v>
      </c>
      <c r="B4175" s="1" t="s">
        <v>8222</v>
      </c>
      <c r="C4175" s="1">
        <v>1.1941441179E10</v>
      </c>
      <c r="D4175" s="1" t="s">
        <v>11</v>
      </c>
      <c r="E4175" s="1" t="s">
        <v>19</v>
      </c>
      <c r="F4175" s="1" t="s">
        <v>13</v>
      </c>
      <c r="G4175" s="1" t="s">
        <v>14</v>
      </c>
      <c r="H4175" s="1" t="s">
        <v>15</v>
      </c>
      <c r="I4175" s="2">
        <v>45698.0</v>
      </c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ht="15.75" customHeight="1">
      <c r="A4176" s="1" t="s">
        <v>8223</v>
      </c>
      <c r="B4176" s="1" t="s">
        <v>8224</v>
      </c>
      <c r="C4176" s="1">
        <v>5.581984424691E12</v>
      </c>
      <c r="D4176" s="1" t="s">
        <v>11</v>
      </c>
      <c r="E4176" s="1" t="s">
        <v>22</v>
      </c>
      <c r="F4176" s="1" t="s">
        <v>13</v>
      </c>
      <c r="G4176" s="1" t="s">
        <v>14</v>
      </c>
      <c r="H4176" s="1" t="s">
        <v>15</v>
      </c>
      <c r="I4176" s="2">
        <v>45698.0</v>
      </c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ht="15.75" customHeight="1">
      <c r="A4177" s="1" t="s">
        <v>8225</v>
      </c>
      <c r="B4177" s="1" t="s">
        <v>8226</v>
      </c>
      <c r="C4177" s="1">
        <v>2.197006123E10</v>
      </c>
      <c r="D4177" s="1"/>
      <c r="E4177" s="1"/>
      <c r="F4177" s="1"/>
      <c r="G4177" s="1"/>
      <c r="H4177" s="1"/>
      <c r="I4177" s="2">
        <v>45698.0</v>
      </c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ht="15.75" customHeight="1">
      <c r="A4178" s="1" t="s">
        <v>8227</v>
      </c>
      <c r="B4178" s="1" t="s">
        <v>8228</v>
      </c>
      <c r="C4178" s="1">
        <v>9.7984352341E10</v>
      </c>
      <c r="D4178" s="1" t="s">
        <v>11</v>
      </c>
      <c r="E4178" s="1" t="s">
        <v>22</v>
      </c>
      <c r="F4178" s="1" t="s">
        <v>13</v>
      </c>
      <c r="G4178" s="1" t="s">
        <v>23</v>
      </c>
      <c r="H4178" s="1" t="s">
        <v>386</v>
      </c>
      <c r="I4178" s="2">
        <v>45698.0</v>
      </c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ht="15.75" customHeight="1">
      <c r="A4179" s="1" t="s">
        <v>8229</v>
      </c>
      <c r="B4179" s="1" t="s">
        <v>8230</v>
      </c>
      <c r="C4179" s="1">
        <v>3.1993004355E10</v>
      </c>
      <c r="D4179" s="1" t="s">
        <v>11</v>
      </c>
      <c r="E4179" s="1" t="s">
        <v>22</v>
      </c>
      <c r="F4179" s="1" t="s">
        <v>13</v>
      </c>
      <c r="G4179" s="1" t="s">
        <v>14</v>
      </c>
      <c r="H4179" s="1" t="s">
        <v>15</v>
      </c>
      <c r="I4179" s="2">
        <v>45698.0</v>
      </c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ht="15.75" customHeight="1">
      <c r="A4180" s="1" t="s">
        <v>8231</v>
      </c>
      <c r="B4180" s="1" t="s">
        <v>8232</v>
      </c>
      <c r="C4180" s="1">
        <v>2.1979639171E10</v>
      </c>
      <c r="D4180" s="1" t="s">
        <v>11</v>
      </c>
      <c r="E4180" s="1" t="s">
        <v>77</v>
      </c>
      <c r="F4180" s="1" t="s">
        <v>13</v>
      </c>
      <c r="G4180" s="1" t="s">
        <v>14</v>
      </c>
      <c r="H4180" s="1" t="s">
        <v>15</v>
      </c>
      <c r="I4180" s="2">
        <v>45698.0</v>
      </c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ht="15.75" customHeight="1">
      <c r="A4181" s="1" t="s">
        <v>8233</v>
      </c>
      <c r="B4181" s="1" t="s">
        <v>8234</v>
      </c>
      <c r="C4181" s="1">
        <v>4.9988063656E10</v>
      </c>
      <c r="D4181" s="1" t="s">
        <v>11</v>
      </c>
      <c r="E4181" s="1" t="s">
        <v>19</v>
      </c>
      <c r="F4181" s="1" t="s">
        <v>13</v>
      </c>
      <c r="G4181" s="1" t="s">
        <v>14</v>
      </c>
      <c r="H4181" s="1" t="s">
        <v>15</v>
      </c>
      <c r="I4181" s="2">
        <v>45698.0</v>
      </c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ht="15.75" customHeight="1">
      <c r="A4182" s="1" t="s">
        <v>8235</v>
      </c>
      <c r="B4182" s="1" t="s">
        <v>8236</v>
      </c>
      <c r="C4182" s="1">
        <v>2.4993086311E10</v>
      </c>
      <c r="D4182" s="1" t="s">
        <v>11</v>
      </c>
      <c r="E4182" s="1" t="s">
        <v>502</v>
      </c>
      <c r="F4182" s="1" t="s">
        <v>13</v>
      </c>
      <c r="G4182" s="1" t="s">
        <v>23</v>
      </c>
      <c r="H4182" s="1" t="s">
        <v>503</v>
      </c>
      <c r="I4182" s="2">
        <v>45698.0</v>
      </c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ht="15.75" customHeight="1">
      <c r="A4183" s="1" t="s">
        <v>8237</v>
      </c>
      <c r="B4183" s="1" t="s">
        <v>8238</v>
      </c>
      <c r="C4183" s="1">
        <v>1.1932119247E10</v>
      </c>
      <c r="D4183" s="1" t="s">
        <v>11</v>
      </c>
      <c r="E4183" s="1" t="s">
        <v>19</v>
      </c>
      <c r="F4183" s="1" t="s">
        <v>13</v>
      </c>
      <c r="G4183" s="1" t="s">
        <v>14</v>
      </c>
      <c r="H4183" s="1" t="s">
        <v>15</v>
      </c>
      <c r="I4183" s="2">
        <v>45698.0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ht="15.75" customHeight="1">
      <c r="A4184" s="1" t="s">
        <v>8239</v>
      </c>
      <c r="B4184" s="1" t="s">
        <v>8240</v>
      </c>
      <c r="C4184" s="1">
        <v>8.6999784708E10</v>
      </c>
      <c r="D4184" s="1" t="s">
        <v>11</v>
      </c>
      <c r="E4184" s="1" t="s">
        <v>22</v>
      </c>
      <c r="F4184" s="1" t="s">
        <v>13</v>
      </c>
      <c r="G4184" s="1" t="s">
        <v>14</v>
      </c>
      <c r="H4184" s="1" t="s">
        <v>386</v>
      </c>
      <c r="I4184" s="2">
        <v>45698.0</v>
      </c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ht="15.75" customHeight="1">
      <c r="A4185" s="1" t="s">
        <v>8241</v>
      </c>
      <c r="B4185" s="1" t="s">
        <v>8242</v>
      </c>
      <c r="C4185" s="1">
        <v>1.1995232996E10</v>
      </c>
      <c r="D4185" s="1" t="s">
        <v>11</v>
      </c>
      <c r="E4185" s="1" t="s">
        <v>22</v>
      </c>
      <c r="F4185" s="1" t="s">
        <v>13</v>
      </c>
      <c r="G4185" s="1" t="s">
        <v>14</v>
      </c>
      <c r="H4185" s="1" t="s">
        <v>386</v>
      </c>
      <c r="I4185" s="2">
        <v>45698.0</v>
      </c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ht="15.75" customHeight="1">
      <c r="A4186" s="1" t="s">
        <v>8243</v>
      </c>
      <c r="B4186" s="1" t="s">
        <v>8244</v>
      </c>
      <c r="C4186" s="1">
        <v>1.3974211356E10</v>
      </c>
      <c r="D4186" s="1" t="s">
        <v>11</v>
      </c>
      <c r="E4186" s="1" t="s">
        <v>19</v>
      </c>
      <c r="F4186" s="1" t="s">
        <v>13</v>
      </c>
      <c r="G4186" s="1" t="s">
        <v>14</v>
      </c>
      <c r="H4186" s="1" t="s">
        <v>386</v>
      </c>
      <c r="I4186" s="2">
        <v>45698.0</v>
      </c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ht="15.75" customHeight="1">
      <c r="A4187" s="1" t="s">
        <v>8245</v>
      </c>
      <c r="B4187" s="1" t="s">
        <v>8246</v>
      </c>
      <c r="C4187" s="1" t="s">
        <v>8247</v>
      </c>
      <c r="D4187" s="1" t="s">
        <v>11</v>
      </c>
      <c r="E4187" s="1" t="s">
        <v>80</v>
      </c>
      <c r="F4187" s="1" t="s">
        <v>13</v>
      </c>
      <c r="G4187" s="1" t="s">
        <v>23</v>
      </c>
      <c r="H4187" s="1" t="s">
        <v>1247</v>
      </c>
      <c r="I4187" s="2">
        <v>45698.0</v>
      </c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ht="15.75" customHeight="1">
      <c r="A4188" s="1" t="s">
        <v>8248</v>
      </c>
      <c r="B4188" s="1" t="s">
        <v>8249</v>
      </c>
      <c r="C4188" s="1">
        <v>8.1994093998E10</v>
      </c>
      <c r="D4188" s="1" t="s">
        <v>11</v>
      </c>
      <c r="E4188" s="1" t="s">
        <v>19</v>
      </c>
      <c r="F4188" s="1" t="s">
        <v>13</v>
      </c>
      <c r="G4188" s="1" t="s">
        <v>14</v>
      </c>
      <c r="H4188" s="1" t="s">
        <v>15</v>
      </c>
      <c r="I4188" s="2">
        <v>45698.0</v>
      </c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ht="15.75" customHeight="1">
      <c r="A4189" s="1" t="s">
        <v>8250</v>
      </c>
      <c r="B4189" s="1" t="s">
        <v>8251</v>
      </c>
      <c r="C4189" s="1">
        <v>7.1992122349E10</v>
      </c>
      <c r="D4189" s="1" t="s">
        <v>11</v>
      </c>
      <c r="E4189" s="1" t="s">
        <v>19</v>
      </c>
      <c r="F4189" s="1" t="s">
        <v>13</v>
      </c>
      <c r="G4189" s="1" t="s">
        <v>14</v>
      </c>
      <c r="H4189" s="1" t="s">
        <v>15</v>
      </c>
      <c r="I4189" s="2">
        <v>45698.0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ht="15.75" customHeight="1">
      <c r="A4190" s="1" t="s">
        <v>8252</v>
      </c>
      <c r="B4190" s="1" t="s">
        <v>8253</v>
      </c>
      <c r="C4190" s="1">
        <v>9.198254415E10</v>
      </c>
      <c r="D4190" s="1" t="s">
        <v>11</v>
      </c>
      <c r="E4190" s="1" t="s">
        <v>418</v>
      </c>
      <c r="F4190" s="1" t="s">
        <v>13</v>
      </c>
      <c r="G4190" s="1" t="s">
        <v>23</v>
      </c>
      <c r="H4190" s="1" t="s">
        <v>15</v>
      </c>
      <c r="I4190" s="2">
        <v>45698.0</v>
      </c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ht="15.75" customHeight="1">
      <c r="A4191" s="1" t="s">
        <v>170</v>
      </c>
      <c r="B4191" s="1" t="s">
        <v>8254</v>
      </c>
      <c r="C4191" s="1">
        <v>2.198229308E10</v>
      </c>
      <c r="D4191" s="1" t="s">
        <v>11</v>
      </c>
      <c r="E4191" s="1" t="s">
        <v>19</v>
      </c>
      <c r="F4191" s="1" t="s">
        <v>13</v>
      </c>
      <c r="G4191" s="1" t="s">
        <v>14</v>
      </c>
      <c r="H4191" s="1" t="s">
        <v>15</v>
      </c>
      <c r="I4191" s="2">
        <v>45698.0</v>
      </c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ht="15.75" customHeight="1">
      <c r="A4192" s="1" t="s">
        <v>8255</v>
      </c>
      <c r="B4192" s="1" t="s">
        <v>8256</v>
      </c>
      <c r="C4192" s="1">
        <v>5.5996795151E10</v>
      </c>
      <c r="D4192" s="1" t="s">
        <v>11</v>
      </c>
      <c r="E4192" s="1" t="s">
        <v>22</v>
      </c>
      <c r="F4192" s="1" t="s">
        <v>13</v>
      </c>
      <c r="G4192" s="1" t="s">
        <v>14</v>
      </c>
      <c r="H4192" s="1" t="s">
        <v>1428</v>
      </c>
      <c r="I4192" s="2">
        <v>45698.0</v>
      </c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ht="15.75" customHeight="1">
      <c r="A4193" s="1" t="s">
        <v>8257</v>
      </c>
      <c r="B4193" s="1" t="s">
        <v>8258</v>
      </c>
      <c r="C4193" s="1">
        <v>1.1981847155E10</v>
      </c>
      <c r="D4193" s="1" t="s">
        <v>11</v>
      </c>
      <c r="E4193" s="1" t="s">
        <v>19</v>
      </c>
      <c r="F4193" s="1" t="s">
        <v>13</v>
      </c>
      <c r="G4193" s="1" t="s">
        <v>14</v>
      </c>
      <c r="H4193" s="1" t="s">
        <v>386</v>
      </c>
      <c r="I4193" s="2">
        <v>45698.0</v>
      </c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ht="15.75" customHeight="1">
      <c r="A4194" s="1" t="s">
        <v>8259</v>
      </c>
      <c r="B4194" s="1" t="s">
        <v>8260</v>
      </c>
      <c r="C4194" s="1">
        <v>8.4999220656E10</v>
      </c>
      <c r="D4194" s="1" t="s">
        <v>11</v>
      </c>
      <c r="E4194" s="1" t="s">
        <v>102</v>
      </c>
      <c r="F4194" s="1" t="s">
        <v>13</v>
      </c>
      <c r="G4194" s="1" t="s">
        <v>14</v>
      </c>
      <c r="H4194" s="1" t="s">
        <v>15</v>
      </c>
      <c r="I4194" s="2">
        <v>45698.0</v>
      </c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ht="15.75" customHeight="1">
      <c r="A4195" s="1" t="s">
        <v>520</v>
      </c>
      <c r="B4195" s="1" t="s">
        <v>8261</v>
      </c>
      <c r="C4195" s="1">
        <v>1.1995957982E10</v>
      </c>
      <c r="D4195" s="1" t="s">
        <v>11</v>
      </c>
      <c r="E4195" s="1" t="s">
        <v>19</v>
      </c>
      <c r="F4195" s="1" t="s">
        <v>13</v>
      </c>
      <c r="G4195" s="1" t="s">
        <v>14</v>
      </c>
      <c r="H4195" s="1" t="s">
        <v>386</v>
      </c>
      <c r="I4195" s="2">
        <v>45698.0</v>
      </c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ht="15.75" customHeight="1">
      <c r="A4196" s="1" t="s">
        <v>8262</v>
      </c>
      <c r="B4196" s="1" t="s">
        <v>8263</v>
      </c>
      <c r="C4196" s="1">
        <v>1.1977388809E10</v>
      </c>
      <c r="D4196" s="1" t="s">
        <v>11</v>
      </c>
      <c r="E4196" s="1" t="s">
        <v>547</v>
      </c>
      <c r="F4196" s="1" t="s">
        <v>13</v>
      </c>
      <c r="G4196" s="1" t="s">
        <v>14</v>
      </c>
      <c r="H4196" s="1" t="s">
        <v>548</v>
      </c>
      <c r="I4196" s="2">
        <v>45698.0</v>
      </c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ht="15.75" customHeight="1">
      <c r="A4197" s="1" t="s">
        <v>8264</v>
      </c>
      <c r="B4197" s="1" t="s">
        <v>8265</v>
      </c>
      <c r="C4197" s="1">
        <v>4.5988318415E10</v>
      </c>
      <c r="D4197" s="1" t="s">
        <v>11</v>
      </c>
      <c r="E4197" s="1" t="s">
        <v>758</v>
      </c>
      <c r="F4197" s="1" t="s">
        <v>13</v>
      </c>
      <c r="G4197" s="1" t="s">
        <v>23</v>
      </c>
      <c r="H4197" s="1" t="s">
        <v>759</v>
      </c>
      <c r="I4197" s="2">
        <v>45698.0</v>
      </c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ht="15.75" customHeight="1">
      <c r="A4198" s="1" t="s">
        <v>8266</v>
      </c>
      <c r="B4198" s="1" t="s">
        <v>8267</v>
      </c>
      <c r="C4198" s="1">
        <v>1.1958607643E10</v>
      </c>
      <c r="D4198" s="1" t="s">
        <v>11</v>
      </c>
      <c r="E4198" s="1" t="s">
        <v>58</v>
      </c>
      <c r="F4198" s="1" t="s">
        <v>13</v>
      </c>
      <c r="G4198" s="1" t="s">
        <v>14</v>
      </c>
      <c r="H4198" s="1" t="s">
        <v>15</v>
      </c>
      <c r="I4198" s="2">
        <v>45698.0</v>
      </c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ht="15.75" customHeight="1">
      <c r="A4199" s="1" t="s">
        <v>991</v>
      </c>
      <c r="B4199" s="1" t="s">
        <v>8268</v>
      </c>
      <c r="C4199" s="1">
        <v>1.194274726E10</v>
      </c>
      <c r="D4199" s="1" t="s">
        <v>11</v>
      </c>
      <c r="E4199" s="1" t="s">
        <v>58</v>
      </c>
      <c r="F4199" s="1" t="s">
        <v>13</v>
      </c>
      <c r="G4199" s="1" t="s">
        <v>14</v>
      </c>
      <c r="H4199" s="1" t="s">
        <v>15</v>
      </c>
      <c r="I4199" s="2">
        <v>45698.0</v>
      </c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ht="15.75" customHeight="1">
      <c r="A4200" s="1" t="s">
        <v>3543</v>
      </c>
      <c r="B4200" s="1" t="s">
        <v>8269</v>
      </c>
      <c r="C4200" s="1">
        <v>1.1962973666E10</v>
      </c>
      <c r="D4200" s="1" t="s">
        <v>11</v>
      </c>
      <c r="E4200" s="1" t="s">
        <v>22</v>
      </c>
      <c r="F4200" s="1" t="s">
        <v>13</v>
      </c>
      <c r="G4200" s="1" t="s">
        <v>23</v>
      </c>
      <c r="H4200" s="1" t="s">
        <v>261</v>
      </c>
      <c r="I4200" s="2">
        <v>45698.0</v>
      </c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ht="15.75" customHeight="1">
      <c r="A4201" s="1" t="s">
        <v>8270</v>
      </c>
      <c r="B4201" s="1" t="s">
        <v>8271</v>
      </c>
      <c r="C4201" s="1">
        <v>1.1960535003E10</v>
      </c>
      <c r="D4201" s="1" t="s">
        <v>11</v>
      </c>
      <c r="E4201" s="1" t="s">
        <v>77</v>
      </c>
      <c r="F4201" s="1" t="s">
        <v>13</v>
      </c>
      <c r="G4201" s="1" t="s">
        <v>14</v>
      </c>
      <c r="H4201" s="1" t="s">
        <v>15</v>
      </c>
      <c r="I4201" s="2">
        <v>45698.0</v>
      </c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ht="15.75" customHeight="1">
      <c r="A4202" s="1" t="s">
        <v>8272</v>
      </c>
      <c r="B4202" s="1" t="s">
        <v>8273</v>
      </c>
      <c r="C4202" s="1">
        <v>1.198407439E10</v>
      </c>
      <c r="D4202" s="1"/>
      <c r="E4202" s="1"/>
      <c r="F4202" s="1"/>
      <c r="G4202" s="1"/>
      <c r="H4202" s="1"/>
      <c r="I4202" s="2">
        <v>45698.0</v>
      </c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ht="15.75" customHeight="1">
      <c r="A4203" s="1" t="s">
        <v>8274</v>
      </c>
      <c r="B4203" s="1" t="s">
        <v>8275</v>
      </c>
      <c r="C4203" s="1">
        <v>1.1982327206E10</v>
      </c>
      <c r="D4203" s="1" t="s">
        <v>11</v>
      </c>
      <c r="E4203" s="1" t="s">
        <v>22</v>
      </c>
      <c r="F4203" s="1" t="s">
        <v>13</v>
      </c>
      <c r="G4203" s="1" t="s">
        <v>14</v>
      </c>
      <c r="H4203" s="1" t="s">
        <v>15</v>
      </c>
      <c r="I4203" s="2">
        <v>45698.0</v>
      </c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ht="15.75" customHeight="1">
      <c r="A4204" s="1" t="s">
        <v>8276</v>
      </c>
      <c r="B4204" s="1" t="s">
        <v>8277</v>
      </c>
      <c r="C4204" s="1" t="s">
        <v>8278</v>
      </c>
      <c r="D4204" s="1" t="s">
        <v>11</v>
      </c>
      <c r="E4204" s="1" t="s">
        <v>39</v>
      </c>
      <c r="F4204" s="1" t="s">
        <v>13</v>
      </c>
      <c r="G4204" s="1" t="s">
        <v>14</v>
      </c>
      <c r="H4204" s="1" t="s">
        <v>15</v>
      </c>
      <c r="I4204" s="2">
        <v>45698.0</v>
      </c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ht="15.75" customHeight="1">
      <c r="A4205" s="1" t="s">
        <v>2806</v>
      </c>
      <c r="B4205" s="1" t="s">
        <v>8279</v>
      </c>
      <c r="C4205" s="1">
        <v>8.1998962889E10</v>
      </c>
      <c r="D4205" s="1" t="s">
        <v>11</v>
      </c>
      <c r="E4205" s="1" t="s">
        <v>19</v>
      </c>
      <c r="F4205" s="1" t="s">
        <v>13</v>
      </c>
      <c r="G4205" s="1" t="s">
        <v>14</v>
      </c>
      <c r="H4205" s="1" t="s">
        <v>15</v>
      </c>
      <c r="I4205" s="2">
        <v>45698.0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ht="15.75" customHeight="1">
      <c r="A4206" s="1" t="s">
        <v>3565</v>
      </c>
      <c r="B4206" s="1" t="s">
        <v>8280</v>
      </c>
      <c r="C4206" s="1">
        <v>1.1993062051E10</v>
      </c>
      <c r="D4206" s="1" t="s">
        <v>11</v>
      </c>
      <c r="E4206" s="1" t="s">
        <v>58</v>
      </c>
      <c r="F4206" s="1" t="s">
        <v>13</v>
      </c>
      <c r="G4206" s="1" t="s">
        <v>14</v>
      </c>
      <c r="H4206" s="1" t="s">
        <v>15</v>
      </c>
      <c r="I4206" s="2">
        <v>45698.0</v>
      </c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ht="15.75" customHeight="1">
      <c r="A4207" s="1" t="s">
        <v>8281</v>
      </c>
      <c r="B4207" s="1" t="s">
        <v>8282</v>
      </c>
      <c r="C4207" s="1">
        <v>7.1999711789E10</v>
      </c>
      <c r="D4207" s="1" t="s">
        <v>11</v>
      </c>
      <c r="E4207" s="1" t="s">
        <v>22</v>
      </c>
      <c r="F4207" s="1" t="s">
        <v>13</v>
      </c>
      <c r="G4207" s="1" t="s">
        <v>14</v>
      </c>
      <c r="H4207" s="1" t="s">
        <v>15</v>
      </c>
      <c r="I4207" s="2">
        <v>45698.0</v>
      </c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ht="15.75" customHeight="1">
      <c r="A4208" s="1" t="s">
        <v>8283</v>
      </c>
      <c r="B4208" s="1" t="s">
        <v>8284</v>
      </c>
      <c r="C4208" s="1">
        <v>1.1988987971E10</v>
      </c>
      <c r="D4208" s="1" t="s">
        <v>11</v>
      </c>
      <c r="E4208" s="1" t="s">
        <v>19</v>
      </c>
      <c r="F4208" s="1" t="s">
        <v>13</v>
      </c>
      <c r="G4208" s="1" t="s">
        <v>14</v>
      </c>
      <c r="H4208" s="1" t="s">
        <v>60</v>
      </c>
      <c r="I4208" s="2">
        <v>45698.0</v>
      </c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ht="15.75" customHeight="1">
      <c r="A4209" s="1" t="s">
        <v>8285</v>
      </c>
      <c r="B4209" s="1" t="s">
        <v>8286</v>
      </c>
      <c r="C4209" s="1">
        <v>2.1968457683E10</v>
      </c>
      <c r="D4209" s="1" t="s">
        <v>11</v>
      </c>
      <c r="E4209" s="1" t="s">
        <v>102</v>
      </c>
      <c r="F4209" s="1" t="s">
        <v>13</v>
      </c>
      <c r="G4209" s="1" t="s">
        <v>23</v>
      </c>
      <c r="H4209" s="1" t="s">
        <v>1247</v>
      </c>
      <c r="I4209" s="2">
        <v>45698.0</v>
      </c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ht="15.75" customHeight="1">
      <c r="A4210" s="1" t="s">
        <v>8287</v>
      </c>
      <c r="B4210" s="1" t="s">
        <v>8288</v>
      </c>
      <c r="C4210" s="1">
        <v>9.3988113623E10</v>
      </c>
      <c r="D4210" s="1" t="s">
        <v>11</v>
      </c>
      <c r="E4210" s="1" t="s">
        <v>22</v>
      </c>
      <c r="F4210" s="1" t="s">
        <v>13</v>
      </c>
      <c r="G4210" s="1" t="s">
        <v>23</v>
      </c>
      <c r="H4210" s="1" t="s">
        <v>1247</v>
      </c>
      <c r="I4210" s="2">
        <v>45698.0</v>
      </c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ht="15.75" customHeight="1">
      <c r="A4211" s="1" t="s">
        <v>8289</v>
      </c>
      <c r="B4211" s="1" t="s">
        <v>8290</v>
      </c>
      <c r="C4211" s="1">
        <v>9.93704316E8</v>
      </c>
      <c r="D4211" s="1" t="s">
        <v>11</v>
      </c>
      <c r="E4211" s="1" t="s">
        <v>22</v>
      </c>
      <c r="F4211" s="1" t="s">
        <v>13</v>
      </c>
      <c r="G4211" s="1" t="s">
        <v>14</v>
      </c>
      <c r="H4211" s="1" t="s">
        <v>15</v>
      </c>
      <c r="I4211" s="2">
        <v>45698.0</v>
      </c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ht="15.75" customHeight="1">
      <c r="A4212" s="1" t="s">
        <v>8291</v>
      </c>
      <c r="B4212" s="1" t="s">
        <v>8292</v>
      </c>
      <c r="C4212" s="1">
        <v>7.1985520495E10</v>
      </c>
      <c r="D4212" s="1" t="s">
        <v>11</v>
      </c>
      <c r="E4212" s="1" t="s">
        <v>19</v>
      </c>
      <c r="F4212" s="1" t="s">
        <v>13</v>
      </c>
      <c r="G4212" s="1" t="s">
        <v>14</v>
      </c>
      <c r="H4212" s="1" t="s">
        <v>15</v>
      </c>
      <c r="I4212" s="2">
        <v>45698.0</v>
      </c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ht="15.75" customHeight="1">
      <c r="A4213" s="1" t="s">
        <v>8293</v>
      </c>
      <c r="B4213" s="1" t="s">
        <v>8294</v>
      </c>
      <c r="C4213" s="1">
        <v>3.8998474693E10</v>
      </c>
      <c r="D4213" s="1" t="s">
        <v>11</v>
      </c>
      <c r="E4213" s="1" t="s">
        <v>19</v>
      </c>
      <c r="F4213" s="1" t="s">
        <v>13</v>
      </c>
      <c r="G4213" s="1" t="s">
        <v>14</v>
      </c>
      <c r="H4213" s="1" t="s">
        <v>15</v>
      </c>
      <c r="I4213" s="2">
        <v>45698.0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ht="15.75" customHeight="1">
      <c r="A4214" s="1" t="s">
        <v>8295</v>
      </c>
      <c r="B4214" s="1" t="s">
        <v>8296</v>
      </c>
      <c r="C4214" s="1" t="s">
        <v>8297</v>
      </c>
      <c r="D4214" s="1" t="s">
        <v>11</v>
      </c>
      <c r="E4214" s="1" t="s">
        <v>19</v>
      </c>
      <c r="F4214" s="1" t="s">
        <v>13</v>
      </c>
      <c r="G4214" s="1" t="s">
        <v>23</v>
      </c>
      <c r="H4214" s="1" t="s">
        <v>386</v>
      </c>
      <c r="I4214" s="2">
        <v>45698.0</v>
      </c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ht="15.75" customHeight="1">
      <c r="A4215" s="1" t="s">
        <v>1313</v>
      </c>
      <c r="B4215" s="1" t="s">
        <v>8298</v>
      </c>
      <c r="C4215" s="1">
        <v>2.1978884202E10</v>
      </c>
      <c r="D4215" s="1" t="s">
        <v>11</v>
      </c>
      <c r="E4215" s="1" t="s">
        <v>22</v>
      </c>
      <c r="F4215" s="1" t="s">
        <v>13</v>
      </c>
      <c r="G4215" s="1" t="s">
        <v>14</v>
      </c>
      <c r="H4215" s="1" t="s">
        <v>1428</v>
      </c>
      <c r="I4215" s="2">
        <v>45698.0</v>
      </c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ht="15.75" customHeight="1">
      <c r="A4216" s="1" t="s">
        <v>8299</v>
      </c>
      <c r="B4216" s="1" t="s">
        <v>8300</v>
      </c>
      <c r="C4216" s="1">
        <v>8.1981046263E10</v>
      </c>
      <c r="D4216" s="1" t="s">
        <v>11</v>
      </c>
      <c r="E4216" s="1" t="s">
        <v>19</v>
      </c>
      <c r="F4216" s="1" t="s">
        <v>13</v>
      </c>
      <c r="G4216" s="1" t="s">
        <v>14</v>
      </c>
      <c r="H4216" s="1" t="s">
        <v>15</v>
      </c>
      <c r="I4216" s="2">
        <v>45698.0</v>
      </c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ht="15.75" customHeight="1">
      <c r="A4217" s="1" t="s">
        <v>8301</v>
      </c>
      <c r="B4217" s="1" t="s">
        <v>8302</v>
      </c>
      <c r="C4217" s="1" t="s">
        <v>8303</v>
      </c>
      <c r="D4217" s="1" t="s">
        <v>11</v>
      </c>
      <c r="E4217" s="1" t="s">
        <v>22</v>
      </c>
      <c r="F4217" s="1" t="s">
        <v>13</v>
      </c>
      <c r="G4217" s="1" t="s">
        <v>14</v>
      </c>
      <c r="H4217" s="1" t="s">
        <v>386</v>
      </c>
      <c r="I4217" s="2">
        <v>45698.0</v>
      </c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ht="15.75" customHeight="1">
      <c r="A4218" s="1" t="s">
        <v>8304</v>
      </c>
      <c r="B4218" s="1" t="s">
        <v>8305</v>
      </c>
      <c r="C4218" s="1">
        <v>5.4996532354E10</v>
      </c>
      <c r="D4218" s="1" t="s">
        <v>11</v>
      </c>
      <c r="E4218" s="1" t="s">
        <v>19</v>
      </c>
      <c r="F4218" s="1" t="s">
        <v>13</v>
      </c>
      <c r="G4218" s="1" t="s">
        <v>23</v>
      </c>
      <c r="H4218" s="1" t="s">
        <v>15</v>
      </c>
      <c r="I4218" s="2">
        <v>45698.0</v>
      </c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ht="15.75" customHeight="1">
      <c r="A4219" s="1" t="s">
        <v>1227</v>
      </c>
      <c r="B4219" s="1" t="s">
        <v>8306</v>
      </c>
      <c r="C4219" s="1">
        <v>5.1996778133E10</v>
      </c>
      <c r="D4219" s="1" t="s">
        <v>11</v>
      </c>
      <c r="E4219" s="1" t="s">
        <v>19</v>
      </c>
      <c r="F4219" s="1" t="s">
        <v>13</v>
      </c>
      <c r="G4219" s="1" t="s">
        <v>14</v>
      </c>
      <c r="H4219" s="1" t="s">
        <v>15</v>
      </c>
      <c r="I4219" s="2">
        <v>45698.0</v>
      </c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ht="15.75" customHeight="1">
      <c r="A4220" s="1" t="s">
        <v>779</v>
      </c>
      <c r="B4220" s="1" t="s">
        <v>8307</v>
      </c>
      <c r="C4220" s="1">
        <v>7.5983117315E10</v>
      </c>
      <c r="D4220" s="1" t="s">
        <v>11</v>
      </c>
      <c r="E4220" s="1" t="s">
        <v>19</v>
      </c>
      <c r="F4220" s="1" t="s">
        <v>13</v>
      </c>
      <c r="G4220" s="1" t="s">
        <v>14</v>
      </c>
      <c r="H4220" s="1" t="s">
        <v>15</v>
      </c>
      <c r="I4220" s="2">
        <v>45698.0</v>
      </c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ht="15.75" customHeight="1">
      <c r="A4221" s="1" t="s">
        <v>8308</v>
      </c>
      <c r="B4221" s="1" t="s">
        <v>8309</v>
      </c>
      <c r="C4221" s="1">
        <v>8.198785243E10</v>
      </c>
      <c r="D4221" s="1" t="s">
        <v>11</v>
      </c>
      <c r="E4221" s="1" t="s">
        <v>19</v>
      </c>
      <c r="F4221" s="1" t="s">
        <v>13</v>
      </c>
      <c r="G4221" s="1" t="s">
        <v>14</v>
      </c>
      <c r="H4221" s="1" t="s">
        <v>15</v>
      </c>
      <c r="I4221" s="2">
        <v>45698.0</v>
      </c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ht="15.75" customHeight="1">
      <c r="A4222" s="1" t="s">
        <v>8310</v>
      </c>
      <c r="B4222" s="1" t="s">
        <v>8311</v>
      </c>
      <c r="C4222" s="1">
        <v>2.1967770688E10</v>
      </c>
      <c r="D4222" s="1" t="s">
        <v>11</v>
      </c>
      <c r="E4222" s="1" t="s">
        <v>19</v>
      </c>
      <c r="F4222" s="1" t="s">
        <v>13</v>
      </c>
      <c r="G4222" s="1" t="s">
        <v>14</v>
      </c>
      <c r="H4222" s="1" t="s">
        <v>15</v>
      </c>
      <c r="I4222" s="2">
        <v>45698.0</v>
      </c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ht="15.75" customHeight="1">
      <c r="A4223" s="1" t="s">
        <v>8312</v>
      </c>
      <c r="B4223" s="1" t="s">
        <v>8313</v>
      </c>
      <c r="C4223" s="1">
        <v>7.1996642941E10</v>
      </c>
      <c r="D4223" s="1" t="s">
        <v>11</v>
      </c>
      <c r="E4223" s="1" t="s">
        <v>12</v>
      </c>
      <c r="F4223" s="1" t="s">
        <v>13</v>
      </c>
      <c r="G4223" s="1" t="s">
        <v>14</v>
      </c>
      <c r="H4223" s="1" t="s">
        <v>4371</v>
      </c>
      <c r="I4223" s="2">
        <v>45698.0</v>
      </c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ht="15.75" customHeight="1">
      <c r="A4224" s="1" t="s">
        <v>8314</v>
      </c>
      <c r="B4224" s="1" t="s">
        <v>8315</v>
      </c>
      <c r="C4224" s="1">
        <v>5.5997050982E10</v>
      </c>
      <c r="D4224" s="1" t="s">
        <v>11</v>
      </c>
      <c r="E4224" s="1" t="s">
        <v>12</v>
      </c>
      <c r="F4224" s="1" t="s">
        <v>13</v>
      </c>
      <c r="G4224" s="1" t="s">
        <v>14</v>
      </c>
      <c r="H4224" s="1" t="s">
        <v>15</v>
      </c>
      <c r="I4224" s="2">
        <v>45698.0</v>
      </c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ht="15.75" customHeight="1">
      <c r="A4225" s="1" t="s">
        <v>1133</v>
      </c>
      <c r="B4225" s="1" t="s">
        <v>8316</v>
      </c>
      <c r="C4225" s="1">
        <v>8.7981489493E10</v>
      </c>
      <c r="D4225" s="1" t="s">
        <v>11</v>
      </c>
      <c r="E4225" s="1" t="s">
        <v>22</v>
      </c>
      <c r="F4225" s="1" t="s">
        <v>13</v>
      </c>
      <c r="G4225" s="1" t="s">
        <v>23</v>
      </c>
      <c r="H4225" s="1" t="s">
        <v>1247</v>
      </c>
      <c r="I4225" s="2">
        <v>45698.0</v>
      </c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ht="15.75" customHeight="1">
      <c r="A4226" s="1" t="s">
        <v>8317</v>
      </c>
      <c r="B4226" s="1" t="s">
        <v>8318</v>
      </c>
      <c r="C4226" s="1">
        <v>4.99915511E10</v>
      </c>
      <c r="D4226" s="1" t="s">
        <v>11</v>
      </c>
      <c r="E4226" s="1" t="s">
        <v>12</v>
      </c>
      <c r="F4226" s="1" t="s">
        <v>13</v>
      </c>
      <c r="G4226" s="1" t="s">
        <v>14</v>
      </c>
      <c r="H4226" s="1" t="s">
        <v>15</v>
      </c>
      <c r="I4226" s="2">
        <v>45698.0</v>
      </c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ht="15.75" customHeight="1">
      <c r="A4227" s="1" t="s">
        <v>8319</v>
      </c>
      <c r="B4227" s="1" t="s">
        <v>8320</v>
      </c>
      <c r="C4227" s="1" t="s">
        <v>8321</v>
      </c>
      <c r="D4227" s="1" t="s">
        <v>11</v>
      </c>
      <c r="E4227" s="1" t="s">
        <v>58</v>
      </c>
      <c r="F4227" s="1" t="s">
        <v>13</v>
      </c>
      <c r="G4227" s="1" t="s">
        <v>23</v>
      </c>
      <c r="H4227" s="1" t="s">
        <v>4371</v>
      </c>
      <c r="I4227" s="2">
        <v>45698.0</v>
      </c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ht="15.75" customHeight="1">
      <c r="A4228" s="1" t="s">
        <v>8322</v>
      </c>
      <c r="B4228" s="1" t="s">
        <v>8323</v>
      </c>
      <c r="C4228" s="1">
        <v>6.999238098E10</v>
      </c>
      <c r="D4228" s="1" t="s">
        <v>11</v>
      </c>
      <c r="E4228" s="1" t="s">
        <v>22</v>
      </c>
      <c r="F4228" s="1" t="s">
        <v>13</v>
      </c>
      <c r="G4228" s="1" t="s">
        <v>14</v>
      </c>
      <c r="H4228" s="1" t="s">
        <v>386</v>
      </c>
      <c r="I4228" s="2">
        <v>45698.0</v>
      </c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ht="15.75" customHeight="1">
      <c r="A4229" s="1" t="s">
        <v>8324</v>
      </c>
      <c r="B4229" s="1" t="s">
        <v>8325</v>
      </c>
      <c r="C4229" s="1">
        <v>1.1986009316E10</v>
      </c>
      <c r="D4229" s="1" t="s">
        <v>11</v>
      </c>
      <c r="E4229" s="1" t="s">
        <v>19</v>
      </c>
      <c r="F4229" s="1" t="s">
        <v>13</v>
      </c>
      <c r="G4229" s="1" t="s">
        <v>14</v>
      </c>
      <c r="H4229" s="1" t="s">
        <v>15</v>
      </c>
      <c r="I4229" s="2">
        <v>45698.0</v>
      </c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ht="15.75" customHeight="1">
      <c r="A4230" s="1" t="s">
        <v>8326</v>
      </c>
      <c r="B4230" s="1" t="s">
        <v>8327</v>
      </c>
      <c r="C4230" s="1" t="s">
        <v>8328</v>
      </c>
      <c r="D4230" s="1" t="s">
        <v>11</v>
      </c>
      <c r="E4230" s="1" t="s">
        <v>19</v>
      </c>
      <c r="F4230" s="1" t="s">
        <v>13</v>
      </c>
      <c r="G4230" s="1" t="s">
        <v>23</v>
      </c>
      <c r="H4230" s="1" t="s">
        <v>15</v>
      </c>
      <c r="I4230" s="2">
        <v>45698.0</v>
      </c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ht="15.75" customHeight="1">
      <c r="A4231" s="1" t="s">
        <v>6693</v>
      </c>
      <c r="B4231" s="1" t="s">
        <v>8329</v>
      </c>
      <c r="C4231" s="1">
        <v>2.7998472694E10</v>
      </c>
      <c r="D4231" s="1" t="s">
        <v>11</v>
      </c>
      <c r="E4231" s="1" t="s">
        <v>19</v>
      </c>
      <c r="F4231" s="1" t="s">
        <v>13</v>
      </c>
      <c r="G4231" s="1" t="s">
        <v>23</v>
      </c>
      <c r="H4231" s="1" t="s">
        <v>15</v>
      </c>
      <c r="I4231" s="2">
        <v>45698.0</v>
      </c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ht="15.75" customHeight="1">
      <c r="A4232" s="1" t="s">
        <v>8330</v>
      </c>
      <c r="B4232" s="1" t="s">
        <v>8331</v>
      </c>
      <c r="C4232" s="1">
        <v>3.1998318443E10</v>
      </c>
      <c r="D4232" s="1" t="s">
        <v>11</v>
      </c>
      <c r="E4232" s="1" t="s">
        <v>102</v>
      </c>
      <c r="F4232" s="1" t="s">
        <v>13</v>
      </c>
      <c r="G4232" s="1" t="s">
        <v>14</v>
      </c>
      <c r="H4232" s="1" t="s">
        <v>15</v>
      </c>
      <c r="I4232" s="2">
        <v>45698.0</v>
      </c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ht="15.75" customHeight="1">
      <c r="A4233" s="1" t="s">
        <v>8332</v>
      </c>
      <c r="B4233" s="1" t="s">
        <v>8333</v>
      </c>
      <c r="C4233" s="1">
        <v>5.1989534757E10</v>
      </c>
      <c r="D4233" s="1"/>
      <c r="E4233" s="1"/>
      <c r="F4233" s="1"/>
      <c r="G4233" s="1"/>
      <c r="H4233" s="1"/>
      <c r="I4233" s="2">
        <v>45698.0</v>
      </c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ht="15.75" customHeight="1">
      <c r="A4234" s="1" t="s">
        <v>8334</v>
      </c>
      <c r="B4234" s="1" t="s">
        <v>8335</v>
      </c>
      <c r="C4234" s="1">
        <v>2.1979608883E10</v>
      </c>
      <c r="D4234" s="1" t="s">
        <v>11</v>
      </c>
      <c r="E4234" s="1" t="s">
        <v>114</v>
      </c>
      <c r="F4234" s="1" t="s">
        <v>13</v>
      </c>
      <c r="G4234" s="1" t="s">
        <v>14</v>
      </c>
      <c r="H4234" s="1" t="s">
        <v>15</v>
      </c>
      <c r="I4234" s="2">
        <v>45698.0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ht="15.75" customHeight="1">
      <c r="A4235" s="1" t="s">
        <v>8336</v>
      </c>
      <c r="B4235" s="1" t="s">
        <v>8337</v>
      </c>
      <c r="C4235" s="1">
        <v>9.3991401373E10</v>
      </c>
      <c r="D4235" s="1" t="s">
        <v>11</v>
      </c>
      <c r="E4235" s="1" t="s">
        <v>22</v>
      </c>
      <c r="F4235" s="1" t="s">
        <v>13</v>
      </c>
      <c r="G4235" s="1" t="s">
        <v>23</v>
      </c>
      <c r="H4235" s="1" t="s">
        <v>15</v>
      </c>
      <c r="I4235" s="2">
        <v>45698.0</v>
      </c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ht="15.75" customHeight="1">
      <c r="A4236" s="1" t="s">
        <v>2733</v>
      </c>
      <c r="B4236" s="1" t="s">
        <v>8338</v>
      </c>
      <c r="C4236" s="1">
        <v>2.1966242583E10</v>
      </c>
      <c r="D4236" s="1" t="s">
        <v>11</v>
      </c>
      <c r="E4236" s="1" t="s">
        <v>19</v>
      </c>
      <c r="F4236" s="1" t="s">
        <v>13</v>
      </c>
      <c r="G4236" s="1" t="s">
        <v>14</v>
      </c>
      <c r="H4236" s="1" t="s">
        <v>15</v>
      </c>
      <c r="I4236" s="2">
        <v>45698.0</v>
      </c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ht="15.75" customHeight="1">
      <c r="A4237" s="1" t="s">
        <v>8339</v>
      </c>
      <c r="B4237" s="1" t="s">
        <v>8340</v>
      </c>
      <c r="C4237" s="1">
        <v>9.38463283E8</v>
      </c>
      <c r="D4237" s="1" t="s">
        <v>11</v>
      </c>
      <c r="E4237" s="1" t="s">
        <v>161</v>
      </c>
      <c r="F4237" s="1" t="s">
        <v>13</v>
      </c>
      <c r="G4237" s="1" t="s">
        <v>14</v>
      </c>
      <c r="H4237" s="1" t="s">
        <v>386</v>
      </c>
      <c r="I4237" s="2">
        <v>45698.0</v>
      </c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ht="15.75" customHeight="1">
      <c r="A4238" s="1" t="s">
        <v>8341</v>
      </c>
      <c r="B4238" s="1" t="s">
        <v>8342</v>
      </c>
      <c r="C4238" s="1">
        <v>2.4998228001E10</v>
      </c>
      <c r="D4238" s="1" t="s">
        <v>11</v>
      </c>
      <c r="E4238" s="1" t="s">
        <v>68</v>
      </c>
      <c r="F4238" s="1" t="s">
        <v>13</v>
      </c>
      <c r="G4238" s="1" t="s">
        <v>14</v>
      </c>
      <c r="H4238" s="1" t="s">
        <v>15</v>
      </c>
      <c r="I4238" s="2">
        <v>45698.0</v>
      </c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ht="15.75" customHeight="1">
      <c r="A4239" s="1" t="s">
        <v>8343</v>
      </c>
      <c r="B4239" s="1" t="s">
        <v>8344</v>
      </c>
      <c r="C4239" s="1" t="s">
        <v>8345</v>
      </c>
      <c r="D4239" s="1" t="s">
        <v>11</v>
      </c>
      <c r="E4239" s="1" t="s">
        <v>80</v>
      </c>
      <c r="F4239" s="1" t="s">
        <v>13</v>
      </c>
      <c r="G4239" s="1" t="s">
        <v>23</v>
      </c>
      <c r="H4239" s="1" t="s">
        <v>1247</v>
      </c>
      <c r="I4239" s="2">
        <v>45698.0</v>
      </c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ht="15.75" customHeight="1">
      <c r="A4240" s="1" t="s">
        <v>2733</v>
      </c>
      <c r="B4240" s="1" t="s">
        <v>8346</v>
      </c>
      <c r="C4240" s="1">
        <v>3.5998718033E10</v>
      </c>
      <c r="D4240" s="1" t="s">
        <v>11</v>
      </c>
      <c r="E4240" s="1" t="s">
        <v>19</v>
      </c>
      <c r="F4240" s="1" t="s">
        <v>13</v>
      </c>
      <c r="G4240" s="1" t="s">
        <v>23</v>
      </c>
      <c r="H4240" s="1" t="s">
        <v>15</v>
      </c>
      <c r="I4240" s="2">
        <v>45698.0</v>
      </c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ht="15.75" customHeight="1">
      <c r="A4241" s="1" t="s">
        <v>8347</v>
      </c>
      <c r="B4241" s="1" t="s">
        <v>8348</v>
      </c>
      <c r="C4241" s="1">
        <v>2.1981268216E10</v>
      </c>
      <c r="D4241" s="1" t="s">
        <v>11</v>
      </c>
      <c r="E4241" s="1" t="s">
        <v>22</v>
      </c>
      <c r="F4241" s="1" t="s">
        <v>13</v>
      </c>
      <c r="G4241" s="1" t="s">
        <v>14</v>
      </c>
      <c r="H4241" s="1" t="s">
        <v>386</v>
      </c>
      <c r="I4241" s="2">
        <v>45698.0</v>
      </c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ht="15.75" customHeight="1">
      <c r="A4242" s="1" t="s">
        <v>8349</v>
      </c>
      <c r="B4242" s="1" t="s">
        <v>8350</v>
      </c>
      <c r="C4242" s="1">
        <v>4.3998494473E10</v>
      </c>
      <c r="D4242" s="1" t="s">
        <v>11</v>
      </c>
      <c r="E4242" s="1" t="s">
        <v>12</v>
      </c>
      <c r="F4242" s="1" t="s">
        <v>13</v>
      </c>
      <c r="G4242" s="1" t="s">
        <v>23</v>
      </c>
      <c r="H4242" s="1" t="s">
        <v>15</v>
      </c>
      <c r="I4242" s="2">
        <v>45698.0</v>
      </c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ht="15.75" customHeight="1">
      <c r="A4243" s="1" t="s">
        <v>8351</v>
      </c>
      <c r="B4243" s="1" t="s">
        <v>8352</v>
      </c>
      <c r="C4243" s="1">
        <v>5.52198200168E12</v>
      </c>
      <c r="D4243" s="1" t="s">
        <v>11</v>
      </c>
      <c r="E4243" s="1" t="s">
        <v>80</v>
      </c>
      <c r="F4243" s="1" t="s">
        <v>13</v>
      </c>
      <c r="G4243" s="1" t="s">
        <v>23</v>
      </c>
      <c r="H4243" s="1" t="s">
        <v>1247</v>
      </c>
      <c r="I4243" s="2">
        <v>45698.0</v>
      </c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ht="15.75" customHeight="1">
      <c r="A4244" s="1" t="s">
        <v>8353</v>
      </c>
      <c r="B4244" s="1" t="s">
        <v>8354</v>
      </c>
      <c r="C4244" s="1">
        <v>8.4981366842E10</v>
      </c>
      <c r="D4244" s="1" t="s">
        <v>11</v>
      </c>
      <c r="E4244" s="1" t="s">
        <v>22</v>
      </c>
      <c r="F4244" s="1" t="s">
        <v>13</v>
      </c>
      <c r="G4244" s="1" t="s">
        <v>23</v>
      </c>
      <c r="H4244" s="1" t="s">
        <v>1247</v>
      </c>
      <c r="I4244" s="2">
        <v>45698.0</v>
      </c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ht="15.75" customHeight="1">
      <c r="A4245" s="1" t="s">
        <v>8355</v>
      </c>
      <c r="B4245" s="1" t="s">
        <v>8356</v>
      </c>
      <c r="C4245" s="1">
        <v>1.8981612266E10</v>
      </c>
      <c r="D4245" s="1" t="s">
        <v>11</v>
      </c>
      <c r="E4245" s="1" t="s">
        <v>19</v>
      </c>
      <c r="F4245" s="1" t="s">
        <v>13</v>
      </c>
      <c r="G4245" s="1" t="s">
        <v>14</v>
      </c>
      <c r="H4245" s="1" t="s">
        <v>15</v>
      </c>
      <c r="I4245" s="2">
        <v>45698.0</v>
      </c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ht="15.75" customHeight="1">
      <c r="A4246" s="1" t="s">
        <v>8357</v>
      </c>
      <c r="B4246" s="1" t="s">
        <v>8358</v>
      </c>
      <c r="C4246" s="1">
        <v>1.1969994068E10</v>
      </c>
      <c r="D4246" s="1" t="s">
        <v>11</v>
      </c>
      <c r="E4246" s="1" t="s">
        <v>19</v>
      </c>
      <c r="F4246" s="1" t="s">
        <v>13</v>
      </c>
      <c r="G4246" s="1" t="s">
        <v>23</v>
      </c>
      <c r="H4246" s="1" t="s">
        <v>15</v>
      </c>
      <c r="I4246" s="2">
        <v>45698.0</v>
      </c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ht="15.75" customHeight="1">
      <c r="A4247" s="1" t="s">
        <v>8359</v>
      </c>
      <c r="B4247" s="1" t="s">
        <v>8360</v>
      </c>
      <c r="C4247" s="1">
        <v>1.1952283182E10</v>
      </c>
      <c r="D4247" s="1" t="s">
        <v>11</v>
      </c>
      <c r="E4247" s="1" t="s">
        <v>58</v>
      </c>
      <c r="F4247" s="1" t="s">
        <v>13</v>
      </c>
      <c r="G4247" s="1" t="s">
        <v>14</v>
      </c>
      <c r="H4247" s="1" t="s">
        <v>15</v>
      </c>
      <c r="I4247" s="2">
        <v>45698.0</v>
      </c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ht="15.75" customHeight="1">
      <c r="A4248" s="1" t="s">
        <v>266</v>
      </c>
      <c r="B4248" s="1" t="s">
        <v>8361</v>
      </c>
      <c r="C4248" s="1">
        <v>4.199740479E10</v>
      </c>
      <c r="D4248" s="1" t="s">
        <v>11</v>
      </c>
      <c r="E4248" s="1" t="s">
        <v>19</v>
      </c>
      <c r="F4248" s="1" t="s">
        <v>13</v>
      </c>
      <c r="G4248" s="1" t="s">
        <v>14</v>
      </c>
      <c r="H4248" s="1" t="s">
        <v>15</v>
      </c>
      <c r="I4248" s="2">
        <v>45698.0</v>
      </c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ht="15.75" customHeight="1">
      <c r="A4249" s="1" t="s">
        <v>8362</v>
      </c>
      <c r="B4249" s="1" t="s">
        <v>8363</v>
      </c>
      <c r="C4249" s="1">
        <v>2.2992593448E10</v>
      </c>
      <c r="D4249" s="1" t="s">
        <v>11</v>
      </c>
      <c r="E4249" s="1" t="s">
        <v>19</v>
      </c>
      <c r="F4249" s="1" t="s">
        <v>13</v>
      </c>
      <c r="G4249" s="1" t="s">
        <v>23</v>
      </c>
      <c r="H4249" s="1" t="s">
        <v>3790</v>
      </c>
      <c r="I4249" s="2">
        <v>45698.0</v>
      </c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ht="15.75" customHeight="1">
      <c r="A4250" s="1" t="s">
        <v>8364</v>
      </c>
      <c r="B4250" s="1" t="s">
        <v>8365</v>
      </c>
      <c r="C4250" s="1">
        <v>9.1999696754E10</v>
      </c>
      <c r="D4250" s="1" t="s">
        <v>11</v>
      </c>
      <c r="E4250" s="1" t="s">
        <v>22</v>
      </c>
      <c r="F4250" s="1" t="s">
        <v>13</v>
      </c>
      <c r="G4250" s="1" t="s">
        <v>23</v>
      </c>
      <c r="H4250" s="1" t="s">
        <v>15</v>
      </c>
      <c r="I4250" s="2">
        <v>45698.0</v>
      </c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ht="15.75" customHeight="1">
      <c r="A4251" s="1" t="s">
        <v>318</v>
      </c>
      <c r="B4251" s="1" t="s">
        <v>8366</v>
      </c>
      <c r="C4251" s="1">
        <v>9.2993564002E10</v>
      </c>
      <c r="D4251" s="1" t="s">
        <v>11</v>
      </c>
      <c r="E4251" s="1" t="s">
        <v>12</v>
      </c>
      <c r="F4251" s="1" t="s">
        <v>13</v>
      </c>
      <c r="G4251" s="1" t="s">
        <v>23</v>
      </c>
      <c r="H4251" s="1" t="s">
        <v>15</v>
      </c>
      <c r="I4251" s="2">
        <v>45698.0</v>
      </c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ht="15.75" customHeight="1">
      <c r="A4252" s="1" t="s">
        <v>170</v>
      </c>
      <c r="B4252" s="1" t="s">
        <v>8367</v>
      </c>
      <c r="C4252" s="1">
        <v>1.1996235697E10</v>
      </c>
      <c r="D4252" s="1" t="s">
        <v>11</v>
      </c>
      <c r="E4252" s="1" t="s">
        <v>19</v>
      </c>
      <c r="F4252" s="1" t="s">
        <v>13</v>
      </c>
      <c r="G4252" s="1" t="s">
        <v>14</v>
      </c>
      <c r="H4252" s="1" t="s">
        <v>15</v>
      </c>
      <c r="I4252" s="2">
        <v>45698.0</v>
      </c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ht="15.75" customHeight="1">
      <c r="A4253" s="1" t="s">
        <v>152</v>
      </c>
      <c r="B4253" s="1" t="s">
        <v>8368</v>
      </c>
      <c r="C4253" s="1">
        <v>7.1992928934E10</v>
      </c>
      <c r="D4253" s="1" t="s">
        <v>11</v>
      </c>
      <c r="E4253" s="1" t="s">
        <v>19</v>
      </c>
      <c r="F4253" s="1" t="s">
        <v>13</v>
      </c>
      <c r="G4253" s="1" t="s">
        <v>14</v>
      </c>
      <c r="H4253" s="1" t="s">
        <v>15</v>
      </c>
      <c r="I4253" s="2">
        <v>45698.0</v>
      </c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ht="15.75" customHeight="1">
      <c r="A4254" s="1" t="s">
        <v>8369</v>
      </c>
      <c r="B4254" s="1" t="s">
        <v>8370</v>
      </c>
      <c r="C4254" s="1" t="s">
        <v>8371</v>
      </c>
      <c r="D4254" s="1" t="s">
        <v>11</v>
      </c>
      <c r="E4254" s="1" t="s">
        <v>19</v>
      </c>
      <c r="F4254" s="1" t="s">
        <v>13</v>
      </c>
      <c r="G4254" s="1" t="s">
        <v>14</v>
      </c>
      <c r="H4254" s="1" t="s">
        <v>15</v>
      </c>
      <c r="I4254" s="2">
        <v>45698.0</v>
      </c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ht="15.75" customHeight="1">
      <c r="A4255" s="1" t="s">
        <v>8372</v>
      </c>
      <c r="B4255" s="1" t="s">
        <v>8373</v>
      </c>
      <c r="C4255" s="1">
        <v>2.1995906708E10</v>
      </c>
      <c r="D4255" s="1" t="s">
        <v>11</v>
      </c>
      <c r="E4255" s="1" t="s">
        <v>19</v>
      </c>
      <c r="F4255" s="1" t="s">
        <v>13</v>
      </c>
      <c r="G4255" s="1" t="s">
        <v>14</v>
      </c>
      <c r="H4255" s="1" t="s">
        <v>15</v>
      </c>
      <c r="I4255" s="2">
        <v>45698.0</v>
      </c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ht="15.75" customHeight="1">
      <c r="A4256" s="1" t="s">
        <v>8374</v>
      </c>
      <c r="B4256" s="1" t="s">
        <v>8375</v>
      </c>
      <c r="C4256" s="1">
        <v>6.1981704824E10</v>
      </c>
      <c r="D4256" s="1" t="s">
        <v>11</v>
      </c>
      <c r="E4256" s="1" t="s">
        <v>12</v>
      </c>
      <c r="F4256" s="1" t="s">
        <v>13</v>
      </c>
      <c r="G4256" s="1" t="s">
        <v>23</v>
      </c>
      <c r="H4256" s="1" t="s">
        <v>4371</v>
      </c>
      <c r="I4256" s="2">
        <v>45698.0</v>
      </c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ht="15.75" customHeight="1">
      <c r="A4257" s="1" t="s">
        <v>8376</v>
      </c>
      <c r="B4257" s="1" t="s">
        <v>8377</v>
      </c>
      <c r="C4257" s="1" t="s">
        <v>8378</v>
      </c>
      <c r="D4257" s="1" t="s">
        <v>11</v>
      </c>
      <c r="E4257" s="1" t="s">
        <v>80</v>
      </c>
      <c r="F4257" s="1" t="s">
        <v>13</v>
      </c>
      <c r="G4257" s="1" t="s">
        <v>23</v>
      </c>
      <c r="H4257" s="1" t="s">
        <v>15</v>
      </c>
      <c r="I4257" s="2">
        <v>45698.0</v>
      </c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ht="15.75" customHeight="1">
      <c r="A4258" s="1" t="s">
        <v>8379</v>
      </c>
      <c r="B4258" s="1" t="s">
        <v>8380</v>
      </c>
      <c r="C4258" s="1">
        <v>1.1956865599E10</v>
      </c>
      <c r="D4258" s="1" t="s">
        <v>11</v>
      </c>
      <c r="E4258" s="1" t="s">
        <v>12</v>
      </c>
      <c r="F4258" s="1" t="s">
        <v>13</v>
      </c>
      <c r="G4258" s="1" t="s">
        <v>14</v>
      </c>
      <c r="H4258" s="1" t="s">
        <v>15</v>
      </c>
      <c r="I4258" s="2">
        <v>45698.0</v>
      </c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ht="15.75" customHeight="1">
      <c r="A4259" s="1" t="s">
        <v>8381</v>
      </c>
      <c r="B4259" s="1" t="s">
        <v>8382</v>
      </c>
      <c r="C4259" s="1" t="s">
        <v>8383</v>
      </c>
      <c r="D4259" s="1" t="s">
        <v>11</v>
      </c>
      <c r="E4259" s="1" t="s">
        <v>39</v>
      </c>
      <c r="F4259" s="1" t="s">
        <v>13</v>
      </c>
      <c r="G4259" s="1" t="s">
        <v>14</v>
      </c>
      <c r="H4259" s="1" t="s">
        <v>15</v>
      </c>
      <c r="I4259" s="2">
        <v>45698.0</v>
      </c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ht="15.75" customHeight="1">
      <c r="A4260" s="1" t="s">
        <v>8384</v>
      </c>
      <c r="B4260" s="1" t="s">
        <v>8385</v>
      </c>
      <c r="C4260" s="1" t="s">
        <v>8386</v>
      </c>
      <c r="D4260" s="1" t="s">
        <v>11</v>
      </c>
      <c r="E4260" s="1" t="s">
        <v>19</v>
      </c>
      <c r="F4260" s="1" t="s">
        <v>13</v>
      </c>
      <c r="G4260" s="1" t="s">
        <v>14</v>
      </c>
      <c r="H4260" s="1" t="s">
        <v>15</v>
      </c>
      <c r="I4260" s="2">
        <v>45698.0</v>
      </c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ht="15.75" customHeight="1">
      <c r="A4261" s="1" t="s">
        <v>8387</v>
      </c>
      <c r="B4261" s="1" t="s">
        <v>8388</v>
      </c>
      <c r="C4261" s="1">
        <v>9.298153725E10</v>
      </c>
      <c r="D4261" s="1" t="s">
        <v>11</v>
      </c>
      <c r="E4261" s="1" t="s">
        <v>12</v>
      </c>
      <c r="F4261" s="1" t="s">
        <v>13</v>
      </c>
      <c r="G4261" s="1" t="s">
        <v>14</v>
      </c>
      <c r="H4261" s="1" t="s">
        <v>15</v>
      </c>
      <c r="I4261" s="2">
        <v>45698.0</v>
      </c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ht="15.75" customHeight="1">
      <c r="A4262" s="1" t="s">
        <v>8389</v>
      </c>
      <c r="B4262" s="1" t="s">
        <v>8390</v>
      </c>
      <c r="C4262" s="1">
        <v>1.7996524784E10</v>
      </c>
      <c r="D4262" s="1" t="s">
        <v>11</v>
      </c>
      <c r="E4262" s="1" t="s">
        <v>80</v>
      </c>
      <c r="F4262" s="1" t="s">
        <v>13</v>
      </c>
      <c r="G4262" s="1" t="s">
        <v>23</v>
      </c>
      <c r="H4262" s="1" t="s">
        <v>1247</v>
      </c>
      <c r="I4262" s="2">
        <v>45698.0</v>
      </c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ht="15.75" customHeight="1">
      <c r="A4263" s="1" t="s">
        <v>8391</v>
      </c>
      <c r="B4263" s="1" t="s">
        <v>8392</v>
      </c>
      <c r="C4263" s="1">
        <v>4.7999978185E10</v>
      </c>
      <c r="D4263" s="1" t="s">
        <v>11</v>
      </c>
      <c r="E4263" s="1" t="s">
        <v>19</v>
      </c>
      <c r="F4263" s="1" t="s">
        <v>13</v>
      </c>
      <c r="G4263" s="1" t="s">
        <v>23</v>
      </c>
      <c r="H4263" s="1" t="s">
        <v>15</v>
      </c>
      <c r="I4263" s="2">
        <v>45698.0</v>
      </c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ht="15.75" customHeight="1">
      <c r="A4264" s="1" t="s">
        <v>8393</v>
      </c>
      <c r="B4264" s="1" t="s">
        <v>8394</v>
      </c>
      <c r="C4264" s="1">
        <v>1.6981736929E10</v>
      </c>
      <c r="D4264" s="1"/>
      <c r="E4264" s="1"/>
      <c r="F4264" s="1"/>
      <c r="G4264" s="1"/>
      <c r="H4264" s="1"/>
      <c r="I4264" s="2">
        <v>45698.0</v>
      </c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ht="15.75" customHeight="1">
      <c r="A4265" s="1" t="s">
        <v>8395</v>
      </c>
      <c r="B4265" s="1" t="s">
        <v>8396</v>
      </c>
      <c r="C4265" s="1">
        <v>8.1984467007E10</v>
      </c>
      <c r="D4265" s="1" t="s">
        <v>11</v>
      </c>
      <c r="E4265" s="1" t="s">
        <v>547</v>
      </c>
      <c r="F4265" s="1" t="s">
        <v>13</v>
      </c>
      <c r="G4265" s="1" t="s">
        <v>14</v>
      </c>
      <c r="H4265" s="1" t="s">
        <v>548</v>
      </c>
      <c r="I4265" s="2">
        <v>45698.0</v>
      </c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ht="15.75" customHeight="1">
      <c r="A4266" s="1" t="s">
        <v>8397</v>
      </c>
      <c r="B4266" s="1" t="s">
        <v>8398</v>
      </c>
      <c r="C4266" s="1" t="s">
        <v>8399</v>
      </c>
      <c r="D4266" s="1" t="s">
        <v>11</v>
      </c>
      <c r="E4266" s="1" t="s">
        <v>58</v>
      </c>
      <c r="F4266" s="1" t="s">
        <v>13</v>
      </c>
      <c r="G4266" s="1" t="s">
        <v>14</v>
      </c>
      <c r="H4266" s="1" t="s">
        <v>15</v>
      </c>
      <c r="I4266" s="2">
        <v>45698.0</v>
      </c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ht="15.75" customHeight="1">
      <c r="A4267" s="1" t="s">
        <v>8400</v>
      </c>
      <c r="B4267" s="1" t="s">
        <v>8401</v>
      </c>
      <c r="C4267" s="1">
        <v>1.8997119365E10</v>
      </c>
      <c r="D4267" s="1"/>
      <c r="E4267" s="1"/>
      <c r="F4267" s="1"/>
      <c r="G4267" s="1"/>
      <c r="H4267" s="1"/>
      <c r="I4267" s="2">
        <v>45698.0</v>
      </c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ht="15.75" customHeight="1">
      <c r="A4268" s="1" t="s">
        <v>8402</v>
      </c>
      <c r="B4268" s="1" t="s">
        <v>8403</v>
      </c>
      <c r="C4268" s="1">
        <v>3.598807834E10</v>
      </c>
      <c r="D4268" s="1"/>
      <c r="E4268" s="1"/>
      <c r="F4268" s="1"/>
      <c r="G4268" s="1"/>
      <c r="H4268" s="1"/>
      <c r="I4268" s="2">
        <v>45698.0</v>
      </c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ht="15.75" customHeight="1">
      <c r="A4269" s="1" t="s">
        <v>266</v>
      </c>
      <c r="B4269" s="1" t="s">
        <v>8404</v>
      </c>
      <c r="C4269" s="1">
        <v>7.4999256067E10</v>
      </c>
      <c r="D4269" s="1" t="s">
        <v>11</v>
      </c>
      <c r="E4269" s="1" t="s">
        <v>418</v>
      </c>
      <c r="F4269" s="1" t="s">
        <v>13</v>
      </c>
      <c r="G4269" s="1" t="s">
        <v>14</v>
      </c>
      <c r="H4269" s="1" t="s">
        <v>15</v>
      </c>
      <c r="I4269" s="2">
        <v>45698.0</v>
      </c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ht="15.75" customHeight="1">
      <c r="A4270" s="1" t="s">
        <v>2448</v>
      </c>
      <c r="B4270" s="1" t="s">
        <v>8405</v>
      </c>
      <c r="C4270" s="1" t="s">
        <v>8406</v>
      </c>
      <c r="D4270" s="1" t="s">
        <v>11</v>
      </c>
      <c r="E4270" s="1" t="s">
        <v>19</v>
      </c>
      <c r="F4270" s="1" t="s">
        <v>13</v>
      </c>
      <c r="G4270" s="1" t="s">
        <v>14</v>
      </c>
      <c r="H4270" s="1" t="s">
        <v>15</v>
      </c>
      <c r="I4270" s="2">
        <v>45698.0</v>
      </c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ht="15.75" customHeight="1">
      <c r="A4271" s="1" t="s">
        <v>8407</v>
      </c>
      <c r="B4271" s="1" t="s">
        <v>8408</v>
      </c>
      <c r="C4271" s="1">
        <v>8.6994135508E10</v>
      </c>
      <c r="D4271" s="1" t="s">
        <v>11</v>
      </c>
      <c r="E4271" s="1" t="s">
        <v>58</v>
      </c>
      <c r="F4271" s="1" t="s">
        <v>13</v>
      </c>
      <c r="G4271" s="1" t="s">
        <v>14</v>
      </c>
      <c r="H4271" s="1" t="s">
        <v>15</v>
      </c>
      <c r="I4271" s="2">
        <v>45698.0</v>
      </c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ht="15.75" customHeight="1">
      <c r="A4272" s="1" t="s">
        <v>8409</v>
      </c>
      <c r="B4272" s="1" t="s">
        <v>8410</v>
      </c>
      <c r="C4272" s="1">
        <v>1.599661506E10</v>
      </c>
      <c r="D4272" s="1" t="s">
        <v>11</v>
      </c>
      <c r="E4272" s="1" t="s">
        <v>22</v>
      </c>
      <c r="F4272" s="1" t="s">
        <v>13</v>
      </c>
      <c r="G4272" s="1" t="s">
        <v>14</v>
      </c>
      <c r="H4272" s="1" t="s">
        <v>1428</v>
      </c>
      <c r="I4272" s="2">
        <v>45698.0</v>
      </c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ht="15.75" customHeight="1">
      <c r="A4273" s="1" t="s">
        <v>8411</v>
      </c>
      <c r="B4273" s="1" t="s">
        <v>8412</v>
      </c>
      <c r="C4273" s="1">
        <v>9.984635559E9</v>
      </c>
      <c r="D4273" s="1"/>
      <c r="E4273" s="1"/>
      <c r="F4273" s="1"/>
      <c r="G4273" s="1"/>
      <c r="H4273" s="1"/>
      <c r="I4273" s="2">
        <v>45698.0</v>
      </c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ht="15.75" customHeight="1">
      <c r="A4274" s="1" t="s">
        <v>8413</v>
      </c>
      <c r="B4274" s="1" t="s">
        <v>8414</v>
      </c>
      <c r="C4274" s="1">
        <v>2.1993536767E10</v>
      </c>
      <c r="D4274" s="1" t="s">
        <v>11</v>
      </c>
      <c r="E4274" s="1" t="s">
        <v>102</v>
      </c>
      <c r="F4274" s="1" t="s">
        <v>13</v>
      </c>
      <c r="G4274" s="1" t="s">
        <v>14</v>
      </c>
      <c r="H4274" s="1" t="s">
        <v>15</v>
      </c>
      <c r="I4274" s="2">
        <v>45698.0</v>
      </c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ht="15.75" customHeight="1">
      <c r="A4275" s="1" t="s">
        <v>8415</v>
      </c>
      <c r="B4275" s="1" t="s">
        <v>8416</v>
      </c>
      <c r="C4275" s="1">
        <v>6.1993715902E10</v>
      </c>
      <c r="D4275" s="1" t="s">
        <v>11</v>
      </c>
      <c r="E4275" s="1" t="s">
        <v>22</v>
      </c>
      <c r="F4275" s="1" t="s">
        <v>13</v>
      </c>
      <c r="G4275" s="1" t="s">
        <v>14</v>
      </c>
      <c r="H4275" s="1" t="s">
        <v>15</v>
      </c>
      <c r="I4275" s="2">
        <v>45698.0</v>
      </c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ht="15.75" customHeight="1">
      <c r="A4276" s="1" t="s">
        <v>8417</v>
      </c>
      <c r="B4276" s="1" t="s">
        <v>8418</v>
      </c>
      <c r="C4276" s="1">
        <v>8.5982075499E10</v>
      </c>
      <c r="D4276" s="1"/>
      <c r="E4276" s="1"/>
      <c r="F4276" s="1"/>
      <c r="G4276" s="1"/>
      <c r="H4276" s="1"/>
      <c r="I4276" s="2">
        <v>45698.0</v>
      </c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ht="15.75" customHeight="1">
      <c r="A4277" s="1" t="s">
        <v>8419</v>
      </c>
      <c r="B4277" s="1" t="s">
        <v>8420</v>
      </c>
      <c r="C4277" s="1">
        <v>6.7991423757E10</v>
      </c>
      <c r="D4277" s="1" t="s">
        <v>11</v>
      </c>
      <c r="E4277" s="1" t="s">
        <v>12</v>
      </c>
      <c r="F4277" s="1" t="s">
        <v>13</v>
      </c>
      <c r="G4277" s="1" t="s">
        <v>14</v>
      </c>
      <c r="H4277" s="1" t="s">
        <v>15</v>
      </c>
      <c r="I4277" s="2">
        <v>45698.0</v>
      </c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ht="15.75" customHeight="1">
      <c r="A4278" s="1" t="s">
        <v>8421</v>
      </c>
      <c r="B4278" s="1" t="s">
        <v>8422</v>
      </c>
      <c r="C4278" s="1">
        <v>1.398815017E10</v>
      </c>
      <c r="D4278" s="1" t="s">
        <v>11</v>
      </c>
      <c r="E4278" s="1" t="s">
        <v>19</v>
      </c>
      <c r="F4278" s="1" t="s">
        <v>13</v>
      </c>
      <c r="G4278" s="1" t="s">
        <v>23</v>
      </c>
      <c r="H4278" s="1" t="s">
        <v>15</v>
      </c>
      <c r="I4278" s="2">
        <v>45698.0</v>
      </c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ht="15.75" customHeight="1">
      <c r="A4279" s="1" t="s">
        <v>8423</v>
      </c>
      <c r="B4279" s="1" t="s">
        <v>8424</v>
      </c>
      <c r="C4279" s="1">
        <v>7.7992056829E10</v>
      </c>
      <c r="D4279" s="1" t="s">
        <v>11</v>
      </c>
      <c r="E4279" s="1" t="s">
        <v>19</v>
      </c>
      <c r="F4279" s="1" t="s">
        <v>13</v>
      </c>
      <c r="G4279" s="1" t="s">
        <v>14</v>
      </c>
      <c r="H4279" s="1" t="s">
        <v>15</v>
      </c>
      <c r="I4279" s="2">
        <v>45698.0</v>
      </c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ht="15.75" customHeight="1">
      <c r="A4280" s="1" t="s">
        <v>8425</v>
      </c>
      <c r="B4280" s="1" t="s">
        <v>8426</v>
      </c>
      <c r="C4280" s="1">
        <v>6.6996012372E10</v>
      </c>
      <c r="D4280" s="1" t="s">
        <v>11</v>
      </c>
      <c r="E4280" s="1" t="s">
        <v>513</v>
      </c>
      <c r="F4280" s="1" t="s">
        <v>13</v>
      </c>
      <c r="G4280" s="1" t="s">
        <v>14</v>
      </c>
      <c r="H4280" s="1" t="s">
        <v>514</v>
      </c>
      <c r="I4280" s="2">
        <v>45698.0</v>
      </c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ht="15.75" customHeight="1">
      <c r="A4281" s="1" t="s">
        <v>8427</v>
      </c>
      <c r="B4281" s="1" t="s">
        <v>8428</v>
      </c>
      <c r="C4281" s="1">
        <v>2.1993429477E10</v>
      </c>
      <c r="D4281" s="1" t="s">
        <v>11</v>
      </c>
      <c r="E4281" s="1" t="s">
        <v>19</v>
      </c>
      <c r="F4281" s="1" t="s">
        <v>13</v>
      </c>
      <c r="G4281" s="1" t="s">
        <v>14</v>
      </c>
      <c r="H4281" s="1" t="s">
        <v>15</v>
      </c>
      <c r="I4281" s="2">
        <v>45698.0</v>
      </c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ht="15.75" customHeight="1">
      <c r="A4282" s="1" t="s">
        <v>3987</v>
      </c>
      <c r="B4282" s="1" t="s">
        <v>8429</v>
      </c>
      <c r="C4282" s="1">
        <v>4.1999687894E10</v>
      </c>
      <c r="D4282" s="1" t="s">
        <v>11</v>
      </c>
      <c r="E4282" s="1" t="s">
        <v>19</v>
      </c>
      <c r="F4282" s="1" t="s">
        <v>13</v>
      </c>
      <c r="G4282" s="1" t="s">
        <v>23</v>
      </c>
      <c r="H4282" s="1" t="s">
        <v>15</v>
      </c>
      <c r="I4282" s="2">
        <v>45698.0</v>
      </c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ht="15.75" customHeight="1">
      <c r="A4283" s="1" t="s">
        <v>346</v>
      </c>
      <c r="B4283" s="1" t="s">
        <v>8430</v>
      </c>
      <c r="C4283" s="1">
        <v>8.1988691229E10</v>
      </c>
      <c r="D4283" s="1" t="s">
        <v>11</v>
      </c>
      <c r="E4283" s="1" t="s">
        <v>22</v>
      </c>
      <c r="F4283" s="1" t="s">
        <v>13</v>
      </c>
      <c r="G4283" s="1" t="s">
        <v>23</v>
      </c>
      <c r="H4283" s="1" t="s">
        <v>15</v>
      </c>
      <c r="I4283" s="2">
        <v>45698.0</v>
      </c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ht="15.75" customHeight="1">
      <c r="A4284" s="1" t="s">
        <v>8431</v>
      </c>
      <c r="B4284" s="1" t="s">
        <v>8432</v>
      </c>
      <c r="C4284" s="1">
        <v>6.39992287991E11</v>
      </c>
      <c r="D4284" s="1" t="s">
        <v>11</v>
      </c>
      <c r="E4284" s="1" t="s">
        <v>22</v>
      </c>
      <c r="F4284" s="1" t="s">
        <v>13</v>
      </c>
      <c r="G4284" s="1" t="s">
        <v>14</v>
      </c>
      <c r="H4284" s="1" t="s">
        <v>15</v>
      </c>
      <c r="I4284" s="2">
        <v>45698.0</v>
      </c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ht="15.75" customHeight="1">
      <c r="A4285" s="1" t="s">
        <v>8433</v>
      </c>
      <c r="B4285" s="1" t="s">
        <v>8434</v>
      </c>
      <c r="C4285" s="1">
        <v>7.3982097099E10</v>
      </c>
      <c r="D4285" s="1" t="s">
        <v>11</v>
      </c>
      <c r="E4285" s="1" t="s">
        <v>22</v>
      </c>
      <c r="F4285" s="1" t="s">
        <v>13</v>
      </c>
      <c r="G4285" s="1" t="s">
        <v>14</v>
      </c>
      <c r="H4285" s="1" t="s">
        <v>6578</v>
      </c>
      <c r="I4285" s="2">
        <v>45698.0</v>
      </c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ht="15.75" customHeight="1">
      <c r="A4286" s="1" t="s">
        <v>8435</v>
      </c>
      <c r="B4286" s="1" t="s">
        <v>8436</v>
      </c>
      <c r="C4286" s="1">
        <v>1.9988390071E10</v>
      </c>
      <c r="D4286" s="1" t="s">
        <v>11</v>
      </c>
      <c r="E4286" s="1" t="s">
        <v>77</v>
      </c>
      <c r="F4286" s="1" t="s">
        <v>13</v>
      </c>
      <c r="G4286" s="1" t="s">
        <v>14</v>
      </c>
      <c r="H4286" s="1" t="s">
        <v>386</v>
      </c>
      <c r="I4286" s="2">
        <v>45698.0</v>
      </c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ht="15.75" customHeight="1">
      <c r="A4287" s="1" t="s">
        <v>8437</v>
      </c>
      <c r="B4287" s="1" t="s">
        <v>8438</v>
      </c>
      <c r="C4287" s="1">
        <v>1.145170438E9</v>
      </c>
      <c r="D4287" s="1" t="s">
        <v>11</v>
      </c>
      <c r="E4287" s="1" t="s">
        <v>77</v>
      </c>
      <c r="F4287" s="1" t="s">
        <v>13</v>
      </c>
      <c r="G4287" s="1" t="s">
        <v>14</v>
      </c>
      <c r="H4287" s="1" t="s">
        <v>386</v>
      </c>
      <c r="I4287" s="2">
        <v>45698.0</v>
      </c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ht="15.75" customHeight="1">
      <c r="A4288" s="1" t="s">
        <v>8439</v>
      </c>
      <c r="B4288" s="1" t="s">
        <v>8440</v>
      </c>
      <c r="C4288" s="1">
        <v>9.1986412471E10</v>
      </c>
      <c r="D4288" s="1" t="s">
        <v>11</v>
      </c>
      <c r="E4288" s="1" t="s">
        <v>12</v>
      </c>
      <c r="F4288" s="1" t="s">
        <v>13</v>
      </c>
      <c r="G4288" s="1" t="s">
        <v>14</v>
      </c>
      <c r="H4288" s="1" t="s">
        <v>15</v>
      </c>
      <c r="I4288" s="2">
        <v>45698.0</v>
      </c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ht="15.75" customHeight="1">
      <c r="A4289" s="1" t="s">
        <v>8441</v>
      </c>
      <c r="B4289" s="1" t="s">
        <v>8442</v>
      </c>
      <c r="C4289" s="1" t="s">
        <v>8443</v>
      </c>
      <c r="D4289" s="1" t="s">
        <v>11</v>
      </c>
      <c r="E4289" s="1" t="s">
        <v>2088</v>
      </c>
      <c r="F4289" s="1" t="s">
        <v>13</v>
      </c>
      <c r="G4289" s="1" t="s">
        <v>23</v>
      </c>
      <c r="H4289" s="1" t="s">
        <v>2089</v>
      </c>
      <c r="I4289" s="2">
        <v>45698.0</v>
      </c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ht="15.75" customHeight="1">
      <c r="A4290" s="1" t="s">
        <v>8444</v>
      </c>
      <c r="B4290" s="1" t="s">
        <v>8445</v>
      </c>
      <c r="C4290" s="1">
        <v>8.3996215455E10</v>
      </c>
      <c r="D4290" s="1" t="s">
        <v>11</v>
      </c>
      <c r="E4290" s="1" t="s">
        <v>102</v>
      </c>
      <c r="F4290" s="1" t="s">
        <v>13</v>
      </c>
      <c r="G4290" s="1" t="s">
        <v>14</v>
      </c>
      <c r="H4290" s="1" t="s">
        <v>15</v>
      </c>
      <c r="I4290" s="2">
        <v>45698.0</v>
      </c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ht="15.75" customHeight="1">
      <c r="A4291" s="1" t="s">
        <v>8446</v>
      </c>
      <c r="B4291" s="1" t="s">
        <v>8447</v>
      </c>
      <c r="C4291" s="1">
        <v>1.1969276996E10</v>
      </c>
      <c r="D4291" s="1" t="s">
        <v>11</v>
      </c>
      <c r="E4291" s="1" t="s">
        <v>12</v>
      </c>
      <c r="F4291" s="1" t="s">
        <v>13</v>
      </c>
      <c r="G4291" s="1" t="s">
        <v>14</v>
      </c>
      <c r="H4291" s="1" t="s">
        <v>15</v>
      </c>
      <c r="I4291" s="2">
        <v>45698.0</v>
      </c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ht="15.75" customHeight="1">
      <c r="A4292" s="1" t="s">
        <v>8448</v>
      </c>
      <c r="B4292" s="1" t="s">
        <v>8449</v>
      </c>
      <c r="C4292" s="1">
        <v>9.5991755805E10</v>
      </c>
      <c r="D4292" s="1" t="s">
        <v>11</v>
      </c>
      <c r="E4292" s="1" t="s">
        <v>19</v>
      </c>
      <c r="F4292" s="1" t="s">
        <v>13</v>
      </c>
      <c r="G4292" s="1" t="s">
        <v>14</v>
      </c>
      <c r="H4292" s="1" t="s">
        <v>386</v>
      </c>
      <c r="I4292" s="2">
        <v>45698.0</v>
      </c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ht="15.75" customHeight="1">
      <c r="A4293" s="1" t="s">
        <v>8450</v>
      </c>
      <c r="B4293" s="1" t="s">
        <v>8451</v>
      </c>
      <c r="C4293" s="1">
        <v>1.9992739025E10</v>
      </c>
      <c r="D4293" s="1" t="s">
        <v>11</v>
      </c>
      <c r="E4293" s="1" t="s">
        <v>19</v>
      </c>
      <c r="F4293" s="1" t="s">
        <v>13</v>
      </c>
      <c r="G4293" s="1" t="s">
        <v>14</v>
      </c>
      <c r="H4293" s="1" t="s">
        <v>15</v>
      </c>
      <c r="I4293" s="2">
        <v>45698.0</v>
      </c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ht="15.75" customHeight="1">
      <c r="A4294" s="1" t="s">
        <v>152</v>
      </c>
      <c r="B4294" s="1" t="s">
        <v>8452</v>
      </c>
      <c r="C4294" s="1" t="s">
        <v>8453</v>
      </c>
      <c r="D4294" s="1" t="s">
        <v>11</v>
      </c>
      <c r="E4294" s="1" t="s">
        <v>22</v>
      </c>
      <c r="F4294" s="1" t="s">
        <v>13</v>
      </c>
      <c r="G4294" s="1" t="s">
        <v>14</v>
      </c>
      <c r="H4294" s="1" t="s">
        <v>386</v>
      </c>
      <c r="I4294" s="2">
        <v>45698.0</v>
      </c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ht="15.75" customHeight="1">
      <c r="A4295" s="1" t="s">
        <v>8454</v>
      </c>
      <c r="B4295" s="1" t="s">
        <v>8455</v>
      </c>
      <c r="C4295" s="1">
        <v>8.6994540634E10</v>
      </c>
      <c r="D4295" s="1" t="s">
        <v>11</v>
      </c>
      <c r="E4295" s="1" t="s">
        <v>19</v>
      </c>
      <c r="F4295" s="1" t="s">
        <v>13</v>
      </c>
      <c r="G4295" s="1" t="s">
        <v>14</v>
      </c>
      <c r="H4295" s="1" t="s">
        <v>15</v>
      </c>
      <c r="I4295" s="2">
        <v>45698.0</v>
      </c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ht="15.75" customHeight="1">
      <c r="A4296" s="1" t="s">
        <v>8456</v>
      </c>
      <c r="B4296" s="1" t="s">
        <v>8457</v>
      </c>
      <c r="C4296" s="1">
        <v>4.9999872489E10</v>
      </c>
      <c r="D4296" s="1" t="s">
        <v>11</v>
      </c>
      <c r="E4296" s="1" t="s">
        <v>547</v>
      </c>
      <c r="F4296" s="1" t="s">
        <v>13</v>
      </c>
      <c r="G4296" s="1" t="s">
        <v>23</v>
      </c>
      <c r="H4296" s="1" t="s">
        <v>548</v>
      </c>
      <c r="I4296" s="2">
        <v>45698.0</v>
      </c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ht="15.75" customHeight="1">
      <c r="A4297" s="1" t="s">
        <v>266</v>
      </c>
      <c r="B4297" s="1" t="s">
        <v>8458</v>
      </c>
      <c r="C4297" s="1">
        <v>6.1993273259E10</v>
      </c>
      <c r="D4297" s="1" t="s">
        <v>11</v>
      </c>
      <c r="E4297" s="1" t="s">
        <v>114</v>
      </c>
      <c r="F4297" s="1" t="s">
        <v>13</v>
      </c>
      <c r="G4297" s="1" t="s">
        <v>14</v>
      </c>
      <c r="H4297" s="1" t="s">
        <v>15</v>
      </c>
      <c r="I4297" s="2">
        <v>45698.0</v>
      </c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ht="15.75" customHeight="1">
      <c r="A4298" s="1" t="s">
        <v>8459</v>
      </c>
      <c r="B4298" s="1" t="s">
        <v>8460</v>
      </c>
      <c r="C4298" s="1">
        <v>4.7991362373E10</v>
      </c>
      <c r="D4298" s="1" t="s">
        <v>11</v>
      </c>
      <c r="E4298" s="1" t="s">
        <v>22</v>
      </c>
      <c r="F4298" s="1" t="s">
        <v>13</v>
      </c>
      <c r="G4298" s="1" t="s">
        <v>14</v>
      </c>
      <c r="H4298" s="1" t="s">
        <v>15</v>
      </c>
      <c r="I4298" s="2">
        <v>45698.0</v>
      </c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ht="15.75" customHeight="1">
      <c r="A4299" s="1" t="s">
        <v>8461</v>
      </c>
      <c r="B4299" s="1" t="s">
        <v>8462</v>
      </c>
      <c r="C4299" s="1">
        <v>8.3986580986E10</v>
      </c>
      <c r="D4299" s="1" t="s">
        <v>11</v>
      </c>
      <c r="E4299" s="1" t="s">
        <v>12</v>
      </c>
      <c r="F4299" s="1" t="s">
        <v>13</v>
      </c>
      <c r="G4299" s="1" t="s">
        <v>14</v>
      </c>
      <c r="H4299" s="1" t="s">
        <v>15</v>
      </c>
      <c r="I4299" s="2">
        <v>45698.0</v>
      </c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ht="15.75" customHeight="1">
      <c r="A4300" s="1" t="s">
        <v>8463</v>
      </c>
      <c r="B4300" s="1" t="s">
        <v>8464</v>
      </c>
      <c r="C4300" s="1" t="s">
        <v>8465</v>
      </c>
      <c r="D4300" s="1" t="s">
        <v>11</v>
      </c>
      <c r="E4300" s="1" t="s">
        <v>19</v>
      </c>
      <c r="F4300" s="1" t="s">
        <v>13</v>
      </c>
      <c r="G4300" s="1" t="s">
        <v>14</v>
      </c>
      <c r="H4300" s="1" t="s">
        <v>15</v>
      </c>
      <c r="I4300" s="2">
        <v>45698.0</v>
      </c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ht="15.75" customHeight="1">
      <c r="A4301" s="1" t="s">
        <v>8466</v>
      </c>
      <c r="B4301" s="1" t="s">
        <v>8467</v>
      </c>
      <c r="C4301" s="1">
        <v>8.6994966271E10</v>
      </c>
      <c r="D4301" s="1" t="s">
        <v>11</v>
      </c>
      <c r="E4301" s="1" t="s">
        <v>114</v>
      </c>
      <c r="F4301" s="1" t="s">
        <v>13</v>
      </c>
      <c r="G4301" s="1" t="s">
        <v>14</v>
      </c>
      <c r="H4301" s="1" t="s">
        <v>15</v>
      </c>
      <c r="I4301" s="2">
        <v>45698.0</v>
      </c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ht="15.75" customHeight="1">
      <c r="A4302" s="1" t="s">
        <v>8468</v>
      </c>
      <c r="B4302" s="1" t="s">
        <v>8469</v>
      </c>
      <c r="C4302" s="1">
        <v>1.1945410485E10</v>
      </c>
      <c r="D4302" s="1" t="s">
        <v>11</v>
      </c>
      <c r="E4302" s="1" t="s">
        <v>39</v>
      </c>
      <c r="F4302" s="1" t="s">
        <v>13</v>
      </c>
      <c r="G4302" s="1" t="s">
        <v>14</v>
      </c>
      <c r="H4302" s="1" t="s">
        <v>15</v>
      </c>
      <c r="I4302" s="2">
        <v>45698.0</v>
      </c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ht="15.75" customHeight="1">
      <c r="A4303" s="1" t="s">
        <v>126</v>
      </c>
      <c r="B4303" s="1" t="s">
        <v>8470</v>
      </c>
      <c r="C4303" s="1">
        <v>1.1912558956E10</v>
      </c>
      <c r="D4303" s="1" t="s">
        <v>11</v>
      </c>
      <c r="E4303" s="1" t="s">
        <v>89</v>
      </c>
      <c r="F4303" s="1" t="s">
        <v>13</v>
      </c>
      <c r="G4303" s="1" t="s">
        <v>23</v>
      </c>
      <c r="H4303" s="1" t="s">
        <v>1247</v>
      </c>
      <c r="I4303" s="2">
        <v>45698.0</v>
      </c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ht="15.75" customHeight="1">
      <c r="A4304" s="1" t="s">
        <v>696</v>
      </c>
      <c r="B4304" s="1" t="s">
        <v>8471</v>
      </c>
      <c r="C4304" s="1" t="s">
        <v>8472</v>
      </c>
      <c r="D4304" s="1" t="s">
        <v>11</v>
      </c>
      <c r="E4304" s="1" t="s">
        <v>19</v>
      </c>
      <c r="F4304" s="1" t="s">
        <v>13</v>
      </c>
      <c r="G4304" s="1" t="s">
        <v>14</v>
      </c>
      <c r="H4304" s="1" t="s">
        <v>15</v>
      </c>
      <c r="I4304" s="2">
        <v>45698.0</v>
      </c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ht="15.75" customHeight="1">
      <c r="A4305" s="1" t="s">
        <v>8473</v>
      </c>
      <c r="B4305" s="1" t="s">
        <v>8474</v>
      </c>
      <c r="C4305" s="1">
        <v>8.4991463483E10</v>
      </c>
      <c r="D4305" s="1" t="s">
        <v>11</v>
      </c>
      <c r="E4305" s="1" t="s">
        <v>502</v>
      </c>
      <c r="F4305" s="1" t="s">
        <v>13</v>
      </c>
      <c r="G4305" s="1" t="s">
        <v>23</v>
      </c>
      <c r="H4305" s="1" t="s">
        <v>503</v>
      </c>
      <c r="I4305" s="2">
        <v>45698.0</v>
      </c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ht="15.75" customHeight="1">
      <c r="A4306" s="1" t="s">
        <v>8475</v>
      </c>
      <c r="B4306" s="1" t="s">
        <v>8476</v>
      </c>
      <c r="C4306" s="1">
        <v>6.19986806E10</v>
      </c>
      <c r="D4306" s="1" t="s">
        <v>11</v>
      </c>
      <c r="E4306" s="1" t="s">
        <v>22</v>
      </c>
      <c r="F4306" s="1" t="s">
        <v>13</v>
      </c>
      <c r="G4306" s="1" t="s">
        <v>14</v>
      </c>
      <c r="H4306" s="1" t="s">
        <v>31</v>
      </c>
      <c r="I4306" s="2">
        <v>45698.0</v>
      </c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ht="15.75" customHeight="1">
      <c r="A4307" s="1" t="s">
        <v>8477</v>
      </c>
      <c r="B4307" s="1" t="s">
        <v>8478</v>
      </c>
      <c r="C4307" s="1">
        <v>3.3991185106E10</v>
      </c>
      <c r="D4307" s="1" t="s">
        <v>11</v>
      </c>
      <c r="E4307" s="1" t="s">
        <v>19</v>
      </c>
      <c r="F4307" s="1" t="s">
        <v>13</v>
      </c>
      <c r="G4307" s="1" t="s">
        <v>14</v>
      </c>
      <c r="H4307" s="1" t="s">
        <v>15</v>
      </c>
      <c r="I4307" s="2">
        <v>45698.0</v>
      </c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ht="15.75" customHeight="1">
      <c r="A4308" s="1" t="s">
        <v>8479</v>
      </c>
      <c r="B4308" s="1" t="s">
        <v>8480</v>
      </c>
      <c r="C4308" s="1">
        <v>1.1966125199E10</v>
      </c>
      <c r="D4308" s="1" t="s">
        <v>11</v>
      </c>
      <c r="E4308" s="1" t="s">
        <v>758</v>
      </c>
      <c r="F4308" s="1" t="s">
        <v>13</v>
      </c>
      <c r="G4308" s="1" t="s">
        <v>23</v>
      </c>
      <c r="H4308" s="1" t="s">
        <v>759</v>
      </c>
      <c r="I4308" s="2">
        <v>45698.0</v>
      </c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ht="15.75" customHeight="1">
      <c r="A4309" s="1" t="s">
        <v>8481</v>
      </c>
      <c r="B4309" s="1" t="s">
        <v>8482</v>
      </c>
      <c r="C4309" s="1">
        <v>8.3987924324E10</v>
      </c>
      <c r="D4309" s="1" t="s">
        <v>11</v>
      </c>
      <c r="E4309" s="1" t="s">
        <v>22</v>
      </c>
      <c r="F4309" s="1" t="s">
        <v>13</v>
      </c>
      <c r="G4309" s="1" t="s">
        <v>14</v>
      </c>
      <c r="H4309" s="1" t="s">
        <v>31</v>
      </c>
      <c r="I4309" s="2">
        <v>45698.0</v>
      </c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ht="15.75" customHeight="1">
      <c r="A4310" s="1" t="s">
        <v>8483</v>
      </c>
      <c r="B4310" s="1" t="s">
        <v>8484</v>
      </c>
      <c r="C4310" s="1">
        <v>1.1984651667E10</v>
      </c>
      <c r="D4310" s="1" t="s">
        <v>11</v>
      </c>
      <c r="E4310" s="1" t="s">
        <v>22</v>
      </c>
      <c r="F4310" s="1" t="s">
        <v>13</v>
      </c>
      <c r="G4310" s="1" t="s">
        <v>14</v>
      </c>
      <c r="H4310" s="1" t="s">
        <v>15</v>
      </c>
      <c r="I4310" s="2">
        <v>45698.0</v>
      </c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ht="15.75" customHeight="1">
      <c r="A4311" s="1" t="s">
        <v>148</v>
      </c>
      <c r="B4311" s="1" t="s">
        <v>8485</v>
      </c>
      <c r="C4311" s="1">
        <v>5.554996247575E12</v>
      </c>
      <c r="D4311" s="1" t="s">
        <v>11</v>
      </c>
      <c r="E4311" s="1" t="s">
        <v>22</v>
      </c>
      <c r="F4311" s="1" t="s">
        <v>13</v>
      </c>
      <c r="G4311" s="1" t="s">
        <v>14</v>
      </c>
      <c r="H4311" s="1" t="s">
        <v>386</v>
      </c>
      <c r="I4311" s="2">
        <v>45698.0</v>
      </c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ht="15.75" customHeight="1">
      <c r="A4312" s="1" t="s">
        <v>8486</v>
      </c>
      <c r="B4312" s="1" t="s">
        <v>8487</v>
      </c>
      <c r="C4312" s="1" t="s">
        <v>8488</v>
      </c>
      <c r="D4312" s="1" t="s">
        <v>11</v>
      </c>
      <c r="E4312" s="1" t="s">
        <v>19</v>
      </c>
      <c r="F4312" s="1" t="s">
        <v>13</v>
      </c>
      <c r="G4312" s="1" t="s">
        <v>14</v>
      </c>
      <c r="H4312" s="1" t="s">
        <v>15</v>
      </c>
      <c r="I4312" s="2">
        <v>45698.0</v>
      </c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ht="15.75" customHeight="1">
      <c r="A4313" s="1" t="s">
        <v>2448</v>
      </c>
      <c r="B4313" s="1" t="s">
        <v>8489</v>
      </c>
      <c r="C4313" s="1">
        <v>9.293158362E9</v>
      </c>
      <c r="D4313" s="1" t="s">
        <v>11</v>
      </c>
      <c r="E4313" s="1" t="s">
        <v>19</v>
      </c>
      <c r="F4313" s="1" t="s">
        <v>13</v>
      </c>
      <c r="G4313" s="1" t="s">
        <v>23</v>
      </c>
      <c r="H4313" s="1" t="s">
        <v>15</v>
      </c>
      <c r="I4313" s="2">
        <v>45698.0</v>
      </c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ht="15.75" customHeight="1">
      <c r="A4314" s="1" t="s">
        <v>8490</v>
      </c>
      <c r="B4314" s="1" t="s">
        <v>8491</v>
      </c>
      <c r="C4314" s="1">
        <v>1.1917092889E10</v>
      </c>
      <c r="D4314" s="1" t="s">
        <v>11</v>
      </c>
      <c r="E4314" s="1" t="s">
        <v>19</v>
      </c>
      <c r="F4314" s="1" t="s">
        <v>13</v>
      </c>
      <c r="G4314" s="1" t="s">
        <v>14</v>
      </c>
      <c r="H4314" s="1" t="s">
        <v>15</v>
      </c>
      <c r="I4314" s="2">
        <v>45698.0</v>
      </c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ht="15.75" customHeight="1">
      <c r="A4315" s="1" t="s">
        <v>8492</v>
      </c>
      <c r="B4315" s="1" t="s">
        <v>8493</v>
      </c>
      <c r="C4315" s="1" t="s">
        <v>8494</v>
      </c>
      <c r="D4315" s="1" t="s">
        <v>11</v>
      </c>
      <c r="E4315" s="1" t="s">
        <v>39</v>
      </c>
      <c r="F4315" s="1" t="s">
        <v>13</v>
      </c>
      <c r="G4315" s="1" t="s">
        <v>14</v>
      </c>
      <c r="H4315" s="1" t="s">
        <v>15</v>
      </c>
      <c r="I4315" s="2">
        <v>45698.0</v>
      </c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ht="15.75" customHeight="1">
      <c r="A4316" s="1" t="s">
        <v>8495</v>
      </c>
      <c r="B4316" s="1" t="s">
        <v>8496</v>
      </c>
      <c r="C4316" s="1">
        <v>3.1995998929E10</v>
      </c>
      <c r="D4316" s="1" t="s">
        <v>11</v>
      </c>
      <c r="E4316" s="1" t="s">
        <v>22</v>
      </c>
      <c r="F4316" s="1" t="s">
        <v>13</v>
      </c>
      <c r="G4316" s="1" t="s">
        <v>14</v>
      </c>
      <c r="H4316" s="1" t="s">
        <v>15</v>
      </c>
      <c r="I4316" s="2">
        <v>45698.0</v>
      </c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ht="15.75" customHeight="1">
      <c r="A4317" s="1" t="s">
        <v>8497</v>
      </c>
      <c r="B4317" s="1" t="s">
        <v>8498</v>
      </c>
      <c r="C4317" s="1">
        <v>6.1985374236E10</v>
      </c>
      <c r="D4317" s="1" t="s">
        <v>11</v>
      </c>
      <c r="E4317" s="1" t="s">
        <v>19</v>
      </c>
      <c r="F4317" s="1" t="s">
        <v>13</v>
      </c>
      <c r="G4317" s="1" t="s">
        <v>14</v>
      </c>
      <c r="H4317" s="1" t="s">
        <v>15</v>
      </c>
      <c r="I4317" s="2">
        <v>45698.0</v>
      </c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ht="15.75" customHeight="1">
      <c r="A4318" s="1" t="s">
        <v>8499</v>
      </c>
      <c r="B4318" s="1" t="s">
        <v>8500</v>
      </c>
      <c r="C4318" s="1">
        <v>9.8986022402E10</v>
      </c>
      <c r="D4318" s="1" t="s">
        <v>11</v>
      </c>
      <c r="E4318" s="1" t="s">
        <v>12</v>
      </c>
      <c r="F4318" s="1" t="s">
        <v>13</v>
      </c>
      <c r="G4318" s="1" t="s">
        <v>14</v>
      </c>
      <c r="H4318" s="1" t="s">
        <v>15</v>
      </c>
      <c r="I4318" s="2">
        <v>45698.0</v>
      </c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ht="15.75" customHeight="1">
      <c r="A4319" s="1" t="s">
        <v>8501</v>
      </c>
      <c r="B4319" s="1" t="s">
        <v>8502</v>
      </c>
      <c r="C4319" s="1">
        <v>1.1967977443E10</v>
      </c>
      <c r="D4319" s="1" t="s">
        <v>11</v>
      </c>
      <c r="E4319" s="1" t="s">
        <v>19</v>
      </c>
      <c r="F4319" s="1" t="s">
        <v>13</v>
      </c>
      <c r="G4319" s="1" t="s">
        <v>14</v>
      </c>
      <c r="H4319" s="1" t="s">
        <v>386</v>
      </c>
      <c r="I4319" s="2">
        <v>45698.0</v>
      </c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ht="15.75" customHeight="1">
      <c r="A4320" s="1" t="s">
        <v>8503</v>
      </c>
      <c r="B4320" s="1" t="s">
        <v>8504</v>
      </c>
      <c r="C4320" s="1">
        <v>5.511976707669E12</v>
      </c>
      <c r="D4320" s="1" t="s">
        <v>11</v>
      </c>
      <c r="E4320" s="1" t="s">
        <v>68</v>
      </c>
      <c r="F4320" s="1" t="s">
        <v>13</v>
      </c>
      <c r="G4320" s="1" t="s">
        <v>14</v>
      </c>
      <c r="H4320" s="1" t="s">
        <v>386</v>
      </c>
      <c r="I4320" s="2">
        <v>45698.0</v>
      </c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ht="15.75" customHeight="1">
      <c r="A4321" s="1" t="s">
        <v>8505</v>
      </c>
      <c r="B4321" s="1" t="s">
        <v>8506</v>
      </c>
      <c r="C4321" s="1">
        <v>3.1985165062E10</v>
      </c>
      <c r="D4321" s="1" t="s">
        <v>11</v>
      </c>
      <c r="E4321" s="1" t="s">
        <v>19</v>
      </c>
      <c r="F4321" s="1" t="s">
        <v>13</v>
      </c>
      <c r="G4321" s="1" t="s">
        <v>14</v>
      </c>
      <c r="H4321" s="1" t="s">
        <v>15</v>
      </c>
      <c r="I4321" s="2">
        <v>45698.0</v>
      </c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ht="15.75" customHeight="1">
      <c r="A4322" s="1" t="s">
        <v>8507</v>
      </c>
      <c r="B4322" s="1" t="s">
        <v>8508</v>
      </c>
      <c r="C4322" s="1">
        <v>1.1977473034E10</v>
      </c>
      <c r="D4322" s="1" t="s">
        <v>11</v>
      </c>
      <c r="E4322" s="1" t="s">
        <v>58</v>
      </c>
      <c r="F4322" s="1" t="s">
        <v>13</v>
      </c>
      <c r="G4322" s="1" t="s">
        <v>14</v>
      </c>
      <c r="H4322" s="1" t="s">
        <v>15</v>
      </c>
      <c r="I4322" s="2">
        <v>45698.0</v>
      </c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ht="15.75" customHeight="1">
      <c r="A4323" s="1" t="s">
        <v>8509</v>
      </c>
      <c r="B4323" s="1" t="s">
        <v>8510</v>
      </c>
      <c r="C4323" s="1">
        <v>1.1951550728E10</v>
      </c>
      <c r="D4323" s="1" t="s">
        <v>11</v>
      </c>
      <c r="E4323" s="1" t="s">
        <v>12</v>
      </c>
      <c r="F4323" s="1" t="s">
        <v>13</v>
      </c>
      <c r="G4323" s="1" t="s">
        <v>14</v>
      </c>
      <c r="H4323" s="1" t="s">
        <v>15</v>
      </c>
      <c r="I4323" s="2">
        <v>45698.0</v>
      </c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ht="15.75" customHeight="1">
      <c r="A4324" s="1" t="s">
        <v>5559</v>
      </c>
      <c r="B4324" s="1" t="s">
        <v>8511</v>
      </c>
      <c r="C4324" s="1">
        <v>1.499701351E10</v>
      </c>
      <c r="D4324" s="1" t="s">
        <v>11</v>
      </c>
      <c r="E4324" s="1" t="s">
        <v>77</v>
      </c>
      <c r="F4324" s="1" t="s">
        <v>13</v>
      </c>
      <c r="G4324" s="1" t="s">
        <v>14</v>
      </c>
      <c r="H4324" s="1" t="s">
        <v>386</v>
      </c>
      <c r="I4324" s="2">
        <v>45698.0</v>
      </c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ht="15.75" customHeight="1">
      <c r="A4325" s="1" t="s">
        <v>8512</v>
      </c>
      <c r="B4325" s="1" t="s">
        <v>8513</v>
      </c>
      <c r="C4325" s="1" t="s">
        <v>8514</v>
      </c>
      <c r="D4325" s="1" t="s">
        <v>11</v>
      </c>
      <c r="E4325" s="1" t="s">
        <v>80</v>
      </c>
      <c r="F4325" s="1" t="s">
        <v>13</v>
      </c>
      <c r="G4325" s="1" t="s">
        <v>14</v>
      </c>
      <c r="H4325" s="1" t="s">
        <v>15</v>
      </c>
      <c r="I4325" s="2">
        <v>45698.0</v>
      </c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ht="15.75" customHeight="1">
      <c r="A4326" s="1" t="s">
        <v>8515</v>
      </c>
      <c r="B4326" s="1" t="s">
        <v>8516</v>
      </c>
      <c r="C4326" s="1">
        <v>7.5998882504E10</v>
      </c>
      <c r="D4326" s="1" t="s">
        <v>11</v>
      </c>
      <c r="E4326" s="1" t="s">
        <v>19</v>
      </c>
      <c r="F4326" s="1" t="s">
        <v>13</v>
      </c>
      <c r="G4326" s="1" t="s">
        <v>23</v>
      </c>
      <c r="H4326" s="1" t="s">
        <v>15</v>
      </c>
      <c r="I4326" s="2">
        <v>45698.0</v>
      </c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ht="15.75" customHeight="1">
      <c r="A4327" s="1" t="s">
        <v>416</v>
      </c>
      <c r="B4327" s="1" t="s">
        <v>8517</v>
      </c>
      <c r="C4327" s="1">
        <v>1.1964254166E10</v>
      </c>
      <c r="D4327" s="1" t="s">
        <v>11</v>
      </c>
      <c r="E4327" s="1" t="s">
        <v>22</v>
      </c>
      <c r="F4327" s="1" t="s">
        <v>13</v>
      </c>
      <c r="G4327" s="1" t="s">
        <v>23</v>
      </c>
      <c r="H4327" s="1" t="s">
        <v>1247</v>
      </c>
      <c r="I4327" s="2">
        <v>45698.0</v>
      </c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ht="15.75" customHeight="1">
      <c r="A4328" s="1" t="s">
        <v>8518</v>
      </c>
      <c r="B4328" s="1" t="s">
        <v>8519</v>
      </c>
      <c r="C4328" s="1" t="s">
        <v>8520</v>
      </c>
      <c r="D4328" s="1" t="s">
        <v>11</v>
      </c>
      <c r="E4328" s="1" t="s">
        <v>12</v>
      </c>
      <c r="F4328" s="1" t="s">
        <v>13</v>
      </c>
      <c r="G4328" s="1" t="s">
        <v>14</v>
      </c>
      <c r="H4328" s="1" t="s">
        <v>15</v>
      </c>
      <c r="I4328" s="2">
        <v>45698.0</v>
      </c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ht="15.75" customHeight="1">
      <c r="A4329" s="1" t="s">
        <v>8521</v>
      </c>
      <c r="B4329" s="1" t="s">
        <v>8522</v>
      </c>
      <c r="C4329" s="1">
        <v>5.581993888962E12</v>
      </c>
      <c r="D4329" s="1" t="s">
        <v>11</v>
      </c>
      <c r="E4329" s="1" t="s">
        <v>22</v>
      </c>
      <c r="F4329" s="1" t="s">
        <v>13</v>
      </c>
      <c r="G4329" s="1" t="s">
        <v>14</v>
      </c>
      <c r="H4329" s="1" t="s">
        <v>15</v>
      </c>
      <c r="I4329" s="2">
        <v>45698.0</v>
      </c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ht="15.75" customHeight="1">
      <c r="A4330" s="1" t="s">
        <v>8523</v>
      </c>
      <c r="B4330" s="1" t="s">
        <v>8524</v>
      </c>
      <c r="C4330" s="1">
        <v>1.3974041001E10</v>
      </c>
      <c r="D4330" s="1" t="s">
        <v>11</v>
      </c>
      <c r="E4330" s="1" t="s">
        <v>22</v>
      </c>
      <c r="F4330" s="1" t="s">
        <v>13</v>
      </c>
      <c r="G4330" s="1" t="s">
        <v>14</v>
      </c>
      <c r="H4330" s="1" t="s">
        <v>386</v>
      </c>
      <c r="I4330" s="2">
        <v>45698.0</v>
      </c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ht="15.75" customHeight="1">
      <c r="A4331" s="1" t="s">
        <v>8525</v>
      </c>
      <c r="B4331" s="1" t="s">
        <v>8526</v>
      </c>
      <c r="C4331" s="1">
        <v>3.3997070094E10</v>
      </c>
      <c r="D4331" s="1" t="s">
        <v>11</v>
      </c>
      <c r="E4331" s="1" t="s">
        <v>39</v>
      </c>
      <c r="F4331" s="1" t="s">
        <v>13</v>
      </c>
      <c r="G4331" s="1" t="s">
        <v>14</v>
      </c>
      <c r="H4331" s="1" t="s">
        <v>15</v>
      </c>
      <c r="I4331" s="2">
        <v>45698.0</v>
      </c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ht="15.75" customHeight="1">
      <c r="A4332" s="1" t="s">
        <v>8527</v>
      </c>
      <c r="B4332" s="1" t="s">
        <v>8528</v>
      </c>
      <c r="C4332" s="1">
        <v>9.1981314197E10</v>
      </c>
      <c r="D4332" s="1" t="s">
        <v>11</v>
      </c>
      <c r="E4332" s="1" t="s">
        <v>19</v>
      </c>
      <c r="F4332" s="1" t="s">
        <v>13</v>
      </c>
      <c r="G4332" s="1" t="s">
        <v>14</v>
      </c>
      <c r="H4332" s="1" t="s">
        <v>15</v>
      </c>
      <c r="I4332" s="2">
        <v>45698.0</v>
      </c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ht="15.75" customHeight="1">
      <c r="A4333" s="1" t="s">
        <v>8529</v>
      </c>
      <c r="B4333" s="1" t="s">
        <v>8530</v>
      </c>
      <c r="C4333" s="1">
        <v>3.8998836984E10</v>
      </c>
      <c r="D4333" s="1" t="s">
        <v>11</v>
      </c>
      <c r="E4333" s="1" t="s">
        <v>80</v>
      </c>
      <c r="F4333" s="1" t="s">
        <v>13</v>
      </c>
      <c r="G4333" s="1" t="s">
        <v>23</v>
      </c>
      <c r="H4333" s="1" t="s">
        <v>15</v>
      </c>
      <c r="I4333" s="2">
        <v>45698.0</v>
      </c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ht="15.75" customHeight="1">
      <c r="A4334" s="1" t="s">
        <v>8531</v>
      </c>
      <c r="B4334" s="1" t="s">
        <v>8532</v>
      </c>
      <c r="C4334" s="1">
        <v>5.1981615286E10</v>
      </c>
      <c r="D4334" s="1" t="s">
        <v>11</v>
      </c>
      <c r="E4334" s="1" t="s">
        <v>22</v>
      </c>
      <c r="F4334" s="1" t="s">
        <v>13</v>
      </c>
      <c r="G4334" s="1" t="s">
        <v>14</v>
      </c>
      <c r="H4334" s="1" t="s">
        <v>15</v>
      </c>
      <c r="I4334" s="2">
        <v>45698.0</v>
      </c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ht="15.75" customHeight="1">
      <c r="A4335" s="1" t="s">
        <v>8533</v>
      </c>
      <c r="B4335" s="1" t="s">
        <v>8534</v>
      </c>
      <c r="C4335" s="1">
        <v>1.2996530567E10</v>
      </c>
      <c r="D4335" s="1" t="s">
        <v>11</v>
      </c>
      <c r="E4335" s="1" t="s">
        <v>22</v>
      </c>
      <c r="F4335" s="1" t="s">
        <v>13</v>
      </c>
      <c r="G4335" s="1" t="s">
        <v>14</v>
      </c>
      <c r="H4335" s="1" t="s">
        <v>15</v>
      </c>
      <c r="I4335" s="2">
        <v>45698.0</v>
      </c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ht="15.75" customHeight="1">
      <c r="A4336" s="1" t="s">
        <v>8535</v>
      </c>
      <c r="B4336" s="1" t="s">
        <v>8536</v>
      </c>
      <c r="C4336" s="1">
        <v>5.571996236516E12</v>
      </c>
      <c r="D4336" s="1" t="s">
        <v>11</v>
      </c>
      <c r="E4336" s="1" t="s">
        <v>19</v>
      </c>
      <c r="F4336" s="1" t="s">
        <v>13</v>
      </c>
      <c r="G4336" s="1" t="s">
        <v>14</v>
      </c>
      <c r="H4336" s="1" t="s">
        <v>15</v>
      </c>
      <c r="I4336" s="2">
        <v>45698.0</v>
      </c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ht="15.75" customHeight="1">
      <c r="A4337" s="1" t="s">
        <v>8537</v>
      </c>
      <c r="B4337" s="1" t="s">
        <v>8538</v>
      </c>
      <c r="C4337" s="1" t="s">
        <v>8539</v>
      </c>
      <c r="D4337" s="1" t="s">
        <v>11</v>
      </c>
      <c r="E4337" s="1" t="s">
        <v>22</v>
      </c>
      <c r="F4337" s="1" t="s">
        <v>13</v>
      </c>
      <c r="G4337" s="1" t="s">
        <v>14</v>
      </c>
      <c r="H4337" s="1" t="s">
        <v>15</v>
      </c>
      <c r="I4337" s="2">
        <v>45698.0</v>
      </c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ht="15.75" customHeight="1">
      <c r="A4338" s="1" t="s">
        <v>8540</v>
      </c>
      <c r="B4338" s="1" t="s">
        <v>8541</v>
      </c>
      <c r="C4338" s="1" t="s">
        <v>8542</v>
      </c>
      <c r="D4338" s="1" t="s">
        <v>11</v>
      </c>
      <c r="E4338" s="1" t="s">
        <v>22</v>
      </c>
      <c r="F4338" s="1" t="s">
        <v>13</v>
      </c>
      <c r="G4338" s="1" t="s">
        <v>14</v>
      </c>
      <c r="H4338" s="1" t="s">
        <v>15</v>
      </c>
      <c r="I4338" s="2">
        <v>45698.0</v>
      </c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ht="15.75" customHeight="1">
      <c r="A4339" s="1" t="s">
        <v>4824</v>
      </c>
      <c r="B4339" s="1" t="s">
        <v>8543</v>
      </c>
      <c r="C4339" s="1">
        <v>7.1996636096E10</v>
      </c>
      <c r="D4339" s="1" t="s">
        <v>11</v>
      </c>
      <c r="E4339" s="1" t="s">
        <v>418</v>
      </c>
      <c r="F4339" s="1" t="s">
        <v>13</v>
      </c>
      <c r="G4339" s="1" t="s">
        <v>14</v>
      </c>
      <c r="H4339" s="1" t="s">
        <v>15</v>
      </c>
      <c r="I4339" s="2">
        <v>45698.0</v>
      </c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ht="15.75" customHeight="1">
      <c r="A4340" s="1" t="s">
        <v>8544</v>
      </c>
      <c r="B4340" s="1" t="s">
        <v>8545</v>
      </c>
      <c r="C4340" s="1">
        <v>3.899948536E10</v>
      </c>
      <c r="D4340" s="1"/>
      <c r="E4340" s="1"/>
      <c r="F4340" s="1"/>
      <c r="G4340" s="1"/>
      <c r="H4340" s="1"/>
      <c r="I4340" s="2">
        <v>45698.0</v>
      </c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ht="15.75" customHeight="1">
      <c r="A4341" s="1" t="s">
        <v>4171</v>
      </c>
      <c r="B4341" s="1" t="s">
        <v>8546</v>
      </c>
      <c r="C4341" s="1">
        <v>4.9999634727E10</v>
      </c>
      <c r="D4341" s="1" t="s">
        <v>11</v>
      </c>
      <c r="E4341" s="1" t="s">
        <v>161</v>
      </c>
      <c r="F4341" s="1" t="s">
        <v>13</v>
      </c>
      <c r="G4341" s="1" t="s">
        <v>23</v>
      </c>
      <c r="H4341" s="1" t="s">
        <v>1247</v>
      </c>
      <c r="I4341" s="2">
        <v>45698.0</v>
      </c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ht="15.75" customHeight="1">
      <c r="A4342" s="1" t="s">
        <v>8547</v>
      </c>
      <c r="B4342" s="1" t="s">
        <v>8548</v>
      </c>
      <c r="C4342" s="1">
        <v>2.8999661183E10</v>
      </c>
      <c r="D4342" s="1" t="s">
        <v>11</v>
      </c>
      <c r="E4342" s="1" t="s">
        <v>19</v>
      </c>
      <c r="F4342" s="1" t="s">
        <v>13</v>
      </c>
      <c r="G4342" s="1" t="s">
        <v>14</v>
      </c>
      <c r="H4342" s="1" t="s">
        <v>386</v>
      </c>
      <c r="I4342" s="2">
        <v>45698.0</v>
      </c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ht="15.75" customHeight="1">
      <c r="A4343" s="1"/>
      <c r="B4343" s="1"/>
      <c r="C4343" s="1"/>
      <c r="D4343" s="1"/>
      <c r="E4343" s="1"/>
      <c r="F4343" s="1"/>
      <c r="G4343" s="1"/>
      <c r="H4343" s="1"/>
      <c r="I4343" s="2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ht="15.75" customHeight="1">
      <c r="A4344" s="1"/>
      <c r="B4344" s="1"/>
      <c r="C4344" s="1"/>
      <c r="D4344" s="1"/>
      <c r="E4344" s="1"/>
      <c r="F4344" s="1"/>
      <c r="G4344" s="1"/>
      <c r="H4344" s="1"/>
      <c r="I4344" s="2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ht="15.75" customHeight="1">
      <c r="A4345" s="1"/>
      <c r="B4345" s="1"/>
      <c r="C4345" s="1"/>
      <c r="D4345" s="1"/>
      <c r="E4345" s="1"/>
      <c r="F4345" s="1"/>
      <c r="G4345" s="1"/>
      <c r="H4345" s="1"/>
      <c r="I4345" s="2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ht="15.75" customHeight="1">
      <c r="A4346" s="1"/>
      <c r="B4346" s="1"/>
      <c r="C4346" s="1"/>
      <c r="D4346" s="1"/>
      <c r="E4346" s="1"/>
      <c r="F4346" s="1"/>
      <c r="G4346" s="1"/>
      <c r="H4346" s="1"/>
      <c r="I4346" s="2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ht="15.75" customHeight="1">
      <c r="A4347" s="1"/>
      <c r="B4347" s="1"/>
      <c r="C4347" s="1"/>
      <c r="D4347" s="1"/>
      <c r="E4347" s="1"/>
      <c r="F4347" s="1"/>
      <c r="G4347" s="1"/>
      <c r="H4347" s="1"/>
      <c r="I4347" s="2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ht="15.75" customHeight="1">
      <c r="A4348" s="1"/>
      <c r="B4348" s="1"/>
      <c r="C4348" s="1"/>
      <c r="D4348" s="1"/>
      <c r="E4348" s="1"/>
      <c r="F4348" s="1"/>
      <c r="G4348" s="1"/>
      <c r="H4348" s="1"/>
      <c r="I4348" s="2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ht="15.75" customHeight="1">
      <c r="A4349" s="1"/>
      <c r="B4349" s="1"/>
      <c r="C4349" s="1"/>
      <c r="D4349" s="1"/>
      <c r="E4349" s="1"/>
      <c r="F4349" s="1"/>
      <c r="G4349" s="1"/>
      <c r="H4349" s="1"/>
      <c r="I4349" s="2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ht="15.75" customHeight="1">
      <c r="A4350" s="1"/>
      <c r="B4350" s="1"/>
      <c r="C4350" s="1"/>
      <c r="D4350" s="1"/>
      <c r="E4350" s="1"/>
      <c r="F4350" s="1"/>
      <c r="G4350" s="1"/>
      <c r="H4350" s="1"/>
      <c r="I4350" s="2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ht="15.75" customHeight="1">
      <c r="A4351" s="1"/>
      <c r="B4351" s="1"/>
      <c r="C4351" s="1"/>
      <c r="D4351" s="1"/>
      <c r="E4351" s="1"/>
      <c r="F4351" s="1"/>
      <c r="G4351" s="1"/>
      <c r="H4351" s="1"/>
      <c r="I4351" s="2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ht="15.75" customHeight="1">
      <c r="A4352" s="1"/>
      <c r="B4352" s="1"/>
      <c r="C4352" s="1"/>
      <c r="D4352" s="1"/>
      <c r="E4352" s="1"/>
      <c r="F4352" s="1"/>
      <c r="G4352" s="1"/>
      <c r="H4352" s="1"/>
      <c r="I4352" s="2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ht="15.75" customHeight="1">
      <c r="A4353" s="1"/>
      <c r="B4353" s="1"/>
      <c r="C4353" s="1"/>
      <c r="D4353" s="1"/>
      <c r="E4353" s="1"/>
      <c r="F4353" s="1"/>
      <c r="G4353" s="1"/>
      <c r="H4353" s="1"/>
      <c r="I4353" s="2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ht="15.75" customHeight="1">
      <c r="A4354" s="1"/>
      <c r="B4354" s="1"/>
      <c r="C4354" s="1"/>
      <c r="D4354" s="1"/>
      <c r="E4354" s="1"/>
      <c r="F4354" s="1"/>
      <c r="G4354" s="1"/>
      <c r="H4354" s="1"/>
      <c r="I4354" s="2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ht="15.75" customHeight="1">
      <c r="A4355" s="1"/>
      <c r="B4355" s="1"/>
      <c r="C4355" s="1"/>
      <c r="D4355" s="1"/>
      <c r="E4355" s="1"/>
      <c r="F4355" s="1"/>
      <c r="G4355" s="1"/>
      <c r="H4355" s="1"/>
      <c r="I4355" s="2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ht="15.75" customHeight="1">
      <c r="A4356" s="1"/>
      <c r="B4356" s="1"/>
      <c r="C4356" s="1"/>
      <c r="D4356" s="1"/>
      <c r="E4356" s="1"/>
      <c r="F4356" s="1"/>
      <c r="G4356" s="1"/>
      <c r="H4356" s="1"/>
      <c r="I4356" s="2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ht="15.75" customHeight="1">
      <c r="A4357" s="1"/>
      <c r="B4357" s="1"/>
      <c r="C4357" s="1"/>
      <c r="D4357" s="1"/>
      <c r="E4357" s="1"/>
      <c r="F4357" s="1"/>
      <c r="G4357" s="1"/>
      <c r="H4357" s="1"/>
      <c r="I4357" s="2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ht="15.75" customHeight="1">
      <c r="A4358" s="1"/>
      <c r="B4358" s="1"/>
      <c r="C4358" s="1"/>
      <c r="D4358" s="1"/>
      <c r="E4358" s="1"/>
      <c r="F4358" s="1"/>
      <c r="G4358" s="1"/>
      <c r="H4358" s="1"/>
      <c r="I4358" s="2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ht="15.75" customHeight="1">
      <c r="A4359" s="1"/>
      <c r="B4359" s="1"/>
      <c r="C4359" s="1"/>
      <c r="D4359" s="1"/>
      <c r="E4359" s="1"/>
      <c r="F4359" s="1"/>
      <c r="G4359" s="1"/>
      <c r="H4359" s="1"/>
      <c r="I4359" s="2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ht="15.75" customHeight="1">
      <c r="A4360" s="1"/>
      <c r="B4360" s="1"/>
      <c r="C4360" s="1"/>
      <c r="D4360" s="1"/>
      <c r="E4360" s="1"/>
      <c r="F4360" s="1"/>
      <c r="G4360" s="1"/>
      <c r="H4360" s="1"/>
      <c r="I4360" s="2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ht="15.75" customHeight="1">
      <c r="A4361" s="1"/>
      <c r="B4361" s="1"/>
      <c r="C4361" s="1"/>
      <c r="D4361" s="1"/>
      <c r="E4361" s="1"/>
      <c r="F4361" s="1"/>
      <c r="G4361" s="1"/>
      <c r="H4361" s="1"/>
      <c r="I4361" s="2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ht="15.75" customHeight="1">
      <c r="A4362" s="1"/>
      <c r="B4362" s="1"/>
      <c r="C4362" s="1"/>
      <c r="D4362" s="1"/>
      <c r="E4362" s="1"/>
      <c r="F4362" s="1"/>
      <c r="G4362" s="1"/>
      <c r="H4362" s="1"/>
      <c r="I4362" s="2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ht="15.75" customHeight="1">
      <c r="A4363" s="1"/>
      <c r="B4363" s="1"/>
      <c r="C4363" s="1"/>
      <c r="D4363" s="1"/>
      <c r="E4363" s="1"/>
      <c r="F4363" s="1"/>
      <c r="G4363" s="1"/>
      <c r="H4363" s="1"/>
      <c r="I4363" s="2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ht="15.75" customHeight="1">
      <c r="A4364" s="1"/>
      <c r="B4364" s="1"/>
      <c r="C4364" s="1"/>
      <c r="D4364" s="1"/>
      <c r="E4364" s="1"/>
      <c r="F4364" s="1"/>
      <c r="G4364" s="1"/>
      <c r="H4364" s="1"/>
      <c r="I4364" s="2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ht="15.75" customHeight="1">
      <c r="A4365" s="1"/>
      <c r="B4365" s="1"/>
      <c r="C4365" s="1"/>
      <c r="D4365" s="1"/>
      <c r="E4365" s="1"/>
      <c r="F4365" s="1"/>
      <c r="G4365" s="1"/>
      <c r="H4365" s="1"/>
      <c r="I4365" s="2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ht="15.75" customHeight="1">
      <c r="A4366" s="1"/>
      <c r="B4366" s="1"/>
      <c r="C4366" s="1"/>
      <c r="D4366" s="1"/>
      <c r="E4366" s="1"/>
      <c r="F4366" s="1"/>
      <c r="G4366" s="1"/>
      <c r="H4366" s="1"/>
      <c r="I4366" s="2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ht="15.75" customHeight="1">
      <c r="A4367" s="1"/>
      <c r="B4367" s="1"/>
      <c r="C4367" s="1"/>
      <c r="D4367" s="1"/>
      <c r="E4367" s="1"/>
      <c r="F4367" s="1"/>
      <c r="G4367" s="1"/>
      <c r="H4367" s="1"/>
      <c r="I4367" s="2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ht="15.75" customHeight="1">
      <c r="A4368" s="1"/>
      <c r="B4368" s="1"/>
      <c r="C4368" s="1"/>
      <c r="D4368" s="1"/>
      <c r="E4368" s="1"/>
      <c r="F4368" s="1"/>
      <c r="G4368" s="1"/>
      <c r="H4368" s="1"/>
      <c r="I4368" s="2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ht="15.75" customHeight="1">
      <c r="A4369" s="1"/>
      <c r="B4369" s="1"/>
      <c r="C4369" s="1"/>
      <c r="D4369" s="1"/>
      <c r="E4369" s="1"/>
      <c r="F4369" s="1"/>
      <c r="G4369" s="1"/>
      <c r="H4369" s="1"/>
      <c r="I4369" s="2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ht="15.75" customHeight="1">
      <c r="A4370" s="1"/>
      <c r="B4370" s="1"/>
      <c r="C4370" s="1"/>
      <c r="D4370" s="1"/>
      <c r="E4370" s="1"/>
      <c r="F4370" s="1"/>
      <c r="G4370" s="1"/>
      <c r="H4370" s="1"/>
      <c r="I4370" s="2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ht="15.75" customHeight="1">
      <c r="A4371" s="1"/>
      <c r="B4371" s="1"/>
      <c r="C4371" s="1"/>
      <c r="D4371" s="1"/>
      <c r="E4371" s="1"/>
      <c r="F4371" s="1"/>
      <c r="G4371" s="1"/>
      <c r="H4371" s="1"/>
      <c r="I4371" s="2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ht="15.75" customHeight="1">
      <c r="A4372" s="1"/>
      <c r="B4372" s="1"/>
      <c r="C4372" s="1"/>
      <c r="D4372" s="1"/>
      <c r="E4372" s="1"/>
      <c r="F4372" s="1"/>
      <c r="G4372" s="1"/>
      <c r="H4372" s="1"/>
      <c r="I4372" s="2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ht="15.75" customHeight="1">
      <c r="A4373" s="1"/>
      <c r="B4373" s="1"/>
      <c r="C4373" s="1"/>
      <c r="D4373" s="1"/>
      <c r="E4373" s="1"/>
      <c r="F4373" s="1"/>
      <c r="G4373" s="1"/>
      <c r="H4373" s="1"/>
      <c r="I4373" s="2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ht="15.75" customHeight="1">
      <c r="A4374" s="1"/>
      <c r="B4374" s="1"/>
      <c r="C4374" s="1"/>
      <c r="D4374" s="1"/>
      <c r="E4374" s="1"/>
      <c r="F4374" s="1"/>
      <c r="G4374" s="1"/>
      <c r="H4374" s="1"/>
      <c r="I4374" s="2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ht="15.75" customHeight="1">
      <c r="A4375" s="1"/>
      <c r="B4375" s="1"/>
      <c r="C4375" s="1"/>
      <c r="D4375" s="1"/>
      <c r="E4375" s="1"/>
      <c r="F4375" s="1"/>
      <c r="G4375" s="1"/>
      <c r="H4375" s="1"/>
      <c r="I4375" s="2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ht="15.75" customHeight="1">
      <c r="A4376" s="1"/>
      <c r="B4376" s="1"/>
      <c r="C4376" s="1"/>
      <c r="D4376" s="1"/>
      <c r="E4376" s="1"/>
      <c r="F4376" s="1"/>
      <c r="G4376" s="1"/>
      <c r="H4376" s="1"/>
      <c r="I4376" s="2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ht="15.75" customHeight="1">
      <c r="A4377" s="1"/>
      <c r="B4377" s="1"/>
      <c r="C4377" s="1"/>
      <c r="D4377" s="1"/>
      <c r="E4377" s="1"/>
      <c r="F4377" s="1"/>
      <c r="G4377" s="1"/>
      <c r="H4377" s="1"/>
      <c r="I4377" s="2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ht="15.75" customHeight="1">
      <c r="A4378" s="1"/>
      <c r="B4378" s="1"/>
      <c r="C4378" s="1"/>
      <c r="D4378" s="1"/>
      <c r="E4378" s="1"/>
      <c r="F4378" s="1"/>
      <c r="G4378" s="1"/>
      <c r="H4378" s="1"/>
      <c r="I4378" s="2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ht="15.75" customHeight="1">
      <c r="A4379" s="1"/>
      <c r="B4379" s="1"/>
      <c r="C4379" s="1"/>
      <c r="D4379" s="1"/>
      <c r="E4379" s="1"/>
      <c r="F4379" s="1"/>
      <c r="G4379" s="1"/>
      <c r="H4379" s="1"/>
      <c r="I4379" s="2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ht="15.75" customHeight="1">
      <c r="A4380" s="1"/>
      <c r="B4380" s="1"/>
      <c r="C4380" s="1"/>
      <c r="D4380" s="1"/>
      <c r="E4380" s="1"/>
      <c r="F4380" s="1"/>
      <c r="G4380" s="1"/>
      <c r="H4380" s="1"/>
      <c r="I4380" s="2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ht="15.75" customHeight="1">
      <c r="A4381" s="1"/>
      <c r="B4381" s="1"/>
      <c r="C4381" s="1"/>
      <c r="D4381" s="1"/>
      <c r="E4381" s="1"/>
      <c r="F4381" s="1"/>
      <c r="G4381" s="1"/>
      <c r="H4381" s="1"/>
      <c r="I4381" s="2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ht="15.75" customHeight="1">
      <c r="A4382" s="1"/>
      <c r="B4382" s="1"/>
      <c r="C4382" s="1"/>
      <c r="D4382" s="1"/>
      <c r="E4382" s="1"/>
      <c r="F4382" s="1"/>
      <c r="G4382" s="1"/>
      <c r="H4382" s="1"/>
      <c r="I4382" s="2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ht="15.75" customHeight="1">
      <c r="A4383" s="1"/>
      <c r="B4383" s="1"/>
      <c r="C4383" s="1"/>
      <c r="D4383" s="1"/>
      <c r="E4383" s="1"/>
      <c r="F4383" s="1"/>
      <c r="G4383" s="1"/>
      <c r="H4383" s="1"/>
      <c r="I4383" s="2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ht="15.75" customHeight="1">
      <c r="A4384" s="1"/>
      <c r="B4384" s="1"/>
      <c r="C4384" s="1"/>
      <c r="D4384" s="1"/>
      <c r="E4384" s="1"/>
      <c r="F4384" s="1"/>
      <c r="G4384" s="1"/>
      <c r="H4384" s="1"/>
      <c r="I4384" s="2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ht="15.75" customHeight="1">
      <c r="A4385" s="1"/>
      <c r="B4385" s="1"/>
      <c r="C4385" s="1"/>
      <c r="D4385" s="1"/>
      <c r="E4385" s="1"/>
      <c r="F4385" s="1"/>
      <c r="G4385" s="1"/>
      <c r="H4385" s="1"/>
      <c r="I4385" s="2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ht="15.75" customHeight="1">
      <c r="A4386" s="1"/>
      <c r="B4386" s="1"/>
      <c r="C4386" s="1"/>
      <c r="D4386" s="1"/>
      <c r="E4386" s="1"/>
      <c r="F4386" s="1"/>
      <c r="G4386" s="1"/>
      <c r="H4386" s="1"/>
      <c r="I4386" s="2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ht="15.75" customHeight="1">
      <c r="A4387" s="1"/>
      <c r="B4387" s="1"/>
      <c r="C4387" s="1"/>
      <c r="D4387" s="1"/>
      <c r="E4387" s="1"/>
      <c r="F4387" s="1"/>
      <c r="G4387" s="1"/>
      <c r="H4387" s="1"/>
      <c r="I4387" s="2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ht="15.75" customHeight="1">
      <c r="A4388" s="1"/>
      <c r="B4388" s="1"/>
      <c r="C4388" s="1"/>
      <c r="D4388" s="1"/>
      <c r="E4388" s="1"/>
      <c r="F4388" s="1"/>
      <c r="G4388" s="1"/>
      <c r="H4388" s="1"/>
      <c r="I4388" s="2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ht="15.75" customHeight="1">
      <c r="A4389" s="1"/>
      <c r="B4389" s="1"/>
      <c r="C4389" s="1"/>
      <c r="D4389" s="1"/>
      <c r="E4389" s="1"/>
      <c r="F4389" s="1"/>
      <c r="G4389" s="1"/>
      <c r="H4389" s="1"/>
      <c r="I4389" s="2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ht="15.75" customHeight="1">
      <c r="A4390" s="1"/>
      <c r="B4390" s="1"/>
      <c r="C4390" s="1"/>
      <c r="D4390" s="1"/>
      <c r="E4390" s="1"/>
      <c r="F4390" s="1"/>
      <c r="G4390" s="1"/>
      <c r="H4390" s="1"/>
      <c r="I4390" s="2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ht="15.75" customHeight="1">
      <c r="A4391" s="1"/>
      <c r="B4391" s="1"/>
      <c r="C4391" s="1"/>
      <c r="D4391" s="1"/>
      <c r="E4391" s="1"/>
      <c r="F4391" s="1"/>
      <c r="G4391" s="1"/>
      <c r="H4391" s="1"/>
      <c r="I4391" s="2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ht="15.75" customHeight="1">
      <c r="A4392" s="1"/>
      <c r="B4392" s="1"/>
      <c r="C4392" s="1"/>
      <c r="D4392" s="1"/>
      <c r="E4392" s="1"/>
      <c r="F4392" s="1"/>
      <c r="G4392" s="1"/>
      <c r="H4392" s="1"/>
      <c r="I4392" s="2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ht="15.75" customHeight="1">
      <c r="A4393" s="1"/>
      <c r="B4393" s="1"/>
      <c r="C4393" s="1"/>
      <c r="D4393" s="1"/>
      <c r="E4393" s="1"/>
      <c r="F4393" s="1"/>
      <c r="G4393" s="1"/>
      <c r="H4393" s="1"/>
      <c r="I4393" s="2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ht="15.75" customHeight="1">
      <c r="A4394" s="1"/>
      <c r="B4394" s="1"/>
      <c r="C4394" s="1"/>
      <c r="D4394" s="1"/>
      <c r="E4394" s="1"/>
      <c r="F4394" s="1"/>
      <c r="G4394" s="1"/>
      <c r="H4394" s="1"/>
      <c r="I4394" s="2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ht="15.75" customHeight="1">
      <c r="A4395" s="1"/>
      <c r="B4395" s="1"/>
      <c r="C4395" s="1"/>
      <c r="D4395" s="1"/>
      <c r="E4395" s="1"/>
      <c r="F4395" s="1"/>
      <c r="G4395" s="1"/>
      <c r="H4395" s="1"/>
      <c r="I4395" s="2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ht="15.75" customHeight="1">
      <c r="A4396" s="1"/>
      <c r="B4396" s="1"/>
      <c r="C4396" s="1"/>
      <c r="D4396" s="1"/>
      <c r="E4396" s="1"/>
      <c r="F4396" s="1"/>
      <c r="G4396" s="1"/>
      <c r="H4396" s="1"/>
      <c r="I4396" s="2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ht="15.75" customHeight="1">
      <c r="A4397" s="1"/>
      <c r="B4397" s="1"/>
      <c r="C4397" s="1"/>
      <c r="D4397" s="1"/>
      <c r="E4397" s="1"/>
      <c r="F4397" s="1"/>
      <c r="G4397" s="1"/>
      <c r="H4397" s="1"/>
      <c r="I4397" s="2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ht="15.75" customHeight="1">
      <c r="A4398" s="1"/>
      <c r="B4398" s="1"/>
      <c r="C4398" s="1"/>
      <c r="D4398" s="1"/>
      <c r="E4398" s="1"/>
      <c r="F4398" s="1"/>
      <c r="G4398" s="1"/>
      <c r="H4398" s="1"/>
      <c r="I4398" s="2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ht="15.75" customHeight="1">
      <c r="A4399" s="1"/>
      <c r="B4399" s="1"/>
      <c r="C4399" s="1"/>
      <c r="D4399" s="1"/>
      <c r="E4399" s="1"/>
      <c r="F4399" s="1"/>
      <c r="G4399" s="1"/>
      <c r="H4399" s="1"/>
      <c r="I4399" s="2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ht="15.75" customHeight="1">
      <c r="A4400" s="1"/>
      <c r="B4400" s="1"/>
      <c r="C4400" s="1"/>
      <c r="D4400" s="1"/>
      <c r="E4400" s="1"/>
      <c r="F4400" s="1"/>
      <c r="G4400" s="1"/>
      <c r="H4400" s="1"/>
      <c r="I4400" s="2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ht="15.75" customHeight="1">
      <c r="A4401" s="1"/>
      <c r="B4401" s="1"/>
      <c r="C4401" s="1"/>
      <c r="D4401" s="1"/>
      <c r="E4401" s="1"/>
      <c r="F4401" s="1"/>
      <c r="G4401" s="1"/>
      <c r="H4401" s="1"/>
      <c r="I4401" s="2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ht="15.75" customHeight="1">
      <c r="A4402" s="1"/>
      <c r="B4402" s="1"/>
      <c r="C4402" s="1"/>
      <c r="D4402" s="1"/>
      <c r="E4402" s="1"/>
      <c r="F4402" s="1"/>
      <c r="G4402" s="1"/>
      <c r="H4402" s="1"/>
      <c r="I4402" s="2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ht="15.75" customHeight="1">
      <c r="A4403" s="1"/>
      <c r="B4403" s="1"/>
      <c r="C4403" s="1"/>
      <c r="D4403" s="1"/>
      <c r="E4403" s="1"/>
      <c r="F4403" s="1"/>
      <c r="G4403" s="1"/>
      <c r="H4403" s="1"/>
      <c r="I4403" s="2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ht="15.75" customHeight="1">
      <c r="A4404" s="1"/>
      <c r="B4404" s="1"/>
      <c r="C4404" s="1"/>
      <c r="D4404" s="1"/>
      <c r="E4404" s="1"/>
      <c r="F4404" s="1"/>
      <c r="G4404" s="1"/>
      <c r="H4404" s="1"/>
      <c r="I4404" s="2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ht="15.75" customHeight="1">
      <c r="A4405" s="1"/>
      <c r="B4405" s="1"/>
      <c r="C4405" s="1"/>
      <c r="D4405" s="1"/>
      <c r="E4405" s="1"/>
      <c r="F4405" s="1"/>
      <c r="G4405" s="1"/>
      <c r="H4405" s="1"/>
      <c r="I4405" s="2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ht="15.75" customHeight="1">
      <c r="A4406" s="1"/>
      <c r="B4406" s="1"/>
      <c r="C4406" s="1"/>
      <c r="D4406" s="1"/>
      <c r="E4406" s="1"/>
      <c r="F4406" s="1"/>
      <c r="G4406" s="1"/>
      <c r="H4406" s="1"/>
      <c r="I4406" s="2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ht="15.75" customHeight="1">
      <c r="A4407" s="1"/>
      <c r="B4407" s="1"/>
      <c r="C4407" s="1"/>
      <c r="D4407" s="1"/>
      <c r="E4407" s="1"/>
      <c r="F4407" s="1"/>
      <c r="G4407" s="1"/>
      <c r="H4407" s="1"/>
      <c r="I4407" s="2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ht="15.75" customHeight="1">
      <c r="A4408" s="1"/>
      <c r="B4408" s="1"/>
      <c r="C4408" s="1"/>
      <c r="D4408" s="1"/>
      <c r="E4408" s="1"/>
      <c r="F4408" s="1"/>
      <c r="G4408" s="1"/>
      <c r="H4408" s="1"/>
      <c r="I4408" s="2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ht="15.75" customHeight="1">
      <c r="A4409" s="1"/>
      <c r="B4409" s="1"/>
      <c r="C4409" s="1"/>
      <c r="D4409" s="1"/>
      <c r="E4409" s="1"/>
      <c r="F4409" s="1"/>
      <c r="G4409" s="1"/>
      <c r="H4409" s="1"/>
      <c r="I4409" s="2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ht="15.75" customHeight="1">
      <c r="A4410" s="1"/>
      <c r="B4410" s="1"/>
      <c r="C4410" s="1"/>
      <c r="D4410" s="1"/>
      <c r="E4410" s="1"/>
      <c r="F4410" s="1"/>
      <c r="G4410" s="1"/>
      <c r="H4410" s="1"/>
      <c r="I4410" s="2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ht="15.75" customHeight="1">
      <c r="A4411" s="1"/>
      <c r="B4411" s="1"/>
      <c r="C4411" s="1"/>
      <c r="D4411" s="1"/>
      <c r="E4411" s="1"/>
      <c r="F4411" s="1"/>
      <c r="G4411" s="1"/>
      <c r="H4411" s="1"/>
      <c r="I4411" s="2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ht="15.75" customHeight="1">
      <c r="A4412" s="1"/>
      <c r="B4412" s="1"/>
      <c r="C4412" s="1"/>
      <c r="D4412" s="1"/>
      <c r="E4412" s="1"/>
      <c r="F4412" s="1"/>
      <c r="G4412" s="1"/>
      <c r="H4412" s="1"/>
      <c r="I4412" s="2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ht="15.75" customHeight="1">
      <c r="A4413" s="1"/>
      <c r="B4413" s="1"/>
      <c r="C4413" s="1"/>
      <c r="D4413" s="1"/>
      <c r="E4413" s="1"/>
      <c r="F4413" s="1"/>
      <c r="G4413" s="1"/>
      <c r="H4413" s="1"/>
      <c r="I4413" s="2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ht="15.75" customHeight="1">
      <c r="A4414" s="1"/>
      <c r="B4414" s="1"/>
      <c r="C4414" s="1"/>
      <c r="D4414" s="1"/>
      <c r="E4414" s="1"/>
      <c r="F4414" s="1"/>
      <c r="G4414" s="1"/>
      <c r="H4414" s="1"/>
      <c r="I4414" s="2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ht="15.75" customHeight="1">
      <c r="A4415" s="1"/>
      <c r="B4415" s="1"/>
      <c r="C4415" s="1"/>
      <c r="D4415" s="1"/>
      <c r="E4415" s="1"/>
      <c r="F4415" s="1"/>
      <c r="G4415" s="1"/>
      <c r="H4415" s="1"/>
      <c r="I4415" s="2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ht="15.75" customHeight="1">
      <c r="A4416" s="1"/>
      <c r="B4416" s="1"/>
      <c r="C4416" s="1"/>
      <c r="D4416" s="1"/>
      <c r="E4416" s="1"/>
      <c r="F4416" s="1"/>
      <c r="G4416" s="1"/>
      <c r="H4416" s="1"/>
      <c r="I4416" s="2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ht="15.75" customHeight="1">
      <c r="A4417" s="1"/>
      <c r="B4417" s="1"/>
      <c r="C4417" s="1"/>
      <c r="D4417" s="1"/>
      <c r="E4417" s="1"/>
      <c r="F4417" s="1"/>
      <c r="G4417" s="1"/>
      <c r="H4417" s="1"/>
      <c r="I4417" s="2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ht="15.75" customHeight="1">
      <c r="A4418" s="1"/>
      <c r="B4418" s="1"/>
      <c r="C4418" s="1"/>
      <c r="D4418" s="1"/>
      <c r="E4418" s="1"/>
      <c r="F4418" s="1"/>
      <c r="G4418" s="1"/>
      <c r="H4418" s="1"/>
      <c r="I4418" s="2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ht="15.75" customHeight="1">
      <c r="A4419" s="1"/>
      <c r="B4419" s="1"/>
      <c r="C4419" s="1"/>
      <c r="D4419" s="1"/>
      <c r="E4419" s="1"/>
      <c r="F4419" s="1"/>
      <c r="G4419" s="1"/>
      <c r="H4419" s="1"/>
      <c r="I4419" s="2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ht="15.75" customHeight="1">
      <c r="A4420" s="1"/>
      <c r="B4420" s="1"/>
      <c r="C4420" s="1"/>
      <c r="D4420" s="1"/>
      <c r="E4420" s="1"/>
      <c r="F4420" s="1"/>
      <c r="G4420" s="1"/>
      <c r="H4420" s="1"/>
      <c r="I4420" s="2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ht="15.75" customHeight="1">
      <c r="A4421" s="1"/>
      <c r="B4421" s="1"/>
      <c r="C4421" s="1"/>
      <c r="D4421" s="1"/>
      <c r="E4421" s="1"/>
      <c r="F4421" s="1"/>
      <c r="G4421" s="1"/>
      <c r="H4421" s="1"/>
      <c r="I4421" s="2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ht="15.75" customHeight="1">
      <c r="A4422" s="1"/>
      <c r="B4422" s="1"/>
      <c r="C4422" s="1"/>
      <c r="D4422" s="1"/>
      <c r="E4422" s="1"/>
      <c r="F4422" s="1"/>
      <c r="G4422" s="1"/>
      <c r="H4422" s="1"/>
      <c r="I4422" s="2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ht="15.75" customHeight="1">
      <c r="A4423" s="1"/>
      <c r="B4423" s="1"/>
      <c r="C4423" s="1"/>
      <c r="D4423" s="1"/>
      <c r="E4423" s="1"/>
      <c r="F4423" s="1"/>
      <c r="G4423" s="1"/>
      <c r="H4423" s="1"/>
      <c r="I4423" s="2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ht="15.75" customHeight="1">
      <c r="A4424" s="1"/>
      <c r="B4424" s="1"/>
      <c r="C4424" s="1"/>
      <c r="D4424" s="1"/>
      <c r="E4424" s="1"/>
      <c r="F4424" s="1"/>
      <c r="G4424" s="1"/>
      <c r="H4424" s="1"/>
      <c r="I4424" s="2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ht="15.75" customHeight="1">
      <c r="A4425" s="1"/>
      <c r="B4425" s="1"/>
      <c r="C4425" s="1"/>
      <c r="D4425" s="1"/>
      <c r="E4425" s="1"/>
      <c r="F4425" s="1"/>
      <c r="G4425" s="1"/>
      <c r="H4425" s="1"/>
      <c r="I4425" s="2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ht="15.75" customHeight="1">
      <c r="A4426" s="1"/>
      <c r="B4426" s="1"/>
      <c r="C4426" s="1"/>
      <c r="D4426" s="1"/>
      <c r="E4426" s="1"/>
      <c r="F4426" s="1"/>
      <c r="G4426" s="1"/>
      <c r="H4426" s="1"/>
      <c r="I4426" s="2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ht="15.75" customHeight="1">
      <c r="A4427" s="1"/>
      <c r="B4427" s="1"/>
      <c r="C4427" s="1"/>
      <c r="D4427" s="1"/>
      <c r="E4427" s="1"/>
      <c r="F4427" s="1"/>
      <c r="G4427" s="1"/>
      <c r="H4427" s="1"/>
      <c r="I4427" s="2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ht="15.75" customHeight="1">
      <c r="A4428" s="1"/>
      <c r="B4428" s="1"/>
      <c r="C4428" s="1"/>
      <c r="D4428" s="1"/>
      <c r="E4428" s="1"/>
      <c r="F4428" s="1"/>
      <c r="G4428" s="1"/>
      <c r="H4428" s="1"/>
      <c r="I4428" s="2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ht="15.75" customHeight="1">
      <c r="A4429" s="1"/>
      <c r="B4429" s="1"/>
      <c r="C4429" s="1"/>
      <c r="D4429" s="1"/>
      <c r="E4429" s="1"/>
      <c r="F4429" s="1"/>
      <c r="G4429" s="1"/>
      <c r="H4429" s="1"/>
      <c r="I4429" s="2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ht="15.75" customHeight="1">
      <c r="A4430" s="1"/>
      <c r="B4430" s="1"/>
      <c r="C4430" s="1"/>
      <c r="D4430" s="1"/>
      <c r="E4430" s="1"/>
      <c r="F4430" s="1"/>
      <c r="G4430" s="1"/>
      <c r="H4430" s="1"/>
      <c r="I4430" s="2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ht="15.75" customHeight="1">
      <c r="A4431" s="1"/>
      <c r="B4431" s="1"/>
      <c r="C4431" s="1"/>
      <c r="D4431" s="1"/>
      <c r="E4431" s="1"/>
      <c r="F4431" s="1"/>
      <c r="G4431" s="1"/>
      <c r="H4431" s="1"/>
      <c r="I4431" s="2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ht="15.75" customHeight="1">
      <c r="A4432" s="1"/>
      <c r="B4432" s="1"/>
      <c r="C4432" s="1"/>
      <c r="D4432" s="1"/>
      <c r="E4432" s="1"/>
      <c r="F4432" s="1"/>
      <c r="G4432" s="1"/>
      <c r="H4432" s="1"/>
      <c r="I4432" s="2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ht="15.75" customHeight="1">
      <c r="A4433" s="1"/>
      <c r="B4433" s="1"/>
      <c r="C4433" s="1"/>
      <c r="D4433" s="1"/>
      <c r="E4433" s="1"/>
      <c r="F4433" s="1"/>
      <c r="G4433" s="1"/>
      <c r="H4433" s="1"/>
      <c r="I4433" s="2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ht="15.75" customHeight="1">
      <c r="A4434" s="1"/>
      <c r="B4434" s="1"/>
      <c r="C4434" s="1"/>
      <c r="D4434" s="1"/>
      <c r="E4434" s="1"/>
      <c r="F4434" s="1"/>
      <c r="G4434" s="1"/>
      <c r="H4434" s="1"/>
      <c r="I4434" s="2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ht="15.75" customHeight="1">
      <c r="A4435" s="1"/>
      <c r="B4435" s="1"/>
      <c r="C4435" s="1"/>
      <c r="D4435" s="1"/>
      <c r="E4435" s="1"/>
      <c r="F4435" s="1"/>
      <c r="G4435" s="1"/>
      <c r="H4435" s="1"/>
      <c r="I4435" s="2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ht="15.75" customHeight="1">
      <c r="A4436" s="1"/>
      <c r="B4436" s="1"/>
      <c r="C4436" s="1"/>
      <c r="D4436" s="1"/>
      <c r="E4436" s="1"/>
      <c r="F4436" s="1"/>
      <c r="G4436" s="1"/>
      <c r="H4436" s="1"/>
      <c r="I4436" s="2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ht="15.75" customHeight="1">
      <c r="A4437" s="1"/>
      <c r="B4437" s="1"/>
      <c r="C4437" s="1"/>
      <c r="D4437" s="1"/>
      <c r="E4437" s="1"/>
      <c r="F4437" s="1"/>
      <c r="G4437" s="1"/>
      <c r="H4437" s="1"/>
      <c r="I4437" s="2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ht="15.75" customHeight="1">
      <c r="A4438" s="1"/>
      <c r="B4438" s="1"/>
      <c r="C4438" s="1"/>
      <c r="D4438" s="1"/>
      <c r="E4438" s="1"/>
      <c r="F4438" s="1"/>
      <c r="G4438" s="1"/>
      <c r="H4438" s="1"/>
      <c r="I4438" s="2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ht="15.75" customHeight="1">
      <c r="A4439" s="1"/>
      <c r="B4439" s="1"/>
      <c r="C4439" s="1"/>
      <c r="D4439" s="1"/>
      <c r="E4439" s="1"/>
      <c r="F4439" s="1"/>
      <c r="G4439" s="1"/>
      <c r="H4439" s="1"/>
      <c r="I4439" s="2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ht="15.75" customHeight="1">
      <c r="A4440" s="1"/>
      <c r="B4440" s="1"/>
      <c r="C4440" s="1"/>
      <c r="D4440" s="1"/>
      <c r="E4440" s="1"/>
      <c r="F4440" s="1"/>
      <c r="G4440" s="1"/>
      <c r="H4440" s="1"/>
      <c r="I4440" s="2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ht="15.75" customHeight="1">
      <c r="A4441" s="1"/>
      <c r="B4441" s="1"/>
      <c r="C4441" s="1"/>
      <c r="D4441" s="1"/>
      <c r="E4441" s="1"/>
      <c r="F4441" s="1"/>
      <c r="G4441" s="1"/>
      <c r="H4441" s="1"/>
      <c r="I4441" s="2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ht="15.75" customHeight="1">
      <c r="A4442" s="1"/>
      <c r="B4442" s="1"/>
      <c r="C4442" s="1"/>
      <c r="D4442" s="1"/>
      <c r="E4442" s="1"/>
      <c r="F4442" s="1"/>
      <c r="G4442" s="1"/>
      <c r="H4442" s="1"/>
      <c r="I4442" s="2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ht="15.75" customHeight="1">
      <c r="A4443" s="1"/>
      <c r="B4443" s="1"/>
      <c r="C4443" s="1"/>
      <c r="D4443" s="1"/>
      <c r="E4443" s="1"/>
      <c r="F4443" s="1"/>
      <c r="G4443" s="1"/>
      <c r="H4443" s="1"/>
      <c r="I4443" s="2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ht="15.75" customHeight="1">
      <c r="A4444" s="1"/>
      <c r="B4444" s="1"/>
      <c r="C4444" s="1"/>
      <c r="D4444" s="1"/>
      <c r="E4444" s="1"/>
      <c r="F4444" s="1"/>
      <c r="G4444" s="1"/>
      <c r="H4444" s="1"/>
      <c r="I4444" s="2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ht="15.75" customHeight="1">
      <c r="A4445" s="1"/>
      <c r="B4445" s="1"/>
      <c r="C4445" s="1"/>
      <c r="D4445" s="1"/>
      <c r="E4445" s="1"/>
      <c r="F4445" s="1"/>
      <c r="G4445" s="1"/>
      <c r="H4445" s="1"/>
      <c r="I4445" s="2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ht="15.75" customHeight="1">
      <c r="A4446" s="1"/>
      <c r="B4446" s="1"/>
      <c r="C4446" s="1"/>
      <c r="D4446" s="1"/>
      <c r="E4446" s="1"/>
      <c r="F4446" s="1"/>
      <c r="G4446" s="1"/>
      <c r="H4446" s="1"/>
      <c r="I4446" s="2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ht="15.75" customHeight="1">
      <c r="A4447" s="1"/>
      <c r="B4447" s="1"/>
      <c r="C4447" s="1"/>
      <c r="D4447" s="1"/>
      <c r="E4447" s="1"/>
      <c r="F4447" s="1"/>
      <c r="G4447" s="1"/>
      <c r="H4447" s="1"/>
      <c r="I4447" s="2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ht="15.75" customHeight="1">
      <c r="A4448" s="1"/>
      <c r="B4448" s="1"/>
      <c r="C4448" s="1"/>
      <c r="D4448" s="1"/>
      <c r="E4448" s="1"/>
      <c r="F4448" s="1"/>
      <c r="G4448" s="1"/>
      <c r="H4448" s="1"/>
      <c r="I4448" s="2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ht="15.75" customHeight="1">
      <c r="A4449" s="1"/>
      <c r="B4449" s="1"/>
      <c r="C4449" s="1"/>
      <c r="D4449" s="1"/>
      <c r="E4449" s="1"/>
      <c r="F4449" s="1"/>
      <c r="G4449" s="1"/>
      <c r="H4449" s="1"/>
      <c r="I4449" s="2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ht="15.75" customHeight="1">
      <c r="A4450" s="1"/>
      <c r="B4450" s="1"/>
      <c r="C4450" s="1"/>
      <c r="D4450" s="1"/>
      <c r="E4450" s="1"/>
      <c r="F4450" s="1"/>
      <c r="G4450" s="1"/>
      <c r="H4450" s="1"/>
      <c r="I4450" s="2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ht="15.75" customHeight="1">
      <c r="A4451" s="1"/>
      <c r="B4451" s="1"/>
      <c r="C4451" s="1"/>
      <c r="D4451" s="1"/>
      <c r="E4451" s="1"/>
      <c r="F4451" s="1"/>
      <c r="G4451" s="1"/>
      <c r="H4451" s="1"/>
      <c r="I4451" s="2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ht="15.75" customHeight="1">
      <c r="A4452" s="1"/>
      <c r="B4452" s="1"/>
      <c r="C4452" s="1"/>
      <c r="D4452" s="1"/>
      <c r="E4452" s="1"/>
      <c r="F4452" s="1"/>
      <c r="G4452" s="1"/>
      <c r="H4452" s="1"/>
      <c r="I4452" s="2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ht="15.75" customHeight="1">
      <c r="A4453" s="1"/>
      <c r="B4453" s="1"/>
      <c r="C4453" s="1"/>
      <c r="D4453" s="1"/>
      <c r="E4453" s="1"/>
      <c r="F4453" s="1"/>
      <c r="G4453" s="1"/>
      <c r="H4453" s="1"/>
      <c r="I4453" s="2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ht="15.75" customHeight="1">
      <c r="A4454" s="1"/>
      <c r="B4454" s="1"/>
      <c r="C4454" s="1"/>
      <c r="D4454" s="1"/>
      <c r="E4454" s="1"/>
      <c r="F4454" s="1"/>
      <c r="G4454" s="1"/>
      <c r="H4454" s="1"/>
      <c r="I4454" s="2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ht="15.75" customHeight="1">
      <c r="A4455" s="1"/>
      <c r="B4455" s="1"/>
      <c r="C4455" s="1"/>
      <c r="D4455" s="1"/>
      <c r="E4455" s="1"/>
      <c r="F4455" s="1"/>
      <c r="G4455" s="1"/>
      <c r="H4455" s="1"/>
      <c r="I4455" s="2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ht="15.75" customHeight="1">
      <c r="A4456" s="1"/>
      <c r="B4456" s="1"/>
      <c r="C4456" s="1"/>
      <c r="D4456" s="1"/>
      <c r="E4456" s="1"/>
      <c r="F4456" s="1"/>
      <c r="G4456" s="1"/>
      <c r="H4456" s="1"/>
      <c r="I4456" s="2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ht="15.75" customHeight="1">
      <c r="A4457" s="1"/>
      <c r="B4457" s="1"/>
      <c r="C4457" s="1"/>
      <c r="D4457" s="1"/>
      <c r="E4457" s="1"/>
      <c r="F4457" s="1"/>
      <c r="G4457" s="1"/>
      <c r="H4457" s="1"/>
      <c r="I4457" s="2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ht="15.75" customHeight="1">
      <c r="A4458" s="1"/>
      <c r="B4458" s="1"/>
      <c r="C4458" s="1"/>
      <c r="D4458" s="1"/>
      <c r="E4458" s="1"/>
      <c r="F4458" s="1"/>
      <c r="G4458" s="1"/>
      <c r="H4458" s="1"/>
      <c r="I4458" s="2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ht="15.75" customHeight="1">
      <c r="A4459" s="1"/>
      <c r="B4459" s="1"/>
      <c r="C4459" s="1"/>
      <c r="D4459" s="1"/>
      <c r="E4459" s="1"/>
      <c r="F4459" s="1"/>
      <c r="G4459" s="1"/>
      <c r="H4459" s="1"/>
      <c r="I4459" s="2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ht="15.75" customHeight="1">
      <c r="A4460" s="1"/>
      <c r="B4460" s="1"/>
      <c r="C4460" s="1"/>
      <c r="D4460" s="1"/>
      <c r="E4460" s="1"/>
      <c r="F4460" s="1"/>
      <c r="G4460" s="1"/>
      <c r="H4460" s="1"/>
      <c r="I4460" s="2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ht="15.75" customHeight="1">
      <c r="A4461" s="1"/>
      <c r="B4461" s="1"/>
      <c r="C4461" s="1"/>
      <c r="D4461" s="1"/>
      <c r="E4461" s="1"/>
      <c r="F4461" s="1"/>
      <c r="G4461" s="1"/>
      <c r="H4461" s="1"/>
      <c r="I4461" s="2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ht="15.75" customHeight="1">
      <c r="A4462" s="1"/>
      <c r="B4462" s="1"/>
      <c r="C4462" s="1"/>
      <c r="D4462" s="1"/>
      <c r="E4462" s="1"/>
      <c r="F4462" s="1"/>
      <c r="G4462" s="1"/>
      <c r="H4462" s="1"/>
      <c r="I4462" s="2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ht="15.75" customHeight="1">
      <c r="A4463" s="1"/>
      <c r="B4463" s="1"/>
      <c r="C4463" s="1"/>
      <c r="D4463" s="1"/>
      <c r="E4463" s="1"/>
      <c r="F4463" s="1"/>
      <c r="G4463" s="1"/>
      <c r="H4463" s="1"/>
      <c r="I4463" s="2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ht="15.75" customHeight="1">
      <c r="A4464" s="1"/>
      <c r="B4464" s="1"/>
      <c r="C4464" s="1"/>
      <c r="D4464" s="1"/>
      <c r="E4464" s="1"/>
      <c r="F4464" s="1"/>
      <c r="G4464" s="1"/>
      <c r="H4464" s="1"/>
      <c r="I4464" s="2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ht="15.75" customHeight="1">
      <c r="A4465" s="1"/>
      <c r="B4465" s="1"/>
      <c r="C4465" s="1"/>
      <c r="D4465" s="1"/>
      <c r="E4465" s="1"/>
      <c r="F4465" s="1"/>
      <c r="G4465" s="1"/>
      <c r="H4465" s="1"/>
      <c r="I4465" s="2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ht="15.75" customHeight="1">
      <c r="A4466" s="1"/>
      <c r="B4466" s="1"/>
      <c r="C4466" s="1"/>
      <c r="D4466" s="1"/>
      <c r="E4466" s="1"/>
      <c r="F4466" s="1"/>
      <c r="G4466" s="1"/>
      <c r="H4466" s="1"/>
      <c r="I4466" s="2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ht="15.75" customHeight="1">
      <c r="A4467" s="1"/>
      <c r="B4467" s="1"/>
      <c r="C4467" s="1"/>
      <c r="D4467" s="1"/>
      <c r="E4467" s="1"/>
      <c r="F4467" s="1"/>
      <c r="G4467" s="1"/>
      <c r="H4467" s="1"/>
      <c r="I4467" s="2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ht="15.75" customHeight="1">
      <c r="A4468" s="1"/>
      <c r="B4468" s="1"/>
      <c r="C4468" s="1"/>
      <c r="D4468" s="1"/>
      <c r="E4468" s="1"/>
      <c r="F4468" s="1"/>
      <c r="G4468" s="1"/>
      <c r="H4468" s="1"/>
      <c r="I4468" s="2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ht="15.75" customHeight="1">
      <c r="A4469" s="1"/>
      <c r="B4469" s="1"/>
      <c r="C4469" s="1"/>
      <c r="D4469" s="1"/>
      <c r="E4469" s="1"/>
      <c r="F4469" s="1"/>
      <c r="G4469" s="1"/>
      <c r="H4469" s="1"/>
      <c r="I4469" s="2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ht="15.75" customHeight="1">
      <c r="A4470" s="1"/>
      <c r="B4470" s="1"/>
      <c r="C4470" s="1"/>
      <c r="D4470" s="1"/>
      <c r="E4470" s="1"/>
      <c r="F4470" s="1"/>
      <c r="G4470" s="1"/>
      <c r="H4470" s="1"/>
      <c r="I4470" s="2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ht="15.75" customHeight="1">
      <c r="A4471" s="1"/>
      <c r="B4471" s="1"/>
      <c r="C4471" s="1"/>
      <c r="D4471" s="1"/>
      <c r="E4471" s="1"/>
      <c r="F4471" s="1"/>
      <c r="G4471" s="1"/>
      <c r="H4471" s="1"/>
      <c r="I4471" s="2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ht="15.75" customHeight="1">
      <c r="A4472" s="1"/>
      <c r="B4472" s="1"/>
      <c r="C4472" s="1"/>
      <c r="D4472" s="1"/>
      <c r="E4472" s="1"/>
      <c r="F4472" s="1"/>
      <c r="G4472" s="1"/>
      <c r="H4472" s="1"/>
      <c r="I4472" s="2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ht="15.75" customHeight="1">
      <c r="A4473" s="1"/>
      <c r="B4473" s="1"/>
      <c r="C4473" s="1"/>
      <c r="D4473" s="1"/>
      <c r="E4473" s="1"/>
      <c r="F4473" s="1"/>
      <c r="G4473" s="1"/>
      <c r="H4473" s="1"/>
      <c r="I4473" s="2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ht="15.75" customHeight="1">
      <c r="A4474" s="1"/>
      <c r="B4474" s="1"/>
      <c r="C4474" s="1"/>
      <c r="D4474" s="1"/>
      <c r="E4474" s="1"/>
      <c r="F4474" s="1"/>
      <c r="G4474" s="1"/>
      <c r="H4474" s="1"/>
      <c r="I4474" s="2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ht="15.75" customHeight="1">
      <c r="A4475" s="1"/>
      <c r="B4475" s="1"/>
      <c r="C4475" s="1"/>
      <c r="D4475" s="1"/>
      <c r="E4475" s="1"/>
      <c r="F4475" s="1"/>
      <c r="G4475" s="1"/>
      <c r="H4475" s="1"/>
      <c r="I4475" s="2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ht="15.75" customHeight="1">
      <c r="A4476" s="1"/>
      <c r="B4476" s="1"/>
      <c r="C4476" s="1"/>
      <c r="D4476" s="1"/>
      <c r="E4476" s="1"/>
      <c r="F4476" s="1"/>
      <c r="G4476" s="1"/>
      <c r="H4476" s="1"/>
      <c r="I4476" s="2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ht="15.75" customHeight="1">
      <c r="A4477" s="1"/>
      <c r="B4477" s="1"/>
      <c r="C4477" s="1"/>
      <c r="D4477" s="1"/>
      <c r="E4477" s="1"/>
      <c r="F4477" s="1"/>
      <c r="G4477" s="1"/>
      <c r="H4477" s="1"/>
      <c r="I4477" s="2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ht="15.75" customHeight="1">
      <c r="A4478" s="1"/>
      <c r="B4478" s="1"/>
      <c r="C4478" s="1"/>
      <c r="D4478" s="1"/>
      <c r="E4478" s="1"/>
      <c r="F4478" s="1"/>
      <c r="G4478" s="1"/>
      <c r="H4478" s="1"/>
      <c r="I4478" s="2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ht="15.75" customHeight="1">
      <c r="A4479" s="1"/>
      <c r="B4479" s="1"/>
      <c r="C4479" s="1"/>
      <c r="D4479" s="1"/>
      <c r="E4479" s="1"/>
      <c r="F4479" s="1"/>
      <c r="G4479" s="1"/>
      <c r="H4479" s="1"/>
      <c r="I4479" s="2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ht="15.75" customHeight="1">
      <c r="A4480" s="1"/>
      <c r="B4480" s="1"/>
      <c r="C4480" s="1"/>
      <c r="D4480" s="1"/>
      <c r="E4480" s="1"/>
      <c r="F4480" s="1"/>
      <c r="G4480" s="1"/>
      <c r="H4480" s="1"/>
      <c r="I4480" s="2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ht="15.75" customHeight="1">
      <c r="A4481" s="1"/>
      <c r="B4481" s="1"/>
      <c r="C4481" s="1"/>
      <c r="D4481" s="1"/>
      <c r="E4481" s="1"/>
      <c r="F4481" s="1"/>
      <c r="G4481" s="1"/>
      <c r="H4481" s="1"/>
      <c r="I4481" s="2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ht="15.75" customHeight="1">
      <c r="A4482" s="1"/>
      <c r="B4482" s="1"/>
      <c r="C4482" s="1"/>
      <c r="D4482" s="1"/>
      <c r="E4482" s="1"/>
      <c r="F4482" s="1"/>
      <c r="G4482" s="1"/>
      <c r="H4482" s="1"/>
      <c r="I4482" s="2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ht="15.75" customHeight="1">
      <c r="A4483" s="1"/>
      <c r="B4483" s="1"/>
      <c r="C4483" s="1"/>
      <c r="D4483" s="1"/>
      <c r="E4483" s="1"/>
      <c r="F4483" s="1"/>
      <c r="G4483" s="1"/>
      <c r="H4483" s="1"/>
      <c r="I4483" s="2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ht="15.75" customHeight="1">
      <c r="A4484" s="1"/>
      <c r="B4484" s="1"/>
      <c r="C4484" s="1"/>
      <c r="D4484" s="1"/>
      <c r="E4484" s="1"/>
      <c r="F4484" s="1"/>
      <c r="G4484" s="1"/>
      <c r="H4484" s="1"/>
      <c r="I4484" s="2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ht="15.75" customHeight="1">
      <c r="A4485" s="1"/>
      <c r="B4485" s="1"/>
      <c r="C4485" s="1"/>
      <c r="D4485" s="1"/>
      <c r="E4485" s="1"/>
      <c r="F4485" s="1"/>
      <c r="G4485" s="1"/>
      <c r="H4485" s="1"/>
      <c r="I4485" s="2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ht="15.75" customHeight="1">
      <c r="A4486" s="1"/>
      <c r="B4486" s="1"/>
      <c r="C4486" s="1"/>
      <c r="D4486" s="1"/>
      <c r="E4486" s="1"/>
      <c r="F4486" s="1"/>
      <c r="G4486" s="1"/>
      <c r="H4486" s="1"/>
      <c r="I4486" s="2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ht="15.75" customHeight="1">
      <c r="A4487" s="1"/>
      <c r="B4487" s="1"/>
      <c r="C4487" s="1"/>
      <c r="D4487" s="1"/>
      <c r="E4487" s="1"/>
      <c r="F4487" s="1"/>
      <c r="G4487" s="1"/>
      <c r="H4487" s="1"/>
      <c r="I4487" s="2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ht="15.75" customHeight="1">
      <c r="A4488" s="1"/>
      <c r="B4488" s="1"/>
      <c r="C4488" s="1"/>
      <c r="D4488" s="1"/>
      <c r="E4488" s="1"/>
      <c r="F4488" s="1"/>
      <c r="G4488" s="1"/>
      <c r="H4488" s="1"/>
      <c r="I4488" s="2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ht="15.75" customHeight="1">
      <c r="A4489" s="1"/>
      <c r="B4489" s="1"/>
      <c r="C4489" s="1"/>
      <c r="D4489" s="1"/>
      <c r="E4489" s="1"/>
      <c r="F4489" s="1"/>
      <c r="G4489" s="1"/>
      <c r="H4489" s="1"/>
      <c r="I4489" s="2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ht="15.75" customHeight="1">
      <c r="A4490" s="1"/>
      <c r="B4490" s="1"/>
      <c r="C4490" s="1"/>
      <c r="D4490" s="1"/>
      <c r="E4490" s="1"/>
      <c r="F4490" s="1"/>
      <c r="G4490" s="1"/>
      <c r="H4490" s="1"/>
      <c r="I4490" s="2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ht="15.75" customHeight="1">
      <c r="A4491" s="1"/>
      <c r="B4491" s="1"/>
      <c r="C4491" s="1"/>
      <c r="D4491" s="1"/>
      <c r="E4491" s="1"/>
      <c r="F4491" s="1"/>
      <c r="G4491" s="1"/>
      <c r="H4491" s="1"/>
      <c r="I4491" s="2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ht="15.75" customHeight="1">
      <c r="A4492" s="1"/>
      <c r="B4492" s="1"/>
      <c r="C4492" s="1"/>
      <c r="D4492" s="1"/>
      <c r="E4492" s="1"/>
      <c r="F4492" s="1"/>
      <c r="G4492" s="1"/>
      <c r="H4492" s="1"/>
      <c r="I4492" s="2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ht="15.75" customHeight="1">
      <c r="A4493" s="1"/>
      <c r="B4493" s="1"/>
      <c r="C4493" s="1"/>
      <c r="D4493" s="1"/>
      <c r="E4493" s="1"/>
      <c r="F4493" s="1"/>
      <c r="G4493" s="1"/>
      <c r="H4493" s="1"/>
      <c r="I4493" s="2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ht="15.75" customHeight="1">
      <c r="A4494" s="1"/>
      <c r="B4494" s="1"/>
      <c r="C4494" s="1"/>
      <c r="D4494" s="1"/>
      <c r="E4494" s="1"/>
      <c r="F4494" s="1"/>
      <c r="G4494" s="1"/>
      <c r="H4494" s="1"/>
      <c r="I4494" s="2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ht="15.75" customHeight="1">
      <c r="A4495" s="1"/>
      <c r="B4495" s="1"/>
      <c r="C4495" s="1"/>
      <c r="D4495" s="1"/>
      <c r="E4495" s="1"/>
      <c r="F4495" s="1"/>
      <c r="G4495" s="1"/>
      <c r="H4495" s="1"/>
      <c r="I4495" s="2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ht="15.75" customHeight="1">
      <c r="A4496" s="1"/>
      <c r="B4496" s="1"/>
      <c r="C4496" s="1"/>
      <c r="D4496" s="1"/>
      <c r="E4496" s="1"/>
      <c r="F4496" s="1"/>
      <c r="G4496" s="1"/>
      <c r="H4496" s="1"/>
      <c r="I4496" s="2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ht="15.75" customHeight="1">
      <c r="A4497" s="1"/>
      <c r="B4497" s="1"/>
      <c r="C4497" s="1"/>
      <c r="D4497" s="1"/>
      <c r="E4497" s="1"/>
      <c r="F4497" s="1"/>
      <c r="G4497" s="1"/>
      <c r="H4497" s="1"/>
      <c r="I4497" s="2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ht="15.75" customHeight="1">
      <c r="A4498" s="1"/>
      <c r="B4498" s="1"/>
      <c r="C4498" s="1"/>
      <c r="D4498" s="1"/>
      <c r="E4498" s="1"/>
      <c r="F4498" s="1"/>
      <c r="G4498" s="1"/>
      <c r="H4498" s="1"/>
      <c r="I4498" s="2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ht="15.75" customHeight="1">
      <c r="A4499" s="1"/>
      <c r="B4499" s="1"/>
      <c r="C4499" s="1"/>
      <c r="D4499" s="1"/>
      <c r="E4499" s="1"/>
      <c r="F4499" s="1"/>
      <c r="G4499" s="1"/>
      <c r="H4499" s="1"/>
      <c r="I4499" s="2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ht="15.75" customHeight="1">
      <c r="A4500" s="1"/>
      <c r="B4500" s="1"/>
      <c r="C4500" s="1"/>
      <c r="D4500" s="1"/>
      <c r="E4500" s="1"/>
      <c r="F4500" s="1"/>
      <c r="G4500" s="1"/>
      <c r="H4500" s="1"/>
      <c r="I4500" s="2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ht="15.75" customHeight="1">
      <c r="A4501" s="1"/>
      <c r="B4501" s="1"/>
      <c r="C4501" s="1"/>
      <c r="D4501" s="1"/>
      <c r="E4501" s="1"/>
      <c r="F4501" s="1"/>
      <c r="G4501" s="1"/>
      <c r="H4501" s="1"/>
      <c r="I4501" s="2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ht="15.75" customHeight="1">
      <c r="A4502" s="1"/>
      <c r="B4502" s="1"/>
      <c r="C4502" s="1"/>
      <c r="D4502" s="1"/>
      <c r="E4502" s="1"/>
      <c r="F4502" s="1"/>
      <c r="G4502" s="1"/>
      <c r="H4502" s="1"/>
      <c r="I4502" s="2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ht="15.75" customHeight="1">
      <c r="A4503" s="1"/>
      <c r="B4503" s="1"/>
      <c r="C4503" s="1"/>
      <c r="D4503" s="1"/>
      <c r="E4503" s="1"/>
      <c r="F4503" s="1"/>
      <c r="G4503" s="1"/>
      <c r="H4503" s="1"/>
      <c r="I4503" s="2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ht="15.75" customHeight="1">
      <c r="A4504" s="1"/>
      <c r="B4504" s="1"/>
      <c r="C4504" s="1"/>
      <c r="D4504" s="1"/>
      <c r="E4504" s="1"/>
      <c r="F4504" s="1"/>
      <c r="G4504" s="1"/>
      <c r="H4504" s="1"/>
      <c r="I4504" s="2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ht="15.75" customHeight="1">
      <c r="A4505" s="1"/>
      <c r="B4505" s="1"/>
      <c r="C4505" s="1"/>
      <c r="D4505" s="1"/>
      <c r="E4505" s="1"/>
      <c r="F4505" s="1"/>
      <c r="G4505" s="1"/>
      <c r="H4505" s="1"/>
      <c r="I4505" s="2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ht="15.75" customHeight="1">
      <c r="A4506" s="1"/>
      <c r="B4506" s="1"/>
      <c r="C4506" s="1"/>
      <c r="D4506" s="1"/>
      <c r="E4506" s="1"/>
      <c r="F4506" s="1"/>
      <c r="G4506" s="1"/>
      <c r="H4506" s="1"/>
      <c r="I4506" s="2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ht="15.75" customHeight="1">
      <c r="A4507" s="1"/>
      <c r="B4507" s="1"/>
      <c r="C4507" s="1"/>
      <c r="D4507" s="1"/>
      <c r="E4507" s="1"/>
      <c r="F4507" s="1"/>
      <c r="G4507" s="1"/>
      <c r="H4507" s="1"/>
      <c r="I4507" s="2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ht="15.75" customHeight="1">
      <c r="A4508" s="1"/>
      <c r="B4508" s="1"/>
      <c r="C4508" s="1"/>
      <c r="D4508" s="1"/>
      <c r="E4508" s="1"/>
      <c r="F4508" s="1"/>
      <c r="G4508" s="1"/>
      <c r="H4508" s="1"/>
      <c r="I4508" s="2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ht="15.75" customHeight="1">
      <c r="A4509" s="1"/>
      <c r="B4509" s="1"/>
      <c r="C4509" s="1"/>
      <c r="D4509" s="1"/>
      <c r="E4509" s="1"/>
      <c r="F4509" s="1"/>
      <c r="G4509" s="1"/>
      <c r="H4509" s="1"/>
      <c r="I4509" s="2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ht="15.75" customHeight="1">
      <c r="A4510" s="1"/>
      <c r="B4510" s="1"/>
      <c r="C4510" s="1"/>
      <c r="D4510" s="1"/>
      <c r="E4510" s="1"/>
      <c r="F4510" s="1"/>
      <c r="G4510" s="1"/>
      <c r="H4510" s="1"/>
      <c r="I4510" s="2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ht="15.75" customHeight="1">
      <c r="A4511" s="1"/>
      <c r="B4511" s="1"/>
      <c r="C4511" s="1"/>
      <c r="D4511" s="1"/>
      <c r="E4511" s="1"/>
      <c r="F4511" s="1"/>
      <c r="G4511" s="1"/>
      <c r="H4511" s="1"/>
      <c r="I4511" s="2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ht="15.75" customHeight="1">
      <c r="A4512" s="1"/>
      <c r="B4512" s="1"/>
      <c r="C4512" s="1"/>
      <c r="D4512" s="1"/>
      <c r="E4512" s="1"/>
      <c r="F4512" s="1"/>
      <c r="G4512" s="1"/>
      <c r="H4512" s="1"/>
      <c r="I4512" s="2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ht="15.75" customHeight="1">
      <c r="A4513" s="1"/>
      <c r="B4513" s="1"/>
      <c r="C4513" s="1"/>
      <c r="D4513" s="1"/>
      <c r="E4513" s="1"/>
      <c r="F4513" s="1"/>
      <c r="G4513" s="1"/>
      <c r="H4513" s="1"/>
      <c r="I4513" s="2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ht="15.75" customHeight="1">
      <c r="A4514" s="1"/>
      <c r="B4514" s="1"/>
      <c r="C4514" s="1"/>
      <c r="D4514" s="1"/>
      <c r="E4514" s="1"/>
      <c r="F4514" s="1"/>
      <c r="G4514" s="1"/>
      <c r="H4514" s="1"/>
      <c r="I4514" s="2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ht="15.75" customHeight="1">
      <c r="A4515" s="1"/>
      <c r="B4515" s="1"/>
      <c r="C4515" s="1"/>
      <c r="D4515" s="1"/>
      <c r="E4515" s="1"/>
      <c r="F4515" s="1"/>
      <c r="G4515" s="1"/>
      <c r="H4515" s="1"/>
      <c r="I4515" s="2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ht="15.75" customHeight="1">
      <c r="A4516" s="1"/>
      <c r="B4516" s="1"/>
      <c r="C4516" s="1"/>
      <c r="D4516" s="1"/>
      <c r="E4516" s="1"/>
      <c r="F4516" s="1"/>
      <c r="G4516" s="1"/>
      <c r="H4516" s="1"/>
      <c r="I4516" s="2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ht="15.75" customHeight="1">
      <c r="A4517" s="1"/>
      <c r="B4517" s="1"/>
      <c r="C4517" s="1"/>
      <c r="D4517" s="1"/>
      <c r="E4517" s="1"/>
      <c r="F4517" s="1"/>
      <c r="G4517" s="1"/>
      <c r="H4517" s="1"/>
      <c r="I4517" s="2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ht="15.75" customHeight="1">
      <c r="A4518" s="1"/>
      <c r="B4518" s="1"/>
      <c r="C4518" s="1"/>
      <c r="D4518" s="1"/>
      <c r="E4518" s="1"/>
      <c r="F4518" s="1"/>
      <c r="G4518" s="1"/>
      <c r="H4518" s="1"/>
      <c r="I4518" s="2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ht="15.75" customHeight="1">
      <c r="A4519" s="1"/>
      <c r="B4519" s="1"/>
      <c r="C4519" s="1"/>
      <c r="D4519" s="1"/>
      <c r="E4519" s="1"/>
      <c r="F4519" s="1"/>
      <c r="G4519" s="1"/>
      <c r="H4519" s="1"/>
      <c r="I4519" s="2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ht="15.75" customHeight="1">
      <c r="A4520" s="1"/>
      <c r="B4520" s="1"/>
      <c r="C4520" s="1"/>
      <c r="D4520" s="1"/>
      <c r="E4520" s="1"/>
      <c r="F4520" s="1"/>
      <c r="G4520" s="1"/>
      <c r="H4520" s="1"/>
      <c r="I4520" s="2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ht="15.75" customHeight="1">
      <c r="A4521" s="1"/>
      <c r="B4521" s="1"/>
      <c r="C4521" s="1"/>
      <c r="D4521" s="1"/>
      <c r="E4521" s="1"/>
      <c r="F4521" s="1"/>
      <c r="G4521" s="1"/>
      <c r="H4521" s="1"/>
      <c r="I4521" s="2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ht="15.75" customHeight="1">
      <c r="A4522" s="1"/>
      <c r="B4522" s="1"/>
      <c r="C4522" s="1"/>
      <c r="D4522" s="1"/>
      <c r="E4522" s="1"/>
      <c r="F4522" s="1"/>
      <c r="G4522" s="1"/>
      <c r="H4522" s="1"/>
      <c r="I4522" s="2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ht="15.75" customHeight="1">
      <c r="A4523" s="1"/>
      <c r="B4523" s="1"/>
      <c r="C4523" s="1"/>
      <c r="D4523" s="1"/>
      <c r="E4523" s="1"/>
      <c r="F4523" s="1"/>
      <c r="G4523" s="1"/>
      <c r="H4523" s="1"/>
      <c r="I4523" s="2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ht="15.75" customHeight="1">
      <c r="A4524" s="1"/>
      <c r="B4524" s="1"/>
      <c r="C4524" s="1"/>
      <c r="D4524" s="1"/>
      <c r="E4524" s="1"/>
      <c r="F4524" s="1"/>
      <c r="G4524" s="1"/>
      <c r="H4524" s="1"/>
      <c r="I4524" s="2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ht="15.75" customHeight="1">
      <c r="A4525" s="1"/>
      <c r="B4525" s="1"/>
      <c r="C4525" s="1"/>
      <c r="D4525" s="1"/>
      <c r="E4525" s="1"/>
      <c r="F4525" s="1"/>
      <c r="G4525" s="1"/>
      <c r="H4525" s="1"/>
      <c r="I4525" s="2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ht="15.75" customHeight="1">
      <c r="A4526" s="1"/>
      <c r="B4526" s="1"/>
      <c r="C4526" s="1"/>
      <c r="D4526" s="1"/>
      <c r="E4526" s="1"/>
      <c r="F4526" s="1"/>
      <c r="G4526" s="1"/>
      <c r="H4526" s="1"/>
      <c r="I4526" s="2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ht="15.75" customHeight="1">
      <c r="A4527" s="1"/>
      <c r="B4527" s="1"/>
      <c r="C4527" s="1"/>
      <c r="D4527" s="1"/>
      <c r="E4527" s="1"/>
      <c r="F4527" s="1"/>
      <c r="G4527" s="1"/>
      <c r="H4527" s="1"/>
      <c r="I4527" s="2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ht="15.75" customHeight="1">
      <c r="A4528" s="1"/>
      <c r="B4528" s="1"/>
      <c r="C4528" s="1"/>
      <c r="D4528" s="1"/>
      <c r="E4528" s="1"/>
      <c r="F4528" s="1"/>
      <c r="G4528" s="1"/>
      <c r="H4528" s="1"/>
      <c r="I4528" s="2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ht="15.75" customHeight="1">
      <c r="A4529" s="1"/>
      <c r="B4529" s="1"/>
      <c r="C4529" s="1"/>
      <c r="D4529" s="1"/>
      <c r="E4529" s="1"/>
      <c r="F4529" s="1"/>
      <c r="G4529" s="1"/>
      <c r="H4529" s="1"/>
      <c r="I4529" s="2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ht="15.75" customHeight="1">
      <c r="A4530" s="1"/>
      <c r="B4530" s="1"/>
      <c r="C4530" s="1"/>
      <c r="D4530" s="1"/>
      <c r="E4530" s="1"/>
      <c r="F4530" s="1"/>
      <c r="G4530" s="1"/>
      <c r="H4530" s="1"/>
      <c r="I4530" s="2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ht="15.75" customHeight="1">
      <c r="A4531" s="1"/>
      <c r="B4531" s="1"/>
      <c r="C4531" s="1"/>
      <c r="D4531" s="1"/>
      <c r="E4531" s="1"/>
      <c r="F4531" s="1"/>
      <c r="G4531" s="1"/>
      <c r="H4531" s="1"/>
      <c r="I4531" s="2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ht="15.75" customHeight="1">
      <c r="A4532" s="1"/>
      <c r="B4532" s="1"/>
      <c r="C4532" s="1"/>
      <c r="D4532" s="1"/>
      <c r="E4532" s="1"/>
      <c r="F4532" s="1"/>
      <c r="G4532" s="1"/>
      <c r="H4532" s="1"/>
      <c r="I4532" s="2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ht="15.75" customHeight="1">
      <c r="A4533" s="1"/>
      <c r="B4533" s="1"/>
      <c r="C4533" s="1"/>
      <c r="D4533" s="1"/>
      <c r="E4533" s="1"/>
      <c r="F4533" s="1"/>
      <c r="G4533" s="1"/>
      <c r="H4533" s="1"/>
      <c r="I4533" s="2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ht="15.75" customHeight="1">
      <c r="A4534" s="1"/>
      <c r="B4534" s="1"/>
      <c r="C4534" s="1"/>
      <c r="D4534" s="1"/>
      <c r="E4534" s="1"/>
      <c r="F4534" s="1"/>
      <c r="G4534" s="1"/>
      <c r="H4534" s="1"/>
      <c r="I4534" s="2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ht="15.75" customHeight="1">
      <c r="A4535" s="1"/>
      <c r="B4535" s="1"/>
      <c r="C4535" s="1"/>
      <c r="D4535" s="1"/>
      <c r="E4535" s="1"/>
      <c r="F4535" s="1"/>
      <c r="G4535" s="1"/>
      <c r="H4535" s="1"/>
      <c r="I4535" s="2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ht="15.75" customHeight="1">
      <c r="A4536" s="1"/>
      <c r="B4536" s="1"/>
      <c r="C4536" s="1"/>
      <c r="D4536" s="1"/>
      <c r="E4536" s="1"/>
      <c r="F4536" s="1"/>
      <c r="G4536" s="1"/>
      <c r="H4536" s="1"/>
      <c r="I4536" s="2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ht="15.75" customHeight="1">
      <c r="A4537" s="1"/>
      <c r="B4537" s="1"/>
      <c r="C4537" s="1"/>
      <c r="D4537" s="1"/>
      <c r="E4537" s="1"/>
      <c r="F4537" s="1"/>
      <c r="G4537" s="1"/>
      <c r="H4537" s="1"/>
      <c r="I4537" s="2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ht="15.75" customHeight="1">
      <c r="A4538" s="1"/>
      <c r="B4538" s="1"/>
      <c r="C4538" s="1"/>
      <c r="D4538" s="1"/>
      <c r="E4538" s="1"/>
      <c r="F4538" s="1"/>
      <c r="G4538" s="1"/>
      <c r="H4538" s="1"/>
      <c r="I4538" s="2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ht="15.75" customHeight="1">
      <c r="A4539" s="1"/>
      <c r="B4539" s="1"/>
      <c r="C4539" s="1"/>
      <c r="D4539" s="1"/>
      <c r="E4539" s="1"/>
      <c r="F4539" s="1"/>
      <c r="G4539" s="1"/>
      <c r="H4539" s="1"/>
      <c r="I4539" s="2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ht="15.75" customHeight="1">
      <c r="A4540" s="1"/>
      <c r="B4540" s="1"/>
      <c r="C4540" s="1"/>
      <c r="D4540" s="1"/>
      <c r="E4540" s="1"/>
      <c r="F4540" s="1"/>
      <c r="G4540" s="1"/>
      <c r="H4540" s="1"/>
      <c r="I4540" s="2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ht="15.75" customHeight="1">
      <c r="A4541" s="1"/>
      <c r="B4541" s="1"/>
      <c r="C4541" s="1"/>
      <c r="D4541" s="1"/>
      <c r="E4541" s="1"/>
      <c r="F4541" s="1"/>
      <c r="G4541" s="1"/>
      <c r="H4541" s="1"/>
      <c r="I4541" s="2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ht="15.75" customHeight="1">
      <c r="A4542" s="1"/>
      <c r="B4542" s="1"/>
      <c r="C4542" s="1"/>
      <c r="D4542" s="1"/>
      <c r="E4542" s="1"/>
      <c r="F4542" s="1"/>
      <c r="G4542" s="1"/>
      <c r="H4542" s="1"/>
      <c r="I4542" s="2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88"/>
    <col customWidth="1" min="2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1" t="s">
        <v>9</v>
      </c>
      <c r="B2" s="1" t="s">
        <v>10</v>
      </c>
      <c r="C2" s="1">
        <v>1.1986646973E10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2">
        <v>45692.0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75" customHeight="1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15</v>
      </c>
      <c r="I3" s="2">
        <v>45692.0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5.75" customHeight="1">
      <c r="A4" s="1" t="s">
        <v>20</v>
      </c>
      <c r="B4" s="1" t="s">
        <v>21</v>
      </c>
      <c r="C4" s="1">
        <v>1.1945332257E10</v>
      </c>
      <c r="D4" s="1" t="s">
        <v>11</v>
      </c>
      <c r="E4" s="1" t="s">
        <v>22</v>
      </c>
      <c r="F4" s="1" t="s">
        <v>13</v>
      </c>
      <c r="G4" s="1" t="s">
        <v>23</v>
      </c>
      <c r="H4" s="1" t="s">
        <v>15</v>
      </c>
      <c r="I4" s="2">
        <v>45692.0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75" customHeight="1">
      <c r="A5" s="1" t="s">
        <v>24</v>
      </c>
      <c r="B5" s="1" t="s">
        <v>25</v>
      </c>
      <c r="C5" s="1">
        <v>6.1982901392E10</v>
      </c>
      <c r="D5" s="1" t="s">
        <v>11</v>
      </c>
      <c r="E5" s="1" t="s">
        <v>22</v>
      </c>
      <c r="F5" s="1" t="s">
        <v>13</v>
      </c>
      <c r="G5" s="1" t="s">
        <v>14</v>
      </c>
      <c r="H5" s="1" t="s">
        <v>15</v>
      </c>
      <c r="I5" s="2">
        <v>45692.0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75" customHeight="1">
      <c r="A6" s="1" t="s">
        <v>26</v>
      </c>
      <c r="B6" s="1" t="s">
        <v>27</v>
      </c>
      <c r="C6" s="1">
        <v>6.2998426135E10</v>
      </c>
      <c r="D6" s="1" t="s">
        <v>11</v>
      </c>
      <c r="E6" s="1" t="s">
        <v>19</v>
      </c>
      <c r="F6" s="1" t="s">
        <v>13</v>
      </c>
      <c r="G6" s="1" t="s">
        <v>14</v>
      </c>
      <c r="H6" s="1" t="s">
        <v>28</v>
      </c>
      <c r="I6" s="2">
        <v>45692.0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5.75" customHeight="1">
      <c r="A7" s="1" t="s">
        <v>29</v>
      </c>
      <c r="B7" s="1" t="s">
        <v>30</v>
      </c>
      <c r="C7" s="1">
        <v>1.1964385597E10</v>
      </c>
      <c r="D7" s="1" t="s">
        <v>11</v>
      </c>
      <c r="E7" s="1" t="s">
        <v>22</v>
      </c>
      <c r="F7" s="1" t="s">
        <v>13</v>
      </c>
      <c r="G7" s="1" t="s">
        <v>14</v>
      </c>
      <c r="H7" s="1" t="s">
        <v>31</v>
      </c>
      <c r="I7" s="2">
        <v>45692.0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" t="s">
        <v>32</v>
      </c>
      <c r="B8" s="1" t="s">
        <v>33</v>
      </c>
      <c r="C8" s="1">
        <v>7.1991459084E10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34</v>
      </c>
      <c r="I8" s="2">
        <v>45692.0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75" customHeight="1">
      <c r="A9" s="1" t="s">
        <v>35</v>
      </c>
      <c r="B9" s="1" t="s">
        <v>36</v>
      </c>
      <c r="C9" s="1">
        <v>5.1994007571E10</v>
      </c>
      <c r="D9" s="1" t="s">
        <v>11</v>
      </c>
      <c r="E9" s="1" t="s">
        <v>22</v>
      </c>
      <c r="F9" s="1" t="s">
        <v>13</v>
      </c>
      <c r="G9" s="1" t="s">
        <v>23</v>
      </c>
      <c r="H9" s="1" t="s">
        <v>34</v>
      </c>
      <c r="I9" s="2">
        <v>45692.0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75" customHeight="1">
      <c r="A10" s="1" t="s">
        <v>37</v>
      </c>
      <c r="B10" s="1" t="s">
        <v>38</v>
      </c>
      <c r="C10" s="1">
        <v>1.2997426887E10</v>
      </c>
      <c r="D10" s="1" t="s">
        <v>11</v>
      </c>
      <c r="E10" s="1" t="s">
        <v>39</v>
      </c>
      <c r="F10" s="1" t="s">
        <v>13</v>
      </c>
      <c r="G10" s="1" t="s">
        <v>14</v>
      </c>
      <c r="H10" s="1" t="s">
        <v>40</v>
      </c>
      <c r="I10" s="2">
        <v>45692.0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75" customHeight="1">
      <c r="A11" s="1" t="s">
        <v>41</v>
      </c>
      <c r="B11" s="1" t="s">
        <v>42</v>
      </c>
      <c r="C11" s="1">
        <v>7.5999440914E10</v>
      </c>
      <c r="D11" s="1" t="s">
        <v>11</v>
      </c>
      <c r="E11" s="1" t="s">
        <v>19</v>
      </c>
      <c r="F11" s="1" t="s">
        <v>13</v>
      </c>
      <c r="G11" s="1" t="s">
        <v>14</v>
      </c>
      <c r="H11" s="1" t="s">
        <v>34</v>
      </c>
      <c r="I11" s="2">
        <v>45692.0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75" customHeight="1">
      <c r="A12" s="1" t="s">
        <v>43</v>
      </c>
      <c r="B12" s="1" t="s">
        <v>44</v>
      </c>
      <c r="C12" s="1">
        <v>9.75557347E8</v>
      </c>
      <c r="D12" s="1" t="s">
        <v>11</v>
      </c>
      <c r="E12" s="1" t="s">
        <v>39</v>
      </c>
      <c r="F12" s="1" t="s">
        <v>13</v>
      </c>
      <c r="G12" s="1" t="s">
        <v>14</v>
      </c>
      <c r="H12" s="1" t="s">
        <v>45</v>
      </c>
      <c r="I12" s="2">
        <v>45692.0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75" customHeight="1">
      <c r="A13" s="1" t="s">
        <v>46</v>
      </c>
      <c r="B13" s="1" t="s">
        <v>47</v>
      </c>
      <c r="C13" s="1">
        <v>2.7998319561E10</v>
      </c>
      <c r="D13" s="1" t="s">
        <v>11</v>
      </c>
      <c r="E13" s="1" t="s">
        <v>48</v>
      </c>
      <c r="F13" s="1" t="s">
        <v>13</v>
      </c>
      <c r="G13" s="1" t="s">
        <v>14</v>
      </c>
      <c r="H13" s="1" t="s">
        <v>49</v>
      </c>
      <c r="I13" s="2">
        <v>45692.0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" t="s">
        <v>50</v>
      </c>
      <c r="B14" s="1" t="s">
        <v>51</v>
      </c>
      <c r="C14" s="1">
        <v>5.555984331869E12</v>
      </c>
      <c r="D14" s="1" t="s">
        <v>11</v>
      </c>
      <c r="E14" s="1" t="s">
        <v>19</v>
      </c>
      <c r="F14" s="1" t="s">
        <v>13</v>
      </c>
      <c r="G14" s="1" t="s">
        <v>23</v>
      </c>
      <c r="H14" s="1" t="s">
        <v>45</v>
      </c>
      <c r="I14" s="2">
        <v>45692.0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75" customHeight="1">
      <c r="A15" s="1" t="s">
        <v>52</v>
      </c>
      <c r="B15" s="1" t="s">
        <v>53</v>
      </c>
      <c r="C15" s="1">
        <v>8.8996494458E10</v>
      </c>
      <c r="D15" s="1" t="s">
        <v>11</v>
      </c>
      <c r="E15" s="1" t="s">
        <v>22</v>
      </c>
      <c r="F15" s="1" t="s">
        <v>13</v>
      </c>
      <c r="G15" s="1" t="s">
        <v>14</v>
      </c>
      <c r="H15" s="1" t="s">
        <v>49</v>
      </c>
      <c r="I15" s="2">
        <v>45692.0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75" customHeight="1">
      <c r="A16" s="1" t="s">
        <v>54</v>
      </c>
      <c r="B16" s="1" t="s">
        <v>55</v>
      </c>
      <c r="C16" s="1">
        <v>8.1984088197E10</v>
      </c>
      <c r="D16" s="1" t="s">
        <v>11</v>
      </c>
      <c r="E16" s="1" t="s">
        <v>12</v>
      </c>
      <c r="F16" s="1" t="s">
        <v>13</v>
      </c>
      <c r="G16" s="1" t="s">
        <v>14</v>
      </c>
      <c r="H16" s="1" t="s">
        <v>15</v>
      </c>
      <c r="I16" s="2">
        <v>45692.0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75" customHeight="1">
      <c r="A17" s="1" t="s">
        <v>56</v>
      </c>
      <c r="B17" s="1" t="s">
        <v>57</v>
      </c>
      <c r="C17" s="1">
        <v>8.5996190351E10</v>
      </c>
      <c r="D17" s="1" t="s">
        <v>11</v>
      </c>
      <c r="E17" s="1" t="s">
        <v>58</v>
      </c>
      <c r="F17" s="1" t="s">
        <v>13</v>
      </c>
      <c r="G17" s="1" t="s">
        <v>14</v>
      </c>
      <c r="H17" s="1" t="s">
        <v>34</v>
      </c>
      <c r="I17" s="2">
        <v>45692.0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75" customHeight="1">
      <c r="A18" s="1" t="s">
        <v>37</v>
      </c>
      <c r="B18" s="1" t="s">
        <v>59</v>
      </c>
      <c r="C18" s="1">
        <v>7.3936188834E10</v>
      </c>
      <c r="D18" s="1" t="s">
        <v>11</v>
      </c>
      <c r="E18" s="1" t="s">
        <v>39</v>
      </c>
      <c r="F18" s="1" t="s">
        <v>13</v>
      </c>
      <c r="G18" s="1" t="s">
        <v>14</v>
      </c>
      <c r="H18" s="1" t="s">
        <v>60</v>
      </c>
      <c r="I18" s="2">
        <v>45692.0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75" customHeight="1">
      <c r="A19" s="1" t="s">
        <v>61</v>
      </c>
      <c r="B19" s="1" t="s">
        <v>62</v>
      </c>
      <c r="C19" s="1" t="s">
        <v>63</v>
      </c>
      <c r="D19" s="1" t="s">
        <v>11</v>
      </c>
      <c r="E19" s="1" t="s">
        <v>19</v>
      </c>
      <c r="F19" s="1" t="s">
        <v>13</v>
      </c>
      <c r="G19" s="1" t="s">
        <v>14</v>
      </c>
      <c r="H19" s="1" t="s">
        <v>49</v>
      </c>
      <c r="I19" s="2">
        <v>45692.0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" t="s">
        <v>64</v>
      </c>
      <c r="B20" s="1" t="s">
        <v>65</v>
      </c>
      <c r="C20" s="1">
        <v>1.3974066075E10</v>
      </c>
      <c r="D20" s="1" t="s">
        <v>11</v>
      </c>
      <c r="E20" s="1" t="s">
        <v>22</v>
      </c>
      <c r="F20" s="1" t="s">
        <v>13</v>
      </c>
      <c r="G20" s="1" t="s">
        <v>14</v>
      </c>
      <c r="H20" s="1" t="s">
        <v>34</v>
      </c>
      <c r="I20" s="2">
        <v>45692.0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 t="s">
        <v>66</v>
      </c>
      <c r="B21" s="1" t="s">
        <v>67</v>
      </c>
      <c r="C21" s="1">
        <v>3.8991038054E10</v>
      </c>
      <c r="D21" s="1" t="s">
        <v>11</v>
      </c>
      <c r="E21" s="1" t="s">
        <v>68</v>
      </c>
      <c r="F21" s="1" t="s">
        <v>13</v>
      </c>
      <c r="G21" s="1" t="s">
        <v>14</v>
      </c>
      <c r="H21" s="1" t="s">
        <v>34</v>
      </c>
      <c r="I21" s="2">
        <v>45692.0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 t="s">
        <v>69</v>
      </c>
      <c r="B22" s="1" t="s">
        <v>70</v>
      </c>
      <c r="C22" s="1">
        <v>4.7997010548E10</v>
      </c>
      <c r="D22" s="1" t="s">
        <v>11</v>
      </c>
      <c r="E22" s="1" t="s">
        <v>22</v>
      </c>
      <c r="F22" s="1" t="s">
        <v>13</v>
      </c>
      <c r="G22" s="1" t="s">
        <v>14</v>
      </c>
      <c r="H22" s="1" t="s">
        <v>31</v>
      </c>
      <c r="I22" s="2">
        <v>45692.0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 t="s">
        <v>71</v>
      </c>
      <c r="B23" s="1" t="s">
        <v>72</v>
      </c>
      <c r="C23" s="1">
        <v>6.1982772256E10</v>
      </c>
      <c r="D23" s="1" t="s">
        <v>11</v>
      </c>
      <c r="E23" s="1" t="s">
        <v>22</v>
      </c>
      <c r="F23" s="1" t="s">
        <v>13</v>
      </c>
      <c r="G23" s="1" t="s">
        <v>14</v>
      </c>
      <c r="H23" s="1" t="s">
        <v>49</v>
      </c>
      <c r="I23" s="2">
        <v>45692.0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 t="s">
        <v>73</v>
      </c>
      <c r="B24" s="1" t="s">
        <v>74</v>
      </c>
      <c r="C24" s="1">
        <v>3.1972398436E10</v>
      </c>
      <c r="D24" s="1" t="s">
        <v>11</v>
      </c>
      <c r="E24" s="1" t="s">
        <v>19</v>
      </c>
      <c r="F24" s="1" t="s">
        <v>13</v>
      </c>
      <c r="G24" s="1" t="s">
        <v>14</v>
      </c>
      <c r="H24" s="1" t="s">
        <v>49</v>
      </c>
      <c r="I24" s="2">
        <v>45692.0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 t="s">
        <v>75</v>
      </c>
      <c r="B25" s="1" t="s">
        <v>76</v>
      </c>
      <c r="C25" s="1">
        <v>1.1959946347E10</v>
      </c>
      <c r="D25" s="1" t="s">
        <v>11</v>
      </c>
      <c r="E25" s="1" t="s">
        <v>77</v>
      </c>
      <c r="F25" s="1" t="s">
        <v>13</v>
      </c>
      <c r="G25" s="1" t="s">
        <v>14</v>
      </c>
      <c r="H25" s="1" t="s">
        <v>49</v>
      </c>
      <c r="I25" s="2">
        <v>45692.0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 t="s">
        <v>78</v>
      </c>
      <c r="B26" s="1" t="s">
        <v>79</v>
      </c>
      <c r="C26" s="1">
        <v>6.1992617694E10</v>
      </c>
      <c r="D26" s="1" t="s">
        <v>11</v>
      </c>
      <c r="E26" s="1" t="s">
        <v>80</v>
      </c>
      <c r="F26" s="1" t="s">
        <v>13</v>
      </c>
      <c r="G26" s="1" t="s">
        <v>14</v>
      </c>
      <c r="H26" s="1" t="s">
        <v>15</v>
      </c>
      <c r="I26" s="2">
        <v>45692.0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 t="s">
        <v>81</v>
      </c>
      <c r="B27" s="1" t="s">
        <v>82</v>
      </c>
      <c r="C27" s="1">
        <v>5.4996475107E10</v>
      </c>
      <c r="D27" s="1" t="s">
        <v>11</v>
      </c>
      <c r="E27" s="1" t="s">
        <v>58</v>
      </c>
      <c r="F27" s="1" t="s">
        <v>13</v>
      </c>
      <c r="G27" s="1" t="s">
        <v>14</v>
      </c>
      <c r="H27" s="1" t="s">
        <v>45</v>
      </c>
      <c r="I27" s="2">
        <v>45692.0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 t="s">
        <v>83</v>
      </c>
      <c r="B28" s="1" t="s">
        <v>84</v>
      </c>
      <c r="C28" s="1">
        <v>7.3999447749E10</v>
      </c>
      <c r="D28" s="1" t="s">
        <v>11</v>
      </c>
      <c r="E28" s="1" t="s">
        <v>19</v>
      </c>
      <c r="F28" s="1" t="s">
        <v>13</v>
      </c>
      <c r="G28" s="1" t="s">
        <v>23</v>
      </c>
      <c r="H28" s="1" t="s">
        <v>15</v>
      </c>
      <c r="I28" s="2">
        <v>45692.0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 t="s">
        <v>85</v>
      </c>
      <c r="B29" s="1" t="s">
        <v>86</v>
      </c>
      <c r="C29" s="1">
        <v>1.1976789635E10</v>
      </c>
      <c r="D29" s="1" t="s">
        <v>11</v>
      </c>
      <c r="E29" s="1" t="s">
        <v>12</v>
      </c>
      <c r="F29" s="1" t="s">
        <v>13</v>
      </c>
      <c r="G29" s="1" t="s">
        <v>14</v>
      </c>
      <c r="H29" s="1" t="s">
        <v>15</v>
      </c>
      <c r="I29" s="2">
        <v>45692.0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 t="s">
        <v>87</v>
      </c>
      <c r="B30" s="1" t="s">
        <v>88</v>
      </c>
      <c r="C30" s="1">
        <v>5.591982418977E12</v>
      </c>
      <c r="D30" s="1" t="s">
        <v>11</v>
      </c>
      <c r="E30" s="1" t="s">
        <v>89</v>
      </c>
      <c r="F30" s="1" t="s">
        <v>13</v>
      </c>
      <c r="G30" s="1" t="s">
        <v>23</v>
      </c>
      <c r="H30" s="1" t="s">
        <v>34</v>
      </c>
      <c r="I30" s="2">
        <v>45692.0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 t="s">
        <v>90</v>
      </c>
      <c r="B31" s="1" t="s">
        <v>91</v>
      </c>
      <c r="C31" s="1">
        <v>4.8999358378E10</v>
      </c>
      <c r="D31" s="1" t="s">
        <v>11</v>
      </c>
      <c r="E31" s="1" t="s">
        <v>19</v>
      </c>
      <c r="F31" s="1" t="s">
        <v>13</v>
      </c>
      <c r="G31" s="1" t="s">
        <v>14</v>
      </c>
      <c r="H31" s="1" t="s">
        <v>15</v>
      </c>
      <c r="I31" s="2">
        <v>45692.0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 t="s">
        <v>92</v>
      </c>
      <c r="B32" s="1" t="s">
        <v>93</v>
      </c>
      <c r="C32" s="1">
        <v>7.7991954255E10</v>
      </c>
      <c r="D32" s="1" t="s">
        <v>11</v>
      </c>
      <c r="E32" s="1" t="s">
        <v>22</v>
      </c>
      <c r="F32" s="1" t="s">
        <v>13</v>
      </c>
      <c r="G32" s="1" t="s">
        <v>23</v>
      </c>
      <c r="H32" s="1" t="s">
        <v>34</v>
      </c>
      <c r="I32" s="2">
        <v>45692.0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 t="s">
        <v>94</v>
      </c>
      <c r="B33" s="1" t="s">
        <v>95</v>
      </c>
      <c r="C33" s="1">
        <v>1.6997889948E10</v>
      </c>
      <c r="D33" s="1" t="s">
        <v>11</v>
      </c>
      <c r="E33" s="1" t="s">
        <v>22</v>
      </c>
      <c r="F33" s="1" t="s">
        <v>13</v>
      </c>
      <c r="G33" s="1" t="s">
        <v>23</v>
      </c>
      <c r="H33" s="1" t="s">
        <v>34</v>
      </c>
      <c r="I33" s="2">
        <v>45692.0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 t="s">
        <v>96</v>
      </c>
      <c r="B34" s="1" t="s">
        <v>97</v>
      </c>
      <c r="C34" s="1">
        <v>1.7981812717E10</v>
      </c>
      <c r="D34" s="1" t="s">
        <v>11</v>
      </c>
      <c r="E34" s="1" t="s">
        <v>19</v>
      </c>
      <c r="F34" s="1" t="s">
        <v>13</v>
      </c>
      <c r="G34" s="1" t="s">
        <v>23</v>
      </c>
      <c r="H34" s="1" t="s">
        <v>49</v>
      </c>
      <c r="I34" s="2">
        <v>45692.0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 t="s">
        <v>98</v>
      </c>
      <c r="B35" s="1" t="s">
        <v>99</v>
      </c>
      <c r="C35" s="1">
        <v>6.1998156736E10</v>
      </c>
      <c r="D35" s="1" t="s">
        <v>11</v>
      </c>
      <c r="E35" s="1" t="s">
        <v>12</v>
      </c>
      <c r="F35" s="1" t="s">
        <v>13</v>
      </c>
      <c r="G35" s="1" t="s">
        <v>14</v>
      </c>
      <c r="H35" s="1" t="s">
        <v>15</v>
      </c>
      <c r="I35" s="2">
        <v>45692.0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 t="s">
        <v>100</v>
      </c>
      <c r="B36" s="1" t="s">
        <v>101</v>
      </c>
      <c r="C36" s="1">
        <v>6.3992904777E10</v>
      </c>
      <c r="D36" s="1" t="s">
        <v>11</v>
      </c>
      <c r="E36" s="1" t="s">
        <v>102</v>
      </c>
      <c r="F36" s="1" t="s">
        <v>13</v>
      </c>
      <c r="G36" s="1" t="s">
        <v>14</v>
      </c>
      <c r="H36" s="1" t="s">
        <v>34</v>
      </c>
      <c r="I36" s="2">
        <v>45692.0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 t="s">
        <v>103</v>
      </c>
      <c r="B37" s="1" t="s">
        <v>104</v>
      </c>
      <c r="C37" s="1">
        <v>2.1968896003E10</v>
      </c>
      <c r="D37" s="1" t="s">
        <v>11</v>
      </c>
      <c r="E37" s="1" t="s">
        <v>19</v>
      </c>
      <c r="F37" s="1" t="s">
        <v>13</v>
      </c>
      <c r="G37" s="1" t="s">
        <v>23</v>
      </c>
      <c r="H37" s="1" t="s">
        <v>15</v>
      </c>
      <c r="I37" s="2">
        <v>45692.0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 t="s">
        <v>105</v>
      </c>
      <c r="B38" s="1" t="s">
        <v>106</v>
      </c>
      <c r="C38" s="1">
        <v>8.1995794599E10</v>
      </c>
      <c r="D38" s="1" t="s">
        <v>11</v>
      </c>
      <c r="E38" s="1" t="s">
        <v>22</v>
      </c>
      <c r="F38" s="1" t="s">
        <v>13</v>
      </c>
      <c r="G38" s="1" t="s">
        <v>14</v>
      </c>
      <c r="H38" s="1" t="s">
        <v>15</v>
      </c>
      <c r="I38" s="2">
        <v>45692.0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 t="s">
        <v>107</v>
      </c>
      <c r="B39" s="1" t="s">
        <v>108</v>
      </c>
      <c r="C39" s="1">
        <v>8.5996117277E10</v>
      </c>
      <c r="D39" s="1" t="s">
        <v>11</v>
      </c>
      <c r="E39" s="1" t="s">
        <v>19</v>
      </c>
      <c r="F39" s="1" t="s">
        <v>13</v>
      </c>
      <c r="G39" s="1" t="s">
        <v>14</v>
      </c>
      <c r="H39" s="1" t="s">
        <v>45</v>
      </c>
      <c r="I39" s="2">
        <v>45692.0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 t="s">
        <v>109</v>
      </c>
      <c r="B40" s="1" t="s">
        <v>110</v>
      </c>
      <c r="C40" s="1">
        <v>2.4984275574E10</v>
      </c>
      <c r="D40" s="1" t="s">
        <v>11</v>
      </c>
      <c r="E40" s="1" t="s">
        <v>22</v>
      </c>
      <c r="F40" s="1" t="s">
        <v>13</v>
      </c>
      <c r="G40" s="1" t="s">
        <v>14</v>
      </c>
      <c r="H40" s="1" t="s">
        <v>49</v>
      </c>
      <c r="I40" s="2">
        <v>45692.0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 t="s">
        <v>111</v>
      </c>
      <c r="B41" s="1" t="s">
        <v>112</v>
      </c>
      <c r="C41" s="1" t="s">
        <v>113</v>
      </c>
      <c r="D41" s="1" t="s">
        <v>11</v>
      </c>
      <c r="E41" s="1" t="s">
        <v>114</v>
      </c>
      <c r="F41" s="1" t="s">
        <v>13</v>
      </c>
      <c r="G41" s="1" t="s">
        <v>14</v>
      </c>
      <c r="H41" s="1" t="s">
        <v>34</v>
      </c>
      <c r="I41" s="2">
        <v>45692.0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 t="s">
        <v>115</v>
      </c>
      <c r="B42" s="1" t="s">
        <v>116</v>
      </c>
      <c r="C42" s="1">
        <v>8.1991921977E10</v>
      </c>
      <c r="D42" s="1" t="s">
        <v>11</v>
      </c>
      <c r="E42" s="1" t="s">
        <v>114</v>
      </c>
      <c r="F42" s="1" t="s">
        <v>13</v>
      </c>
      <c r="G42" s="1" t="s">
        <v>14</v>
      </c>
      <c r="H42" s="1" t="s">
        <v>49</v>
      </c>
      <c r="I42" s="2">
        <v>45692.0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 t="s">
        <v>117</v>
      </c>
      <c r="B43" s="1" t="s">
        <v>118</v>
      </c>
      <c r="C43" s="1">
        <v>1.9999231369E10</v>
      </c>
      <c r="D43" s="1" t="s">
        <v>11</v>
      </c>
      <c r="E43" s="1" t="s">
        <v>22</v>
      </c>
      <c r="F43" s="1" t="s">
        <v>13</v>
      </c>
      <c r="G43" s="1" t="s">
        <v>23</v>
      </c>
      <c r="H43" s="1" t="s">
        <v>34</v>
      </c>
      <c r="I43" s="2">
        <v>45692.0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 t="s">
        <v>119</v>
      </c>
      <c r="B44" s="1" t="s">
        <v>120</v>
      </c>
      <c r="C44" s="1">
        <v>9.1981971533E10</v>
      </c>
      <c r="D44" s="1" t="s">
        <v>11</v>
      </c>
      <c r="E44" s="1" t="s">
        <v>19</v>
      </c>
      <c r="F44" s="1" t="s">
        <v>13</v>
      </c>
      <c r="G44" s="1" t="s">
        <v>14</v>
      </c>
      <c r="H44" s="1" t="s">
        <v>121</v>
      </c>
      <c r="I44" s="2">
        <v>45692.0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 t="s">
        <v>122</v>
      </c>
      <c r="B45" s="1" t="s">
        <v>123</v>
      </c>
      <c r="C45" s="1">
        <v>5.5996737479E10</v>
      </c>
      <c r="D45" s="1" t="s">
        <v>11</v>
      </c>
      <c r="E45" s="1" t="s">
        <v>19</v>
      </c>
      <c r="F45" s="1" t="s">
        <v>13</v>
      </c>
      <c r="G45" s="1" t="s">
        <v>14</v>
      </c>
      <c r="H45" s="1" t="s">
        <v>121</v>
      </c>
      <c r="I45" s="2">
        <v>45692.0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 t="s">
        <v>124</v>
      </c>
      <c r="B46" s="1" t="s">
        <v>125</v>
      </c>
      <c r="C46" s="1">
        <v>5.3991791797E10</v>
      </c>
      <c r="D46" s="1" t="s">
        <v>11</v>
      </c>
      <c r="E46" s="1" t="s">
        <v>114</v>
      </c>
      <c r="F46" s="1" t="s">
        <v>13</v>
      </c>
      <c r="G46" s="1" t="s">
        <v>14</v>
      </c>
      <c r="H46" s="1" t="s">
        <v>49</v>
      </c>
      <c r="I46" s="2">
        <v>45692.0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 t="s">
        <v>126</v>
      </c>
      <c r="B47" s="1" t="s">
        <v>127</v>
      </c>
      <c r="C47" s="1" t="s">
        <v>128</v>
      </c>
      <c r="D47" s="1" t="s">
        <v>11</v>
      </c>
      <c r="E47" s="1" t="s">
        <v>12</v>
      </c>
      <c r="F47" s="1" t="s">
        <v>13</v>
      </c>
      <c r="G47" s="1" t="s">
        <v>14</v>
      </c>
      <c r="H47" s="1" t="s">
        <v>49</v>
      </c>
      <c r="I47" s="2">
        <v>45692.0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 t="s">
        <v>129</v>
      </c>
      <c r="B48" s="1" t="s">
        <v>130</v>
      </c>
      <c r="C48" s="1">
        <v>9.2981124483E10</v>
      </c>
      <c r="D48" s="1" t="s">
        <v>11</v>
      </c>
      <c r="E48" s="1" t="s">
        <v>19</v>
      </c>
      <c r="F48" s="1" t="s">
        <v>13</v>
      </c>
      <c r="G48" s="1" t="s">
        <v>23</v>
      </c>
      <c r="H48" s="1" t="s">
        <v>121</v>
      </c>
      <c r="I48" s="2">
        <v>45692.0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 t="s">
        <v>131</v>
      </c>
      <c r="B49" s="1" t="s">
        <v>132</v>
      </c>
      <c r="C49" s="1">
        <v>5.511916734048E12</v>
      </c>
      <c r="D49" s="1" t="s">
        <v>11</v>
      </c>
      <c r="E49" s="1" t="s">
        <v>114</v>
      </c>
      <c r="F49" s="1" t="s">
        <v>13</v>
      </c>
      <c r="G49" s="1" t="s">
        <v>14</v>
      </c>
      <c r="H49" s="1" t="s">
        <v>49</v>
      </c>
      <c r="I49" s="2">
        <v>45692.0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 t="s">
        <v>133</v>
      </c>
      <c r="B50" s="1" t="s">
        <v>134</v>
      </c>
      <c r="C50" s="1">
        <v>6.4999960613E10</v>
      </c>
      <c r="D50" s="1" t="s">
        <v>11</v>
      </c>
      <c r="E50" s="1" t="s">
        <v>22</v>
      </c>
      <c r="F50" s="1" t="s">
        <v>13</v>
      </c>
      <c r="G50" s="1" t="s">
        <v>14</v>
      </c>
      <c r="H50" s="1" t="s">
        <v>49</v>
      </c>
      <c r="I50" s="2">
        <v>45692.0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 t="s">
        <v>135</v>
      </c>
      <c r="B51" s="1" t="s">
        <v>136</v>
      </c>
      <c r="C51" s="1">
        <v>6.2993174802E10</v>
      </c>
      <c r="D51" s="1" t="s">
        <v>11</v>
      </c>
      <c r="E51" s="1" t="s">
        <v>19</v>
      </c>
      <c r="F51" s="1" t="s">
        <v>13</v>
      </c>
      <c r="G51" s="1" t="s">
        <v>14</v>
      </c>
      <c r="H51" s="1" t="s">
        <v>49</v>
      </c>
      <c r="I51" s="2">
        <v>45692.0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 t="s">
        <v>137</v>
      </c>
      <c r="B52" s="1" t="s">
        <v>138</v>
      </c>
      <c r="C52" s="1">
        <v>1.1958324397E10</v>
      </c>
      <c r="D52" s="1" t="s">
        <v>11</v>
      </c>
      <c r="E52" s="1" t="s">
        <v>68</v>
      </c>
      <c r="F52" s="1" t="s">
        <v>13</v>
      </c>
      <c r="G52" s="1" t="s">
        <v>14</v>
      </c>
      <c r="H52" s="1" t="s">
        <v>45</v>
      </c>
      <c r="I52" s="2">
        <v>45692.0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 t="s">
        <v>139</v>
      </c>
      <c r="B53" s="1" t="s">
        <v>140</v>
      </c>
      <c r="C53" s="1">
        <v>1.2992245335E10</v>
      </c>
      <c r="D53" s="1" t="s">
        <v>11</v>
      </c>
      <c r="E53" s="1" t="s">
        <v>19</v>
      </c>
      <c r="F53" s="1" t="s">
        <v>13</v>
      </c>
      <c r="G53" s="1" t="s">
        <v>14</v>
      </c>
      <c r="H53" s="1" t="s">
        <v>49</v>
      </c>
      <c r="I53" s="2">
        <v>45692.0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 t="s">
        <v>141</v>
      </c>
      <c r="B54" s="1" t="s">
        <v>142</v>
      </c>
      <c r="C54" s="1">
        <v>6.1985020567E10</v>
      </c>
      <c r="D54" s="1" t="s">
        <v>11</v>
      </c>
      <c r="E54" s="1" t="s">
        <v>58</v>
      </c>
      <c r="F54" s="1" t="s">
        <v>13</v>
      </c>
      <c r="G54" s="1" t="s">
        <v>14</v>
      </c>
      <c r="H54" s="1" t="s">
        <v>15</v>
      </c>
      <c r="I54" s="2">
        <v>45692.0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 t="s">
        <v>143</v>
      </c>
      <c r="B55" s="1" t="s">
        <v>144</v>
      </c>
      <c r="C55" s="1">
        <v>4.898433801E10</v>
      </c>
      <c r="D55" s="1" t="s">
        <v>11</v>
      </c>
      <c r="E55" s="1" t="s">
        <v>80</v>
      </c>
      <c r="F55" s="1" t="s">
        <v>13</v>
      </c>
      <c r="G55" s="1" t="s">
        <v>14</v>
      </c>
      <c r="H55" s="1" t="s">
        <v>15</v>
      </c>
      <c r="I55" s="2">
        <v>45692.0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 t="s">
        <v>145</v>
      </c>
      <c r="B56" s="1" t="s">
        <v>146</v>
      </c>
      <c r="C56" s="1" t="s">
        <v>147</v>
      </c>
      <c r="D56" s="1" t="s">
        <v>11</v>
      </c>
      <c r="E56" s="1" t="s">
        <v>22</v>
      </c>
      <c r="F56" s="1" t="s">
        <v>13</v>
      </c>
      <c r="G56" s="1" t="s">
        <v>14</v>
      </c>
      <c r="H56" s="1" t="s">
        <v>49</v>
      </c>
      <c r="I56" s="2">
        <v>45692.0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 t="s">
        <v>148</v>
      </c>
      <c r="B57" s="1" t="s">
        <v>149</v>
      </c>
      <c r="C57" s="1">
        <v>5.516982509075E12</v>
      </c>
      <c r="D57" s="1" t="s">
        <v>11</v>
      </c>
      <c r="E57" s="1" t="s">
        <v>22</v>
      </c>
      <c r="F57" s="1" t="s">
        <v>13</v>
      </c>
      <c r="G57" s="1" t="s">
        <v>14</v>
      </c>
      <c r="H57" s="1" t="s">
        <v>31</v>
      </c>
      <c r="I57" s="2">
        <v>45692.0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 t="s">
        <v>150</v>
      </c>
      <c r="B58" s="1" t="s">
        <v>151</v>
      </c>
      <c r="C58" s="1">
        <v>6.5999640493E10</v>
      </c>
      <c r="D58" s="1" t="s">
        <v>11</v>
      </c>
      <c r="E58" s="1" t="s">
        <v>102</v>
      </c>
      <c r="F58" s="1" t="s">
        <v>13</v>
      </c>
      <c r="G58" s="1" t="s">
        <v>23</v>
      </c>
      <c r="H58" s="1" t="s">
        <v>34</v>
      </c>
      <c r="I58" s="2">
        <v>45692.0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 t="s">
        <v>152</v>
      </c>
      <c r="B59" s="1" t="s">
        <v>153</v>
      </c>
      <c r="C59" s="1">
        <v>1.9994150632E10</v>
      </c>
      <c r="D59" s="1" t="s">
        <v>11</v>
      </c>
      <c r="E59" s="1" t="s">
        <v>77</v>
      </c>
      <c r="F59" s="1" t="s">
        <v>13</v>
      </c>
      <c r="G59" s="1" t="s">
        <v>23</v>
      </c>
      <c r="H59" s="1" t="s">
        <v>45</v>
      </c>
      <c r="I59" s="2">
        <v>45692.0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 t="s">
        <v>154</v>
      </c>
      <c r="B60" s="1" t="s">
        <v>155</v>
      </c>
      <c r="C60" s="1" t="s">
        <v>156</v>
      </c>
      <c r="D60" s="1" t="s">
        <v>11</v>
      </c>
      <c r="E60" s="1" t="s">
        <v>22</v>
      </c>
      <c r="F60" s="1" t="s">
        <v>13</v>
      </c>
      <c r="G60" s="1" t="s">
        <v>14</v>
      </c>
      <c r="H60" s="1" t="s">
        <v>15</v>
      </c>
      <c r="I60" s="2">
        <v>45692.0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 t="s">
        <v>157</v>
      </c>
      <c r="B61" s="1" t="s">
        <v>158</v>
      </c>
      <c r="C61" s="1">
        <v>5.583988593961E12</v>
      </c>
      <c r="D61" s="1" t="s">
        <v>11</v>
      </c>
      <c r="E61" s="1" t="s">
        <v>102</v>
      </c>
      <c r="F61" s="1" t="s">
        <v>13</v>
      </c>
      <c r="G61" s="1" t="s">
        <v>23</v>
      </c>
      <c r="H61" s="1" t="s">
        <v>34</v>
      </c>
      <c r="I61" s="2">
        <v>45692.0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 t="s">
        <v>159</v>
      </c>
      <c r="B62" s="1" t="s">
        <v>160</v>
      </c>
      <c r="C62" s="1">
        <v>6.2982747442E10</v>
      </c>
      <c r="D62" s="1" t="s">
        <v>11</v>
      </c>
      <c r="E62" s="1" t="s">
        <v>161</v>
      </c>
      <c r="F62" s="1" t="s">
        <v>13</v>
      </c>
      <c r="G62" s="1" t="s">
        <v>14</v>
      </c>
      <c r="H62" s="1" t="s">
        <v>34</v>
      </c>
      <c r="I62" s="2">
        <v>45692.0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 t="s">
        <v>162</v>
      </c>
      <c r="B63" s="1" t="s">
        <v>163</v>
      </c>
      <c r="C63" s="1">
        <v>6.2998240578E10</v>
      </c>
      <c r="D63" s="1" t="s">
        <v>11</v>
      </c>
      <c r="E63" s="1" t="s">
        <v>12</v>
      </c>
      <c r="F63" s="1" t="s">
        <v>13</v>
      </c>
      <c r="G63" s="1" t="s">
        <v>14</v>
      </c>
      <c r="H63" s="1" t="s">
        <v>49</v>
      </c>
      <c r="I63" s="2">
        <v>45692.0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 t="s">
        <v>164</v>
      </c>
      <c r="B64" s="1" t="s">
        <v>165</v>
      </c>
      <c r="C64" s="1">
        <v>7.198891851E10</v>
      </c>
      <c r="D64" s="1" t="s">
        <v>11</v>
      </c>
      <c r="E64" s="1" t="s">
        <v>22</v>
      </c>
      <c r="F64" s="1" t="s">
        <v>13</v>
      </c>
      <c r="G64" s="1" t="s">
        <v>14</v>
      </c>
      <c r="H64" s="1" t="s">
        <v>15</v>
      </c>
      <c r="I64" s="2">
        <v>45692.0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 t="s">
        <v>166</v>
      </c>
      <c r="B65" s="1" t="s">
        <v>167</v>
      </c>
      <c r="C65" s="1">
        <v>1.1989115693E10</v>
      </c>
      <c r="D65" s="1" t="s">
        <v>11</v>
      </c>
      <c r="E65" s="1" t="s">
        <v>19</v>
      </c>
      <c r="F65" s="1" t="s">
        <v>13</v>
      </c>
      <c r="G65" s="1" t="s">
        <v>14</v>
      </c>
      <c r="H65" s="1" t="s">
        <v>49</v>
      </c>
      <c r="I65" s="2">
        <v>45692.0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 t="s">
        <v>168</v>
      </c>
      <c r="B66" s="1" t="s">
        <v>169</v>
      </c>
      <c r="C66" s="1">
        <v>3.1987958611E10</v>
      </c>
      <c r="D66" s="1" t="s">
        <v>11</v>
      </c>
      <c r="E66" s="1" t="s">
        <v>12</v>
      </c>
      <c r="F66" s="1" t="s">
        <v>13</v>
      </c>
      <c r="G66" s="1" t="s">
        <v>14</v>
      </c>
      <c r="H66" s="1" t="s">
        <v>49</v>
      </c>
      <c r="I66" s="2">
        <v>45692.0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 t="s">
        <v>170</v>
      </c>
      <c r="B67" s="1" t="s">
        <v>171</v>
      </c>
      <c r="C67" s="1">
        <v>5.513996046608E12</v>
      </c>
      <c r="D67" s="1" t="s">
        <v>11</v>
      </c>
      <c r="E67" s="1" t="s">
        <v>19</v>
      </c>
      <c r="F67" s="1" t="s">
        <v>13</v>
      </c>
      <c r="G67" s="1" t="s">
        <v>23</v>
      </c>
      <c r="H67" s="1" t="s">
        <v>49</v>
      </c>
      <c r="I67" s="2">
        <v>45692.0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 t="s">
        <v>172</v>
      </c>
      <c r="B68" s="1" t="s">
        <v>173</v>
      </c>
      <c r="C68" s="1">
        <v>6.8984253933E10</v>
      </c>
      <c r="D68" s="1" t="s">
        <v>11</v>
      </c>
      <c r="E68" s="1" t="s">
        <v>22</v>
      </c>
      <c r="F68" s="1" t="s">
        <v>13</v>
      </c>
      <c r="G68" s="1" t="s">
        <v>14</v>
      </c>
      <c r="H68" s="1" t="s">
        <v>45</v>
      </c>
      <c r="I68" s="2">
        <v>45692.0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 t="s">
        <v>174</v>
      </c>
      <c r="B69" s="1" t="s">
        <v>175</v>
      </c>
      <c r="C69" s="1" t="s">
        <v>176</v>
      </c>
      <c r="D69" s="1" t="s">
        <v>11</v>
      </c>
      <c r="E69" s="1" t="s">
        <v>39</v>
      </c>
      <c r="F69" s="1" t="s">
        <v>13</v>
      </c>
      <c r="G69" s="1" t="s">
        <v>23</v>
      </c>
      <c r="H69" s="1" t="s">
        <v>45</v>
      </c>
      <c r="I69" s="2">
        <v>45692.0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 t="s">
        <v>177</v>
      </c>
      <c r="B70" s="1" t="s">
        <v>178</v>
      </c>
      <c r="C70" s="1">
        <v>1.1969216902E10</v>
      </c>
      <c r="D70" s="1" t="s">
        <v>11</v>
      </c>
      <c r="E70" s="1" t="s">
        <v>22</v>
      </c>
      <c r="F70" s="1" t="s">
        <v>13</v>
      </c>
      <c r="G70" s="1" t="s">
        <v>14</v>
      </c>
      <c r="H70" s="1" t="s">
        <v>31</v>
      </c>
      <c r="I70" s="2">
        <v>45692.0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 t="s">
        <v>179</v>
      </c>
      <c r="B71" s="1" t="s">
        <v>180</v>
      </c>
      <c r="C71" s="1">
        <v>2.1972115436E10</v>
      </c>
      <c r="D71" s="1" t="s">
        <v>11</v>
      </c>
      <c r="E71" s="1" t="s">
        <v>89</v>
      </c>
      <c r="F71" s="1" t="s">
        <v>13</v>
      </c>
      <c r="G71" s="1" t="s">
        <v>14</v>
      </c>
      <c r="H71" s="1" t="s">
        <v>49</v>
      </c>
      <c r="I71" s="2">
        <v>45692.0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 t="s">
        <v>181</v>
      </c>
      <c r="B72" s="1" t="s">
        <v>182</v>
      </c>
      <c r="C72" s="1">
        <v>-106832.0</v>
      </c>
      <c r="D72" s="1" t="s">
        <v>11</v>
      </c>
      <c r="E72" s="1" t="s">
        <v>19</v>
      </c>
      <c r="F72" s="1" t="s">
        <v>13</v>
      </c>
      <c r="G72" s="1" t="s">
        <v>14</v>
      </c>
      <c r="H72" s="1" t="s">
        <v>15</v>
      </c>
      <c r="I72" s="2">
        <v>45692.0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 t="s">
        <v>183</v>
      </c>
      <c r="B73" s="1" t="s">
        <v>184</v>
      </c>
      <c r="C73" s="1">
        <v>9.298490483E10</v>
      </c>
      <c r="D73" s="1" t="s">
        <v>11</v>
      </c>
      <c r="E73" s="1" t="s">
        <v>19</v>
      </c>
      <c r="F73" s="1" t="s">
        <v>13</v>
      </c>
      <c r="G73" s="1" t="s">
        <v>23</v>
      </c>
      <c r="H73" s="1" t="s">
        <v>49</v>
      </c>
      <c r="I73" s="2">
        <v>45692.0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 t="s">
        <v>185</v>
      </c>
      <c r="B74" s="1" t="s">
        <v>186</v>
      </c>
      <c r="C74" s="1">
        <v>1.1967519367E10</v>
      </c>
      <c r="D74" s="1" t="s">
        <v>11</v>
      </c>
      <c r="E74" s="1" t="s">
        <v>89</v>
      </c>
      <c r="F74" s="1" t="s">
        <v>13</v>
      </c>
      <c r="G74" s="1" t="s">
        <v>23</v>
      </c>
      <c r="H74" s="1" t="s">
        <v>34</v>
      </c>
      <c r="I74" s="2">
        <v>45692.0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 t="s">
        <v>187</v>
      </c>
      <c r="B75" s="1" t="s">
        <v>188</v>
      </c>
      <c r="C75" s="1">
        <v>5.1990192183E10</v>
      </c>
      <c r="D75" s="1" t="s">
        <v>11</v>
      </c>
      <c r="E75" s="1" t="s">
        <v>19</v>
      </c>
      <c r="F75" s="1" t="s">
        <v>13</v>
      </c>
      <c r="G75" s="1" t="s">
        <v>23</v>
      </c>
      <c r="H75" s="1" t="s">
        <v>45</v>
      </c>
      <c r="I75" s="2">
        <v>45692.0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 t="s">
        <v>189</v>
      </c>
      <c r="B76" s="1" t="s">
        <v>190</v>
      </c>
      <c r="C76" s="1">
        <v>1.2981748626E10</v>
      </c>
      <c r="D76" s="1" t="s">
        <v>11</v>
      </c>
      <c r="E76" s="1" t="s">
        <v>19</v>
      </c>
      <c r="F76" s="1" t="s">
        <v>13</v>
      </c>
      <c r="G76" s="1" t="s">
        <v>14</v>
      </c>
      <c r="H76" s="1" t="s">
        <v>49</v>
      </c>
      <c r="I76" s="2">
        <v>45692.0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 t="s">
        <v>191</v>
      </c>
      <c r="B77" s="1" t="s">
        <v>192</v>
      </c>
      <c r="C77" s="1">
        <v>8.1989118191E10</v>
      </c>
      <c r="D77" s="1" t="s">
        <v>11</v>
      </c>
      <c r="E77" s="1" t="s">
        <v>22</v>
      </c>
      <c r="F77" s="1" t="s">
        <v>13</v>
      </c>
      <c r="G77" s="1" t="s">
        <v>14</v>
      </c>
      <c r="H77" s="1" t="s">
        <v>34</v>
      </c>
      <c r="I77" s="2">
        <v>45692.0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 t="s">
        <v>193</v>
      </c>
      <c r="B78" s="1" t="s">
        <v>194</v>
      </c>
      <c r="C78" s="1" t="s">
        <v>195</v>
      </c>
      <c r="D78" s="1" t="s">
        <v>11</v>
      </c>
      <c r="E78" s="1" t="s">
        <v>19</v>
      </c>
      <c r="F78" s="1" t="s">
        <v>13</v>
      </c>
      <c r="G78" s="1" t="s">
        <v>14</v>
      </c>
      <c r="H78" s="1" t="s">
        <v>15</v>
      </c>
      <c r="I78" s="2">
        <v>45692.0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 t="s">
        <v>196</v>
      </c>
      <c r="B79" s="1" t="s">
        <v>197</v>
      </c>
      <c r="C79" s="1">
        <v>7.4988574628E10</v>
      </c>
      <c r="D79" s="1" t="s">
        <v>11</v>
      </c>
      <c r="E79" s="1" t="s">
        <v>19</v>
      </c>
      <c r="F79" s="1" t="s">
        <v>13</v>
      </c>
      <c r="G79" s="1" t="s">
        <v>14</v>
      </c>
      <c r="H79" s="1" t="s">
        <v>15</v>
      </c>
      <c r="I79" s="2">
        <v>45692.0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 t="s">
        <v>198</v>
      </c>
      <c r="B80" s="1" t="s">
        <v>199</v>
      </c>
      <c r="C80" s="1">
        <v>1.1981131742E10</v>
      </c>
      <c r="D80" s="1" t="s">
        <v>11</v>
      </c>
      <c r="E80" s="1" t="s">
        <v>19</v>
      </c>
      <c r="F80" s="1" t="s">
        <v>13</v>
      </c>
      <c r="G80" s="1" t="s">
        <v>14</v>
      </c>
      <c r="H80" s="1" t="s">
        <v>121</v>
      </c>
      <c r="I80" s="2">
        <v>45692.0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 t="s">
        <v>200</v>
      </c>
      <c r="B81" s="1" t="s">
        <v>201</v>
      </c>
      <c r="C81" s="1">
        <v>5.511989411933E12</v>
      </c>
      <c r="D81" s="1" t="s">
        <v>11</v>
      </c>
      <c r="E81" s="1" t="s">
        <v>58</v>
      </c>
      <c r="F81" s="1" t="s">
        <v>13</v>
      </c>
      <c r="G81" s="1" t="s">
        <v>14</v>
      </c>
      <c r="H81" s="1" t="s">
        <v>15</v>
      </c>
      <c r="I81" s="2">
        <v>45692.0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 t="s">
        <v>202</v>
      </c>
      <c r="B82" s="1" t="s">
        <v>203</v>
      </c>
      <c r="C82" s="1" t="s">
        <v>204</v>
      </c>
      <c r="D82" s="1" t="s">
        <v>11</v>
      </c>
      <c r="E82" s="1" t="s">
        <v>58</v>
      </c>
      <c r="F82" s="1" t="s">
        <v>13</v>
      </c>
      <c r="G82" s="1" t="s">
        <v>14</v>
      </c>
      <c r="H82" s="1" t="s">
        <v>15</v>
      </c>
      <c r="I82" s="2">
        <v>45692.0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 t="s">
        <v>205</v>
      </c>
      <c r="B83" s="1" t="s">
        <v>206</v>
      </c>
      <c r="C83" s="1">
        <v>8.1997076564E10</v>
      </c>
      <c r="D83" s="1" t="s">
        <v>11</v>
      </c>
      <c r="E83" s="1" t="s">
        <v>68</v>
      </c>
      <c r="F83" s="1" t="s">
        <v>13</v>
      </c>
      <c r="G83" s="1" t="s">
        <v>14</v>
      </c>
      <c r="H83" s="1" t="s">
        <v>49</v>
      </c>
      <c r="I83" s="2">
        <v>45692.0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 t="s">
        <v>207</v>
      </c>
      <c r="B84" s="1" t="s">
        <v>208</v>
      </c>
      <c r="C84" s="1">
        <v>2.1975865023E10</v>
      </c>
      <c r="D84" s="1" t="s">
        <v>11</v>
      </c>
      <c r="E84" s="1" t="s">
        <v>89</v>
      </c>
      <c r="F84" s="1" t="s">
        <v>13</v>
      </c>
      <c r="G84" s="1" t="s">
        <v>14</v>
      </c>
      <c r="H84" s="1" t="s">
        <v>49</v>
      </c>
      <c r="I84" s="2">
        <v>45692.0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 t="s">
        <v>209</v>
      </c>
      <c r="B85" s="1" t="s">
        <v>210</v>
      </c>
      <c r="C85" s="1">
        <v>3.4984390696E10</v>
      </c>
      <c r="D85" s="1" t="s">
        <v>11</v>
      </c>
      <c r="E85" s="1" t="s">
        <v>77</v>
      </c>
      <c r="F85" s="1" t="s">
        <v>13</v>
      </c>
      <c r="G85" s="1" t="s">
        <v>14</v>
      </c>
      <c r="H85" s="1" t="s">
        <v>45</v>
      </c>
      <c r="I85" s="2">
        <v>45692.0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 t="s">
        <v>211</v>
      </c>
      <c r="B86" s="1" t="s">
        <v>212</v>
      </c>
      <c r="C86" s="1">
        <v>1.1998637399E10</v>
      </c>
      <c r="D86" s="1" t="s">
        <v>11</v>
      </c>
      <c r="E86" s="1" t="s">
        <v>19</v>
      </c>
      <c r="F86" s="1" t="s">
        <v>13</v>
      </c>
      <c r="G86" s="1" t="s">
        <v>23</v>
      </c>
      <c r="H86" s="1" t="s">
        <v>45</v>
      </c>
      <c r="I86" s="2">
        <v>45692.0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 t="s">
        <v>213</v>
      </c>
      <c r="B87" s="1" t="s">
        <v>214</v>
      </c>
      <c r="C87" s="1">
        <v>1.8998120763E10</v>
      </c>
      <c r="D87" s="1" t="s">
        <v>11</v>
      </c>
      <c r="E87" s="1" t="s">
        <v>12</v>
      </c>
      <c r="F87" s="1" t="s">
        <v>13</v>
      </c>
      <c r="G87" s="1" t="s">
        <v>23</v>
      </c>
      <c r="H87" s="1" t="s">
        <v>34</v>
      </c>
      <c r="I87" s="2">
        <v>45692.0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 t="s">
        <v>215</v>
      </c>
      <c r="B88" s="1" t="s">
        <v>216</v>
      </c>
      <c r="C88" s="1">
        <v>2.199015643E10</v>
      </c>
      <c r="D88" s="1" t="s">
        <v>11</v>
      </c>
      <c r="E88" s="1" t="s">
        <v>80</v>
      </c>
      <c r="F88" s="1" t="s">
        <v>13</v>
      </c>
      <c r="G88" s="1" t="s">
        <v>14</v>
      </c>
      <c r="H88" s="1" t="s">
        <v>49</v>
      </c>
      <c r="I88" s="2">
        <v>45692.0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 t="s">
        <v>217</v>
      </c>
      <c r="B89" s="1" t="s">
        <v>218</v>
      </c>
      <c r="C89" s="1">
        <v>9.64656293E8</v>
      </c>
      <c r="D89" s="1" t="s">
        <v>11</v>
      </c>
      <c r="E89" s="1" t="s">
        <v>12</v>
      </c>
      <c r="F89" s="1" t="s">
        <v>13</v>
      </c>
      <c r="G89" s="1" t="s">
        <v>14</v>
      </c>
      <c r="H89" s="1" t="s">
        <v>45</v>
      </c>
      <c r="I89" s="2">
        <v>45692.0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 t="s">
        <v>219</v>
      </c>
      <c r="B90" s="1" t="s">
        <v>220</v>
      </c>
      <c r="C90" s="1">
        <v>1.6981116522E10</v>
      </c>
      <c r="D90" s="1" t="s">
        <v>11</v>
      </c>
      <c r="E90" s="1" t="s">
        <v>19</v>
      </c>
      <c r="F90" s="1" t="s">
        <v>13</v>
      </c>
      <c r="G90" s="1" t="s">
        <v>14</v>
      </c>
      <c r="H90" s="1" t="s">
        <v>34</v>
      </c>
      <c r="I90" s="2">
        <v>45692.0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 t="s">
        <v>221</v>
      </c>
      <c r="B91" s="1" t="s">
        <v>222</v>
      </c>
      <c r="C91" s="1">
        <v>1.1977271693E10</v>
      </c>
      <c r="D91" s="1" t="s">
        <v>11</v>
      </c>
      <c r="E91" s="1" t="s">
        <v>19</v>
      </c>
      <c r="F91" s="1" t="s">
        <v>13</v>
      </c>
      <c r="G91" s="1" t="s">
        <v>14</v>
      </c>
      <c r="H91" s="1" t="s">
        <v>15</v>
      </c>
      <c r="I91" s="2">
        <v>45692.0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 t="s">
        <v>223</v>
      </c>
      <c r="B92" s="1" t="s">
        <v>224</v>
      </c>
      <c r="C92" s="1" t="s">
        <v>225</v>
      </c>
      <c r="D92" s="1" t="s">
        <v>11</v>
      </c>
      <c r="E92" s="1" t="s">
        <v>19</v>
      </c>
      <c r="F92" s="1" t="s">
        <v>13</v>
      </c>
      <c r="G92" s="1" t="s">
        <v>14</v>
      </c>
      <c r="H92" s="1" t="s">
        <v>49</v>
      </c>
      <c r="I92" s="2">
        <v>45692.0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 t="s">
        <v>69</v>
      </c>
      <c r="B93" s="1" t="s">
        <v>226</v>
      </c>
      <c r="C93" s="1">
        <v>1.1948255859E10</v>
      </c>
      <c r="D93" s="1" t="s">
        <v>11</v>
      </c>
      <c r="E93" s="1" t="s">
        <v>22</v>
      </c>
      <c r="F93" s="1" t="s">
        <v>13</v>
      </c>
      <c r="G93" s="1" t="s">
        <v>14</v>
      </c>
      <c r="H93" s="1" t="s">
        <v>49</v>
      </c>
      <c r="I93" s="2">
        <v>45692.0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 t="s">
        <v>227</v>
      </c>
      <c r="B94" s="1" t="s">
        <v>228</v>
      </c>
      <c r="C94" s="1">
        <v>1.3996728089E10</v>
      </c>
      <c r="D94" s="1" t="s">
        <v>11</v>
      </c>
      <c r="E94" s="1" t="s">
        <v>12</v>
      </c>
      <c r="F94" s="1" t="s">
        <v>13</v>
      </c>
      <c r="G94" s="1" t="s">
        <v>23</v>
      </c>
      <c r="H94" s="1" t="s">
        <v>49</v>
      </c>
      <c r="I94" s="2">
        <v>45692.0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 t="s">
        <v>229</v>
      </c>
      <c r="B95" s="1" t="s">
        <v>230</v>
      </c>
      <c r="C95" s="1">
        <v>9.2988097083E10</v>
      </c>
      <c r="D95" s="1" t="s">
        <v>11</v>
      </c>
      <c r="E95" s="1" t="s">
        <v>58</v>
      </c>
      <c r="F95" s="1" t="s">
        <v>13</v>
      </c>
      <c r="G95" s="1" t="s">
        <v>14</v>
      </c>
      <c r="H95" s="1" t="s">
        <v>15</v>
      </c>
      <c r="I95" s="2">
        <v>45692.0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 t="s">
        <v>231</v>
      </c>
      <c r="B96" s="1" t="s">
        <v>232</v>
      </c>
      <c r="C96" s="1">
        <v>1.4991589435E10</v>
      </c>
      <c r="D96" s="1" t="s">
        <v>11</v>
      </c>
      <c r="E96" s="1" t="s">
        <v>80</v>
      </c>
      <c r="F96" s="1" t="s">
        <v>13</v>
      </c>
      <c r="G96" s="1" t="s">
        <v>14</v>
      </c>
      <c r="H96" s="1" t="s">
        <v>49</v>
      </c>
      <c r="I96" s="2">
        <v>45692.0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 t="s">
        <v>233</v>
      </c>
      <c r="B97" s="1" t="s">
        <v>234</v>
      </c>
      <c r="C97" s="1">
        <v>8.2996339225E10</v>
      </c>
      <c r="D97" s="1"/>
      <c r="E97" s="1"/>
      <c r="F97" s="1"/>
      <c r="G97" s="1"/>
      <c r="H97" s="1"/>
      <c r="I97" s="2">
        <v>45692.0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 t="s">
        <v>235</v>
      </c>
      <c r="B98" s="1" t="s">
        <v>236</v>
      </c>
      <c r="C98" s="1">
        <v>6.1983425064E10</v>
      </c>
      <c r="D98" s="1" t="s">
        <v>11</v>
      </c>
      <c r="E98" s="1" t="s">
        <v>102</v>
      </c>
      <c r="F98" s="1" t="s">
        <v>13</v>
      </c>
      <c r="G98" s="1" t="s">
        <v>14</v>
      </c>
      <c r="H98" s="1" t="s">
        <v>15</v>
      </c>
      <c r="I98" s="2">
        <v>45692.0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 t="s">
        <v>237</v>
      </c>
      <c r="B99" s="1" t="s">
        <v>238</v>
      </c>
      <c r="C99" s="1">
        <v>1.1956916277E10</v>
      </c>
      <c r="D99" s="1" t="s">
        <v>11</v>
      </c>
      <c r="E99" s="1" t="s">
        <v>22</v>
      </c>
      <c r="F99" s="1" t="s">
        <v>13</v>
      </c>
      <c r="G99" s="1" t="s">
        <v>23</v>
      </c>
      <c r="H99" s="1" t="s">
        <v>239</v>
      </c>
      <c r="I99" s="2">
        <v>45692.0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 t="s">
        <v>240</v>
      </c>
      <c r="B100" s="1" t="s">
        <v>241</v>
      </c>
      <c r="C100" s="1">
        <v>4.7996155461E10</v>
      </c>
      <c r="D100" s="1" t="s">
        <v>11</v>
      </c>
      <c r="E100" s="1" t="s">
        <v>80</v>
      </c>
      <c r="F100" s="1" t="s">
        <v>13</v>
      </c>
      <c r="G100" s="1" t="s">
        <v>14</v>
      </c>
      <c r="H100" s="1" t="s">
        <v>49</v>
      </c>
      <c r="I100" s="2">
        <v>45692.0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 t="s">
        <v>242</v>
      </c>
      <c r="B101" s="1" t="s">
        <v>243</v>
      </c>
      <c r="C101" s="1" t="s">
        <v>244</v>
      </c>
      <c r="D101" s="1"/>
      <c r="E101" s="1"/>
      <c r="F101" s="1"/>
      <c r="G101" s="1"/>
      <c r="H101" s="1"/>
      <c r="I101" s="2">
        <v>45692.0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 t="s">
        <v>245</v>
      </c>
      <c r="B102" s="1" t="s">
        <v>246</v>
      </c>
      <c r="C102" s="1">
        <v>1.1993723458E10</v>
      </c>
      <c r="D102" s="1" t="s">
        <v>11</v>
      </c>
      <c r="E102" s="1" t="s">
        <v>68</v>
      </c>
      <c r="F102" s="1" t="s">
        <v>13</v>
      </c>
      <c r="G102" s="1" t="s">
        <v>23</v>
      </c>
      <c r="H102" s="1" t="s">
        <v>49</v>
      </c>
      <c r="I102" s="2">
        <v>45692.0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 t="s">
        <v>247</v>
      </c>
      <c r="B103" s="1" t="s">
        <v>248</v>
      </c>
      <c r="C103" s="1">
        <v>9.1981794575E10</v>
      </c>
      <c r="D103" s="1" t="s">
        <v>11</v>
      </c>
      <c r="E103" s="1" t="s">
        <v>22</v>
      </c>
      <c r="F103" s="1" t="s">
        <v>13</v>
      </c>
      <c r="G103" s="1" t="s">
        <v>14</v>
      </c>
      <c r="H103" s="1" t="s">
        <v>49</v>
      </c>
      <c r="I103" s="2">
        <v>45692.0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 t="s">
        <v>249</v>
      </c>
      <c r="B104" s="1" t="s">
        <v>250</v>
      </c>
      <c r="C104" s="1">
        <v>8.3996936929E10</v>
      </c>
      <c r="D104" s="1" t="s">
        <v>11</v>
      </c>
      <c r="E104" s="1" t="s">
        <v>22</v>
      </c>
      <c r="F104" s="1" t="s">
        <v>13</v>
      </c>
      <c r="G104" s="1" t="s">
        <v>14</v>
      </c>
      <c r="H104" s="1" t="s">
        <v>15</v>
      </c>
      <c r="I104" s="2">
        <v>45692.0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 t="s">
        <v>251</v>
      </c>
      <c r="B105" s="1" t="s">
        <v>252</v>
      </c>
      <c r="C105" s="1">
        <v>4.399696403E10</v>
      </c>
      <c r="D105" s="1" t="s">
        <v>11</v>
      </c>
      <c r="E105" s="1" t="s">
        <v>68</v>
      </c>
      <c r="F105" s="1" t="s">
        <v>13</v>
      </c>
      <c r="G105" s="1" t="s">
        <v>14</v>
      </c>
      <c r="H105" s="1" t="s">
        <v>45</v>
      </c>
      <c r="I105" s="2">
        <v>45692.0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 t="s">
        <v>253</v>
      </c>
      <c r="B106" s="1" t="s">
        <v>254</v>
      </c>
      <c r="C106" s="1">
        <v>1.1962652952E10</v>
      </c>
      <c r="D106" s="1" t="s">
        <v>11</v>
      </c>
      <c r="E106" s="1" t="s">
        <v>77</v>
      </c>
      <c r="F106" s="1" t="s">
        <v>13</v>
      </c>
      <c r="G106" s="1" t="s">
        <v>14</v>
      </c>
      <c r="H106" s="1" t="s">
        <v>15</v>
      </c>
      <c r="I106" s="2">
        <v>45692.0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 t="s">
        <v>255</v>
      </c>
      <c r="B107" s="1" t="s">
        <v>256</v>
      </c>
      <c r="C107" s="1">
        <v>9.898220677E9</v>
      </c>
      <c r="D107" s="1" t="s">
        <v>11</v>
      </c>
      <c r="E107" s="1" t="s">
        <v>114</v>
      </c>
      <c r="F107" s="1" t="s">
        <v>13</v>
      </c>
      <c r="G107" s="1" t="s">
        <v>14</v>
      </c>
      <c r="H107" s="1" t="s">
        <v>45</v>
      </c>
      <c r="I107" s="2">
        <v>45692.0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 t="s">
        <v>257</v>
      </c>
      <c r="B108" s="1" t="s">
        <v>258</v>
      </c>
      <c r="C108" s="1">
        <v>3.1993737281E10</v>
      </c>
      <c r="D108" s="1" t="s">
        <v>11</v>
      </c>
      <c r="E108" s="1" t="s">
        <v>48</v>
      </c>
      <c r="F108" s="1" t="s">
        <v>13</v>
      </c>
      <c r="G108" s="1" t="s">
        <v>14</v>
      </c>
      <c r="H108" s="1" t="s">
        <v>49</v>
      </c>
      <c r="I108" s="2">
        <v>45692.0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 t="s">
        <v>259</v>
      </c>
      <c r="B109" s="1" t="s">
        <v>260</v>
      </c>
      <c r="C109" s="1">
        <v>6.1995729596E10</v>
      </c>
      <c r="D109" s="1" t="s">
        <v>11</v>
      </c>
      <c r="E109" s="1" t="s">
        <v>22</v>
      </c>
      <c r="F109" s="1" t="s">
        <v>13</v>
      </c>
      <c r="G109" s="1" t="s">
        <v>14</v>
      </c>
      <c r="H109" s="1" t="s">
        <v>261</v>
      </c>
      <c r="I109" s="2">
        <v>45692.0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 t="s">
        <v>262</v>
      </c>
      <c r="B110" s="1" t="s">
        <v>263</v>
      </c>
      <c r="C110" s="1">
        <v>1.5996008753E10</v>
      </c>
      <c r="D110" s="1" t="s">
        <v>11</v>
      </c>
      <c r="E110" s="1" t="s">
        <v>22</v>
      </c>
      <c r="F110" s="1" t="s">
        <v>13</v>
      </c>
      <c r="G110" s="1" t="s">
        <v>14</v>
      </c>
      <c r="H110" s="1" t="s">
        <v>49</v>
      </c>
      <c r="I110" s="2">
        <v>45692.0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 t="s">
        <v>264</v>
      </c>
      <c r="B111" s="1" t="s">
        <v>265</v>
      </c>
      <c r="C111" s="1">
        <v>6.2992852833E10</v>
      </c>
      <c r="D111" s="1" t="s">
        <v>11</v>
      </c>
      <c r="E111" s="1" t="s">
        <v>19</v>
      </c>
      <c r="F111" s="1" t="s">
        <v>13</v>
      </c>
      <c r="G111" s="1" t="s">
        <v>23</v>
      </c>
      <c r="H111" s="1" t="s">
        <v>15</v>
      </c>
      <c r="I111" s="2">
        <v>45692.0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 t="s">
        <v>266</v>
      </c>
      <c r="B112" s="1" t="s">
        <v>267</v>
      </c>
      <c r="C112" s="1">
        <v>8.4991255911E10</v>
      </c>
      <c r="D112" s="1" t="s">
        <v>11</v>
      </c>
      <c r="E112" s="1" t="s">
        <v>19</v>
      </c>
      <c r="F112" s="1" t="s">
        <v>13</v>
      </c>
      <c r="G112" s="1" t="s">
        <v>23</v>
      </c>
      <c r="H112" s="1" t="s">
        <v>34</v>
      </c>
      <c r="I112" s="2">
        <v>45692.0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 t="s">
        <v>268</v>
      </c>
      <c r="B113" s="1" t="s">
        <v>269</v>
      </c>
      <c r="C113" s="1" t="s">
        <v>270</v>
      </c>
      <c r="D113" s="1" t="s">
        <v>11</v>
      </c>
      <c r="E113" s="1" t="s">
        <v>22</v>
      </c>
      <c r="F113" s="1" t="s">
        <v>13</v>
      </c>
      <c r="G113" s="1" t="s">
        <v>23</v>
      </c>
      <c r="H113" s="1" t="s">
        <v>34</v>
      </c>
      <c r="I113" s="2">
        <v>45692.0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 t="s">
        <v>271</v>
      </c>
      <c r="B114" s="1" t="s">
        <v>272</v>
      </c>
      <c r="C114" s="1">
        <v>3.7991408059E10</v>
      </c>
      <c r="D114" s="1" t="s">
        <v>11</v>
      </c>
      <c r="E114" s="1" t="s">
        <v>102</v>
      </c>
      <c r="F114" s="1" t="s">
        <v>13</v>
      </c>
      <c r="G114" s="1" t="s">
        <v>14</v>
      </c>
      <c r="H114" s="1" t="s">
        <v>15</v>
      </c>
      <c r="I114" s="2">
        <v>45692.0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 t="s">
        <v>273</v>
      </c>
      <c r="B115" s="1" t="s">
        <v>274</v>
      </c>
      <c r="C115" s="1" t="s">
        <v>275</v>
      </c>
      <c r="D115" s="1" t="s">
        <v>11</v>
      </c>
      <c r="E115" s="1" t="s">
        <v>19</v>
      </c>
      <c r="F115" s="1" t="s">
        <v>13</v>
      </c>
      <c r="G115" s="1" t="s">
        <v>14</v>
      </c>
      <c r="H115" s="1" t="s">
        <v>15</v>
      </c>
      <c r="I115" s="2">
        <v>45692.0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 t="s">
        <v>276</v>
      </c>
      <c r="B116" s="1" t="s">
        <v>277</v>
      </c>
      <c r="C116" s="1">
        <v>2.1967787947E10</v>
      </c>
      <c r="D116" s="1" t="s">
        <v>11</v>
      </c>
      <c r="E116" s="1" t="s">
        <v>68</v>
      </c>
      <c r="F116" s="1" t="s">
        <v>13</v>
      </c>
      <c r="G116" s="1" t="s">
        <v>14</v>
      </c>
      <c r="H116" s="1" t="s">
        <v>45</v>
      </c>
      <c r="I116" s="2">
        <v>45692.0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 t="s">
        <v>278</v>
      </c>
      <c r="B117" s="1" t="s">
        <v>279</v>
      </c>
      <c r="C117" s="1" t="s">
        <v>280</v>
      </c>
      <c r="D117" s="1" t="s">
        <v>11</v>
      </c>
      <c r="E117" s="1" t="s">
        <v>22</v>
      </c>
      <c r="F117" s="1" t="s">
        <v>13</v>
      </c>
      <c r="G117" s="1" t="s">
        <v>14</v>
      </c>
      <c r="H117" s="1" t="s">
        <v>15</v>
      </c>
      <c r="I117" s="2">
        <v>45692.0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 t="s">
        <v>281</v>
      </c>
      <c r="B118" s="1" t="s">
        <v>282</v>
      </c>
      <c r="C118" s="1">
        <v>8.1983574014E10</v>
      </c>
      <c r="D118" s="1" t="s">
        <v>11</v>
      </c>
      <c r="E118" s="1" t="s">
        <v>12</v>
      </c>
      <c r="F118" s="1" t="s">
        <v>13</v>
      </c>
      <c r="G118" s="1" t="s">
        <v>14</v>
      </c>
      <c r="H118" s="1" t="s">
        <v>34</v>
      </c>
      <c r="I118" s="2">
        <v>45692.0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 t="s">
        <v>283</v>
      </c>
      <c r="B119" s="1" t="s">
        <v>284</v>
      </c>
      <c r="C119" s="1">
        <v>9.2984771499E10</v>
      </c>
      <c r="D119" s="1" t="s">
        <v>11</v>
      </c>
      <c r="E119" s="1" t="s">
        <v>22</v>
      </c>
      <c r="F119" s="1" t="s">
        <v>13</v>
      </c>
      <c r="G119" s="1" t="s">
        <v>23</v>
      </c>
      <c r="H119" s="1" t="s">
        <v>34</v>
      </c>
      <c r="I119" s="2">
        <v>45692.0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 t="s">
        <v>285</v>
      </c>
      <c r="B120" s="1" t="s">
        <v>286</v>
      </c>
      <c r="C120" s="1">
        <v>1.1973358017E10</v>
      </c>
      <c r="D120" s="1" t="s">
        <v>11</v>
      </c>
      <c r="E120" s="1" t="s">
        <v>19</v>
      </c>
      <c r="F120" s="1" t="s">
        <v>13</v>
      </c>
      <c r="G120" s="1" t="s">
        <v>23</v>
      </c>
      <c r="H120" s="1" t="s">
        <v>60</v>
      </c>
      <c r="I120" s="2">
        <v>45692.0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 t="s">
        <v>287</v>
      </c>
      <c r="B121" s="1" t="s">
        <v>288</v>
      </c>
      <c r="C121" s="1">
        <v>1.198177013E10</v>
      </c>
      <c r="D121" s="1" t="s">
        <v>11</v>
      </c>
      <c r="E121" s="1" t="s">
        <v>22</v>
      </c>
      <c r="F121" s="1" t="s">
        <v>13</v>
      </c>
      <c r="G121" s="1" t="s">
        <v>14</v>
      </c>
      <c r="H121" s="1" t="s">
        <v>15</v>
      </c>
      <c r="I121" s="2">
        <v>45692.0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 t="s">
        <v>289</v>
      </c>
      <c r="B122" s="1" t="s">
        <v>290</v>
      </c>
      <c r="C122" s="1">
        <v>2.499306941E10</v>
      </c>
      <c r="D122" s="1" t="s">
        <v>11</v>
      </c>
      <c r="E122" s="1" t="s">
        <v>19</v>
      </c>
      <c r="F122" s="1" t="s">
        <v>13</v>
      </c>
      <c r="G122" s="1" t="s">
        <v>14</v>
      </c>
      <c r="H122" s="1" t="s">
        <v>15</v>
      </c>
      <c r="I122" s="2">
        <v>45692.0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 t="s">
        <v>291</v>
      </c>
      <c r="B123" s="1" t="s">
        <v>292</v>
      </c>
      <c r="C123" s="1">
        <v>3.3008664E7</v>
      </c>
      <c r="D123" s="1" t="s">
        <v>11</v>
      </c>
      <c r="E123" s="1" t="s">
        <v>19</v>
      </c>
      <c r="F123" s="1" t="s">
        <v>13</v>
      </c>
      <c r="G123" s="1" t="s">
        <v>23</v>
      </c>
      <c r="H123" s="1" t="s">
        <v>49</v>
      </c>
      <c r="I123" s="2">
        <v>45692.0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 t="s">
        <v>293</v>
      </c>
      <c r="B124" s="1" t="s">
        <v>294</v>
      </c>
      <c r="C124" s="1">
        <v>4.4997663821E10</v>
      </c>
      <c r="D124" s="1" t="s">
        <v>11</v>
      </c>
      <c r="E124" s="1" t="s">
        <v>19</v>
      </c>
      <c r="F124" s="1" t="s">
        <v>13</v>
      </c>
      <c r="G124" s="1" t="s">
        <v>14</v>
      </c>
      <c r="H124" s="1" t="s">
        <v>15</v>
      </c>
      <c r="I124" s="2">
        <v>45692.0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 t="s">
        <v>295</v>
      </c>
      <c r="B125" s="1" t="s">
        <v>296</v>
      </c>
      <c r="C125" s="1">
        <v>6.2999591423E10</v>
      </c>
      <c r="D125" s="1" t="s">
        <v>11</v>
      </c>
      <c r="E125" s="1" t="s">
        <v>19</v>
      </c>
      <c r="F125" s="1" t="s">
        <v>13</v>
      </c>
      <c r="G125" s="1" t="s">
        <v>14</v>
      </c>
      <c r="H125" s="1" t="s">
        <v>15</v>
      </c>
      <c r="I125" s="2">
        <v>45692.0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 t="s">
        <v>297</v>
      </c>
      <c r="B126" s="1" t="s">
        <v>298</v>
      </c>
      <c r="C126" s="1">
        <v>4.8988179275E10</v>
      </c>
      <c r="D126" s="1" t="s">
        <v>11</v>
      </c>
      <c r="E126" s="1" t="s">
        <v>22</v>
      </c>
      <c r="F126" s="1" t="s">
        <v>13</v>
      </c>
      <c r="G126" s="1" t="s">
        <v>14</v>
      </c>
      <c r="H126" s="1" t="s">
        <v>45</v>
      </c>
      <c r="I126" s="2">
        <v>45692.0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 t="s">
        <v>299</v>
      </c>
      <c r="B127" s="1" t="s">
        <v>300</v>
      </c>
      <c r="C127" s="1">
        <v>9.2984603123E10</v>
      </c>
      <c r="D127" s="1" t="s">
        <v>11</v>
      </c>
      <c r="E127" s="1" t="s">
        <v>68</v>
      </c>
      <c r="F127" s="1" t="s">
        <v>13</v>
      </c>
      <c r="G127" s="1" t="s">
        <v>23</v>
      </c>
      <c r="H127" s="1" t="s">
        <v>40</v>
      </c>
      <c r="I127" s="2">
        <v>45692.0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 t="s">
        <v>301</v>
      </c>
      <c r="B128" s="1" t="s">
        <v>302</v>
      </c>
      <c r="C128" s="1" t="s">
        <v>303</v>
      </c>
      <c r="D128" s="1" t="s">
        <v>11</v>
      </c>
      <c r="E128" s="1" t="s">
        <v>58</v>
      </c>
      <c r="F128" s="1" t="s">
        <v>13</v>
      </c>
      <c r="G128" s="1" t="s">
        <v>14</v>
      </c>
      <c r="H128" s="1" t="s">
        <v>15</v>
      </c>
      <c r="I128" s="2">
        <v>45692.0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 t="s">
        <v>304</v>
      </c>
      <c r="B129" s="1" t="s">
        <v>305</v>
      </c>
      <c r="C129" s="1">
        <v>6.2991509352E10</v>
      </c>
      <c r="D129" s="1" t="s">
        <v>11</v>
      </c>
      <c r="E129" s="1" t="s">
        <v>19</v>
      </c>
      <c r="F129" s="1" t="s">
        <v>13</v>
      </c>
      <c r="G129" s="1" t="s">
        <v>14</v>
      </c>
      <c r="H129" s="1" t="s">
        <v>49</v>
      </c>
      <c r="I129" s="2">
        <v>45692.0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 t="s">
        <v>306</v>
      </c>
      <c r="B130" s="1" t="s">
        <v>307</v>
      </c>
      <c r="C130" s="1" t="s">
        <v>308</v>
      </c>
      <c r="D130" s="1" t="s">
        <v>11</v>
      </c>
      <c r="E130" s="1" t="s">
        <v>22</v>
      </c>
      <c r="F130" s="1" t="s">
        <v>13</v>
      </c>
      <c r="G130" s="1" t="s">
        <v>14</v>
      </c>
      <c r="H130" s="1" t="s">
        <v>239</v>
      </c>
      <c r="I130" s="2">
        <v>45692.0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 t="s">
        <v>309</v>
      </c>
      <c r="B131" s="1" t="s">
        <v>310</v>
      </c>
      <c r="C131" s="1">
        <v>5.1997974901E10</v>
      </c>
      <c r="D131" s="1" t="s">
        <v>11</v>
      </c>
      <c r="E131" s="1" t="s">
        <v>114</v>
      </c>
      <c r="F131" s="1" t="s">
        <v>13</v>
      </c>
      <c r="G131" s="1" t="s">
        <v>14</v>
      </c>
      <c r="H131" s="1" t="s">
        <v>49</v>
      </c>
      <c r="I131" s="2">
        <v>45692.0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 t="s">
        <v>311</v>
      </c>
      <c r="B132" s="1" t="s">
        <v>312</v>
      </c>
      <c r="C132" s="1" t="s">
        <v>313</v>
      </c>
      <c r="D132" s="1" t="s">
        <v>11</v>
      </c>
      <c r="E132" s="1" t="s">
        <v>12</v>
      </c>
      <c r="F132" s="1" t="s">
        <v>13</v>
      </c>
      <c r="G132" s="1" t="s">
        <v>14</v>
      </c>
      <c r="H132" s="1" t="s">
        <v>15</v>
      </c>
      <c r="I132" s="2">
        <v>45692.0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 t="s">
        <v>314</v>
      </c>
      <c r="B133" s="1" t="s">
        <v>315</v>
      </c>
      <c r="C133" s="1">
        <v>1.1945828837E10</v>
      </c>
      <c r="D133" s="1" t="s">
        <v>11</v>
      </c>
      <c r="E133" s="1" t="s">
        <v>77</v>
      </c>
      <c r="F133" s="1" t="s">
        <v>13</v>
      </c>
      <c r="G133" s="1" t="s">
        <v>14</v>
      </c>
      <c r="H133" s="1" t="s">
        <v>49</v>
      </c>
      <c r="I133" s="2">
        <v>45692.0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 t="s">
        <v>316</v>
      </c>
      <c r="B134" s="1" t="s">
        <v>317</v>
      </c>
      <c r="C134" s="1">
        <v>1.1978068438E10</v>
      </c>
      <c r="D134" s="1" t="s">
        <v>11</v>
      </c>
      <c r="E134" s="1" t="s">
        <v>114</v>
      </c>
      <c r="F134" s="1" t="s">
        <v>13</v>
      </c>
      <c r="G134" s="1" t="s">
        <v>14</v>
      </c>
      <c r="H134" s="1" t="s">
        <v>49</v>
      </c>
      <c r="I134" s="2">
        <v>45692.0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 t="s">
        <v>318</v>
      </c>
      <c r="B135" s="1" t="s">
        <v>319</v>
      </c>
      <c r="C135" s="1">
        <v>1.193953634E10</v>
      </c>
      <c r="D135" s="1" t="s">
        <v>11</v>
      </c>
      <c r="E135" s="1" t="s">
        <v>12</v>
      </c>
      <c r="F135" s="1" t="s">
        <v>13</v>
      </c>
      <c r="G135" s="1" t="s">
        <v>14</v>
      </c>
      <c r="H135" s="1" t="s">
        <v>15</v>
      </c>
      <c r="I135" s="2">
        <v>45692.0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 t="s">
        <v>320</v>
      </c>
      <c r="B136" s="1" t="s">
        <v>321</v>
      </c>
      <c r="C136" s="1" t="s">
        <v>322</v>
      </c>
      <c r="D136" s="1" t="s">
        <v>11</v>
      </c>
      <c r="E136" s="1" t="s">
        <v>48</v>
      </c>
      <c r="F136" s="1" t="s">
        <v>13</v>
      </c>
      <c r="G136" s="1" t="s">
        <v>14</v>
      </c>
      <c r="H136" s="1" t="s">
        <v>49</v>
      </c>
      <c r="I136" s="2">
        <v>45692.0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 t="s">
        <v>323</v>
      </c>
      <c r="B137" s="1" t="s">
        <v>324</v>
      </c>
      <c r="C137" s="1">
        <v>9.2993507571E10</v>
      </c>
      <c r="D137" s="1" t="s">
        <v>11</v>
      </c>
      <c r="E137" s="1" t="s">
        <v>22</v>
      </c>
      <c r="F137" s="1" t="s">
        <v>13</v>
      </c>
      <c r="G137" s="1" t="s">
        <v>14</v>
      </c>
      <c r="H137" s="1" t="s">
        <v>34</v>
      </c>
      <c r="I137" s="2">
        <v>45692.0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 t="s">
        <v>325</v>
      </c>
      <c r="B138" s="1" t="s">
        <v>326</v>
      </c>
      <c r="C138" s="1" t="s">
        <v>327</v>
      </c>
      <c r="D138" s="1" t="s">
        <v>11</v>
      </c>
      <c r="E138" s="1" t="s">
        <v>48</v>
      </c>
      <c r="F138" s="1" t="s">
        <v>13</v>
      </c>
      <c r="G138" s="1" t="s">
        <v>14</v>
      </c>
      <c r="H138" s="1" t="s">
        <v>34</v>
      </c>
      <c r="I138" s="2">
        <v>45692.0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 t="s">
        <v>328</v>
      </c>
      <c r="B139" s="1" t="s">
        <v>329</v>
      </c>
      <c r="C139" s="1">
        <v>7.5999702935E10</v>
      </c>
      <c r="D139" s="1" t="s">
        <v>11</v>
      </c>
      <c r="E139" s="1" t="s">
        <v>39</v>
      </c>
      <c r="F139" s="1" t="s">
        <v>13</v>
      </c>
      <c r="G139" s="1" t="s">
        <v>14</v>
      </c>
      <c r="H139" s="1" t="s">
        <v>45</v>
      </c>
      <c r="I139" s="2">
        <v>45692.0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 t="s">
        <v>330</v>
      </c>
      <c r="B140" s="1" t="s">
        <v>331</v>
      </c>
      <c r="C140" s="1" t="s">
        <v>332</v>
      </c>
      <c r="D140" s="1" t="s">
        <v>11</v>
      </c>
      <c r="E140" s="1" t="s">
        <v>19</v>
      </c>
      <c r="F140" s="1" t="s">
        <v>13</v>
      </c>
      <c r="G140" s="1" t="s">
        <v>14</v>
      </c>
      <c r="H140" s="1" t="s">
        <v>60</v>
      </c>
      <c r="I140" s="2">
        <v>45692.0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 t="s">
        <v>333</v>
      </c>
      <c r="B141" s="1" t="s">
        <v>334</v>
      </c>
      <c r="C141" s="1">
        <v>6.1992731962E10</v>
      </c>
      <c r="D141" s="1"/>
      <c r="E141" s="1"/>
      <c r="F141" s="1"/>
      <c r="G141" s="1"/>
      <c r="H141" s="1"/>
      <c r="I141" s="2">
        <v>45692.0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 t="s">
        <v>335</v>
      </c>
      <c r="B142" s="1" t="s">
        <v>336</v>
      </c>
      <c r="C142" s="1">
        <v>9.2985485108E10</v>
      </c>
      <c r="D142" s="1"/>
      <c r="E142" s="1"/>
      <c r="F142" s="1"/>
      <c r="G142" s="1"/>
      <c r="H142" s="1"/>
      <c r="I142" s="2">
        <v>45692.0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 t="s">
        <v>337</v>
      </c>
      <c r="B143" s="1" t="s">
        <v>338</v>
      </c>
      <c r="C143" s="1">
        <v>1.1970390739E10</v>
      </c>
      <c r="D143" s="1" t="s">
        <v>11</v>
      </c>
      <c r="E143" s="1" t="s">
        <v>19</v>
      </c>
      <c r="F143" s="1" t="s">
        <v>13</v>
      </c>
      <c r="G143" s="1" t="s">
        <v>14</v>
      </c>
      <c r="H143" s="1" t="s">
        <v>15</v>
      </c>
      <c r="I143" s="2">
        <v>45692.0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 t="s">
        <v>339</v>
      </c>
      <c r="B144" s="1" t="s">
        <v>340</v>
      </c>
      <c r="C144" s="1">
        <v>5.534998767849E12</v>
      </c>
      <c r="D144" s="1" t="s">
        <v>11</v>
      </c>
      <c r="E144" s="1" t="s">
        <v>19</v>
      </c>
      <c r="F144" s="1" t="s">
        <v>13</v>
      </c>
      <c r="G144" s="1" t="s">
        <v>23</v>
      </c>
      <c r="H144" s="1" t="s">
        <v>34</v>
      </c>
      <c r="I144" s="2">
        <v>45692.0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 t="s">
        <v>341</v>
      </c>
      <c r="B145" s="1" t="s">
        <v>342</v>
      </c>
      <c r="C145" s="1" t="s">
        <v>343</v>
      </c>
      <c r="D145" s="1" t="s">
        <v>11</v>
      </c>
      <c r="E145" s="1" t="s">
        <v>19</v>
      </c>
      <c r="F145" s="1" t="s">
        <v>13</v>
      </c>
      <c r="G145" s="1" t="s">
        <v>14</v>
      </c>
      <c r="H145" s="1" t="s">
        <v>60</v>
      </c>
      <c r="I145" s="2">
        <v>45692.0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 t="s">
        <v>344</v>
      </c>
      <c r="B146" s="1" t="s">
        <v>345</v>
      </c>
      <c r="C146" s="1">
        <v>7.3981893741E10</v>
      </c>
      <c r="D146" s="1" t="s">
        <v>11</v>
      </c>
      <c r="E146" s="1" t="s">
        <v>114</v>
      </c>
      <c r="F146" s="1" t="s">
        <v>13</v>
      </c>
      <c r="G146" s="1" t="s">
        <v>14</v>
      </c>
      <c r="H146" s="1" t="s">
        <v>49</v>
      </c>
      <c r="I146" s="2">
        <v>45692.0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 t="s">
        <v>346</v>
      </c>
      <c r="B147" s="1" t="s">
        <v>347</v>
      </c>
      <c r="C147" s="1">
        <v>1.1999992533E10</v>
      </c>
      <c r="D147" s="1" t="s">
        <v>11</v>
      </c>
      <c r="E147" s="1" t="s">
        <v>19</v>
      </c>
      <c r="F147" s="1" t="s">
        <v>13</v>
      </c>
      <c r="G147" s="1" t="s">
        <v>14</v>
      </c>
      <c r="H147" s="1" t="s">
        <v>60</v>
      </c>
      <c r="I147" s="2">
        <v>45692.0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 t="s">
        <v>348</v>
      </c>
      <c r="B148" s="1" t="s">
        <v>349</v>
      </c>
      <c r="C148" s="1">
        <v>6.1991443131E10</v>
      </c>
      <c r="D148" s="1" t="s">
        <v>11</v>
      </c>
      <c r="E148" s="1" t="s">
        <v>19</v>
      </c>
      <c r="F148" s="1" t="s">
        <v>13</v>
      </c>
      <c r="G148" s="1" t="s">
        <v>23</v>
      </c>
      <c r="H148" s="1" t="s">
        <v>15</v>
      </c>
      <c r="I148" s="2">
        <v>45692.0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 t="s">
        <v>350</v>
      </c>
      <c r="B149" s="1" t="s">
        <v>351</v>
      </c>
      <c r="C149" s="1">
        <v>6.1984667442E10</v>
      </c>
      <c r="D149" s="1" t="s">
        <v>11</v>
      </c>
      <c r="E149" s="1" t="s">
        <v>22</v>
      </c>
      <c r="F149" s="1" t="s">
        <v>13</v>
      </c>
      <c r="G149" s="1" t="s">
        <v>14</v>
      </c>
      <c r="H149" s="1" t="s">
        <v>15</v>
      </c>
      <c r="I149" s="2">
        <v>45692.0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 t="s">
        <v>352</v>
      </c>
      <c r="B150" s="1" t="s">
        <v>353</v>
      </c>
      <c r="C150" s="1">
        <v>6.6996815628E10</v>
      </c>
      <c r="D150" s="1" t="s">
        <v>11</v>
      </c>
      <c r="E150" s="1" t="s">
        <v>114</v>
      </c>
      <c r="F150" s="1" t="s">
        <v>13</v>
      </c>
      <c r="G150" s="1" t="s">
        <v>23</v>
      </c>
      <c r="H150" s="1" t="s">
        <v>34</v>
      </c>
      <c r="I150" s="2">
        <v>45692.0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 t="s">
        <v>354</v>
      </c>
      <c r="B151" s="1" t="s">
        <v>355</v>
      </c>
      <c r="C151" s="1">
        <v>2.1980562603E10</v>
      </c>
      <c r="D151" s="1" t="s">
        <v>11</v>
      </c>
      <c r="E151" s="1" t="s">
        <v>114</v>
      </c>
      <c r="F151" s="1" t="s">
        <v>13</v>
      </c>
      <c r="G151" s="1" t="s">
        <v>14</v>
      </c>
      <c r="H151" s="1" t="s">
        <v>60</v>
      </c>
      <c r="I151" s="2">
        <v>45692.0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 t="s">
        <v>356</v>
      </c>
      <c r="B152" s="1" t="s">
        <v>357</v>
      </c>
      <c r="C152" s="1">
        <v>9.2984156879E10</v>
      </c>
      <c r="D152" s="1" t="s">
        <v>11</v>
      </c>
      <c r="E152" s="1" t="s">
        <v>19</v>
      </c>
      <c r="F152" s="1" t="s">
        <v>13</v>
      </c>
      <c r="G152" s="1" t="s">
        <v>14</v>
      </c>
      <c r="H152" s="1" t="s">
        <v>15</v>
      </c>
      <c r="I152" s="2">
        <v>45692.0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 t="s">
        <v>358</v>
      </c>
      <c r="B153" s="1" t="s">
        <v>359</v>
      </c>
      <c r="C153" s="1">
        <v>1.1969541691E10</v>
      </c>
      <c r="D153" s="1"/>
      <c r="E153" s="1"/>
      <c r="F153" s="1"/>
      <c r="G153" s="1"/>
      <c r="H153" s="1"/>
      <c r="I153" s="2">
        <v>45692.0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 t="s">
        <v>360</v>
      </c>
      <c r="B154" s="1" t="s">
        <v>361</v>
      </c>
      <c r="C154" s="1">
        <v>9.8984267788E10</v>
      </c>
      <c r="D154" s="1" t="s">
        <v>11</v>
      </c>
      <c r="E154" s="1" t="s">
        <v>22</v>
      </c>
      <c r="F154" s="1" t="s">
        <v>13</v>
      </c>
      <c r="G154" s="1" t="s">
        <v>14</v>
      </c>
      <c r="H154" s="1" t="s">
        <v>34</v>
      </c>
      <c r="I154" s="2">
        <v>45692.0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 t="s">
        <v>362</v>
      </c>
      <c r="B155" s="1" t="s">
        <v>363</v>
      </c>
      <c r="C155" s="1">
        <v>4.8999070698E10</v>
      </c>
      <c r="D155" s="1" t="s">
        <v>11</v>
      </c>
      <c r="E155" s="1" t="s">
        <v>22</v>
      </c>
      <c r="F155" s="1" t="s">
        <v>13</v>
      </c>
      <c r="G155" s="1" t="s">
        <v>14</v>
      </c>
      <c r="H155" s="1" t="s">
        <v>49</v>
      </c>
      <c r="I155" s="2">
        <v>45692.0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 t="s">
        <v>364</v>
      </c>
      <c r="B156" s="1" t="s">
        <v>365</v>
      </c>
      <c r="C156" s="1" t="s">
        <v>366</v>
      </c>
      <c r="D156" s="1" t="s">
        <v>11</v>
      </c>
      <c r="E156" s="1" t="s">
        <v>77</v>
      </c>
      <c r="F156" s="1" t="s">
        <v>13</v>
      </c>
      <c r="G156" s="1" t="s">
        <v>23</v>
      </c>
      <c r="H156" s="1" t="s">
        <v>45</v>
      </c>
      <c r="I156" s="2">
        <v>45692.0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 t="s">
        <v>367</v>
      </c>
      <c r="B157" s="1" t="s">
        <v>368</v>
      </c>
      <c r="C157" s="1">
        <v>7.5988182275E10</v>
      </c>
      <c r="D157" s="1" t="s">
        <v>11</v>
      </c>
      <c r="E157" s="1" t="s">
        <v>80</v>
      </c>
      <c r="F157" s="1" t="s">
        <v>13</v>
      </c>
      <c r="G157" s="1" t="s">
        <v>14</v>
      </c>
      <c r="H157" s="1" t="s">
        <v>49</v>
      </c>
      <c r="I157" s="2">
        <v>45692.0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 t="s">
        <v>369</v>
      </c>
      <c r="B158" s="1" t="s">
        <v>370</v>
      </c>
      <c r="C158" s="1">
        <v>3.4984148923E10</v>
      </c>
      <c r="D158" s="1" t="s">
        <v>11</v>
      </c>
      <c r="E158" s="1" t="s">
        <v>22</v>
      </c>
      <c r="F158" s="1" t="s">
        <v>13</v>
      </c>
      <c r="G158" s="1" t="s">
        <v>14</v>
      </c>
      <c r="H158" s="1" t="s">
        <v>45</v>
      </c>
      <c r="I158" s="2">
        <v>45692.0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 t="s">
        <v>371</v>
      </c>
      <c r="B159" s="1" t="s">
        <v>372</v>
      </c>
      <c r="C159" s="1">
        <v>6.7996943869E10</v>
      </c>
      <c r="D159" s="1" t="s">
        <v>11</v>
      </c>
      <c r="E159" s="1" t="s">
        <v>80</v>
      </c>
      <c r="F159" s="1" t="s">
        <v>13</v>
      </c>
      <c r="G159" s="1" t="s">
        <v>23</v>
      </c>
      <c r="H159" s="1" t="s">
        <v>34</v>
      </c>
      <c r="I159" s="2">
        <v>45692.0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 t="s">
        <v>373</v>
      </c>
      <c r="B160" s="1" t="s">
        <v>374</v>
      </c>
      <c r="C160" s="1">
        <v>1.1981487674E10</v>
      </c>
      <c r="D160" s="1" t="s">
        <v>11</v>
      </c>
      <c r="E160" s="1" t="s">
        <v>19</v>
      </c>
      <c r="F160" s="1" t="s">
        <v>13</v>
      </c>
      <c r="G160" s="1" t="s">
        <v>14</v>
      </c>
      <c r="H160" s="1" t="s">
        <v>121</v>
      </c>
      <c r="I160" s="2">
        <v>45692.0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 t="s">
        <v>266</v>
      </c>
      <c r="B161" s="1" t="s">
        <v>375</v>
      </c>
      <c r="C161" s="1">
        <v>9.8982105683E10</v>
      </c>
      <c r="D161" s="1" t="s">
        <v>11</v>
      </c>
      <c r="E161" s="1" t="s">
        <v>102</v>
      </c>
      <c r="F161" s="1" t="s">
        <v>13</v>
      </c>
      <c r="G161" s="1" t="s">
        <v>14</v>
      </c>
      <c r="H161" s="1" t="s">
        <v>49</v>
      </c>
      <c r="I161" s="2">
        <v>45692.0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 t="s">
        <v>376</v>
      </c>
      <c r="B162" s="1" t="s">
        <v>377</v>
      </c>
      <c r="C162" s="1" t="s">
        <v>378</v>
      </c>
      <c r="D162" s="1" t="s">
        <v>11</v>
      </c>
      <c r="E162" s="1" t="s">
        <v>19</v>
      </c>
      <c r="F162" s="1" t="s">
        <v>13</v>
      </c>
      <c r="G162" s="1" t="s">
        <v>14</v>
      </c>
      <c r="H162" s="1" t="s">
        <v>49</v>
      </c>
      <c r="I162" s="2">
        <v>45692.0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 t="s">
        <v>379</v>
      </c>
      <c r="B163" s="1" t="s">
        <v>380</v>
      </c>
      <c r="C163" s="1">
        <v>6.2983160538E10</v>
      </c>
      <c r="D163" s="1" t="s">
        <v>11</v>
      </c>
      <c r="E163" s="1" t="s">
        <v>22</v>
      </c>
      <c r="F163" s="1" t="s">
        <v>13</v>
      </c>
      <c r="G163" s="1" t="s">
        <v>23</v>
      </c>
      <c r="H163" s="1" t="s">
        <v>34</v>
      </c>
      <c r="I163" s="2">
        <v>45692.0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 t="s">
        <v>381</v>
      </c>
      <c r="B164" s="1" t="s">
        <v>382</v>
      </c>
      <c r="C164" s="1">
        <v>3.1982208848E10</v>
      </c>
      <c r="D164" s="1" t="s">
        <v>11</v>
      </c>
      <c r="E164" s="1" t="s">
        <v>58</v>
      </c>
      <c r="F164" s="1" t="s">
        <v>13</v>
      </c>
      <c r="G164" s="1" t="s">
        <v>14</v>
      </c>
      <c r="H164" s="1" t="s">
        <v>49</v>
      </c>
      <c r="I164" s="2">
        <v>45692.0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 t="s">
        <v>383</v>
      </c>
      <c r="B165" s="1" t="s">
        <v>384</v>
      </c>
      <c r="C165" s="1" t="s">
        <v>385</v>
      </c>
      <c r="D165" s="1" t="s">
        <v>11</v>
      </c>
      <c r="E165" s="1" t="s">
        <v>68</v>
      </c>
      <c r="F165" s="1" t="s">
        <v>13</v>
      </c>
      <c r="G165" s="1" t="s">
        <v>14</v>
      </c>
      <c r="H165" s="1" t="s">
        <v>386</v>
      </c>
      <c r="I165" s="2">
        <v>45692.0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 t="s">
        <v>387</v>
      </c>
      <c r="B166" s="1" t="s">
        <v>388</v>
      </c>
      <c r="C166" s="1">
        <v>8.7996280499E10</v>
      </c>
      <c r="D166" s="1" t="s">
        <v>11</v>
      </c>
      <c r="E166" s="1" t="s">
        <v>12</v>
      </c>
      <c r="F166" s="1" t="s">
        <v>13</v>
      </c>
      <c r="G166" s="1" t="s">
        <v>14</v>
      </c>
      <c r="H166" s="1" t="s">
        <v>49</v>
      </c>
      <c r="I166" s="2">
        <v>45692.0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 t="s">
        <v>389</v>
      </c>
      <c r="B167" s="1" t="s">
        <v>390</v>
      </c>
      <c r="C167" s="1">
        <v>1.1973545858E10</v>
      </c>
      <c r="D167" s="1" t="s">
        <v>11</v>
      </c>
      <c r="E167" s="1" t="s">
        <v>22</v>
      </c>
      <c r="F167" s="1" t="s">
        <v>13</v>
      </c>
      <c r="G167" s="1" t="s">
        <v>14</v>
      </c>
      <c r="H167" s="1" t="s">
        <v>45</v>
      </c>
      <c r="I167" s="2">
        <v>45692.0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 t="s">
        <v>391</v>
      </c>
      <c r="B168" s="1" t="s">
        <v>392</v>
      </c>
      <c r="C168" s="1">
        <v>1.1986312562E10</v>
      </c>
      <c r="D168" s="1" t="s">
        <v>11</v>
      </c>
      <c r="E168" s="1" t="s">
        <v>22</v>
      </c>
      <c r="F168" s="1" t="s">
        <v>13</v>
      </c>
      <c r="G168" s="1" t="s">
        <v>14</v>
      </c>
      <c r="H168" s="1" t="s">
        <v>31</v>
      </c>
      <c r="I168" s="2">
        <v>45692.0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 t="s">
        <v>393</v>
      </c>
      <c r="B169" s="1" t="s">
        <v>394</v>
      </c>
      <c r="C169" s="1">
        <v>7.5982939106E10</v>
      </c>
      <c r="D169" s="1" t="s">
        <v>11</v>
      </c>
      <c r="E169" s="1" t="s">
        <v>58</v>
      </c>
      <c r="F169" s="1" t="s">
        <v>13</v>
      </c>
      <c r="G169" s="1" t="s">
        <v>14</v>
      </c>
      <c r="H169" s="1" t="s">
        <v>34</v>
      </c>
      <c r="I169" s="2">
        <v>45692.0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 t="s">
        <v>395</v>
      </c>
      <c r="B170" s="1" t="s">
        <v>396</v>
      </c>
      <c r="C170" s="1">
        <v>4.8992009428E10</v>
      </c>
      <c r="D170" s="1" t="s">
        <v>11</v>
      </c>
      <c r="E170" s="1" t="s">
        <v>58</v>
      </c>
      <c r="F170" s="1" t="s">
        <v>13</v>
      </c>
      <c r="G170" s="1" t="s">
        <v>14</v>
      </c>
      <c r="H170" s="1" t="s">
        <v>49</v>
      </c>
      <c r="I170" s="2">
        <v>45692.0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 t="s">
        <v>397</v>
      </c>
      <c r="B171" s="1" t="s">
        <v>398</v>
      </c>
      <c r="C171" s="1">
        <v>4.1991881613E10</v>
      </c>
      <c r="D171" s="1" t="s">
        <v>11</v>
      </c>
      <c r="E171" s="1" t="s">
        <v>114</v>
      </c>
      <c r="F171" s="1" t="s">
        <v>13</v>
      </c>
      <c r="G171" s="1" t="s">
        <v>14</v>
      </c>
      <c r="H171" s="1" t="s">
        <v>15</v>
      </c>
      <c r="I171" s="2">
        <v>45692.0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 t="s">
        <v>399</v>
      </c>
      <c r="B172" s="1" t="s">
        <v>400</v>
      </c>
      <c r="C172" s="1">
        <v>9.99742644E8</v>
      </c>
      <c r="D172" s="1" t="s">
        <v>11</v>
      </c>
      <c r="E172" s="1" t="s">
        <v>19</v>
      </c>
      <c r="F172" s="1" t="s">
        <v>13</v>
      </c>
      <c r="G172" s="1" t="s">
        <v>14</v>
      </c>
      <c r="H172" s="1" t="s">
        <v>60</v>
      </c>
      <c r="I172" s="2">
        <v>45692.0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 t="s">
        <v>401</v>
      </c>
      <c r="B173" s="1" t="s">
        <v>402</v>
      </c>
      <c r="C173" s="1">
        <v>3.8999931467E10</v>
      </c>
      <c r="D173" s="1" t="s">
        <v>11</v>
      </c>
      <c r="E173" s="1" t="s">
        <v>89</v>
      </c>
      <c r="F173" s="1" t="s">
        <v>13</v>
      </c>
      <c r="G173" s="1" t="s">
        <v>14</v>
      </c>
      <c r="H173" s="1" t="s">
        <v>45</v>
      </c>
      <c r="I173" s="2">
        <v>45692.0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 t="s">
        <v>403</v>
      </c>
      <c r="B174" s="1" t="s">
        <v>404</v>
      </c>
      <c r="C174" s="1" t="s">
        <v>405</v>
      </c>
      <c r="D174" s="1" t="s">
        <v>11</v>
      </c>
      <c r="E174" s="1" t="s">
        <v>22</v>
      </c>
      <c r="F174" s="1" t="s">
        <v>13</v>
      </c>
      <c r="G174" s="1" t="s">
        <v>14</v>
      </c>
      <c r="H174" s="1" t="s">
        <v>261</v>
      </c>
      <c r="I174" s="2">
        <v>45692.0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 t="s">
        <v>406</v>
      </c>
      <c r="B175" s="1" t="s">
        <v>407</v>
      </c>
      <c r="C175" s="1">
        <v>5.521970609611E12</v>
      </c>
      <c r="D175" s="1" t="s">
        <v>11</v>
      </c>
      <c r="E175" s="1" t="s">
        <v>22</v>
      </c>
      <c r="F175" s="1" t="s">
        <v>13</v>
      </c>
      <c r="G175" s="1" t="s">
        <v>14</v>
      </c>
      <c r="H175" s="1" t="s">
        <v>49</v>
      </c>
      <c r="I175" s="2">
        <v>45692.0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 t="s">
        <v>408</v>
      </c>
      <c r="B176" s="1" t="s">
        <v>409</v>
      </c>
      <c r="C176" s="1">
        <v>1.1953128396E10</v>
      </c>
      <c r="D176" s="1" t="s">
        <v>11</v>
      </c>
      <c r="E176" s="1" t="s">
        <v>80</v>
      </c>
      <c r="F176" s="1" t="s">
        <v>13</v>
      </c>
      <c r="G176" s="1" t="s">
        <v>14</v>
      </c>
      <c r="H176" s="1" t="s">
        <v>45</v>
      </c>
      <c r="I176" s="2">
        <v>45692.0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 t="s">
        <v>410</v>
      </c>
      <c r="B177" s="1" t="s">
        <v>411</v>
      </c>
      <c r="C177" s="1">
        <v>8.1981556855E10</v>
      </c>
      <c r="D177" s="1" t="s">
        <v>11</v>
      </c>
      <c r="E177" s="1" t="s">
        <v>68</v>
      </c>
      <c r="F177" s="1" t="s">
        <v>13</v>
      </c>
      <c r="G177" s="1" t="s">
        <v>14</v>
      </c>
      <c r="H177" s="1" t="s">
        <v>49</v>
      </c>
      <c r="I177" s="2">
        <v>45692.0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 t="s">
        <v>412</v>
      </c>
      <c r="B178" s="1" t="s">
        <v>413</v>
      </c>
      <c r="C178" s="1">
        <v>5.1997006455E10</v>
      </c>
      <c r="D178" s="1" t="s">
        <v>11</v>
      </c>
      <c r="E178" s="1" t="s">
        <v>19</v>
      </c>
      <c r="F178" s="1" t="s">
        <v>13</v>
      </c>
      <c r="G178" s="1" t="s">
        <v>14</v>
      </c>
      <c r="H178" s="1" t="s">
        <v>15</v>
      </c>
      <c r="I178" s="2">
        <v>45692.0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 t="s">
        <v>414</v>
      </c>
      <c r="B179" s="1" t="s">
        <v>415</v>
      </c>
      <c r="C179" s="1">
        <v>8.4994200741E10</v>
      </c>
      <c r="D179" s="1" t="s">
        <v>11</v>
      </c>
      <c r="E179" s="1" t="s">
        <v>19</v>
      </c>
      <c r="F179" s="1" t="s">
        <v>13</v>
      </c>
      <c r="G179" s="1" t="s">
        <v>14</v>
      </c>
      <c r="H179" s="1" t="s">
        <v>49</v>
      </c>
      <c r="I179" s="2">
        <v>45692.0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 t="s">
        <v>416</v>
      </c>
      <c r="B180" s="1" t="s">
        <v>417</v>
      </c>
      <c r="C180" s="1">
        <v>1.1954955176E10</v>
      </c>
      <c r="D180" s="1" t="s">
        <v>11</v>
      </c>
      <c r="E180" s="1" t="s">
        <v>418</v>
      </c>
      <c r="F180" s="1" t="s">
        <v>13</v>
      </c>
      <c r="G180" s="1" t="s">
        <v>14</v>
      </c>
      <c r="H180" s="1" t="s">
        <v>15</v>
      </c>
      <c r="I180" s="2">
        <v>45692.0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 t="s">
        <v>419</v>
      </c>
      <c r="B181" s="1" t="s">
        <v>420</v>
      </c>
      <c r="C181" s="1" t="s">
        <v>421</v>
      </c>
      <c r="D181" s="1" t="s">
        <v>11</v>
      </c>
      <c r="E181" s="1" t="s">
        <v>114</v>
      </c>
      <c r="F181" s="1" t="s">
        <v>13</v>
      </c>
      <c r="G181" s="1" t="s">
        <v>14</v>
      </c>
      <c r="H181" s="1" t="s">
        <v>45</v>
      </c>
      <c r="I181" s="2">
        <v>45692.0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 t="s">
        <v>422</v>
      </c>
      <c r="B182" s="1" t="s">
        <v>423</v>
      </c>
      <c r="C182" s="1">
        <v>9.8981525912E10</v>
      </c>
      <c r="D182" s="1" t="s">
        <v>11</v>
      </c>
      <c r="E182" s="1" t="s">
        <v>68</v>
      </c>
      <c r="F182" s="1" t="s">
        <v>13</v>
      </c>
      <c r="G182" s="1" t="s">
        <v>14</v>
      </c>
      <c r="H182" s="1" t="s">
        <v>45</v>
      </c>
      <c r="I182" s="2">
        <v>45692.0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 t="s">
        <v>424</v>
      </c>
      <c r="B183" s="1" t="s">
        <v>425</v>
      </c>
      <c r="C183" s="1" t="s">
        <v>426</v>
      </c>
      <c r="D183" s="1" t="s">
        <v>11</v>
      </c>
      <c r="E183" s="1" t="s">
        <v>68</v>
      </c>
      <c r="F183" s="1" t="s">
        <v>13</v>
      </c>
      <c r="G183" s="1" t="s">
        <v>14</v>
      </c>
      <c r="H183" s="1" t="s">
        <v>49</v>
      </c>
      <c r="I183" s="2">
        <v>45692.0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 t="s">
        <v>427</v>
      </c>
      <c r="B184" s="1" t="s">
        <v>428</v>
      </c>
      <c r="C184" s="1">
        <v>9.2984769394E10</v>
      </c>
      <c r="D184" s="1" t="s">
        <v>11</v>
      </c>
      <c r="E184" s="1" t="s">
        <v>19</v>
      </c>
      <c r="F184" s="1" t="s">
        <v>13</v>
      </c>
      <c r="G184" s="1" t="s">
        <v>14</v>
      </c>
      <c r="H184" s="1" t="s">
        <v>60</v>
      </c>
      <c r="I184" s="2">
        <v>45692.0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 t="s">
        <v>429</v>
      </c>
      <c r="B185" s="1" t="s">
        <v>430</v>
      </c>
      <c r="C185" s="1" t="s">
        <v>431</v>
      </c>
      <c r="D185" s="1" t="s">
        <v>11</v>
      </c>
      <c r="E185" s="1" t="s">
        <v>89</v>
      </c>
      <c r="F185" s="1" t="s">
        <v>13</v>
      </c>
      <c r="G185" s="1" t="s">
        <v>14</v>
      </c>
      <c r="H185" s="1" t="s">
        <v>49</v>
      </c>
      <c r="I185" s="2">
        <v>45692.0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 t="s">
        <v>432</v>
      </c>
      <c r="B186" s="1" t="s">
        <v>433</v>
      </c>
      <c r="C186" s="1">
        <v>1.1957239657E10</v>
      </c>
      <c r="D186" s="1" t="s">
        <v>11</v>
      </c>
      <c r="E186" s="1" t="s">
        <v>89</v>
      </c>
      <c r="F186" s="1" t="s">
        <v>13</v>
      </c>
      <c r="G186" s="1" t="s">
        <v>14</v>
      </c>
      <c r="H186" s="1" t="s">
        <v>434</v>
      </c>
      <c r="I186" s="2">
        <v>45692.0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 t="s">
        <v>435</v>
      </c>
      <c r="B187" s="1" t="s">
        <v>436</v>
      </c>
      <c r="C187" s="1">
        <v>6.4992263667E10</v>
      </c>
      <c r="D187" s="1" t="s">
        <v>11</v>
      </c>
      <c r="E187" s="1" t="s">
        <v>114</v>
      </c>
      <c r="F187" s="1" t="s">
        <v>13</v>
      </c>
      <c r="G187" s="1" t="s">
        <v>14</v>
      </c>
      <c r="H187" s="1" t="s">
        <v>49</v>
      </c>
      <c r="I187" s="2">
        <v>45692.0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 t="s">
        <v>437</v>
      </c>
      <c r="B188" s="1" t="s">
        <v>438</v>
      </c>
      <c r="C188" s="1">
        <v>9.9981054864E10</v>
      </c>
      <c r="D188" s="1" t="s">
        <v>11</v>
      </c>
      <c r="E188" s="1" t="s">
        <v>80</v>
      </c>
      <c r="F188" s="1" t="s">
        <v>13</v>
      </c>
      <c r="G188" s="1" t="s">
        <v>23</v>
      </c>
      <c r="H188" s="1" t="s">
        <v>45</v>
      </c>
      <c r="I188" s="2">
        <v>45692.0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 t="s">
        <v>439</v>
      </c>
      <c r="B189" s="1" t="s">
        <v>440</v>
      </c>
      <c r="C189" s="1">
        <v>9.2985977548E10</v>
      </c>
      <c r="D189" s="1" t="s">
        <v>11</v>
      </c>
      <c r="E189" s="1" t="s">
        <v>48</v>
      </c>
      <c r="F189" s="1" t="s">
        <v>13</v>
      </c>
      <c r="G189" s="1" t="s">
        <v>14</v>
      </c>
      <c r="H189" s="1" t="s">
        <v>49</v>
      </c>
      <c r="I189" s="2">
        <v>45692.0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 t="s">
        <v>441</v>
      </c>
      <c r="B190" s="1" t="s">
        <v>442</v>
      </c>
      <c r="C190" s="1">
        <v>7.7988298495E10</v>
      </c>
      <c r="D190" s="1" t="s">
        <v>11</v>
      </c>
      <c r="E190" s="1" t="s">
        <v>19</v>
      </c>
      <c r="F190" s="1" t="s">
        <v>13</v>
      </c>
      <c r="G190" s="1" t="s">
        <v>14</v>
      </c>
      <c r="H190" s="1" t="s">
        <v>15</v>
      </c>
      <c r="I190" s="2">
        <v>45692.0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 t="s">
        <v>443</v>
      </c>
      <c r="B191" s="1" t="s">
        <v>444</v>
      </c>
      <c r="C191" s="1">
        <v>9.1992304944E10</v>
      </c>
      <c r="D191" s="1" t="s">
        <v>11</v>
      </c>
      <c r="E191" s="1" t="s">
        <v>68</v>
      </c>
      <c r="F191" s="1" t="s">
        <v>13</v>
      </c>
      <c r="G191" s="1" t="s">
        <v>14</v>
      </c>
      <c r="H191" s="1" t="s">
        <v>15</v>
      </c>
      <c r="I191" s="2">
        <v>45692.0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 t="s">
        <v>445</v>
      </c>
      <c r="B192" s="1" t="s">
        <v>446</v>
      </c>
      <c r="C192" s="1">
        <v>6.7991061423E10</v>
      </c>
      <c r="D192" s="1" t="s">
        <v>11</v>
      </c>
      <c r="E192" s="1" t="s">
        <v>22</v>
      </c>
      <c r="F192" s="1" t="s">
        <v>13</v>
      </c>
      <c r="G192" s="1" t="s">
        <v>14</v>
      </c>
      <c r="H192" s="1" t="s">
        <v>49</v>
      </c>
      <c r="I192" s="2">
        <v>45692.0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 t="s">
        <v>447</v>
      </c>
      <c r="B193" s="1" t="s">
        <v>448</v>
      </c>
      <c r="C193" s="1">
        <v>8.1983683433E10</v>
      </c>
      <c r="D193" s="1" t="s">
        <v>11</v>
      </c>
      <c r="E193" s="1" t="s">
        <v>80</v>
      </c>
      <c r="F193" s="1" t="s">
        <v>13</v>
      </c>
      <c r="G193" s="1" t="s">
        <v>14</v>
      </c>
      <c r="H193" s="1" t="s">
        <v>34</v>
      </c>
      <c r="I193" s="2">
        <v>45692.0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 t="s">
        <v>449</v>
      </c>
      <c r="B194" s="1" t="s">
        <v>450</v>
      </c>
      <c r="C194" s="1" t="s">
        <v>451</v>
      </c>
      <c r="D194" s="1" t="s">
        <v>11</v>
      </c>
      <c r="E194" s="1" t="s">
        <v>58</v>
      </c>
      <c r="F194" s="1" t="s">
        <v>13</v>
      </c>
      <c r="G194" s="1" t="s">
        <v>23</v>
      </c>
      <c r="H194" s="1" t="s">
        <v>34</v>
      </c>
      <c r="I194" s="2">
        <v>45692.0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 t="s">
        <v>452</v>
      </c>
      <c r="B195" s="1" t="s">
        <v>453</v>
      </c>
      <c r="C195" s="1">
        <v>1.1932831208E10</v>
      </c>
      <c r="D195" s="1" t="s">
        <v>11</v>
      </c>
      <c r="E195" s="1" t="s">
        <v>19</v>
      </c>
      <c r="F195" s="1" t="s">
        <v>13</v>
      </c>
      <c r="G195" s="1" t="s">
        <v>14</v>
      </c>
      <c r="H195" s="1" t="s">
        <v>49</v>
      </c>
      <c r="I195" s="2">
        <v>45692.0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 t="s">
        <v>454</v>
      </c>
      <c r="B196" s="1" t="s">
        <v>455</v>
      </c>
      <c r="C196" s="1">
        <v>9.2988028379E10</v>
      </c>
      <c r="D196" s="1" t="s">
        <v>11</v>
      </c>
      <c r="E196" s="1" t="s">
        <v>80</v>
      </c>
      <c r="F196" s="1" t="s">
        <v>13</v>
      </c>
      <c r="G196" s="1" t="s">
        <v>14</v>
      </c>
      <c r="H196" s="1" t="s">
        <v>49</v>
      </c>
      <c r="I196" s="2">
        <v>45692.0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 t="s">
        <v>456</v>
      </c>
      <c r="B197" s="1" t="s">
        <v>457</v>
      </c>
      <c r="C197" s="1" t="s">
        <v>458</v>
      </c>
      <c r="D197" s="1" t="s">
        <v>11</v>
      </c>
      <c r="E197" s="1" t="s">
        <v>12</v>
      </c>
      <c r="F197" s="1" t="s">
        <v>13</v>
      </c>
      <c r="G197" s="1" t="s">
        <v>14</v>
      </c>
      <c r="H197" s="1" t="s">
        <v>49</v>
      </c>
      <c r="I197" s="2">
        <v>45692.0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 t="s">
        <v>459</v>
      </c>
      <c r="B198" s="1" t="s">
        <v>460</v>
      </c>
      <c r="C198" s="1">
        <v>4.1995478038E10</v>
      </c>
      <c r="D198" s="1" t="s">
        <v>11</v>
      </c>
      <c r="E198" s="1" t="s">
        <v>19</v>
      </c>
      <c r="F198" s="1" t="s">
        <v>13</v>
      </c>
      <c r="G198" s="1" t="s">
        <v>14</v>
      </c>
      <c r="H198" s="1" t="s">
        <v>15</v>
      </c>
      <c r="I198" s="2">
        <v>45692.0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 t="s">
        <v>461</v>
      </c>
      <c r="B199" s="1" t="s">
        <v>462</v>
      </c>
      <c r="C199" s="1">
        <v>1.4991223028E10</v>
      </c>
      <c r="D199" s="1" t="s">
        <v>11</v>
      </c>
      <c r="E199" s="1" t="s">
        <v>19</v>
      </c>
      <c r="F199" s="1" t="s">
        <v>13</v>
      </c>
      <c r="G199" s="1" t="s">
        <v>14</v>
      </c>
      <c r="H199" s="1" t="s">
        <v>15</v>
      </c>
      <c r="I199" s="2">
        <v>45692.0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 t="s">
        <v>463</v>
      </c>
      <c r="B200" s="1" t="s">
        <v>464</v>
      </c>
      <c r="C200" s="1">
        <v>6.6992332309E10</v>
      </c>
      <c r="D200" s="1" t="s">
        <v>11</v>
      </c>
      <c r="E200" s="1" t="s">
        <v>22</v>
      </c>
      <c r="F200" s="1" t="s">
        <v>13</v>
      </c>
      <c r="G200" s="1" t="s">
        <v>14</v>
      </c>
      <c r="H200" s="1" t="s">
        <v>49</v>
      </c>
      <c r="I200" s="2">
        <v>45692.0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 t="s">
        <v>465</v>
      </c>
      <c r="B201" s="1" t="s">
        <v>466</v>
      </c>
      <c r="C201" s="1">
        <v>2.1998029915E10</v>
      </c>
      <c r="D201" s="1" t="s">
        <v>11</v>
      </c>
      <c r="E201" s="1" t="s">
        <v>19</v>
      </c>
      <c r="F201" s="1" t="s">
        <v>13</v>
      </c>
      <c r="G201" s="1" t="s">
        <v>23</v>
      </c>
      <c r="H201" s="1" t="s">
        <v>49</v>
      </c>
      <c r="I201" s="2">
        <v>45692.0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 t="s">
        <v>467</v>
      </c>
      <c r="B202" s="1" t="s">
        <v>468</v>
      </c>
      <c r="C202" s="1">
        <v>9.88130395E8</v>
      </c>
      <c r="D202" s="1" t="s">
        <v>11</v>
      </c>
      <c r="E202" s="1" t="s">
        <v>22</v>
      </c>
      <c r="F202" s="1" t="s">
        <v>13</v>
      </c>
      <c r="G202" s="1" t="s">
        <v>14</v>
      </c>
      <c r="H202" s="1" t="s">
        <v>31</v>
      </c>
      <c r="I202" s="2">
        <v>45692.0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 t="s">
        <v>469</v>
      </c>
      <c r="B203" s="1" t="s">
        <v>470</v>
      </c>
      <c r="C203" s="1">
        <v>1.799639376E10</v>
      </c>
      <c r="D203" s="1" t="s">
        <v>11</v>
      </c>
      <c r="E203" s="1" t="s">
        <v>19</v>
      </c>
      <c r="F203" s="1" t="s">
        <v>13</v>
      </c>
      <c r="G203" s="1" t="s">
        <v>14</v>
      </c>
      <c r="H203" s="1" t="s">
        <v>60</v>
      </c>
      <c r="I203" s="2">
        <v>45692.0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 t="s">
        <v>471</v>
      </c>
      <c r="B204" s="1" t="s">
        <v>472</v>
      </c>
      <c r="C204" s="1">
        <v>3.1973421504E10</v>
      </c>
      <c r="D204" s="1" t="s">
        <v>11</v>
      </c>
      <c r="E204" s="1" t="s">
        <v>114</v>
      </c>
      <c r="F204" s="1" t="s">
        <v>13</v>
      </c>
      <c r="G204" s="1" t="s">
        <v>14</v>
      </c>
      <c r="H204" s="1" t="s">
        <v>15</v>
      </c>
      <c r="I204" s="2">
        <v>45692.0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 t="s">
        <v>473</v>
      </c>
      <c r="B205" s="1" t="s">
        <v>474</v>
      </c>
      <c r="C205" s="1">
        <v>9.94314565E8</v>
      </c>
      <c r="D205" s="1" t="s">
        <v>11</v>
      </c>
      <c r="E205" s="1" t="s">
        <v>68</v>
      </c>
      <c r="F205" s="1" t="s">
        <v>13</v>
      </c>
      <c r="G205" s="1" t="s">
        <v>14</v>
      </c>
      <c r="H205" s="1" t="s">
        <v>45</v>
      </c>
      <c r="I205" s="2">
        <v>45692.0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 t="s">
        <v>475</v>
      </c>
      <c r="B206" s="1" t="s">
        <v>476</v>
      </c>
      <c r="C206" s="1" t="s">
        <v>477</v>
      </c>
      <c r="D206" s="1" t="s">
        <v>11</v>
      </c>
      <c r="E206" s="1" t="s">
        <v>19</v>
      </c>
      <c r="F206" s="1" t="s">
        <v>13</v>
      </c>
      <c r="G206" s="1" t="s">
        <v>23</v>
      </c>
      <c r="H206" s="1" t="s">
        <v>15</v>
      </c>
      <c r="I206" s="2">
        <v>45692.0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 t="s">
        <v>207</v>
      </c>
      <c r="B207" s="1" t="s">
        <v>478</v>
      </c>
      <c r="C207" s="1">
        <v>1.1910093745E10</v>
      </c>
      <c r="D207" s="1" t="s">
        <v>11</v>
      </c>
      <c r="E207" s="1" t="s">
        <v>19</v>
      </c>
      <c r="F207" s="1" t="s">
        <v>13</v>
      </c>
      <c r="G207" s="1" t="s">
        <v>14</v>
      </c>
      <c r="H207" s="1" t="s">
        <v>60</v>
      </c>
      <c r="I207" s="2">
        <v>45692.0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 t="s">
        <v>479</v>
      </c>
      <c r="B208" s="1" t="s">
        <v>480</v>
      </c>
      <c r="C208" s="1" t="s">
        <v>481</v>
      </c>
      <c r="D208" s="1" t="s">
        <v>11</v>
      </c>
      <c r="E208" s="1" t="s">
        <v>80</v>
      </c>
      <c r="F208" s="1" t="s">
        <v>13</v>
      </c>
      <c r="G208" s="1" t="s">
        <v>14</v>
      </c>
      <c r="H208" s="1" t="s">
        <v>45</v>
      </c>
      <c r="I208" s="2">
        <v>45692.0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 t="s">
        <v>482</v>
      </c>
      <c r="B209" s="1" t="s">
        <v>483</v>
      </c>
      <c r="C209" s="1">
        <v>6.7981518787E10</v>
      </c>
      <c r="D209" s="1" t="s">
        <v>11</v>
      </c>
      <c r="E209" s="1" t="s">
        <v>19</v>
      </c>
      <c r="F209" s="1" t="s">
        <v>13</v>
      </c>
      <c r="G209" s="1" t="s">
        <v>14</v>
      </c>
      <c r="H209" s="1" t="s">
        <v>49</v>
      </c>
      <c r="I209" s="2">
        <v>45692.0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 t="s">
        <v>484</v>
      </c>
      <c r="B210" s="1" t="s">
        <v>485</v>
      </c>
      <c r="C210" s="1">
        <v>1.1994850001E10</v>
      </c>
      <c r="D210" s="1" t="s">
        <v>11</v>
      </c>
      <c r="E210" s="1" t="s">
        <v>80</v>
      </c>
      <c r="F210" s="1" t="s">
        <v>13</v>
      </c>
      <c r="G210" s="1" t="s">
        <v>14</v>
      </c>
      <c r="H210" s="1" t="s">
        <v>49</v>
      </c>
      <c r="I210" s="2">
        <v>45692.0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 t="s">
        <v>486</v>
      </c>
      <c r="B211" s="1" t="s">
        <v>487</v>
      </c>
      <c r="C211" s="1">
        <v>1.2981464467E10</v>
      </c>
      <c r="D211" s="1" t="s">
        <v>11</v>
      </c>
      <c r="E211" s="1" t="s">
        <v>22</v>
      </c>
      <c r="F211" s="1" t="s">
        <v>13</v>
      </c>
      <c r="G211" s="1" t="s">
        <v>14</v>
      </c>
      <c r="H211" s="1" t="s">
        <v>45</v>
      </c>
      <c r="I211" s="2">
        <v>45692.0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 t="s">
        <v>488</v>
      </c>
      <c r="B212" s="1" t="s">
        <v>489</v>
      </c>
      <c r="C212" s="1">
        <v>2.2992779211E10</v>
      </c>
      <c r="D212" s="1" t="s">
        <v>11</v>
      </c>
      <c r="E212" s="1" t="s">
        <v>12</v>
      </c>
      <c r="F212" s="1" t="s">
        <v>13</v>
      </c>
      <c r="G212" s="1" t="s">
        <v>14</v>
      </c>
      <c r="H212" s="1" t="s">
        <v>49</v>
      </c>
      <c r="I212" s="2">
        <v>45692.0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 t="s">
        <v>490</v>
      </c>
      <c r="B213" s="1" t="s">
        <v>491</v>
      </c>
      <c r="C213" s="1">
        <v>8.7996086923E10</v>
      </c>
      <c r="D213" s="1" t="s">
        <v>11</v>
      </c>
      <c r="E213" s="1" t="s">
        <v>19</v>
      </c>
      <c r="F213" s="1" t="s">
        <v>13</v>
      </c>
      <c r="G213" s="1" t="s">
        <v>23</v>
      </c>
      <c r="H213" s="1" t="s">
        <v>15</v>
      </c>
      <c r="I213" s="2">
        <v>45692.0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 t="s">
        <v>492</v>
      </c>
      <c r="B214" s="1" t="s">
        <v>493</v>
      </c>
      <c r="C214" s="1">
        <v>2.198153363E10</v>
      </c>
      <c r="D214" s="1" t="s">
        <v>11</v>
      </c>
      <c r="E214" s="1" t="s">
        <v>114</v>
      </c>
      <c r="F214" s="1" t="s">
        <v>13</v>
      </c>
      <c r="G214" s="1" t="s">
        <v>14</v>
      </c>
      <c r="H214" s="1" t="s">
        <v>49</v>
      </c>
      <c r="I214" s="2">
        <v>45692.0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 t="s">
        <v>494</v>
      </c>
      <c r="B215" s="1" t="s">
        <v>495</v>
      </c>
      <c r="C215" s="1">
        <v>9.1985737037E10</v>
      </c>
      <c r="D215" s="1" t="s">
        <v>11</v>
      </c>
      <c r="E215" s="1" t="s">
        <v>58</v>
      </c>
      <c r="F215" s="1" t="s">
        <v>13</v>
      </c>
      <c r="G215" s="1" t="s">
        <v>23</v>
      </c>
      <c r="H215" s="1" t="s">
        <v>121</v>
      </c>
      <c r="I215" s="2">
        <v>45692.0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 t="s">
        <v>496</v>
      </c>
      <c r="B216" s="1" t="s">
        <v>497</v>
      </c>
      <c r="C216" s="1">
        <v>7.5991907571E10</v>
      </c>
      <c r="D216" s="1" t="s">
        <v>11</v>
      </c>
      <c r="E216" s="1" t="s">
        <v>22</v>
      </c>
      <c r="F216" s="1" t="s">
        <v>13</v>
      </c>
      <c r="G216" s="1" t="s">
        <v>14</v>
      </c>
      <c r="H216" s="1" t="s">
        <v>15</v>
      </c>
      <c r="I216" s="2">
        <v>45692.0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 t="s">
        <v>498</v>
      </c>
      <c r="B217" s="1" t="s">
        <v>499</v>
      </c>
      <c r="C217" s="1">
        <v>7.5991974361E10</v>
      </c>
      <c r="D217" s="1" t="s">
        <v>11</v>
      </c>
      <c r="E217" s="1" t="s">
        <v>68</v>
      </c>
      <c r="F217" s="1" t="s">
        <v>13</v>
      </c>
      <c r="G217" s="1" t="s">
        <v>14</v>
      </c>
      <c r="H217" s="1" t="s">
        <v>45</v>
      </c>
      <c r="I217" s="2">
        <v>45692.0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 t="s">
        <v>500</v>
      </c>
      <c r="B218" s="1" t="s">
        <v>501</v>
      </c>
      <c r="C218" s="1">
        <v>6.1991813386E10</v>
      </c>
      <c r="D218" s="1" t="s">
        <v>11</v>
      </c>
      <c r="E218" s="1" t="s">
        <v>502</v>
      </c>
      <c r="F218" s="1" t="s">
        <v>13</v>
      </c>
      <c r="G218" s="1" t="s">
        <v>14</v>
      </c>
      <c r="H218" s="1" t="s">
        <v>503</v>
      </c>
      <c r="I218" s="2">
        <v>45692.0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 t="s">
        <v>504</v>
      </c>
      <c r="B219" s="1" t="s">
        <v>505</v>
      </c>
      <c r="C219" s="1">
        <v>6.699941641E10</v>
      </c>
      <c r="D219" s="1" t="s">
        <v>11</v>
      </c>
      <c r="E219" s="1" t="s">
        <v>12</v>
      </c>
      <c r="F219" s="1" t="s">
        <v>13</v>
      </c>
      <c r="G219" s="1" t="s">
        <v>14</v>
      </c>
      <c r="H219" s="1" t="s">
        <v>49</v>
      </c>
      <c r="I219" s="2">
        <v>45692.0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 t="s">
        <v>506</v>
      </c>
      <c r="B220" s="1" t="s">
        <v>507</v>
      </c>
      <c r="C220" s="1" t="s">
        <v>508</v>
      </c>
      <c r="D220" s="1" t="s">
        <v>11</v>
      </c>
      <c r="E220" s="1" t="s">
        <v>58</v>
      </c>
      <c r="F220" s="1" t="s">
        <v>13</v>
      </c>
      <c r="G220" s="1" t="s">
        <v>14</v>
      </c>
      <c r="H220" s="1" t="s">
        <v>45</v>
      </c>
      <c r="I220" s="2">
        <v>45692.0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 t="s">
        <v>509</v>
      </c>
      <c r="B221" s="1" t="s">
        <v>510</v>
      </c>
      <c r="C221" s="1">
        <v>1.1951968669E10</v>
      </c>
      <c r="D221" s="1" t="s">
        <v>11</v>
      </c>
      <c r="E221" s="1" t="s">
        <v>80</v>
      </c>
      <c r="F221" s="1" t="s">
        <v>13</v>
      </c>
      <c r="G221" s="1" t="s">
        <v>14</v>
      </c>
      <c r="H221" s="1" t="s">
        <v>49</v>
      </c>
      <c r="I221" s="2">
        <v>45692.0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 t="s">
        <v>511</v>
      </c>
      <c r="B222" s="1" t="s">
        <v>512</v>
      </c>
      <c r="C222" s="1">
        <v>1.4998027767E10</v>
      </c>
      <c r="D222" s="1" t="s">
        <v>11</v>
      </c>
      <c r="E222" s="1" t="s">
        <v>513</v>
      </c>
      <c r="F222" s="1" t="s">
        <v>13</v>
      </c>
      <c r="G222" s="1" t="s">
        <v>23</v>
      </c>
      <c r="H222" s="1" t="s">
        <v>514</v>
      </c>
      <c r="I222" s="2">
        <v>45692.0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 t="s">
        <v>515</v>
      </c>
      <c r="B223" s="1" t="s">
        <v>516</v>
      </c>
      <c r="C223" s="1">
        <v>6.2994643956E10</v>
      </c>
      <c r="D223" s="1" t="s">
        <v>11</v>
      </c>
      <c r="E223" s="1" t="s">
        <v>19</v>
      </c>
      <c r="F223" s="1" t="s">
        <v>13</v>
      </c>
      <c r="G223" s="1" t="s">
        <v>23</v>
      </c>
      <c r="H223" s="1" t="s">
        <v>45</v>
      </c>
      <c r="I223" s="2">
        <v>45692.0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 t="s">
        <v>416</v>
      </c>
      <c r="B224" s="1" t="s">
        <v>517</v>
      </c>
      <c r="C224" s="1">
        <v>1.1913418075E10</v>
      </c>
      <c r="D224" s="1" t="s">
        <v>11</v>
      </c>
      <c r="E224" s="1" t="s">
        <v>22</v>
      </c>
      <c r="F224" s="1" t="s">
        <v>13</v>
      </c>
      <c r="G224" s="1" t="s">
        <v>14</v>
      </c>
      <c r="H224" s="1" t="s">
        <v>261</v>
      </c>
      <c r="I224" s="2">
        <v>45692.0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 t="s">
        <v>518</v>
      </c>
      <c r="B225" s="1" t="s">
        <v>519</v>
      </c>
      <c r="C225" s="1">
        <v>1.9995531407E10</v>
      </c>
      <c r="D225" s="1" t="s">
        <v>11</v>
      </c>
      <c r="E225" s="1" t="s">
        <v>19</v>
      </c>
      <c r="F225" s="1" t="s">
        <v>13</v>
      </c>
      <c r="G225" s="1" t="s">
        <v>14</v>
      </c>
      <c r="H225" s="1" t="s">
        <v>45</v>
      </c>
      <c r="I225" s="2">
        <v>45692.0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 t="s">
        <v>520</v>
      </c>
      <c r="B226" s="1" t="s">
        <v>521</v>
      </c>
      <c r="C226" s="1">
        <v>8.8999579457E10</v>
      </c>
      <c r="D226" s="1" t="s">
        <v>11</v>
      </c>
      <c r="E226" s="1" t="s">
        <v>80</v>
      </c>
      <c r="F226" s="1" t="s">
        <v>13</v>
      </c>
      <c r="G226" s="1" t="s">
        <v>14</v>
      </c>
      <c r="H226" s="1" t="s">
        <v>49</v>
      </c>
      <c r="I226" s="2">
        <v>45692.0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 t="s">
        <v>522</v>
      </c>
      <c r="B227" s="1" t="s">
        <v>523</v>
      </c>
      <c r="C227" s="1">
        <v>5.3999948696E10</v>
      </c>
      <c r="D227" s="1" t="s">
        <v>11</v>
      </c>
      <c r="E227" s="1" t="s">
        <v>524</v>
      </c>
      <c r="F227" s="1" t="s">
        <v>13</v>
      </c>
      <c r="G227" s="1" t="s">
        <v>14</v>
      </c>
      <c r="H227" s="1" t="s">
        <v>525</v>
      </c>
      <c r="I227" s="2">
        <v>45692.0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 t="s">
        <v>526</v>
      </c>
      <c r="B228" s="1" t="s">
        <v>527</v>
      </c>
      <c r="C228" s="1">
        <v>1.6996379329E10</v>
      </c>
      <c r="D228" s="1" t="s">
        <v>11</v>
      </c>
      <c r="E228" s="1" t="s">
        <v>528</v>
      </c>
      <c r="F228" s="1" t="s">
        <v>13</v>
      </c>
      <c r="G228" s="1" t="s">
        <v>23</v>
      </c>
      <c r="H228" s="1" t="s">
        <v>529</v>
      </c>
      <c r="I228" s="2">
        <v>45692.0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 t="s">
        <v>530</v>
      </c>
      <c r="B229" s="1" t="s">
        <v>531</v>
      </c>
      <c r="C229" s="1">
        <v>5.1992625647E10</v>
      </c>
      <c r="D229" s="1" t="s">
        <v>11</v>
      </c>
      <c r="E229" s="1" t="s">
        <v>19</v>
      </c>
      <c r="F229" s="1" t="s">
        <v>13</v>
      </c>
      <c r="G229" s="1" t="s">
        <v>14</v>
      </c>
      <c r="H229" s="1" t="s">
        <v>45</v>
      </c>
      <c r="I229" s="2">
        <v>45692.0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 t="s">
        <v>532</v>
      </c>
      <c r="B230" s="1" t="s">
        <v>533</v>
      </c>
      <c r="C230" s="1">
        <v>7.198473318E10</v>
      </c>
      <c r="D230" s="1" t="s">
        <v>11</v>
      </c>
      <c r="E230" s="1" t="s">
        <v>58</v>
      </c>
      <c r="F230" s="1" t="s">
        <v>13</v>
      </c>
      <c r="G230" s="1" t="s">
        <v>14</v>
      </c>
      <c r="H230" s="1" t="s">
        <v>45</v>
      </c>
      <c r="I230" s="2">
        <v>45692.0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 t="s">
        <v>534</v>
      </c>
      <c r="B231" s="1" t="s">
        <v>535</v>
      </c>
      <c r="C231" s="1" t="s">
        <v>536</v>
      </c>
      <c r="D231" s="1" t="s">
        <v>11</v>
      </c>
      <c r="E231" s="1" t="s">
        <v>89</v>
      </c>
      <c r="F231" s="1" t="s">
        <v>13</v>
      </c>
      <c r="G231" s="1" t="s">
        <v>23</v>
      </c>
      <c r="H231" s="1" t="s">
        <v>34</v>
      </c>
      <c r="I231" s="2">
        <v>45692.0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 t="s">
        <v>537</v>
      </c>
      <c r="B232" s="1" t="s">
        <v>538</v>
      </c>
      <c r="C232" s="1">
        <v>6.799136646E10</v>
      </c>
      <c r="D232" s="1" t="s">
        <v>11</v>
      </c>
      <c r="E232" s="1" t="s">
        <v>22</v>
      </c>
      <c r="F232" s="1" t="s">
        <v>13</v>
      </c>
      <c r="G232" s="1" t="s">
        <v>14</v>
      </c>
      <c r="H232" s="1" t="s">
        <v>31</v>
      </c>
      <c r="I232" s="2">
        <v>45692.0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 t="s">
        <v>539</v>
      </c>
      <c r="B233" s="1" t="s">
        <v>540</v>
      </c>
      <c r="C233" s="1">
        <v>3.4992368622E10</v>
      </c>
      <c r="D233" s="1" t="s">
        <v>11</v>
      </c>
      <c r="E233" s="1" t="s">
        <v>48</v>
      </c>
      <c r="F233" s="1" t="s">
        <v>13</v>
      </c>
      <c r="G233" s="1" t="s">
        <v>14</v>
      </c>
      <c r="H233" s="1" t="s">
        <v>49</v>
      </c>
      <c r="I233" s="2">
        <v>45692.0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 t="s">
        <v>541</v>
      </c>
      <c r="B234" s="1" t="s">
        <v>542</v>
      </c>
      <c r="C234" s="1" t="s">
        <v>543</v>
      </c>
      <c r="D234" s="1" t="s">
        <v>11</v>
      </c>
      <c r="E234" s="1" t="s">
        <v>19</v>
      </c>
      <c r="F234" s="1" t="s">
        <v>13</v>
      </c>
      <c r="G234" s="1" t="s">
        <v>14</v>
      </c>
      <c r="H234" s="1" t="s">
        <v>60</v>
      </c>
      <c r="I234" s="2">
        <v>45692.0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 t="s">
        <v>544</v>
      </c>
      <c r="B235" s="1" t="s">
        <v>545</v>
      </c>
      <c r="C235" s="1">
        <v>1.5992579685E10</v>
      </c>
      <c r="D235" s="1" t="s">
        <v>11</v>
      </c>
      <c r="E235" s="1" t="s">
        <v>89</v>
      </c>
      <c r="F235" s="1" t="s">
        <v>13</v>
      </c>
      <c r="G235" s="1" t="s">
        <v>14</v>
      </c>
      <c r="H235" s="1" t="s">
        <v>49</v>
      </c>
      <c r="I235" s="2">
        <v>45692.0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 t="s">
        <v>539</v>
      </c>
      <c r="B236" s="1" t="s">
        <v>546</v>
      </c>
      <c r="C236" s="1">
        <v>1.1989151509E10</v>
      </c>
      <c r="D236" s="1" t="s">
        <v>11</v>
      </c>
      <c r="E236" s="1" t="s">
        <v>547</v>
      </c>
      <c r="F236" s="1" t="s">
        <v>13</v>
      </c>
      <c r="G236" s="1" t="s">
        <v>14</v>
      </c>
      <c r="H236" s="1" t="s">
        <v>548</v>
      </c>
      <c r="I236" s="2">
        <v>45692.0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 t="s">
        <v>549</v>
      </c>
      <c r="B237" s="1" t="s">
        <v>550</v>
      </c>
      <c r="C237" s="1">
        <v>1.3997775928E10</v>
      </c>
      <c r="D237" s="1" t="s">
        <v>11</v>
      </c>
      <c r="E237" s="1" t="s">
        <v>22</v>
      </c>
      <c r="F237" s="1" t="s">
        <v>13</v>
      </c>
      <c r="G237" s="1" t="s">
        <v>14</v>
      </c>
      <c r="H237" s="1" t="s">
        <v>551</v>
      </c>
      <c r="I237" s="2">
        <v>45692.0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 t="s">
        <v>552</v>
      </c>
      <c r="B238" s="1" t="s">
        <v>553</v>
      </c>
      <c r="C238" s="1">
        <v>9.1993488937E10</v>
      </c>
      <c r="D238" s="1" t="s">
        <v>11</v>
      </c>
      <c r="E238" s="1" t="s">
        <v>39</v>
      </c>
      <c r="F238" s="1" t="s">
        <v>13</v>
      </c>
      <c r="G238" s="1" t="s">
        <v>14</v>
      </c>
      <c r="H238" s="1" t="s">
        <v>45</v>
      </c>
      <c r="I238" s="2">
        <v>45692.0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 t="s">
        <v>554</v>
      </c>
      <c r="B239" s="1" t="s">
        <v>555</v>
      </c>
      <c r="C239" s="1">
        <v>9.2984903725E10</v>
      </c>
      <c r="D239" s="1" t="s">
        <v>11</v>
      </c>
      <c r="E239" s="1" t="s">
        <v>19</v>
      </c>
      <c r="F239" s="1" t="s">
        <v>13</v>
      </c>
      <c r="G239" s="1" t="s">
        <v>14</v>
      </c>
      <c r="H239" s="1" t="s">
        <v>45</v>
      </c>
      <c r="I239" s="2">
        <v>45692.0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 t="s">
        <v>556</v>
      </c>
      <c r="B240" s="1" t="s">
        <v>557</v>
      </c>
      <c r="C240" s="1">
        <v>4.7996236138E10</v>
      </c>
      <c r="D240" s="1" t="s">
        <v>11</v>
      </c>
      <c r="E240" s="1" t="s">
        <v>102</v>
      </c>
      <c r="F240" s="1" t="s">
        <v>13</v>
      </c>
      <c r="G240" s="1" t="s">
        <v>14</v>
      </c>
      <c r="H240" s="1" t="s">
        <v>49</v>
      </c>
      <c r="I240" s="2">
        <v>45692.0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 t="s">
        <v>558</v>
      </c>
      <c r="B241" s="1" t="s">
        <v>559</v>
      </c>
      <c r="C241" s="1">
        <v>1.191151758E10</v>
      </c>
      <c r="D241" s="1" t="s">
        <v>11</v>
      </c>
      <c r="E241" s="1" t="s">
        <v>77</v>
      </c>
      <c r="F241" s="1" t="s">
        <v>13</v>
      </c>
      <c r="G241" s="1" t="s">
        <v>23</v>
      </c>
      <c r="H241" s="1" t="s">
        <v>45</v>
      </c>
      <c r="I241" s="2">
        <v>45692.0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 t="s">
        <v>560</v>
      </c>
      <c r="B242" s="1" t="s">
        <v>561</v>
      </c>
      <c r="C242" s="1">
        <v>7.599716292E10</v>
      </c>
      <c r="D242" s="1" t="s">
        <v>11</v>
      </c>
      <c r="E242" s="1" t="s">
        <v>77</v>
      </c>
      <c r="F242" s="1" t="s">
        <v>13</v>
      </c>
      <c r="G242" s="1" t="s">
        <v>23</v>
      </c>
      <c r="H242" s="1" t="s">
        <v>45</v>
      </c>
      <c r="I242" s="2">
        <v>45692.0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 t="s">
        <v>562</v>
      </c>
      <c r="B243" s="1" t="s">
        <v>563</v>
      </c>
      <c r="C243" s="1">
        <v>8.1993609404E10</v>
      </c>
      <c r="D243" s="1" t="s">
        <v>11</v>
      </c>
      <c r="E243" s="1" t="s">
        <v>19</v>
      </c>
      <c r="F243" s="1" t="s">
        <v>13</v>
      </c>
      <c r="G243" s="1" t="s">
        <v>23</v>
      </c>
      <c r="H243" s="1" t="s">
        <v>45</v>
      </c>
      <c r="I243" s="2">
        <v>45692.0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 t="s">
        <v>564</v>
      </c>
      <c r="B244" s="1" t="s">
        <v>565</v>
      </c>
      <c r="C244" s="1">
        <v>3.5997050011E10</v>
      </c>
      <c r="D244" s="1" t="s">
        <v>11</v>
      </c>
      <c r="E244" s="1" t="s">
        <v>19</v>
      </c>
      <c r="F244" s="1" t="s">
        <v>13</v>
      </c>
      <c r="G244" s="1" t="s">
        <v>23</v>
      </c>
      <c r="H244" s="1" t="s">
        <v>49</v>
      </c>
      <c r="I244" s="2">
        <v>45692.0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 t="s">
        <v>566</v>
      </c>
      <c r="B245" s="1" t="s">
        <v>567</v>
      </c>
      <c r="C245" s="1">
        <v>8.299655585E10</v>
      </c>
      <c r="D245" s="1" t="s">
        <v>11</v>
      </c>
      <c r="E245" s="1" t="s">
        <v>19</v>
      </c>
      <c r="F245" s="1" t="s">
        <v>13</v>
      </c>
      <c r="G245" s="1" t="s">
        <v>14</v>
      </c>
      <c r="H245" s="1" t="s">
        <v>49</v>
      </c>
      <c r="I245" s="2">
        <v>45692.0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 t="s">
        <v>568</v>
      </c>
      <c r="B246" s="1" t="s">
        <v>569</v>
      </c>
      <c r="C246" s="1">
        <v>1.998132866E10</v>
      </c>
      <c r="D246" s="1" t="s">
        <v>11</v>
      </c>
      <c r="E246" s="1" t="s">
        <v>80</v>
      </c>
      <c r="F246" s="1" t="s">
        <v>13</v>
      </c>
      <c r="G246" s="1" t="s">
        <v>14</v>
      </c>
      <c r="H246" s="1" t="s">
        <v>45</v>
      </c>
      <c r="I246" s="2">
        <v>45692.0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 t="s">
        <v>570</v>
      </c>
      <c r="B247" s="1" t="s">
        <v>571</v>
      </c>
      <c r="C247" s="1">
        <v>1.1998659362E10</v>
      </c>
      <c r="D247" s="1" t="s">
        <v>11</v>
      </c>
      <c r="E247" s="1" t="s">
        <v>19</v>
      </c>
      <c r="F247" s="1" t="s">
        <v>13</v>
      </c>
      <c r="G247" s="1" t="s">
        <v>14</v>
      </c>
      <c r="H247" s="1" t="s">
        <v>15</v>
      </c>
      <c r="I247" s="2">
        <v>45692.0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 t="s">
        <v>558</v>
      </c>
      <c r="B248" s="1" t="s">
        <v>572</v>
      </c>
      <c r="C248" s="1">
        <v>4.899137323E10</v>
      </c>
      <c r="D248" s="1" t="s">
        <v>11</v>
      </c>
      <c r="E248" s="1" t="s">
        <v>68</v>
      </c>
      <c r="F248" s="1" t="s">
        <v>13</v>
      </c>
      <c r="G248" s="1" t="s">
        <v>14</v>
      </c>
      <c r="H248" s="1" t="s">
        <v>386</v>
      </c>
      <c r="I248" s="2">
        <v>45692.0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 t="s">
        <v>573</v>
      </c>
      <c r="B249" s="1" t="s">
        <v>574</v>
      </c>
      <c r="C249" s="1">
        <v>2.1969218653E10</v>
      </c>
      <c r="D249" s="1" t="s">
        <v>11</v>
      </c>
      <c r="E249" s="1" t="s">
        <v>58</v>
      </c>
      <c r="F249" s="1" t="s">
        <v>13</v>
      </c>
      <c r="G249" s="1" t="s">
        <v>14</v>
      </c>
      <c r="H249" s="1" t="s">
        <v>15</v>
      </c>
      <c r="I249" s="2">
        <v>45692.0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 t="s">
        <v>575</v>
      </c>
      <c r="B250" s="1" t="s">
        <v>576</v>
      </c>
      <c r="C250" s="1">
        <v>5.545988216127E12</v>
      </c>
      <c r="D250" s="1" t="s">
        <v>11</v>
      </c>
      <c r="E250" s="1" t="s">
        <v>22</v>
      </c>
      <c r="F250" s="1" t="s">
        <v>13</v>
      </c>
      <c r="G250" s="1" t="s">
        <v>14</v>
      </c>
      <c r="H250" s="1" t="s">
        <v>49</v>
      </c>
      <c r="I250" s="2">
        <v>45692.0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 t="s">
        <v>577</v>
      </c>
      <c r="B251" s="1" t="s">
        <v>578</v>
      </c>
      <c r="C251" s="1">
        <v>3.1971427638E10</v>
      </c>
      <c r="D251" s="1" t="s">
        <v>11</v>
      </c>
      <c r="E251" s="1" t="s">
        <v>58</v>
      </c>
      <c r="F251" s="1" t="s">
        <v>13</v>
      </c>
      <c r="G251" s="1" t="s">
        <v>14</v>
      </c>
      <c r="H251" s="1" t="s">
        <v>15</v>
      </c>
      <c r="I251" s="2">
        <v>45692.0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 t="s">
        <v>579</v>
      </c>
      <c r="B252" s="1" t="s">
        <v>580</v>
      </c>
      <c r="C252" s="1">
        <v>1.1940097238E10</v>
      </c>
      <c r="D252" s="1" t="s">
        <v>11</v>
      </c>
      <c r="E252" s="1" t="s">
        <v>22</v>
      </c>
      <c r="F252" s="1" t="s">
        <v>13</v>
      </c>
      <c r="G252" s="1" t="s">
        <v>14</v>
      </c>
      <c r="H252" s="1" t="s">
        <v>15</v>
      </c>
      <c r="I252" s="2">
        <v>45692.0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 t="s">
        <v>581</v>
      </c>
      <c r="B253" s="1" t="s">
        <v>582</v>
      </c>
      <c r="C253" s="1">
        <v>4.8999602364E10</v>
      </c>
      <c r="D253" s="1" t="s">
        <v>11</v>
      </c>
      <c r="E253" s="1" t="s">
        <v>19</v>
      </c>
      <c r="F253" s="1" t="s">
        <v>13</v>
      </c>
      <c r="G253" s="1" t="s">
        <v>23</v>
      </c>
      <c r="H253" s="1" t="s">
        <v>15</v>
      </c>
      <c r="I253" s="2">
        <v>45692.0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 t="s">
        <v>207</v>
      </c>
      <c r="B254" s="1" t="s">
        <v>583</v>
      </c>
      <c r="C254" s="1">
        <v>6.1998673708E10</v>
      </c>
      <c r="D254" s="1" t="s">
        <v>11</v>
      </c>
      <c r="E254" s="1" t="s">
        <v>102</v>
      </c>
      <c r="F254" s="1" t="s">
        <v>13</v>
      </c>
      <c r="G254" s="1" t="s">
        <v>14</v>
      </c>
      <c r="H254" s="1" t="s">
        <v>49</v>
      </c>
      <c r="I254" s="2">
        <v>45692.0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 t="s">
        <v>584</v>
      </c>
      <c r="B255" s="1" t="s">
        <v>585</v>
      </c>
      <c r="C255" s="1">
        <v>1.1934218308E10</v>
      </c>
      <c r="D255" s="1" t="s">
        <v>11</v>
      </c>
      <c r="E255" s="1" t="s">
        <v>19</v>
      </c>
      <c r="F255" s="1" t="s">
        <v>13</v>
      </c>
      <c r="G255" s="1" t="s">
        <v>14</v>
      </c>
      <c r="H255" s="1" t="s">
        <v>45</v>
      </c>
      <c r="I255" s="2">
        <v>45692.0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 t="s">
        <v>586</v>
      </c>
      <c r="B256" s="1" t="s">
        <v>587</v>
      </c>
      <c r="C256" s="1">
        <v>5.527997997969E12</v>
      </c>
      <c r="D256" s="1" t="s">
        <v>11</v>
      </c>
      <c r="E256" s="1" t="s">
        <v>58</v>
      </c>
      <c r="F256" s="1" t="s">
        <v>13</v>
      </c>
      <c r="G256" s="1" t="s">
        <v>14</v>
      </c>
      <c r="H256" s="1" t="s">
        <v>15</v>
      </c>
      <c r="I256" s="2">
        <v>45692.0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 t="s">
        <v>588</v>
      </c>
      <c r="B257" s="1" t="s">
        <v>589</v>
      </c>
      <c r="C257" s="1">
        <v>1.4997840784E10</v>
      </c>
      <c r="D257" s="1" t="s">
        <v>11</v>
      </c>
      <c r="E257" s="1" t="s">
        <v>77</v>
      </c>
      <c r="F257" s="1" t="s">
        <v>13</v>
      </c>
      <c r="G257" s="1" t="s">
        <v>23</v>
      </c>
      <c r="H257" s="1" t="s">
        <v>45</v>
      </c>
      <c r="I257" s="2">
        <v>45692.0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 t="s">
        <v>590</v>
      </c>
      <c r="B258" s="1" t="s">
        <v>591</v>
      </c>
      <c r="C258" s="1">
        <v>8.5981253902E10</v>
      </c>
      <c r="D258" s="1" t="s">
        <v>11</v>
      </c>
      <c r="E258" s="1" t="s">
        <v>19</v>
      </c>
      <c r="F258" s="1" t="s">
        <v>13</v>
      </c>
      <c r="G258" s="1" t="s">
        <v>23</v>
      </c>
      <c r="H258" s="1" t="s">
        <v>49</v>
      </c>
      <c r="I258" s="2">
        <v>45692.0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 t="s">
        <v>592</v>
      </c>
      <c r="B259" s="1" t="s">
        <v>593</v>
      </c>
      <c r="C259" s="1">
        <v>1.5997711133E10</v>
      </c>
      <c r="D259" s="1" t="s">
        <v>11</v>
      </c>
      <c r="E259" s="1" t="s">
        <v>80</v>
      </c>
      <c r="F259" s="1" t="s">
        <v>13</v>
      </c>
      <c r="G259" s="1" t="s">
        <v>14</v>
      </c>
      <c r="H259" s="1" t="s">
        <v>15</v>
      </c>
      <c r="I259" s="2">
        <v>45692.0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 t="s">
        <v>594</v>
      </c>
      <c r="B260" s="1" t="s">
        <v>595</v>
      </c>
      <c r="C260" s="1" t="s">
        <v>596</v>
      </c>
      <c r="D260" s="1" t="s">
        <v>11</v>
      </c>
      <c r="E260" s="1" t="s">
        <v>597</v>
      </c>
      <c r="F260" s="1" t="s">
        <v>13</v>
      </c>
      <c r="G260" s="1" t="s">
        <v>23</v>
      </c>
      <c r="H260" s="1" t="s">
        <v>598</v>
      </c>
      <c r="I260" s="2">
        <v>45692.0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 t="s">
        <v>599</v>
      </c>
      <c r="B261" s="1" t="s">
        <v>600</v>
      </c>
      <c r="C261" s="1">
        <v>8.8999066781E10</v>
      </c>
      <c r="D261" s="1" t="s">
        <v>11</v>
      </c>
      <c r="E261" s="1" t="s">
        <v>80</v>
      </c>
      <c r="F261" s="1" t="s">
        <v>13</v>
      </c>
      <c r="G261" s="1" t="s">
        <v>14</v>
      </c>
      <c r="H261" s="1" t="s">
        <v>34</v>
      </c>
      <c r="I261" s="2">
        <v>45692.0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 t="s">
        <v>601</v>
      </c>
      <c r="B262" s="1" t="s">
        <v>602</v>
      </c>
      <c r="C262" s="1">
        <v>1.1963072071E10</v>
      </c>
      <c r="D262" s="1" t="s">
        <v>11</v>
      </c>
      <c r="E262" s="1" t="s">
        <v>77</v>
      </c>
      <c r="F262" s="1" t="s">
        <v>13</v>
      </c>
      <c r="G262" s="1" t="s">
        <v>14</v>
      </c>
      <c r="H262" s="1" t="s">
        <v>121</v>
      </c>
      <c r="I262" s="2">
        <v>45692.0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 t="s">
        <v>603</v>
      </c>
      <c r="B263" s="1" t="s">
        <v>604</v>
      </c>
      <c r="C263" s="1">
        <v>5.599237042E10</v>
      </c>
      <c r="D263" s="1" t="s">
        <v>11</v>
      </c>
      <c r="E263" s="1" t="s">
        <v>22</v>
      </c>
      <c r="F263" s="1" t="s">
        <v>13</v>
      </c>
      <c r="G263" s="1" t="s">
        <v>14</v>
      </c>
      <c r="H263" s="1" t="s">
        <v>34</v>
      </c>
      <c r="I263" s="2">
        <v>45692.0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 t="s">
        <v>605</v>
      </c>
      <c r="B264" s="1" t="s">
        <v>606</v>
      </c>
      <c r="C264" s="1">
        <v>3.1994428552E10</v>
      </c>
      <c r="D264" s="1" t="s">
        <v>11</v>
      </c>
      <c r="E264" s="1" t="s">
        <v>418</v>
      </c>
      <c r="F264" s="1" t="s">
        <v>13</v>
      </c>
      <c r="G264" s="1" t="s">
        <v>14</v>
      </c>
      <c r="H264" s="1" t="s">
        <v>15</v>
      </c>
      <c r="I264" s="2">
        <v>45692.0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 t="s">
        <v>607</v>
      </c>
      <c r="B265" s="1" t="s">
        <v>608</v>
      </c>
      <c r="C265" s="1">
        <v>8.3999833305E10</v>
      </c>
      <c r="D265" s="1" t="s">
        <v>11</v>
      </c>
      <c r="E265" s="1" t="s">
        <v>80</v>
      </c>
      <c r="F265" s="1" t="s">
        <v>13</v>
      </c>
      <c r="G265" s="1" t="s">
        <v>14</v>
      </c>
      <c r="H265" s="1" t="s">
        <v>49</v>
      </c>
      <c r="I265" s="2">
        <v>45692.0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 t="s">
        <v>609</v>
      </c>
      <c r="B266" s="1" t="s">
        <v>610</v>
      </c>
      <c r="C266" s="1">
        <v>5.524998245894E12</v>
      </c>
      <c r="D266" s="1" t="s">
        <v>11</v>
      </c>
      <c r="E266" s="1" t="s">
        <v>89</v>
      </c>
      <c r="F266" s="1" t="s">
        <v>13</v>
      </c>
      <c r="G266" s="1" t="s">
        <v>23</v>
      </c>
      <c r="H266" s="1" t="s">
        <v>45</v>
      </c>
      <c r="I266" s="2">
        <v>45692.0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 t="s">
        <v>611</v>
      </c>
      <c r="B267" s="1" t="s">
        <v>612</v>
      </c>
      <c r="C267" s="1">
        <v>2.4992888436E10</v>
      </c>
      <c r="D267" s="1" t="s">
        <v>11</v>
      </c>
      <c r="E267" s="1" t="s">
        <v>80</v>
      </c>
      <c r="F267" s="1" t="s">
        <v>13</v>
      </c>
      <c r="G267" s="1" t="s">
        <v>14</v>
      </c>
      <c r="H267" s="1" t="s">
        <v>15</v>
      </c>
      <c r="I267" s="2">
        <v>45692.0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 t="s">
        <v>613</v>
      </c>
      <c r="B268" s="1" t="s">
        <v>614</v>
      </c>
      <c r="C268" s="1">
        <v>7.9996777531E10</v>
      </c>
      <c r="D268" s="1" t="s">
        <v>11</v>
      </c>
      <c r="E268" s="1" t="s">
        <v>22</v>
      </c>
      <c r="F268" s="1" t="s">
        <v>13</v>
      </c>
      <c r="G268" s="1" t="s">
        <v>14</v>
      </c>
      <c r="H268" s="1" t="s">
        <v>49</v>
      </c>
      <c r="I268" s="2">
        <v>45692.0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 t="s">
        <v>615</v>
      </c>
      <c r="B269" s="1" t="s">
        <v>616</v>
      </c>
      <c r="C269" s="1" t="s">
        <v>617</v>
      </c>
      <c r="D269" s="1" t="s">
        <v>11</v>
      </c>
      <c r="E269" s="1" t="s">
        <v>22</v>
      </c>
      <c r="F269" s="1" t="s">
        <v>13</v>
      </c>
      <c r="G269" s="1" t="s">
        <v>14</v>
      </c>
      <c r="H269" s="1" t="s">
        <v>49</v>
      </c>
      <c r="I269" s="2">
        <v>45692.0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 t="s">
        <v>618</v>
      </c>
      <c r="B270" s="1" t="s">
        <v>619</v>
      </c>
      <c r="C270" s="1" t="s">
        <v>620</v>
      </c>
      <c r="D270" s="1" t="s">
        <v>11</v>
      </c>
      <c r="E270" s="1" t="s">
        <v>39</v>
      </c>
      <c r="F270" s="1" t="s">
        <v>13</v>
      </c>
      <c r="G270" s="1" t="s">
        <v>14</v>
      </c>
      <c r="H270" s="1" t="s">
        <v>49</v>
      </c>
      <c r="I270" s="2">
        <v>45692.0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 t="s">
        <v>621</v>
      </c>
      <c r="B271" s="1" t="s">
        <v>622</v>
      </c>
      <c r="C271" s="1">
        <v>3.1988859541E10</v>
      </c>
      <c r="D271" s="1" t="s">
        <v>11</v>
      </c>
      <c r="E271" s="1" t="s">
        <v>77</v>
      </c>
      <c r="F271" s="1" t="s">
        <v>13</v>
      </c>
      <c r="G271" s="1" t="s">
        <v>23</v>
      </c>
      <c r="H271" s="1" t="s">
        <v>45</v>
      </c>
      <c r="I271" s="2">
        <v>45692.0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 t="s">
        <v>623</v>
      </c>
      <c r="B272" s="1" t="s">
        <v>624</v>
      </c>
      <c r="C272" s="1">
        <v>1.2996649393E10</v>
      </c>
      <c r="D272" s="1" t="s">
        <v>11</v>
      </c>
      <c r="E272" s="1" t="s">
        <v>22</v>
      </c>
      <c r="F272" s="1" t="s">
        <v>13</v>
      </c>
      <c r="G272" s="1" t="s">
        <v>14</v>
      </c>
      <c r="H272" s="1" t="s">
        <v>31</v>
      </c>
      <c r="I272" s="2">
        <v>45692.0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 t="s">
        <v>625</v>
      </c>
      <c r="B273" s="1" t="s">
        <v>626</v>
      </c>
      <c r="C273" s="1">
        <v>1.198357731E10</v>
      </c>
      <c r="D273" s="1" t="s">
        <v>11</v>
      </c>
      <c r="E273" s="1" t="s">
        <v>22</v>
      </c>
      <c r="F273" s="1" t="s">
        <v>13</v>
      </c>
      <c r="G273" s="1" t="s">
        <v>14</v>
      </c>
      <c r="H273" s="1" t="s">
        <v>45</v>
      </c>
      <c r="I273" s="2">
        <v>45692.0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 t="s">
        <v>627</v>
      </c>
      <c r="B274" s="1" t="s">
        <v>628</v>
      </c>
      <c r="C274" s="1" t="s">
        <v>629</v>
      </c>
      <c r="D274" s="1" t="s">
        <v>11</v>
      </c>
      <c r="E274" s="1" t="s">
        <v>19</v>
      </c>
      <c r="F274" s="1" t="s">
        <v>13</v>
      </c>
      <c r="G274" s="1" t="s">
        <v>14</v>
      </c>
      <c r="H274" s="1" t="s">
        <v>15</v>
      </c>
      <c r="I274" s="2">
        <v>45692.0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 t="s">
        <v>630</v>
      </c>
      <c r="B275" s="1" t="s">
        <v>631</v>
      </c>
      <c r="C275" s="1">
        <v>1.1959417405E10</v>
      </c>
      <c r="D275" s="1" t="s">
        <v>11</v>
      </c>
      <c r="E275" s="1" t="s">
        <v>19</v>
      </c>
      <c r="F275" s="1" t="s">
        <v>13</v>
      </c>
      <c r="G275" s="1" t="s">
        <v>14</v>
      </c>
      <c r="H275" s="1" t="s">
        <v>60</v>
      </c>
      <c r="I275" s="2">
        <v>45692.0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 t="s">
        <v>632</v>
      </c>
      <c r="B276" s="1" t="s">
        <v>633</v>
      </c>
      <c r="C276" s="1">
        <v>5.1992679341E10</v>
      </c>
      <c r="D276" s="1" t="s">
        <v>11</v>
      </c>
      <c r="E276" s="1" t="s">
        <v>19</v>
      </c>
      <c r="F276" s="1" t="s">
        <v>13</v>
      </c>
      <c r="G276" s="1" t="s">
        <v>23</v>
      </c>
      <c r="H276" s="1" t="s">
        <v>49</v>
      </c>
      <c r="I276" s="2">
        <v>45692.0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 t="s">
        <v>634</v>
      </c>
      <c r="B277" s="1" t="s">
        <v>635</v>
      </c>
      <c r="C277" s="1">
        <v>7.1988820231E10</v>
      </c>
      <c r="D277" s="1" t="s">
        <v>11</v>
      </c>
      <c r="E277" s="1" t="s">
        <v>48</v>
      </c>
      <c r="F277" s="1" t="s">
        <v>13</v>
      </c>
      <c r="G277" s="1" t="s">
        <v>23</v>
      </c>
      <c r="H277" s="1" t="s">
        <v>34</v>
      </c>
      <c r="I277" s="2">
        <v>45692.0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 t="s">
        <v>636</v>
      </c>
      <c r="B278" s="1" t="s">
        <v>637</v>
      </c>
      <c r="C278" s="1">
        <v>2.1988536203E10</v>
      </c>
      <c r="D278" s="1" t="s">
        <v>11</v>
      </c>
      <c r="E278" s="1" t="s">
        <v>58</v>
      </c>
      <c r="F278" s="1" t="s">
        <v>13</v>
      </c>
      <c r="G278" s="1" t="s">
        <v>14</v>
      </c>
      <c r="H278" s="1" t="s">
        <v>15</v>
      </c>
      <c r="I278" s="2">
        <v>45692.0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 t="s">
        <v>638</v>
      </c>
      <c r="B279" s="1" t="s">
        <v>639</v>
      </c>
      <c r="C279" s="1">
        <v>1.19440852E8</v>
      </c>
      <c r="D279" s="1" t="s">
        <v>11</v>
      </c>
      <c r="E279" s="1" t="s">
        <v>547</v>
      </c>
      <c r="F279" s="1" t="s">
        <v>13</v>
      </c>
      <c r="G279" s="1" t="s">
        <v>14</v>
      </c>
      <c r="H279" s="1" t="s">
        <v>548</v>
      </c>
      <c r="I279" s="2">
        <v>45692.0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 t="s">
        <v>640</v>
      </c>
      <c r="B280" s="1" t="s">
        <v>641</v>
      </c>
      <c r="C280" s="1" t="s">
        <v>642</v>
      </c>
      <c r="D280" s="1" t="s">
        <v>11</v>
      </c>
      <c r="E280" s="1" t="s">
        <v>19</v>
      </c>
      <c r="F280" s="1" t="s">
        <v>13</v>
      </c>
      <c r="G280" s="1" t="s">
        <v>14</v>
      </c>
      <c r="H280" s="1" t="s">
        <v>45</v>
      </c>
      <c r="I280" s="2">
        <v>45692.0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 t="s">
        <v>643</v>
      </c>
      <c r="B281" s="1" t="s">
        <v>644</v>
      </c>
      <c r="C281" s="1" t="s">
        <v>645</v>
      </c>
      <c r="D281" s="1" t="s">
        <v>11</v>
      </c>
      <c r="E281" s="1" t="s">
        <v>22</v>
      </c>
      <c r="F281" s="1" t="s">
        <v>13</v>
      </c>
      <c r="G281" s="1" t="s">
        <v>14</v>
      </c>
      <c r="H281" s="1" t="s">
        <v>45</v>
      </c>
      <c r="I281" s="2">
        <v>45692.0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 t="s">
        <v>646</v>
      </c>
      <c r="B282" s="1" t="s">
        <v>647</v>
      </c>
      <c r="C282" s="1">
        <v>4.1999460513E10</v>
      </c>
      <c r="D282" s="1" t="s">
        <v>11</v>
      </c>
      <c r="E282" s="1" t="s">
        <v>19</v>
      </c>
      <c r="F282" s="1" t="s">
        <v>13</v>
      </c>
      <c r="G282" s="1" t="s">
        <v>14</v>
      </c>
      <c r="H282" s="1" t="s">
        <v>121</v>
      </c>
      <c r="I282" s="2">
        <v>45692.0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 t="s">
        <v>648</v>
      </c>
      <c r="B283" s="1" t="s">
        <v>649</v>
      </c>
      <c r="C283" s="1" t="s">
        <v>650</v>
      </c>
      <c r="D283" s="1" t="s">
        <v>11</v>
      </c>
      <c r="E283" s="1" t="s">
        <v>651</v>
      </c>
      <c r="F283" s="1" t="s">
        <v>13</v>
      </c>
      <c r="G283" s="1" t="s">
        <v>14</v>
      </c>
      <c r="H283" s="1" t="s">
        <v>652</v>
      </c>
      <c r="I283" s="2">
        <v>45692.0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 t="s">
        <v>653</v>
      </c>
      <c r="B284" s="1" t="s">
        <v>654</v>
      </c>
      <c r="C284" s="1">
        <v>4.3988636961E10</v>
      </c>
      <c r="D284" s="1" t="s">
        <v>11</v>
      </c>
      <c r="E284" s="1" t="s">
        <v>22</v>
      </c>
      <c r="F284" s="1" t="s">
        <v>13</v>
      </c>
      <c r="G284" s="1" t="s">
        <v>14</v>
      </c>
      <c r="H284" s="1" t="s">
        <v>45</v>
      </c>
      <c r="I284" s="2">
        <v>45692.0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 t="s">
        <v>655</v>
      </c>
      <c r="B285" s="1" t="s">
        <v>656</v>
      </c>
      <c r="C285" s="1">
        <v>6.1995860754E10</v>
      </c>
      <c r="D285" s="1" t="s">
        <v>11</v>
      </c>
      <c r="E285" s="1" t="s">
        <v>19</v>
      </c>
      <c r="F285" s="1" t="s">
        <v>13</v>
      </c>
      <c r="G285" s="1" t="s">
        <v>14</v>
      </c>
      <c r="H285" s="1" t="s">
        <v>60</v>
      </c>
      <c r="I285" s="2">
        <v>45692.0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 t="s">
        <v>657</v>
      </c>
      <c r="B286" s="1" t="s">
        <v>658</v>
      </c>
      <c r="C286" s="1">
        <v>1.4997442279E10</v>
      </c>
      <c r="D286" s="1" t="s">
        <v>11</v>
      </c>
      <c r="E286" s="1" t="s">
        <v>19</v>
      </c>
      <c r="F286" s="1" t="s">
        <v>13</v>
      </c>
      <c r="G286" s="1" t="s">
        <v>23</v>
      </c>
      <c r="H286" s="1" t="s">
        <v>49</v>
      </c>
      <c r="I286" s="2">
        <v>45692.0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 t="s">
        <v>659</v>
      </c>
      <c r="B287" s="1" t="s">
        <v>660</v>
      </c>
      <c r="C287" s="1">
        <v>4.3988587512E10</v>
      </c>
      <c r="D287" s="1" t="s">
        <v>11</v>
      </c>
      <c r="E287" s="1" t="s">
        <v>68</v>
      </c>
      <c r="F287" s="1" t="s">
        <v>13</v>
      </c>
      <c r="G287" s="1" t="s">
        <v>14</v>
      </c>
      <c r="H287" s="1" t="s">
        <v>45</v>
      </c>
      <c r="I287" s="2">
        <v>45692.0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 t="s">
        <v>661</v>
      </c>
      <c r="B288" s="1" t="s">
        <v>662</v>
      </c>
      <c r="C288" s="1">
        <v>8.1979072917E10</v>
      </c>
      <c r="D288" s="1" t="s">
        <v>11</v>
      </c>
      <c r="E288" s="1" t="s">
        <v>19</v>
      </c>
      <c r="F288" s="1" t="s">
        <v>13</v>
      </c>
      <c r="G288" s="1" t="s">
        <v>23</v>
      </c>
      <c r="H288" s="1" t="s">
        <v>121</v>
      </c>
      <c r="I288" s="2">
        <v>45692.0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 t="s">
        <v>663</v>
      </c>
      <c r="B289" s="1" t="s">
        <v>664</v>
      </c>
      <c r="C289" s="1" t="s">
        <v>665</v>
      </c>
      <c r="D289" s="1" t="s">
        <v>11</v>
      </c>
      <c r="E289" s="1" t="s">
        <v>22</v>
      </c>
      <c r="F289" s="1" t="s">
        <v>13</v>
      </c>
      <c r="G289" s="1" t="s">
        <v>14</v>
      </c>
      <c r="H289" s="1" t="s">
        <v>386</v>
      </c>
      <c r="I289" s="2">
        <v>45692.0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 t="s">
        <v>666</v>
      </c>
      <c r="B290" s="1" t="s">
        <v>667</v>
      </c>
      <c r="C290" s="1">
        <v>7.1991960984E10</v>
      </c>
      <c r="D290" s="1"/>
      <c r="E290" s="1"/>
      <c r="F290" s="1"/>
      <c r="G290" s="1"/>
      <c r="H290" s="1"/>
      <c r="I290" s="2">
        <v>45692.0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 t="s">
        <v>668</v>
      </c>
      <c r="B291" s="1" t="s">
        <v>669</v>
      </c>
      <c r="C291" s="1" t="s">
        <v>670</v>
      </c>
      <c r="D291" s="1" t="s">
        <v>11</v>
      </c>
      <c r="E291" s="1" t="s">
        <v>19</v>
      </c>
      <c r="F291" s="1" t="s">
        <v>13</v>
      </c>
      <c r="G291" s="1" t="s">
        <v>14</v>
      </c>
      <c r="H291" s="1" t="s">
        <v>45</v>
      </c>
      <c r="I291" s="2">
        <v>45692.0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 t="s">
        <v>671</v>
      </c>
      <c r="B292" s="1" t="s">
        <v>672</v>
      </c>
      <c r="C292" s="1">
        <v>9.83333416E8</v>
      </c>
      <c r="D292" s="1" t="s">
        <v>11</v>
      </c>
      <c r="E292" s="1" t="s">
        <v>114</v>
      </c>
      <c r="F292" s="1" t="s">
        <v>13</v>
      </c>
      <c r="G292" s="1" t="s">
        <v>23</v>
      </c>
      <c r="H292" s="1" t="s">
        <v>34</v>
      </c>
      <c r="I292" s="2">
        <v>45692.0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 t="s">
        <v>673</v>
      </c>
      <c r="B293" s="1" t="s">
        <v>674</v>
      </c>
      <c r="C293" s="1">
        <v>5.59798421765E12</v>
      </c>
      <c r="D293" s="1" t="s">
        <v>11</v>
      </c>
      <c r="E293" s="1" t="s">
        <v>89</v>
      </c>
      <c r="F293" s="1" t="s">
        <v>13</v>
      </c>
      <c r="G293" s="1" t="s">
        <v>23</v>
      </c>
      <c r="H293" s="1" t="s">
        <v>34</v>
      </c>
      <c r="I293" s="2">
        <v>45692.0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 t="s">
        <v>675</v>
      </c>
      <c r="B294" s="1" t="s">
        <v>676</v>
      </c>
      <c r="C294" s="1">
        <v>8.9988025244E10</v>
      </c>
      <c r="D294" s="1" t="s">
        <v>11</v>
      </c>
      <c r="E294" s="1" t="s">
        <v>547</v>
      </c>
      <c r="F294" s="1" t="s">
        <v>13</v>
      </c>
      <c r="G294" s="1" t="s">
        <v>14</v>
      </c>
      <c r="H294" s="1" t="s">
        <v>548</v>
      </c>
      <c r="I294" s="2">
        <v>45692.0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 t="s">
        <v>677</v>
      </c>
      <c r="B295" s="1" t="s">
        <v>678</v>
      </c>
      <c r="C295" s="1">
        <v>8.5986858996E10</v>
      </c>
      <c r="D295" s="1" t="s">
        <v>11</v>
      </c>
      <c r="E295" s="1" t="s">
        <v>19</v>
      </c>
      <c r="F295" s="1" t="s">
        <v>13</v>
      </c>
      <c r="G295" s="1" t="s">
        <v>14</v>
      </c>
      <c r="H295" s="1" t="s">
        <v>121</v>
      </c>
      <c r="I295" s="2">
        <v>45692.0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 t="s">
        <v>679</v>
      </c>
      <c r="B296" s="1" t="s">
        <v>680</v>
      </c>
      <c r="C296" s="1">
        <v>1.7988327038E10</v>
      </c>
      <c r="D296" s="1" t="s">
        <v>11</v>
      </c>
      <c r="E296" s="1" t="s">
        <v>19</v>
      </c>
      <c r="F296" s="1" t="s">
        <v>13</v>
      </c>
      <c r="G296" s="1" t="s">
        <v>14</v>
      </c>
      <c r="H296" s="1" t="s">
        <v>49</v>
      </c>
      <c r="I296" s="2">
        <v>45692.0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 t="s">
        <v>681</v>
      </c>
      <c r="B297" s="1" t="s">
        <v>682</v>
      </c>
      <c r="C297" s="1">
        <v>9.699106141E10</v>
      </c>
      <c r="D297" s="1" t="s">
        <v>11</v>
      </c>
      <c r="E297" s="1" t="s">
        <v>22</v>
      </c>
      <c r="F297" s="1" t="s">
        <v>13</v>
      </c>
      <c r="G297" s="1" t="s">
        <v>14</v>
      </c>
      <c r="H297" s="1" t="s">
        <v>49</v>
      </c>
      <c r="I297" s="2">
        <v>45692.0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 t="s">
        <v>376</v>
      </c>
      <c r="B298" s="1" t="s">
        <v>683</v>
      </c>
      <c r="C298" s="1">
        <v>6.1998599052E10</v>
      </c>
      <c r="D298" s="1" t="s">
        <v>11</v>
      </c>
      <c r="E298" s="1" t="s">
        <v>58</v>
      </c>
      <c r="F298" s="1" t="s">
        <v>13</v>
      </c>
      <c r="G298" s="1" t="s">
        <v>14</v>
      </c>
      <c r="H298" s="1" t="s">
        <v>15</v>
      </c>
      <c r="I298" s="2">
        <v>45692.0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 t="s">
        <v>684</v>
      </c>
      <c r="B299" s="1" t="s">
        <v>685</v>
      </c>
      <c r="C299" s="1">
        <v>1.19484542473E11</v>
      </c>
      <c r="D299" s="1" t="s">
        <v>11</v>
      </c>
      <c r="E299" s="1" t="s">
        <v>39</v>
      </c>
      <c r="F299" s="1" t="s">
        <v>13</v>
      </c>
      <c r="G299" s="1" t="s">
        <v>14</v>
      </c>
      <c r="H299" s="1" t="s">
        <v>60</v>
      </c>
      <c r="I299" s="2">
        <v>45692.0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 t="s">
        <v>686</v>
      </c>
      <c r="B300" s="1" t="s">
        <v>687</v>
      </c>
      <c r="C300" s="1">
        <v>1.1989715278E10</v>
      </c>
      <c r="D300" s="1" t="s">
        <v>11</v>
      </c>
      <c r="E300" s="1" t="s">
        <v>528</v>
      </c>
      <c r="F300" s="1" t="s">
        <v>13</v>
      </c>
      <c r="G300" s="1" t="s">
        <v>14</v>
      </c>
      <c r="H300" s="1" t="s">
        <v>529</v>
      </c>
      <c r="I300" s="2">
        <v>45692.0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 t="s">
        <v>688</v>
      </c>
      <c r="B301" s="1" t="s">
        <v>689</v>
      </c>
      <c r="C301" s="1">
        <v>2.799743503E10</v>
      </c>
      <c r="D301" s="1" t="s">
        <v>11</v>
      </c>
      <c r="E301" s="1" t="s">
        <v>19</v>
      </c>
      <c r="F301" s="1" t="s">
        <v>13</v>
      </c>
      <c r="G301" s="1" t="s">
        <v>14</v>
      </c>
      <c r="H301" s="1" t="s">
        <v>49</v>
      </c>
      <c r="I301" s="2">
        <v>45692.0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 t="s">
        <v>690</v>
      </c>
      <c r="B302" s="1" t="s">
        <v>691</v>
      </c>
      <c r="C302" s="1">
        <v>1.9982431432E10</v>
      </c>
      <c r="D302" s="1" t="s">
        <v>11</v>
      </c>
      <c r="E302" s="1" t="s">
        <v>19</v>
      </c>
      <c r="F302" s="1" t="s">
        <v>13</v>
      </c>
      <c r="G302" s="1" t="s">
        <v>14</v>
      </c>
      <c r="H302" s="1" t="s">
        <v>15</v>
      </c>
      <c r="I302" s="2">
        <v>45692.0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 t="s">
        <v>692</v>
      </c>
      <c r="B303" s="1" t="s">
        <v>693</v>
      </c>
      <c r="C303" s="1">
        <v>8.1994838551E10</v>
      </c>
      <c r="D303" s="1" t="s">
        <v>11</v>
      </c>
      <c r="E303" s="1" t="s">
        <v>22</v>
      </c>
      <c r="F303" s="1" t="s">
        <v>13</v>
      </c>
      <c r="G303" s="1" t="s">
        <v>14</v>
      </c>
      <c r="H303" s="1" t="s">
        <v>34</v>
      </c>
      <c r="I303" s="2">
        <v>45692.0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 t="s">
        <v>694</v>
      </c>
      <c r="B304" s="1" t="s">
        <v>695</v>
      </c>
      <c r="C304" s="1">
        <v>7.5999851048E10</v>
      </c>
      <c r="D304" s="1" t="s">
        <v>11</v>
      </c>
      <c r="E304" s="1" t="s">
        <v>48</v>
      </c>
      <c r="F304" s="1" t="s">
        <v>13</v>
      </c>
      <c r="G304" s="1" t="s">
        <v>23</v>
      </c>
      <c r="H304" s="1" t="s">
        <v>121</v>
      </c>
      <c r="I304" s="2">
        <v>45692.0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 t="s">
        <v>696</v>
      </c>
      <c r="B305" s="1" t="s">
        <v>697</v>
      </c>
      <c r="C305" s="1">
        <v>2.1995823504E10</v>
      </c>
      <c r="D305" s="1" t="s">
        <v>11</v>
      </c>
      <c r="E305" s="1" t="s">
        <v>114</v>
      </c>
      <c r="F305" s="1" t="s">
        <v>13</v>
      </c>
      <c r="G305" s="1" t="s">
        <v>23</v>
      </c>
      <c r="H305" s="1" t="s">
        <v>34</v>
      </c>
      <c r="I305" s="2">
        <v>45692.0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 t="s">
        <v>698</v>
      </c>
      <c r="B306" s="1" t="s">
        <v>699</v>
      </c>
      <c r="C306" s="1">
        <v>6.1998878257E10</v>
      </c>
      <c r="D306" s="1" t="s">
        <v>11</v>
      </c>
      <c r="E306" s="1" t="s">
        <v>22</v>
      </c>
      <c r="F306" s="1" t="s">
        <v>13</v>
      </c>
      <c r="G306" s="1" t="s">
        <v>23</v>
      </c>
      <c r="H306" s="1" t="s">
        <v>34</v>
      </c>
      <c r="I306" s="2">
        <v>45692.0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 t="s">
        <v>700</v>
      </c>
      <c r="B307" s="1" t="s">
        <v>701</v>
      </c>
      <c r="C307" s="1">
        <v>6.1995670403E10</v>
      </c>
      <c r="D307" s="1" t="s">
        <v>11</v>
      </c>
      <c r="E307" s="1" t="s">
        <v>547</v>
      </c>
      <c r="F307" s="1" t="s">
        <v>13</v>
      </c>
      <c r="G307" s="1" t="s">
        <v>14</v>
      </c>
      <c r="H307" s="1" t="s">
        <v>548</v>
      </c>
      <c r="I307" s="2">
        <v>45692.0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 t="s">
        <v>702</v>
      </c>
      <c r="B308" s="1" t="s">
        <v>703</v>
      </c>
      <c r="C308" s="1">
        <v>3.4997761366E10</v>
      </c>
      <c r="D308" s="1" t="s">
        <v>11</v>
      </c>
      <c r="E308" s="1" t="s">
        <v>19</v>
      </c>
      <c r="F308" s="1" t="s">
        <v>13</v>
      </c>
      <c r="G308" s="1" t="s">
        <v>14</v>
      </c>
      <c r="H308" s="1" t="s">
        <v>40</v>
      </c>
      <c r="I308" s="2">
        <v>45692.0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 t="s">
        <v>367</v>
      </c>
      <c r="B309" s="1" t="s">
        <v>704</v>
      </c>
      <c r="C309" s="1">
        <v>5.1980242935E10</v>
      </c>
      <c r="D309" s="1" t="s">
        <v>23</v>
      </c>
      <c r="E309" s="1" t="s">
        <v>705</v>
      </c>
      <c r="F309" s="1" t="s">
        <v>706</v>
      </c>
      <c r="G309" s="1" t="s">
        <v>707</v>
      </c>
      <c r="H309" s="1" t="s">
        <v>708</v>
      </c>
      <c r="I309" s="2">
        <v>45692.0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 t="s">
        <v>709</v>
      </c>
      <c r="B310" s="1" t="s">
        <v>710</v>
      </c>
      <c r="C310" s="1">
        <v>9.8981003307E10</v>
      </c>
      <c r="D310" s="1" t="s">
        <v>11</v>
      </c>
      <c r="E310" s="1" t="s">
        <v>58</v>
      </c>
      <c r="F310" s="1" t="s">
        <v>13</v>
      </c>
      <c r="G310" s="1" t="s">
        <v>23</v>
      </c>
      <c r="H310" s="1" t="s">
        <v>34</v>
      </c>
      <c r="I310" s="2">
        <v>45692.0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 t="s">
        <v>711</v>
      </c>
      <c r="B311" s="1" t="s">
        <v>712</v>
      </c>
      <c r="C311" s="1">
        <v>1.1958066435E10</v>
      </c>
      <c r="D311" s="1" t="s">
        <v>11</v>
      </c>
      <c r="E311" s="1" t="s">
        <v>19</v>
      </c>
      <c r="F311" s="1" t="s">
        <v>13</v>
      </c>
      <c r="G311" s="1" t="s">
        <v>14</v>
      </c>
      <c r="H311" s="1" t="s">
        <v>15</v>
      </c>
      <c r="I311" s="2">
        <v>45692.0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 t="s">
        <v>713</v>
      </c>
      <c r="B312" s="1" t="s">
        <v>714</v>
      </c>
      <c r="C312" s="1">
        <v>9.2992044099E10</v>
      </c>
      <c r="D312" s="1" t="s">
        <v>11</v>
      </c>
      <c r="E312" s="1" t="s">
        <v>22</v>
      </c>
      <c r="F312" s="1" t="s">
        <v>13</v>
      </c>
      <c r="G312" s="1" t="s">
        <v>23</v>
      </c>
      <c r="H312" s="1" t="s">
        <v>45</v>
      </c>
      <c r="I312" s="2">
        <v>45692.0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 t="s">
        <v>715</v>
      </c>
      <c r="B313" s="1" t="s">
        <v>716</v>
      </c>
      <c r="C313" s="1">
        <v>9.4992686103E10</v>
      </c>
      <c r="D313" s="1" t="s">
        <v>11</v>
      </c>
      <c r="E313" s="1" t="s">
        <v>22</v>
      </c>
      <c r="F313" s="1" t="s">
        <v>13</v>
      </c>
      <c r="G313" s="1" t="s">
        <v>14</v>
      </c>
      <c r="H313" s="1" t="s">
        <v>15</v>
      </c>
      <c r="I313" s="2">
        <v>45692.0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 t="s">
        <v>717</v>
      </c>
      <c r="B314" s="1" t="s">
        <v>718</v>
      </c>
      <c r="C314" s="1">
        <v>8.8996384437E10</v>
      </c>
      <c r="D314" s="1" t="s">
        <v>11</v>
      </c>
      <c r="E314" s="1" t="s">
        <v>19</v>
      </c>
      <c r="F314" s="1" t="s">
        <v>13</v>
      </c>
      <c r="G314" s="1" t="s">
        <v>14</v>
      </c>
      <c r="H314" s="1" t="s">
        <v>45</v>
      </c>
      <c r="I314" s="2">
        <v>45692.0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 t="s">
        <v>719</v>
      </c>
      <c r="B315" s="1" t="s">
        <v>720</v>
      </c>
      <c r="C315" s="1">
        <v>1.398147769E10</v>
      </c>
      <c r="D315" s="1"/>
      <c r="E315" s="1"/>
      <c r="F315" s="1"/>
      <c r="G315" s="1"/>
      <c r="H315" s="1"/>
      <c r="I315" s="2">
        <v>45692.0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 t="s">
        <v>721</v>
      </c>
      <c r="B316" s="1" t="s">
        <v>722</v>
      </c>
      <c r="C316" s="1">
        <v>9.1981476095E10</v>
      </c>
      <c r="D316" s="1" t="s">
        <v>11</v>
      </c>
      <c r="E316" s="1" t="s">
        <v>19</v>
      </c>
      <c r="F316" s="1" t="s">
        <v>13</v>
      </c>
      <c r="G316" s="1" t="s">
        <v>23</v>
      </c>
      <c r="H316" s="1" t="s">
        <v>15</v>
      </c>
      <c r="I316" s="2">
        <v>45692.0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 t="s">
        <v>723</v>
      </c>
      <c r="B317" s="1" t="s">
        <v>724</v>
      </c>
      <c r="C317" s="1">
        <v>2.1965807256E10</v>
      </c>
      <c r="D317" s="1" t="s">
        <v>11</v>
      </c>
      <c r="E317" s="1" t="s">
        <v>22</v>
      </c>
      <c r="F317" s="1" t="s">
        <v>13</v>
      </c>
      <c r="G317" s="1" t="s">
        <v>14</v>
      </c>
      <c r="H317" s="1" t="s">
        <v>49</v>
      </c>
      <c r="I317" s="2">
        <v>45692.0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 t="s">
        <v>725</v>
      </c>
      <c r="B318" s="1" t="s">
        <v>726</v>
      </c>
      <c r="C318" s="1" t="s">
        <v>727</v>
      </c>
      <c r="D318" s="1" t="s">
        <v>11</v>
      </c>
      <c r="E318" s="1" t="s">
        <v>12</v>
      </c>
      <c r="F318" s="1" t="s">
        <v>13</v>
      </c>
      <c r="G318" s="1" t="s">
        <v>14</v>
      </c>
      <c r="H318" s="1" t="s">
        <v>15</v>
      </c>
      <c r="I318" s="2">
        <v>45692.0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 t="s">
        <v>728</v>
      </c>
      <c r="B319" s="1" t="s">
        <v>729</v>
      </c>
      <c r="C319" s="1">
        <v>5.585992075091E12</v>
      </c>
      <c r="D319" s="1" t="s">
        <v>11</v>
      </c>
      <c r="E319" s="1" t="s">
        <v>12</v>
      </c>
      <c r="F319" s="1" t="s">
        <v>13</v>
      </c>
      <c r="G319" s="1" t="s">
        <v>23</v>
      </c>
      <c r="H319" s="1" t="s">
        <v>60</v>
      </c>
      <c r="I319" s="2">
        <v>45692.0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 t="s">
        <v>730</v>
      </c>
      <c r="B320" s="1" t="s">
        <v>731</v>
      </c>
      <c r="C320" s="1">
        <v>1.1965116847E10</v>
      </c>
      <c r="D320" s="1" t="s">
        <v>11</v>
      </c>
      <c r="E320" s="1" t="s">
        <v>732</v>
      </c>
      <c r="F320" s="1" t="s">
        <v>13</v>
      </c>
      <c r="G320" s="1" t="s">
        <v>14</v>
      </c>
      <c r="H320" s="1" t="s">
        <v>733</v>
      </c>
      <c r="I320" s="2">
        <v>45692.0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 t="s">
        <v>734</v>
      </c>
      <c r="B321" s="1" t="s">
        <v>735</v>
      </c>
      <c r="C321" s="1">
        <v>6.7981977968E10</v>
      </c>
      <c r="D321" s="1" t="s">
        <v>11</v>
      </c>
      <c r="E321" s="1" t="s">
        <v>19</v>
      </c>
      <c r="F321" s="1" t="s">
        <v>13</v>
      </c>
      <c r="G321" s="1" t="s">
        <v>14</v>
      </c>
      <c r="H321" s="1" t="s">
        <v>40</v>
      </c>
      <c r="I321" s="2">
        <v>45692.0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 t="s">
        <v>736</v>
      </c>
      <c r="B322" s="1" t="s">
        <v>737</v>
      </c>
      <c r="C322" s="1">
        <v>4.4991214601E10</v>
      </c>
      <c r="D322" s="1" t="s">
        <v>11</v>
      </c>
      <c r="E322" s="1" t="s">
        <v>22</v>
      </c>
      <c r="F322" s="1" t="s">
        <v>13</v>
      </c>
      <c r="G322" s="1" t="s">
        <v>14</v>
      </c>
      <c r="H322" s="1" t="s">
        <v>49</v>
      </c>
      <c r="I322" s="2">
        <v>45692.0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 t="s">
        <v>738</v>
      </c>
      <c r="B323" s="1" t="s">
        <v>739</v>
      </c>
      <c r="C323" s="1">
        <v>4.1988224498E10</v>
      </c>
      <c r="D323" s="1" t="s">
        <v>11</v>
      </c>
      <c r="E323" s="1" t="s">
        <v>48</v>
      </c>
      <c r="F323" s="1" t="s">
        <v>13</v>
      </c>
      <c r="G323" s="1" t="s">
        <v>23</v>
      </c>
      <c r="H323" s="1" t="s">
        <v>34</v>
      </c>
      <c r="I323" s="2">
        <v>45692.0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 t="s">
        <v>740</v>
      </c>
      <c r="B324" s="1" t="s">
        <v>741</v>
      </c>
      <c r="C324" s="1">
        <v>1.6981522878E10</v>
      </c>
      <c r="D324" s="1" t="s">
        <v>11</v>
      </c>
      <c r="E324" s="1" t="s">
        <v>80</v>
      </c>
      <c r="F324" s="1" t="s">
        <v>13</v>
      </c>
      <c r="G324" s="1" t="s">
        <v>23</v>
      </c>
      <c r="H324" s="1" t="s">
        <v>34</v>
      </c>
      <c r="I324" s="2">
        <v>45692.0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 t="s">
        <v>742</v>
      </c>
      <c r="B325" s="1" t="s">
        <v>743</v>
      </c>
      <c r="C325" s="1">
        <v>1.2992144421E10</v>
      </c>
      <c r="D325" s="1" t="s">
        <v>11</v>
      </c>
      <c r="E325" s="1" t="s">
        <v>77</v>
      </c>
      <c r="F325" s="1" t="s">
        <v>13</v>
      </c>
      <c r="G325" s="1" t="s">
        <v>23</v>
      </c>
      <c r="H325" s="1" t="s">
        <v>49</v>
      </c>
      <c r="I325" s="2">
        <v>45692.0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 t="s">
        <v>744</v>
      </c>
      <c r="B326" s="1" t="s">
        <v>745</v>
      </c>
      <c r="C326" s="1">
        <v>6.1991134366E10</v>
      </c>
      <c r="D326" s="1" t="s">
        <v>11</v>
      </c>
      <c r="E326" s="1" t="s">
        <v>22</v>
      </c>
      <c r="F326" s="1" t="s">
        <v>13</v>
      </c>
      <c r="G326" s="1" t="s">
        <v>23</v>
      </c>
      <c r="H326" s="1" t="s">
        <v>49</v>
      </c>
      <c r="I326" s="2">
        <v>45692.0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 t="s">
        <v>746</v>
      </c>
      <c r="B327" s="1" t="s">
        <v>747</v>
      </c>
      <c r="C327" s="1">
        <v>5.516994216135E12</v>
      </c>
      <c r="D327" s="1" t="s">
        <v>11</v>
      </c>
      <c r="E327" s="1" t="s">
        <v>22</v>
      </c>
      <c r="F327" s="1" t="s">
        <v>13</v>
      </c>
      <c r="G327" s="1" t="s">
        <v>14</v>
      </c>
      <c r="H327" s="1" t="s">
        <v>386</v>
      </c>
      <c r="I327" s="2">
        <v>45692.0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 t="s">
        <v>748</v>
      </c>
      <c r="B328" s="1" t="s">
        <v>749</v>
      </c>
      <c r="C328" s="1">
        <v>4.9989035129E10</v>
      </c>
      <c r="D328" s="1" t="s">
        <v>11</v>
      </c>
      <c r="E328" s="1" t="s">
        <v>22</v>
      </c>
      <c r="F328" s="1" t="s">
        <v>13</v>
      </c>
      <c r="G328" s="1" t="s">
        <v>14</v>
      </c>
      <c r="H328" s="1" t="s">
        <v>31</v>
      </c>
      <c r="I328" s="2">
        <v>45692.0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 t="s">
        <v>750</v>
      </c>
      <c r="B329" s="1" t="s">
        <v>751</v>
      </c>
      <c r="C329" s="1">
        <v>4.8991895921E10</v>
      </c>
      <c r="D329" s="1" t="s">
        <v>11</v>
      </c>
      <c r="E329" s="1" t="s">
        <v>19</v>
      </c>
      <c r="F329" s="1" t="s">
        <v>13</v>
      </c>
      <c r="G329" s="1" t="s">
        <v>14</v>
      </c>
      <c r="H329" s="1" t="s">
        <v>49</v>
      </c>
      <c r="I329" s="2">
        <v>45692.0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 t="s">
        <v>752</v>
      </c>
      <c r="B330" s="1" t="s">
        <v>753</v>
      </c>
      <c r="C330" s="1">
        <v>8.6999373952E10</v>
      </c>
      <c r="D330" s="1" t="s">
        <v>11</v>
      </c>
      <c r="E330" s="1" t="s">
        <v>19</v>
      </c>
      <c r="F330" s="1" t="s">
        <v>13</v>
      </c>
      <c r="G330" s="1" t="s">
        <v>14</v>
      </c>
      <c r="H330" s="1" t="s">
        <v>15</v>
      </c>
      <c r="I330" s="2">
        <v>45692.0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 t="s">
        <v>754</v>
      </c>
      <c r="B331" s="1" t="s">
        <v>755</v>
      </c>
      <c r="C331" s="1">
        <v>9.6984336918E10</v>
      </c>
      <c r="D331" s="1" t="s">
        <v>11</v>
      </c>
      <c r="E331" s="1" t="s">
        <v>12</v>
      </c>
      <c r="F331" s="1" t="s">
        <v>13</v>
      </c>
      <c r="G331" s="1" t="s">
        <v>14</v>
      </c>
      <c r="H331" s="1" t="s">
        <v>15</v>
      </c>
      <c r="I331" s="2">
        <v>45692.0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 t="s">
        <v>756</v>
      </c>
      <c r="B332" s="1" t="s">
        <v>757</v>
      </c>
      <c r="C332" s="1">
        <v>1.1970261709E10</v>
      </c>
      <c r="D332" s="1" t="s">
        <v>11</v>
      </c>
      <c r="E332" s="1" t="s">
        <v>758</v>
      </c>
      <c r="F332" s="1" t="s">
        <v>13</v>
      </c>
      <c r="G332" s="1" t="s">
        <v>14</v>
      </c>
      <c r="H332" s="1" t="s">
        <v>759</v>
      </c>
      <c r="I332" s="2">
        <v>45692.0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 t="s">
        <v>760</v>
      </c>
      <c r="B333" s="1" t="s">
        <v>761</v>
      </c>
      <c r="C333" s="1">
        <v>5.496713584E9</v>
      </c>
      <c r="D333" s="1" t="s">
        <v>11</v>
      </c>
      <c r="E333" s="1" t="s">
        <v>19</v>
      </c>
      <c r="F333" s="1" t="s">
        <v>13</v>
      </c>
      <c r="G333" s="1" t="s">
        <v>14</v>
      </c>
      <c r="H333" s="1" t="s">
        <v>45</v>
      </c>
      <c r="I333" s="2">
        <v>45692.0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 t="s">
        <v>762</v>
      </c>
      <c r="B334" s="1" t="s">
        <v>763</v>
      </c>
      <c r="C334" s="1">
        <v>9.798437022E10</v>
      </c>
      <c r="D334" s="1" t="s">
        <v>11</v>
      </c>
      <c r="E334" s="1" t="s">
        <v>114</v>
      </c>
      <c r="F334" s="1" t="s">
        <v>13</v>
      </c>
      <c r="G334" s="1" t="s">
        <v>14</v>
      </c>
      <c r="H334" s="1" t="s">
        <v>34</v>
      </c>
      <c r="I334" s="2">
        <v>45692.0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 t="s">
        <v>764</v>
      </c>
      <c r="B335" s="1" t="s">
        <v>765</v>
      </c>
      <c r="C335" s="1">
        <v>4.5998411848E10</v>
      </c>
      <c r="D335" s="1" t="s">
        <v>11</v>
      </c>
      <c r="E335" s="1" t="s">
        <v>48</v>
      </c>
      <c r="F335" s="1" t="s">
        <v>13</v>
      </c>
      <c r="G335" s="1" t="s">
        <v>23</v>
      </c>
      <c r="H335" s="1" t="s">
        <v>34</v>
      </c>
      <c r="I335" s="2">
        <v>45692.0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 t="s">
        <v>766</v>
      </c>
      <c r="B336" s="1" t="s">
        <v>767</v>
      </c>
      <c r="C336" s="1">
        <v>1.3997238921E10</v>
      </c>
      <c r="D336" s="1" t="s">
        <v>11</v>
      </c>
      <c r="E336" s="1" t="s">
        <v>114</v>
      </c>
      <c r="F336" s="1" t="s">
        <v>13</v>
      </c>
      <c r="G336" s="1" t="s">
        <v>14</v>
      </c>
      <c r="H336" s="1" t="s">
        <v>49</v>
      </c>
      <c r="I336" s="2">
        <v>45692.0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 t="s">
        <v>768</v>
      </c>
      <c r="B337" s="1" t="s">
        <v>769</v>
      </c>
      <c r="C337" s="1">
        <v>1.9974149694E10</v>
      </c>
      <c r="D337" s="1" t="s">
        <v>11</v>
      </c>
      <c r="E337" s="1" t="s">
        <v>102</v>
      </c>
      <c r="F337" s="1" t="s">
        <v>13</v>
      </c>
      <c r="G337" s="1" t="s">
        <v>14</v>
      </c>
      <c r="H337" s="1" t="s">
        <v>45</v>
      </c>
      <c r="I337" s="2">
        <v>45692.0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 t="s">
        <v>770</v>
      </c>
      <c r="B338" s="1" t="s">
        <v>771</v>
      </c>
      <c r="C338" s="1">
        <v>1.1958976059E10</v>
      </c>
      <c r="D338" s="1" t="s">
        <v>11</v>
      </c>
      <c r="E338" s="1" t="s">
        <v>19</v>
      </c>
      <c r="F338" s="1" t="s">
        <v>13</v>
      </c>
      <c r="G338" s="1" t="s">
        <v>14</v>
      </c>
      <c r="H338" s="1" t="s">
        <v>60</v>
      </c>
      <c r="I338" s="2">
        <v>45692.0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 t="s">
        <v>772</v>
      </c>
      <c r="B339" s="1" t="s">
        <v>773</v>
      </c>
      <c r="C339" s="1">
        <v>2.1966649099E10</v>
      </c>
      <c r="D339" s="1" t="s">
        <v>11</v>
      </c>
      <c r="E339" s="1" t="s">
        <v>19</v>
      </c>
      <c r="F339" s="1" t="s">
        <v>13</v>
      </c>
      <c r="G339" s="1" t="s">
        <v>14</v>
      </c>
      <c r="H339" s="1" t="s">
        <v>60</v>
      </c>
      <c r="I339" s="2">
        <v>45692.0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 t="s">
        <v>774</v>
      </c>
      <c r="B340" s="1" t="s">
        <v>775</v>
      </c>
      <c r="C340" s="1">
        <v>3.7991928349E10</v>
      </c>
      <c r="D340" s="1" t="s">
        <v>11</v>
      </c>
      <c r="E340" s="1" t="s">
        <v>114</v>
      </c>
      <c r="F340" s="1" t="s">
        <v>13</v>
      </c>
      <c r="G340" s="1" t="s">
        <v>14</v>
      </c>
      <c r="H340" s="1" t="s">
        <v>49</v>
      </c>
      <c r="I340" s="2">
        <v>45692.0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 t="s">
        <v>776</v>
      </c>
      <c r="B341" s="1" t="s">
        <v>777</v>
      </c>
      <c r="C341" s="1" t="s">
        <v>778</v>
      </c>
      <c r="D341" s="1" t="s">
        <v>11</v>
      </c>
      <c r="E341" s="1" t="s">
        <v>19</v>
      </c>
      <c r="F341" s="1" t="s">
        <v>13</v>
      </c>
      <c r="G341" s="1" t="s">
        <v>14</v>
      </c>
      <c r="H341" s="1" t="s">
        <v>15</v>
      </c>
      <c r="I341" s="2">
        <v>45692.0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 t="s">
        <v>779</v>
      </c>
      <c r="B342" s="1" t="s">
        <v>780</v>
      </c>
      <c r="C342" s="1">
        <v>3.1997492293E10</v>
      </c>
      <c r="D342" s="1" t="s">
        <v>11</v>
      </c>
      <c r="E342" s="1" t="s">
        <v>22</v>
      </c>
      <c r="F342" s="1" t="s">
        <v>13</v>
      </c>
      <c r="G342" s="1" t="s">
        <v>14</v>
      </c>
      <c r="H342" s="1" t="s">
        <v>15</v>
      </c>
      <c r="I342" s="2">
        <v>45692.0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 t="s">
        <v>781</v>
      </c>
      <c r="B343" s="1" t="s">
        <v>782</v>
      </c>
      <c r="C343" s="1">
        <v>7.1991075739E10</v>
      </c>
      <c r="D343" s="1" t="s">
        <v>11</v>
      </c>
      <c r="E343" s="1" t="s">
        <v>22</v>
      </c>
      <c r="F343" s="1" t="s">
        <v>13</v>
      </c>
      <c r="G343" s="1" t="s">
        <v>14</v>
      </c>
      <c r="H343" s="1" t="s">
        <v>15</v>
      </c>
      <c r="I343" s="2">
        <v>45692.0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 t="s">
        <v>783</v>
      </c>
      <c r="B344" s="1" t="s">
        <v>784</v>
      </c>
      <c r="C344" s="1">
        <v>6.3999760337E10</v>
      </c>
      <c r="D344" s="1" t="s">
        <v>11</v>
      </c>
      <c r="E344" s="1" t="s">
        <v>19</v>
      </c>
      <c r="F344" s="1" t="s">
        <v>13</v>
      </c>
      <c r="G344" s="1" t="s">
        <v>23</v>
      </c>
      <c r="H344" s="1" t="s">
        <v>49</v>
      </c>
      <c r="I344" s="2">
        <v>45692.0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 t="s">
        <v>785</v>
      </c>
      <c r="B345" s="1" t="s">
        <v>786</v>
      </c>
      <c r="C345" s="1">
        <v>6.2995289012E10</v>
      </c>
      <c r="D345" s="1" t="s">
        <v>11</v>
      </c>
      <c r="E345" s="1" t="s">
        <v>12</v>
      </c>
      <c r="F345" s="1" t="s">
        <v>13</v>
      </c>
      <c r="G345" s="1" t="s">
        <v>14</v>
      </c>
      <c r="H345" s="1" t="s">
        <v>49</v>
      </c>
      <c r="I345" s="2">
        <v>45692.0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 t="s">
        <v>787</v>
      </c>
      <c r="B346" s="1" t="s">
        <v>788</v>
      </c>
      <c r="C346" s="1">
        <v>8.6981206448E10</v>
      </c>
      <c r="D346" s="1" t="s">
        <v>11</v>
      </c>
      <c r="E346" s="1" t="s">
        <v>102</v>
      </c>
      <c r="F346" s="1" t="s">
        <v>13</v>
      </c>
      <c r="G346" s="1" t="s">
        <v>23</v>
      </c>
      <c r="H346" s="1" t="s">
        <v>34</v>
      </c>
      <c r="I346" s="2">
        <v>45692.0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 t="s">
        <v>789</v>
      </c>
      <c r="B347" s="1" t="s">
        <v>790</v>
      </c>
      <c r="C347" s="1">
        <v>4.8988127833E10</v>
      </c>
      <c r="D347" s="1" t="s">
        <v>11</v>
      </c>
      <c r="E347" s="1" t="s">
        <v>89</v>
      </c>
      <c r="F347" s="1" t="s">
        <v>13</v>
      </c>
      <c r="G347" s="1" t="s">
        <v>14</v>
      </c>
      <c r="H347" s="1" t="s">
        <v>49</v>
      </c>
      <c r="I347" s="2">
        <v>45692.0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 t="s">
        <v>791</v>
      </c>
      <c r="B348" s="1" t="s">
        <v>792</v>
      </c>
      <c r="C348" s="1">
        <v>8.8988157357E10</v>
      </c>
      <c r="D348" s="1" t="s">
        <v>11</v>
      </c>
      <c r="E348" s="1" t="s">
        <v>12</v>
      </c>
      <c r="F348" s="1" t="s">
        <v>13</v>
      </c>
      <c r="G348" s="1" t="s">
        <v>14</v>
      </c>
      <c r="H348" s="1" t="s">
        <v>49</v>
      </c>
      <c r="I348" s="2">
        <v>45692.0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 t="s">
        <v>793</v>
      </c>
      <c r="B349" s="1" t="s">
        <v>794</v>
      </c>
      <c r="C349" s="1">
        <v>1.1967465726E10</v>
      </c>
      <c r="D349" s="1" t="s">
        <v>11</v>
      </c>
      <c r="E349" s="1" t="s">
        <v>19</v>
      </c>
      <c r="F349" s="1" t="s">
        <v>13</v>
      </c>
      <c r="G349" s="1" t="s">
        <v>14</v>
      </c>
      <c r="H349" s="1" t="s">
        <v>15</v>
      </c>
      <c r="I349" s="2">
        <v>45692.0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 t="s">
        <v>795</v>
      </c>
      <c r="B350" s="1" t="s">
        <v>796</v>
      </c>
      <c r="C350" s="1">
        <v>6.7992679067E10</v>
      </c>
      <c r="D350" s="1" t="s">
        <v>11</v>
      </c>
      <c r="E350" s="1" t="s">
        <v>77</v>
      </c>
      <c r="F350" s="1" t="s">
        <v>13</v>
      </c>
      <c r="G350" s="1" t="s">
        <v>14</v>
      </c>
      <c r="H350" s="1" t="s">
        <v>45</v>
      </c>
      <c r="I350" s="2">
        <v>45692.0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 t="s">
        <v>797</v>
      </c>
      <c r="B351" s="1" t="s">
        <v>798</v>
      </c>
      <c r="C351" s="1">
        <v>4.7996949342E10</v>
      </c>
      <c r="D351" s="1" t="s">
        <v>11</v>
      </c>
      <c r="E351" s="1" t="s">
        <v>58</v>
      </c>
      <c r="F351" s="1" t="s">
        <v>13</v>
      </c>
      <c r="G351" s="1" t="s">
        <v>14</v>
      </c>
      <c r="H351" s="1" t="s">
        <v>45</v>
      </c>
      <c r="I351" s="2">
        <v>45692.0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 t="s">
        <v>463</v>
      </c>
      <c r="B352" s="1" t="s">
        <v>799</v>
      </c>
      <c r="C352" s="1">
        <v>1.1963018447E10</v>
      </c>
      <c r="D352" s="1" t="s">
        <v>11</v>
      </c>
      <c r="E352" s="1" t="s">
        <v>58</v>
      </c>
      <c r="F352" s="1" t="s">
        <v>13</v>
      </c>
      <c r="G352" s="1" t="s">
        <v>14</v>
      </c>
      <c r="H352" s="1" t="s">
        <v>15</v>
      </c>
      <c r="I352" s="2">
        <v>45692.0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 t="s">
        <v>800</v>
      </c>
      <c r="B353" s="1" t="s">
        <v>801</v>
      </c>
      <c r="C353" s="1">
        <v>1.1933642825E10</v>
      </c>
      <c r="D353" s="1" t="s">
        <v>11</v>
      </c>
      <c r="E353" s="1" t="s">
        <v>80</v>
      </c>
      <c r="F353" s="1" t="s">
        <v>13</v>
      </c>
      <c r="G353" s="1" t="s">
        <v>14</v>
      </c>
      <c r="H353" s="1" t="s">
        <v>49</v>
      </c>
      <c r="I353" s="2">
        <v>45692.0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 t="s">
        <v>802</v>
      </c>
      <c r="B354" s="1" t="s">
        <v>803</v>
      </c>
      <c r="C354" s="1" t="s">
        <v>804</v>
      </c>
      <c r="D354" s="1" t="s">
        <v>11</v>
      </c>
      <c r="E354" s="1" t="s">
        <v>19</v>
      </c>
      <c r="F354" s="1" t="s">
        <v>13</v>
      </c>
      <c r="G354" s="1" t="s">
        <v>14</v>
      </c>
      <c r="H354" s="1" t="s">
        <v>45</v>
      </c>
      <c r="I354" s="2">
        <v>45692.0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 t="s">
        <v>805</v>
      </c>
      <c r="B355" s="1" t="s">
        <v>806</v>
      </c>
      <c r="C355" s="1">
        <v>1.6997790714E10</v>
      </c>
      <c r="D355" s="1" t="s">
        <v>11</v>
      </c>
      <c r="E355" s="1" t="s">
        <v>597</v>
      </c>
      <c r="F355" s="1" t="s">
        <v>13</v>
      </c>
      <c r="G355" s="1" t="s">
        <v>14</v>
      </c>
      <c r="H355" s="1" t="s">
        <v>598</v>
      </c>
      <c r="I355" s="2">
        <v>45692.0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 t="s">
        <v>807</v>
      </c>
      <c r="B356" s="1" t="s">
        <v>808</v>
      </c>
      <c r="C356" s="1">
        <v>3.5999139074E10</v>
      </c>
      <c r="D356" s="1" t="s">
        <v>11</v>
      </c>
      <c r="E356" s="1" t="s">
        <v>89</v>
      </c>
      <c r="F356" s="1" t="s">
        <v>13</v>
      </c>
      <c r="G356" s="1" t="s">
        <v>23</v>
      </c>
      <c r="H356" s="1" t="s">
        <v>45</v>
      </c>
      <c r="I356" s="2">
        <v>45692.0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 t="s">
        <v>809</v>
      </c>
      <c r="B357" s="1" t="s">
        <v>810</v>
      </c>
      <c r="C357" s="1">
        <v>9.7991745068E10</v>
      </c>
      <c r="D357" s="1" t="s">
        <v>11</v>
      </c>
      <c r="E357" s="1" t="s">
        <v>77</v>
      </c>
      <c r="F357" s="1" t="s">
        <v>13</v>
      </c>
      <c r="G357" s="1" t="s">
        <v>23</v>
      </c>
      <c r="H357" s="1" t="s">
        <v>45</v>
      </c>
      <c r="I357" s="2">
        <v>45692.0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 t="s">
        <v>297</v>
      </c>
      <c r="B358" s="1" t="s">
        <v>811</v>
      </c>
      <c r="C358" s="1">
        <v>6.7991879302E10</v>
      </c>
      <c r="D358" s="1" t="s">
        <v>11</v>
      </c>
      <c r="E358" s="1" t="s">
        <v>22</v>
      </c>
      <c r="F358" s="1" t="s">
        <v>13</v>
      </c>
      <c r="G358" s="1" t="s">
        <v>14</v>
      </c>
      <c r="H358" s="1" t="s">
        <v>34</v>
      </c>
      <c r="I358" s="2">
        <v>45692.0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 t="s">
        <v>812</v>
      </c>
      <c r="B359" s="1" t="s">
        <v>813</v>
      </c>
      <c r="C359" s="1">
        <v>6.199344378E10</v>
      </c>
      <c r="D359" s="1" t="s">
        <v>11</v>
      </c>
      <c r="E359" s="1" t="s">
        <v>22</v>
      </c>
      <c r="F359" s="1" t="s">
        <v>13</v>
      </c>
      <c r="G359" s="1" t="s">
        <v>14</v>
      </c>
      <c r="H359" s="1" t="s">
        <v>386</v>
      </c>
      <c r="I359" s="2">
        <v>45692.0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 t="s">
        <v>814</v>
      </c>
      <c r="B360" s="1" t="s">
        <v>815</v>
      </c>
      <c r="C360" s="1">
        <v>9.2993633598E10</v>
      </c>
      <c r="D360" s="1" t="s">
        <v>11</v>
      </c>
      <c r="E360" s="1" t="s">
        <v>19</v>
      </c>
      <c r="F360" s="1" t="s">
        <v>13</v>
      </c>
      <c r="G360" s="1" t="s">
        <v>23</v>
      </c>
      <c r="H360" s="1" t="s">
        <v>15</v>
      </c>
      <c r="I360" s="2">
        <v>45692.0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 t="s">
        <v>414</v>
      </c>
      <c r="B361" s="1" t="s">
        <v>816</v>
      </c>
      <c r="C361" s="1">
        <v>3.5998727876E10</v>
      </c>
      <c r="D361" s="1" t="s">
        <v>11</v>
      </c>
      <c r="E361" s="1" t="s">
        <v>114</v>
      </c>
      <c r="F361" s="1" t="s">
        <v>13</v>
      </c>
      <c r="G361" s="1" t="s">
        <v>14</v>
      </c>
      <c r="H361" s="1" t="s">
        <v>49</v>
      </c>
      <c r="I361" s="2">
        <v>45692.0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 t="s">
        <v>817</v>
      </c>
      <c r="B362" s="1" t="s">
        <v>818</v>
      </c>
      <c r="C362" s="1">
        <v>2.1972413799E10</v>
      </c>
      <c r="D362" s="1" t="s">
        <v>11</v>
      </c>
      <c r="E362" s="1" t="s">
        <v>19</v>
      </c>
      <c r="F362" s="1" t="s">
        <v>13</v>
      </c>
      <c r="G362" s="1" t="s">
        <v>14</v>
      </c>
      <c r="H362" s="1" t="s">
        <v>49</v>
      </c>
      <c r="I362" s="2">
        <v>45692.0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 t="s">
        <v>819</v>
      </c>
      <c r="B363" s="1" t="s">
        <v>820</v>
      </c>
      <c r="C363" s="1">
        <v>4.5999728328E10</v>
      </c>
      <c r="D363" s="1" t="s">
        <v>11</v>
      </c>
      <c r="E363" s="1" t="s">
        <v>48</v>
      </c>
      <c r="F363" s="1" t="s">
        <v>13</v>
      </c>
      <c r="G363" s="1" t="s">
        <v>14</v>
      </c>
      <c r="H363" s="1" t="s">
        <v>49</v>
      </c>
      <c r="I363" s="2">
        <v>45692.0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 t="s">
        <v>285</v>
      </c>
      <c r="B364" s="1" t="s">
        <v>821</v>
      </c>
      <c r="C364" s="1">
        <v>6.2994322805E10</v>
      </c>
      <c r="D364" s="1" t="s">
        <v>11</v>
      </c>
      <c r="E364" s="1" t="s">
        <v>19</v>
      </c>
      <c r="F364" s="1" t="s">
        <v>13</v>
      </c>
      <c r="G364" s="1" t="s">
        <v>14</v>
      </c>
      <c r="H364" s="1" t="s">
        <v>60</v>
      </c>
      <c r="I364" s="2">
        <v>45692.0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 t="s">
        <v>822</v>
      </c>
      <c r="B365" s="1" t="s">
        <v>823</v>
      </c>
      <c r="C365" s="1">
        <v>1.29975885795E11</v>
      </c>
      <c r="D365" s="1" t="s">
        <v>11</v>
      </c>
      <c r="E365" s="1" t="s">
        <v>22</v>
      </c>
      <c r="F365" s="1" t="s">
        <v>13</v>
      </c>
      <c r="G365" s="1" t="s">
        <v>14</v>
      </c>
      <c r="H365" s="1" t="s">
        <v>49</v>
      </c>
      <c r="I365" s="2">
        <v>45692.0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 t="s">
        <v>824</v>
      </c>
      <c r="B366" s="1" t="s">
        <v>825</v>
      </c>
      <c r="C366" s="1">
        <v>9.2995058886E10</v>
      </c>
      <c r="D366" s="1" t="s">
        <v>11</v>
      </c>
      <c r="E366" s="1" t="s">
        <v>19</v>
      </c>
      <c r="F366" s="1" t="s">
        <v>13</v>
      </c>
      <c r="G366" s="1" t="s">
        <v>23</v>
      </c>
      <c r="H366" s="1" t="s">
        <v>15</v>
      </c>
      <c r="I366" s="2">
        <v>45692.0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 t="s">
        <v>826</v>
      </c>
      <c r="B367" s="1" t="s">
        <v>827</v>
      </c>
      <c r="C367" s="1">
        <v>9.1987687057E10</v>
      </c>
      <c r="D367" s="1" t="s">
        <v>11</v>
      </c>
      <c r="E367" s="1" t="s">
        <v>22</v>
      </c>
      <c r="F367" s="1" t="s">
        <v>13</v>
      </c>
      <c r="G367" s="1" t="s">
        <v>14</v>
      </c>
      <c r="H367" s="1" t="s">
        <v>31</v>
      </c>
      <c r="I367" s="2">
        <v>45692.0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 t="s">
        <v>613</v>
      </c>
      <c r="B368" s="1" t="s">
        <v>828</v>
      </c>
      <c r="C368" s="1">
        <v>1.9996410294E10</v>
      </c>
      <c r="D368" s="1" t="s">
        <v>11</v>
      </c>
      <c r="E368" s="1" t="s">
        <v>22</v>
      </c>
      <c r="F368" s="1" t="s">
        <v>13</v>
      </c>
      <c r="G368" s="1" t="s">
        <v>14</v>
      </c>
      <c r="H368" s="1" t="s">
        <v>49</v>
      </c>
      <c r="I368" s="2">
        <v>45692.0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 t="s">
        <v>829</v>
      </c>
      <c r="B369" s="1" t="s">
        <v>830</v>
      </c>
      <c r="C369" s="1">
        <v>7.999199529E10</v>
      </c>
      <c r="D369" s="1" t="s">
        <v>11</v>
      </c>
      <c r="E369" s="1" t="s">
        <v>418</v>
      </c>
      <c r="F369" s="1" t="s">
        <v>13</v>
      </c>
      <c r="G369" s="1" t="s">
        <v>14</v>
      </c>
      <c r="H369" s="1" t="s">
        <v>49</v>
      </c>
      <c r="I369" s="2">
        <v>45692.0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 t="s">
        <v>831</v>
      </c>
      <c r="B370" s="1" t="s">
        <v>832</v>
      </c>
      <c r="C370" s="1">
        <v>3.284854232E9</v>
      </c>
      <c r="D370" s="1" t="s">
        <v>11</v>
      </c>
      <c r="E370" s="1" t="s">
        <v>102</v>
      </c>
      <c r="F370" s="1" t="s">
        <v>13</v>
      </c>
      <c r="G370" s="1" t="s">
        <v>23</v>
      </c>
      <c r="H370" s="1" t="s">
        <v>34</v>
      </c>
      <c r="I370" s="2">
        <v>45692.0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 t="s">
        <v>833</v>
      </c>
      <c r="B371" s="1" t="s">
        <v>834</v>
      </c>
      <c r="C371" s="1">
        <v>5.537998456631E12</v>
      </c>
      <c r="D371" s="1" t="s">
        <v>11</v>
      </c>
      <c r="E371" s="1" t="s">
        <v>19</v>
      </c>
      <c r="F371" s="1" t="s">
        <v>13</v>
      </c>
      <c r="G371" s="1" t="s">
        <v>23</v>
      </c>
      <c r="H371" s="1" t="s">
        <v>15</v>
      </c>
      <c r="I371" s="2">
        <v>45692.0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 t="s">
        <v>558</v>
      </c>
      <c r="B372" s="1" t="s">
        <v>835</v>
      </c>
      <c r="C372" s="1">
        <v>4.5991075973E10</v>
      </c>
      <c r="D372" s="1" t="s">
        <v>11</v>
      </c>
      <c r="E372" s="1" t="s">
        <v>102</v>
      </c>
      <c r="F372" s="1" t="s">
        <v>13</v>
      </c>
      <c r="G372" s="1" t="s">
        <v>23</v>
      </c>
      <c r="H372" s="1" t="s">
        <v>34</v>
      </c>
      <c r="I372" s="2">
        <v>45692.0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 t="s">
        <v>187</v>
      </c>
      <c r="B373" s="1" t="s">
        <v>836</v>
      </c>
      <c r="C373" s="1">
        <v>1.9987070323E10</v>
      </c>
      <c r="D373" s="1" t="s">
        <v>11</v>
      </c>
      <c r="E373" s="1" t="s">
        <v>22</v>
      </c>
      <c r="F373" s="1" t="s">
        <v>13</v>
      </c>
      <c r="G373" s="1" t="s">
        <v>14</v>
      </c>
      <c r="H373" s="1" t="s">
        <v>15</v>
      </c>
      <c r="I373" s="2">
        <v>45692.0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 t="s">
        <v>837</v>
      </c>
      <c r="B374" s="1" t="s">
        <v>838</v>
      </c>
      <c r="C374" s="1">
        <v>9.2984646792E10</v>
      </c>
      <c r="D374" s="1" t="s">
        <v>11</v>
      </c>
      <c r="E374" s="1" t="s">
        <v>839</v>
      </c>
      <c r="F374" s="1" t="s">
        <v>13</v>
      </c>
      <c r="G374" s="1" t="s">
        <v>23</v>
      </c>
      <c r="H374" s="1" t="s">
        <v>840</v>
      </c>
      <c r="I374" s="2">
        <v>45692.0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 t="s">
        <v>841</v>
      </c>
      <c r="B375" s="1" t="s">
        <v>842</v>
      </c>
      <c r="C375" s="1">
        <v>8.598605469E10</v>
      </c>
      <c r="D375" s="1" t="s">
        <v>11</v>
      </c>
      <c r="E375" s="1" t="s">
        <v>68</v>
      </c>
      <c r="F375" s="1" t="s">
        <v>13</v>
      </c>
      <c r="G375" s="1" t="s">
        <v>14</v>
      </c>
      <c r="H375" s="1" t="s">
        <v>49</v>
      </c>
      <c r="I375" s="2">
        <v>45692.0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 t="s">
        <v>193</v>
      </c>
      <c r="B376" s="1" t="s">
        <v>843</v>
      </c>
      <c r="C376" s="1">
        <v>3.2991105812E10</v>
      </c>
      <c r="D376" s="1" t="s">
        <v>11</v>
      </c>
      <c r="E376" s="1" t="s">
        <v>418</v>
      </c>
      <c r="F376" s="1" t="s">
        <v>13</v>
      </c>
      <c r="G376" s="1" t="s">
        <v>14</v>
      </c>
      <c r="H376" s="1" t="s">
        <v>45</v>
      </c>
      <c r="I376" s="2">
        <v>45692.0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 t="s">
        <v>844</v>
      </c>
      <c r="B377" s="1" t="s">
        <v>845</v>
      </c>
      <c r="C377" s="1">
        <v>5.5996866697E10</v>
      </c>
      <c r="D377" s="1" t="s">
        <v>11</v>
      </c>
      <c r="E377" s="1" t="s">
        <v>19</v>
      </c>
      <c r="F377" s="1" t="s">
        <v>13</v>
      </c>
      <c r="G377" s="1" t="s">
        <v>23</v>
      </c>
      <c r="H377" s="1" t="s">
        <v>15</v>
      </c>
      <c r="I377" s="2">
        <v>45692.0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 t="s">
        <v>846</v>
      </c>
      <c r="B378" s="1" t="s">
        <v>847</v>
      </c>
      <c r="C378" s="1">
        <v>3.1996580909E10</v>
      </c>
      <c r="D378" s="1" t="s">
        <v>11</v>
      </c>
      <c r="E378" s="1" t="s">
        <v>48</v>
      </c>
      <c r="F378" s="1" t="s">
        <v>13</v>
      </c>
      <c r="G378" s="1" t="s">
        <v>14</v>
      </c>
      <c r="H378" s="1" t="s">
        <v>15</v>
      </c>
      <c r="I378" s="2">
        <v>45692.0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 t="s">
        <v>848</v>
      </c>
      <c r="B379" s="1" t="s">
        <v>849</v>
      </c>
      <c r="C379" s="1" t="s">
        <v>850</v>
      </c>
      <c r="D379" s="1" t="s">
        <v>11</v>
      </c>
      <c r="E379" s="1" t="s">
        <v>19</v>
      </c>
      <c r="F379" s="1" t="s">
        <v>13</v>
      </c>
      <c r="G379" s="1" t="s">
        <v>14</v>
      </c>
      <c r="H379" s="1" t="s">
        <v>15</v>
      </c>
      <c r="I379" s="2">
        <v>45692.0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 t="s">
        <v>851</v>
      </c>
      <c r="B380" s="1" t="s">
        <v>852</v>
      </c>
      <c r="C380" s="1" t="s">
        <v>853</v>
      </c>
      <c r="D380" s="1" t="s">
        <v>11</v>
      </c>
      <c r="E380" s="1" t="s">
        <v>22</v>
      </c>
      <c r="F380" s="1" t="s">
        <v>13</v>
      </c>
      <c r="G380" s="1" t="s">
        <v>14</v>
      </c>
      <c r="H380" s="1" t="s">
        <v>15</v>
      </c>
      <c r="I380" s="2">
        <v>45692.0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 t="s">
        <v>854</v>
      </c>
      <c r="B381" s="1" t="s">
        <v>855</v>
      </c>
      <c r="C381" s="1">
        <v>8.3981024737E10</v>
      </c>
      <c r="D381" s="1" t="s">
        <v>11</v>
      </c>
      <c r="E381" s="1" t="s">
        <v>22</v>
      </c>
      <c r="F381" s="1" t="s">
        <v>13</v>
      </c>
      <c r="G381" s="1" t="s">
        <v>14</v>
      </c>
      <c r="H381" s="1" t="s">
        <v>239</v>
      </c>
      <c r="I381" s="2">
        <v>45692.0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 t="s">
        <v>856</v>
      </c>
      <c r="B382" s="1" t="s">
        <v>857</v>
      </c>
      <c r="C382" s="1">
        <v>6.3992117499E10</v>
      </c>
      <c r="D382" s="1" t="s">
        <v>11</v>
      </c>
      <c r="E382" s="1" t="s">
        <v>22</v>
      </c>
      <c r="F382" s="1" t="s">
        <v>13</v>
      </c>
      <c r="G382" s="1" t="s">
        <v>14</v>
      </c>
      <c r="H382" s="1" t="s">
        <v>31</v>
      </c>
      <c r="I382" s="2">
        <v>45692.0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 t="s">
        <v>858</v>
      </c>
      <c r="B383" s="1" t="s">
        <v>859</v>
      </c>
      <c r="C383" s="1">
        <v>9.4991762171E10</v>
      </c>
      <c r="D383" s="1" t="s">
        <v>11</v>
      </c>
      <c r="E383" s="1" t="s">
        <v>39</v>
      </c>
      <c r="F383" s="1" t="s">
        <v>13</v>
      </c>
      <c r="G383" s="1" t="s">
        <v>23</v>
      </c>
      <c r="H383" s="1" t="s">
        <v>49</v>
      </c>
      <c r="I383" s="2">
        <v>45692.0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 t="s">
        <v>860</v>
      </c>
      <c r="B384" s="1" t="s">
        <v>861</v>
      </c>
      <c r="C384" s="1">
        <v>4.8999309371E10</v>
      </c>
      <c r="D384" s="1" t="s">
        <v>11</v>
      </c>
      <c r="E384" s="1" t="s">
        <v>19</v>
      </c>
      <c r="F384" s="1" t="s">
        <v>13</v>
      </c>
      <c r="G384" s="1" t="s">
        <v>14</v>
      </c>
      <c r="H384" s="1" t="s">
        <v>15</v>
      </c>
      <c r="I384" s="2">
        <v>45692.0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 t="s">
        <v>862</v>
      </c>
      <c r="B385" s="1" t="s">
        <v>863</v>
      </c>
      <c r="C385" s="1">
        <v>4.7997654707E10</v>
      </c>
      <c r="D385" s="1" t="s">
        <v>11</v>
      </c>
      <c r="E385" s="1" t="s">
        <v>77</v>
      </c>
      <c r="F385" s="1" t="s">
        <v>13</v>
      </c>
      <c r="G385" s="1" t="s">
        <v>23</v>
      </c>
      <c r="H385" s="1" t="s">
        <v>45</v>
      </c>
      <c r="I385" s="2">
        <v>45692.0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 t="s">
        <v>864</v>
      </c>
      <c r="B386" s="1" t="s">
        <v>865</v>
      </c>
      <c r="C386" s="1">
        <v>3.4992899304E10</v>
      </c>
      <c r="D386" s="1" t="s">
        <v>11</v>
      </c>
      <c r="E386" s="1" t="s">
        <v>19</v>
      </c>
      <c r="F386" s="1" t="s">
        <v>13</v>
      </c>
      <c r="G386" s="1" t="s">
        <v>23</v>
      </c>
      <c r="H386" s="1" t="s">
        <v>45</v>
      </c>
      <c r="I386" s="2">
        <v>45692.0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 t="s">
        <v>866</v>
      </c>
      <c r="B387" s="1" t="s">
        <v>867</v>
      </c>
      <c r="C387" s="1">
        <v>6.198169825E10</v>
      </c>
      <c r="D387" s="1" t="s">
        <v>11</v>
      </c>
      <c r="E387" s="1" t="s">
        <v>22</v>
      </c>
      <c r="F387" s="1" t="s">
        <v>13</v>
      </c>
      <c r="G387" s="1" t="s">
        <v>14</v>
      </c>
      <c r="H387" s="1" t="s">
        <v>49</v>
      </c>
      <c r="I387" s="2">
        <v>45692.0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 t="s">
        <v>868</v>
      </c>
      <c r="B388" s="1" t="s">
        <v>869</v>
      </c>
      <c r="C388" s="1">
        <v>2.1998870662E10</v>
      </c>
      <c r="D388" s="1" t="s">
        <v>11</v>
      </c>
      <c r="E388" s="1" t="s">
        <v>68</v>
      </c>
      <c r="F388" s="1" t="s">
        <v>13</v>
      </c>
      <c r="G388" s="1" t="s">
        <v>14</v>
      </c>
      <c r="H388" s="1" t="s">
        <v>49</v>
      </c>
      <c r="I388" s="2">
        <v>45692.0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 t="s">
        <v>870</v>
      </c>
      <c r="B389" s="1" t="s">
        <v>871</v>
      </c>
      <c r="C389" s="1" t="s">
        <v>872</v>
      </c>
      <c r="D389" s="1" t="s">
        <v>11</v>
      </c>
      <c r="E389" s="1" t="s">
        <v>22</v>
      </c>
      <c r="F389" s="1" t="s">
        <v>13</v>
      </c>
      <c r="G389" s="1" t="s">
        <v>14</v>
      </c>
      <c r="H389" s="1" t="s">
        <v>15</v>
      </c>
      <c r="I389" s="2">
        <v>45692.0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 t="s">
        <v>873</v>
      </c>
      <c r="B390" s="1" t="s">
        <v>874</v>
      </c>
      <c r="C390" s="1">
        <v>1.1977367692E10</v>
      </c>
      <c r="D390" s="1" t="s">
        <v>11</v>
      </c>
      <c r="E390" s="1" t="s">
        <v>19</v>
      </c>
      <c r="F390" s="1" t="s">
        <v>13</v>
      </c>
      <c r="G390" s="1" t="s">
        <v>23</v>
      </c>
      <c r="H390" s="1" t="s">
        <v>45</v>
      </c>
      <c r="I390" s="2">
        <v>45692.0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 t="s">
        <v>875</v>
      </c>
      <c r="B391" s="1" t="s">
        <v>876</v>
      </c>
      <c r="C391" s="1">
        <v>4.7988446962E10</v>
      </c>
      <c r="D391" s="1" t="s">
        <v>11</v>
      </c>
      <c r="E391" s="1" t="s">
        <v>418</v>
      </c>
      <c r="F391" s="1" t="s">
        <v>13</v>
      </c>
      <c r="G391" s="1" t="s">
        <v>14</v>
      </c>
      <c r="H391" s="1" t="s">
        <v>15</v>
      </c>
      <c r="I391" s="2">
        <v>45692.0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 t="s">
        <v>877</v>
      </c>
      <c r="B392" s="1" t="s">
        <v>878</v>
      </c>
      <c r="C392" s="1">
        <v>4.8996385598E10</v>
      </c>
      <c r="D392" s="1" t="s">
        <v>11</v>
      </c>
      <c r="E392" s="1" t="s">
        <v>22</v>
      </c>
      <c r="F392" s="1" t="s">
        <v>13</v>
      </c>
      <c r="G392" s="1" t="s">
        <v>14</v>
      </c>
      <c r="H392" s="1" t="s">
        <v>49</v>
      </c>
      <c r="I392" s="2">
        <v>45692.0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 t="s">
        <v>879</v>
      </c>
      <c r="B393" s="1" t="s">
        <v>880</v>
      </c>
      <c r="C393" s="1">
        <v>9.8999070987E10</v>
      </c>
      <c r="D393" s="1" t="s">
        <v>11</v>
      </c>
      <c r="E393" s="1" t="s">
        <v>19</v>
      </c>
      <c r="F393" s="1" t="s">
        <v>13</v>
      </c>
      <c r="G393" s="1" t="s">
        <v>23</v>
      </c>
      <c r="H393" s="1" t="s">
        <v>49</v>
      </c>
      <c r="I393" s="2">
        <v>45692.0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 t="s">
        <v>881</v>
      </c>
      <c r="B394" s="1" t="s">
        <v>882</v>
      </c>
      <c r="C394" s="1" t="s">
        <v>883</v>
      </c>
      <c r="D394" s="1" t="s">
        <v>11</v>
      </c>
      <c r="E394" s="1" t="s">
        <v>19</v>
      </c>
      <c r="F394" s="1" t="s">
        <v>13</v>
      </c>
      <c r="G394" s="1" t="s">
        <v>14</v>
      </c>
      <c r="H394" s="1" t="s">
        <v>49</v>
      </c>
      <c r="I394" s="2">
        <v>45692.0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 t="s">
        <v>884</v>
      </c>
      <c r="B395" s="1" t="s">
        <v>885</v>
      </c>
      <c r="C395" s="1">
        <v>3.3998251573E10</v>
      </c>
      <c r="D395" s="1"/>
      <c r="E395" s="1"/>
      <c r="F395" s="1"/>
      <c r="G395" s="1"/>
      <c r="H395" s="1"/>
      <c r="I395" s="2">
        <v>45692.0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 t="s">
        <v>98</v>
      </c>
      <c r="B396" s="1" t="s">
        <v>886</v>
      </c>
      <c r="C396" s="1" t="s">
        <v>887</v>
      </c>
      <c r="D396" s="1" t="s">
        <v>11</v>
      </c>
      <c r="E396" s="1" t="s">
        <v>77</v>
      </c>
      <c r="F396" s="1" t="s">
        <v>13</v>
      </c>
      <c r="G396" s="1" t="s">
        <v>14</v>
      </c>
      <c r="H396" s="1" t="s">
        <v>49</v>
      </c>
      <c r="I396" s="2">
        <v>45692.0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 t="s">
        <v>888</v>
      </c>
      <c r="B397" s="1" t="s">
        <v>889</v>
      </c>
      <c r="C397" s="1">
        <v>1.1915992827E10</v>
      </c>
      <c r="D397" s="1" t="s">
        <v>11</v>
      </c>
      <c r="E397" s="1" t="s">
        <v>39</v>
      </c>
      <c r="F397" s="1" t="s">
        <v>13</v>
      </c>
      <c r="G397" s="1" t="s">
        <v>14</v>
      </c>
      <c r="H397" s="1" t="s">
        <v>45</v>
      </c>
      <c r="I397" s="2">
        <v>45692.0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 t="s">
        <v>890</v>
      </c>
      <c r="B398" s="1" t="s">
        <v>891</v>
      </c>
      <c r="C398" s="1">
        <v>5.5991757842E10</v>
      </c>
      <c r="D398" s="1" t="s">
        <v>11</v>
      </c>
      <c r="E398" s="1" t="s">
        <v>19</v>
      </c>
      <c r="F398" s="1" t="s">
        <v>13</v>
      </c>
      <c r="G398" s="1" t="s">
        <v>23</v>
      </c>
      <c r="H398" s="1" t="s">
        <v>45</v>
      </c>
      <c r="I398" s="2">
        <v>45692.0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 t="s">
        <v>892</v>
      </c>
      <c r="B399" s="1" t="s">
        <v>893</v>
      </c>
      <c r="C399" s="1" t="s">
        <v>894</v>
      </c>
      <c r="D399" s="1" t="s">
        <v>11</v>
      </c>
      <c r="E399" s="1" t="s">
        <v>19</v>
      </c>
      <c r="F399" s="1" t="s">
        <v>13</v>
      </c>
      <c r="G399" s="1" t="s">
        <v>14</v>
      </c>
      <c r="H399" s="1" t="s">
        <v>45</v>
      </c>
      <c r="I399" s="2">
        <v>45692.0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 t="s">
        <v>895</v>
      </c>
      <c r="B400" s="1" t="s">
        <v>896</v>
      </c>
      <c r="C400" s="1">
        <v>7.9981222645E10</v>
      </c>
      <c r="D400" s="1" t="s">
        <v>11</v>
      </c>
      <c r="E400" s="1" t="s">
        <v>39</v>
      </c>
      <c r="F400" s="1" t="s">
        <v>13</v>
      </c>
      <c r="G400" s="1" t="s">
        <v>14</v>
      </c>
      <c r="H400" s="1" t="s">
        <v>45</v>
      </c>
      <c r="I400" s="2">
        <v>45692.0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 t="s">
        <v>897</v>
      </c>
      <c r="B401" s="1" t="s">
        <v>898</v>
      </c>
      <c r="C401" s="1" t="s">
        <v>899</v>
      </c>
      <c r="D401" s="1" t="s">
        <v>11</v>
      </c>
      <c r="E401" s="1" t="s">
        <v>19</v>
      </c>
      <c r="F401" s="1" t="s">
        <v>13</v>
      </c>
      <c r="G401" s="1" t="s">
        <v>14</v>
      </c>
      <c r="H401" s="1" t="s">
        <v>15</v>
      </c>
      <c r="I401" s="2">
        <v>45692.0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 t="s">
        <v>900</v>
      </c>
      <c r="B402" s="1" t="s">
        <v>901</v>
      </c>
      <c r="C402" s="1" t="s">
        <v>902</v>
      </c>
      <c r="D402" s="1" t="s">
        <v>11</v>
      </c>
      <c r="E402" s="1" t="s">
        <v>22</v>
      </c>
      <c r="F402" s="1" t="s">
        <v>13</v>
      </c>
      <c r="G402" s="1" t="s">
        <v>23</v>
      </c>
      <c r="H402" s="1" t="s">
        <v>34</v>
      </c>
      <c r="I402" s="2">
        <v>45692.0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 t="s">
        <v>903</v>
      </c>
      <c r="B403" s="1" t="s">
        <v>904</v>
      </c>
      <c r="C403" s="1">
        <v>1.198240993E10</v>
      </c>
      <c r="D403" s="1" t="s">
        <v>11</v>
      </c>
      <c r="E403" s="1" t="s">
        <v>58</v>
      </c>
      <c r="F403" s="1" t="s">
        <v>13</v>
      </c>
      <c r="G403" s="1" t="s">
        <v>14</v>
      </c>
      <c r="H403" s="1" t="s">
        <v>49</v>
      </c>
      <c r="I403" s="2">
        <v>45692.0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 t="s">
        <v>905</v>
      </c>
      <c r="B404" s="1" t="s">
        <v>906</v>
      </c>
      <c r="C404" s="1">
        <v>1.2988307285E10</v>
      </c>
      <c r="D404" s="1" t="s">
        <v>11</v>
      </c>
      <c r="E404" s="1" t="s">
        <v>19</v>
      </c>
      <c r="F404" s="1" t="s">
        <v>13</v>
      </c>
      <c r="G404" s="1" t="s">
        <v>14</v>
      </c>
      <c r="H404" s="1" t="s">
        <v>15</v>
      </c>
      <c r="I404" s="2">
        <v>45692.0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 t="s">
        <v>907</v>
      </c>
      <c r="B405" s="1" t="s">
        <v>908</v>
      </c>
      <c r="C405" s="1">
        <v>1.1960852706E10</v>
      </c>
      <c r="D405" s="1" t="s">
        <v>11</v>
      </c>
      <c r="E405" s="1" t="s">
        <v>58</v>
      </c>
      <c r="F405" s="1" t="s">
        <v>13</v>
      </c>
      <c r="G405" s="1" t="s">
        <v>14</v>
      </c>
      <c r="H405" s="1" t="s">
        <v>15</v>
      </c>
      <c r="I405" s="2">
        <v>45692.0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 t="s">
        <v>909</v>
      </c>
      <c r="B406" s="1" t="s">
        <v>910</v>
      </c>
      <c r="C406" s="1">
        <v>4.7997578822E10</v>
      </c>
      <c r="D406" s="1"/>
      <c r="E406" s="1"/>
      <c r="F406" s="1"/>
      <c r="G406" s="1"/>
      <c r="H406" s="1"/>
      <c r="I406" s="2">
        <v>45692.0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 t="s">
        <v>911</v>
      </c>
      <c r="B407" s="1" t="s">
        <v>912</v>
      </c>
      <c r="C407" s="1">
        <v>9.8983143786E10</v>
      </c>
      <c r="D407" s="1" t="s">
        <v>11</v>
      </c>
      <c r="E407" s="1" t="s">
        <v>19</v>
      </c>
      <c r="F407" s="1" t="s">
        <v>13</v>
      </c>
      <c r="G407" s="1" t="s">
        <v>23</v>
      </c>
      <c r="H407" s="1" t="s">
        <v>121</v>
      </c>
      <c r="I407" s="2">
        <v>45692.0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 t="s">
        <v>913</v>
      </c>
      <c r="B408" s="1" t="s">
        <v>914</v>
      </c>
      <c r="C408" s="1">
        <v>5.5991553345E10</v>
      </c>
      <c r="D408" s="1" t="s">
        <v>11</v>
      </c>
      <c r="E408" s="1" t="s">
        <v>12</v>
      </c>
      <c r="F408" s="1" t="s">
        <v>13</v>
      </c>
      <c r="G408" s="1" t="s">
        <v>23</v>
      </c>
      <c r="H408" s="1" t="s">
        <v>15</v>
      </c>
      <c r="I408" s="2">
        <v>45692.0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 t="s">
        <v>915</v>
      </c>
      <c r="B409" s="1" t="s">
        <v>916</v>
      </c>
      <c r="C409" s="1">
        <v>5.3984010441E10</v>
      </c>
      <c r="D409" s="1" t="s">
        <v>11</v>
      </c>
      <c r="E409" s="1" t="s">
        <v>22</v>
      </c>
      <c r="F409" s="1" t="s">
        <v>13</v>
      </c>
      <c r="G409" s="1" t="s">
        <v>14</v>
      </c>
      <c r="H409" s="1" t="s">
        <v>31</v>
      </c>
      <c r="I409" s="2">
        <v>45692.0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 t="s">
        <v>917</v>
      </c>
      <c r="B410" s="1" t="s">
        <v>918</v>
      </c>
      <c r="C410" s="1">
        <v>4.6991115195E10</v>
      </c>
      <c r="D410" s="1" t="s">
        <v>11</v>
      </c>
      <c r="E410" s="1" t="s">
        <v>19</v>
      </c>
      <c r="F410" s="1" t="s">
        <v>13</v>
      </c>
      <c r="G410" s="1" t="s">
        <v>14</v>
      </c>
      <c r="H410" s="1" t="s">
        <v>15</v>
      </c>
      <c r="I410" s="2">
        <v>45692.0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 t="s">
        <v>919</v>
      </c>
      <c r="B411" s="1" t="s">
        <v>920</v>
      </c>
      <c r="C411" s="1" t="s">
        <v>921</v>
      </c>
      <c r="D411" s="1" t="s">
        <v>11</v>
      </c>
      <c r="E411" s="1" t="s">
        <v>22</v>
      </c>
      <c r="F411" s="1" t="s">
        <v>13</v>
      </c>
      <c r="G411" s="1" t="s">
        <v>14</v>
      </c>
      <c r="H411" s="1" t="s">
        <v>49</v>
      </c>
      <c r="I411" s="2">
        <v>45692.0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 t="s">
        <v>922</v>
      </c>
      <c r="B412" s="1" t="s">
        <v>923</v>
      </c>
      <c r="C412" s="1">
        <v>7.1992750223E10</v>
      </c>
      <c r="D412" s="1" t="s">
        <v>11</v>
      </c>
      <c r="E412" s="1" t="s">
        <v>114</v>
      </c>
      <c r="F412" s="1" t="s">
        <v>13</v>
      </c>
      <c r="G412" s="1" t="s">
        <v>14</v>
      </c>
      <c r="H412" s="1" t="s">
        <v>34</v>
      </c>
      <c r="I412" s="2">
        <v>45692.0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 t="s">
        <v>484</v>
      </c>
      <c r="B413" s="1" t="s">
        <v>924</v>
      </c>
      <c r="C413" s="1">
        <v>3.5998604575E10</v>
      </c>
      <c r="D413" s="1" t="s">
        <v>11</v>
      </c>
      <c r="E413" s="1" t="s">
        <v>80</v>
      </c>
      <c r="F413" s="1" t="s">
        <v>13</v>
      </c>
      <c r="G413" s="1" t="s">
        <v>14</v>
      </c>
      <c r="H413" s="1" t="s">
        <v>45</v>
      </c>
      <c r="I413" s="2">
        <v>45692.0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 t="s">
        <v>416</v>
      </c>
      <c r="B414" s="1" t="s">
        <v>925</v>
      </c>
      <c r="C414" s="1">
        <v>2.1989758957E10</v>
      </c>
      <c r="D414" s="1" t="s">
        <v>11</v>
      </c>
      <c r="E414" s="1" t="s">
        <v>19</v>
      </c>
      <c r="F414" s="1" t="s">
        <v>13</v>
      </c>
      <c r="G414" s="1" t="s">
        <v>14</v>
      </c>
      <c r="H414" s="1" t="s">
        <v>49</v>
      </c>
      <c r="I414" s="2">
        <v>45692.0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 t="s">
        <v>926</v>
      </c>
      <c r="B415" s="1" t="s">
        <v>927</v>
      </c>
      <c r="C415" s="1">
        <v>1.1977645477E10</v>
      </c>
      <c r="D415" s="1" t="s">
        <v>11</v>
      </c>
      <c r="E415" s="1" t="s">
        <v>418</v>
      </c>
      <c r="F415" s="1" t="s">
        <v>13</v>
      </c>
      <c r="G415" s="1" t="s">
        <v>14</v>
      </c>
      <c r="H415" s="1" t="s">
        <v>49</v>
      </c>
      <c r="I415" s="2">
        <v>45692.0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 t="s">
        <v>928</v>
      </c>
      <c r="B416" s="1" t="s">
        <v>929</v>
      </c>
      <c r="C416" s="1">
        <v>8.3994134559E10</v>
      </c>
      <c r="D416" s="1" t="s">
        <v>11</v>
      </c>
      <c r="E416" s="1" t="s">
        <v>77</v>
      </c>
      <c r="F416" s="1" t="s">
        <v>13</v>
      </c>
      <c r="G416" s="1" t="s">
        <v>23</v>
      </c>
      <c r="H416" s="1" t="s">
        <v>45</v>
      </c>
      <c r="I416" s="2">
        <v>45692.0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 t="s">
        <v>930</v>
      </c>
      <c r="B417" s="1" t="s">
        <v>931</v>
      </c>
      <c r="C417" s="1">
        <v>7.1987678027E10</v>
      </c>
      <c r="D417" s="1" t="s">
        <v>11</v>
      </c>
      <c r="E417" s="1" t="s">
        <v>22</v>
      </c>
      <c r="F417" s="1" t="s">
        <v>13</v>
      </c>
      <c r="G417" s="1" t="s">
        <v>14</v>
      </c>
      <c r="H417" s="1" t="s">
        <v>15</v>
      </c>
      <c r="I417" s="2">
        <v>45692.0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 t="s">
        <v>932</v>
      </c>
      <c r="B418" s="1" t="s">
        <v>933</v>
      </c>
      <c r="C418" s="1">
        <v>9.1983757914E10</v>
      </c>
      <c r="D418" s="1" t="s">
        <v>11</v>
      </c>
      <c r="E418" s="1" t="s">
        <v>102</v>
      </c>
      <c r="F418" s="1" t="s">
        <v>13</v>
      </c>
      <c r="G418" s="1" t="s">
        <v>14</v>
      </c>
      <c r="H418" s="1" t="s">
        <v>49</v>
      </c>
      <c r="I418" s="2">
        <v>45692.0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 t="s">
        <v>934</v>
      </c>
      <c r="B419" s="1" t="s">
        <v>935</v>
      </c>
      <c r="C419" s="1">
        <v>5.547997324046E12</v>
      </c>
      <c r="D419" s="1" t="s">
        <v>11</v>
      </c>
      <c r="E419" s="1" t="s">
        <v>89</v>
      </c>
      <c r="F419" s="1" t="s">
        <v>13</v>
      </c>
      <c r="G419" s="1" t="s">
        <v>23</v>
      </c>
      <c r="H419" s="1" t="s">
        <v>936</v>
      </c>
      <c r="I419" s="2">
        <v>45692.0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 t="s">
        <v>937</v>
      </c>
      <c r="B420" s="1" t="s">
        <v>938</v>
      </c>
      <c r="C420" s="1">
        <v>3.1973377779E10</v>
      </c>
      <c r="D420" s="1" t="s">
        <v>11</v>
      </c>
      <c r="E420" s="1" t="s">
        <v>114</v>
      </c>
      <c r="F420" s="1" t="s">
        <v>13</v>
      </c>
      <c r="G420" s="1" t="s">
        <v>14</v>
      </c>
      <c r="H420" s="1" t="s">
        <v>49</v>
      </c>
      <c r="I420" s="2">
        <v>45692.0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 t="s">
        <v>939</v>
      </c>
      <c r="B421" s="1" t="s">
        <v>940</v>
      </c>
      <c r="C421" s="1">
        <v>5.19824205E10</v>
      </c>
      <c r="D421" s="1" t="s">
        <v>11</v>
      </c>
      <c r="E421" s="1" t="s">
        <v>89</v>
      </c>
      <c r="F421" s="1" t="s">
        <v>13</v>
      </c>
      <c r="G421" s="1" t="s">
        <v>14</v>
      </c>
      <c r="H421" s="1" t="s">
        <v>49</v>
      </c>
      <c r="I421" s="2">
        <v>45692.0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 t="s">
        <v>941</v>
      </c>
      <c r="B422" s="1" t="s">
        <v>942</v>
      </c>
      <c r="C422" s="1">
        <v>4.7988964978E10</v>
      </c>
      <c r="D422" s="1" t="s">
        <v>11</v>
      </c>
      <c r="E422" s="1" t="s">
        <v>22</v>
      </c>
      <c r="F422" s="1" t="s">
        <v>13</v>
      </c>
      <c r="G422" s="1" t="s">
        <v>23</v>
      </c>
      <c r="H422" s="1" t="s">
        <v>34</v>
      </c>
      <c r="I422" s="2">
        <v>45692.0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 t="s">
        <v>943</v>
      </c>
      <c r="B423" s="1" t="s">
        <v>944</v>
      </c>
      <c r="C423" s="1">
        <v>3.3988378251E10</v>
      </c>
      <c r="D423" s="1" t="s">
        <v>11</v>
      </c>
      <c r="E423" s="1" t="s">
        <v>89</v>
      </c>
      <c r="F423" s="1" t="s">
        <v>13</v>
      </c>
      <c r="G423" s="1" t="s">
        <v>14</v>
      </c>
      <c r="H423" s="1" t="s">
        <v>45</v>
      </c>
      <c r="I423" s="2">
        <v>45692.0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 t="s">
        <v>945</v>
      </c>
      <c r="B424" s="1" t="s">
        <v>946</v>
      </c>
      <c r="C424" s="1" t="s">
        <v>947</v>
      </c>
      <c r="D424" s="1" t="s">
        <v>11</v>
      </c>
      <c r="E424" s="1" t="s">
        <v>48</v>
      </c>
      <c r="F424" s="1" t="s">
        <v>13</v>
      </c>
      <c r="G424" s="1" t="s">
        <v>23</v>
      </c>
      <c r="H424" s="1" t="s">
        <v>34</v>
      </c>
      <c r="I424" s="2">
        <v>45692.0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 t="s">
        <v>948</v>
      </c>
      <c r="B425" s="1" t="s">
        <v>949</v>
      </c>
      <c r="C425" s="1">
        <v>1.9995052135E10</v>
      </c>
      <c r="D425" s="1" t="s">
        <v>11</v>
      </c>
      <c r="E425" s="1" t="s">
        <v>58</v>
      </c>
      <c r="F425" s="1" t="s">
        <v>13</v>
      </c>
      <c r="G425" s="1" t="s">
        <v>14</v>
      </c>
      <c r="H425" s="1" t="s">
        <v>49</v>
      </c>
      <c r="I425" s="2">
        <v>45692.0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 t="s">
        <v>950</v>
      </c>
      <c r="B426" s="1" t="s">
        <v>951</v>
      </c>
      <c r="C426" s="1">
        <v>2.1989310985E10</v>
      </c>
      <c r="D426" s="1" t="s">
        <v>11</v>
      </c>
      <c r="E426" s="1" t="s">
        <v>48</v>
      </c>
      <c r="F426" s="1" t="s">
        <v>13</v>
      </c>
      <c r="G426" s="1" t="s">
        <v>23</v>
      </c>
      <c r="H426" s="1" t="s">
        <v>34</v>
      </c>
      <c r="I426" s="2">
        <v>45692.0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 t="s">
        <v>952</v>
      </c>
      <c r="B427" s="1" t="s">
        <v>953</v>
      </c>
      <c r="C427" s="1">
        <v>5.58599802307E12</v>
      </c>
      <c r="D427" s="1" t="s">
        <v>11</v>
      </c>
      <c r="E427" s="1" t="s">
        <v>77</v>
      </c>
      <c r="F427" s="1" t="s">
        <v>13</v>
      </c>
      <c r="G427" s="1" t="s">
        <v>14</v>
      </c>
      <c r="H427" s="1" t="s">
        <v>15</v>
      </c>
      <c r="I427" s="2">
        <v>45692.0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 t="s">
        <v>954</v>
      </c>
      <c r="B428" s="1" t="s">
        <v>955</v>
      </c>
      <c r="C428" s="1">
        <v>8.5986359061E10</v>
      </c>
      <c r="D428" s="1" t="s">
        <v>11</v>
      </c>
      <c r="E428" s="1" t="s">
        <v>58</v>
      </c>
      <c r="F428" s="1" t="s">
        <v>13</v>
      </c>
      <c r="G428" s="1" t="s">
        <v>14</v>
      </c>
      <c r="H428" s="1" t="s">
        <v>15</v>
      </c>
      <c r="I428" s="2">
        <v>45692.0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 t="s">
        <v>454</v>
      </c>
      <c r="B429" s="1" t="s">
        <v>956</v>
      </c>
      <c r="C429" s="1">
        <v>5.547996473594E12</v>
      </c>
      <c r="D429" s="1" t="s">
        <v>11</v>
      </c>
      <c r="E429" s="1" t="s">
        <v>161</v>
      </c>
      <c r="F429" s="1" t="s">
        <v>13</v>
      </c>
      <c r="G429" s="1" t="s">
        <v>23</v>
      </c>
      <c r="H429" s="1" t="s">
        <v>45</v>
      </c>
      <c r="I429" s="2">
        <v>45692.0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 t="s">
        <v>957</v>
      </c>
      <c r="B430" s="1" t="s">
        <v>958</v>
      </c>
      <c r="C430" s="1">
        <v>8.1985668352E10</v>
      </c>
      <c r="D430" s="1" t="s">
        <v>11</v>
      </c>
      <c r="E430" s="1" t="s">
        <v>19</v>
      </c>
      <c r="F430" s="1" t="s">
        <v>13</v>
      </c>
      <c r="G430" s="1" t="s">
        <v>23</v>
      </c>
      <c r="H430" s="1" t="s">
        <v>15</v>
      </c>
      <c r="I430" s="2">
        <v>45692.0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 t="s">
        <v>959</v>
      </c>
      <c r="B431" s="1" t="s">
        <v>960</v>
      </c>
      <c r="C431" s="1">
        <v>4.7992791257E10</v>
      </c>
      <c r="D431" s="1" t="s">
        <v>11</v>
      </c>
      <c r="E431" s="1" t="s">
        <v>961</v>
      </c>
      <c r="F431" s="1" t="s">
        <v>13</v>
      </c>
      <c r="G431" s="1" t="s">
        <v>14</v>
      </c>
      <c r="H431" s="1" t="s">
        <v>962</v>
      </c>
      <c r="I431" s="2">
        <v>45692.0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 t="s">
        <v>963</v>
      </c>
      <c r="B432" s="1" t="s">
        <v>964</v>
      </c>
      <c r="C432" s="1">
        <v>1.9996266134E10</v>
      </c>
      <c r="D432" s="1" t="s">
        <v>11</v>
      </c>
      <c r="E432" s="1" t="s">
        <v>758</v>
      </c>
      <c r="F432" s="1" t="s">
        <v>13</v>
      </c>
      <c r="G432" s="1" t="s">
        <v>14</v>
      </c>
      <c r="H432" s="1" t="s">
        <v>759</v>
      </c>
      <c r="I432" s="2">
        <v>45692.0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 t="s">
        <v>965</v>
      </c>
      <c r="B433" s="1" t="s">
        <v>966</v>
      </c>
      <c r="C433" s="1">
        <v>8.1983950522E10</v>
      </c>
      <c r="D433" s="1" t="s">
        <v>11</v>
      </c>
      <c r="E433" s="1" t="s">
        <v>22</v>
      </c>
      <c r="F433" s="1" t="s">
        <v>13</v>
      </c>
      <c r="G433" s="1" t="s">
        <v>14</v>
      </c>
      <c r="H433" s="1" t="s">
        <v>261</v>
      </c>
      <c r="I433" s="2">
        <v>45692.0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 t="s">
        <v>967</v>
      </c>
      <c r="B434" s="1" t="s">
        <v>968</v>
      </c>
      <c r="C434" s="1">
        <v>1.1943335156E10</v>
      </c>
      <c r="D434" s="1" t="s">
        <v>11</v>
      </c>
      <c r="E434" s="1" t="s">
        <v>22</v>
      </c>
      <c r="F434" s="1" t="s">
        <v>13</v>
      </c>
      <c r="G434" s="1" t="s">
        <v>14</v>
      </c>
      <c r="H434" s="1" t="s">
        <v>15</v>
      </c>
      <c r="I434" s="2">
        <v>45692.0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 t="s">
        <v>969</v>
      </c>
      <c r="B435" s="1" t="s">
        <v>970</v>
      </c>
      <c r="C435" s="1">
        <v>7.3991691438E10</v>
      </c>
      <c r="D435" s="1" t="s">
        <v>11</v>
      </c>
      <c r="E435" s="1" t="s">
        <v>19</v>
      </c>
      <c r="F435" s="1" t="s">
        <v>13</v>
      </c>
      <c r="G435" s="1" t="s">
        <v>14</v>
      </c>
      <c r="H435" s="1" t="s">
        <v>40</v>
      </c>
      <c r="I435" s="2">
        <v>45692.0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 t="s">
        <v>37</v>
      </c>
      <c r="B436" s="1" t="s">
        <v>971</v>
      </c>
      <c r="C436" s="1">
        <v>8.2988488821E10</v>
      </c>
      <c r="D436" s="1" t="s">
        <v>11</v>
      </c>
      <c r="E436" s="1" t="s">
        <v>19</v>
      </c>
      <c r="F436" s="1" t="s">
        <v>13</v>
      </c>
      <c r="G436" s="1" t="s">
        <v>14</v>
      </c>
      <c r="H436" s="1" t="s">
        <v>15</v>
      </c>
      <c r="I436" s="2">
        <v>45692.0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 t="s">
        <v>972</v>
      </c>
      <c r="B437" s="1" t="s">
        <v>973</v>
      </c>
      <c r="C437" s="1">
        <v>1.1967106469E10</v>
      </c>
      <c r="D437" s="1" t="s">
        <v>11</v>
      </c>
      <c r="E437" s="1" t="s">
        <v>12</v>
      </c>
      <c r="F437" s="1" t="s">
        <v>13</v>
      </c>
      <c r="G437" s="1" t="s">
        <v>14</v>
      </c>
      <c r="H437" s="1" t="s">
        <v>60</v>
      </c>
      <c r="I437" s="2">
        <v>45692.0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 t="s">
        <v>974</v>
      </c>
      <c r="B438" s="1" t="s">
        <v>975</v>
      </c>
      <c r="C438" s="1">
        <v>3.1991504685E10</v>
      </c>
      <c r="D438" s="1" t="s">
        <v>11</v>
      </c>
      <c r="E438" s="1" t="s">
        <v>19</v>
      </c>
      <c r="F438" s="1" t="s">
        <v>13</v>
      </c>
      <c r="G438" s="1" t="s">
        <v>14</v>
      </c>
      <c r="H438" s="1" t="s">
        <v>49</v>
      </c>
      <c r="I438" s="2">
        <v>45692.0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 t="s">
        <v>976</v>
      </c>
      <c r="B439" s="1" t="s">
        <v>977</v>
      </c>
      <c r="C439" s="1">
        <v>4.6991233402E10</v>
      </c>
      <c r="D439" s="1" t="s">
        <v>11</v>
      </c>
      <c r="E439" s="1" t="s">
        <v>77</v>
      </c>
      <c r="F439" s="1" t="s">
        <v>13</v>
      </c>
      <c r="G439" s="1" t="s">
        <v>23</v>
      </c>
      <c r="H439" s="1" t="s">
        <v>45</v>
      </c>
      <c r="I439" s="2">
        <v>45692.0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 t="s">
        <v>978</v>
      </c>
      <c r="B440" s="1" t="s">
        <v>979</v>
      </c>
      <c r="C440" s="1">
        <v>5.511958717489E12</v>
      </c>
      <c r="D440" s="1" t="s">
        <v>11</v>
      </c>
      <c r="E440" s="1" t="s">
        <v>102</v>
      </c>
      <c r="F440" s="1" t="s">
        <v>13</v>
      </c>
      <c r="G440" s="1" t="s">
        <v>14</v>
      </c>
      <c r="H440" s="1" t="s">
        <v>49</v>
      </c>
      <c r="I440" s="2">
        <v>45692.0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 t="s">
        <v>980</v>
      </c>
      <c r="B441" s="1" t="s">
        <v>981</v>
      </c>
      <c r="C441" s="1">
        <v>8.5999700254E10</v>
      </c>
      <c r="D441" s="1" t="s">
        <v>11</v>
      </c>
      <c r="E441" s="1" t="s">
        <v>22</v>
      </c>
      <c r="F441" s="1" t="s">
        <v>13</v>
      </c>
      <c r="G441" s="1" t="s">
        <v>14</v>
      </c>
      <c r="H441" s="1" t="s">
        <v>15</v>
      </c>
      <c r="I441" s="2">
        <v>45692.0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 t="s">
        <v>982</v>
      </c>
      <c r="B442" s="1" t="s">
        <v>983</v>
      </c>
      <c r="C442" s="1">
        <v>8.596947878E9</v>
      </c>
      <c r="D442" s="1" t="s">
        <v>11</v>
      </c>
      <c r="E442" s="1" t="s">
        <v>68</v>
      </c>
      <c r="F442" s="1" t="s">
        <v>13</v>
      </c>
      <c r="G442" s="1" t="s">
        <v>14</v>
      </c>
      <c r="H442" s="1" t="s">
        <v>386</v>
      </c>
      <c r="I442" s="2">
        <v>45692.0</v>
      </c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 t="s">
        <v>984</v>
      </c>
      <c r="B443" s="1" t="s">
        <v>985</v>
      </c>
      <c r="C443" s="1" t="s">
        <v>986</v>
      </c>
      <c r="D443" s="1" t="s">
        <v>11</v>
      </c>
      <c r="E443" s="1" t="s">
        <v>114</v>
      </c>
      <c r="F443" s="1" t="s">
        <v>13</v>
      </c>
      <c r="G443" s="1" t="s">
        <v>14</v>
      </c>
      <c r="H443" s="1" t="s">
        <v>45</v>
      </c>
      <c r="I443" s="2">
        <v>45692.0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 t="s">
        <v>987</v>
      </c>
      <c r="B444" s="1" t="s">
        <v>988</v>
      </c>
      <c r="C444" s="1">
        <v>1.1949246263E10</v>
      </c>
      <c r="D444" s="1" t="s">
        <v>11</v>
      </c>
      <c r="E444" s="1" t="s">
        <v>77</v>
      </c>
      <c r="F444" s="1" t="s">
        <v>13</v>
      </c>
      <c r="G444" s="1" t="s">
        <v>23</v>
      </c>
      <c r="H444" s="1" t="s">
        <v>45</v>
      </c>
      <c r="I444" s="2">
        <v>45692.0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 t="s">
        <v>989</v>
      </c>
      <c r="B445" s="1" t="s">
        <v>990</v>
      </c>
      <c r="C445" s="1">
        <v>1.1982204887E10</v>
      </c>
      <c r="D445" s="1" t="s">
        <v>11</v>
      </c>
      <c r="E445" s="1" t="s">
        <v>19</v>
      </c>
      <c r="F445" s="1" t="s">
        <v>13</v>
      </c>
      <c r="G445" s="1" t="s">
        <v>23</v>
      </c>
      <c r="H445" s="1" t="s">
        <v>15</v>
      </c>
      <c r="I445" s="2">
        <v>45692.0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 t="s">
        <v>991</v>
      </c>
      <c r="B446" s="1" t="s">
        <v>992</v>
      </c>
      <c r="C446" s="1">
        <v>1.9987632032E10</v>
      </c>
      <c r="D446" s="1"/>
      <c r="E446" s="1"/>
      <c r="F446" s="1"/>
      <c r="G446" s="1"/>
      <c r="H446" s="1"/>
      <c r="I446" s="2">
        <v>45692.0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 t="s">
        <v>993</v>
      </c>
      <c r="B447" s="1" t="s">
        <v>994</v>
      </c>
      <c r="C447" s="1">
        <v>8.1981103719E10</v>
      </c>
      <c r="D447" s="1" t="s">
        <v>11</v>
      </c>
      <c r="E447" s="1" t="s">
        <v>114</v>
      </c>
      <c r="F447" s="1" t="s">
        <v>13</v>
      </c>
      <c r="G447" s="1" t="s">
        <v>14</v>
      </c>
      <c r="H447" s="1" t="s">
        <v>45</v>
      </c>
      <c r="I447" s="2">
        <v>45692.0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 t="s">
        <v>995</v>
      </c>
      <c r="B448" s="1" t="s">
        <v>996</v>
      </c>
      <c r="C448" s="1">
        <v>5.1995338326E10</v>
      </c>
      <c r="D448" s="1" t="s">
        <v>11</v>
      </c>
      <c r="E448" s="1" t="s">
        <v>997</v>
      </c>
      <c r="F448" s="1" t="s">
        <v>13</v>
      </c>
      <c r="G448" s="1" t="s">
        <v>14</v>
      </c>
      <c r="H448" s="1" t="s">
        <v>998</v>
      </c>
      <c r="I448" s="2">
        <v>45692.0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 t="s">
        <v>999</v>
      </c>
      <c r="B449" s="1" t="s">
        <v>1000</v>
      </c>
      <c r="C449" s="1">
        <v>3.8988178096E10</v>
      </c>
      <c r="D449" s="1" t="s">
        <v>11</v>
      </c>
      <c r="E449" s="1" t="s">
        <v>68</v>
      </c>
      <c r="F449" s="1" t="s">
        <v>13</v>
      </c>
      <c r="G449" s="1" t="s">
        <v>14</v>
      </c>
      <c r="H449" s="1" t="s">
        <v>49</v>
      </c>
      <c r="I449" s="2">
        <v>45692.0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 t="s">
        <v>1001</v>
      </c>
      <c r="B450" s="1" t="s">
        <v>1002</v>
      </c>
      <c r="C450" s="1">
        <v>6.2993826009E10</v>
      </c>
      <c r="D450" s="1" t="s">
        <v>11</v>
      </c>
      <c r="E450" s="1" t="s">
        <v>12</v>
      </c>
      <c r="F450" s="1" t="s">
        <v>13</v>
      </c>
      <c r="G450" s="1" t="s">
        <v>23</v>
      </c>
      <c r="H450" s="1" t="s">
        <v>15</v>
      </c>
      <c r="I450" s="2">
        <v>45692.0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 t="s">
        <v>1003</v>
      </c>
      <c r="B451" s="1" t="s">
        <v>1004</v>
      </c>
      <c r="C451" s="1">
        <v>9.1993890062E10</v>
      </c>
      <c r="D451" s="1" t="s">
        <v>11</v>
      </c>
      <c r="E451" s="1" t="s">
        <v>77</v>
      </c>
      <c r="F451" s="1" t="s">
        <v>13</v>
      </c>
      <c r="G451" s="1" t="s">
        <v>23</v>
      </c>
      <c r="H451" s="1" t="s">
        <v>45</v>
      </c>
      <c r="I451" s="2">
        <v>45692.0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 t="s">
        <v>1005</v>
      </c>
      <c r="B452" s="1" t="s">
        <v>1006</v>
      </c>
      <c r="C452" s="1" t="s">
        <v>1007</v>
      </c>
      <c r="D452" s="1" t="s">
        <v>11</v>
      </c>
      <c r="E452" s="1" t="s">
        <v>80</v>
      </c>
      <c r="F452" s="1" t="s">
        <v>13</v>
      </c>
      <c r="G452" s="1" t="s">
        <v>14</v>
      </c>
      <c r="H452" s="1" t="s">
        <v>45</v>
      </c>
      <c r="I452" s="2">
        <v>45692.0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 t="s">
        <v>1008</v>
      </c>
      <c r="B453" s="1" t="s">
        <v>1009</v>
      </c>
      <c r="C453" s="1">
        <v>1.1943817533E10</v>
      </c>
      <c r="D453" s="1" t="s">
        <v>11</v>
      </c>
      <c r="E453" s="1" t="s">
        <v>22</v>
      </c>
      <c r="F453" s="1" t="s">
        <v>13</v>
      </c>
      <c r="G453" s="1" t="s">
        <v>14</v>
      </c>
      <c r="H453" s="1" t="s">
        <v>49</v>
      </c>
      <c r="I453" s="2">
        <v>45692.0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 t="s">
        <v>1010</v>
      </c>
      <c r="B454" s="1" t="s">
        <v>1011</v>
      </c>
      <c r="C454" s="1">
        <v>4.4997592117E10</v>
      </c>
      <c r="D454" s="1" t="s">
        <v>11</v>
      </c>
      <c r="E454" s="1" t="s">
        <v>77</v>
      </c>
      <c r="F454" s="1" t="s">
        <v>13</v>
      </c>
      <c r="G454" s="1" t="s">
        <v>23</v>
      </c>
      <c r="H454" s="1" t="s">
        <v>45</v>
      </c>
      <c r="I454" s="2">
        <v>45692.0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 t="s">
        <v>1012</v>
      </c>
      <c r="B455" s="1" t="s">
        <v>1013</v>
      </c>
      <c r="C455" s="1">
        <v>5.58195487E8</v>
      </c>
      <c r="D455" s="1" t="s">
        <v>11</v>
      </c>
      <c r="E455" s="1" t="s">
        <v>547</v>
      </c>
      <c r="F455" s="1" t="s">
        <v>13</v>
      </c>
      <c r="G455" s="1" t="s">
        <v>14</v>
      </c>
      <c r="H455" s="1" t="s">
        <v>548</v>
      </c>
      <c r="I455" s="2">
        <v>45692.0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 t="s">
        <v>1014</v>
      </c>
      <c r="B456" s="1" t="s">
        <v>1015</v>
      </c>
      <c r="C456" s="1">
        <v>9.9991045398E10</v>
      </c>
      <c r="D456" s="1" t="s">
        <v>11</v>
      </c>
      <c r="E456" s="1" t="s">
        <v>19</v>
      </c>
      <c r="F456" s="1" t="s">
        <v>13</v>
      </c>
      <c r="G456" s="1" t="s">
        <v>14</v>
      </c>
      <c r="H456" s="1" t="s">
        <v>121</v>
      </c>
      <c r="I456" s="2">
        <v>45692.0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 t="s">
        <v>1016</v>
      </c>
      <c r="B457" s="1" t="s">
        <v>1017</v>
      </c>
      <c r="C457" s="1" t="s">
        <v>1018</v>
      </c>
      <c r="D457" s="1" t="s">
        <v>11</v>
      </c>
      <c r="E457" s="1" t="s">
        <v>77</v>
      </c>
      <c r="F457" s="1" t="s">
        <v>13</v>
      </c>
      <c r="G457" s="1" t="s">
        <v>23</v>
      </c>
      <c r="H457" s="1" t="s">
        <v>34</v>
      </c>
      <c r="I457" s="2">
        <v>45692.0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 t="s">
        <v>1019</v>
      </c>
      <c r="B458" s="1" t="s">
        <v>1020</v>
      </c>
      <c r="C458" s="1" t="s">
        <v>1021</v>
      </c>
      <c r="D458" s="1" t="s">
        <v>11</v>
      </c>
      <c r="E458" s="1" t="s">
        <v>22</v>
      </c>
      <c r="F458" s="1" t="s">
        <v>13</v>
      </c>
      <c r="G458" s="1" t="s">
        <v>14</v>
      </c>
      <c r="H458" s="1" t="s">
        <v>386</v>
      </c>
      <c r="I458" s="2">
        <v>45692.0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 t="s">
        <v>170</v>
      </c>
      <c r="B459" s="1" t="s">
        <v>1022</v>
      </c>
      <c r="C459" s="1">
        <v>8.6994564343E10</v>
      </c>
      <c r="D459" s="1" t="s">
        <v>11</v>
      </c>
      <c r="E459" s="1" t="s">
        <v>48</v>
      </c>
      <c r="F459" s="1" t="s">
        <v>13</v>
      </c>
      <c r="G459" s="1" t="s">
        <v>14</v>
      </c>
      <c r="H459" s="1" t="s">
        <v>49</v>
      </c>
      <c r="I459" s="2">
        <v>45692.0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 t="s">
        <v>1023</v>
      </c>
      <c r="B460" s="1" t="s">
        <v>1024</v>
      </c>
      <c r="C460" s="1">
        <v>9.6981480668E10</v>
      </c>
      <c r="D460" s="1" t="s">
        <v>11</v>
      </c>
      <c r="E460" s="1" t="s">
        <v>89</v>
      </c>
      <c r="F460" s="1" t="s">
        <v>13</v>
      </c>
      <c r="G460" s="1" t="s">
        <v>23</v>
      </c>
      <c r="H460" s="1" t="s">
        <v>45</v>
      </c>
      <c r="I460" s="2">
        <v>45692.0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 t="s">
        <v>1025</v>
      </c>
      <c r="B461" s="1" t="s">
        <v>1026</v>
      </c>
      <c r="C461" s="1">
        <v>2.1974774367E10</v>
      </c>
      <c r="D461" s="1" t="s">
        <v>11</v>
      </c>
      <c r="E461" s="1" t="s">
        <v>22</v>
      </c>
      <c r="F461" s="1" t="s">
        <v>13</v>
      </c>
      <c r="G461" s="1" t="s">
        <v>14</v>
      </c>
      <c r="H461" s="1" t="s">
        <v>34</v>
      </c>
      <c r="I461" s="2">
        <v>45692.0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 t="s">
        <v>1027</v>
      </c>
      <c r="B462" s="1" t="s">
        <v>1028</v>
      </c>
      <c r="C462" s="1">
        <v>4.7991548364E10</v>
      </c>
      <c r="D462" s="1" t="s">
        <v>11</v>
      </c>
      <c r="E462" s="1" t="s">
        <v>19</v>
      </c>
      <c r="F462" s="1" t="s">
        <v>13</v>
      </c>
      <c r="G462" s="1" t="s">
        <v>14</v>
      </c>
      <c r="H462" s="1" t="s">
        <v>49</v>
      </c>
      <c r="I462" s="2">
        <v>45692.0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 t="s">
        <v>367</v>
      </c>
      <c r="B463" s="1" t="s">
        <v>1029</v>
      </c>
      <c r="C463" s="1">
        <v>1.1987853841E10</v>
      </c>
      <c r="D463" s="1" t="s">
        <v>11</v>
      </c>
      <c r="E463" s="1" t="s">
        <v>19</v>
      </c>
      <c r="F463" s="1" t="s">
        <v>13</v>
      </c>
      <c r="G463" s="1" t="s">
        <v>14</v>
      </c>
      <c r="H463" s="1" t="s">
        <v>34</v>
      </c>
      <c r="I463" s="2">
        <v>45692.0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 t="s">
        <v>1030</v>
      </c>
      <c r="B464" s="1" t="s">
        <v>1031</v>
      </c>
      <c r="C464" s="1">
        <v>7.1999463809E10</v>
      </c>
      <c r="D464" s="1" t="s">
        <v>11</v>
      </c>
      <c r="E464" s="1" t="s">
        <v>19</v>
      </c>
      <c r="F464" s="1" t="s">
        <v>13</v>
      </c>
      <c r="G464" s="1" t="s">
        <v>23</v>
      </c>
      <c r="H464" s="1" t="s">
        <v>15</v>
      </c>
      <c r="I464" s="2">
        <v>45692.0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 t="s">
        <v>1032</v>
      </c>
      <c r="B465" s="1" t="s">
        <v>1033</v>
      </c>
      <c r="C465" s="1">
        <v>8.3986257029E10</v>
      </c>
      <c r="D465" s="1" t="s">
        <v>11</v>
      </c>
      <c r="E465" s="1" t="s">
        <v>19</v>
      </c>
      <c r="F465" s="1" t="s">
        <v>13</v>
      </c>
      <c r="G465" s="1" t="s">
        <v>14</v>
      </c>
      <c r="H465" s="1" t="s">
        <v>40</v>
      </c>
      <c r="I465" s="2">
        <v>45692.0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 t="s">
        <v>1034</v>
      </c>
      <c r="B466" s="1" t="s">
        <v>1035</v>
      </c>
      <c r="C466" s="1">
        <v>7.9998961714E10</v>
      </c>
      <c r="D466" s="1" t="s">
        <v>11</v>
      </c>
      <c r="E466" s="1" t="s">
        <v>68</v>
      </c>
      <c r="F466" s="1" t="s">
        <v>13</v>
      </c>
      <c r="G466" s="1" t="s">
        <v>14</v>
      </c>
      <c r="H466" s="1" t="s">
        <v>49</v>
      </c>
      <c r="I466" s="2">
        <v>45692.0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 t="s">
        <v>1036</v>
      </c>
      <c r="B467" s="1" t="s">
        <v>1037</v>
      </c>
      <c r="C467" s="1">
        <v>5.566996856313E12</v>
      </c>
      <c r="D467" s="1" t="s">
        <v>11</v>
      </c>
      <c r="E467" s="1" t="s">
        <v>48</v>
      </c>
      <c r="F467" s="1" t="s">
        <v>13</v>
      </c>
      <c r="G467" s="1" t="s">
        <v>23</v>
      </c>
      <c r="H467" s="1" t="s">
        <v>34</v>
      </c>
      <c r="I467" s="2">
        <v>45692.0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 t="s">
        <v>318</v>
      </c>
      <c r="B468" s="1" t="s">
        <v>1038</v>
      </c>
      <c r="C468" s="1">
        <v>1.5754593666E10</v>
      </c>
      <c r="D468" s="1" t="s">
        <v>11</v>
      </c>
      <c r="E468" s="1" t="s">
        <v>22</v>
      </c>
      <c r="F468" s="1" t="s">
        <v>13</v>
      </c>
      <c r="G468" s="1" t="s">
        <v>14</v>
      </c>
      <c r="H468" s="1" t="s">
        <v>49</v>
      </c>
      <c r="I468" s="2">
        <v>45692.0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 t="s">
        <v>1039</v>
      </c>
      <c r="B469" s="1" t="s">
        <v>1040</v>
      </c>
      <c r="C469" s="1">
        <v>4.1997835078E10</v>
      </c>
      <c r="D469" s="1" t="s">
        <v>11</v>
      </c>
      <c r="E469" s="1" t="s">
        <v>114</v>
      </c>
      <c r="F469" s="1" t="s">
        <v>13</v>
      </c>
      <c r="G469" s="1" t="s">
        <v>14</v>
      </c>
      <c r="H469" s="1" t="s">
        <v>60</v>
      </c>
      <c r="I469" s="2">
        <v>45692.0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 t="s">
        <v>1041</v>
      </c>
      <c r="B470" s="1" t="s">
        <v>1042</v>
      </c>
      <c r="C470" s="1">
        <v>9.1981989575E10</v>
      </c>
      <c r="D470" s="1" t="s">
        <v>11</v>
      </c>
      <c r="E470" s="1" t="s">
        <v>732</v>
      </c>
      <c r="F470" s="1" t="s">
        <v>13</v>
      </c>
      <c r="G470" s="1" t="s">
        <v>14</v>
      </c>
      <c r="H470" s="1" t="s">
        <v>733</v>
      </c>
      <c r="I470" s="2">
        <v>45692.0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 t="s">
        <v>1043</v>
      </c>
      <c r="B471" s="1" t="s">
        <v>1044</v>
      </c>
      <c r="C471" s="1">
        <v>6.1995111886E10</v>
      </c>
      <c r="D471" s="1" t="s">
        <v>11</v>
      </c>
      <c r="E471" s="1" t="s">
        <v>22</v>
      </c>
      <c r="F471" s="1" t="s">
        <v>13</v>
      </c>
      <c r="G471" s="1" t="s">
        <v>14</v>
      </c>
      <c r="H471" s="1" t="s">
        <v>49</v>
      </c>
      <c r="I471" s="2">
        <v>45692.0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 t="s">
        <v>1045</v>
      </c>
      <c r="B472" s="1" t="s">
        <v>1046</v>
      </c>
      <c r="C472" s="1">
        <v>3.1993527566E10</v>
      </c>
      <c r="D472" s="1" t="s">
        <v>11</v>
      </c>
      <c r="E472" s="1" t="s">
        <v>19</v>
      </c>
      <c r="F472" s="1" t="s">
        <v>13</v>
      </c>
      <c r="G472" s="1" t="s">
        <v>14</v>
      </c>
      <c r="H472" s="1" t="s">
        <v>45</v>
      </c>
      <c r="I472" s="2">
        <v>45692.0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 t="s">
        <v>376</v>
      </c>
      <c r="B473" s="1" t="s">
        <v>1047</v>
      </c>
      <c r="C473" s="1">
        <v>6.2998125562E10</v>
      </c>
      <c r="D473" s="1" t="s">
        <v>11</v>
      </c>
      <c r="E473" s="1" t="s">
        <v>22</v>
      </c>
      <c r="F473" s="1" t="s">
        <v>13</v>
      </c>
      <c r="G473" s="1" t="s">
        <v>14</v>
      </c>
      <c r="H473" s="1" t="s">
        <v>15</v>
      </c>
      <c r="I473" s="2">
        <v>45692.0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 t="s">
        <v>1048</v>
      </c>
      <c r="B474" s="1" t="s">
        <v>1049</v>
      </c>
      <c r="C474" s="1" t="s">
        <v>1050</v>
      </c>
      <c r="D474" s="1" t="s">
        <v>11</v>
      </c>
      <c r="E474" s="1" t="s">
        <v>114</v>
      </c>
      <c r="F474" s="1" t="s">
        <v>13</v>
      </c>
      <c r="G474" s="1" t="s">
        <v>14</v>
      </c>
      <c r="H474" s="1" t="s">
        <v>15</v>
      </c>
      <c r="I474" s="2">
        <v>45692.0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 t="s">
        <v>1051</v>
      </c>
      <c r="B475" s="1" t="s">
        <v>1052</v>
      </c>
      <c r="C475" s="1">
        <v>1.2981383266E10</v>
      </c>
      <c r="D475" s="1" t="s">
        <v>11</v>
      </c>
      <c r="E475" s="1" t="s">
        <v>58</v>
      </c>
      <c r="F475" s="1" t="s">
        <v>13</v>
      </c>
      <c r="G475" s="1" t="s">
        <v>14</v>
      </c>
      <c r="H475" s="1" t="s">
        <v>15</v>
      </c>
      <c r="I475" s="2">
        <v>45692.0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 t="s">
        <v>1053</v>
      </c>
      <c r="B476" s="1" t="s">
        <v>1054</v>
      </c>
      <c r="C476" s="1">
        <v>2.1980520152E10</v>
      </c>
      <c r="D476" s="1" t="s">
        <v>11</v>
      </c>
      <c r="E476" s="1" t="s">
        <v>1055</v>
      </c>
      <c r="F476" s="1" t="s">
        <v>13</v>
      </c>
      <c r="G476" s="1" t="s">
        <v>14</v>
      </c>
      <c r="H476" s="1" t="s">
        <v>1056</v>
      </c>
      <c r="I476" s="2">
        <v>45692.0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 t="s">
        <v>1057</v>
      </c>
      <c r="B477" s="1" t="s">
        <v>1058</v>
      </c>
      <c r="C477" s="1">
        <v>8.3988303738E10</v>
      </c>
      <c r="D477" s="1" t="s">
        <v>11</v>
      </c>
      <c r="E477" s="1" t="s">
        <v>58</v>
      </c>
      <c r="F477" s="1" t="s">
        <v>13</v>
      </c>
      <c r="G477" s="1" t="s">
        <v>14</v>
      </c>
      <c r="H477" s="1" t="s">
        <v>15</v>
      </c>
      <c r="I477" s="2">
        <v>45692.0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 t="s">
        <v>1059</v>
      </c>
      <c r="B478" s="1" t="s">
        <v>1060</v>
      </c>
      <c r="C478" s="1" t="s">
        <v>1061</v>
      </c>
      <c r="D478" s="1" t="s">
        <v>11</v>
      </c>
      <c r="E478" s="1" t="s">
        <v>58</v>
      </c>
      <c r="F478" s="1" t="s">
        <v>13</v>
      </c>
      <c r="G478" s="1" t="s">
        <v>14</v>
      </c>
      <c r="H478" s="1" t="s">
        <v>15</v>
      </c>
      <c r="I478" s="2">
        <v>45692.0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 t="s">
        <v>1062</v>
      </c>
      <c r="B479" s="1" t="s">
        <v>1063</v>
      </c>
      <c r="C479" s="1">
        <v>9.8981424687E10</v>
      </c>
      <c r="D479" s="1" t="s">
        <v>11</v>
      </c>
      <c r="E479" s="1" t="s">
        <v>161</v>
      </c>
      <c r="F479" s="1" t="s">
        <v>13</v>
      </c>
      <c r="G479" s="1" t="s">
        <v>14</v>
      </c>
      <c r="H479" s="1" t="s">
        <v>45</v>
      </c>
      <c r="I479" s="2">
        <v>45692.0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 t="s">
        <v>266</v>
      </c>
      <c r="B480" s="1" t="s">
        <v>1064</v>
      </c>
      <c r="C480" s="1">
        <v>2.2981355419E10</v>
      </c>
      <c r="D480" s="1" t="s">
        <v>11</v>
      </c>
      <c r="E480" s="1" t="s">
        <v>19</v>
      </c>
      <c r="F480" s="1" t="s">
        <v>13</v>
      </c>
      <c r="G480" s="1" t="s">
        <v>14</v>
      </c>
      <c r="H480" s="1" t="s">
        <v>15</v>
      </c>
      <c r="I480" s="2">
        <v>45692.0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 t="s">
        <v>1065</v>
      </c>
      <c r="B481" s="1" t="s">
        <v>1066</v>
      </c>
      <c r="C481" s="1">
        <v>1.298192126E10</v>
      </c>
      <c r="D481" s="1" t="s">
        <v>11</v>
      </c>
      <c r="E481" s="1" t="s">
        <v>418</v>
      </c>
      <c r="F481" s="1" t="s">
        <v>13</v>
      </c>
      <c r="G481" s="1" t="s">
        <v>14</v>
      </c>
      <c r="H481" s="1" t="s">
        <v>45</v>
      </c>
      <c r="I481" s="2">
        <v>45692.0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 t="s">
        <v>1067</v>
      </c>
      <c r="B482" s="1" t="s">
        <v>1068</v>
      </c>
      <c r="C482" s="1">
        <v>1.1985697751E10</v>
      </c>
      <c r="D482" s="1" t="s">
        <v>11</v>
      </c>
      <c r="E482" s="1" t="s">
        <v>19</v>
      </c>
      <c r="F482" s="1" t="s">
        <v>13</v>
      </c>
      <c r="G482" s="1" t="s">
        <v>14</v>
      </c>
      <c r="H482" s="1" t="s">
        <v>15</v>
      </c>
      <c r="I482" s="2">
        <v>45692.0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 t="s">
        <v>1069</v>
      </c>
      <c r="B483" s="1" t="s">
        <v>1070</v>
      </c>
      <c r="C483" s="1" t="s">
        <v>1071</v>
      </c>
      <c r="D483" s="1" t="s">
        <v>11</v>
      </c>
      <c r="E483" s="1" t="s">
        <v>19</v>
      </c>
      <c r="F483" s="1" t="s">
        <v>13</v>
      </c>
      <c r="G483" s="1" t="s">
        <v>14</v>
      </c>
      <c r="H483" s="1" t="s">
        <v>15</v>
      </c>
      <c r="I483" s="2">
        <v>45692.0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 t="s">
        <v>1072</v>
      </c>
      <c r="B484" s="1" t="s">
        <v>1073</v>
      </c>
      <c r="C484" s="1">
        <v>1.3988738347E10</v>
      </c>
      <c r="D484" s="1" t="s">
        <v>11</v>
      </c>
      <c r="E484" s="1" t="s">
        <v>19</v>
      </c>
      <c r="F484" s="1" t="s">
        <v>13</v>
      </c>
      <c r="G484" s="1" t="s">
        <v>14</v>
      </c>
      <c r="H484" s="1" t="s">
        <v>15</v>
      </c>
      <c r="I484" s="2">
        <v>45692.0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 t="s">
        <v>1074</v>
      </c>
      <c r="B485" s="1" t="s">
        <v>1075</v>
      </c>
      <c r="C485" s="1">
        <v>1.1997685618E10</v>
      </c>
      <c r="D485" s="1" t="s">
        <v>11</v>
      </c>
      <c r="E485" s="1" t="s">
        <v>48</v>
      </c>
      <c r="F485" s="1" t="s">
        <v>13</v>
      </c>
      <c r="G485" s="1" t="s">
        <v>14</v>
      </c>
      <c r="H485" s="1" t="s">
        <v>49</v>
      </c>
      <c r="I485" s="2">
        <v>45692.0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 t="s">
        <v>1076</v>
      </c>
      <c r="B486" s="1" t="s">
        <v>1077</v>
      </c>
      <c r="C486" s="1">
        <v>8.3996164152E10</v>
      </c>
      <c r="D486" s="1" t="s">
        <v>11</v>
      </c>
      <c r="E486" s="1" t="s">
        <v>22</v>
      </c>
      <c r="F486" s="1" t="s">
        <v>13</v>
      </c>
      <c r="G486" s="1" t="s">
        <v>14</v>
      </c>
      <c r="H486" s="1" t="s">
        <v>15</v>
      </c>
      <c r="I486" s="2">
        <v>45692.0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 t="s">
        <v>1078</v>
      </c>
      <c r="B487" s="1" t="s">
        <v>1079</v>
      </c>
      <c r="C487" s="1">
        <v>4.1997234489E10</v>
      </c>
      <c r="D487" s="1" t="s">
        <v>11</v>
      </c>
      <c r="E487" s="1" t="s">
        <v>58</v>
      </c>
      <c r="F487" s="1" t="s">
        <v>13</v>
      </c>
      <c r="G487" s="1" t="s">
        <v>14</v>
      </c>
      <c r="H487" s="1" t="s">
        <v>15</v>
      </c>
      <c r="I487" s="2">
        <v>45692.0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 t="s">
        <v>1080</v>
      </c>
      <c r="B488" s="1" t="s">
        <v>1081</v>
      </c>
      <c r="C488" s="1" t="s">
        <v>1082</v>
      </c>
      <c r="D488" s="1" t="s">
        <v>11</v>
      </c>
      <c r="E488" s="1" t="s">
        <v>102</v>
      </c>
      <c r="F488" s="1" t="s">
        <v>13</v>
      </c>
      <c r="G488" s="1" t="s">
        <v>14</v>
      </c>
      <c r="H488" s="1" t="s">
        <v>386</v>
      </c>
      <c r="I488" s="2">
        <v>45692.0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 t="s">
        <v>1083</v>
      </c>
      <c r="B489" s="1" t="s">
        <v>1084</v>
      </c>
      <c r="C489" s="1">
        <v>1.1975190605E10</v>
      </c>
      <c r="D489" s="1" t="s">
        <v>11</v>
      </c>
      <c r="E489" s="1" t="s">
        <v>114</v>
      </c>
      <c r="F489" s="1" t="s">
        <v>13</v>
      </c>
      <c r="G489" s="1" t="s">
        <v>14</v>
      </c>
      <c r="H489" s="1" t="s">
        <v>45</v>
      </c>
      <c r="I489" s="2">
        <v>45692.0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 t="s">
        <v>1085</v>
      </c>
      <c r="B490" s="1" t="s">
        <v>1086</v>
      </c>
      <c r="C490" s="1">
        <v>9.2985561563E10</v>
      </c>
      <c r="D490" s="1" t="s">
        <v>11</v>
      </c>
      <c r="E490" s="1" t="s">
        <v>513</v>
      </c>
      <c r="F490" s="1" t="s">
        <v>13</v>
      </c>
      <c r="G490" s="1" t="s">
        <v>23</v>
      </c>
      <c r="H490" s="1" t="s">
        <v>514</v>
      </c>
      <c r="I490" s="2">
        <v>45692.0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 t="s">
        <v>1087</v>
      </c>
      <c r="B491" s="1" t="s">
        <v>1088</v>
      </c>
      <c r="C491" s="1">
        <v>4.198417045E10</v>
      </c>
      <c r="D491" s="1" t="s">
        <v>11</v>
      </c>
      <c r="E491" s="1" t="s">
        <v>19</v>
      </c>
      <c r="F491" s="1" t="s">
        <v>13</v>
      </c>
      <c r="G491" s="1" t="s">
        <v>23</v>
      </c>
      <c r="H491" s="1" t="s">
        <v>49</v>
      </c>
      <c r="I491" s="2">
        <v>45692.0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 t="s">
        <v>1089</v>
      </c>
      <c r="B492" s="1" t="s">
        <v>1090</v>
      </c>
      <c r="C492" s="1">
        <v>1.1993850817E10</v>
      </c>
      <c r="D492" s="1" t="s">
        <v>11</v>
      </c>
      <c r="E492" s="1" t="s">
        <v>22</v>
      </c>
      <c r="F492" s="1" t="s">
        <v>13</v>
      </c>
      <c r="G492" s="1" t="s">
        <v>14</v>
      </c>
      <c r="H492" s="1" t="s">
        <v>15</v>
      </c>
      <c r="I492" s="2">
        <v>45692.0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 t="s">
        <v>1091</v>
      </c>
      <c r="B493" s="1" t="s">
        <v>1092</v>
      </c>
      <c r="C493" s="1">
        <v>1.9981562551E10</v>
      </c>
      <c r="D493" s="1" t="s">
        <v>11</v>
      </c>
      <c r="E493" s="1" t="s">
        <v>22</v>
      </c>
      <c r="F493" s="1" t="s">
        <v>13</v>
      </c>
      <c r="G493" s="1" t="s">
        <v>14</v>
      </c>
      <c r="H493" s="1" t="s">
        <v>49</v>
      </c>
      <c r="I493" s="2">
        <v>45692.0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 t="s">
        <v>1093</v>
      </c>
      <c r="B494" s="1" t="s">
        <v>1094</v>
      </c>
      <c r="C494" s="1">
        <v>6.2994739494E10</v>
      </c>
      <c r="D494" s="1" t="s">
        <v>11</v>
      </c>
      <c r="E494" s="1" t="s">
        <v>114</v>
      </c>
      <c r="F494" s="1" t="s">
        <v>13</v>
      </c>
      <c r="G494" s="1" t="s">
        <v>14</v>
      </c>
      <c r="H494" s="1" t="s">
        <v>49</v>
      </c>
      <c r="I494" s="2">
        <v>45692.0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 t="s">
        <v>1095</v>
      </c>
      <c r="B495" s="1" t="s">
        <v>1096</v>
      </c>
      <c r="C495" s="1">
        <v>3.1999545673E10</v>
      </c>
      <c r="D495" s="1" t="s">
        <v>11</v>
      </c>
      <c r="E495" s="1" t="s">
        <v>22</v>
      </c>
      <c r="F495" s="1" t="s">
        <v>13</v>
      </c>
      <c r="G495" s="1" t="s">
        <v>14</v>
      </c>
      <c r="H495" s="1" t="s">
        <v>261</v>
      </c>
      <c r="I495" s="2">
        <v>45692.0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 t="s">
        <v>1097</v>
      </c>
      <c r="B496" s="1" t="s">
        <v>1098</v>
      </c>
      <c r="C496" s="1">
        <v>9.5991159828E10</v>
      </c>
      <c r="D496" s="1" t="s">
        <v>11</v>
      </c>
      <c r="E496" s="1" t="s">
        <v>12</v>
      </c>
      <c r="F496" s="1" t="s">
        <v>13</v>
      </c>
      <c r="G496" s="1" t="s">
        <v>14</v>
      </c>
      <c r="H496" s="1" t="s">
        <v>49</v>
      </c>
      <c r="I496" s="2">
        <v>45692.0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 t="s">
        <v>1099</v>
      </c>
      <c r="B497" s="1" t="s">
        <v>1100</v>
      </c>
      <c r="C497" s="1">
        <v>7.79980135E10</v>
      </c>
      <c r="D497" s="1" t="s">
        <v>11</v>
      </c>
      <c r="E497" s="1" t="s">
        <v>19</v>
      </c>
      <c r="F497" s="1" t="s">
        <v>13</v>
      </c>
      <c r="G497" s="1" t="s">
        <v>14</v>
      </c>
      <c r="H497" s="1" t="s">
        <v>15</v>
      </c>
      <c r="I497" s="2">
        <v>45692.0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 t="s">
        <v>1101</v>
      </c>
      <c r="B498" s="1" t="s">
        <v>1102</v>
      </c>
      <c r="C498" s="1">
        <v>3.1971404747E10</v>
      </c>
      <c r="D498" s="1" t="s">
        <v>11</v>
      </c>
      <c r="E498" s="1" t="s">
        <v>22</v>
      </c>
      <c r="F498" s="1" t="s">
        <v>13</v>
      </c>
      <c r="G498" s="1" t="s">
        <v>14</v>
      </c>
      <c r="H498" s="1" t="s">
        <v>15</v>
      </c>
      <c r="I498" s="2">
        <v>45692.0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 t="s">
        <v>1103</v>
      </c>
      <c r="B499" s="1" t="s">
        <v>1104</v>
      </c>
      <c r="C499" s="1">
        <v>8.9981152655E10</v>
      </c>
      <c r="D499" s="1" t="s">
        <v>11</v>
      </c>
      <c r="E499" s="1" t="s">
        <v>19</v>
      </c>
      <c r="F499" s="1" t="s">
        <v>13</v>
      </c>
      <c r="G499" s="1" t="s">
        <v>14</v>
      </c>
      <c r="H499" s="1" t="s">
        <v>49</v>
      </c>
      <c r="I499" s="2">
        <v>45692.0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 t="s">
        <v>148</v>
      </c>
      <c r="B500" s="1" t="s">
        <v>1105</v>
      </c>
      <c r="C500" s="1">
        <v>1.1946146903E10</v>
      </c>
      <c r="D500" s="1" t="s">
        <v>11</v>
      </c>
      <c r="E500" s="1" t="s">
        <v>114</v>
      </c>
      <c r="F500" s="1" t="s">
        <v>13</v>
      </c>
      <c r="G500" s="1" t="s">
        <v>14</v>
      </c>
      <c r="H500" s="1" t="s">
        <v>15</v>
      </c>
      <c r="I500" s="2">
        <v>45692.0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 t="s">
        <v>1106</v>
      </c>
      <c r="B501" s="1" t="s">
        <v>1107</v>
      </c>
      <c r="C501" s="1">
        <v>6.1993214673E10</v>
      </c>
      <c r="D501" s="1" t="s">
        <v>11</v>
      </c>
      <c r="E501" s="1" t="s">
        <v>22</v>
      </c>
      <c r="F501" s="1" t="s">
        <v>13</v>
      </c>
      <c r="G501" s="1" t="s">
        <v>14</v>
      </c>
      <c r="H501" s="1" t="s">
        <v>15</v>
      </c>
      <c r="I501" s="2">
        <v>45692.0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 t="s">
        <v>1108</v>
      </c>
      <c r="B502" s="1" t="s">
        <v>1109</v>
      </c>
      <c r="C502" s="1">
        <v>8.1985218512E10</v>
      </c>
      <c r="D502" s="1" t="s">
        <v>11</v>
      </c>
      <c r="E502" s="1" t="s">
        <v>19</v>
      </c>
      <c r="F502" s="1" t="s">
        <v>13</v>
      </c>
      <c r="G502" s="1" t="s">
        <v>14</v>
      </c>
      <c r="H502" s="1" t="s">
        <v>40</v>
      </c>
      <c r="I502" s="2">
        <v>45692.0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 t="s">
        <v>1110</v>
      </c>
      <c r="B503" s="1" t="s">
        <v>1111</v>
      </c>
      <c r="C503" s="1">
        <v>5.1994558504E10</v>
      </c>
      <c r="D503" s="1" t="s">
        <v>11</v>
      </c>
      <c r="E503" s="1" t="s">
        <v>58</v>
      </c>
      <c r="F503" s="1" t="s">
        <v>13</v>
      </c>
      <c r="G503" s="1" t="s">
        <v>23</v>
      </c>
      <c r="H503" s="1" t="s">
        <v>34</v>
      </c>
      <c r="I503" s="2">
        <v>45692.0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 t="s">
        <v>1112</v>
      </c>
      <c r="B504" s="1" t="s">
        <v>1113</v>
      </c>
      <c r="C504" s="1">
        <v>3.5997508159E10</v>
      </c>
      <c r="D504" s="1" t="s">
        <v>11</v>
      </c>
      <c r="E504" s="1" t="s">
        <v>22</v>
      </c>
      <c r="F504" s="1" t="s">
        <v>13</v>
      </c>
      <c r="G504" s="1" t="s">
        <v>14</v>
      </c>
      <c r="H504" s="1" t="s">
        <v>386</v>
      </c>
      <c r="I504" s="2">
        <v>45692.0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 t="s">
        <v>1114</v>
      </c>
      <c r="B505" s="1" t="s">
        <v>1115</v>
      </c>
      <c r="C505" s="1">
        <v>3.4996627313E10</v>
      </c>
      <c r="D505" s="1" t="s">
        <v>11</v>
      </c>
      <c r="E505" s="1" t="s">
        <v>19</v>
      </c>
      <c r="F505" s="1" t="s">
        <v>13</v>
      </c>
      <c r="G505" s="1" t="s">
        <v>14</v>
      </c>
      <c r="H505" s="1" t="s">
        <v>15</v>
      </c>
      <c r="I505" s="2">
        <v>45692.0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 t="s">
        <v>107</v>
      </c>
      <c r="B506" s="1" t="s">
        <v>1116</v>
      </c>
      <c r="C506" s="1">
        <v>8.6994584504E10</v>
      </c>
      <c r="D506" s="1" t="s">
        <v>11</v>
      </c>
      <c r="E506" s="1" t="s">
        <v>19</v>
      </c>
      <c r="F506" s="1" t="s">
        <v>13</v>
      </c>
      <c r="G506" s="1" t="s">
        <v>14</v>
      </c>
      <c r="H506" s="1" t="s">
        <v>40</v>
      </c>
      <c r="I506" s="2">
        <v>45692.0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 t="s">
        <v>1117</v>
      </c>
      <c r="B507" s="1" t="s">
        <v>1118</v>
      </c>
      <c r="C507" s="1">
        <v>1.4981175545E10</v>
      </c>
      <c r="D507" s="1" t="s">
        <v>11</v>
      </c>
      <c r="E507" s="1" t="s">
        <v>1119</v>
      </c>
      <c r="F507" s="1" t="s">
        <v>13</v>
      </c>
      <c r="G507" s="1" t="s">
        <v>23</v>
      </c>
      <c r="H507" s="1" t="s">
        <v>1120</v>
      </c>
      <c r="I507" s="2">
        <v>45692.0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 t="s">
        <v>1121</v>
      </c>
      <c r="B508" s="1" t="s">
        <v>1122</v>
      </c>
      <c r="C508" s="1">
        <v>6.4984189937E10</v>
      </c>
      <c r="D508" s="1" t="s">
        <v>11</v>
      </c>
      <c r="E508" s="1" t="s">
        <v>12</v>
      </c>
      <c r="F508" s="1" t="s">
        <v>13</v>
      </c>
      <c r="G508" s="1" t="s">
        <v>14</v>
      </c>
      <c r="H508" s="1" t="s">
        <v>49</v>
      </c>
      <c r="I508" s="2">
        <v>45692.0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 t="s">
        <v>1123</v>
      </c>
      <c r="B509" s="1" t="s">
        <v>1124</v>
      </c>
      <c r="C509" s="1">
        <v>6.9993897121E10</v>
      </c>
      <c r="D509" s="1" t="s">
        <v>11</v>
      </c>
      <c r="E509" s="1" t="s">
        <v>58</v>
      </c>
      <c r="F509" s="1" t="s">
        <v>13</v>
      </c>
      <c r="G509" s="1" t="s">
        <v>14</v>
      </c>
      <c r="H509" s="1" t="s">
        <v>45</v>
      </c>
      <c r="I509" s="2">
        <v>45692.0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 t="s">
        <v>314</v>
      </c>
      <c r="B510" s="1" t="s">
        <v>1125</v>
      </c>
      <c r="C510" s="1">
        <v>1.1996818227E10</v>
      </c>
      <c r="D510" s="1" t="s">
        <v>11</v>
      </c>
      <c r="E510" s="1" t="s">
        <v>48</v>
      </c>
      <c r="F510" s="1" t="s">
        <v>13</v>
      </c>
      <c r="G510" s="1" t="s">
        <v>23</v>
      </c>
      <c r="H510" s="1" t="s">
        <v>34</v>
      </c>
      <c r="I510" s="2">
        <v>45692.0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 t="s">
        <v>126</v>
      </c>
      <c r="B511" s="1" t="s">
        <v>1126</v>
      </c>
      <c r="C511" s="1" t="s">
        <v>1127</v>
      </c>
      <c r="D511" s="1" t="s">
        <v>11</v>
      </c>
      <c r="E511" s="1" t="s">
        <v>19</v>
      </c>
      <c r="F511" s="1" t="s">
        <v>13</v>
      </c>
      <c r="G511" s="1" t="s">
        <v>23</v>
      </c>
      <c r="H511" s="1" t="s">
        <v>386</v>
      </c>
      <c r="I511" s="2">
        <v>45692.0</v>
      </c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 t="s">
        <v>1128</v>
      </c>
      <c r="B512" s="1" t="s">
        <v>1129</v>
      </c>
      <c r="C512" s="1">
        <v>1.1989931504E10</v>
      </c>
      <c r="D512" s="1" t="s">
        <v>11</v>
      </c>
      <c r="E512" s="1" t="s">
        <v>19</v>
      </c>
      <c r="F512" s="1" t="s">
        <v>13</v>
      </c>
      <c r="G512" s="1" t="s">
        <v>14</v>
      </c>
      <c r="H512" s="1" t="s">
        <v>34</v>
      </c>
      <c r="I512" s="2">
        <v>45693.0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 t="s">
        <v>1130</v>
      </c>
      <c r="B513" s="1" t="s">
        <v>1131</v>
      </c>
      <c r="C513" s="1">
        <v>2.1992553941E10</v>
      </c>
      <c r="D513" s="1" t="s">
        <v>11</v>
      </c>
      <c r="E513" s="1" t="s">
        <v>58</v>
      </c>
      <c r="F513" s="1" t="s">
        <v>13</v>
      </c>
      <c r="G513" s="1" t="s">
        <v>14</v>
      </c>
      <c r="H513" s="1" t="s">
        <v>34</v>
      </c>
      <c r="I513" s="2">
        <v>45693.0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 t="s">
        <v>69</v>
      </c>
      <c r="B514" s="1" t="s">
        <v>1132</v>
      </c>
      <c r="C514" s="1">
        <v>5.561992123072E12</v>
      </c>
      <c r="D514" s="1" t="s">
        <v>11</v>
      </c>
      <c r="E514" s="1" t="s">
        <v>19</v>
      </c>
      <c r="F514" s="1" t="s">
        <v>13</v>
      </c>
      <c r="G514" s="1" t="s">
        <v>14</v>
      </c>
      <c r="H514" s="1" t="s">
        <v>34</v>
      </c>
      <c r="I514" s="2">
        <v>45693.0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 t="s">
        <v>1133</v>
      </c>
      <c r="B515" s="1" t="s">
        <v>1134</v>
      </c>
      <c r="C515" s="1">
        <v>5.518997989531E12</v>
      </c>
      <c r="D515" s="1" t="s">
        <v>11</v>
      </c>
      <c r="E515" s="1" t="s">
        <v>19</v>
      </c>
      <c r="F515" s="1" t="s">
        <v>13</v>
      </c>
      <c r="G515" s="1" t="s">
        <v>23</v>
      </c>
      <c r="H515" s="1" t="s">
        <v>49</v>
      </c>
      <c r="I515" s="2">
        <v>45693.0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 t="s">
        <v>1135</v>
      </c>
      <c r="B516" s="1" t="s">
        <v>1136</v>
      </c>
      <c r="C516" s="1">
        <v>8.1999993569E10</v>
      </c>
      <c r="D516" s="1" t="s">
        <v>11</v>
      </c>
      <c r="E516" s="1" t="s">
        <v>19</v>
      </c>
      <c r="F516" s="1" t="s">
        <v>13</v>
      </c>
      <c r="G516" s="1" t="s">
        <v>14</v>
      </c>
      <c r="H516" s="1" t="s">
        <v>45</v>
      </c>
      <c r="I516" s="2">
        <v>45693.0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 t="s">
        <v>459</v>
      </c>
      <c r="B517" s="1" t="s">
        <v>1137</v>
      </c>
      <c r="C517" s="1" t="s">
        <v>1138</v>
      </c>
      <c r="D517" s="1" t="s">
        <v>11</v>
      </c>
      <c r="E517" s="1" t="s">
        <v>68</v>
      </c>
      <c r="F517" s="1" t="s">
        <v>13</v>
      </c>
      <c r="G517" s="1" t="s">
        <v>14</v>
      </c>
      <c r="H517" s="1" t="s">
        <v>49</v>
      </c>
      <c r="I517" s="2">
        <v>45693.0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 t="s">
        <v>1139</v>
      </c>
      <c r="B518" s="1" t="s">
        <v>1140</v>
      </c>
      <c r="C518" s="1">
        <v>8.2991001562E10</v>
      </c>
      <c r="D518" s="1" t="s">
        <v>11</v>
      </c>
      <c r="E518" s="1" t="s">
        <v>114</v>
      </c>
      <c r="F518" s="1" t="s">
        <v>13</v>
      </c>
      <c r="G518" s="1" t="s">
        <v>14</v>
      </c>
      <c r="H518" s="1" t="s">
        <v>49</v>
      </c>
      <c r="I518" s="2">
        <v>45693.0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 t="s">
        <v>1141</v>
      </c>
      <c r="B519" s="1" t="s">
        <v>1142</v>
      </c>
      <c r="C519" s="1">
        <v>3.199641982E10</v>
      </c>
      <c r="D519" s="1" t="s">
        <v>11</v>
      </c>
      <c r="E519" s="1" t="s">
        <v>68</v>
      </c>
      <c r="F519" s="1" t="s">
        <v>13</v>
      </c>
      <c r="G519" s="1" t="s">
        <v>14</v>
      </c>
      <c r="H519" s="1" t="s">
        <v>49</v>
      </c>
      <c r="I519" s="2">
        <v>45693.0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 t="s">
        <v>1143</v>
      </c>
      <c r="B520" s="1" t="s">
        <v>1144</v>
      </c>
      <c r="C520" s="1">
        <v>1.1958789538E10</v>
      </c>
      <c r="D520" s="1" t="s">
        <v>11</v>
      </c>
      <c r="E520" s="1" t="s">
        <v>22</v>
      </c>
      <c r="F520" s="1" t="s">
        <v>13</v>
      </c>
      <c r="G520" s="1" t="s">
        <v>14</v>
      </c>
      <c r="H520" s="1" t="s">
        <v>15</v>
      </c>
      <c r="I520" s="2">
        <v>45693.0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 t="s">
        <v>1145</v>
      </c>
      <c r="B521" s="1" t="s">
        <v>1146</v>
      </c>
      <c r="C521" s="1" t="s">
        <v>1147</v>
      </c>
      <c r="D521" s="1" t="s">
        <v>11</v>
      </c>
      <c r="E521" s="1" t="s">
        <v>418</v>
      </c>
      <c r="F521" s="1" t="s">
        <v>13</v>
      </c>
      <c r="G521" s="1" t="s">
        <v>14</v>
      </c>
      <c r="H521" s="1" t="s">
        <v>49</v>
      </c>
      <c r="I521" s="2">
        <v>45693.0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 t="s">
        <v>1148</v>
      </c>
      <c r="B522" s="1" t="s">
        <v>1149</v>
      </c>
      <c r="C522" s="1">
        <v>4.7999514091E10</v>
      </c>
      <c r="D522" s="1" t="s">
        <v>11</v>
      </c>
      <c r="E522" s="1" t="s">
        <v>19</v>
      </c>
      <c r="F522" s="1" t="s">
        <v>13</v>
      </c>
      <c r="G522" s="1" t="s">
        <v>23</v>
      </c>
      <c r="H522" s="1" t="s">
        <v>40</v>
      </c>
      <c r="I522" s="2">
        <v>45693.0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 t="s">
        <v>1150</v>
      </c>
      <c r="B523" s="1" t="s">
        <v>1151</v>
      </c>
      <c r="C523" s="1" t="s">
        <v>1152</v>
      </c>
      <c r="D523" s="1" t="s">
        <v>11</v>
      </c>
      <c r="E523" s="1" t="s">
        <v>19</v>
      </c>
      <c r="F523" s="1" t="s">
        <v>13</v>
      </c>
      <c r="G523" s="1" t="s">
        <v>14</v>
      </c>
      <c r="H523" s="1" t="s">
        <v>15</v>
      </c>
      <c r="I523" s="2">
        <v>45693.0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 t="s">
        <v>1153</v>
      </c>
      <c r="B524" s="1" t="s">
        <v>1154</v>
      </c>
      <c r="C524" s="1">
        <v>8.5984161309E10</v>
      </c>
      <c r="D524" s="1" t="s">
        <v>11</v>
      </c>
      <c r="E524" s="1" t="s">
        <v>80</v>
      </c>
      <c r="F524" s="1" t="s">
        <v>13</v>
      </c>
      <c r="G524" s="1" t="s">
        <v>14</v>
      </c>
      <c r="H524" s="1" t="s">
        <v>15</v>
      </c>
      <c r="I524" s="2">
        <v>45693.0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 t="s">
        <v>1155</v>
      </c>
      <c r="B525" s="1" t="s">
        <v>1156</v>
      </c>
      <c r="C525" s="1">
        <v>1.197676116E10</v>
      </c>
      <c r="D525" s="1" t="s">
        <v>11</v>
      </c>
      <c r="E525" s="1" t="s">
        <v>22</v>
      </c>
      <c r="F525" s="1" t="s">
        <v>13</v>
      </c>
      <c r="G525" s="1" t="s">
        <v>14</v>
      </c>
      <c r="H525" s="1" t="s">
        <v>45</v>
      </c>
      <c r="I525" s="2">
        <v>45693.0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 t="s">
        <v>1157</v>
      </c>
      <c r="B526" s="1" t="s">
        <v>1158</v>
      </c>
      <c r="C526" s="1">
        <v>9.8602168E8</v>
      </c>
      <c r="D526" s="1" t="s">
        <v>11</v>
      </c>
      <c r="E526" s="1" t="s">
        <v>102</v>
      </c>
      <c r="F526" s="1" t="s">
        <v>13</v>
      </c>
      <c r="G526" s="1" t="s">
        <v>23</v>
      </c>
      <c r="H526" s="1" t="s">
        <v>34</v>
      </c>
      <c r="I526" s="2">
        <v>45693.0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 t="s">
        <v>1159</v>
      </c>
      <c r="B527" s="1" t="s">
        <v>1160</v>
      </c>
      <c r="C527" s="1">
        <v>1.1948328639E10</v>
      </c>
      <c r="D527" s="1" t="s">
        <v>11</v>
      </c>
      <c r="E527" s="1" t="s">
        <v>68</v>
      </c>
      <c r="F527" s="1" t="s">
        <v>13</v>
      </c>
      <c r="G527" s="1" t="s">
        <v>14</v>
      </c>
      <c r="H527" s="1" t="s">
        <v>15</v>
      </c>
      <c r="I527" s="2">
        <v>45693.0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 t="s">
        <v>1161</v>
      </c>
      <c r="B528" s="1" t="s">
        <v>1162</v>
      </c>
      <c r="C528" s="1">
        <v>4.19969433E10</v>
      </c>
      <c r="D528" s="1" t="s">
        <v>11</v>
      </c>
      <c r="E528" s="1" t="s">
        <v>19</v>
      </c>
      <c r="F528" s="1" t="s">
        <v>13</v>
      </c>
      <c r="G528" s="1" t="s">
        <v>14</v>
      </c>
      <c r="H528" s="1" t="s">
        <v>15</v>
      </c>
      <c r="I528" s="2">
        <v>45693.0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 t="s">
        <v>1163</v>
      </c>
      <c r="B529" s="1" t="s">
        <v>1164</v>
      </c>
      <c r="C529" s="1">
        <v>8.8994352213E10</v>
      </c>
      <c r="D529" s="1" t="s">
        <v>11</v>
      </c>
      <c r="E529" s="1" t="s">
        <v>19</v>
      </c>
      <c r="F529" s="1" t="s">
        <v>13</v>
      </c>
      <c r="G529" s="1" t="s">
        <v>23</v>
      </c>
      <c r="H529" s="1" t="s">
        <v>49</v>
      </c>
      <c r="I529" s="2">
        <v>45693.0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 t="s">
        <v>1165</v>
      </c>
      <c r="B530" s="1" t="s">
        <v>1166</v>
      </c>
      <c r="C530" s="1">
        <v>5.519982384235E12</v>
      </c>
      <c r="D530" s="1" t="s">
        <v>11</v>
      </c>
      <c r="E530" s="1" t="s">
        <v>77</v>
      </c>
      <c r="F530" s="1" t="s">
        <v>13</v>
      </c>
      <c r="G530" s="1" t="s">
        <v>23</v>
      </c>
      <c r="H530" s="1" t="s">
        <v>34</v>
      </c>
      <c r="I530" s="2">
        <v>45693.0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 t="s">
        <v>367</v>
      </c>
      <c r="B531" s="1" t="s">
        <v>1167</v>
      </c>
      <c r="C531" s="1">
        <v>9.7981276521E10</v>
      </c>
      <c r="D531" s="1" t="s">
        <v>11</v>
      </c>
      <c r="E531" s="1" t="s">
        <v>19</v>
      </c>
      <c r="F531" s="1" t="s">
        <v>13</v>
      </c>
      <c r="G531" s="1" t="s">
        <v>14</v>
      </c>
      <c r="H531" s="1" t="s">
        <v>121</v>
      </c>
      <c r="I531" s="2">
        <v>45693.0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 t="s">
        <v>1168</v>
      </c>
      <c r="B532" s="1" t="s">
        <v>1169</v>
      </c>
      <c r="C532" s="1">
        <v>5.551995190254E12</v>
      </c>
      <c r="D532" s="1" t="s">
        <v>11</v>
      </c>
      <c r="E532" s="1" t="s">
        <v>102</v>
      </c>
      <c r="F532" s="1" t="s">
        <v>13</v>
      </c>
      <c r="G532" s="1" t="s">
        <v>23</v>
      </c>
      <c r="H532" s="1" t="s">
        <v>34</v>
      </c>
      <c r="I532" s="2">
        <v>45693.0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 t="s">
        <v>1170</v>
      </c>
      <c r="B533" s="1" t="s">
        <v>1171</v>
      </c>
      <c r="C533" s="1" t="s">
        <v>1172</v>
      </c>
      <c r="D533" s="1" t="s">
        <v>11</v>
      </c>
      <c r="E533" s="1" t="s">
        <v>19</v>
      </c>
      <c r="F533" s="1" t="s">
        <v>13</v>
      </c>
      <c r="G533" s="1" t="s">
        <v>14</v>
      </c>
      <c r="H533" s="1" t="s">
        <v>45</v>
      </c>
      <c r="I533" s="2">
        <v>45693.0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 t="s">
        <v>1173</v>
      </c>
      <c r="B534" s="1" t="s">
        <v>1174</v>
      </c>
      <c r="C534" s="1">
        <v>4.1984331258E10</v>
      </c>
      <c r="D534" s="1" t="s">
        <v>11</v>
      </c>
      <c r="E534" s="1" t="s">
        <v>22</v>
      </c>
      <c r="F534" s="1" t="s">
        <v>13</v>
      </c>
      <c r="G534" s="1" t="s">
        <v>14</v>
      </c>
      <c r="H534" s="1" t="s">
        <v>49</v>
      </c>
      <c r="I534" s="2">
        <v>45693.0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 t="s">
        <v>1175</v>
      </c>
      <c r="B535" s="1" t="s">
        <v>1176</v>
      </c>
      <c r="C535" s="1" t="s">
        <v>1177</v>
      </c>
      <c r="D535" s="1" t="s">
        <v>11</v>
      </c>
      <c r="E535" s="1" t="s">
        <v>22</v>
      </c>
      <c r="F535" s="1" t="s">
        <v>13</v>
      </c>
      <c r="G535" s="1" t="s">
        <v>23</v>
      </c>
      <c r="H535" s="1" t="s">
        <v>34</v>
      </c>
      <c r="I535" s="2">
        <v>45693.0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 t="s">
        <v>1178</v>
      </c>
      <c r="B536" s="1" t="s">
        <v>1179</v>
      </c>
      <c r="C536" s="1">
        <v>8.3999068141E10</v>
      </c>
      <c r="D536" s="1" t="s">
        <v>11</v>
      </c>
      <c r="E536" s="1" t="s">
        <v>418</v>
      </c>
      <c r="F536" s="1" t="s">
        <v>13</v>
      </c>
      <c r="G536" s="1" t="s">
        <v>14</v>
      </c>
      <c r="H536" s="1" t="s">
        <v>45</v>
      </c>
      <c r="I536" s="2">
        <v>45693.0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 t="s">
        <v>1180</v>
      </c>
      <c r="B537" s="1" t="s">
        <v>1181</v>
      </c>
      <c r="C537" s="1">
        <v>2.7998616622E10</v>
      </c>
      <c r="D537" s="1"/>
      <c r="E537" s="1"/>
      <c r="F537" s="1"/>
      <c r="G537" s="1"/>
      <c r="H537" s="1"/>
      <c r="I537" s="2">
        <v>45693.0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 t="s">
        <v>1182</v>
      </c>
      <c r="B538" s="1" t="s">
        <v>1183</v>
      </c>
      <c r="C538" s="1">
        <v>4.4991448807E10</v>
      </c>
      <c r="D538" s="1" t="s">
        <v>11</v>
      </c>
      <c r="E538" s="1" t="s">
        <v>418</v>
      </c>
      <c r="F538" s="1" t="s">
        <v>13</v>
      </c>
      <c r="G538" s="1" t="s">
        <v>23</v>
      </c>
      <c r="H538" s="1" t="s">
        <v>45</v>
      </c>
      <c r="I538" s="2">
        <v>45693.0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 t="s">
        <v>1184</v>
      </c>
      <c r="B539" s="1" t="s">
        <v>1185</v>
      </c>
      <c r="C539" s="1" t="s">
        <v>1186</v>
      </c>
      <c r="D539" s="1" t="s">
        <v>11</v>
      </c>
      <c r="E539" s="1" t="s">
        <v>77</v>
      </c>
      <c r="F539" s="1" t="s">
        <v>13</v>
      </c>
      <c r="G539" s="1" t="s">
        <v>23</v>
      </c>
      <c r="H539" s="1" t="s">
        <v>49</v>
      </c>
      <c r="I539" s="2">
        <v>45693.0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 t="s">
        <v>1187</v>
      </c>
      <c r="B540" s="1" t="s">
        <v>1188</v>
      </c>
      <c r="C540" s="1">
        <v>2.7996000046E10</v>
      </c>
      <c r="D540" s="1" t="s">
        <v>11</v>
      </c>
      <c r="E540" s="1" t="s">
        <v>22</v>
      </c>
      <c r="F540" s="1" t="s">
        <v>13</v>
      </c>
      <c r="G540" s="1" t="s">
        <v>14</v>
      </c>
      <c r="H540" s="1" t="s">
        <v>31</v>
      </c>
      <c r="I540" s="2">
        <v>45693.0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 t="s">
        <v>1189</v>
      </c>
      <c r="B541" s="1" t="s">
        <v>1190</v>
      </c>
      <c r="C541" s="1">
        <v>6.1985987119E10</v>
      </c>
      <c r="D541" s="1" t="s">
        <v>11</v>
      </c>
      <c r="E541" s="1" t="s">
        <v>19</v>
      </c>
      <c r="F541" s="1" t="s">
        <v>13</v>
      </c>
      <c r="G541" s="1" t="s">
        <v>14</v>
      </c>
      <c r="H541" s="1" t="s">
        <v>15</v>
      </c>
      <c r="I541" s="2">
        <v>45693.0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 t="s">
        <v>268</v>
      </c>
      <c r="B542" s="1" t="s">
        <v>1191</v>
      </c>
      <c r="C542" s="1">
        <v>8.8999294978E10</v>
      </c>
      <c r="D542" s="1" t="s">
        <v>11</v>
      </c>
      <c r="E542" s="1" t="s">
        <v>68</v>
      </c>
      <c r="F542" s="1" t="s">
        <v>13</v>
      </c>
      <c r="G542" s="1" t="s">
        <v>14</v>
      </c>
      <c r="H542" s="1" t="s">
        <v>121</v>
      </c>
      <c r="I542" s="2">
        <v>45693.0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 t="s">
        <v>1192</v>
      </c>
      <c r="B543" s="1" t="s">
        <v>1193</v>
      </c>
      <c r="C543" s="1">
        <v>1.1951660002E10</v>
      </c>
      <c r="D543" s="1" t="s">
        <v>11</v>
      </c>
      <c r="E543" s="1" t="s">
        <v>22</v>
      </c>
      <c r="F543" s="1" t="s">
        <v>13</v>
      </c>
      <c r="G543" s="1" t="s">
        <v>14</v>
      </c>
      <c r="H543" s="1" t="s">
        <v>34</v>
      </c>
      <c r="I543" s="2">
        <v>45693.0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 t="s">
        <v>170</v>
      </c>
      <c r="B544" s="1" t="s">
        <v>1194</v>
      </c>
      <c r="C544" s="1">
        <v>6.6992324469E10</v>
      </c>
      <c r="D544" s="1" t="s">
        <v>11</v>
      </c>
      <c r="E544" s="1" t="s">
        <v>12</v>
      </c>
      <c r="F544" s="1" t="s">
        <v>13</v>
      </c>
      <c r="G544" s="1" t="s">
        <v>14</v>
      </c>
      <c r="H544" s="1" t="s">
        <v>45</v>
      </c>
      <c r="I544" s="2">
        <v>45693.0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 t="s">
        <v>1195</v>
      </c>
      <c r="B545" s="1" t="s">
        <v>1196</v>
      </c>
      <c r="C545" s="1">
        <v>1.9995060736E10</v>
      </c>
      <c r="D545" s="1" t="s">
        <v>11</v>
      </c>
      <c r="E545" s="1" t="s">
        <v>22</v>
      </c>
      <c r="F545" s="1" t="s">
        <v>13</v>
      </c>
      <c r="G545" s="1" t="s">
        <v>14</v>
      </c>
      <c r="H545" s="1" t="s">
        <v>45</v>
      </c>
      <c r="I545" s="2">
        <v>45693.0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 t="s">
        <v>1197</v>
      </c>
      <c r="B546" s="1" t="s">
        <v>1198</v>
      </c>
      <c r="C546" s="1">
        <v>1.1912473849E10</v>
      </c>
      <c r="D546" s="1" t="s">
        <v>11</v>
      </c>
      <c r="E546" s="1" t="s">
        <v>19</v>
      </c>
      <c r="F546" s="1" t="s">
        <v>13</v>
      </c>
      <c r="G546" s="1" t="s">
        <v>14</v>
      </c>
      <c r="H546" s="1" t="s">
        <v>15</v>
      </c>
      <c r="I546" s="2">
        <v>45693.0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 t="s">
        <v>1199</v>
      </c>
      <c r="B547" s="1" t="s">
        <v>1200</v>
      </c>
      <c r="C547" s="1">
        <v>1.1994482243E10</v>
      </c>
      <c r="D547" s="1" t="s">
        <v>11</v>
      </c>
      <c r="E547" s="1" t="s">
        <v>22</v>
      </c>
      <c r="F547" s="1" t="s">
        <v>13</v>
      </c>
      <c r="G547" s="1" t="s">
        <v>14</v>
      </c>
      <c r="H547" s="1" t="s">
        <v>386</v>
      </c>
      <c r="I547" s="2">
        <v>45693.0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 t="s">
        <v>1201</v>
      </c>
      <c r="B548" s="1" t="s">
        <v>1202</v>
      </c>
      <c r="C548" s="1">
        <v>3.4984128515E10</v>
      </c>
      <c r="D548" s="1" t="s">
        <v>11</v>
      </c>
      <c r="E548" s="1" t="s">
        <v>22</v>
      </c>
      <c r="F548" s="1" t="s">
        <v>13</v>
      </c>
      <c r="G548" s="1" t="s">
        <v>14</v>
      </c>
      <c r="H548" s="1" t="s">
        <v>49</v>
      </c>
      <c r="I548" s="2">
        <v>45693.0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 t="s">
        <v>1203</v>
      </c>
      <c r="B549" s="1" t="s">
        <v>1204</v>
      </c>
      <c r="C549" s="1">
        <v>4.8996183707E10</v>
      </c>
      <c r="D549" s="1" t="s">
        <v>11</v>
      </c>
      <c r="E549" s="1" t="s">
        <v>22</v>
      </c>
      <c r="F549" s="1" t="s">
        <v>13</v>
      </c>
      <c r="G549" s="1" t="s">
        <v>14</v>
      </c>
      <c r="H549" s="1" t="s">
        <v>936</v>
      </c>
      <c r="I549" s="2">
        <v>45693.0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 t="s">
        <v>1205</v>
      </c>
      <c r="B550" s="1" t="s">
        <v>1206</v>
      </c>
      <c r="C550" s="1">
        <v>3.8988662215E10</v>
      </c>
      <c r="D550" s="1" t="s">
        <v>11</v>
      </c>
      <c r="E550" s="1" t="s">
        <v>68</v>
      </c>
      <c r="F550" s="1" t="s">
        <v>13</v>
      </c>
      <c r="G550" s="1" t="s">
        <v>14</v>
      </c>
      <c r="H550" s="1" t="s">
        <v>15</v>
      </c>
      <c r="I550" s="2">
        <v>45693.0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 t="s">
        <v>1203</v>
      </c>
      <c r="B551" s="1" t="s">
        <v>1207</v>
      </c>
      <c r="C551" s="1">
        <v>6.1981551261E10</v>
      </c>
      <c r="D551" s="1" t="s">
        <v>11</v>
      </c>
      <c r="E551" s="1" t="s">
        <v>19</v>
      </c>
      <c r="F551" s="1" t="s">
        <v>13</v>
      </c>
      <c r="G551" s="1" t="s">
        <v>14</v>
      </c>
      <c r="H551" s="1" t="s">
        <v>15</v>
      </c>
      <c r="I551" s="2">
        <v>45693.0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 t="s">
        <v>1208</v>
      </c>
      <c r="B552" s="1" t="s">
        <v>1209</v>
      </c>
      <c r="C552" s="1">
        <v>1.1988936791E10</v>
      </c>
      <c r="D552" s="1" t="s">
        <v>11</v>
      </c>
      <c r="E552" s="1" t="s">
        <v>77</v>
      </c>
      <c r="F552" s="1" t="s">
        <v>13</v>
      </c>
      <c r="G552" s="1" t="s">
        <v>14</v>
      </c>
      <c r="H552" s="1" t="s">
        <v>49</v>
      </c>
      <c r="I552" s="2">
        <v>45693.0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 t="s">
        <v>1210</v>
      </c>
      <c r="B553" s="1" t="s">
        <v>1211</v>
      </c>
      <c r="C553" s="1">
        <v>4.9998262358E10</v>
      </c>
      <c r="D553" s="1" t="s">
        <v>11</v>
      </c>
      <c r="E553" s="1" t="s">
        <v>77</v>
      </c>
      <c r="F553" s="1" t="s">
        <v>13</v>
      </c>
      <c r="G553" s="1" t="s">
        <v>23</v>
      </c>
      <c r="H553" s="1" t="s">
        <v>45</v>
      </c>
      <c r="I553" s="2">
        <v>45693.0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 t="s">
        <v>1212</v>
      </c>
      <c r="B554" s="1" t="s">
        <v>1213</v>
      </c>
      <c r="C554" s="1">
        <v>4.7999319633E10</v>
      </c>
      <c r="D554" s="1" t="s">
        <v>11</v>
      </c>
      <c r="E554" s="1" t="s">
        <v>68</v>
      </c>
      <c r="F554" s="1" t="s">
        <v>13</v>
      </c>
      <c r="G554" s="1" t="s">
        <v>14</v>
      </c>
      <c r="H554" s="1" t="s">
        <v>45</v>
      </c>
      <c r="I554" s="2">
        <v>45693.0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 t="s">
        <v>1214</v>
      </c>
      <c r="B555" s="1" t="s">
        <v>1215</v>
      </c>
      <c r="C555" s="1">
        <v>8.4991460556E10</v>
      </c>
      <c r="D555" s="1" t="s">
        <v>11</v>
      </c>
      <c r="E555" s="1" t="s">
        <v>102</v>
      </c>
      <c r="F555" s="1" t="s">
        <v>13</v>
      </c>
      <c r="G555" s="1" t="s">
        <v>23</v>
      </c>
      <c r="H555" s="1" t="s">
        <v>34</v>
      </c>
      <c r="I555" s="2">
        <v>45693.0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 t="s">
        <v>1216</v>
      </c>
      <c r="B556" s="1" t="s">
        <v>1217</v>
      </c>
      <c r="C556" s="1" t="s">
        <v>1218</v>
      </c>
      <c r="D556" s="1" t="s">
        <v>11</v>
      </c>
      <c r="E556" s="1" t="s">
        <v>22</v>
      </c>
      <c r="F556" s="1" t="s">
        <v>13</v>
      </c>
      <c r="G556" s="1" t="s">
        <v>14</v>
      </c>
      <c r="H556" s="1" t="s">
        <v>121</v>
      </c>
      <c r="I556" s="2">
        <v>45693.0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 t="s">
        <v>1219</v>
      </c>
      <c r="B557" s="1" t="s">
        <v>1220</v>
      </c>
      <c r="C557" s="1">
        <v>9.4984143811E10</v>
      </c>
      <c r="D557" s="1" t="s">
        <v>11</v>
      </c>
      <c r="E557" s="1" t="s">
        <v>19</v>
      </c>
      <c r="F557" s="1" t="s">
        <v>13</v>
      </c>
      <c r="G557" s="1" t="s">
        <v>14</v>
      </c>
      <c r="H557" s="1" t="s">
        <v>15</v>
      </c>
      <c r="I557" s="2">
        <v>45693.0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 t="s">
        <v>1221</v>
      </c>
      <c r="B558" s="1" t="s">
        <v>1222</v>
      </c>
      <c r="C558" s="1">
        <v>9.1984076441E10</v>
      </c>
      <c r="D558" s="1" t="s">
        <v>11</v>
      </c>
      <c r="E558" s="1" t="s">
        <v>102</v>
      </c>
      <c r="F558" s="1" t="s">
        <v>13</v>
      </c>
      <c r="G558" s="1" t="s">
        <v>23</v>
      </c>
      <c r="H558" s="1" t="s">
        <v>34</v>
      </c>
      <c r="I558" s="2">
        <v>45693.0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 t="s">
        <v>1223</v>
      </c>
      <c r="B559" s="1" t="s">
        <v>1224</v>
      </c>
      <c r="C559" s="1">
        <v>4.3988216741E10</v>
      </c>
      <c r="D559" s="1" t="s">
        <v>11</v>
      </c>
      <c r="E559" s="1" t="s">
        <v>22</v>
      </c>
      <c r="F559" s="1" t="s">
        <v>13</v>
      </c>
      <c r="G559" s="1" t="s">
        <v>14</v>
      </c>
      <c r="H559" s="1" t="s">
        <v>60</v>
      </c>
      <c r="I559" s="2">
        <v>45693.0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 t="s">
        <v>1225</v>
      </c>
      <c r="B560" s="1" t="s">
        <v>1226</v>
      </c>
      <c r="C560" s="1">
        <v>1.1999372114E10</v>
      </c>
      <c r="D560" s="1" t="s">
        <v>11</v>
      </c>
      <c r="E560" s="1" t="s">
        <v>19</v>
      </c>
      <c r="F560" s="1" t="s">
        <v>13</v>
      </c>
      <c r="G560" s="1" t="s">
        <v>14</v>
      </c>
      <c r="H560" s="1" t="s">
        <v>60</v>
      </c>
      <c r="I560" s="2">
        <v>45693.0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 t="s">
        <v>1227</v>
      </c>
      <c r="B561" s="1" t="s">
        <v>1228</v>
      </c>
      <c r="C561" s="1">
        <v>2.1964845434E10</v>
      </c>
      <c r="D561" s="1" t="s">
        <v>11</v>
      </c>
      <c r="E561" s="1" t="s">
        <v>114</v>
      </c>
      <c r="F561" s="1" t="s">
        <v>13</v>
      </c>
      <c r="G561" s="1" t="s">
        <v>14</v>
      </c>
      <c r="H561" s="1" t="s">
        <v>60</v>
      </c>
      <c r="I561" s="2">
        <v>45693.0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 t="s">
        <v>1229</v>
      </c>
      <c r="B562" s="1" t="s">
        <v>1230</v>
      </c>
      <c r="C562" s="1">
        <v>3.5998750548E10</v>
      </c>
      <c r="D562" s="1" t="s">
        <v>11</v>
      </c>
      <c r="E562" s="1" t="s">
        <v>22</v>
      </c>
      <c r="F562" s="1" t="s">
        <v>13</v>
      </c>
      <c r="G562" s="1" t="s">
        <v>14</v>
      </c>
      <c r="H562" s="1" t="s">
        <v>15</v>
      </c>
      <c r="I562" s="2">
        <v>45693.0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 t="s">
        <v>1231</v>
      </c>
      <c r="B563" s="1" t="s">
        <v>1232</v>
      </c>
      <c r="C563" s="1" t="s">
        <v>1233</v>
      </c>
      <c r="D563" s="1" t="s">
        <v>11</v>
      </c>
      <c r="E563" s="1" t="s">
        <v>114</v>
      </c>
      <c r="F563" s="1" t="s">
        <v>13</v>
      </c>
      <c r="G563" s="1" t="s">
        <v>14</v>
      </c>
      <c r="H563" s="1" t="s">
        <v>49</v>
      </c>
      <c r="I563" s="2">
        <v>45693.0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 t="s">
        <v>1234</v>
      </c>
      <c r="B564" s="1" t="s">
        <v>1235</v>
      </c>
      <c r="C564" s="1">
        <v>2.1975514339E10</v>
      </c>
      <c r="D564" s="1" t="s">
        <v>11</v>
      </c>
      <c r="E564" s="1" t="s">
        <v>68</v>
      </c>
      <c r="F564" s="1" t="s">
        <v>13</v>
      </c>
      <c r="G564" s="1" t="s">
        <v>14</v>
      </c>
      <c r="H564" s="1" t="s">
        <v>386</v>
      </c>
      <c r="I564" s="2">
        <v>45693.0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 t="s">
        <v>1236</v>
      </c>
      <c r="B565" s="1" t="s">
        <v>1237</v>
      </c>
      <c r="C565" s="1">
        <v>4.7996678932E10</v>
      </c>
      <c r="D565" s="1" t="s">
        <v>11</v>
      </c>
      <c r="E565" s="1" t="s">
        <v>48</v>
      </c>
      <c r="F565" s="1" t="s">
        <v>13</v>
      </c>
      <c r="G565" s="1" t="s">
        <v>14</v>
      </c>
      <c r="H565" s="1" t="s">
        <v>49</v>
      </c>
      <c r="I565" s="2">
        <v>45693.0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 t="s">
        <v>1238</v>
      </c>
      <c r="B566" s="1" t="s">
        <v>1239</v>
      </c>
      <c r="C566" s="1">
        <v>1.8974006432E10</v>
      </c>
      <c r="D566" s="1" t="s">
        <v>11</v>
      </c>
      <c r="E566" s="1" t="s">
        <v>68</v>
      </c>
      <c r="F566" s="1" t="s">
        <v>13</v>
      </c>
      <c r="G566" s="1" t="s">
        <v>14</v>
      </c>
      <c r="H566" s="1" t="s">
        <v>49</v>
      </c>
      <c r="I566" s="2">
        <v>45693.0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 t="s">
        <v>177</v>
      </c>
      <c r="B567" s="1" t="s">
        <v>1240</v>
      </c>
      <c r="C567" s="1">
        <v>9.2984734117E10</v>
      </c>
      <c r="D567" s="1" t="s">
        <v>11</v>
      </c>
      <c r="E567" s="1" t="s">
        <v>77</v>
      </c>
      <c r="F567" s="1" t="s">
        <v>13</v>
      </c>
      <c r="G567" s="1" t="s">
        <v>14</v>
      </c>
      <c r="H567" s="1" t="s">
        <v>15</v>
      </c>
      <c r="I567" s="2">
        <v>45693.0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 t="s">
        <v>1241</v>
      </c>
      <c r="B568" s="1" t="s">
        <v>1242</v>
      </c>
      <c r="C568" s="1">
        <v>1.19541528E10</v>
      </c>
      <c r="D568" s="1" t="s">
        <v>11</v>
      </c>
      <c r="E568" s="1" t="s">
        <v>102</v>
      </c>
      <c r="F568" s="1" t="s">
        <v>13</v>
      </c>
      <c r="G568" s="1" t="s">
        <v>14</v>
      </c>
      <c r="H568" s="1" t="s">
        <v>34</v>
      </c>
      <c r="I568" s="2">
        <v>45693.0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 t="s">
        <v>1243</v>
      </c>
      <c r="B569" s="1" t="s">
        <v>1244</v>
      </c>
      <c r="C569" s="1">
        <v>5.541984747017E12</v>
      </c>
      <c r="D569" s="1" t="s">
        <v>11</v>
      </c>
      <c r="E569" s="1" t="s">
        <v>80</v>
      </c>
      <c r="F569" s="1" t="s">
        <v>13</v>
      </c>
      <c r="G569" s="1" t="s">
        <v>14</v>
      </c>
      <c r="H569" s="1" t="s">
        <v>45</v>
      </c>
      <c r="I569" s="2">
        <v>45693.0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 t="s">
        <v>1245</v>
      </c>
      <c r="B570" s="1" t="s">
        <v>1246</v>
      </c>
      <c r="C570" s="1">
        <v>1.1951732572E10</v>
      </c>
      <c r="D570" s="1" t="s">
        <v>11</v>
      </c>
      <c r="E570" s="1" t="s">
        <v>22</v>
      </c>
      <c r="F570" s="1" t="s">
        <v>13</v>
      </c>
      <c r="G570" s="1" t="s">
        <v>23</v>
      </c>
      <c r="H570" s="1" t="s">
        <v>1247</v>
      </c>
      <c r="I570" s="2">
        <v>45693.0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 t="s">
        <v>1248</v>
      </c>
      <c r="B571" s="1" t="s">
        <v>1249</v>
      </c>
      <c r="C571" s="1">
        <v>1.9997909105E10</v>
      </c>
      <c r="D571" s="1" t="s">
        <v>11</v>
      </c>
      <c r="E571" s="1" t="s">
        <v>102</v>
      </c>
      <c r="F571" s="1" t="s">
        <v>13</v>
      </c>
      <c r="G571" s="1" t="s">
        <v>23</v>
      </c>
      <c r="H571" s="1" t="s">
        <v>34</v>
      </c>
      <c r="I571" s="2">
        <v>45693.0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 t="s">
        <v>1250</v>
      </c>
      <c r="B572" s="1" t="s">
        <v>1251</v>
      </c>
      <c r="C572" s="1">
        <v>1.1915422954E10</v>
      </c>
      <c r="D572" s="1" t="s">
        <v>11</v>
      </c>
      <c r="E572" s="1" t="s">
        <v>19</v>
      </c>
      <c r="F572" s="1" t="s">
        <v>13</v>
      </c>
      <c r="G572" s="1" t="s">
        <v>23</v>
      </c>
      <c r="H572" s="1" t="s">
        <v>15</v>
      </c>
      <c r="I572" s="2">
        <v>45693.0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 t="s">
        <v>1252</v>
      </c>
      <c r="B573" s="1" t="s">
        <v>1253</v>
      </c>
      <c r="C573" s="1">
        <v>3.5999700319E10</v>
      </c>
      <c r="D573" s="1" t="s">
        <v>11</v>
      </c>
      <c r="E573" s="1" t="s">
        <v>19</v>
      </c>
      <c r="F573" s="1" t="s">
        <v>13</v>
      </c>
      <c r="G573" s="1" t="s">
        <v>14</v>
      </c>
      <c r="H573" s="1" t="s">
        <v>15</v>
      </c>
      <c r="I573" s="2">
        <v>45693.0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 t="s">
        <v>1254</v>
      </c>
      <c r="B574" s="1" t="s">
        <v>1255</v>
      </c>
      <c r="C574" s="1">
        <v>2.7998793131E10</v>
      </c>
      <c r="D574" s="1" t="s">
        <v>11</v>
      </c>
      <c r="E574" s="1" t="s">
        <v>22</v>
      </c>
      <c r="F574" s="1" t="s">
        <v>13</v>
      </c>
      <c r="G574" s="1" t="s">
        <v>14</v>
      </c>
      <c r="H574" s="1" t="s">
        <v>261</v>
      </c>
      <c r="I574" s="2">
        <v>45693.0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 t="s">
        <v>1256</v>
      </c>
      <c r="B575" s="1" t="s">
        <v>1257</v>
      </c>
      <c r="C575" s="1">
        <v>1.6992970597E10</v>
      </c>
      <c r="D575" s="1" t="s">
        <v>11</v>
      </c>
      <c r="E575" s="1" t="s">
        <v>547</v>
      </c>
      <c r="F575" s="1" t="s">
        <v>13</v>
      </c>
      <c r="G575" s="1" t="s">
        <v>14</v>
      </c>
      <c r="H575" s="1" t="s">
        <v>548</v>
      </c>
      <c r="I575" s="2">
        <v>45693.0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 t="s">
        <v>1258</v>
      </c>
      <c r="B576" s="1" t="s">
        <v>1259</v>
      </c>
      <c r="C576" s="1">
        <v>5.565993053325E12</v>
      </c>
      <c r="D576" s="1" t="s">
        <v>11</v>
      </c>
      <c r="E576" s="1" t="s">
        <v>58</v>
      </c>
      <c r="F576" s="1" t="s">
        <v>13</v>
      </c>
      <c r="G576" s="1" t="s">
        <v>14</v>
      </c>
      <c r="H576" s="1" t="s">
        <v>34</v>
      </c>
      <c r="I576" s="2">
        <v>45693.0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 t="s">
        <v>1260</v>
      </c>
      <c r="B577" s="1" t="s">
        <v>1261</v>
      </c>
      <c r="C577" s="1">
        <v>4.799965494E10</v>
      </c>
      <c r="D577" s="1" t="s">
        <v>11</v>
      </c>
      <c r="E577" s="1" t="s">
        <v>19</v>
      </c>
      <c r="F577" s="1" t="s">
        <v>13</v>
      </c>
      <c r="G577" s="1" t="s">
        <v>14</v>
      </c>
      <c r="H577" s="1" t="s">
        <v>60</v>
      </c>
      <c r="I577" s="2">
        <v>45693.0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 t="s">
        <v>1262</v>
      </c>
      <c r="B578" s="1" t="s">
        <v>1263</v>
      </c>
      <c r="C578" s="1" t="s">
        <v>1264</v>
      </c>
      <c r="D578" s="1" t="s">
        <v>11</v>
      </c>
      <c r="E578" s="1" t="s">
        <v>77</v>
      </c>
      <c r="F578" s="1" t="s">
        <v>13</v>
      </c>
      <c r="G578" s="1" t="s">
        <v>23</v>
      </c>
      <c r="H578" s="1" t="s">
        <v>45</v>
      </c>
      <c r="I578" s="2">
        <v>45693.0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 t="s">
        <v>1265</v>
      </c>
      <c r="B579" s="1" t="s">
        <v>1266</v>
      </c>
      <c r="C579" s="1">
        <v>1.1996040104E10</v>
      </c>
      <c r="D579" s="1" t="s">
        <v>11</v>
      </c>
      <c r="E579" s="1" t="s">
        <v>22</v>
      </c>
      <c r="F579" s="1" t="s">
        <v>13</v>
      </c>
      <c r="G579" s="1" t="s">
        <v>14</v>
      </c>
      <c r="H579" s="1" t="s">
        <v>15</v>
      </c>
      <c r="I579" s="2">
        <v>45693.0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 t="s">
        <v>1267</v>
      </c>
      <c r="B580" s="1" t="s">
        <v>1268</v>
      </c>
      <c r="C580" s="1" t="s">
        <v>1269</v>
      </c>
      <c r="D580" s="1" t="s">
        <v>11</v>
      </c>
      <c r="E580" s="1" t="s">
        <v>58</v>
      </c>
      <c r="F580" s="1" t="s">
        <v>13</v>
      </c>
      <c r="G580" s="1" t="s">
        <v>23</v>
      </c>
      <c r="H580" s="1" t="s">
        <v>34</v>
      </c>
      <c r="I580" s="2">
        <v>45693.0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 t="s">
        <v>1270</v>
      </c>
      <c r="B581" s="1" t="s">
        <v>1271</v>
      </c>
      <c r="C581" s="1">
        <v>1.1914246968E10</v>
      </c>
      <c r="D581" s="1" t="s">
        <v>11</v>
      </c>
      <c r="E581" s="1" t="s">
        <v>19</v>
      </c>
      <c r="F581" s="1" t="s">
        <v>13</v>
      </c>
      <c r="G581" s="1" t="s">
        <v>23</v>
      </c>
      <c r="H581" s="1" t="s">
        <v>15</v>
      </c>
      <c r="I581" s="2">
        <v>45693.0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 t="s">
        <v>1272</v>
      </c>
      <c r="B582" s="1" t="s">
        <v>1273</v>
      </c>
      <c r="C582" s="1">
        <v>9.98131041E8</v>
      </c>
      <c r="D582" s="1" t="s">
        <v>11</v>
      </c>
      <c r="E582" s="1" t="s">
        <v>89</v>
      </c>
      <c r="F582" s="1" t="s">
        <v>13</v>
      </c>
      <c r="G582" s="1" t="s">
        <v>14</v>
      </c>
      <c r="H582" s="1" t="s">
        <v>15</v>
      </c>
      <c r="I582" s="2">
        <v>45693.0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 t="s">
        <v>1274</v>
      </c>
      <c r="B583" s="1" t="s">
        <v>1275</v>
      </c>
      <c r="C583" s="1">
        <v>1.7988220803E10</v>
      </c>
      <c r="D583" s="1" t="s">
        <v>11</v>
      </c>
      <c r="E583" s="1" t="s">
        <v>114</v>
      </c>
      <c r="F583" s="1" t="s">
        <v>13</v>
      </c>
      <c r="G583" s="1" t="s">
        <v>14</v>
      </c>
      <c r="H583" s="1" t="s">
        <v>34</v>
      </c>
      <c r="I583" s="2">
        <v>45693.0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 t="s">
        <v>605</v>
      </c>
      <c r="B584" s="1" t="s">
        <v>1276</v>
      </c>
      <c r="C584" s="1" t="s">
        <v>1277</v>
      </c>
      <c r="D584" s="1" t="s">
        <v>11</v>
      </c>
      <c r="E584" s="1" t="s">
        <v>22</v>
      </c>
      <c r="F584" s="1" t="s">
        <v>13</v>
      </c>
      <c r="G584" s="1" t="s">
        <v>14</v>
      </c>
      <c r="H584" s="1" t="s">
        <v>386</v>
      </c>
      <c r="I584" s="2">
        <v>45693.0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 t="s">
        <v>1278</v>
      </c>
      <c r="B585" s="1" t="s">
        <v>1279</v>
      </c>
      <c r="C585" s="1">
        <v>4.7999436292E10</v>
      </c>
      <c r="D585" s="1" t="s">
        <v>11</v>
      </c>
      <c r="E585" s="1" t="s">
        <v>80</v>
      </c>
      <c r="F585" s="1" t="s">
        <v>13</v>
      </c>
      <c r="G585" s="1" t="s">
        <v>23</v>
      </c>
      <c r="H585" s="1" t="s">
        <v>40</v>
      </c>
      <c r="I585" s="2">
        <v>45693.0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 t="s">
        <v>1280</v>
      </c>
      <c r="B586" s="1" t="s">
        <v>1281</v>
      </c>
      <c r="C586" s="1">
        <v>6.5996919858E10</v>
      </c>
      <c r="D586" s="1" t="s">
        <v>11</v>
      </c>
      <c r="E586" s="1" t="s">
        <v>997</v>
      </c>
      <c r="F586" s="1" t="s">
        <v>13</v>
      </c>
      <c r="G586" s="1" t="s">
        <v>14</v>
      </c>
      <c r="H586" s="1" t="s">
        <v>998</v>
      </c>
      <c r="I586" s="2">
        <v>45693.0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 t="s">
        <v>1282</v>
      </c>
      <c r="B587" s="1" t="s">
        <v>1283</v>
      </c>
      <c r="C587" s="1">
        <v>1.1932382952E10</v>
      </c>
      <c r="D587" s="1" t="s">
        <v>11</v>
      </c>
      <c r="E587" s="1" t="s">
        <v>19</v>
      </c>
      <c r="F587" s="1" t="s">
        <v>13</v>
      </c>
      <c r="G587" s="1" t="s">
        <v>14</v>
      </c>
      <c r="H587" s="1" t="s">
        <v>15</v>
      </c>
      <c r="I587" s="2">
        <v>45693.0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 t="s">
        <v>1284</v>
      </c>
      <c r="B588" s="1" t="s">
        <v>1285</v>
      </c>
      <c r="C588" s="1" t="s">
        <v>1286</v>
      </c>
      <c r="D588" s="1" t="s">
        <v>11</v>
      </c>
      <c r="E588" s="1" t="s">
        <v>77</v>
      </c>
      <c r="F588" s="1" t="s">
        <v>13</v>
      </c>
      <c r="G588" s="1" t="s">
        <v>14</v>
      </c>
      <c r="H588" s="1" t="s">
        <v>49</v>
      </c>
      <c r="I588" s="2">
        <v>45693.0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 t="s">
        <v>1287</v>
      </c>
      <c r="B589" s="1" t="s">
        <v>1288</v>
      </c>
      <c r="C589" s="1" t="s">
        <v>1289</v>
      </c>
      <c r="D589" s="1" t="s">
        <v>11</v>
      </c>
      <c r="E589" s="1" t="s">
        <v>22</v>
      </c>
      <c r="F589" s="1" t="s">
        <v>13</v>
      </c>
      <c r="G589" s="1" t="s">
        <v>14</v>
      </c>
      <c r="H589" s="1" t="s">
        <v>34</v>
      </c>
      <c r="I589" s="2">
        <v>45693.0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 t="s">
        <v>1290</v>
      </c>
      <c r="B590" s="1" t="s">
        <v>1291</v>
      </c>
      <c r="C590" s="1" t="s">
        <v>1292</v>
      </c>
      <c r="D590" s="1" t="s">
        <v>11</v>
      </c>
      <c r="E590" s="1" t="s">
        <v>22</v>
      </c>
      <c r="F590" s="1" t="s">
        <v>13</v>
      </c>
      <c r="G590" s="1" t="s">
        <v>14</v>
      </c>
      <c r="H590" s="1" t="s">
        <v>15</v>
      </c>
      <c r="I590" s="2">
        <v>45693.0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 t="s">
        <v>1293</v>
      </c>
      <c r="B591" s="1" t="s">
        <v>1294</v>
      </c>
      <c r="C591" s="1">
        <v>1.1992479075E10</v>
      </c>
      <c r="D591" s="1" t="s">
        <v>11</v>
      </c>
      <c r="E591" s="1" t="s">
        <v>58</v>
      </c>
      <c r="F591" s="1" t="s">
        <v>13</v>
      </c>
      <c r="G591" s="1" t="s">
        <v>14</v>
      </c>
      <c r="H591" s="1" t="s">
        <v>15</v>
      </c>
      <c r="I591" s="2">
        <v>45693.0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 t="s">
        <v>586</v>
      </c>
      <c r="B592" s="1" t="s">
        <v>1295</v>
      </c>
      <c r="C592" s="1">
        <v>1.9999591695E10</v>
      </c>
      <c r="D592" s="1" t="s">
        <v>11</v>
      </c>
      <c r="E592" s="1" t="s">
        <v>19</v>
      </c>
      <c r="F592" s="1" t="s">
        <v>13</v>
      </c>
      <c r="G592" s="1" t="s">
        <v>23</v>
      </c>
      <c r="H592" s="1" t="s">
        <v>45</v>
      </c>
      <c r="I592" s="2">
        <v>45693.0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 t="s">
        <v>1296</v>
      </c>
      <c r="B593" s="1" t="s">
        <v>1297</v>
      </c>
      <c r="C593" s="1">
        <v>1.195221032E10</v>
      </c>
      <c r="D593" s="1" t="s">
        <v>11</v>
      </c>
      <c r="E593" s="1" t="s">
        <v>12</v>
      </c>
      <c r="F593" s="1" t="s">
        <v>13</v>
      </c>
      <c r="G593" s="1" t="s">
        <v>14</v>
      </c>
      <c r="H593" s="1" t="s">
        <v>49</v>
      </c>
      <c r="I593" s="2">
        <v>45693.0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 t="s">
        <v>1298</v>
      </c>
      <c r="B594" s="1" t="s">
        <v>1299</v>
      </c>
      <c r="C594" s="1">
        <v>1.5997467688E10</v>
      </c>
      <c r="D594" s="1" t="s">
        <v>11</v>
      </c>
      <c r="E594" s="1" t="s">
        <v>58</v>
      </c>
      <c r="F594" s="1" t="s">
        <v>13</v>
      </c>
      <c r="G594" s="1" t="s">
        <v>23</v>
      </c>
      <c r="H594" s="1" t="s">
        <v>40</v>
      </c>
      <c r="I594" s="2">
        <v>45693.0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 t="s">
        <v>1300</v>
      </c>
      <c r="B595" s="1" t="s">
        <v>1301</v>
      </c>
      <c r="C595" s="1">
        <v>7.7981158947E10</v>
      </c>
      <c r="D595" s="1" t="s">
        <v>11</v>
      </c>
      <c r="E595" s="1" t="s">
        <v>58</v>
      </c>
      <c r="F595" s="1" t="s">
        <v>13</v>
      </c>
      <c r="G595" s="1" t="s">
        <v>14</v>
      </c>
      <c r="H595" s="1" t="s">
        <v>34</v>
      </c>
      <c r="I595" s="2">
        <v>45693.0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 t="s">
        <v>1302</v>
      </c>
      <c r="B596" s="1" t="s">
        <v>1303</v>
      </c>
      <c r="C596" s="1">
        <v>3.198728635E10</v>
      </c>
      <c r="D596" s="1" t="s">
        <v>11</v>
      </c>
      <c r="E596" s="1" t="s">
        <v>77</v>
      </c>
      <c r="F596" s="1" t="s">
        <v>13</v>
      </c>
      <c r="G596" s="1" t="s">
        <v>23</v>
      </c>
      <c r="H596" s="1" t="s">
        <v>34</v>
      </c>
      <c r="I596" s="2">
        <v>45693.0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 t="s">
        <v>1304</v>
      </c>
      <c r="B597" s="1" t="s">
        <v>1305</v>
      </c>
      <c r="C597" s="1">
        <v>1.1992354524E10</v>
      </c>
      <c r="D597" s="1" t="s">
        <v>11</v>
      </c>
      <c r="E597" s="1" t="s">
        <v>102</v>
      </c>
      <c r="F597" s="1" t="s">
        <v>13</v>
      </c>
      <c r="G597" s="1" t="s">
        <v>14</v>
      </c>
      <c r="H597" s="1" t="s">
        <v>15</v>
      </c>
      <c r="I597" s="2">
        <v>45693.0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 t="s">
        <v>1306</v>
      </c>
      <c r="B598" s="1" t="s">
        <v>1307</v>
      </c>
      <c r="C598" s="1">
        <v>8.34988285504E11</v>
      </c>
      <c r="D598" s="1" t="s">
        <v>11</v>
      </c>
      <c r="E598" s="1" t="s">
        <v>89</v>
      </c>
      <c r="F598" s="1" t="s">
        <v>13</v>
      </c>
      <c r="G598" s="1" t="s">
        <v>14</v>
      </c>
      <c r="H598" s="1" t="s">
        <v>34</v>
      </c>
      <c r="I598" s="2">
        <v>45693.0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 t="s">
        <v>1308</v>
      </c>
      <c r="B599" s="1" t="s">
        <v>1309</v>
      </c>
      <c r="C599" s="1" t="s">
        <v>1310</v>
      </c>
      <c r="D599" s="1" t="s">
        <v>11</v>
      </c>
      <c r="E599" s="1" t="s">
        <v>19</v>
      </c>
      <c r="F599" s="1" t="s">
        <v>13</v>
      </c>
      <c r="G599" s="1" t="s">
        <v>23</v>
      </c>
      <c r="H599" s="1" t="s">
        <v>49</v>
      </c>
      <c r="I599" s="2">
        <v>45693.0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 t="s">
        <v>1311</v>
      </c>
      <c r="B600" s="1" t="s">
        <v>1312</v>
      </c>
      <c r="C600" s="1">
        <v>1.9997181906E10</v>
      </c>
      <c r="D600" s="1" t="s">
        <v>11</v>
      </c>
      <c r="E600" s="1" t="s">
        <v>22</v>
      </c>
      <c r="F600" s="1" t="s">
        <v>13</v>
      </c>
      <c r="G600" s="1" t="s">
        <v>23</v>
      </c>
      <c r="H600" s="1" t="s">
        <v>34</v>
      </c>
      <c r="I600" s="2">
        <v>45693.0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 t="s">
        <v>1313</v>
      </c>
      <c r="B601" s="1" t="s">
        <v>1314</v>
      </c>
      <c r="C601" s="1">
        <v>1.1954923131E10</v>
      </c>
      <c r="D601" s="1" t="s">
        <v>11</v>
      </c>
      <c r="E601" s="1" t="s">
        <v>48</v>
      </c>
      <c r="F601" s="1" t="s">
        <v>13</v>
      </c>
      <c r="G601" s="1" t="s">
        <v>14</v>
      </c>
      <c r="H601" s="1" t="s">
        <v>49</v>
      </c>
      <c r="I601" s="2">
        <v>45693.0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 t="s">
        <v>1315</v>
      </c>
      <c r="B602" s="1" t="s">
        <v>1316</v>
      </c>
      <c r="C602" s="1">
        <v>1.594800486E10</v>
      </c>
      <c r="D602" s="1" t="s">
        <v>11</v>
      </c>
      <c r="E602" s="1" t="s">
        <v>19</v>
      </c>
      <c r="F602" s="1" t="s">
        <v>13</v>
      </c>
      <c r="G602" s="1" t="s">
        <v>14</v>
      </c>
      <c r="H602" s="1" t="s">
        <v>15</v>
      </c>
      <c r="I602" s="2">
        <v>45693.0</v>
      </c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 t="s">
        <v>253</v>
      </c>
      <c r="B603" s="1" t="s">
        <v>1317</v>
      </c>
      <c r="C603" s="1">
        <v>4.8988018384E10</v>
      </c>
      <c r="D603" s="1" t="s">
        <v>11</v>
      </c>
      <c r="E603" s="1" t="s">
        <v>48</v>
      </c>
      <c r="F603" s="1" t="s">
        <v>13</v>
      </c>
      <c r="G603" s="1" t="s">
        <v>14</v>
      </c>
      <c r="H603" s="1" t="s">
        <v>49</v>
      </c>
      <c r="I603" s="2">
        <v>45693.0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 t="s">
        <v>1318</v>
      </c>
      <c r="B604" s="1" t="s">
        <v>1319</v>
      </c>
      <c r="C604" s="1">
        <v>1.1954705022E10</v>
      </c>
      <c r="D604" s="1" t="s">
        <v>11</v>
      </c>
      <c r="E604" s="1" t="s">
        <v>77</v>
      </c>
      <c r="F604" s="1" t="s">
        <v>13</v>
      </c>
      <c r="G604" s="1" t="s">
        <v>23</v>
      </c>
      <c r="H604" s="1" t="s">
        <v>40</v>
      </c>
      <c r="I604" s="2">
        <v>45693.0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 t="s">
        <v>1320</v>
      </c>
      <c r="B605" s="1" t="s">
        <v>1321</v>
      </c>
      <c r="C605" s="1">
        <v>4.8991213493E10</v>
      </c>
      <c r="D605" s="1" t="s">
        <v>11</v>
      </c>
      <c r="E605" s="1" t="s">
        <v>39</v>
      </c>
      <c r="F605" s="1" t="s">
        <v>13</v>
      </c>
      <c r="G605" s="1" t="s">
        <v>14</v>
      </c>
      <c r="H605" s="1" t="s">
        <v>15</v>
      </c>
      <c r="I605" s="2">
        <v>45693.0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 t="s">
        <v>1322</v>
      </c>
      <c r="B606" s="1" t="s">
        <v>1323</v>
      </c>
      <c r="C606" s="1">
        <v>1.1999889216E10</v>
      </c>
      <c r="D606" s="1" t="s">
        <v>11</v>
      </c>
      <c r="E606" s="1" t="s">
        <v>39</v>
      </c>
      <c r="F606" s="1" t="s">
        <v>13</v>
      </c>
      <c r="G606" s="1" t="s">
        <v>14</v>
      </c>
      <c r="H606" s="1" t="s">
        <v>60</v>
      </c>
      <c r="I606" s="2">
        <v>45693.0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 t="s">
        <v>1324</v>
      </c>
      <c r="B607" s="1" t="s">
        <v>1325</v>
      </c>
      <c r="C607" s="1" t="s">
        <v>1326</v>
      </c>
      <c r="D607" s="1" t="s">
        <v>11</v>
      </c>
      <c r="E607" s="1" t="s">
        <v>89</v>
      </c>
      <c r="F607" s="1" t="s">
        <v>13</v>
      </c>
      <c r="G607" s="1" t="s">
        <v>14</v>
      </c>
      <c r="H607" s="1" t="s">
        <v>49</v>
      </c>
      <c r="I607" s="2">
        <v>45693.0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 t="s">
        <v>1327</v>
      </c>
      <c r="B608" s="1" t="s">
        <v>1328</v>
      </c>
      <c r="C608" s="1">
        <v>9.1984161857E10</v>
      </c>
      <c r="D608" s="1" t="s">
        <v>11</v>
      </c>
      <c r="E608" s="1" t="s">
        <v>19</v>
      </c>
      <c r="F608" s="1" t="s">
        <v>13</v>
      </c>
      <c r="G608" s="1" t="s">
        <v>14</v>
      </c>
      <c r="H608" s="1" t="s">
        <v>15</v>
      </c>
      <c r="I608" s="2">
        <v>45693.0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 t="s">
        <v>1329</v>
      </c>
      <c r="B609" s="1" t="s">
        <v>1330</v>
      </c>
      <c r="C609" s="1">
        <v>2.1964225354E10</v>
      </c>
      <c r="D609" s="1" t="s">
        <v>11</v>
      </c>
      <c r="E609" s="1" t="s">
        <v>68</v>
      </c>
      <c r="F609" s="1" t="s">
        <v>13</v>
      </c>
      <c r="G609" s="1" t="s">
        <v>14</v>
      </c>
      <c r="H609" s="1" t="s">
        <v>49</v>
      </c>
      <c r="I609" s="2">
        <v>45693.0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 t="s">
        <v>1331</v>
      </c>
      <c r="B610" s="1" t="s">
        <v>1332</v>
      </c>
      <c r="C610" s="1">
        <v>1.5991771949E10</v>
      </c>
      <c r="D610" s="1" t="s">
        <v>11</v>
      </c>
      <c r="E610" s="1" t="s">
        <v>19</v>
      </c>
      <c r="F610" s="1" t="s">
        <v>13</v>
      </c>
      <c r="G610" s="1" t="s">
        <v>14</v>
      </c>
      <c r="H610" s="1" t="s">
        <v>60</v>
      </c>
      <c r="I610" s="2">
        <v>45693.0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 t="s">
        <v>1333</v>
      </c>
      <c r="B611" s="1" t="s">
        <v>1334</v>
      </c>
      <c r="C611" s="1">
        <v>8.8921557363E10</v>
      </c>
      <c r="D611" s="1" t="s">
        <v>11</v>
      </c>
      <c r="E611" s="1" t="s">
        <v>77</v>
      </c>
      <c r="F611" s="1" t="s">
        <v>13</v>
      </c>
      <c r="G611" s="1" t="s">
        <v>23</v>
      </c>
      <c r="H611" s="1" t="s">
        <v>45</v>
      </c>
      <c r="I611" s="2">
        <v>45693.0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 t="s">
        <v>1335</v>
      </c>
      <c r="B612" s="1" t="s">
        <v>1336</v>
      </c>
      <c r="C612" s="1">
        <v>4.8999609293E10</v>
      </c>
      <c r="D612" s="1" t="s">
        <v>11</v>
      </c>
      <c r="E612" s="1" t="s">
        <v>1337</v>
      </c>
      <c r="F612" s="1" t="s">
        <v>13</v>
      </c>
      <c r="G612" s="1" t="s">
        <v>23</v>
      </c>
      <c r="H612" s="1" t="s">
        <v>1338</v>
      </c>
      <c r="I612" s="2">
        <v>45693.0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 t="s">
        <v>1339</v>
      </c>
      <c r="B613" s="1" t="s">
        <v>1340</v>
      </c>
      <c r="C613" s="1">
        <v>6.1996176552E10</v>
      </c>
      <c r="D613" s="1" t="s">
        <v>11</v>
      </c>
      <c r="E613" s="1" t="s">
        <v>80</v>
      </c>
      <c r="F613" s="1" t="s">
        <v>13</v>
      </c>
      <c r="G613" s="1" t="s">
        <v>14</v>
      </c>
      <c r="H613" s="1" t="s">
        <v>49</v>
      </c>
      <c r="I613" s="2">
        <v>45693.0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 t="s">
        <v>1341</v>
      </c>
      <c r="B614" s="1" t="s">
        <v>1342</v>
      </c>
      <c r="C614" s="1">
        <v>3.599892786E10</v>
      </c>
      <c r="D614" s="1" t="s">
        <v>11</v>
      </c>
      <c r="E614" s="1" t="s">
        <v>19</v>
      </c>
      <c r="F614" s="1" t="s">
        <v>13</v>
      </c>
      <c r="G614" s="1" t="s">
        <v>14</v>
      </c>
      <c r="H614" s="1" t="s">
        <v>34</v>
      </c>
      <c r="I614" s="2">
        <v>45693.0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 t="s">
        <v>1343</v>
      </c>
      <c r="B615" s="1" t="s">
        <v>1344</v>
      </c>
      <c r="C615" s="1">
        <v>8.1993035983E10</v>
      </c>
      <c r="D615" s="1" t="s">
        <v>11</v>
      </c>
      <c r="E615" s="1" t="s">
        <v>1337</v>
      </c>
      <c r="F615" s="1" t="s">
        <v>13</v>
      </c>
      <c r="G615" s="1" t="s">
        <v>14</v>
      </c>
      <c r="H615" s="1" t="s">
        <v>1338</v>
      </c>
      <c r="I615" s="2">
        <v>45693.0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 t="s">
        <v>1345</v>
      </c>
      <c r="B616" s="1" t="s">
        <v>1346</v>
      </c>
      <c r="C616" s="1">
        <v>1.3982015961E10</v>
      </c>
      <c r="D616" s="1" t="s">
        <v>11</v>
      </c>
      <c r="E616" s="1" t="s">
        <v>19</v>
      </c>
      <c r="F616" s="1" t="s">
        <v>13</v>
      </c>
      <c r="G616" s="1" t="s">
        <v>23</v>
      </c>
      <c r="H616" s="1" t="s">
        <v>49</v>
      </c>
      <c r="I616" s="2">
        <v>45693.0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 t="s">
        <v>1347</v>
      </c>
      <c r="B617" s="1" t="s">
        <v>1348</v>
      </c>
      <c r="C617" s="1">
        <v>9.8321562E8</v>
      </c>
      <c r="D617" s="1" t="s">
        <v>11</v>
      </c>
      <c r="E617" s="1" t="s">
        <v>12</v>
      </c>
      <c r="F617" s="1" t="s">
        <v>13</v>
      </c>
      <c r="G617" s="1" t="s">
        <v>14</v>
      </c>
      <c r="H617" s="1" t="s">
        <v>60</v>
      </c>
      <c r="I617" s="2">
        <v>45693.0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 t="s">
        <v>1349</v>
      </c>
      <c r="B618" s="1" t="s">
        <v>1350</v>
      </c>
      <c r="C618" s="1">
        <v>9.76606453E8</v>
      </c>
      <c r="D618" s="1" t="s">
        <v>11</v>
      </c>
      <c r="E618" s="1" t="s">
        <v>19</v>
      </c>
      <c r="F618" s="1" t="s">
        <v>13</v>
      </c>
      <c r="G618" s="1" t="s">
        <v>23</v>
      </c>
      <c r="H618" s="1" t="s">
        <v>15</v>
      </c>
      <c r="I618" s="2">
        <v>45693.0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 t="s">
        <v>1351</v>
      </c>
      <c r="B619" s="1" t="s">
        <v>1352</v>
      </c>
      <c r="C619" s="1">
        <v>4.7984384035E10</v>
      </c>
      <c r="D619" s="1" t="s">
        <v>11</v>
      </c>
      <c r="E619" s="1" t="s">
        <v>22</v>
      </c>
      <c r="F619" s="1" t="s">
        <v>13</v>
      </c>
      <c r="G619" s="1" t="s">
        <v>23</v>
      </c>
      <c r="H619" s="1" t="s">
        <v>34</v>
      </c>
      <c r="I619" s="2">
        <v>45693.0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 t="s">
        <v>1353</v>
      </c>
      <c r="B620" s="1" t="s">
        <v>1354</v>
      </c>
      <c r="C620" s="1">
        <v>6.1994182554E10</v>
      </c>
      <c r="D620" s="1" t="s">
        <v>11</v>
      </c>
      <c r="E620" s="1" t="s">
        <v>22</v>
      </c>
      <c r="F620" s="1" t="s">
        <v>13</v>
      </c>
      <c r="G620" s="1" t="s">
        <v>14</v>
      </c>
      <c r="H620" s="1" t="s">
        <v>49</v>
      </c>
      <c r="I620" s="2">
        <v>45693.0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 t="s">
        <v>1355</v>
      </c>
      <c r="B621" s="1" t="s">
        <v>1356</v>
      </c>
      <c r="C621" s="1">
        <v>1.1976563934E10</v>
      </c>
      <c r="D621" s="1" t="s">
        <v>11</v>
      </c>
      <c r="E621" s="1" t="s">
        <v>22</v>
      </c>
      <c r="F621" s="1" t="s">
        <v>13</v>
      </c>
      <c r="G621" s="1" t="s">
        <v>14</v>
      </c>
      <c r="H621" s="1" t="s">
        <v>49</v>
      </c>
      <c r="I621" s="2">
        <v>45693.0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 t="s">
        <v>107</v>
      </c>
      <c r="B622" s="1" t="s">
        <v>1357</v>
      </c>
      <c r="C622" s="1" t="s">
        <v>1358</v>
      </c>
      <c r="D622" s="1" t="s">
        <v>11</v>
      </c>
      <c r="E622" s="1" t="s">
        <v>77</v>
      </c>
      <c r="F622" s="1" t="s">
        <v>13</v>
      </c>
      <c r="G622" s="1" t="s">
        <v>23</v>
      </c>
      <c r="H622" s="1" t="s">
        <v>45</v>
      </c>
      <c r="I622" s="2">
        <v>45693.0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 t="s">
        <v>1359</v>
      </c>
      <c r="B623" s="1" t="s">
        <v>1360</v>
      </c>
      <c r="C623" s="1">
        <v>4.999956006E10</v>
      </c>
      <c r="D623" s="1" t="s">
        <v>11</v>
      </c>
      <c r="E623" s="1" t="s">
        <v>58</v>
      </c>
      <c r="F623" s="1" t="s">
        <v>13</v>
      </c>
      <c r="G623" s="1" t="s">
        <v>23</v>
      </c>
      <c r="H623" s="1" t="s">
        <v>45</v>
      </c>
      <c r="I623" s="2">
        <v>45693.0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 t="s">
        <v>1361</v>
      </c>
      <c r="B624" s="1" t="s">
        <v>1362</v>
      </c>
      <c r="C624" s="1">
        <v>5.511944550592E12</v>
      </c>
      <c r="D624" s="1" t="s">
        <v>11</v>
      </c>
      <c r="E624" s="1" t="s">
        <v>19</v>
      </c>
      <c r="F624" s="1" t="s">
        <v>13</v>
      </c>
      <c r="G624" s="1" t="s">
        <v>14</v>
      </c>
      <c r="H624" s="1" t="s">
        <v>45</v>
      </c>
      <c r="I624" s="2">
        <v>45693.0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 t="s">
        <v>858</v>
      </c>
      <c r="B625" s="1" t="s">
        <v>1363</v>
      </c>
      <c r="C625" s="1">
        <v>1.6997368183E10</v>
      </c>
      <c r="D625" s="1" t="s">
        <v>11</v>
      </c>
      <c r="E625" s="1" t="s">
        <v>1337</v>
      </c>
      <c r="F625" s="1" t="s">
        <v>13</v>
      </c>
      <c r="G625" s="1" t="s">
        <v>14</v>
      </c>
      <c r="H625" s="1" t="s">
        <v>1338</v>
      </c>
      <c r="I625" s="2">
        <v>45693.0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 t="s">
        <v>463</v>
      </c>
      <c r="B626" s="1" t="s">
        <v>1364</v>
      </c>
      <c r="C626" s="1">
        <v>6.4992814724E10</v>
      </c>
      <c r="D626" s="1" t="s">
        <v>11</v>
      </c>
      <c r="E626" s="1" t="s">
        <v>102</v>
      </c>
      <c r="F626" s="1" t="s">
        <v>13</v>
      </c>
      <c r="G626" s="1" t="s">
        <v>14</v>
      </c>
      <c r="H626" s="1" t="s">
        <v>15</v>
      </c>
      <c r="I626" s="2">
        <v>45693.0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 t="s">
        <v>1365</v>
      </c>
      <c r="B627" s="1" t="s">
        <v>1366</v>
      </c>
      <c r="C627" s="1" t="s">
        <v>1367</v>
      </c>
      <c r="D627" s="1" t="s">
        <v>11</v>
      </c>
      <c r="E627" s="1" t="s">
        <v>58</v>
      </c>
      <c r="F627" s="1" t="s">
        <v>13</v>
      </c>
      <c r="G627" s="1" t="s">
        <v>14</v>
      </c>
      <c r="H627" s="1" t="s">
        <v>34</v>
      </c>
      <c r="I627" s="2">
        <v>45693.0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 t="s">
        <v>1368</v>
      </c>
      <c r="B628" s="1" t="s">
        <v>1369</v>
      </c>
      <c r="C628" s="1">
        <v>6.6992185473E10</v>
      </c>
      <c r="D628" s="1" t="s">
        <v>11</v>
      </c>
      <c r="E628" s="1" t="s">
        <v>19</v>
      </c>
      <c r="F628" s="1" t="s">
        <v>13</v>
      </c>
      <c r="G628" s="1" t="s">
        <v>14</v>
      </c>
      <c r="H628" s="1" t="s">
        <v>34</v>
      </c>
      <c r="I628" s="2">
        <v>45693.0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 t="s">
        <v>1370</v>
      </c>
      <c r="B629" s="1" t="s">
        <v>1371</v>
      </c>
      <c r="C629" s="1">
        <v>7.3999453821E10</v>
      </c>
      <c r="D629" s="1" t="s">
        <v>11</v>
      </c>
      <c r="E629" s="1" t="s">
        <v>19</v>
      </c>
      <c r="F629" s="1" t="s">
        <v>13</v>
      </c>
      <c r="G629" s="1" t="s">
        <v>14</v>
      </c>
      <c r="H629" s="1" t="s">
        <v>49</v>
      </c>
      <c r="I629" s="2">
        <v>45693.0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 t="s">
        <v>1372</v>
      </c>
      <c r="B630" s="1" t="s">
        <v>1373</v>
      </c>
      <c r="C630" s="1">
        <v>8.2988467188E10</v>
      </c>
      <c r="D630" s="1" t="s">
        <v>11</v>
      </c>
      <c r="E630" s="1" t="s">
        <v>547</v>
      </c>
      <c r="F630" s="1" t="s">
        <v>13</v>
      </c>
      <c r="G630" s="1" t="s">
        <v>14</v>
      </c>
      <c r="H630" s="1" t="s">
        <v>548</v>
      </c>
      <c r="I630" s="2">
        <v>45693.0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 t="s">
        <v>1374</v>
      </c>
      <c r="B631" s="1" t="s">
        <v>1375</v>
      </c>
      <c r="C631" s="1">
        <v>8.3987031574E10</v>
      </c>
      <c r="D631" s="1" t="s">
        <v>11</v>
      </c>
      <c r="E631" s="1" t="s">
        <v>22</v>
      </c>
      <c r="F631" s="1" t="s">
        <v>13</v>
      </c>
      <c r="G631" s="1" t="s">
        <v>14</v>
      </c>
      <c r="H631" s="1" t="s">
        <v>936</v>
      </c>
      <c r="I631" s="2">
        <v>45693.0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 t="s">
        <v>1376</v>
      </c>
      <c r="B632" s="1" t="s">
        <v>1377</v>
      </c>
      <c r="C632" s="1">
        <v>7.491400195E9</v>
      </c>
      <c r="D632" s="1" t="s">
        <v>11</v>
      </c>
      <c r="E632" s="1" t="s">
        <v>68</v>
      </c>
      <c r="F632" s="1" t="s">
        <v>13</v>
      </c>
      <c r="G632" s="1" t="s">
        <v>14</v>
      </c>
      <c r="H632" s="1" t="s">
        <v>386</v>
      </c>
      <c r="I632" s="2">
        <v>45693.0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 t="s">
        <v>991</v>
      </c>
      <c r="B633" s="1" t="s">
        <v>1378</v>
      </c>
      <c r="C633" s="1">
        <v>1.9998804232E10</v>
      </c>
      <c r="D633" s="1" t="s">
        <v>11</v>
      </c>
      <c r="E633" s="1" t="s">
        <v>68</v>
      </c>
      <c r="F633" s="1" t="s">
        <v>13</v>
      </c>
      <c r="G633" s="1" t="s">
        <v>23</v>
      </c>
      <c r="H633" s="1" t="s">
        <v>40</v>
      </c>
      <c r="I633" s="2">
        <v>45693.0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 t="s">
        <v>1379</v>
      </c>
      <c r="B634" s="1" t="s">
        <v>1380</v>
      </c>
      <c r="C634" s="1" t="s">
        <v>1381</v>
      </c>
      <c r="D634" s="1" t="s">
        <v>11</v>
      </c>
      <c r="E634" s="1" t="s">
        <v>77</v>
      </c>
      <c r="F634" s="1" t="s">
        <v>13</v>
      </c>
      <c r="G634" s="1" t="s">
        <v>23</v>
      </c>
      <c r="H634" s="1" t="s">
        <v>45</v>
      </c>
      <c r="I634" s="2">
        <v>45693.0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 t="s">
        <v>1382</v>
      </c>
      <c r="B635" s="1" t="s">
        <v>1383</v>
      </c>
      <c r="C635" s="1">
        <v>9.2992174081E10</v>
      </c>
      <c r="D635" s="1" t="s">
        <v>11</v>
      </c>
      <c r="E635" s="1" t="s">
        <v>102</v>
      </c>
      <c r="F635" s="1" t="s">
        <v>13</v>
      </c>
      <c r="G635" s="1" t="s">
        <v>23</v>
      </c>
      <c r="H635" s="1" t="s">
        <v>34</v>
      </c>
      <c r="I635" s="2">
        <v>45693.0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 t="s">
        <v>1384</v>
      </c>
      <c r="B636" s="1" t="s">
        <v>1385</v>
      </c>
      <c r="C636" s="1">
        <v>8.5986461681E10</v>
      </c>
      <c r="D636" s="1" t="s">
        <v>11</v>
      </c>
      <c r="E636" s="1" t="s">
        <v>68</v>
      </c>
      <c r="F636" s="1" t="s">
        <v>13</v>
      </c>
      <c r="G636" s="1" t="s">
        <v>14</v>
      </c>
      <c r="H636" s="1" t="s">
        <v>121</v>
      </c>
      <c r="I636" s="2">
        <v>45693.0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 t="s">
        <v>1386</v>
      </c>
      <c r="B637" s="1" t="s">
        <v>1387</v>
      </c>
      <c r="C637" s="1">
        <v>3.3999230885E10</v>
      </c>
      <c r="D637" s="1" t="s">
        <v>11</v>
      </c>
      <c r="E637" s="1" t="s">
        <v>19</v>
      </c>
      <c r="F637" s="1" t="s">
        <v>13</v>
      </c>
      <c r="G637" s="1" t="s">
        <v>14</v>
      </c>
      <c r="H637" s="1" t="s">
        <v>49</v>
      </c>
      <c r="I637" s="2">
        <v>45693.0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 t="s">
        <v>1388</v>
      </c>
      <c r="B638" s="1" t="s">
        <v>1389</v>
      </c>
      <c r="C638" s="1" t="s">
        <v>1390</v>
      </c>
      <c r="D638" s="1" t="s">
        <v>11</v>
      </c>
      <c r="E638" s="1" t="s">
        <v>12</v>
      </c>
      <c r="F638" s="1" t="s">
        <v>13</v>
      </c>
      <c r="G638" s="1" t="s">
        <v>14</v>
      </c>
      <c r="H638" s="1" t="s">
        <v>49</v>
      </c>
      <c r="I638" s="2">
        <v>45693.0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 t="s">
        <v>1391</v>
      </c>
      <c r="B639" s="1" t="s">
        <v>1392</v>
      </c>
      <c r="C639" s="1">
        <v>5.1996196767E10</v>
      </c>
      <c r="D639" s="1" t="s">
        <v>11</v>
      </c>
      <c r="E639" s="1" t="s">
        <v>12</v>
      </c>
      <c r="F639" s="1" t="s">
        <v>13</v>
      </c>
      <c r="G639" s="1" t="s">
        <v>14</v>
      </c>
      <c r="H639" s="1" t="s">
        <v>49</v>
      </c>
      <c r="I639" s="2">
        <v>45693.0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 t="s">
        <v>1393</v>
      </c>
      <c r="B640" s="1" t="s">
        <v>1394</v>
      </c>
      <c r="C640" s="1">
        <v>4.5999401422E10</v>
      </c>
      <c r="D640" s="1" t="s">
        <v>11</v>
      </c>
      <c r="E640" s="1" t="s">
        <v>22</v>
      </c>
      <c r="F640" s="1" t="s">
        <v>13</v>
      </c>
      <c r="G640" s="1" t="s">
        <v>14</v>
      </c>
      <c r="H640" s="1" t="s">
        <v>49</v>
      </c>
      <c r="I640" s="2">
        <v>45693.0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 t="s">
        <v>1395</v>
      </c>
      <c r="B641" s="1" t="s">
        <v>1396</v>
      </c>
      <c r="C641" s="1">
        <v>5.511930457685E12</v>
      </c>
      <c r="D641" s="1" t="s">
        <v>11</v>
      </c>
      <c r="E641" s="1" t="s">
        <v>114</v>
      </c>
      <c r="F641" s="1" t="s">
        <v>13</v>
      </c>
      <c r="G641" s="1" t="s">
        <v>14</v>
      </c>
      <c r="H641" s="1" t="s">
        <v>45</v>
      </c>
      <c r="I641" s="2">
        <v>45693.0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 t="s">
        <v>1397</v>
      </c>
      <c r="B642" s="1" t="s">
        <v>1398</v>
      </c>
      <c r="C642" s="1">
        <v>4.8991354419E10</v>
      </c>
      <c r="D642" s="1" t="s">
        <v>11</v>
      </c>
      <c r="E642" s="1" t="s">
        <v>19</v>
      </c>
      <c r="F642" s="1" t="s">
        <v>13</v>
      </c>
      <c r="G642" s="1" t="s">
        <v>14</v>
      </c>
      <c r="H642" s="1" t="s">
        <v>15</v>
      </c>
      <c r="I642" s="2">
        <v>45693.0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 t="s">
        <v>613</v>
      </c>
      <c r="B643" s="1" t="s">
        <v>1399</v>
      </c>
      <c r="C643" s="1" t="s">
        <v>1400</v>
      </c>
      <c r="D643" s="1" t="s">
        <v>11</v>
      </c>
      <c r="E643" s="1" t="s">
        <v>22</v>
      </c>
      <c r="F643" s="1" t="s">
        <v>13</v>
      </c>
      <c r="G643" s="1" t="s">
        <v>14</v>
      </c>
      <c r="H643" s="1" t="s">
        <v>45</v>
      </c>
      <c r="I643" s="2">
        <v>45693.0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 t="s">
        <v>1401</v>
      </c>
      <c r="B644" s="1" t="s">
        <v>1402</v>
      </c>
      <c r="C644" s="1">
        <v>8.8988848966E10</v>
      </c>
      <c r="D644" s="1" t="s">
        <v>11</v>
      </c>
      <c r="E644" s="1" t="s">
        <v>102</v>
      </c>
      <c r="F644" s="1" t="s">
        <v>13</v>
      </c>
      <c r="G644" s="1" t="s">
        <v>23</v>
      </c>
      <c r="H644" s="1" t="s">
        <v>49</v>
      </c>
      <c r="I644" s="2">
        <v>45693.0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 t="s">
        <v>1403</v>
      </c>
      <c r="B645" s="1" t="s">
        <v>1404</v>
      </c>
      <c r="C645" s="1">
        <v>7.1982611914E10</v>
      </c>
      <c r="D645" s="1" t="s">
        <v>11</v>
      </c>
      <c r="E645" s="1" t="s">
        <v>12</v>
      </c>
      <c r="F645" s="1" t="s">
        <v>13</v>
      </c>
      <c r="G645" s="1" t="s">
        <v>14</v>
      </c>
      <c r="H645" s="1" t="s">
        <v>49</v>
      </c>
      <c r="I645" s="2">
        <v>45693.0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 t="s">
        <v>1405</v>
      </c>
      <c r="B646" s="1" t="s">
        <v>1406</v>
      </c>
      <c r="C646" s="1">
        <v>9.1989700537E10</v>
      </c>
      <c r="D646" s="1" t="s">
        <v>11</v>
      </c>
      <c r="E646" s="1" t="s">
        <v>19</v>
      </c>
      <c r="F646" s="1" t="s">
        <v>13</v>
      </c>
      <c r="G646" s="1" t="s">
        <v>14</v>
      </c>
      <c r="H646" s="1" t="s">
        <v>15</v>
      </c>
      <c r="I646" s="2">
        <v>45693.0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 t="s">
        <v>1407</v>
      </c>
      <c r="B647" s="1" t="s">
        <v>1408</v>
      </c>
      <c r="C647" s="1">
        <v>5.521971123372E12</v>
      </c>
      <c r="D647" s="1" t="s">
        <v>11</v>
      </c>
      <c r="E647" s="1" t="s">
        <v>19</v>
      </c>
      <c r="F647" s="1" t="s">
        <v>13</v>
      </c>
      <c r="G647" s="1" t="s">
        <v>14</v>
      </c>
      <c r="H647" s="1" t="s">
        <v>15</v>
      </c>
      <c r="I647" s="2">
        <v>45693.0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 t="s">
        <v>126</v>
      </c>
      <c r="B648" s="1" t="s">
        <v>1409</v>
      </c>
      <c r="C648" s="1">
        <v>5.551985556484E12</v>
      </c>
      <c r="D648" s="1" t="s">
        <v>11</v>
      </c>
      <c r="E648" s="1" t="s">
        <v>77</v>
      </c>
      <c r="F648" s="1" t="s">
        <v>13</v>
      </c>
      <c r="G648" s="1" t="s">
        <v>14</v>
      </c>
      <c r="H648" s="1" t="s">
        <v>386</v>
      </c>
      <c r="I648" s="2">
        <v>45693.0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 t="s">
        <v>285</v>
      </c>
      <c r="B649" s="1" t="s">
        <v>1410</v>
      </c>
      <c r="C649" s="1">
        <v>1.196931573E10</v>
      </c>
      <c r="D649" s="1" t="s">
        <v>11</v>
      </c>
      <c r="E649" s="1" t="s">
        <v>22</v>
      </c>
      <c r="F649" s="1" t="s">
        <v>13</v>
      </c>
      <c r="G649" s="1" t="s">
        <v>14</v>
      </c>
      <c r="H649" s="1" t="s">
        <v>49</v>
      </c>
      <c r="I649" s="2">
        <v>45693.0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 t="s">
        <v>1411</v>
      </c>
      <c r="B650" s="1" t="s">
        <v>1412</v>
      </c>
      <c r="C650" s="1">
        <v>9.97585749E8</v>
      </c>
      <c r="D650" s="1" t="s">
        <v>11</v>
      </c>
      <c r="E650" s="1" t="s">
        <v>19</v>
      </c>
      <c r="F650" s="1" t="s">
        <v>13</v>
      </c>
      <c r="G650" s="1" t="s">
        <v>14</v>
      </c>
      <c r="H650" s="1" t="s">
        <v>49</v>
      </c>
      <c r="I650" s="2">
        <v>45693.0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 t="s">
        <v>1413</v>
      </c>
      <c r="B651" s="1" t="s">
        <v>1414</v>
      </c>
      <c r="C651" s="1">
        <v>1.9987792259E10</v>
      </c>
      <c r="D651" s="1" t="s">
        <v>11</v>
      </c>
      <c r="E651" s="1" t="s">
        <v>77</v>
      </c>
      <c r="F651" s="1" t="s">
        <v>13</v>
      </c>
      <c r="G651" s="1" t="s">
        <v>14</v>
      </c>
      <c r="H651" s="1" t="s">
        <v>49</v>
      </c>
      <c r="I651" s="2">
        <v>45693.0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 t="s">
        <v>1415</v>
      </c>
      <c r="B652" s="1" t="s">
        <v>1416</v>
      </c>
      <c r="C652" s="1">
        <v>8.2998364762E10</v>
      </c>
      <c r="D652" s="1" t="s">
        <v>11</v>
      </c>
      <c r="E652" s="1" t="s">
        <v>68</v>
      </c>
      <c r="F652" s="1" t="s">
        <v>13</v>
      </c>
      <c r="G652" s="1" t="s">
        <v>14</v>
      </c>
      <c r="H652" s="1" t="s">
        <v>45</v>
      </c>
      <c r="I652" s="2">
        <v>45693.0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 t="s">
        <v>1417</v>
      </c>
      <c r="B653" s="1" t="s">
        <v>1418</v>
      </c>
      <c r="C653" s="1">
        <v>4.499720843E10</v>
      </c>
      <c r="D653" s="1" t="s">
        <v>11</v>
      </c>
      <c r="E653" s="1" t="s">
        <v>12</v>
      </c>
      <c r="F653" s="1" t="s">
        <v>13</v>
      </c>
      <c r="G653" s="1" t="s">
        <v>14</v>
      </c>
      <c r="H653" s="1" t="s">
        <v>49</v>
      </c>
      <c r="I653" s="2">
        <v>45693.0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 t="s">
        <v>1419</v>
      </c>
      <c r="B654" s="1" t="s">
        <v>1420</v>
      </c>
      <c r="C654" s="1">
        <v>9.8970050771E10</v>
      </c>
      <c r="D654" s="1" t="s">
        <v>11</v>
      </c>
      <c r="E654" s="1" t="s">
        <v>418</v>
      </c>
      <c r="F654" s="1" t="s">
        <v>13</v>
      </c>
      <c r="G654" s="1" t="s">
        <v>23</v>
      </c>
      <c r="H654" s="1" t="s">
        <v>34</v>
      </c>
      <c r="I654" s="2">
        <v>45693.0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 t="s">
        <v>1421</v>
      </c>
      <c r="B655" s="1" t="s">
        <v>1422</v>
      </c>
      <c r="C655" s="1" t="s">
        <v>1423</v>
      </c>
      <c r="D655" s="1" t="s">
        <v>11</v>
      </c>
      <c r="E655" s="1" t="s">
        <v>19</v>
      </c>
      <c r="F655" s="1" t="s">
        <v>13</v>
      </c>
      <c r="G655" s="1" t="s">
        <v>23</v>
      </c>
      <c r="H655" s="1" t="s">
        <v>1424</v>
      </c>
      <c r="I655" s="2">
        <v>45693.0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 t="s">
        <v>1425</v>
      </c>
      <c r="B656" s="1" t="s">
        <v>1426</v>
      </c>
      <c r="C656" s="1" t="s">
        <v>1427</v>
      </c>
      <c r="D656" s="1" t="s">
        <v>11</v>
      </c>
      <c r="E656" s="1" t="s">
        <v>22</v>
      </c>
      <c r="F656" s="1" t="s">
        <v>13</v>
      </c>
      <c r="G656" s="1" t="s">
        <v>14</v>
      </c>
      <c r="H656" s="1" t="s">
        <v>1428</v>
      </c>
      <c r="I656" s="2">
        <v>45693.0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 t="s">
        <v>1429</v>
      </c>
      <c r="B657" s="1" t="s">
        <v>1430</v>
      </c>
      <c r="C657" s="1">
        <v>4.898856628E10</v>
      </c>
      <c r="D657" s="1" t="s">
        <v>11</v>
      </c>
      <c r="E657" s="1" t="s">
        <v>22</v>
      </c>
      <c r="F657" s="1" t="s">
        <v>13</v>
      </c>
      <c r="G657" s="1" t="s">
        <v>14</v>
      </c>
      <c r="H657" s="1" t="s">
        <v>49</v>
      </c>
      <c r="I657" s="2">
        <v>45693.0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 t="s">
        <v>1431</v>
      </c>
      <c r="B658" s="1" t="s">
        <v>1432</v>
      </c>
      <c r="C658" s="1">
        <v>6.1992058351E10</v>
      </c>
      <c r="D658" s="1" t="s">
        <v>11</v>
      </c>
      <c r="E658" s="1" t="s">
        <v>19</v>
      </c>
      <c r="F658" s="1" t="s">
        <v>13</v>
      </c>
      <c r="G658" s="1" t="s">
        <v>14</v>
      </c>
      <c r="H658" s="1" t="s">
        <v>45</v>
      </c>
      <c r="I658" s="2">
        <v>45693.0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 t="s">
        <v>1433</v>
      </c>
      <c r="B659" s="1" t="s">
        <v>1434</v>
      </c>
      <c r="C659" s="1">
        <v>1.299215331E10</v>
      </c>
      <c r="D659" s="1" t="s">
        <v>11</v>
      </c>
      <c r="E659" s="1" t="s">
        <v>19</v>
      </c>
      <c r="F659" s="1" t="s">
        <v>13</v>
      </c>
      <c r="G659" s="1" t="s">
        <v>14</v>
      </c>
      <c r="H659" s="1" t="s">
        <v>1435</v>
      </c>
      <c r="I659" s="2">
        <v>45693.0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 t="s">
        <v>1436</v>
      </c>
      <c r="B660" s="1" t="s">
        <v>1437</v>
      </c>
      <c r="C660" s="1">
        <v>4.8991979507E10</v>
      </c>
      <c r="D660" s="1" t="s">
        <v>11</v>
      </c>
      <c r="E660" s="1" t="s">
        <v>19</v>
      </c>
      <c r="F660" s="1" t="s">
        <v>13</v>
      </c>
      <c r="G660" s="1" t="s">
        <v>23</v>
      </c>
      <c r="H660" s="1" t="s">
        <v>49</v>
      </c>
      <c r="I660" s="2">
        <v>45693.0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 t="s">
        <v>1438</v>
      </c>
      <c r="B661" s="1" t="s">
        <v>1439</v>
      </c>
      <c r="C661" s="1">
        <v>9.1983910486E10</v>
      </c>
      <c r="D661" s="1" t="s">
        <v>11</v>
      </c>
      <c r="E661" s="1" t="s">
        <v>80</v>
      </c>
      <c r="F661" s="1" t="s">
        <v>13</v>
      </c>
      <c r="G661" s="1" t="s">
        <v>23</v>
      </c>
      <c r="H661" s="1" t="s">
        <v>60</v>
      </c>
      <c r="I661" s="2">
        <v>45693.0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 t="s">
        <v>1440</v>
      </c>
      <c r="B662" s="1" t="s">
        <v>1441</v>
      </c>
      <c r="C662" s="1">
        <v>7.3981657707E10</v>
      </c>
      <c r="D662" s="1" t="s">
        <v>11</v>
      </c>
      <c r="E662" s="1" t="s">
        <v>114</v>
      </c>
      <c r="F662" s="1" t="s">
        <v>13</v>
      </c>
      <c r="G662" s="1" t="s">
        <v>23</v>
      </c>
      <c r="H662" s="1" t="s">
        <v>45</v>
      </c>
      <c r="I662" s="2">
        <v>45693.0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 t="s">
        <v>779</v>
      </c>
      <c r="B663" s="1" t="s">
        <v>1442</v>
      </c>
      <c r="C663" s="1">
        <v>1.3991711738E10</v>
      </c>
      <c r="D663" s="1" t="s">
        <v>11</v>
      </c>
      <c r="E663" s="1" t="s">
        <v>22</v>
      </c>
      <c r="F663" s="1" t="s">
        <v>13</v>
      </c>
      <c r="G663" s="1" t="s">
        <v>14</v>
      </c>
      <c r="H663" s="1" t="s">
        <v>49</v>
      </c>
      <c r="I663" s="2">
        <v>45693.0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 t="s">
        <v>1443</v>
      </c>
      <c r="B664" s="1" t="s">
        <v>1444</v>
      </c>
      <c r="C664" s="1">
        <v>3.899734318E10</v>
      </c>
      <c r="D664" s="1" t="s">
        <v>11</v>
      </c>
      <c r="E664" s="1" t="s">
        <v>89</v>
      </c>
      <c r="F664" s="1" t="s">
        <v>13</v>
      </c>
      <c r="G664" s="1" t="s">
        <v>23</v>
      </c>
      <c r="H664" s="1" t="s">
        <v>34</v>
      </c>
      <c r="I664" s="2">
        <v>45693.0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 t="s">
        <v>1445</v>
      </c>
      <c r="B665" s="1" t="s">
        <v>1446</v>
      </c>
      <c r="C665" s="1">
        <v>7.1982635028E10</v>
      </c>
      <c r="D665" s="1" t="s">
        <v>11</v>
      </c>
      <c r="E665" s="1" t="s">
        <v>19</v>
      </c>
      <c r="F665" s="1" t="s">
        <v>13</v>
      </c>
      <c r="G665" s="1" t="s">
        <v>14</v>
      </c>
      <c r="H665" s="1" t="s">
        <v>49</v>
      </c>
      <c r="I665" s="2">
        <v>45693.0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 t="s">
        <v>1447</v>
      </c>
      <c r="B666" s="1" t="s">
        <v>1448</v>
      </c>
      <c r="C666" s="1">
        <v>3.3984222454E10</v>
      </c>
      <c r="D666" s="1" t="s">
        <v>1449</v>
      </c>
      <c r="E666" s="1" t="s">
        <v>1450</v>
      </c>
      <c r="F666" s="1" t="s">
        <v>1451</v>
      </c>
      <c r="G666" s="1" t="s">
        <v>1452</v>
      </c>
      <c r="H666" s="1" t="s">
        <v>1453</v>
      </c>
      <c r="I666" s="2">
        <v>45693.0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 t="s">
        <v>1454</v>
      </c>
      <c r="B667" s="1" t="s">
        <v>1455</v>
      </c>
      <c r="C667" s="1">
        <v>2.1999875648E10</v>
      </c>
      <c r="D667" s="1" t="s">
        <v>11</v>
      </c>
      <c r="E667" s="1" t="s">
        <v>597</v>
      </c>
      <c r="F667" s="1" t="s">
        <v>13</v>
      </c>
      <c r="G667" s="1" t="s">
        <v>23</v>
      </c>
      <c r="H667" s="1" t="s">
        <v>598</v>
      </c>
      <c r="I667" s="2">
        <v>45693.0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 t="s">
        <v>1456</v>
      </c>
      <c r="B668" s="1" t="s">
        <v>1457</v>
      </c>
      <c r="C668" s="1">
        <v>8.5997640446E10</v>
      </c>
      <c r="D668" s="1" t="s">
        <v>11</v>
      </c>
      <c r="E668" s="1" t="s">
        <v>22</v>
      </c>
      <c r="F668" s="1" t="s">
        <v>13</v>
      </c>
      <c r="G668" s="1" t="s">
        <v>14</v>
      </c>
      <c r="H668" s="1" t="s">
        <v>34</v>
      </c>
      <c r="I668" s="2">
        <v>45693.0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 t="s">
        <v>1458</v>
      </c>
      <c r="B669" s="1" t="s">
        <v>1459</v>
      </c>
      <c r="C669" s="1">
        <v>8.3981785601E10</v>
      </c>
      <c r="D669" s="1" t="s">
        <v>11</v>
      </c>
      <c r="E669" s="1" t="s">
        <v>19</v>
      </c>
      <c r="F669" s="1" t="s">
        <v>13</v>
      </c>
      <c r="G669" s="1" t="s">
        <v>14</v>
      </c>
      <c r="H669" s="1" t="s">
        <v>45</v>
      </c>
      <c r="I669" s="2">
        <v>45693.0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 t="s">
        <v>1460</v>
      </c>
      <c r="B670" s="1" t="s">
        <v>1461</v>
      </c>
      <c r="C670" s="1">
        <v>6.9981212696E10</v>
      </c>
      <c r="D670" s="1" t="s">
        <v>11</v>
      </c>
      <c r="E670" s="1" t="s">
        <v>77</v>
      </c>
      <c r="F670" s="1" t="s">
        <v>13</v>
      </c>
      <c r="G670" s="1" t="s">
        <v>23</v>
      </c>
      <c r="H670" s="1" t="s">
        <v>45</v>
      </c>
      <c r="I670" s="2">
        <v>45693.0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 t="s">
        <v>1462</v>
      </c>
      <c r="B671" s="1" t="s">
        <v>1463</v>
      </c>
      <c r="C671" s="1">
        <v>5.575981378716E12</v>
      </c>
      <c r="D671" s="1" t="s">
        <v>11</v>
      </c>
      <c r="E671" s="1" t="s">
        <v>19</v>
      </c>
      <c r="F671" s="1" t="s">
        <v>13</v>
      </c>
      <c r="G671" s="1" t="s">
        <v>23</v>
      </c>
      <c r="H671" s="1" t="s">
        <v>49</v>
      </c>
      <c r="I671" s="2">
        <v>45693.0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 t="s">
        <v>1464</v>
      </c>
      <c r="B672" s="1" t="s">
        <v>1465</v>
      </c>
      <c r="C672" s="1">
        <v>2.1968772494E10</v>
      </c>
      <c r="D672" s="1" t="s">
        <v>11</v>
      </c>
      <c r="E672" s="1" t="s">
        <v>68</v>
      </c>
      <c r="F672" s="1" t="s">
        <v>13</v>
      </c>
      <c r="G672" s="1" t="s">
        <v>23</v>
      </c>
      <c r="H672" s="1" t="s">
        <v>121</v>
      </c>
      <c r="I672" s="2">
        <v>45693.0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 t="s">
        <v>1466</v>
      </c>
      <c r="B673" s="1" t="s">
        <v>1467</v>
      </c>
      <c r="C673" s="1">
        <v>2.1971757719E10</v>
      </c>
      <c r="D673" s="1" t="s">
        <v>11</v>
      </c>
      <c r="E673" s="1" t="s">
        <v>19</v>
      </c>
      <c r="F673" s="1" t="s">
        <v>13</v>
      </c>
      <c r="G673" s="1" t="s">
        <v>14</v>
      </c>
      <c r="H673" s="1" t="s">
        <v>49</v>
      </c>
      <c r="I673" s="2">
        <v>45693.0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 t="s">
        <v>1468</v>
      </c>
      <c r="B674" s="1" t="s">
        <v>1469</v>
      </c>
      <c r="C674" s="1">
        <v>9.9982349088E10</v>
      </c>
      <c r="D674" s="1" t="s">
        <v>11</v>
      </c>
      <c r="E674" s="1" t="s">
        <v>12</v>
      </c>
      <c r="F674" s="1" t="s">
        <v>13</v>
      </c>
      <c r="G674" s="1" t="s">
        <v>14</v>
      </c>
      <c r="H674" s="1" t="s">
        <v>49</v>
      </c>
      <c r="I674" s="2">
        <v>45693.0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 t="s">
        <v>1470</v>
      </c>
      <c r="B675" s="1" t="s">
        <v>1471</v>
      </c>
      <c r="C675" s="1">
        <v>5.551981382835E12</v>
      </c>
      <c r="D675" s="1" t="s">
        <v>11</v>
      </c>
      <c r="E675" s="1" t="s">
        <v>19</v>
      </c>
      <c r="F675" s="1" t="s">
        <v>13</v>
      </c>
      <c r="G675" s="1" t="s">
        <v>14</v>
      </c>
      <c r="H675" s="1" t="s">
        <v>34</v>
      </c>
      <c r="I675" s="2">
        <v>45693.0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 t="s">
        <v>1472</v>
      </c>
      <c r="B676" s="1" t="s">
        <v>1473</v>
      </c>
      <c r="C676" s="1">
        <v>3.1982240922E10</v>
      </c>
      <c r="D676" s="1" t="s">
        <v>11</v>
      </c>
      <c r="E676" s="1" t="s">
        <v>22</v>
      </c>
      <c r="F676" s="1" t="s">
        <v>13</v>
      </c>
      <c r="G676" s="1" t="s">
        <v>14</v>
      </c>
      <c r="H676" s="1" t="s">
        <v>386</v>
      </c>
      <c r="I676" s="2">
        <v>45693.0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 t="s">
        <v>1474</v>
      </c>
      <c r="B677" s="1" t="s">
        <v>1475</v>
      </c>
      <c r="C677" s="1" t="s">
        <v>1476</v>
      </c>
      <c r="D677" s="1" t="s">
        <v>11</v>
      </c>
      <c r="E677" s="1" t="s">
        <v>48</v>
      </c>
      <c r="F677" s="1" t="s">
        <v>13</v>
      </c>
      <c r="G677" s="1" t="s">
        <v>14</v>
      </c>
      <c r="H677" s="1" t="s">
        <v>49</v>
      </c>
      <c r="I677" s="2">
        <v>45693.0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 t="s">
        <v>1477</v>
      </c>
      <c r="B678" s="1" t="s">
        <v>1478</v>
      </c>
      <c r="C678" s="1">
        <v>1.9997128639E10</v>
      </c>
      <c r="D678" s="1" t="s">
        <v>11</v>
      </c>
      <c r="E678" s="1" t="s">
        <v>19</v>
      </c>
      <c r="F678" s="1" t="s">
        <v>13</v>
      </c>
      <c r="G678" s="1" t="s">
        <v>14</v>
      </c>
      <c r="H678" s="1" t="s">
        <v>60</v>
      </c>
      <c r="I678" s="2">
        <v>45693.0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 t="s">
        <v>1479</v>
      </c>
      <c r="B679" s="1" t="s">
        <v>1480</v>
      </c>
      <c r="C679" s="1">
        <v>7.199187885E10</v>
      </c>
      <c r="D679" s="1" t="s">
        <v>11</v>
      </c>
      <c r="E679" s="1" t="s">
        <v>22</v>
      </c>
      <c r="F679" s="1" t="s">
        <v>13</v>
      </c>
      <c r="G679" s="1" t="s">
        <v>14</v>
      </c>
      <c r="H679" s="1" t="s">
        <v>15</v>
      </c>
      <c r="I679" s="2">
        <v>45693.0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 t="s">
        <v>1481</v>
      </c>
      <c r="B680" s="1" t="s">
        <v>1482</v>
      </c>
      <c r="C680" s="1">
        <v>1.5992484145E10</v>
      </c>
      <c r="D680" s="1" t="s">
        <v>11</v>
      </c>
      <c r="E680" s="1" t="s">
        <v>89</v>
      </c>
      <c r="F680" s="1" t="s">
        <v>13</v>
      </c>
      <c r="G680" s="1" t="s">
        <v>23</v>
      </c>
      <c r="H680" s="1" t="s">
        <v>40</v>
      </c>
      <c r="I680" s="2">
        <v>45693.0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 t="s">
        <v>1483</v>
      </c>
      <c r="B681" s="1" t="s">
        <v>1484</v>
      </c>
      <c r="C681" s="1">
        <v>9.1058233E7</v>
      </c>
      <c r="D681" s="1" t="s">
        <v>11</v>
      </c>
      <c r="E681" s="1" t="s">
        <v>1485</v>
      </c>
      <c r="F681" s="1" t="s">
        <v>13</v>
      </c>
      <c r="G681" s="1" t="s">
        <v>23</v>
      </c>
      <c r="H681" s="1" t="s">
        <v>1486</v>
      </c>
      <c r="I681" s="2">
        <v>45693.0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 t="s">
        <v>1487</v>
      </c>
      <c r="B682" s="1" t="s">
        <v>1488</v>
      </c>
      <c r="C682" s="1">
        <v>5.511943702822E12</v>
      </c>
      <c r="D682" s="1" t="s">
        <v>11</v>
      </c>
      <c r="E682" s="1" t="s">
        <v>22</v>
      </c>
      <c r="F682" s="1" t="s">
        <v>13</v>
      </c>
      <c r="G682" s="1" t="s">
        <v>14</v>
      </c>
      <c r="H682" s="1" t="s">
        <v>45</v>
      </c>
      <c r="I682" s="2">
        <v>45693.0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 t="s">
        <v>1489</v>
      </c>
      <c r="B683" s="1" t="s">
        <v>1490</v>
      </c>
      <c r="C683" s="1">
        <v>9.3217061E7</v>
      </c>
      <c r="D683" s="1" t="s">
        <v>11</v>
      </c>
      <c r="E683" s="1" t="s">
        <v>513</v>
      </c>
      <c r="F683" s="1" t="s">
        <v>13</v>
      </c>
      <c r="G683" s="1" t="s">
        <v>14</v>
      </c>
      <c r="H683" s="1" t="s">
        <v>514</v>
      </c>
      <c r="I683" s="2">
        <v>45693.0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 t="s">
        <v>1491</v>
      </c>
      <c r="B684" s="1" t="s">
        <v>1492</v>
      </c>
      <c r="C684" s="1">
        <v>8.5991912382E10</v>
      </c>
      <c r="D684" s="1" t="s">
        <v>11</v>
      </c>
      <c r="E684" s="1" t="s">
        <v>19</v>
      </c>
      <c r="F684" s="1" t="s">
        <v>13</v>
      </c>
      <c r="G684" s="1" t="s">
        <v>14</v>
      </c>
      <c r="H684" s="1" t="s">
        <v>15</v>
      </c>
      <c r="I684" s="2">
        <v>45693.0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 t="s">
        <v>1493</v>
      </c>
      <c r="B685" s="1" t="s">
        <v>1494</v>
      </c>
      <c r="C685" s="1">
        <v>2.1991264541E10</v>
      </c>
      <c r="D685" s="1" t="s">
        <v>11</v>
      </c>
      <c r="E685" s="1" t="s">
        <v>19</v>
      </c>
      <c r="F685" s="1" t="s">
        <v>13</v>
      </c>
      <c r="G685" s="1" t="s">
        <v>14</v>
      </c>
      <c r="H685" s="1" t="s">
        <v>34</v>
      </c>
      <c r="I685" s="2">
        <v>45693.0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 t="s">
        <v>1495</v>
      </c>
      <c r="B686" s="1" t="s">
        <v>1496</v>
      </c>
      <c r="C686" s="1">
        <v>1.3996162814E10</v>
      </c>
      <c r="D686" s="1" t="s">
        <v>11</v>
      </c>
      <c r="E686" s="1" t="s">
        <v>997</v>
      </c>
      <c r="F686" s="1" t="s">
        <v>13</v>
      </c>
      <c r="G686" s="1" t="s">
        <v>14</v>
      </c>
      <c r="H686" s="1" t="s">
        <v>998</v>
      </c>
      <c r="I686" s="2">
        <v>45693.0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 t="s">
        <v>318</v>
      </c>
      <c r="B687" s="1" t="s">
        <v>1497</v>
      </c>
      <c r="C687" s="1">
        <v>6.1982371089E10</v>
      </c>
      <c r="D687" s="1" t="s">
        <v>11</v>
      </c>
      <c r="E687" s="1" t="s">
        <v>114</v>
      </c>
      <c r="F687" s="1" t="s">
        <v>13</v>
      </c>
      <c r="G687" s="1" t="s">
        <v>14</v>
      </c>
      <c r="H687" s="1" t="s">
        <v>45</v>
      </c>
      <c r="I687" s="2">
        <v>45693.0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 t="s">
        <v>266</v>
      </c>
      <c r="B688" s="1" t="s">
        <v>1498</v>
      </c>
      <c r="C688" s="1">
        <v>4.4991782766E10</v>
      </c>
      <c r="D688" s="1" t="s">
        <v>11</v>
      </c>
      <c r="E688" s="1" t="s">
        <v>19</v>
      </c>
      <c r="F688" s="1" t="s">
        <v>13</v>
      </c>
      <c r="G688" s="1" t="s">
        <v>14</v>
      </c>
      <c r="H688" s="1" t="s">
        <v>49</v>
      </c>
      <c r="I688" s="2">
        <v>45693.0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 t="s">
        <v>1499</v>
      </c>
      <c r="B689" s="1" t="s">
        <v>1500</v>
      </c>
      <c r="C689" s="1">
        <v>7.1992675154E10</v>
      </c>
      <c r="D689" s="1" t="s">
        <v>11</v>
      </c>
      <c r="E689" s="1" t="s">
        <v>22</v>
      </c>
      <c r="F689" s="1" t="s">
        <v>13</v>
      </c>
      <c r="G689" s="1" t="s">
        <v>14</v>
      </c>
      <c r="H689" s="1" t="s">
        <v>15</v>
      </c>
      <c r="I689" s="2">
        <v>45693.0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 t="s">
        <v>1501</v>
      </c>
      <c r="B690" s="1" t="s">
        <v>1502</v>
      </c>
      <c r="C690" s="1">
        <v>1.1951470903E10</v>
      </c>
      <c r="D690" s="1" t="s">
        <v>11</v>
      </c>
      <c r="E690" s="1" t="s">
        <v>19</v>
      </c>
      <c r="F690" s="1" t="s">
        <v>13</v>
      </c>
      <c r="G690" s="1" t="s">
        <v>14</v>
      </c>
      <c r="H690" s="1" t="s">
        <v>49</v>
      </c>
      <c r="I690" s="2">
        <v>45693.0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 t="s">
        <v>1503</v>
      </c>
      <c r="B691" s="1" t="s">
        <v>1504</v>
      </c>
      <c r="C691" s="1">
        <v>8.599438046E10</v>
      </c>
      <c r="D691" s="1" t="s">
        <v>11</v>
      </c>
      <c r="E691" s="1" t="s">
        <v>19</v>
      </c>
      <c r="F691" s="1" t="s">
        <v>13</v>
      </c>
      <c r="G691" s="1" t="s">
        <v>14</v>
      </c>
      <c r="H691" s="1" t="s">
        <v>15</v>
      </c>
      <c r="I691" s="2">
        <v>45693.0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 t="s">
        <v>558</v>
      </c>
      <c r="B692" s="1" t="s">
        <v>1505</v>
      </c>
      <c r="C692" s="1" t="s">
        <v>1506</v>
      </c>
      <c r="D692" s="1" t="s">
        <v>11</v>
      </c>
      <c r="E692" s="1" t="s">
        <v>22</v>
      </c>
      <c r="F692" s="1" t="s">
        <v>13</v>
      </c>
      <c r="G692" s="1" t="s">
        <v>14</v>
      </c>
      <c r="H692" s="1" t="s">
        <v>15</v>
      </c>
      <c r="I692" s="2">
        <v>45693.0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 t="s">
        <v>1507</v>
      </c>
      <c r="B693" s="1" t="s">
        <v>1508</v>
      </c>
      <c r="C693" s="1">
        <v>3.2991336339E10</v>
      </c>
      <c r="D693" s="1" t="s">
        <v>11</v>
      </c>
      <c r="E693" s="1" t="s">
        <v>19</v>
      </c>
      <c r="F693" s="1" t="s">
        <v>13</v>
      </c>
      <c r="G693" s="1" t="s">
        <v>14</v>
      </c>
      <c r="H693" s="1" t="s">
        <v>49</v>
      </c>
      <c r="I693" s="2">
        <v>45693.0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 t="s">
        <v>1509</v>
      </c>
      <c r="B694" s="1" t="s">
        <v>1510</v>
      </c>
      <c r="C694" s="1">
        <v>7.1991541606E10</v>
      </c>
      <c r="D694" s="1" t="s">
        <v>11</v>
      </c>
      <c r="E694" s="1" t="s">
        <v>22</v>
      </c>
      <c r="F694" s="1" t="s">
        <v>13</v>
      </c>
      <c r="G694" s="1" t="s">
        <v>14</v>
      </c>
      <c r="H694" s="1" t="s">
        <v>386</v>
      </c>
      <c r="I694" s="2">
        <v>45693.0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 t="s">
        <v>1511</v>
      </c>
      <c r="B695" s="1" t="s">
        <v>1512</v>
      </c>
      <c r="C695" s="1">
        <v>1.1945374353E10</v>
      </c>
      <c r="D695" s="1" t="s">
        <v>11</v>
      </c>
      <c r="E695" s="1" t="s">
        <v>22</v>
      </c>
      <c r="F695" s="1" t="s">
        <v>13</v>
      </c>
      <c r="G695" s="1" t="s">
        <v>14</v>
      </c>
      <c r="H695" s="1" t="s">
        <v>49</v>
      </c>
      <c r="I695" s="2">
        <v>45693.0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 t="s">
        <v>1513</v>
      </c>
      <c r="B696" s="1" t="s">
        <v>1514</v>
      </c>
      <c r="C696" s="1">
        <v>8.1994536876E10</v>
      </c>
      <c r="D696" s="1" t="s">
        <v>11</v>
      </c>
      <c r="E696" s="1" t="s">
        <v>39</v>
      </c>
      <c r="F696" s="1" t="s">
        <v>13</v>
      </c>
      <c r="G696" s="1" t="s">
        <v>14</v>
      </c>
      <c r="H696" s="1" t="s">
        <v>49</v>
      </c>
      <c r="I696" s="2">
        <v>45693.0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 t="s">
        <v>1515</v>
      </c>
      <c r="B697" s="1" t="s">
        <v>1516</v>
      </c>
      <c r="C697" s="1">
        <v>4.7984610083E10</v>
      </c>
      <c r="D697" s="1" t="s">
        <v>11</v>
      </c>
      <c r="E697" s="1" t="s">
        <v>80</v>
      </c>
      <c r="F697" s="1" t="s">
        <v>13</v>
      </c>
      <c r="G697" s="1" t="s">
        <v>14</v>
      </c>
      <c r="H697" s="1" t="s">
        <v>49</v>
      </c>
      <c r="I697" s="2">
        <v>45693.0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 t="s">
        <v>1517</v>
      </c>
      <c r="B698" s="1" t="s">
        <v>1518</v>
      </c>
      <c r="C698" s="1">
        <v>4.8999435531E10</v>
      </c>
      <c r="D698" s="1" t="s">
        <v>11</v>
      </c>
      <c r="E698" s="1" t="s">
        <v>19</v>
      </c>
      <c r="F698" s="1" t="s">
        <v>13</v>
      </c>
      <c r="G698" s="1" t="s">
        <v>14</v>
      </c>
      <c r="H698" s="1" t="s">
        <v>45</v>
      </c>
      <c r="I698" s="2">
        <v>45693.0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 t="s">
        <v>1519</v>
      </c>
      <c r="B699" s="1" t="s">
        <v>1520</v>
      </c>
      <c r="C699" s="1">
        <v>1.997410163E10</v>
      </c>
      <c r="D699" s="1" t="s">
        <v>11</v>
      </c>
      <c r="E699" s="1" t="s">
        <v>22</v>
      </c>
      <c r="F699" s="1" t="s">
        <v>13</v>
      </c>
      <c r="G699" s="1" t="s">
        <v>14</v>
      </c>
      <c r="H699" s="1" t="s">
        <v>31</v>
      </c>
      <c r="I699" s="2">
        <v>45693.0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 t="s">
        <v>779</v>
      </c>
      <c r="B700" s="1" t="s">
        <v>1521</v>
      </c>
      <c r="C700" s="1" t="s">
        <v>1522</v>
      </c>
      <c r="D700" s="1" t="s">
        <v>11</v>
      </c>
      <c r="E700" s="1" t="s">
        <v>58</v>
      </c>
      <c r="F700" s="1" t="s">
        <v>13</v>
      </c>
      <c r="G700" s="1" t="s">
        <v>14</v>
      </c>
      <c r="H700" s="1" t="s">
        <v>15</v>
      </c>
      <c r="I700" s="2">
        <v>45693.0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 t="s">
        <v>1523</v>
      </c>
      <c r="B701" s="1" t="s">
        <v>1524</v>
      </c>
      <c r="C701" s="1">
        <v>1.1945974022E10</v>
      </c>
      <c r="D701" s="1" t="s">
        <v>11</v>
      </c>
      <c r="E701" s="1" t="s">
        <v>114</v>
      </c>
      <c r="F701" s="1" t="s">
        <v>13</v>
      </c>
      <c r="G701" s="1" t="s">
        <v>23</v>
      </c>
      <c r="H701" s="1" t="s">
        <v>34</v>
      </c>
      <c r="I701" s="2">
        <v>45693.0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 t="s">
        <v>1525</v>
      </c>
      <c r="B702" s="1" t="s">
        <v>1526</v>
      </c>
      <c r="C702" s="1">
        <v>4.5984172062E10</v>
      </c>
      <c r="D702" s="1"/>
      <c r="E702" s="1"/>
      <c r="F702" s="1"/>
      <c r="G702" s="1"/>
      <c r="H702" s="1"/>
      <c r="I702" s="2">
        <v>45693.0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 t="s">
        <v>152</v>
      </c>
      <c r="B703" s="1" t="s">
        <v>1527</v>
      </c>
      <c r="C703" s="1" t="s">
        <v>1528</v>
      </c>
      <c r="D703" s="1" t="s">
        <v>11</v>
      </c>
      <c r="E703" s="1" t="s">
        <v>77</v>
      </c>
      <c r="F703" s="1" t="s">
        <v>13</v>
      </c>
      <c r="G703" s="1" t="s">
        <v>14</v>
      </c>
      <c r="H703" s="1" t="s">
        <v>386</v>
      </c>
      <c r="I703" s="2">
        <v>45693.0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 t="s">
        <v>1529</v>
      </c>
      <c r="B704" s="1" t="s">
        <v>1530</v>
      </c>
      <c r="C704" s="1">
        <v>1.1947523498E10</v>
      </c>
      <c r="D704" s="1" t="s">
        <v>11</v>
      </c>
      <c r="E704" s="1" t="s">
        <v>19</v>
      </c>
      <c r="F704" s="1" t="s">
        <v>13</v>
      </c>
      <c r="G704" s="1" t="s">
        <v>14</v>
      </c>
      <c r="H704" s="1" t="s">
        <v>15</v>
      </c>
      <c r="I704" s="2">
        <v>45693.0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 t="s">
        <v>1531</v>
      </c>
      <c r="B705" s="1" t="s">
        <v>1532</v>
      </c>
      <c r="C705" s="1" t="s">
        <v>1533</v>
      </c>
      <c r="D705" s="1" t="s">
        <v>11</v>
      </c>
      <c r="E705" s="1" t="s">
        <v>68</v>
      </c>
      <c r="F705" s="1" t="s">
        <v>13</v>
      </c>
      <c r="G705" s="1" t="s">
        <v>14</v>
      </c>
      <c r="H705" s="1" t="s">
        <v>49</v>
      </c>
      <c r="I705" s="2">
        <v>45693.0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 t="s">
        <v>1534</v>
      </c>
      <c r="B706" s="1" t="s">
        <v>1535</v>
      </c>
      <c r="C706" s="1">
        <v>1.1980598278E10</v>
      </c>
      <c r="D706" s="1" t="s">
        <v>11</v>
      </c>
      <c r="E706" s="1" t="s">
        <v>19</v>
      </c>
      <c r="F706" s="1" t="s">
        <v>13</v>
      </c>
      <c r="G706" s="1" t="s">
        <v>14</v>
      </c>
      <c r="H706" s="1" t="s">
        <v>49</v>
      </c>
      <c r="I706" s="2">
        <v>45693.0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 t="s">
        <v>207</v>
      </c>
      <c r="B707" s="1" t="s">
        <v>1536</v>
      </c>
      <c r="C707" s="1">
        <v>7.5983744984E10</v>
      </c>
      <c r="D707" s="1" t="s">
        <v>11</v>
      </c>
      <c r="E707" s="1" t="s">
        <v>22</v>
      </c>
      <c r="F707" s="1" t="s">
        <v>13</v>
      </c>
      <c r="G707" s="1" t="s">
        <v>23</v>
      </c>
      <c r="H707" s="1" t="s">
        <v>34</v>
      </c>
      <c r="I707" s="2">
        <v>45693.0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 t="s">
        <v>1537</v>
      </c>
      <c r="B708" s="1" t="s">
        <v>1538</v>
      </c>
      <c r="C708" s="1">
        <v>8.5987923063E10</v>
      </c>
      <c r="D708" s="1" t="s">
        <v>11</v>
      </c>
      <c r="E708" s="1" t="s">
        <v>48</v>
      </c>
      <c r="F708" s="1" t="s">
        <v>13</v>
      </c>
      <c r="G708" s="1" t="s">
        <v>14</v>
      </c>
      <c r="H708" s="1" t="s">
        <v>15</v>
      </c>
      <c r="I708" s="2">
        <v>45693.0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 t="s">
        <v>1539</v>
      </c>
      <c r="B709" s="1" t="s">
        <v>1540</v>
      </c>
      <c r="C709" s="1">
        <v>1.1987947479E10</v>
      </c>
      <c r="D709" s="1" t="s">
        <v>11</v>
      </c>
      <c r="E709" s="1" t="s">
        <v>19</v>
      </c>
      <c r="F709" s="1" t="s">
        <v>13</v>
      </c>
      <c r="G709" s="1" t="s">
        <v>14</v>
      </c>
      <c r="H709" s="1" t="s">
        <v>121</v>
      </c>
      <c r="I709" s="2">
        <v>45693.0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 t="s">
        <v>1541</v>
      </c>
      <c r="B710" s="1" t="s">
        <v>1542</v>
      </c>
      <c r="C710" s="1">
        <v>4.7996157754E10</v>
      </c>
      <c r="D710" s="1"/>
      <c r="E710" s="1"/>
      <c r="F710" s="1"/>
      <c r="G710" s="1"/>
      <c r="H710" s="1"/>
      <c r="I710" s="2">
        <v>45693.0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 t="s">
        <v>488</v>
      </c>
      <c r="B711" s="1" t="s">
        <v>1543</v>
      </c>
      <c r="C711" s="1">
        <v>5.577998274492E12</v>
      </c>
      <c r="D711" s="1" t="s">
        <v>11</v>
      </c>
      <c r="E711" s="1" t="s">
        <v>77</v>
      </c>
      <c r="F711" s="1" t="s">
        <v>13</v>
      </c>
      <c r="G711" s="1" t="s">
        <v>23</v>
      </c>
      <c r="H711" s="1" t="s">
        <v>45</v>
      </c>
      <c r="I711" s="2">
        <v>45693.0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 t="s">
        <v>1544</v>
      </c>
      <c r="B712" s="1" t="s">
        <v>1545</v>
      </c>
      <c r="C712" s="1" t="s">
        <v>1546</v>
      </c>
      <c r="D712" s="1" t="s">
        <v>11</v>
      </c>
      <c r="E712" s="1" t="s">
        <v>39</v>
      </c>
      <c r="F712" s="1" t="s">
        <v>13</v>
      </c>
      <c r="G712" s="1" t="s">
        <v>14</v>
      </c>
      <c r="H712" s="1" t="s">
        <v>49</v>
      </c>
      <c r="I712" s="2">
        <v>45693.0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 t="s">
        <v>1547</v>
      </c>
      <c r="B713" s="1" t="s">
        <v>1548</v>
      </c>
      <c r="C713" s="1">
        <v>4.4997322994E10</v>
      </c>
      <c r="D713" s="1" t="s">
        <v>11</v>
      </c>
      <c r="E713" s="1" t="s">
        <v>19</v>
      </c>
      <c r="F713" s="1" t="s">
        <v>13</v>
      </c>
      <c r="G713" s="1" t="s">
        <v>23</v>
      </c>
      <c r="H713" s="1" t="s">
        <v>45</v>
      </c>
      <c r="I713" s="2">
        <v>45693.0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 t="s">
        <v>1549</v>
      </c>
      <c r="B714" s="1" t="s">
        <v>1550</v>
      </c>
      <c r="C714" s="1">
        <v>4.8988086779E10</v>
      </c>
      <c r="D714" s="1" t="s">
        <v>11</v>
      </c>
      <c r="E714" s="1" t="s">
        <v>19</v>
      </c>
      <c r="F714" s="1" t="s">
        <v>13</v>
      </c>
      <c r="G714" s="1" t="s">
        <v>23</v>
      </c>
      <c r="H714" s="1" t="s">
        <v>45</v>
      </c>
      <c r="I714" s="2">
        <v>45693.0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 t="s">
        <v>1551</v>
      </c>
      <c r="B715" s="1" t="s">
        <v>1552</v>
      </c>
      <c r="C715" s="1">
        <v>4.7992610312E10</v>
      </c>
      <c r="D715" s="1" t="s">
        <v>11</v>
      </c>
      <c r="E715" s="1" t="s">
        <v>102</v>
      </c>
      <c r="F715" s="1" t="s">
        <v>13</v>
      </c>
      <c r="G715" s="1" t="s">
        <v>14</v>
      </c>
      <c r="H715" s="1" t="s">
        <v>49</v>
      </c>
      <c r="I715" s="2">
        <v>45693.0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 t="s">
        <v>1553</v>
      </c>
      <c r="B716" s="1" t="s">
        <v>1554</v>
      </c>
      <c r="C716" s="1">
        <v>8.399135906E10</v>
      </c>
      <c r="D716" s="1" t="s">
        <v>11</v>
      </c>
      <c r="E716" s="1" t="s">
        <v>19</v>
      </c>
      <c r="F716" s="1" t="s">
        <v>13</v>
      </c>
      <c r="G716" s="1" t="s">
        <v>14</v>
      </c>
      <c r="H716" s="1" t="s">
        <v>121</v>
      </c>
      <c r="I716" s="2">
        <v>45693.0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 t="s">
        <v>1555</v>
      </c>
      <c r="B717" s="1" t="s">
        <v>1556</v>
      </c>
      <c r="C717" s="1">
        <v>1.9983250518E10</v>
      </c>
      <c r="D717" s="1" t="s">
        <v>11</v>
      </c>
      <c r="E717" s="1" t="s">
        <v>1557</v>
      </c>
      <c r="F717" s="1" t="s">
        <v>13</v>
      </c>
      <c r="G717" s="1" t="s">
        <v>14</v>
      </c>
      <c r="H717" s="1" t="s">
        <v>28</v>
      </c>
      <c r="I717" s="2">
        <v>45693.0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 t="s">
        <v>1558</v>
      </c>
      <c r="B718" s="1" t="s">
        <v>1559</v>
      </c>
      <c r="C718" s="1">
        <v>8.6994549581E10</v>
      </c>
      <c r="D718" s="1" t="s">
        <v>11</v>
      </c>
      <c r="E718" s="1" t="s">
        <v>102</v>
      </c>
      <c r="F718" s="1" t="s">
        <v>13</v>
      </c>
      <c r="G718" s="1" t="s">
        <v>23</v>
      </c>
      <c r="H718" s="1" t="s">
        <v>34</v>
      </c>
      <c r="I718" s="2">
        <v>45693.0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 t="s">
        <v>1067</v>
      </c>
      <c r="B719" s="1" t="s">
        <v>1560</v>
      </c>
      <c r="C719" s="1">
        <v>5.581983169961E12</v>
      </c>
      <c r="D719" s="1" t="s">
        <v>11</v>
      </c>
      <c r="E719" s="1" t="s">
        <v>19</v>
      </c>
      <c r="F719" s="1" t="s">
        <v>13</v>
      </c>
      <c r="G719" s="1" t="s">
        <v>14</v>
      </c>
      <c r="H719" s="1" t="s">
        <v>15</v>
      </c>
      <c r="I719" s="2">
        <v>45693.0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 t="s">
        <v>1561</v>
      </c>
      <c r="B720" s="1" t="s">
        <v>1562</v>
      </c>
      <c r="C720" s="1">
        <v>3.4998671508E10</v>
      </c>
      <c r="D720" s="1" t="s">
        <v>11</v>
      </c>
      <c r="E720" s="1" t="s">
        <v>19</v>
      </c>
      <c r="F720" s="1" t="s">
        <v>13</v>
      </c>
      <c r="G720" s="1" t="s">
        <v>14</v>
      </c>
      <c r="H720" s="1" t="s">
        <v>15</v>
      </c>
      <c r="I720" s="2">
        <v>45693.0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 t="s">
        <v>1563</v>
      </c>
      <c r="B721" s="1" t="s">
        <v>1564</v>
      </c>
      <c r="C721" s="1">
        <v>1.1959576555E10</v>
      </c>
      <c r="D721" s="1" t="s">
        <v>11</v>
      </c>
      <c r="E721" s="1" t="s">
        <v>758</v>
      </c>
      <c r="F721" s="1" t="s">
        <v>13</v>
      </c>
      <c r="G721" s="1" t="s">
        <v>14</v>
      </c>
      <c r="H721" s="1" t="s">
        <v>759</v>
      </c>
      <c r="I721" s="2">
        <v>45693.0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 t="s">
        <v>1565</v>
      </c>
      <c r="B722" s="1" t="s">
        <v>1566</v>
      </c>
      <c r="C722" s="1" t="s">
        <v>1567</v>
      </c>
      <c r="D722" s="1" t="s">
        <v>11</v>
      </c>
      <c r="E722" s="1" t="s">
        <v>80</v>
      </c>
      <c r="F722" s="1" t="s">
        <v>13</v>
      </c>
      <c r="G722" s="1" t="s">
        <v>14</v>
      </c>
      <c r="H722" s="1" t="s">
        <v>15</v>
      </c>
      <c r="I722" s="2">
        <v>45693.0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 t="s">
        <v>1568</v>
      </c>
      <c r="B723" s="1" t="s">
        <v>1569</v>
      </c>
      <c r="C723" s="1">
        <v>6.999391965E10</v>
      </c>
      <c r="D723" s="1" t="s">
        <v>11</v>
      </c>
      <c r="E723" s="1" t="s">
        <v>547</v>
      </c>
      <c r="F723" s="1" t="s">
        <v>13</v>
      </c>
      <c r="G723" s="1" t="s">
        <v>23</v>
      </c>
      <c r="H723" s="1" t="s">
        <v>548</v>
      </c>
      <c r="I723" s="2">
        <v>45693.0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 t="s">
        <v>1570</v>
      </c>
      <c r="B724" s="1" t="s">
        <v>1571</v>
      </c>
      <c r="C724" s="1" t="s">
        <v>1572</v>
      </c>
      <c r="D724" s="1" t="s">
        <v>11</v>
      </c>
      <c r="E724" s="1" t="s">
        <v>22</v>
      </c>
      <c r="F724" s="1" t="s">
        <v>13</v>
      </c>
      <c r="G724" s="1" t="s">
        <v>14</v>
      </c>
      <c r="H724" s="1" t="s">
        <v>49</v>
      </c>
      <c r="I724" s="2">
        <v>45693.0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 t="s">
        <v>1573</v>
      </c>
      <c r="B725" s="1" t="s">
        <v>1574</v>
      </c>
      <c r="C725" s="1">
        <v>5.522998516282E12</v>
      </c>
      <c r="D725" s="1" t="s">
        <v>11</v>
      </c>
      <c r="E725" s="1" t="s">
        <v>22</v>
      </c>
      <c r="F725" s="1" t="s">
        <v>13</v>
      </c>
      <c r="G725" s="1" t="s">
        <v>14</v>
      </c>
      <c r="H725" s="1" t="s">
        <v>49</v>
      </c>
      <c r="I725" s="2">
        <v>45693.0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 t="s">
        <v>1575</v>
      </c>
      <c r="B726" s="1" t="s">
        <v>1576</v>
      </c>
      <c r="C726" s="1">
        <v>1.6996035692E10</v>
      </c>
      <c r="D726" s="1" t="s">
        <v>11</v>
      </c>
      <c r="E726" s="1" t="s">
        <v>19</v>
      </c>
      <c r="F726" s="1" t="s">
        <v>13</v>
      </c>
      <c r="G726" s="1" t="s">
        <v>14</v>
      </c>
      <c r="H726" s="1" t="s">
        <v>15</v>
      </c>
      <c r="I726" s="2">
        <v>45693.0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 t="s">
        <v>1577</v>
      </c>
      <c r="B727" s="1" t="s">
        <v>1578</v>
      </c>
      <c r="C727" s="1">
        <v>8.398695774E10</v>
      </c>
      <c r="D727" s="1" t="s">
        <v>11</v>
      </c>
      <c r="E727" s="1" t="s">
        <v>839</v>
      </c>
      <c r="F727" s="1" t="s">
        <v>13</v>
      </c>
      <c r="G727" s="1" t="s">
        <v>14</v>
      </c>
      <c r="H727" s="1" t="s">
        <v>840</v>
      </c>
      <c r="I727" s="2">
        <v>45693.0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 t="s">
        <v>1579</v>
      </c>
      <c r="B728" s="1" t="s">
        <v>1580</v>
      </c>
      <c r="C728" s="1">
        <v>1.8997260429E10</v>
      </c>
      <c r="D728" s="1" t="s">
        <v>11</v>
      </c>
      <c r="E728" s="1" t="s">
        <v>12</v>
      </c>
      <c r="F728" s="1" t="s">
        <v>13</v>
      </c>
      <c r="G728" s="1" t="s">
        <v>23</v>
      </c>
      <c r="H728" s="1" t="s">
        <v>34</v>
      </c>
      <c r="I728" s="2">
        <v>45693.0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 t="s">
        <v>1581</v>
      </c>
      <c r="B729" s="1" t="s">
        <v>1582</v>
      </c>
      <c r="C729" s="1" t="s">
        <v>1583</v>
      </c>
      <c r="D729" s="1" t="s">
        <v>11</v>
      </c>
      <c r="E729" s="1" t="s">
        <v>19</v>
      </c>
      <c r="F729" s="1" t="s">
        <v>13</v>
      </c>
      <c r="G729" s="1" t="s">
        <v>14</v>
      </c>
      <c r="H729" s="1" t="s">
        <v>40</v>
      </c>
      <c r="I729" s="2">
        <v>45693.0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 t="s">
        <v>1584</v>
      </c>
      <c r="B730" s="1" t="s">
        <v>1585</v>
      </c>
      <c r="C730" s="1">
        <v>5.58599173178E12</v>
      </c>
      <c r="D730" s="1" t="s">
        <v>11</v>
      </c>
      <c r="E730" s="1" t="s">
        <v>19</v>
      </c>
      <c r="F730" s="1" t="s">
        <v>13</v>
      </c>
      <c r="G730" s="1" t="s">
        <v>23</v>
      </c>
      <c r="H730" s="1" t="s">
        <v>60</v>
      </c>
      <c r="I730" s="2">
        <v>45693.0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 t="s">
        <v>1586</v>
      </c>
      <c r="B731" s="1" t="s">
        <v>1587</v>
      </c>
      <c r="C731" s="1">
        <v>3.5999449415E10</v>
      </c>
      <c r="D731" s="1" t="s">
        <v>11</v>
      </c>
      <c r="E731" s="1" t="s">
        <v>12</v>
      </c>
      <c r="F731" s="1" t="s">
        <v>13</v>
      </c>
      <c r="G731" s="1" t="s">
        <v>14</v>
      </c>
      <c r="H731" s="1" t="s">
        <v>49</v>
      </c>
      <c r="I731" s="2">
        <v>45693.0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 t="s">
        <v>1588</v>
      </c>
      <c r="B732" s="1" t="s">
        <v>1589</v>
      </c>
      <c r="C732" s="1">
        <v>4.1984845645E10</v>
      </c>
      <c r="D732" s="1" t="s">
        <v>11</v>
      </c>
      <c r="E732" s="1" t="s">
        <v>22</v>
      </c>
      <c r="F732" s="1" t="s">
        <v>13</v>
      </c>
      <c r="G732" s="1" t="s">
        <v>14</v>
      </c>
      <c r="H732" s="1" t="s">
        <v>45</v>
      </c>
      <c r="I732" s="2">
        <v>45693.0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 t="s">
        <v>1590</v>
      </c>
      <c r="B733" s="1" t="s">
        <v>1591</v>
      </c>
      <c r="C733" s="1">
        <v>8.8988936377E10</v>
      </c>
      <c r="D733" s="1" t="s">
        <v>11</v>
      </c>
      <c r="E733" s="1" t="s">
        <v>22</v>
      </c>
      <c r="F733" s="1" t="s">
        <v>13</v>
      </c>
      <c r="G733" s="1" t="s">
        <v>14</v>
      </c>
      <c r="H733" s="1" t="s">
        <v>49</v>
      </c>
      <c r="I733" s="2">
        <v>45693.0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 t="s">
        <v>1592</v>
      </c>
      <c r="B734" s="1" t="s">
        <v>1593</v>
      </c>
      <c r="C734" s="1">
        <v>2.1964023771E10</v>
      </c>
      <c r="D734" s="1" t="s">
        <v>11</v>
      </c>
      <c r="E734" s="1" t="s">
        <v>19</v>
      </c>
      <c r="F734" s="1" t="s">
        <v>13</v>
      </c>
      <c r="G734" s="1" t="s">
        <v>14</v>
      </c>
      <c r="H734" s="1" t="s">
        <v>386</v>
      </c>
      <c r="I734" s="2">
        <v>45693.0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 t="s">
        <v>1594</v>
      </c>
      <c r="B735" s="1" t="s">
        <v>1595</v>
      </c>
      <c r="C735" s="1" t="s">
        <v>1596</v>
      </c>
      <c r="D735" s="1" t="s">
        <v>11</v>
      </c>
      <c r="E735" s="1" t="s">
        <v>68</v>
      </c>
      <c r="F735" s="1" t="s">
        <v>13</v>
      </c>
      <c r="G735" s="1" t="s">
        <v>14</v>
      </c>
      <c r="H735" s="1" t="s">
        <v>49</v>
      </c>
      <c r="I735" s="2">
        <v>45693.0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 t="s">
        <v>1597</v>
      </c>
      <c r="B736" s="1" t="s">
        <v>1598</v>
      </c>
      <c r="C736" s="1">
        <v>9.29813809E10</v>
      </c>
      <c r="D736" s="1" t="s">
        <v>11</v>
      </c>
      <c r="E736" s="1" t="s">
        <v>22</v>
      </c>
      <c r="F736" s="1" t="s">
        <v>13</v>
      </c>
      <c r="G736" s="1" t="s">
        <v>14</v>
      </c>
      <c r="H736" s="1" t="s">
        <v>45</v>
      </c>
      <c r="I736" s="2">
        <v>45693.0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 t="s">
        <v>1599</v>
      </c>
      <c r="B737" s="1" t="s">
        <v>1600</v>
      </c>
      <c r="C737" s="1">
        <v>9.3981048967E10</v>
      </c>
      <c r="D737" s="1" t="s">
        <v>11</v>
      </c>
      <c r="E737" s="1" t="s">
        <v>19</v>
      </c>
      <c r="F737" s="1" t="s">
        <v>13</v>
      </c>
      <c r="G737" s="1" t="s">
        <v>23</v>
      </c>
      <c r="H737" s="1" t="s">
        <v>34</v>
      </c>
      <c r="I737" s="2">
        <v>45693.0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 t="s">
        <v>1601</v>
      </c>
      <c r="B738" s="1" t="s">
        <v>1602</v>
      </c>
      <c r="C738" s="1">
        <v>1.6992588899E10</v>
      </c>
      <c r="D738" s="1" t="s">
        <v>11</v>
      </c>
      <c r="E738" s="1" t="s">
        <v>77</v>
      </c>
      <c r="F738" s="1" t="s">
        <v>13</v>
      </c>
      <c r="G738" s="1" t="s">
        <v>14</v>
      </c>
      <c r="H738" s="1" t="s">
        <v>386</v>
      </c>
      <c r="I738" s="2">
        <v>45693.0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 t="s">
        <v>1603</v>
      </c>
      <c r="B739" s="1" t="s">
        <v>1604</v>
      </c>
      <c r="C739" s="1">
        <v>2.7996205282E10</v>
      </c>
      <c r="D739" s="1" t="s">
        <v>11</v>
      </c>
      <c r="E739" s="1" t="s">
        <v>102</v>
      </c>
      <c r="F739" s="1" t="s">
        <v>13</v>
      </c>
      <c r="G739" s="1" t="s">
        <v>14</v>
      </c>
      <c r="H739" s="1" t="s">
        <v>15</v>
      </c>
      <c r="I739" s="2">
        <v>45693.0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 t="s">
        <v>266</v>
      </c>
      <c r="B740" s="1" t="s">
        <v>1605</v>
      </c>
      <c r="C740" s="1">
        <v>1.4996643451E10</v>
      </c>
      <c r="D740" s="1" t="s">
        <v>11</v>
      </c>
      <c r="E740" s="1" t="s">
        <v>22</v>
      </c>
      <c r="F740" s="1" t="s">
        <v>13</v>
      </c>
      <c r="G740" s="1" t="s">
        <v>14</v>
      </c>
      <c r="H740" s="1" t="s">
        <v>49</v>
      </c>
      <c r="I740" s="2">
        <v>45693.0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 t="s">
        <v>1606</v>
      </c>
      <c r="B741" s="1" t="s">
        <v>1607</v>
      </c>
      <c r="C741" s="1">
        <v>6.4996266647E10</v>
      </c>
      <c r="D741" s="1" t="s">
        <v>11</v>
      </c>
      <c r="E741" s="1" t="s">
        <v>19</v>
      </c>
      <c r="F741" s="1" t="s">
        <v>13</v>
      </c>
      <c r="G741" s="1" t="s">
        <v>14</v>
      </c>
      <c r="H741" s="1" t="s">
        <v>40</v>
      </c>
      <c r="I741" s="2">
        <v>45693.0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 t="s">
        <v>1608</v>
      </c>
      <c r="B742" s="1" t="s">
        <v>1609</v>
      </c>
      <c r="C742" s="1">
        <v>9.3991850131E10</v>
      </c>
      <c r="D742" s="1" t="s">
        <v>11</v>
      </c>
      <c r="E742" s="1" t="s">
        <v>39</v>
      </c>
      <c r="F742" s="1" t="s">
        <v>13</v>
      </c>
      <c r="G742" s="1" t="s">
        <v>14</v>
      </c>
      <c r="H742" s="1" t="s">
        <v>60</v>
      </c>
      <c r="I742" s="2">
        <v>45693.0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 t="s">
        <v>1287</v>
      </c>
      <c r="B743" s="1" t="s">
        <v>1610</v>
      </c>
      <c r="C743" s="1">
        <v>1.3991439964E10</v>
      </c>
      <c r="D743" s="1" t="s">
        <v>11</v>
      </c>
      <c r="E743" s="1" t="s">
        <v>12</v>
      </c>
      <c r="F743" s="1" t="s">
        <v>13</v>
      </c>
      <c r="G743" s="1" t="s">
        <v>14</v>
      </c>
      <c r="H743" s="1" t="s">
        <v>45</v>
      </c>
      <c r="I743" s="2">
        <v>45693.0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 t="s">
        <v>858</v>
      </c>
      <c r="B744" s="1" t="s">
        <v>1611</v>
      </c>
      <c r="C744" s="1">
        <v>2.1964524494E10</v>
      </c>
      <c r="D744" s="1" t="s">
        <v>11</v>
      </c>
      <c r="E744" s="1" t="s">
        <v>22</v>
      </c>
      <c r="F744" s="1" t="s">
        <v>13</v>
      </c>
      <c r="G744" s="1" t="s">
        <v>14</v>
      </c>
      <c r="H744" s="1" t="s">
        <v>31</v>
      </c>
      <c r="I744" s="2">
        <v>45693.0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 t="s">
        <v>459</v>
      </c>
      <c r="B745" s="1" t="s">
        <v>1612</v>
      </c>
      <c r="C745" s="1">
        <v>4.1991050939E10</v>
      </c>
      <c r="D745" s="1" t="s">
        <v>11</v>
      </c>
      <c r="E745" s="1" t="s">
        <v>22</v>
      </c>
      <c r="F745" s="1" t="s">
        <v>13</v>
      </c>
      <c r="G745" s="1" t="s">
        <v>14</v>
      </c>
      <c r="H745" s="1" t="s">
        <v>15</v>
      </c>
      <c r="I745" s="2">
        <v>45693.0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 t="s">
        <v>1613</v>
      </c>
      <c r="B746" s="1" t="s">
        <v>1614</v>
      </c>
      <c r="C746" s="1" t="s">
        <v>1615</v>
      </c>
      <c r="D746" s="1" t="s">
        <v>11</v>
      </c>
      <c r="E746" s="1" t="s">
        <v>22</v>
      </c>
      <c r="F746" s="1" t="s">
        <v>13</v>
      </c>
      <c r="G746" s="1" t="s">
        <v>14</v>
      </c>
      <c r="H746" s="1" t="s">
        <v>31</v>
      </c>
      <c r="I746" s="2">
        <v>45693.0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 t="s">
        <v>1616</v>
      </c>
      <c r="B747" s="1" t="s">
        <v>1617</v>
      </c>
      <c r="C747" s="1">
        <v>1.1948553588E10</v>
      </c>
      <c r="D747" s="1" t="s">
        <v>11</v>
      </c>
      <c r="E747" s="1" t="s">
        <v>114</v>
      </c>
      <c r="F747" s="1" t="s">
        <v>13</v>
      </c>
      <c r="G747" s="1" t="s">
        <v>14</v>
      </c>
      <c r="H747" s="1" t="s">
        <v>45</v>
      </c>
      <c r="I747" s="2">
        <v>45693.0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 t="s">
        <v>1618</v>
      </c>
      <c r="B748" s="1" t="s">
        <v>1619</v>
      </c>
      <c r="C748" s="1">
        <v>2.1975948996E10</v>
      </c>
      <c r="D748" s="1" t="s">
        <v>11</v>
      </c>
      <c r="E748" s="1" t="s">
        <v>77</v>
      </c>
      <c r="F748" s="1" t="s">
        <v>13</v>
      </c>
      <c r="G748" s="1" t="s">
        <v>23</v>
      </c>
      <c r="H748" s="1" t="s">
        <v>45</v>
      </c>
      <c r="I748" s="2">
        <v>45693.0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 t="s">
        <v>1620</v>
      </c>
      <c r="B749" s="1" t="s">
        <v>1621</v>
      </c>
      <c r="C749" s="1">
        <v>3.1992360052E10</v>
      </c>
      <c r="D749" s="1" t="s">
        <v>11</v>
      </c>
      <c r="E749" s="1" t="s">
        <v>114</v>
      </c>
      <c r="F749" s="1" t="s">
        <v>13</v>
      </c>
      <c r="G749" s="1" t="s">
        <v>23</v>
      </c>
      <c r="H749" s="1" t="s">
        <v>121</v>
      </c>
      <c r="I749" s="2">
        <v>45693.0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 t="s">
        <v>459</v>
      </c>
      <c r="B750" s="1" t="s">
        <v>1622</v>
      </c>
      <c r="C750" s="1">
        <v>1.1915501412E10</v>
      </c>
      <c r="D750" s="1" t="s">
        <v>11</v>
      </c>
      <c r="E750" s="1" t="s">
        <v>528</v>
      </c>
      <c r="F750" s="1" t="s">
        <v>13</v>
      </c>
      <c r="G750" s="1" t="s">
        <v>14</v>
      </c>
      <c r="H750" s="1" t="s">
        <v>529</v>
      </c>
      <c r="I750" s="2">
        <v>45693.0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 t="s">
        <v>1623</v>
      </c>
      <c r="B751" s="1" t="s">
        <v>1624</v>
      </c>
      <c r="C751" s="1">
        <v>7.5991287428E10</v>
      </c>
      <c r="D751" s="1" t="s">
        <v>11</v>
      </c>
      <c r="E751" s="1" t="s">
        <v>19</v>
      </c>
      <c r="F751" s="1" t="s">
        <v>13</v>
      </c>
      <c r="G751" s="1" t="s">
        <v>14</v>
      </c>
      <c r="H751" s="1" t="s">
        <v>15</v>
      </c>
      <c r="I751" s="2">
        <v>45693.0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 t="s">
        <v>1625</v>
      </c>
      <c r="B752" s="1" t="s">
        <v>1626</v>
      </c>
      <c r="C752" s="1">
        <v>2.1969252543E10</v>
      </c>
      <c r="D752" s="1" t="s">
        <v>11</v>
      </c>
      <c r="E752" s="1" t="s">
        <v>19</v>
      </c>
      <c r="F752" s="1" t="s">
        <v>13</v>
      </c>
      <c r="G752" s="1" t="s">
        <v>23</v>
      </c>
      <c r="H752" s="1" t="s">
        <v>121</v>
      </c>
      <c r="I752" s="2">
        <v>45693.0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 t="s">
        <v>1627</v>
      </c>
      <c r="B753" s="1" t="s">
        <v>1628</v>
      </c>
      <c r="C753" s="1">
        <v>2.7999567352E10</v>
      </c>
      <c r="D753" s="1" t="s">
        <v>11</v>
      </c>
      <c r="E753" s="1" t="s">
        <v>19</v>
      </c>
      <c r="F753" s="1" t="s">
        <v>13</v>
      </c>
      <c r="G753" s="1" t="s">
        <v>14</v>
      </c>
      <c r="H753" s="1" t="s">
        <v>60</v>
      </c>
      <c r="I753" s="2">
        <v>45693.0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 t="s">
        <v>1629</v>
      </c>
      <c r="B754" s="1" t="s">
        <v>1630</v>
      </c>
      <c r="C754" s="1">
        <v>9.9996511451E10</v>
      </c>
      <c r="D754" s="1"/>
      <c r="E754" s="1"/>
      <c r="F754" s="1"/>
      <c r="G754" s="1"/>
      <c r="H754" s="1"/>
      <c r="I754" s="2">
        <v>45693.0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 t="s">
        <v>1631</v>
      </c>
      <c r="B755" s="1" t="s">
        <v>1632</v>
      </c>
      <c r="C755" s="1">
        <v>7.9999176857E10</v>
      </c>
      <c r="D755" s="1" t="s">
        <v>11</v>
      </c>
      <c r="E755" s="1" t="s">
        <v>19</v>
      </c>
      <c r="F755" s="1" t="s">
        <v>13</v>
      </c>
      <c r="G755" s="1" t="s">
        <v>23</v>
      </c>
      <c r="H755" s="1" t="s">
        <v>15</v>
      </c>
      <c r="I755" s="2">
        <v>45693.0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 t="s">
        <v>1633</v>
      </c>
      <c r="B756" s="1" t="s">
        <v>1634</v>
      </c>
      <c r="C756" s="1">
        <v>3.4991887279E10</v>
      </c>
      <c r="D756" s="1" t="s">
        <v>11</v>
      </c>
      <c r="E756" s="1" t="s">
        <v>19</v>
      </c>
      <c r="F756" s="1" t="s">
        <v>13</v>
      </c>
      <c r="G756" s="1" t="s">
        <v>23</v>
      </c>
      <c r="H756" s="1" t="s">
        <v>45</v>
      </c>
      <c r="I756" s="2">
        <v>45693.0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 t="s">
        <v>1635</v>
      </c>
      <c r="B757" s="1" t="s">
        <v>1636</v>
      </c>
      <c r="C757" s="1">
        <v>6.7992800599E10</v>
      </c>
      <c r="D757" s="1" t="s">
        <v>11</v>
      </c>
      <c r="E757" s="1" t="s">
        <v>22</v>
      </c>
      <c r="F757" s="1" t="s">
        <v>13</v>
      </c>
      <c r="G757" s="1" t="s">
        <v>14</v>
      </c>
      <c r="H757" s="1" t="s">
        <v>34</v>
      </c>
      <c r="I757" s="2">
        <v>45693.0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 t="s">
        <v>297</v>
      </c>
      <c r="B758" s="1" t="s">
        <v>1637</v>
      </c>
      <c r="C758" s="1">
        <v>1.1965765717E10</v>
      </c>
      <c r="D758" s="1" t="s">
        <v>11</v>
      </c>
      <c r="E758" s="1" t="s">
        <v>102</v>
      </c>
      <c r="F758" s="1" t="s">
        <v>13</v>
      </c>
      <c r="G758" s="1" t="s">
        <v>14</v>
      </c>
      <c r="H758" s="1" t="s">
        <v>15</v>
      </c>
      <c r="I758" s="2">
        <v>45693.0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 t="s">
        <v>1638</v>
      </c>
      <c r="B759" s="1" t="s">
        <v>1639</v>
      </c>
      <c r="C759" s="1">
        <v>3.5997279827E10</v>
      </c>
      <c r="D759" s="1" t="s">
        <v>11</v>
      </c>
      <c r="E759" s="1" t="s">
        <v>19</v>
      </c>
      <c r="F759" s="1" t="s">
        <v>13</v>
      </c>
      <c r="G759" s="1" t="s">
        <v>14</v>
      </c>
      <c r="H759" s="1" t="s">
        <v>60</v>
      </c>
      <c r="I759" s="2">
        <v>45693.0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 t="s">
        <v>1640</v>
      </c>
      <c r="B760" s="1" t="s">
        <v>1641</v>
      </c>
      <c r="C760" s="1" t="s">
        <v>1642</v>
      </c>
      <c r="D760" s="1" t="s">
        <v>11</v>
      </c>
      <c r="E760" s="1" t="s">
        <v>102</v>
      </c>
      <c r="F760" s="1" t="s">
        <v>13</v>
      </c>
      <c r="G760" s="1" t="s">
        <v>14</v>
      </c>
      <c r="H760" s="1" t="s">
        <v>15</v>
      </c>
      <c r="I760" s="2">
        <v>45693.0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 t="s">
        <v>1643</v>
      </c>
      <c r="B761" s="1" t="s">
        <v>1644</v>
      </c>
      <c r="C761" s="1">
        <v>6.7992269655E10</v>
      </c>
      <c r="D761" s="1" t="s">
        <v>11</v>
      </c>
      <c r="E761" s="1" t="s">
        <v>19</v>
      </c>
      <c r="F761" s="1" t="s">
        <v>13</v>
      </c>
      <c r="G761" s="1" t="s">
        <v>23</v>
      </c>
      <c r="H761" s="1" t="s">
        <v>49</v>
      </c>
      <c r="I761" s="2">
        <v>45693.0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 t="s">
        <v>1645</v>
      </c>
      <c r="B762" s="1" t="s">
        <v>1646</v>
      </c>
      <c r="C762" s="1" t="s">
        <v>1647</v>
      </c>
      <c r="D762" s="1" t="s">
        <v>11</v>
      </c>
      <c r="E762" s="1" t="s">
        <v>22</v>
      </c>
      <c r="F762" s="1" t="s">
        <v>13</v>
      </c>
      <c r="G762" s="1" t="s">
        <v>14</v>
      </c>
      <c r="H762" s="1" t="s">
        <v>49</v>
      </c>
      <c r="I762" s="2">
        <v>45693.0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 t="s">
        <v>1648</v>
      </c>
      <c r="B763" s="1" t="s">
        <v>1649</v>
      </c>
      <c r="C763" s="1" t="s">
        <v>1650</v>
      </c>
      <c r="D763" s="1" t="s">
        <v>11</v>
      </c>
      <c r="E763" s="1" t="s">
        <v>19</v>
      </c>
      <c r="F763" s="1" t="s">
        <v>13</v>
      </c>
      <c r="G763" s="1" t="s">
        <v>14</v>
      </c>
      <c r="H763" s="1" t="s">
        <v>45</v>
      </c>
      <c r="I763" s="2">
        <v>45693.0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 t="s">
        <v>1651</v>
      </c>
      <c r="B764" s="1" t="s">
        <v>1652</v>
      </c>
      <c r="C764" s="1">
        <v>1.6993316372E10</v>
      </c>
      <c r="D764" s="1" t="s">
        <v>11</v>
      </c>
      <c r="E764" s="1" t="s">
        <v>1337</v>
      </c>
      <c r="F764" s="1" t="s">
        <v>13</v>
      </c>
      <c r="G764" s="1" t="s">
        <v>14</v>
      </c>
      <c r="H764" s="1" t="s">
        <v>1338</v>
      </c>
      <c r="I764" s="2">
        <v>45693.0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 t="s">
        <v>1653</v>
      </c>
      <c r="B765" s="1" t="s">
        <v>1654</v>
      </c>
      <c r="C765" s="1">
        <v>1.7997446202E10</v>
      </c>
      <c r="D765" s="1" t="s">
        <v>11</v>
      </c>
      <c r="E765" s="1" t="s">
        <v>22</v>
      </c>
      <c r="F765" s="1" t="s">
        <v>13</v>
      </c>
      <c r="G765" s="1" t="s">
        <v>14</v>
      </c>
      <c r="H765" s="1" t="s">
        <v>261</v>
      </c>
      <c r="I765" s="2">
        <v>45693.0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 t="s">
        <v>1655</v>
      </c>
      <c r="B766" s="1" t="s">
        <v>1656</v>
      </c>
      <c r="C766" s="1">
        <v>1.8998149386E10</v>
      </c>
      <c r="D766" s="1" t="s">
        <v>11</v>
      </c>
      <c r="E766" s="1" t="s">
        <v>1657</v>
      </c>
      <c r="F766" s="1" t="s">
        <v>13</v>
      </c>
      <c r="G766" s="1" t="s">
        <v>14</v>
      </c>
      <c r="H766" s="1" t="s">
        <v>1658</v>
      </c>
      <c r="I766" s="2">
        <v>45693.0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 t="s">
        <v>1659</v>
      </c>
      <c r="B767" s="1" t="s">
        <v>1660</v>
      </c>
      <c r="C767" s="1">
        <v>2.1964616334E10</v>
      </c>
      <c r="D767" s="1" t="s">
        <v>11</v>
      </c>
      <c r="E767" s="1" t="s">
        <v>22</v>
      </c>
      <c r="F767" s="1" t="s">
        <v>13</v>
      </c>
      <c r="G767" s="1" t="s">
        <v>14</v>
      </c>
      <c r="H767" s="1" t="s">
        <v>49</v>
      </c>
      <c r="I767" s="2">
        <v>45693.0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 t="s">
        <v>1661</v>
      </c>
      <c r="B768" s="1" t="s">
        <v>1662</v>
      </c>
      <c r="C768" s="1" t="s">
        <v>1663</v>
      </c>
      <c r="D768" s="1" t="s">
        <v>11</v>
      </c>
      <c r="E768" s="1" t="s">
        <v>68</v>
      </c>
      <c r="F768" s="1" t="s">
        <v>13</v>
      </c>
      <c r="G768" s="1" t="s">
        <v>14</v>
      </c>
      <c r="H768" s="1" t="s">
        <v>45</v>
      </c>
      <c r="I768" s="2">
        <v>45693.0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 t="s">
        <v>1664</v>
      </c>
      <c r="B769" s="1" t="s">
        <v>1665</v>
      </c>
      <c r="C769" s="1">
        <v>8.598958943E10</v>
      </c>
      <c r="D769" s="1" t="s">
        <v>11</v>
      </c>
      <c r="E769" s="1" t="s">
        <v>19</v>
      </c>
      <c r="F769" s="1" t="s">
        <v>13</v>
      </c>
      <c r="G769" s="1" t="s">
        <v>14</v>
      </c>
      <c r="H769" s="1" t="s">
        <v>49</v>
      </c>
      <c r="I769" s="2">
        <v>45693.0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 t="s">
        <v>1666</v>
      </c>
      <c r="B770" s="1" t="s">
        <v>1667</v>
      </c>
      <c r="C770" s="1">
        <v>1.1977131425E10</v>
      </c>
      <c r="D770" s="1" t="s">
        <v>11</v>
      </c>
      <c r="E770" s="1" t="s">
        <v>48</v>
      </c>
      <c r="F770" s="1" t="s">
        <v>13</v>
      </c>
      <c r="G770" s="1" t="s">
        <v>23</v>
      </c>
      <c r="H770" s="1" t="s">
        <v>34</v>
      </c>
      <c r="I770" s="2">
        <v>45693.0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 t="s">
        <v>1668</v>
      </c>
      <c r="B771" s="1" t="s">
        <v>1669</v>
      </c>
      <c r="C771" s="1">
        <v>1.1915751379E10</v>
      </c>
      <c r="D771" s="1" t="s">
        <v>11</v>
      </c>
      <c r="E771" s="1" t="s">
        <v>19</v>
      </c>
      <c r="F771" s="1" t="s">
        <v>13</v>
      </c>
      <c r="G771" s="1" t="s">
        <v>14</v>
      </c>
      <c r="H771" s="1" t="s">
        <v>60</v>
      </c>
      <c r="I771" s="2">
        <v>45693.0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 t="s">
        <v>1670</v>
      </c>
      <c r="B772" s="1" t="s">
        <v>1671</v>
      </c>
      <c r="C772" s="1">
        <v>6.9999901396E10</v>
      </c>
      <c r="D772" s="1" t="s">
        <v>11</v>
      </c>
      <c r="E772" s="1" t="s">
        <v>22</v>
      </c>
      <c r="F772" s="1" t="s">
        <v>13</v>
      </c>
      <c r="G772" s="1" t="s">
        <v>14</v>
      </c>
      <c r="H772" s="1" t="s">
        <v>49</v>
      </c>
      <c r="I772" s="2">
        <v>45693.0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 t="s">
        <v>1672</v>
      </c>
      <c r="B773" s="1" t="s">
        <v>1673</v>
      </c>
      <c r="C773" s="1">
        <v>8.1999127891E10</v>
      </c>
      <c r="D773" s="1" t="s">
        <v>11</v>
      </c>
      <c r="E773" s="1" t="s">
        <v>651</v>
      </c>
      <c r="F773" s="1" t="s">
        <v>13</v>
      </c>
      <c r="G773" s="1" t="s">
        <v>14</v>
      </c>
      <c r="H773" s="1" t="s">
        <v>652</v>
      </c>
      <c r="I773" s="2">
        <v>45693.0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 t="s">
        <v>1674</v>
      </c>
      <c r="B774" s="1" t="s">
        <v>1675</v>
      </c>
      <c r="C774" s="1">
        <v>9.1986367584E10</v>
      </c>
      <c r="D774" s="1" t="s">
        <v>11</v>
      </c>
      <c r="E774" s="1" t="s">
        <v>89</v>
      </c>
      <c r="F774" s="1" t="s">
        <v>13</v>
      </c>
      <c r="G774" s="1" t="s">
        <v>23</v>
      </c>
      <c r="H774" s="1" t="s">
        <v>34</v>
      </c>
      <c r="I774" s="2">
        <v>45693.0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 t="s">
        <v>1676</v>
      </c>
      <c r="B775" s="1" t="s">
        <v>1677</v>
      </c>
      <c r="C775" s="1">
        <v>2.1980886092E10</v>
      </c>
      <c r="D775" s="1" t="s">
        <v>11</v>
      </c>
      <c r="E775" s="1" t="s">
        <v>19</v>
      </c>
      <c r="F775" s="1" t="s">
        <v>13</v>
      </c>
      <c r="G775" s="1" t="s">
        <v>14</v>
      </c>
      <c r="H775" s="1" t="s">
        <v>49</v>
      </c>
      <c r="I775" s="2">
        <v>45693.0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 t="s">
        <v>1678</v>
      </c>
      <c r="B776" s="1" t="s">
        <v>1679</v>
      </c>
      <c r="C776" s="1">
        <v>1.1943126228E10</v>
      </c>
      <c r="D776" s="1"/>
      <c r="E776" s="1"/>
      <c r="F776" s="1"/>
      <c r="G776" s="1"/>
      <c r="H776" s="1"/>
      <c r="I776" s="2">
        <v>45693.0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 t="s">
        <v>1680</v>
      </c>
      <c r="B777" s="1" t="s">
        <v>1681</v>
      </c>
      <c r="C777" s="1">
        <v>1.499764523E10</v>
      </c>
      <c r="D777" s="1" t="s">
        <v>11</v>
      </c>
      <c r="E777" s="1" t="s">
        <v>22</v>
      </c>
      <c r="F777" s="1" t="s">
        <v>13</v>
      </c>
      <c r="G777" s="1" t="s">
        <v>14</v>
      </c>
      <c r="H777" s="1" t="s">
        <v>31</v>
      </c>
      <c r="I777" s="2">
        <v>45693.0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 t="s">
        <v>1682</v>
      </c>
      <c r="B778" s="1" t="s">
        <v>1683</v>
      </c>
      <c r="C778" s="1">
        <v>7.7999380204E10</v>
      </c>
      <c r="D778" s="1" t="s">
        <v>11</v>
      </c>
      <c r="E778" s="1" t="s">
        <v>19</v>
      </c>
      <c r="F778" s="1" t="s">
        <v>13</v>
      </c>
      <c r="G778" s="1" t="s">
        <v>14</v>
      </c>
      <c r="H778" s="1" t="s">
        <v>15</v>
      </c>
      <c r="I778" s="2">
        <v>45693.0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 t="s">
        <v>1684</v>
      </c>
      <c r="B779" s="1" t="s">
        <v>1685</v>
      </c>
      <c r="C779" s="1">
        <v>7.3982386456E10</v>
      </c>
      <c r="D779" s="1" t="s">
        <v>11</v>
      </c>
      <c r="E779" s="1" t="s">
        <v>161</v>
      </c>
      <c r="F779" s="1" t="s">
        <v>13</v>
      </c>
      <c r="G779" s="1" t="s">
        <v>14</v>
      </c>
      <c r="H779" s="1" t="s">
        <v>15</v>
      </c>
      <c r="I779" s="2">
        <v>45693.0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 t="s">
        <v>490</v>
      </c>
      <c r="B780" s="1" t="s">
        <v>1686</v>
      </c>
      <c r="C780" s="1">
        <v>5.561991925292E12</v>
      </c>
      <c r="D780" s="1" t="s">
        <v>11</v>
      </c>
      <c r="E780" s="1" t="s">
        <v>961</v>
      </c>
      <c r="F780" s="1" t="s">
        <v>13</v>
      </c>
      <c r="G780" s="1" t="s">
        <v>14</v>
      </c>
      <c r="H780" s="1" t="s">
        <v>962</v>
      </c>
      <c r="I780" s="2">
        <v>45693.0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 t="s">
        <v>1687</v>
      </c>
      <c r="B781" s="1" t="s">
        <v>1688</v>
      </c>
      <c r="C781" s="1">
        <v>3.5997271878E10</v>
      </c>
      <c r="D781" s="1" t="s">
        <v>11</v>
      </c>
      <c r="E781" s="1" t="s">
        <v>22</v>
      </c>
      <c r="F781" s="1" t="s">
        <v>13</v>
      </c>
      <c r="G781" s="1" t="s">
        <v>14</v>
      </c>
      <c r="H781" s="1" t="s">
        <v>45</v>
      </c>
      <c r="I781" s="2">
        <v>45693.0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 t="s">
        <v>1689</v>
      </c>
      <c r="B782" s="1" t="s">
        <v>1690</v>
      </c>
      <c r="C782" s="1">
        <v>1.2992604926E10</v>
      </c>
      <c r="D782" s="1" t="s">
        <v>11</v>
      </c>
      <c r="E782" s="1" t="s">
        <v>19</v>
      </c>
      <c r="F782" s="1" t="s">
        <v>13</v>
      </c>
      <c r="G782" s="1" t="s">
        <v>14</v>
      </c>
      <c r="H782" s="1" t="s">
        <v>45</v>
      </c>
      <c r="I782" s="2">
        <v>45693.0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 t="s">
        <v>1691</v>
      </c>
      <c r="B783" s="1" t="s">
        <v>1692</v>
      </c>
      <c r="C783" s="1">
        <v>4.7999325179E10</v>
      </c>
      <c r="D783" s="1" t="s">
        <v>11</v>
      </c>
      <c r="E783" s="1" t="s">
        <v>19</v>
      </c>
      <c r="F783" s="1" t="s">
        <v>13</v>
      </c>
      <c r="G783" s="1" t="s">
        <v>23</v>
      </c>
      <c r="H783" s="1" t="s">
        <v>49</v>
      </c>
      <c r="I783" s="2">
        <v>45693.0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 t="s">
        <v>1693</v>
      </c>
      <c r="B784" s="1" t="s">
        <v>1694</v>
      </c>
      <c r="C784" s="1" t="s">
        <v>1695</v>
      </c>
      <c r="D784" s="1" t="s">
        <v>11</v>
      </c>
      <c r="E784" s="1" t="s">
        <v>19</v>
      </c>
      <c r="F784" s="1" t="s">
        <v>13</v>
      </c>
      <c r="G784" s="1" t="s">
        <v>23</v>
      </c>
      <c r="H784" s="1" t="s">
        <v>49</v>
      </c>
      <c r="I784" s="2">
        <v>45693.0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 t="s">
        <v>1696</v>
      </c>
      <c r="B785" s="1" t="s">
        <v>1697</v>
      </c>
      <c r="C785" s="1">
        <v>9.6981064136E10</v>
      </c>
      <c r="D785" s="1" t="s">
        <v>11</v>
      </c>
      <c r="E785" s="1" t="s">
        <v>19</v>
      </c>
      <c r="F785" s="1" t="s">
        <v>13</v>
      </c>
      <c r="G785" s="1" t="s">
        <v>14</v>
      </c>
      <c r="H785" s="1" t="s">
        <v>121</v>
      </c>
      <c r="I785" s="2">
        <v>45693.0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 t="s">
        <v>1698</v>
      </c>
      <c r="B786" s="1" t="s">
        <v>1699</v>
      </c>
      <c r="C786" s="1">
        <v>2.1964554168E10</v>
      </c>
      <c r="D786" s="1" t="s">
        <v>11</v>
      </c>
      <c r="E786" s="1" t="s">
        <v>89</v>
      </c>
      <c r="F786" s="1" t="s">
        <v>13</v>
      </c>
      <c r="G786" s="1" t="s">
        <v>14</v>
      </c>
      <c r="H786" s="1" t="s">
        <v>49</v>
      </c>
      <c r="I786" s="2">
        <v>45693.0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 t="s">
        <v>1700</v>
      </c>
      <c r="B787" s="1" t="s">
        <v>1701</v>
      </c>
      <c r="C787" s="1">
        <v>5.581985587494E12</v>
      </c>
      <c r="D787" s="1" t="s">
        <v>11</v>
      </c>
      <c r="E787" s="1" t="s">
        <v>19</v>
      </c>
      <c r="F787" s="1" t="s">
        <v>13</v>
      </c>
      <c r="G787" s="1" t="s">
        <v>14</v>
      </c>
      <c r="H787" s="1" t="s">
        <v>60</v>
      </c>
      <c r="I787" s="2">
        <v>45693.0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 t="s">
        <v>991</v>
      </c>
      <c r="B788" s="1" t="s">
        <v>1702</v>
      </c>
      <c r="C788" s="1">
        <v>4.79992571351E11</v>
      </c>
      <c r="D788" s="1" t="s">
        <v>11</v>
      </c>
      <c r="E788" s="1" t="s">
        <v>19</v>
      </c>
      <c r="F788" s="1" t="s">
        <v>13</v>
      </c>
      <c r="G788" s="1" t="s">
        <v>14</v>
      </c>
      <c r="H788" s="1" t="s">
        <v>15</v>
      </c>
      <c r="I788" s="2">
        <v>45693.0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 t="s">
        <v>1703</v>
      </c>
      <c r="B789" s="1" t="s">
        <v>1704</v>
      </c>
      <c r="C789" s="1">
        <v>2.196552703E10</v>
      </c>
      <c r="D789" s="1" t="s">
        <v>11</v>
      </c>
      <c r="E789" s="1" t="s">
        <v>80</v>
      </c>
      <c r="F789" s="1" t="s">
        <v>13</v>
      </c>
      <c r="G789" s="1" t="s">
        <v>14</v>
      </c>
      <c r="H789" s="1" t="s">
        <v>49</v>
      </c>
      <c r="I789" s="2">
        <v>45693.0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 t="s">
        <v>586</v>
      </c>
      <c r="B790" s="1" t="s">
        <v>1705</v>
      </c>
      <c r="C790" s="1">
        <v>8.199500417E10</v>
      </c>
      <c r="D790" s="1" t="s">
        <v>11</v>
      </c>
      <c r="E790" s="1" t="s">
        <v>22</v>
      </c>
      <c r="F790" s="1" t="s">
        <v>13</v>
      </c>
      <c r="G790" s="1" t="s">
        <v>14</v>
      </c>
      <c r="H790" s="1" t="s">
        <v>45</v>
      </c>
      <c r="I790" s="2">
        <v>45693.0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 t="s">
        <v>1706</v>
      </c>
      <c r="B791" s="1" t="s">
        <v>1707</v>
      </c>
      <c r="C791" s="1">
        <v>4.7933004742E10</v>
      </c>
      <c r="D791" s="1" t="s">
        <v>11</v>
      </c>
      <c r="E791" s="1" t="s">
        <v>1119</v>
      </c>
      <c r="F791" s="1" t="s">
        <v>13</v>
      </c>
      <c r="G791" s="1" t="s">
        <v>23</v>
      </c>
      <c r="H791" s="1" t="s">
        <v>1120</v>
      </c>
      <c r="I791" s="2">
        <v>45693.0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 t="s">
        <v>1708</v>
      </c>
      <c r="B792" s="1" t="s">
        <v>1709</v>
      </c>
      <c r="C792" s="1">
        <v>2.1964302647E10</v>
      </c>
      <c r="D792" s="1" t="s">
        <v>11</v>
      </c>
      <c r="E792" s="1" t="s">
        <v>161</v>
      </c>
      <c r="F792" s="1" t="s">
        <v>13</v>
      </c>
      <c r="G792" s="1" t="s">
        <v>14</v>
      </c>
      <c r="H792" s="1" t="s">
        <v>45</v>
      </c>
      <c r="I792" s="2">
        <v>45693.0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 t="s">
        <v>1710</v>
      </c>
      <c r="B793" s="1" t="s">
        <v>1711</v>
      </c>
      <c r="C793" s="1" t="s">
        <v>1712</v>
      </c>
      <c r="D793" s="1" t="s">
        <v>11</v>
      </c>
      <c r="E793" s="1" t="s">
        <v>839</v>
      </c>
      <c r="F793" s="1" t="s">
        <v>13</v>
      </c>
      <c r="G793" s="1" t="s">
        <v>23</v>
      </c>
      <c r="H793" s="1" t="s">
        <v>840</v>
      </c>
      <c r="I793" s="2">
        <v>45693.0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 t="s">
        <v>285</v>
      </c>
      <c r="B794" s="1" t="s">
        <v>1713</v>
      </c>
      <c r="C794" s="1">
        <v>1.1981921489E10</v>
      </c>
      <c r="D794" s="1" t="s">
        <v>11</v>
      </c>
      <c r="E794" s="1" t="s">
        <v>1337</v>
      </c>
      <c r="F794" s="1" t="s">
        <v>13</v>
      </c>
      <c r="G794" s="1" t="s">
        <v>14</v>
      </c>
      <c r="H794" s="1" t="s">
        <v>1338</v>
      </c>
      <c r="I794" s="2">
        <v>45693.0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 t="s">
        <v>1714</v>
      </c>
      <c r="B795" s="1" t="s">
        <v>1715</v>
      </c>
      <c r="C795" s="1">
        <v>3.4642340155E10</v>
      </c>
      <c r="D795" s="1" t="s">
        <v>11</v>
      </c>
      <c r="E795" s="1" t="s">
        <v>19</v>
      </c>
      <c r="F795" s="1" t="s">
        <v>13</v>
      </c>
      <c r="G795" s="1" t="s">
        <v>23</v>
      </c>
      <c r="H795" s="1" t="s">
        <v>15</v>
      </c>
      <c r="I795" s="2">
        <v>45693.0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 t="s">
        <v>1716</v>
      </c>
      <c r="B796" s="1" t="s">
        <v>1717</v>
      </c>
      <c r="C796" s="1" t="s">
        <v>1718</v>
      </c>
      <c r="D796" s="1" t="s">
        <v>11</v>
      </c>
      <c r="E796" s="1" t="s">
        <v>48</v>
      </c>
      <c r="F796" s="1" t="s">
        <v>13</v>
      </c>
      <c r="G796" s="1" t="s">
        <v>14</v>
      </c>
      <c r="H796" s="1" t="s">
        <v>15</v>
      </c>
      <c r="I796" s="2">
        <v>45693.0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 t="s">
        <v>1719</v>
      </c>
      <c r="B797" s="1" t="s">
        <v>1720</v>
      </c>
      <c r="C797" s="1">
        <v>9.1981369595E10</v>
      </c>
      <c r="D797" s="1" t="s">
        <v>11</v>
      </c>
      <c r="E797" s="1" t="s">
        <v>114</v>
      </c>
      <c r="F797" s="1" t="s">
        <v>13</v>
      </c>
      <c r="G797" s="1" t="s">
        <v>14</v>
      </c>
      <c r="H797" s="1" t="s">
        <v>49</v>
      </c>
      <c r="I797" s="2">
        <v>45693.0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 t="s">
        <v>1721</v>
      </c>
      <c r="B798" s="1" t="s">
        <v>1722</v>
      </c>
      <c r="C798" s="1">
        <v>8.1983228463E10</v>
      </c>
      <c r="D798" s="1" t="s">
        <v>11</v>
      </c>
      <c r="E798" s="1" t="s">
        <v>524</v>
      </c>
      <c r="F798" s="1" t="s">
        <v>13</v>
      </c>
      <c r="G798" s="1" t="s">
        <v>14</v>
      </c>
      <c r="H798" s="1" t="s">
        <v>525</v>
      </c>
      <c r="I798" s="2">
        <v>45693.0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 t="s">
        <v>1723</v>
      </c>
      <c r="B799" s="1" t="s">
        <v>1724</v>
      </c>
      <c r="C799" s="1">
        <v>7.3981854415E10</v>
      </c>
      <c r="D799" s="1" t="s">
        <v>11</v>
      </c>
      <c r="E799" s="1" t="s">
        <v>68</v>
      </c>
      <c r="F799" s="1" t="s">
        <v>13</v>
      </c>
      <c r="G799" s="1" t="s">
        <v>14</v>
      </c>
      <c r="H799" s="1" t="s">
        <v>45</v>
      </c>
      <c r="I799" s="2">
        <v>45693.0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 t="s">
        <v>1725</v>
      </c>
      <c r="B800" s="1" t="s">
        <v>1726</v>
      </c>
      <c r="C800" s="1">
        <v>7.398845013E10</v>
      </c>
      <c r="D800" s="1" t="s">
        <v>11</v>
      </c>
      <c r="E800" s="1" t="s">
        <v>102</v>
      </c>
      <c r="F800" s="1" t="s">
        <v>13</v>
      </c>
      <c r="G800" s="1" t="s">
        <v>23</v>
      </c>
      <c r="H800" s="1" t="s">
        <v>34</v>
      </c>
      <c r="I800" s="2">
        <v>45693.0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 t="s">
        <v>1727</v>
      </c>
      <c r="B801" s="1" t="s">
        <v>1728</v>
      </c>
      <c r="C801" s="1" t="s">
        <v>1729</v>
      </c>
      <c r="D801" s="1" t="s">
        <v>11</v>
      </c>
      <c r="E801" s="1" t="s">
        <v>19</v>
      </c>
      <c r="F801" s="1" t="s">
        <v>13</v>
      </c>
      <c r="G801" s="1" t="s">
        <v>14</v>
      </c>
      <c r="H801" s="1" t="s">
        <v>49</v>
      </c>
      <c r="I801" s="2">
        <v>45693.0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 t="s">
        <v>1730</v>
      </c>
      <c r="B802" s="1" t="s">
        <v>1731</v>
      </c>
      <c r="C802" s="1">
        <v>2.799900728E10</v>
      </c>
      <c r="D802" s="1" t="s">
        <v>11</v>
      </c>
      <c r="E802" s="1" t="s">
        <v>77</v>
      </c>
      <c r="F802" s="1" t="s">
        <v>13</v>
      </c>
      <c r="G802" s="1" t="s">
        <v>23</v>
      </c>
      <c r="H802" s="1" t="s">
        <v>45</v>
      </c>
      <c r="I802" s="2">
        <v>45693.0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 t="s">
        <v>268</v>
      </c>
      <c r="B803" s="1" t="s">
        <v>1732</v>
      </c>
      <c r="C803" s="1">
        <v>9.5991217278E10</v>
      </c>
      <c r="D803" s="1" t="s">
        <v>11</v>
      </c>
      <c r="E803" s="1" t="s">
        <v>80</v>
      </c>
      <c r="F803" s="1" t="s">
        <v>13</v>
      </c>
      <c r="G803" s="1" t="s">
        <v>14</v>
      </c>
      <c r="H803" s="1" t="s">
        <v>49</v>
      </c>
      <c r="I803" s="2">
        <v>45693.0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 t="s">
        <v>177</v>
      </c>
      <c r="B804" s="1" t="s">
        <v>1733</v>
      </c>
      <c r="C804" s="1">
        <v>5.527997029837E12</v>
      </c>
      <c r="D804" s="1" t="s">
        <v>11</v>
      </c>
      <c r="E804" s="1" t="s">
        <v>1734</v>
      </c>
      <c r="F804" s="1" t="s">
        <v>13</v>
      </c>
      <c r="G804" s="1" t="s">
        <v>14</v>
      </c>
      <c r="H804" s="1" t="s">
        <v>1735</v>
      </c>
      <c r="I804" s="2">
        <v>45693.0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 t="s">
        <v>177</v>
      </c>
      <c r="B805" s="1" t="s">
        <v>1736</v>
      </c>
      <c r="C805" s="1">
        <v>3.899964814E10</v>
      </c>
      <c r="D805" s="1" t="s">
        <v>23</v>
      </c>
      <c r="E805" s="1" t="s">
        <v>705</v>
      </c>
      <c r="F805" s="1" t="s">
        <v>1737</v>
      </c>
      <c r="G805" s="1" t="s">
        <v>1738</v>
      </c>
      <c r="H805" s="1" t="s">
        <v>1739</v>
      </c>
      <c r="I805" s="2">
        <v>45693.0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 t="s">
        <v>1740</v>
      </c>
      <c r="B806" s="1" t="s">
        <v>1741</v>
      </c>
      <c r="C806" s="1">
        <v>8.7981417139E10</v>
      </c>
      <c r="D806" s="1" t="s">
        <v>11</v>
      </c>
      <c r="E806" s="1" t="s">
        <v>102</v>
      </c>
      <c r="F806" s="1" t="s">
        <v>13</v>
      </c>
      <c r="G806" s="1" t="s">
        <v>23</v>
      </c>
      <c r="H806" s="1" t="s">
        <v>15</v>
      </c>
      <c r="I806" s="2">
        <v>45693.0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 t="s">
        <v>1742</v>
      </c>
      <c r="B807" s="1" t="s">
        <v>1743</v>
      </c>
      <c r="C807" s="1">
        <v>9.8985481051E10</v>
      </c>
      <c r="D807" s="1" t="s">
        <v>11</v>
      </c>
      <c r="E807" s="1" t="s">
        <v>1485</v>
      </c>
      <c r="F807" s="1" t="s">
        <v>13</v>
      </c>
      <c r="G807" s="1" t="s">
        <v>14</v>
      </c>
      <c r="H807" s="1" t="s">
        <v>1486</v>
      </c>
      <c r="I807" s="2">
        <v>45693.0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 t="s">
        <v>1744</v>
      </c>
      <c r="B808" s="1" t="s">
        <v>1745</v>
      </c>
      <c r="C808" s="1">
        <v>6.7992749367E10</v>
      </c>
      <c r="D808" s="1" t="s">
        <v>11</v>
      </c>
      <c r="E808" s="1" t="s">
        <v>19</v>
      </c>
      <c r="F808" s="1" t="s">
        <v>13</v>
      </c>
      <c r="G808" s="1" t="s">
        <v>14</v>
      </c>
      <c r="H808" s="1" t="s">
        <v>15</v>
      </c>
      <c r="I808" s="2">
        <v>45693.0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 t="s">
        <v>1746</v>
      </c>
      <c r="B809" s="1" t="s">
        <v>1747</v>
      </c>
      <c r="C809" s="1">
        <v>4.1984858499E10</v>
      </c>
      <c r="D809" s="1" t="s">
        <v>11</v>
      </c>
      <c r="E809" s="1" t="s">
        <v>68</v>
      </c>
      <c r="F809" s="1" t="s">
        <v>13</v>
      </c>
      <c r="G809" s="1" t="s">
        <v>14</v>
      </c>
      <c r="H809" s="1" t="s">
        <v>386</v>
      </c>
      <c r="I809" s="2">
        <v>45693.0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 t="s">
        <v>1748</v>
      </c>
      <c r="B810" s="1" t="s">
        <v>1749</v>
      </c>
      <c r="C810" s="1">
        <v>8.1991429389E10</v>
      </c>
      <c r="D810" s="1" t="s">
        <v>11</v>
      </c>
      <c r="E810" s="1" t="s">
        <v>418</v>
      </c>
      <c r="F810" s="1" t="s">
        <v>13</v>
      </c>
      <c r="G810" s="1" t="s">
        <v>14</v>
      </c>
      <c r="H810" s="1" t="s">
        <v>15</v>
      </c>
      <c r="I810" s="2">
        <v>45693.0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 t="s">
        <v>1750</v>
      </c>
      <c r="B811" s="1" t="s">
        <v>1751</v>
      </c>
      <c r="C811" s="1">
        <v>5.52197180232E12</v>
      </c>
      <c r="D811" s="1" t="s">
        <v>11</v>
      </c>
      <c r="E811" s="1" t="s">
        <v>22</v>
      </c>
      <c r="F811" s="1" t="s">
        <v>13</v>
      </c>
      <c r="G811" s="1" t="s">
        <v>14</v>
      </c>
      <c r="H811" s="1" t="s">
        <v>49</v>
      </c>
      <c r="I811" s="2">
        <v>45693.0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 t="s">
        <v>1752</v>
      </c>
      <c r="B812" s="1" t="s">
        <v>1753</v>
      </c>
      <c r="C812" s="1" t="s">
        <v>1754</v>
      </c>
      <c r="D812" s="1" t="s">
        <v>11</v>
      </c>
      <c r="E812" s="1" t="s">
        <v>102</v>
      </c>
      <c r="F812" s="1" t="s">
        <v>13</v>
      </c>
      <c r="G812" s="1" t="s">
        <v>14</v>
      </c>
      <c r="H812" s="1" t="s">
        <v>15</v>
      </c>
      <c r="I812" s="2">
        <v>45693.0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 t="s">
        <v>1755</v>
      </c>
      <c r="B813" s="1" t="s">
        <v>1756</v>
      </c>
      <c r="C813" s="1">
        <v>6.2996056712E10</v>
      </c>
      <c r="D813" s="1" t="s">
        <v>11</v>
      </c>
      <c r="E813" s="1" t="s">
        <v>68</v>
      </c>
      <c r="F813" s="1" t="s">
        <v>13</v>
      </c>
      <c r="G813" s="1" t="s">
        <v>14</v>
      </c>
      <c r="H813" s="1" t="s">
        <v>49</v>
      </c>
      <c r="I813" s="2">
        <v>45693.0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 t="s">
        <v>268</v>
      </c>
      <c r="B814" s="1" t="s">
        <v>1757</v>
      </c>
      <c r="C814" s="1">
        <v>1.9991714154E10</v>
      </c>
      <c r="D814" s="1" t="s">
        <v>11</v>
      </c>
      <c r="E814" s="1" t="s">
        <v>80</v>
      </c>
      <c r="F814" s="1" t="s">
        <v>13</v>
      </c>
      <c r="G814" s="1" t="s">
        <v>14</v>
      </c>
      <c r="H814" s="1" t="s">
        <v>49</v>
      </c>
      <c r="I814" s="2">
        <v>45693.0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 t="s">
        <v>1758</v>
      </c>
      <c r="B815" s="1" t="s">
        <v>1759</v>
      </c>
      <c r="C815" s="1">
        <v>2.1974562928E10</v>
      </c>
      <c r="D815" s="1" t="s">
        <v>11</v>
      </c>
      <c r="E815" s="1" t="s">
        <v>77</v>
      </c>
      <c r="F815" s="1" t="s">
        <v>13</v>
      </c>
      <c r="G815" s="1" t="s">
        <v>23</v>
      </c>
      <c r="H815" s="1" t="s">
        <v>45</v>
      </c>
      <c r="I815" s="2">
        <v>45693.0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 t="s">
        <v>1760</v>
      </c>
      <c r="B816" s="1" t="s">
        <v>1761</v>
      </c>
      <c r="C816" s="1">
        <v>2.197381202E10</v>
      </c>
      <c r="D816" s="1" t="s">
        <v>11</v>
      </c>
      <c r="E816" s="1" t="s">
        <v>58</v>
      </c>
      <c r="F816" s="1" t="s">
        <v>13</v>
      </c>
      <c r="G816" s="1" t="s">
        <v>14</v>
      </c>
      <c r="H816" s="1" t="s">
        <v>60</v>
      </c>
      <c r="I816" s="2">
        <v>45693.0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 t="s">
        <v>137</v>
      </c>
      <c r="B817" s="1" t="s">
        <v>1762</v>
      </c>
      <c r="C817" s="1">
        <v>5.1981649775E10</v>
      </c>
      <c r="D817" s="1" t="s">
        <v>11</v>
      </c>
      <c r="E817" s="1" t="s">
        <v>48</v>
      </c>
      <c r="F817" s="1" t="s">
        <v>13</v>
      </c>
      <c r="G817" s="1" t="s">
        <v>14</v>
      </c>
      <c r="H817" s="1" t="s">
        <v>34</v>
      </c>
      <c r="I817" s="2">
        <v>45693.0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 t="s">
        <v>1763</v>
      </c>
      <c r="B818" s="1" t="s">
        <v>1764</v>
      </c>
      <c r="C818" s="1">
        <v>9.7984265564E10</v>
      </c>
      <c r="D818" s="1" t="s">
        <v>11</v>
      </c>
      <c r="E818" s="1" t="s">
        <v>19</v>
      </c>
      <c r="F818" s="1" t="s">
        <v>13</v>
      </c>
      <c r="G818" s="1" t="s">
        <v>14</v>
      </c>
      <c r="H818" s="1" t="s">
        <v>45</v>
      </c>
      <c r="I818" s="2">
        <v>45693.0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 t="s">
        <v>1765</v>
      </c>
      <c r="B819" s="1" t="s">
        <v>1766</v>
      </c>
      <c r="C819" s="1">
        <v>4.199142554E10</v>
      </c>
      <c r="D819" s="1" t="s">
        <v>11</v>
      </c>
      <c r="E819" s="1" t="s">
        <v>80</v>
      </c>
      <c r="F819" s="1" t="s">
        <v>13</v>
      </c>
      <c r="G819" s="1" t="s">
        <v>14</v>
      </c>
      <c r="H819" s="1" t="s">
        <v>49</v>
      </c>
      <c r="I819" s="2">
        <v>45693.0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 t="s">
        <v>1767</v>
      </c>
      <c r="B820" s="1" t="s">
        <v>1768</v>
      </c>
      <c r="C820" s="1">
        <v>5.5999963713E10</v>
      </c>
      <c r="D820" s="1" t="s">
        <v>11</v>
      </c>
      <c r="E820" s="1" t="s">
        <v>19</v>
      </c>
      <c r="F820" s="1" t="s">
        <v>13</v>
      </c>
      <c r="G820" s="1" t="s">
        <v>14</v>
      </c>
      <c r="H820" s="1" t="s">
        <v>34</v>
      </c>
      <c r="I820" s="2">
        <v>45693.0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 t="s">
        <v>318</v>
      </c>
      <c r="B821" s="1" t="s">
        <v>1769</v>
      </c>
      <c r="C821" s="1">
        <v>5.1992457779E10</v>
      </c>
      <c r="D821" s="1" t="s">
        <v>11</v>
      </c>
      <c r="E821" s="1" t="s">
        <v>68</v>
      </c>
      <c r="F821" s="1" t="s">
        <v>13</v>
      </c>
      <c r="G821" s="1" t="s">
        <v>14</v>
      </c>
      <c r="H821" s="1" t="s">
        <v>49</v>
      </c>
      <c r="I821" s="2">
        <v>45693.0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 t="s">
        <v>1770</v>
      </c>
      <c r="B822" s="1" t="s">
        <v>1771</v>
      </c>
      <c r="C822" s="1">
        <v>4.7999406443E10</v>
      </c>
      <c r="D822" s="1" t="s">
        <v>11</v>
      </c>
      <c r="E822" s="1" t="s">
        <v>68</v>
      </c>
      <c r="F822" s="1" t="s">
        <v>13</v>
      </c>
      <c r="G822" s="1" t="s">
        <v>14</v>
      </c>
      <c r="H822" s="1" t="s">
        <v>49</v>
      </c>
      <c r="I822" s="2">
        <v>45693.0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 t="s">
        <v>1772</v>
      </c>
      <c r="B823" s="1" t="s">
        <v>1773</v>
      </c>
      <c r="C823" s="1">
        <v>3.4998076521E10</v>
      </c>
      <c r="D823" s="1" t="s">
        <v>11</v>
      </c>
      <c r="E823" s="1" t="s">
        <v>22</v>
      </c>
      <c r="F823" s="1" t="s">
        <v>13</v>
      </c>
      <c r="G823" s="1" t="s">
        <v>14</v>
      </c>
      <c r="H823" s="1" t="s">
        <v>31</v>
      </c>
      <c r="I823" s="2">
        <v>45693.0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 t="s">
        <v>1774</v>
      </c>
      <c r="B824" s="1" t="s">
        <v>1775</v>
      </c>
      <c r="C824" s="1">
        <v>3.8999146677E10</v>
      </c>
      <c r="D824" s="1" t="s">
        <v>11</v>
      </c>
      <c r="E824" s="1" t="s">
        <v>19</v>
      </c>
      <c r="F824" s="1" t="s">
        <v>13</v>
      </c>
      <c r="G824" s="1" t="s">
        <v>23</v>
      </c>
      <c r="H824" s="1" t="s">
        <v>15</v>
      </c>
      <c r="I824" s="2">
        <v>45693.0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 t="s">
        <v>1776</v>
      </c>
      <c r="B825" s="1" t="s">
        <v>1777</v>
      </c>
      <c r="C825" s="1">
        <v>1.7996069386E10</v>
      </c>
      <c r="D825" s="1" t="s">
        <v>11</v>
      </c>
      <c r="E825" s="1" t="s">
        <v>48</v>
      </c>
      <c r="F825" s="1" t="s">
        <v>13</v>
      </c>
      <c r="G825" s="1" t="s">
        <v>14</v>
      </c>
      <c r="H825" s="1" t="s">
        <v>49</v>
      </c>
      <c r="I825" s="2">
        <v>45693.0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 t="s">
        <v>1778</v>
      </c>
      <c r="B826" s="1" t="s">
        <v>1779</v>
      </c>
      <c r="C826" s="1">
        <v>5.521964454413E12</v>
      </c>
      <c r="D826" s="1" t="s">
        <v>11</v>
      </c>
      <c r="E826" s="1" t="s">
        <v>89</v>
      </c>
      <c r="F826" s="1" t="s">
        <v>13</v>
      </c>
      <c r="G826" s="1" t="s">
        <v>23</v>
      </c>
      <c r="H826" s="1" t="s">
        <v>34</v>
      </c>
      <c r="I826" s="2">
        <v>45693.0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 t="s">
        <v>1780</v>
      </c>
      <c r="B827" s="1" t="s">
        <v>1781</v>
      </c>
      <c r="C827" s="1">
        <v>2.4992398548E10</v>
      </c>
      <c r="D827" s="1" t="s">
        <v>11</v>
      </c>
      <c r="E827" s="1" t="s">
        <v>22</v>
      </c>
      <c r="F827" s="1" t="s">
        <v>13</v>
      </c>
      <c r="G827" s="1" t="s">
        <v>14</v>
      </c>
      <c r="H827" s="1" t="s">
        <v>34</v>
      </c>
      <c r="I827" s="2">
        <v>45693.0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 t="s">
        <v>1782</v>
      </c>
      <c r="B828" s="1" t="s">
        <v>1783</v>
      </c>
      <c r="C828" s="1">
        <v>7.7981628985E10</v>
      </c>
      <c r="D828" s="1" t="s">
        <v>11</v>
      </c>
      <c r="E828" s="1" t="s">
        <v>19</v>
      </c>
      <c r="F828" s="1" t="s">
        <v>13</v>
      </c>
      <c r="G828" s="1" t="s">
        <v>14</v>
      </c>
      <c r="H828" s="1" t="s">
        <v>49</v>
      </c>
      <c r="I828" s="2">
        <v>45693.0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 t="s">
        <v>1784</v>
      </c>
      <c r="B829" s="1" t="s">
        <v>1785</v>
      </c>
      <c r="C829" s="1">
        <v>5.1998108008E10</v>
      </c>
      <c r="D829" s="1" t="s">
        <v>11</v>
      </c>
      <c r="E829" s="1" t="s">
        <v>19</v>
      </c>
      <c r="F829" s="1" t="s">
        <v>13</v>
      </c>
      <c r="G829" s="1" t="s">
        <v>14</v>
      </c>
      <c r="H829" s="1" t="s">
        <v>49</v>
      </c>
      <c r="I829" s="2">
        <v>45693.0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 t="s">
        <v>1786</v>
      </c>
      <c r="B830" s="1" t="s">
        <v>1787</v>
      </c>
      <c r="C830" s="1">
        <v>6.699916329E10</v>
      </c>
      <c r="D830" s="1" t="s">
        <v>11</v>
      </c>
      <c r="E830" s="1" t="s">
        <v>77</v>
      </c>
      <c r="F830" s="1" t="s">
        <v>13</v>
      </c>
      <c r="G830" s="1" t="s">
        <v>23</v>
      </c>
      <c r="H830" s="1" t="s">
        <v>45</v>
      </c>
      <c r="I830" s="2">
        <v>45693.0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 t="s">
        <v>1788</v>
      </c>
      <c r="B831" s="1" t="s">
        <v>1789</v>
      </c>
      <c r="C831" s="1">
        <v>3.1999183763E10</v>
      </c>
      <c r="D831" s="1" t="s">
        <v>11</v>
      </c>
      <c r="E831" s="1" t="s">
        <v>19</v>
      </c>
      <c r="F831" s="1" t="s">
        <v>13</v>
      </c>
      <c r="G831" s="1" t="s">
        <v>14</v>
      </c>
      <c r="H831" s="1" t="s">
        <v>49</v>
      </c>
      <c r="I831" s="2">
        <v>45693.0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 t="s">
        <v>367</v>
      </c>
      <c r="B832" s="1" t="s">
        <v>1790</v>
      </c>
      <c r="C832" s="1">
        <v>3.4998439147E10</v>
      </c>
      <c r="D832" s="1" t="s">
        <v>11</v>
      </c>
      <c r="E832" s="1" t="s">
        <v>1791</v>
      </c>
      <c r="F832" s="1" t="s">
        <v>13</v>
      </c>
      <c r="G832" s="1" t="s">
        <v>14</v>
      </c>
      <c r="H832" s="1" t="s">
        <v>1792</v>
      </c>
      <c r="I832" s="2">
        <v>45693.0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 t="s">
        <v>1793</v>
      </c>
      <c r="B833" s="1" t="s">
        <v>1794</v>
      </c>
      <c r="C833" s="1">
        <v>4.6991098736E10</v>
      </c>
      <c r="D833" s="1" t="s">
        <v>11</v>
      </c>
      <c r="E833" s="1" t="s">
        <v>77</v>
      </c>
      <c r="F833" s="1" t="s">
        <v>13</v>
      </c>
      <c r="G833" s="1" t="s">
        <v>23</v>
      </c>
      <c r="H833" s="1" t="s">
        <v>45</v>
      </c>
      <c r="I833" s="2">
        <v>45693.0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 t="s">
        <v>1795</v>
      </c>
      <c r="B834" s="1" t="s">
        <v>1796</v>
      </c>
      <c r="C834" s="1">
        <v>1.9971512572E10</v>
      </c>
      <c r="D834" s="1" t="s">
        <v>11</v>
      </c>
      <c r="E834" s="1" t="s">
        <v>161</v>
      </c>
      <c r="F834" s="1" t="s">
        <v>13</v>
      </c>
      <c r="G834" s="1" t="s">
        <v>14</v>
      </c>
      <c r="H834" s="1" t="s">
        <v>45</v>
      </c>
      <c r="I834" s="2">
        <v>45693.0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 t="s">
        <v>1797</v>
      </c>
      <c r="B835" s="1" t="s">
        <v>1798</v>
      </c>
      <c r="C835" s="1">
        <v>1.2981766197E10</v>
      </c>
      <c r="D835" s="1" t="s">
        <v>11</v>
      </c>
      <c r="E835" s="1" t="s">
        <v>19</v>
      </c>
      <c r="F835" s="1" t="s">
        <v>13</v>
      </c>
      <c r="G835" s="1" t="s">
        <v>23</v>
      </c>
      <c r="H835" s="1" t="s">
        <v>49</v>
      </c>
      <c r="I835" s="2">
        <v>45693.0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 t="s">
        <v>1799</v>
      </c>
      <c r="B836" s="1" t="s">
        <v>1800</v>
      </c>
      <c r="C836" s="1">
        <v>4.7992367798E10</v>
      </c>
      <c r="D836" s="1" t="s">
        <v>11</v>
      </c>
      <c r="E836" s="1" t="s">
        <v>19</v>
      </c>
      <c r="F836" s="1" t="s">
        <v>13</v>
      </c>
      <c r="G836" s="1" t="s">
        <v>14</v>
      </c>
      <c r="H836" s="1" t="s">
        <v>40</v>
      </c>
      <c r="I836" s="2">
        <v>45693.0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 t="s">
        <v>1801</v>
      </c>
      <c r="B837" s="1" t="s">
        <v>1802</v>
      </c>
      <c r="C837" s="1">
        <v>7.3981232113E10</v>
      </c>
      <c r="D837" s="1"/>
      <c r="E837" s="1"/>
      <c r="F837" s="1"/>
      <c r="G837" s="1"/>
      <c r="H837" s="1"/>
      <c r="I837" s="2">
        <v>45693.0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 t="s">
        <v>1803</v>
      </c>
      <c r="B838" s="1" t="s">
        <v>1804</v>
      </c>
      <c r="C838" s="1">
        <v>4.8996432718E10</v>
      </c>
      <c r="D838" s="1" t="s">
        <v>11</v>
      </c>
      <c r="E838" s="1" t="s">
        <v>19</v>
      </c>
      <c r="F838" s="1" t="s">
        <v>13</v>
      </c>
      <c r="G838" s="1" t="s">
        <v>14</v>
      </c>
      <c r="H838" s="1" t="s">
        <v>60</v>
      </c>
      <c r="I838" s="2">
        <v>45693.0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 t="s">
        <v>1805</v>
      </c>
      <c r="B839" s="1" t="s">
        <v>1806</v>
      </c>
      <c r="C839" s="1">
        <v>4.7989101922E10</v>
      </c>
      <c r="D839" s="1" t="s">
        <v>11</v>
      </c>
      <c r="E839" s="1" t="s">
        <v>19</v>
      </c>
      <c r="F839" s="1" t="s">
        <v>13</v>
      </c>
      <c r="G839" s="1" t="s">
        <v>14</v>
      </c>
      <c r="H839" s="1" t="s">
        <v>49</v>
      </c>
      <c r="I839" s="2">
        <v>45693.0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 t="s">
        <v>1807</v>
      </c>
      <c r="B840" s="1" t="s">
        <v>1808</v>
      </c>
      <c r="C840" s="1">
        <v>1.1982483533E10</v>
      </c>
      <c r="D840" s="1" t="s">
        <v>11</v>
      </c>
      <c r="E840" s="1" t="s">
        <v>89</v>
      </c>
      <c r="F840" s="1" t="s">
        <v>13</v>
      </c>
      <c r="G840" s="1" t="s">
        <v>14</v>
      </c>
      <c r="H840" s="1" t="s">
        <v>15</v>
      </c>
      <c r="I840" s="2">
        <v>45693.0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 t="s">
        <v>1809</v>
      </c>
      <c r="B841" s="1" t="s">
        <v>1810</v>
      </c>
      <c r="C841" s="1">
        <v>3.1987984484E10</v>
      </c>
      <c r="D841" s="1" t="s">
        <v>11</v>
      </c>
      <c r="E841" s="1" t="s">
        <v>22</v>
      </c>
      <c r="F841" s="1" t="s">
        <v>13</v>
      </c>
      <c r="G841" s="1" t="s">
        <v>14</v>
      </c>
      <c r="H841" s="1" t="s">
        <v>15</v>
      </c>
      <c r="I841" s="2">
        <v>45693.0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 t="s">
        <v>141</v>
      </c>
      <c r="B842" s="1" t="s">
        <v>1811</v>
      </c>
      <c r="C842" s="1" t="s">
        <v>1812</v>
      </c>
      <c r="D842" s="1" t="s">
        <v>11</v>
      </c>
      <c r="E842" s="1" t="s">
        <v>58</v>
      </c>
      <c r="F842" s="1" t="s">
        <v>13</v>
      </c>
      <c r="G842" s="1" t="s">
        <v>14</v>
      </c>
      <c r="H842" s="1" t="s">
        <v>45</v>
      </c>
      <c r="I842" s="2">
        <v>45693.0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 t="s">
        <v>605</v>
      </c>
      <c r="B843" s="1" t="s">
        <v>1813</v>
      </c>
      <c r="C843" s="1">
        <v>2.1981108961E10</v>
      </c>
      <c r="D843" s="1" t="s">
        <v>11</v>
      </c>
      <c r="E843" s="1" t="s">
        <v>12</v>
      </c>
      <c r="F843" s="1" t="s">
        <v>13</v>
      </c>
      <c r="G843" s="1" t="s">
        <v>14</v>
      </c>
      <c r="H843" s="1" t="s">
        <v>49</v>
      </c>
      <c r="I843" s="2">
        <v>45693.0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 t="s">
        <v>1814</v>
      </c>
      <c r="B844" s="1" t="s">
        <v>1815</v>
      </c>
      <c r="C844" s="1" t="s">
        <v>1816</v>
      </c>
      <c r="D844" s="1" t="s">
        <v>11</v>
      </c>
      <c r="E844" s="1" t="s">
        <v>48</v>
      </c>
      <c r="F844" s="1" t="s">
        <v>13</v>
      </c>
      <c r="G844" s="1" t="s">
        <v>14</v>
      </c>
      <c r="H844" s="1" t="s">
        <v>49</v>
      </c>
      <c r="I844" s="2">
        <v>45693.0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 t="s">
        <v>1817</v>
      </c>
      <c r="B845" s="1" t="s">
        <v>1818</v>
      </c>
      <c r="C845" s="1">
        <v>2.8999564754E10</v>
      </c>
      <c r="D845" s="1" t="s">
        <v>11</v>
      </c>
      <c r="E845" s="1" t="s">
        <v>22</v>
      </c>
      <c r="F845" s="1" t="s">
        <v>13</v>
      </c>
      <c r="G845" s="1" t="s">
        <v>23</v>
      </c>
      <c r="H845" s="1" t="s">
        <v>34</v>
      </c>
      <c r="I845" s="2">
        <v>45693.0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 t="s">
        <v>1819</v>
      </c>
      <c r="B846" s="1" t="s">
        <v>1820</v>
      </c>
      <c r="C846" s="1">
        <v>1.8996891004E10</v>
      </c>
      <c r="D846" s="1" t="s">
        <v>11</v>
      </c>
      <c r="E846" s="1" t="s">
        <v>19</v>
      </c>
      <c r="F846" s="1" t="s">
        <v>13</v>
      </c>
      <c r="G846" s="1" t="s">
        <v>23</v>
      </c>
      <c r="H846" s="1" t="s">
        <v>121</v>
      </c>
      <c r="I846" s="2">
        <v>45693.0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 t="s">
        <v>412</v>
      </c>
      <c r="B847" s="1" t="s">
        <v>1821</v>
      </c>
      <c r="C847" s="1">
        <v>7.1996377807E10</v>
      </c>
      <c r="D847" s="1" t="s">
        <v>11</v>
      </c>
      <c r="E847" s="1" t="s">
        <v>48</v>
      </c>
      <c r="F847" s="1" t="s">
        <v>13</v>
      </c>
      <c r="G847" s="1" t="s">
        <v>14</v>
      </c>
      <c r="H847" s="1" t="s">
        <v>49</v>
      </c>
      <c r="I847" s="2">
        <v>45693.0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 t="s">
        <v>1822</v>
      </c>
      <c r="B848" s="1" t="s">
        <v>1823</v>
      </c>
      <c r="C848" s="1">
        <v>1.1986631145E10</v>
      </c>
      <c r="D848" s="1" t="s">
        <v>11</v>
      </c>
      <c r="E848" s="1" t="s">
        <v>68</v>
      </c>
      <c r="F848" s="1" t="s">
        <v>13</v>
      </c>
      <c r="G848" s="1" t="s">
        <v>14</v>
      </c>
      <c r="H848" s="1" t="s">
        <v>49</v>
      </c>
      <c r="I848" s="2">
        <v>45693.0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 t="s">
        <v>1824</v>
      </c>
      <c r="B849" s="1" t="s">
        <v>1825</v>
      </c>
      <c r="C849" s="1" t="s">
        <v>1826</v>
      </c>
      <c r="D849" s="1" t="s">
        <v>11</v>
      </c>
      <c r="E849" s="1" t="s">
        <v>22</v>
      </c>
      <c r="F849" s="1" t="s">
        <v>13</v>
      </c>
      <c r="G849" s="1" t="s">
        <v>14</v>
      </c>
      <c r="H849" s="1" t="s">
        <v>15</v>
      </c>
      <c r="I849" s="2">
        <v>45693.0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 t="s">
        <v>1827</v>
      </c>
      <c r="B850" s="1" t="s">
        <v>1828</v>
      </c>
      <c r="C850" s="1" t="s">
        <v>1829</v>
      </c>
      <c r="D850" s="1" t="s">
        <v>11</v>
      </c>
      <c r="E850" s="1" t="s">
        <v>528</v>
      </c>
      <c r="F850" s="1" t="s">
        <v>13</v>
      </c>
      <c r="G850" s="1" t="s">
        <v>14</v>
      </c>
      <c r="H850" s="1" t="s">
        <v>529</v>
      </c>
      <c r="I850" s="2">
        <v>45693.0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 t="s">
        <v>1830</v>
      </c>
      <c r="B851" s="1" t="s">
        <v>1831</v>
      </c>
      <c r="C851" s="1">
        <v>2.4981039219E10</v>
      </c>
      <c r="D851" s="1" t="s">
        <v>11</v>
      </c>
      <c r="E851" s="1" t="s">
        <v>502</v>
      </c>
      <c r="F851" s="1" t="s">
        <v>13</v>
      </c>
      <c r="G851" s="1" t="s">
        <v>23</v>
      </c>
      <c r="H851" s="1" t="s">
        <v>503</v>
      </c>
      <c r="I851" s="2">
        <v>45693.0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 t="s">
        <v>1832</v>
      </c>
      <c r="B852" s="1" t="s">
        <v>1833</v>
      </c>
      <c r="C852" s="1">
        <v>5.3999566616E10</v>
      </c>
      <c r="D852" s="1" t="s">
        <v>11</v>
      </c>
      <c r="E852" s="1" t="s">
        <v>22</v>
      </c>
      <c r="F852" s="1" t="s">
        <v>13</v>
      </c>
      <c r="G852" s="1" t="s">
        <v>14</v>
      </c>
      <c r="H852" s="1" t="s">
        <v>49</v>
      </c>
      <c r="I852" s="2">
        <v>45693.0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 t="s">
        <v>1834</v>
      </c>
      <c r="B853" s="1" t="s">
        <v>1835</v>
      </c>
      <c r="C853" s="1">
        <v>7.7999397557E10</v>
      </c>
      <c r="D853" s="1" t="s">
        <v>11</v>
      </c>
      <c r="E853" s="1" t="s">
        <v>102</v>
      </c>
      <c r="F853" s="1" t="s">
        <v>13</v>
      </c>
      <c r="G853" s="1" t="s">
        <v>14</v>
      </c>
      <c r="H853" s="1" t="s">
        <v>49</v>
      </c>
      <c r="I853" s="2">
        <v>45693.0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 t="s">
        <v>1836</v>
      </c>
      <c r="B854" s="1" t="s">
        <v>1837</v>
      </c>
      <c r="C854" s="1">
        <v>5.1994117352E10</v>
      </c>
      <c r="D854" s="1" t="s">
        <v>11</v>
      </c>
      <c r="E854" s="1" t="s">
        <v>19</v>
      </c>
      <c r="F854" s="1" t="s">
        <v>13</v>
      </c>
      <c r="G854" s="1" t="s">
        <v>14</v>
      </c>
      <c r="H854" s="1" t="s">
        <v>15</v>
      </c>
      <c r="I854" s="2">
        <v>45693.0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 t="s">
        <v>1838</v>
      </c>
      <c r="B855" s="1" t="s">
        <v>1839</v>
      </c>
      <c r="C855" s="1">
        <v>7.7998684057E10</v>
      </c>
      <c r="D855" s="1" t="s">
        <v>11</v>
      </c>
      <c r="E855" s="1" t="s">
        <v>19</v>
      </c>
      <c r="F855" s="1" t="s">
        <v>13</v>
      </c>
      <c r="G855" s="1" t="s">
        <v>23</v>
      </c>
      <c r="H855" s="1" t="s">
        <v>121</v>
      </c>
      <c r="I855" s="2">
        <v>45693.0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 t="s">
        <v>1840</v>
      </c>
      <c r="B856" s="1" t="s">
        <v>1841</v>
      </c>
      <c r="C856" s="1">
        <v>1.1985653568E10</v>
      </c>
      <c r="D856" s="1" t="s">
        <v>11</v>
      </c>
      <c r="E856" s="1" t="s">
        <v>19</v>
      </c>
      <c r="F856" s="1" t="s">
        <v>13</v>
      </c>
      <c r="G856" s="1" t="s">
        <v>14</v>
      </c>
      <c r="H856" s="1" t="s">
        <v>60</v>
      </c>
      <c r="I856" s="2">
        <v>45693.0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 t="s">
        <v>1842</v>
      </c>
      <c r="B857" s="1" t="s">
        <v>1843</v>
      </c>
      <c r="C857" s="1">
        <v>9.3984196072E10</v>
      </c>
      <c r="D857" s="1" t="s">
        <v>11</v>
      </c>
      <c r="E857" s="1" t="s">
        <v>68</v>
      </c>
      <c r="F857" s="1" t="s">
        <v>13</v>
      </c>
      <c r="G857" s="1" t="s">
        <v>14</v>
      </c>
      <c r="H857" s="1" t="s">
        <v>45</v>
      </c>
      <c r="I857" s="2">
        <v>45693.0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 t="s">
        <v>1844</v>
      </c>
      <c r="B858" s="1" t="s">
        <v>1845</v>
      </c>
      <c r="C858" s="1">
        <v>2.2997641538E10</v>
      </c>
      <c r="D858" s="1" t="s">
        <v>11</v>
      </c>
      <c r="E858" s="1" t="s">
        <v>39</v>
      </c>
      <c r="F858" s="1" t="s">
        <v>13</v>
      </c>
      <c r="G858" s="1" t="s">
        <v>23</v>
      </c>
      <c r="H858" s="1" t="s">
        <v>45</v>
      </c>
      <c r="I858" s="2">
        <v>45693.0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 t="s">
        <v>1846</v>
      </c>
      <c r="B859" s="1" t="s">
        <v>1847</v>
      </c>
      <c r="C859" s="1">
        <v>2.2988359773E10</v>
      </c>
      <c r="D859" s="1" t="s">
        <v>11</v>
      </c>
      <c r="E859" s="1" t="s">
        <v>19</v>
      </c>
      <c r="F859" s="1" t="s">
        <v>13</v>
      </c>
      <c r="G859" s="1" t="s">
        <v>14</v>
      </c>
      <c r="H859" s="1" t="s">
        <v>45</v>
      </c>
      <c r="I859" s="2">
        <v>45693.0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 t="s">
        <v>1848</v>
      </c>
      <c r="B860" s="1" t="s">
        <v>1849</v>
      </c>
      <c r="C860" s="1">
        <v>1.194627877E10</v>
      </c>
      <c r="D860" s="1" t="s">
        <v>11</v>
      </c>
      <c r="E860" s="1" t="s">
        <v>22</v>
      </c>
      <c r="F860" s="1" t="s">
        <v>13</v>
      </c>
      <c r="G860" s="1" t="s">
        <v>14</v>
      </c>
      <c r="H860" s="1" t="s">
        <v>45</v>
      </c>
      <c r="I860" s="2">
        <v>45693.0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 t="s">
        <v>1850</v>
      </c>
      <c r="B861" s="1" t="s">
        <v>1851</v>
      </c>
      <c r="C861" s="1">
        <v>6.7996900409E10</v>
      </c>
      <c r="D861" s="1" t="s">
        <v>11</v>
      </c>
      <c r="E861" s="1" t="s">
        <v>418</v>
      </c>
      <c r="F861" s="1" t="s">
        <v>13</v>
      </c>
      <c r="G861" s="1" t="s">
        <v>14</v>
      </c>
      <c r="H861" s="1" t="s">
        <v>34</v>
      </c>
      <c r="I861" s="2">
        <v>45693.0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 t="s">
        <v>1852</v>
      </c>
      <c r="B862" s="1" t="s">
        <v>1853</v>
      </c>
      <c r="C862" s="1">
        <v>1.1977147283E10</v>
      </c>
      <c r="D862" s="1" t="s">
        <v>11</v>
      </c>
      <c r="E862" s="1" t="s">
        <v>22</v>
      </c>
      <c r="F862" s="1" t="s">
        <v>13</v>
      </c>
      <c r="G862" s="1" t="s">
        <v>14</v>
      </c>
      <c r="H862" s="1" t="s">
        <v>45</v>
      </c>
      <c r="I862" s="2">
        <v>45693.0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 t="s">
        <v>37</v>
      </c>
      <c r="B863" s="1" t="s">
        <v>1854</v>
      </c>
      <c r="C863" s="1">
        <v>5.511953310861E12</v>
      </c>
      <c r="D863" s="1" t="s">
        <v>11</v>
      </c>
      <c r="E863" s="1" t="s">
        <v>502</v>
      </c>
      <c r="F863" s="1" t="s">
        <v>13</v>
      </c>
      <c r="G863" s="1" t="s">
        <v>23</v>
      </c>
      <c r="H863" s="1" t="s">
        <v>503</v>
      </c>
      <c r="I863" s="2">
        <v>45693.0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 t="s">
        <v>1855</v>
      </c>
      <c r="B864" s="1" t="s">
        <v>1856</v>
      </c>
      <c r="C864" s="1">
        <v>5.521967633292E12</v>
      </c>
      <c r="D864" s="1" t="s">
        <v>11</v>
      </c>
      <c r="E864" s="1" t="s">
        <v>22</v>
      </c>
      <c r="F864" s="1" t="s">
        <v>13</v>
      </c>
      <c r="G864" s="1" t="s">
        <v>14</v>
      </c>
      <c r="H864" s="1" t="s">
        <v>261</v>
      </c>
      <c r="I864" s="2">
        <v>45693.0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 t="s">
        <v>1857</v>
      </c>
      <c r="B865" s="1" t="s">
        <v>1858</v>
      </c>
      <c r="C865" s="1">
        <v>4.1998410971E10</v>
      </c>
      <c r="D865" s="1" t="s">
        <v>11</v>
      </c>
      <c r="E865" s="1" t="s">
        <v>77</v>
      </c>
      <c r="F865" s="1" t="s">
        <v>13</v>
      </c>
      <c r="G865" s="1" t="s">
        <v>14</v>
      </c>
      <c r="H865" s="1" t="s">
        <v>49</v>
      </c>
      <c r="I865" s="2">
        <v>45693.0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 t="s">
        <v>1859</v>
      </c>
      <c r="B866" s="1" t="s">
        <v>1860</v>
      </c>
      <c r="C866" s="1" t="s">
        <v>1861</v>
      </c>
      <c r="D866" s="1" t="s">
        <v>11</v>
      </c>
      <c r="E866" s="1" t="s">
        <v>19</v>
      </c>
      <c r="F866" s="1" t="s">
        <v>13</v>
      </c>
      <c r="G866" s="1" t="s">
        <v>23</v>
      </c>
      <c r="H866" s="1" t="s">
        <v>15</v>
      </c>
      <c r="I866" s="2">
        <v>45693.0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 t="s">
        <v>1862</v>
      </c>
      <c r="B867" s="1" t="s">
        <v>1863</v>
      </c>
      <c r="C867" s="1">
        <v>3.499274127E10</v>
      </c>
      <c r="D867" s="1" t="s">
        <v>11</v>
      </c>
      <c r="E867" s="1" t="s">
        <v>1791</v>
      </c>
      <c r="F867" s="1" t="s">
        <v>13</v>
      </c>
      <c r="G867" s="1" t="s">
        <v>14</v>
      </c>
      <c r="H867" s="1" t="s">
        <v>1792</v>
      </c>
      <c r="I867" s="2">
        <v>45693.0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 t="s">
        <v>1864</v>
      </c>
      <c r="B868" s="1" t="s">
        <v>1865</v>
      </c>
      <c r="C868" s="1">
        <v>8.1988161035E10</v>
      </c>
      <c r="D868" s="1" t="s">
        <v>11</v>
      </c>
      <c r="E868" s="1" t="s">
        <v>19</v>
      </c>
      <c r="F868" s="1" t="s">
        <v>13</v>
      </c>
      <c r="G868" s="1" t="s">
        <v>14</v>
      </c>
      <c r="H868" s="1" t="s">
        <v>15</v>
      </c>
      <c r="I868" s="2">
        <v>45693.0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 t="s">
        <v>1866</v>
      </c>
      <c r="B869" s="1" t="s">
        <v>1867</v>
      </c>
      <c r="C869" s="1" t="s">
        <v>1868</v>
      </c>
      <c r="D869" s="1" t="s">
        <v>11</v>
      </c>
      <c r="E869" s="1" t="s">
        <v>22</v>
      </c>
      <c r="F869" s="1" t="s">
        <v>13</v>
      </c>
      <c r="G869" s="1" t="s">
        <v>14</v>
      </c>
      <c r="H869" s="1" t="s">
        <v>15</v>
      </c>
      <c r="I869" s="2">
        <v>45693.0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 t="s">
        <v>1869</v>
      </c>
      <c r="B870" s="1" t="s">
        <v>1870</v>
      </c>
      <c r="C870" s="1">
        <v>1.196174571E10</v>
      </c>
      <c r="D870" s="1" t="s">
        <v>11</v>
      </c>
      <c r="E870" s="1" t="s">
        <v>22</v>
      </c>
      <c r="F870" s="1" t="s">
        <v>13</v>
      </c>
      <c r="G870" s="1" t="s">
        <v>14</v>
      </c>
      <c r="H870" s="1" t="s">
        <v>31</v>
      </c>
      <c r="I870" s="2">
        <v>45693.0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 t="s">
        <v>1871</v>
      </c>
      <c r="B871" s="1" t="s">
        <v>1872</v>
      </c>
      <c r="C871" s="1">
        <v>9.9991910125E10</v>
      </c>
      <c r="D871" s="1" t="s">
        <v>11</v>
      </c>
      <c r="E871" s="1" t="s">
        <v>22</v>
      </c>
      <c r="F871" s="1" t="s">
        <v>13</v>
      </c>
      <c r="G871" s="1" t="s">
        <v>14</v>
      </c>
      <c r="H871" s="1" t="s">
        <v>261</v>
      </c>
      <c r="I871" s="2">
        <v>45693.0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 t="s">
        <v>1873</v>
      </c>
      <c r="B872" s="1" t="s">
        <v>1874</v>
      </c>
      <c r="C872" s="1">
        <v>7.5982929875E10</v>
      </c>
      <c r="D872" s="1" t="s">
        <v>11</v>
      </c>
      <c r="E872" s="1" t="s">
        <v>68</v>
      </c>
      <c r="F872" s="1" t="s">
        <v>13</v>
      </c>
      <c r="G872" s="1" t="s">
        <v>14</v>
      </c>
      <c r="H872" s="1" t="s">
        <v>49</v>
      </c>
      <c r="I872" s="2">
        <v>45693.0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 t="s">
        <v>618</v>
      </c>
      <c r="B873" s="1" t="s">
        <v>1875</v>
      </c>
      <c r="C873" s="1">
        <v>1.1994585625E10</v>
      </c>
      <c r="D873" s="1" t="s">
        <v>11</v>
      </c>
      <c r="E873" s="1" t="s">
        <v>102</v>
      </c>
      <c r="F873" s="1" t="s">
        <v>13</v>
      </c>
      <c r="G873" s="1" t="s">
        <v>14</v>
      </c>
      <c r="H873" s="1" t="s">
        <v>49</v>
      </c>
      <c r="I873" s="2">
        <v>45693.0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 t="s">
        <v>170</v>
      </c>
      <c r="B874" s="1" t="s">
        <v>1876</v>
      </c>
      <c r="C874" s="1" t="s">
        <v>1877</v>
      </c>
      <c r="D874" s="1" t="s">
        <v>11</v>
      </c>
      <c r="E874" s="1" t="s">
        <v>22</v>
      </c>
      <c r="F874" s="1" t="s">
        <v>13</v>
      </c>
      <c r="G874" s="1" t="s">
        <v>14</v>
      </c>
      <c r="H874" s="1" t="s">
        <v>15</v>
      </c>
      <c r="I874" s="2">
        <v>45693.0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 t="s">
        <v>1878</v>
      </c>
      <c r="B875" s="1" t="s">
        <v>1879</v>
      </c>
      <c r="C875" s="1">
        <v>1.191701143E10</v>
      </c>
      <c r="D875" s="1" t="s">
        <v>11</v>
      </c>
      <c r="E875" s="1" t="s">
        <v>22</v>
      </c>
      <c r="F875" s="1" t="s">
        <v>13</v>
      </c>
      <c r="G875" s="1" t="s">
        <v>23</v>
      </c>
      <c r="H875" s="1" t="s">
        <v>45</v>
      </c>
      <c r="I875" s="2">
        <v>45693.0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 t="s">
        <v>1880</v>
      </c>
      <c r="B876" s="1" t="s">
        <v>1881</v>
      </c>
      <c r="C876" s="1">
        <v>9.34640158E8</v>
      </c>
      <c r="D876" s="1" t="s">
        <v>11</v>
      </c>
      <c r="E876" s="1" t="s">
        <v>513</v>
      </c>
      <c r="F876" s="1" t="s">
        <v>13</v>
      </c>
      <c r="G876" s="1" t="s">
        <v>14</v>
      </c>
      <c r="H876" s="1" t="s">
        <v>514</v>
      </c>
      <c r="I876" s="2">
        <v>45693.0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 t="s">
        <v>1882</v>
      </c>
      <c r="B877" s="1" t="s">
        <v>1883</v>
      </c>
      <c r="C877" s="1">
        <v>2.1999244045E10</v>
      </c>
      <c r="D877" s="1" t="s">
        <v>11</v>
      </c>
      <c r="E877" s="1" t="s">
        <v>80</v>
      </c>
      <c r="F877" s="1" t="s">
        <v>13</v>
      </c>
      <c r="G877" s="1" t="s">
        <v>14</v>
      </c>
      <c r="H877" s="1" t="s">
        <v>45</v>
      </c>
      <c r="I877" s="2">
        <v>45693.0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 t="s">
        <v>1315</v>
      </c>
      <c r="B878" s="1" t="s">
        <v>1884</v>
      </c>
      <c r="C878" s="1">
        <v>6.7984231499E10</v>
      </c>
      <c r="D878" s="1" t="s">
        <v>11</v>
      </c>
      <c r="E878" s="1" t="s">
        <v>77</v>
      </c>
      <c r="F878" s="1" t="s">
        <v>13</v>
      </c>
      <c r="G878" s="1" t="s">
        <v>23</v>
      </c>
      <c r="H878" s="1" t="s">
        <v>45</v>
      </c>
      <c r="I878" s="2">
        <v>45693.0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 t="s">
        <v>1885</v>
      </c>
      <c r="B879" s="1" t="s">
        <v>1886</v>
      </c>
      <c r="C879" s="1">
        <v>3.5998715363E10</v>
      </c>
      <c r="D879" s="1" t="s">
        <v>11</v>
      </c>
      <c r="E879" s="1" t="s">
        <v>68</v>
      </c>
      <c r="F879" s="1" t="s">
        <v>13</v>
      </c>
      <c r="G879" s="1" t="s">
        <v>14</v>
      </c>
      <c r="H879" s="1" t="s">
        <v>49</v>
      </c>
      <c r="I879" s="2">
        <v>45693.0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 t="s">
        <v>1887</v>
      </c>
      <c r="B880" s="1" t="s">
        <v>1888</v>
      </c>
      <c r="C880" s="1">
        <v>1.1972092429E10</v>
      </c>
      <c r="D880" s="1" t="s">
        <v>11</v>
      </c>
      <c r="E880" s="1" t="s">
        <v>22</v>
      </c>
      <c r="F880" s="1" t="s">
        <v>13</v>
      </c>
      <c r="G880" s="1" t="s">
        <v>14</v>
      </c>
      <c r="H880" s="1" t="s">
        <v>45</v>
      </c>
      <c r="I880" s="2">
        <v>45693.0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 t="s">
        <v>1889</v>
      </c>
      <c r="B881" s="1" t="s">
        <v>1890</v>
      </c>
      <c r="C881" s="1">
        <v>5.3984751468E10</v>
      </c>
      <c r="D881" s="1" t="s">
        <v>11</v>
      </c>
      <c r="E881" s="1" t="s">
        <v>102</v>
      </c>
      <c r="F881" s="1" t="s">
        <v>13</v>
      </c>
      <c r="G881" s="1" t="s">
        <v>14</v>
      </c>
      <c r="H881" s="1" t="s">
        <v>49</v>
      </c>
      <c r="I881" s="2">
        <v>45693.0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 t="s">
        <v>1891</v>
      </c>
      <c r="B882" s="1" t="s">
        <v>1892</v>
      </c>
      <c r="C882" s="1">
        <v>1.1939567391E10</v>
      </c>
      <c r="D882" s="1" t="s">
        <v>11</v>
      </c>
      <c r="E882" s="1" t="s">
        <v>19</v>
      </c>
      <c r="F882" s="1" t="s">
        <v>13</v>
      </c>
      <c r="G882" s="1" t="s">
        <v>14</v>
      </c>
      <c r="H882" s="1" t="s">
        <v>15</v>
      </c>
      <c r="I882" s="2">
        <v>45693.0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 t="s">
        <v>1893</v>
      </c>
      <c r="B883" s="1" t="s">
        <v>1894</v>
      </c>
      <c r="C883" s="1" t="s">
        <v>1895</v>
      </c>
      <c r="D883" s="1" t="s">
        <v>11</v>
      </c>
      <c r="E883" s="1" t="s">
        <v>22</v>
      </c>
      <c r="F883" s="1" t="s">
        <v>13</v>
      </c>
      <c r="G883" s="1" t="s">
        <v>14</v>
      </c>
      <c r="H883" s="1" t="s">
        <v>34</v>
      </c>
      <c r="I883" s="2">
        <v>45693.0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 t="s">
        <v>1896</v>
      </c>
      <c r="B884" s="1" t="s">
        <v>1897</v>
      </c>
      <c r="C884" s="1">
        <v>8.698897367E10</v>
      </c>
      <c r="D884" s="1" t="s">
        <v>11</v>
      </c>
      <c r="E884" s="1" t="s">
        <v>22</v>
      </c>
      <c r="F884" s="1" t="s">
        <v>13</v>
      </c>
      <c r="G884" s="1" t="s">
        <v>14</v>
      </c>
      <c r="H884" s="1" t="s">
        <v>45</v>
      </c>
      <c r="I884" s="2">
        <v>45693.0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 t="s">
        <v>1898</v>
      </c>
      <c r="B885" s="1" t="s">
        <v>1899</v>
      </c>
      <c r="C885" s="1">
        <v>3.8997463394E10</v>
      </c>
      <c r="D885" s="1" t="s">
        <v>11</v>
      </c>
      <c r="E885" s="1" t="s">
        <v>77</v>
      </c>
      <c r="F885" s="1" t="s">
        <v>13</v>
      </c>
      <c r="G885" s="1" t="s">
        <v>23</v>
      </c>
      <c r="H885" s="1" t="s">
        <v>45</v>
      </c>
      <c r="I885" s="2">
        <v>45693.0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 t="s">
        <v>454</v>
      </c>
      <c r="B886" s="1" t="s">
        <v>1900</v>
      </c>
      <c r="C886" s="1">
        <v>6.999346554E10</v>
      </c>
      <c r="D886" s="1" t="s">
        <v>11</v>
      </c>
      <c r="E886" s="1" t="s">
        <v>80</v>
      </c>
      <c r="F886" s="1" t="s">
        <v>13</v>
      </c>
      <c r="G886" s="1" t="s">
        <v>14</v>
      </c>
      <c r="H886" s="1" t="s">
        <v>49</v>
      </c>
      <c r="I886" s="2">
        <v>45693.0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 t="s">
        <v>1901</v>
      </c>
      <c r="B887" s="1" t="s">
        <v>1902</v>
      </c>
      <c r="C887" s="1">
        <v>3.8999584635E10</v>
      </c>
      <c r="D887" s="1" t="s">
        <v>11</v>
      </c>
      <c r="E887" s="1" t="s">
        <v>80</v>
      </c>
      <c r="F887" s="1" t="s">
        <v>13</v>
      </c>
      <c r="G887" s="1" t="s">
        <v>14</v>
      </c>
      <c r="H887" s="1" t="s">
        <v>15</v>
      </c>
      <c r="I887" s="2">
        <v>45693.0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 t="s">
        <v>1903</v>
      </c>
      <c r="B888" s="1" t="s">
        <v>1904</v>
      </c>
      <c r="C888" s="1" t="s">
        <v>1905</v>
      </c>
      <c r="D888" s="1" t="s">
        <v>11</v>
      </c>
      <c r="E888" s="1" t="s">
        <v>1657</v>
      </c>
      <c r="F888" s="1" t="s">
        <v>13</v>
      </c>
      <c r="G888" s="1" t="s">
        <v>14</v>
      </c>
      <c r="H888" s="1" t="s">
        <v>1658</v>
      </c>
      <c r="I888" s="2">
        <v>45693.0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 t="s">
        <v>1906</v>
      </c>
      <c r="B889" s="1" t="s">
        <v>1907</v>
      </c>
      <c r="C889" s="1">
        <v>4.4999365062E10</v>
      </c>
      <c r="D889" s="1" t="s">
        <v>11</v>
      </c>
      <c r="E889" s="1" t="s">
        <v>418</v>
      </c>
      <c r="F889" s="1" t="s">
        <v>13</v>
      </c>
      <c r="G889" s="1" t="s">
        <v>14</v>
      </c>
      <c r="H889" s="1" t="s">
        <v>49</v>
      </c>
      <c r="I889" s="2">
        <v>45693.0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 t="s">
        <v>1616</v>
      </c>
      <c r="B890" s="1" t="s">
        <v>1908</v>
      </c>
      <c r="C890" s="1">
        <v>1.194826171E10</v>
      </c>
      <c r="D890" s="1" t="s">
        <v>11</v>
      </c>
      <c r="E890" s="1" t="s">
        <v>19</v>
      </c>
      <c r="F890" s="1" t="s">
        <v>13</v>
      </c>
      <c r="G890" s="1" t="s">
        <v>14</v>
      </c>
      <c r="H890" s="1" t="s">
        <v>15</v>
      </c>
      <c r="I890" s="2">
        <v>45693.0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 t="s">
        <v>1909</v>
      </c>
      <c r="B891" s="1" t="s">
        <v>1910</v>
      </c>
      <c r="C891" s="1">
        <v>3.1983510211E10</v>
      </c>
      <c r="D891" s="1" t="s">
        <v>11</v>
      </c>
      <c r="E891" s="1" t="s">
        <v>12</v>
      </c>
      <c r="F891" s="1" t="s">
        <v>13</v>
      </c>
      <c r="G891" s="1" t="s">
        <v>14</v>
      </c>
      <c r="H891" s="1" t="s">
        <v>49</v>
      </c>
      <c r="I891" s="2">
        <v>45693.0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 t="s">
        <v>1788</v>
      </c>
      <c r="B892" s="1" t="s">
        <v>1911</v>
      </c>
      <c r="C892" s="1" t="s">
        <v>1912</v>
      </c>
      <c r="D892" s="1" t="s">
        <v>11</v>
      </c>
      <c r="E892" s="1" t="s">
        <v>39</v>
      </c>
      <c r="F892" s="1" t="s">
        <v>13</v>
      </c>
      <c r="G892" s="1" t="s">
        <v>14</v>
      </c>
      <c r="H892" s="1" t="s">
        <v>60</v>
      </c>
      <c r="I892" s="2">
        <v>45693.0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 t="s">
        <v>1913</v>
      </c>
      <c r="B893" s="1" t="s">
        <v>1914</v>
      </c>
      <c r="C893" s="1" t="s">
        <v>1915</v>
      </c>
      <c r="D893" s="1" t="s">
        <v>11</v>
      </c>
      <c r="E893" s="1" t="s">
        <v>39</v>
      </c>
      <c r="F893" s="1" t="s">
        <v>13</v>
      </c>
      <c r="G893" s="1" t="s">
        <v>14</v>
      </c>
      <c r="H893" s="1" t="s">
        <v>45</v>
      </c>
      <c r="I893" s="2">
        <v>45693.0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 t="s">
        <v>1203</v>
      </c>
      <c r="B894" s="1" t="s">
        <v>1916</v>
      </c>
      <c r="C894" s="1" t="s">
        <v>1917</v>
      </c>
      <c r="D894" s="1" t="s">
        <v>11</v>
      </c>
      <c r="E894" s="1" t="s">
        <v>19</v>
      </c>
      <c r="F894" s="1" t="s">
        <v>13</v>
      </c>
      <c r="G894" s="1" t="s">
        <v>14</v>
      </c>
      <c r="H894" s="1" t="s">
        <v>34</v>
      </c>
      <c r="I894" s="2">
        <v>45693.0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 t="s">
        <v>1918</v>
      </c>
      <c r="B895" s="1" t="s">
        <v>1919</v>
      </c>
      <c r="C895" s="1">
        <v>7.1992574524E10</v>
      </c>
      <c r="D895" s="1" t="s">
        <v>11</v>
      </c>
      <c r="E895" s="1" t="s">
        <v>547</v>
      </c>
      <c r="F895" s="1" t="s">
        <v>13</v>
      </c>
      <c r="G895" s="1" t="s">
        <v>14</v>
      </c>
      <c r="H895" s="1" t="s">
        <v>548</v>
      </c>
      <c r="I895" s="2">
        <v>45693.0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 t="s">
        <v>1920</v>
      </c>
      <c r="B896" s="1" t="s">
        <v>1921</v>
      </c>
      <c r="C896" s="1">
        <v>8.1999487077E10</v>
      </c>
      <c r="D896" s="1" t="s">
        <v>11</v>
      </c>
      <c r="E896" s="1" t="s">
        <v>114</v>
      </c>
      <c r="F896" s="1" t="s">
        <v>13</v>
      </c>
      <c r="G896" s="1" t="s">
        <v>23</v>
      </c>
      <c r="H896" s="1" t="s">
        <v>34</v>
      </c>
      <c r="I896" s="2">
        <v>45693.0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 t="s">
        <v>1922</v>
      </c>
      <c r="B897" s="1" t="s">
        <v>1923</v>
      </c>
      <c r="C897" s="1">
        <v>1.1970432531E10</v>
      </c>
      <c r="D897" s="1" t="s">
        <v>11</v>
      </c>
      <c r="E897" s="1" t="s">
        <v>418</v>
      </c>
      <c r="F897" s="1" t="s">
        <v>13</v>
      </c>
      <c r="G897" s="1" t="s">
        <v>23</v>
      </c>
      <c r="H897" s="1" t="s">
        <v>34</v>
      </c>
      <c r="I897" s="2">
        <v>45693.0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 t="s">
        <v>1924</v>
      </c>
      <c r="B898" s="1" t="s">
        <v>1925</v>
      </c>
      <c r="C898" s="1">
        <v>7.3991212521E10</v>
      </c>
      <c r="D898" s="1" t="s">
        <v>11</v>
      </c>
      <c r="E898" s="1" t="s">
        <v>19</v>
      </c>
      <c r="F898" s="1" t="s">
        <v>13</v>
      </c>
      <c r="G898" s="1" t="s">
        <v>23</v>
      </c>
      <c r="H898" s="1" t="s">
        <v>15</v>
      </c>
      <c r="I898" s="2">
        <v>45693.0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 t="s">
        <v>1926</v>
      </c>
      <c r="B899" s="1" t="s">
        <v>1927</v>
      </c>
      <c r="C899" s="1">
        <v>3.4998709574E10</v>
      </c>
      <c r="D899" s="1" t="s">
        <v>11</v>
      </c>
      <c r="E899" s="1" t="s">
        <v>48</v>
      </c>
      <c r="F899" s="1" t="s">
        <v>13</v>
      </c>
      <c r="G899" s="1" t="s">
        <v>14</v>
      </c>
      <c r="H899" s="1" t="s">
        <v>49</v>
      </c>
      <c r="I899" s="2">
        <v>45693.0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 t="s">
        <v>1928</v>
      </c>
      <c r="B900" s="1" t="s">
        <v>1929</v>
      </c>
      <c r="C900" s="1">
        <v>1.2997639518E10</v>
      </c>
      <c r="D900" s="1" t="s">
        <v>11</v>
      </c>
      <c r="E900" s="1" t="s">
        <v>22</v>
      </c>
      <c r="F900" s="1" t="s">
        <v>13</v>
      </c>
      <c r="G900" s="1" t="s">
        <v>14</v>
      </c>
      <c r="H900" s="1" t="s">
        <v>31</v>
      </c>
      <c r="I900" s="2">
        <v>45693.0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 t="s">
        <v>1930</v>
      </c>
      <c r="B901" s="1" t="s">
        <v>1931</v>
      </c>
      <c r="C901" s="1">
        <v>9.74188552E8</v>
      </c>
      <c r="D901" s="1" t="s">
        <v>11</v>
      </c>
      <c r="E901" s="1" t="s">
        <v>58</v>
      </c>
      <c r="F901" s="1" t="s">
        <v>13</v>
      </c>
      <c r="G901" s="1" t="s">
        <v>14</v>
      </c>
      <c r="H901" s="1" t="s">
        <v>15</v>
      </c>
      <c r="I901" s="2">
        <v>45693.0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 t="s">
        <v>1932</v>
      </c>
      <c r="B902" s="1" t="s">
        <v>1933</v>
      </c>
      <c r="C902" s="1">
        <v>4.8996044021E10</v>
      </c>
      <c r="D902" s="1" t="s">
        <v>11</v>
      </c>
      <c r="E902" s="1" t="s">
        <v>19</v>
      </c>
      <c r="F902" s="1" t="s">
        <v>13</v>
      </c>
      <c r="G902" s="1" t="s">
        <v>14</v>
      </c>
      <c r="H902" s="1" t="s">
        <v>45</v>
      </c>
      <c r="I902" s="2">
        <v>45693.0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 t="s">
        <v>1934</v>
      </c>
      <c r="B903" s="1" t="s">
        <v>1935</v>
      </c>
      <c r="C903" s="1">
        <v>5.199438138E10</v>
      </c>
      <c r="D903" s="1" t="s">
        <v>11</v>
      </c>
      <c r="E903" s="1" t="s">
        <v>77</v>
      </c>
      <c r="F903" s="1" t="s">
        <v>13</v>
      </c>
      <c r="G903" s="1" t="s">
        <v>14</v>
      </c>
      <c r="H903" s="1" t="s">
        <v>34</v>
      </c>
      <c r="I903" s="2">
        <v>45693.0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 t="s">
        <v>1936</v>
      </c>
      <c r="B904" s="1" t="s">
        <v>1937</v>
      </c>
      <c r="C904" s="1">
        <v>1.998882464E10</v>
      </c>
      <c r="D904" s="1" t="s">
        <v>11</v>
      </c>
      <c r="E904" s="1" t="s">
        <v>114</v>
      </c>
      <c r="F904" s="1" t="s">
        <v>13</v>
      </c>
      <c r="G904" s="1" t="s">
        <v>14</v>
      </c>
      <c r="H904" s="1" t="s">
        <v>45</v>
      </c>
      <c r="I904" s="2">
        <v>45693.0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 t="s">
        <v>1938</v>
      </c>
      <c r="B905" s="1" t="s">
        <v>1939</v>
      </c>
      <c r="C905" s="1">
        <v>8.1986923066E10</v>
      </c>
      <c r="D905" s="1" t="s">
        <v>11</v>
      </c>
      <c r="E905" s="1" t="s">
        <v>12</v>
      </c>
      <c r="F905" s="1" t="s">
        <v>13</v>
      </c>
      <c r="G905" s="1" t="s">
        <v>14</v>
      </c>
      <c r="H905" s="1" t="s">
        <v>34</v>
      </c>
      <c r="I905" s="2">
        <v>45693.0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 t="s">
        <v>1940</v>
      </c>
      <c r="B906" s="1" t="s">
        <v>1941</v>
      </c>
      <c r="C906" s="1">
        <v>1.6997095307E10</v>
      </c>
      <c r="D906" s="1"/>
      <c r="E906" s="1"/>
      <c r="F906" s="1"/>
      <c r="G906" s="1"/>
      <c r="H906" s="1"/>
      <c r="I906" s="2">
        <v>45693.0</v>
      </c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 t="s">
        <v>1942</v>
      </c>
      <c r="B907" s="1" t="s">
        <v>1943</v>
      </c>
      <c r="C907" s="1">
        <v>4.4998652415E10</v>
      </c>
      <c r="D907" s="1" t="s">
        <v>11</v>
      </c>
      <c r="E907" s="1" t="s">
        <v>19</v>
      </c>
      <c r="F907" s="1" t="s">
        <v>13</v>
      </c>
      <c r="G907" s="1" t="s">
        <v>14</v>
      </c>
      <c r="H907" s="1" t="s">
        <v>49</v>
      </c>
      <c r="I907" s="2">
        <v>45693.0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 t="s">
        <v>1944</v>
      </c>
      <c r="B908" s="1" t="s">
        <v>1945</v>
      </c>
      <c r="C908" s="1">
        <v>6.3999643772E10</v>
      </c>
      <c r="D908" s="1" t="s">
        <v>11</v>
      </c>
      <c r="E908" s="1" t="s">
        <v>19</v>
      </c>
      <c r="F908" s="1" t="s">
        <v>13</v>
      </c>
      <c r="G908" s="1" t="s">
        <v>14</v>
      </c>
      <c r="H908" s="1" t="s">
        <v>34</v>
      </c>
      <c r="I908" s="2">
        <v>45693.0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 t="s">
        <v>1946</v>
      </c>
      <c r="B909" s="1" t="s">
        <v>1947</v>
      </c>
      <c r="C909" s="1">
        <v>8.9994121254E10</v>
      </c>
      <c r="D909" s="1" t="s">
        <v>11</v>
      </c>
      <c r="E909" s="1" t="s">
        <v>22</v>
      </c>
      <c r="F909" s="1" t="s">
        <v>13</v>
      </c>
      <c r="G909" s="1" t="s">
        <v>14</v>
      </c>
      <c r="H909" s="1" t="s">
        <v>15</v>
      </c>
      <c r="I909" s="2">
        <v>45693.0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 t="s">
        <v>1948</v>
      </c>
      <c r="B910" s="1" t="s">
        <v>1949</v>
      </c>
      <c r="C910" s="1">
        <v>8.3991307201E10</v>
      </c>
      <c r="D910" s="1" t="s">
        <v>11</v>
      </c>
      <c r="E910" s="1" t="s">
        <v>19</v>
      </c>
      <c r="F910" s="1" t="s">
        <v>13</v>
      </c>
      <c r="G910" s="1" t="s">
        <v>14</v>
      </c>
      <c r="H910" s="1" t="s">
        <v>121</v>
      </c>
      <c r="I910" s="2">
        <v>45693.0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 t="s">
        <v>1950</v>
      </c>
      <c r="B911" s="1" t="s">
        <v>1951</v>
      </c>
      <c r="C911" s="1">
        <v>4.7997067756E10</v>
      </c>
      <c r="D911" s="1" t="s">
        <v>11</v>
      </c>
      <c r="E911" s="1" t="s">
        <v>513</v>
      </c>
      <c r="F911" s="1" t="s">
        <v>13</v>
      </c>
      <c r="G911" s="1" t="s">
        <v>14</v>
      </c>
      <c r="H911" s="1" t="s">
        <v>514</v>
      </c>
      <c r="I911" s="2">
        <v>45693.0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 t="s">
        <v>1952</v>
      </c>
      <c r="B912" s="1" t="s">
        <v>1953</v>
      </c>
      <c r="C912" s="1">
        <v>6.5993061773E10</v>
      </c>
      <c r="D912" s="1" t="s">
        <v>11</v>
      </c>
      <c r="E912" s="1" t="s">
        <v>102</v>
      </c>
      <c r="F912" s="1" t="s">
        <v>13</v>
      </c>
      <c r="G912" s="1" t="s">
        <v>23</v>
      </c>
      <c r="H912" s="1" t="s">
        <v>34</v>
      </c>
      <c r="I912" s="2">
        <v>45693.0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 t="s">
        <v>1954</v>
      </c>
      <c r="B913" s="1" t="s">
        <v>1955</v>
      </c>
      <c r="C913" s="1">
        <v>1.8997607738E10</v>
      </c>
      <c r="D913" s="1" t="s">
        <v>11</v>
      </c>
      <c r="E913" s="1" t="s">
        <v>19</v>
      </c>
      <c r="F913" s="1" t="s">
        <v>13</v>
      </c>
      <c r="G913" s="1" t="s">
        <v>23</v>
      </c>
      <c r="H913" s="1" t="s">
        <v>60</v>
      </c>
      <c r="I913" s="2">
        <v>45693.0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 t="s">
        <v>1956</v>
      </c>
      <c r="B914" s="1" t="s">
        <v>1957</v>
      </c>
      <c r="C914" s="1">
        <v>8.8996055615E10</v>
      </c>
      <c r="D914" s="1" t="s">
        <v>11</v>
      </c>
      <c r="E914" s="1" t="s">
        <v>22</v>
      </c>
      <c r="F914" s="1" t="s">
        <v>13</v>
      </c>
      <c r="G914" s="1" t="s">
        <v>14</v>
      </c>
      <c r="H914" s="1" t="s">
        <v>239</v>
      </c>
      <c r="I914" s="2">
        <v>45693.0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 t="s">
        <v>1958</v>
      </c>
      <c r="B915" s="1" t="s">
        <v>1959</v>
      </c>
      <c r="C915" s="1">
        <v>1.8981307485E10</v>
      </c>
      <c r="D915" s="1" t="s">
        <v>11</v>
      </c>
      <c r="E915" s="1" t="s">
        <v>732</v>
      </c>
      <c r="F915" s="1" t="s">
        <v>13</v>
      </c>
      <c r="G915" s="1" t="s">
        <v>23</v>
      </c>
      <c r="H915" s="1" t="s">
        <v>733</v>
      </c>
      <c r="I915" s="2">
        <v>45693.0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 t="s">
        <v>1960</v>
      </c>
      <c r="B916" s="1" t="s">
        <v>1961</v>
      </c>
      <c r="C916" s="1">
        <v>5.4996884141E10</v>
      </c>
      <c r="D916" s="1"/>
      <c r="E916" s="1"/>
      <c r="F916" s="1"/>
      <c r="G916" s="1"/>
      <c r="H916" s="1"/>
      <c r="I916" s="2">
        <v>45693.0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 t="s">
        <v>1962</v>
      </c>
      <c r="B917" s="1" t="s">
        <v>1963</v>
      </c>
      <c r="C917" s="1">
        <v>8.5991795553E10</v>
      </c>
      <c r="D917" s="1" t="s">
        <v>11</v>
      </c>
      <c r="E917" s="1" t="s">
        <v>1791</v>
      </c>
      <c r="F917" s="1" t="s">
        <v>13</v>
      </c>
      <c r="G917" s="1" t="s">
        <v>14</v>
      </c>
      <c r="H917" s="1" t="s">
        <v>1792</v>
      </c>
      <c r="I917" s="2">
        <v>45693.0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 t="s">
        <v>1964</v>
      </c>
      <c r="B918" s="1" t="s">
        <v>1965</v>
      </c>
      <c r="C918" s="1" t="s">
        <v>1966</v>
      </c>
      <c r="D918" s="1" t="s">
        <v>11</v>
      </c>
      <c r="E918" s="1" t="s">
        <v>68</v>
      </c>
      <c r="F918" s="1" t="s">
        <v>13</v>
      </c>
      <c r="G918" s="1" t="s">
        <v>14</v>
      </c>
      <c r="H918" s="1" t="s">
        <v>45</v>
      </c>
      <c r="I918" s="2">
        <v>45693.0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 t="s">
        <v>1967</v>
      </c>
      <c r="B919" s="1" t="s">
        <v>1968</v>
      </c>
      <c r="C919" s="1">
        <v>8.2991449209E10</v>
      </c>
      <c r="D919" s="1" t="s">
        <v>11</v>
      </c>
      <c r="E919" s="1" t="s">
        <v>102</v>
      </c>
      <c r="F919" s="1" t="s">
        <v>13</v>
      </c>
      <c r="G919" s="1" t="s">
        <v>14</v>
      </c>
      <c r="H919" s="1" t="s">
        <v>15</v>
      </c>
      <c r="I919" s="2">
        <v>45693.0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 t="s">
        <v>454</v>
      </c>
      <c r="B920" s="1" t="s">
        <v>1969</v>
      </c>
      <c r="C920" s="1" t="s">
        <v>1970</v>
      </c>
      <c r="D920" s="1" t="s">
        <v>11</v>
      </c>
      <c r="E920" s="1" t="s">
        <v>89</v>
      </c>
      <c r="F920" s="1" t="s">
        <v>13</v>
      </c>
      <c r="G920" s="1" t="s">
        <v>23</v>
      </c>
      <c r="H920" s="1" t="s">
        <v>1424</v>
      </c>
      <c r="I920" s="2">
        <v>45693.0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 t="s">
        <v>1971</v>
      </c>
      <c r="B921" s="1" t="s">
        <v>1972</v>
      </c>
      <c r="C921" s="1">
        <v>4.1991668703E10</v>
      </c>
      <c r="D921" s="1" t="s">
        <v>11</v>
      </c>
      <c r="E921" s="1" t="s">
        <v>19</v>
      </c>
      <c r="F921" s="1" t="s">
        <v>13</v>
      </c>
      <c r="G921" s="1" t="s">
        <v>14</v>
      </c>
      <c r="H921" s="1" t="s">
        <v>45</v>
      </c>
      <c r="I921" s="2">
        <v>45693.0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 t="s">
        <v>1973</v>
      </c>
      <c r="B922" s="1" t="s">
        <v>1974</v>
      </c>
      <c r="C922" s="1">
        <v>4.1991668703E10</v>
      </c>
      <c r="D922" s="1" t="s">
        <v>11</v>
      </c>
      <c r="E922" s="1" t="s">
        <v>19</v>
      </c>
      <c r="F922" s="1" t="s">
        <v>13</v>
      </c>
      <c r="G922" s="1" t="s">
        <v>14</v>
      </c>
      <c r="H922" s="1" t="s">
        <v>45</v>
      </c>
      <c r="I922" s="2">
        <v>45693.0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 t="s">
        <v>1975</v>
      </c>
      <c r="B923" s="1" t="s">
        <v>1976</v>
      </c>
      <c r="C923" s="1">
        <v>9.99793455E8</v>
      </c>
      <c r="D923" s="1" t="s">
        <v>11</v>
      </c>
      <c r="E923" s="1" t="s">
        <v>22</v>
      </c>
      <c r="F923" s="1" t="s">
        <v>13</v>
      </c>
      <c r="G923" s="1" t="s">
        <v>23</v>
      </c>
      <c r="H923" s="1" t="s">
        <v>239</v>
      </c>
      <c r="I923" s="2">
        <v>45693.0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 t="s">
        <v>1977</v>
      </c>
      <c r="B924" s="1" t="s">
        <v>1978</v>
      </c>
      <c r="C924" s="1">
        <v>6.7999467826E10</v>
      </c>
      <c r="D924" s="1" t="s">
        <v>11</v>
      </c>
      <c r="E924" s="1" t="s">
        <v>502</v>
      </c>
      <c r="F924" s="1" t="s">
        <v>13</v>
      </c>
      <c r="G924" s="1" t="s">
        <v>23</v>
      </c>
      <c r="H924" s="1" t="s">
        <v>503</v>
      </c>
      <c r="I924" s="2">
        <v>45693.0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 t="s">
        <v>1979</v>
      </c>
      <c r="B925" s="1" t="s">
        <v>1980</v>
      </c>
      <c r="C925" s="1">
        <v>6.1993207255E10</v>
      </c>
      <c r="D925" s="1" t="s">
        <v>11</v>
      </c>
      <c r="E925" s="1" t="s">
        <v>22</v>
      </c>
      <c r="F925" s="1" t="s">
        <v>13</v>
      </c>
      <c r="G925" s="1" t="s">
        <v>23</v>
      </c>
      <c r="H925" s="1" t="s">
        <v>45</v>
      </c>
      <c r="I925" s="2">
        <v>45693.0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 t="s">
        <v>1981</v>
      </c>
      <c r="B926" s="1" t="s">
        <v>1982</v>
      </c>
      <c r="C926" s="1">
        <v>8.9981377768E10</v>
      </c>
      <c r="D926" s="1" t="s">
        <v>11</v>
      </c>
      <c r="E926" s="1" t="s">
        <v>80</v>
      </c>
      <c r="F926" s="1" t="s">
        <v>13</v>
      </c>
      <c r="G926" s="1" t="s">
        <v>14</v>
      </c>
      <c r="H926" s="1" t="s">
        <v>15</v>
      </c>
      <c r="I926" s="2">
        <v>45693.0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 t="s">
        <v>1983</v>
      </c>
      <c r="B927" s="1" t="s">
        <v>1984</v>
      </c>
      <c r="C927" s="1" t="s">
        <v>1985</v>
      </c>
      <c r="D927" s="1" t="s">
        <v>11</v>
      </c>
      <c r="E927" s="1" t="s">
        <v>22</v>
      </c>
      <c r="F927" s="1" t="s">
        <v>13</v>
      </c>
      <c r="G927" s="1" t="s">
        <v>23</v>
      </c>
      <c r="H927" s="1" t="s">
        <v>34</v>
      </c>
      <c r="I927" s="2">
        <v>45693.0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 t="s">
        <v>1986</v>
      </c>
      <c r="B928" s="1" t="s">
        <v>1987</v>
      </c>
      <c r="C928" s="1">
        <v>8.6981242875E10</v>
      </c>
      <c r="D928" s="1" t="s">
        <v>11</v>
      </c>
      <c r="E928" s="1" t="s">
        <v>161</v>
      </c>
      <c r="F928" s="1" t="s">
        <v>13</v>
      </c>
      <c r="G928" s="1" t="s">
        <v>23</v>
      </c>
      <c r="H928" s="1" t="s">
        <v>34</v>
      </c>
      <c r="I928" s="2">
        <v>45693.0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 t="s">
        <v>1988</v>
      </c>
      <c r="B929" s="1" t="s">
        <v>1989</v>
      </c>
      <c r="C929" s="1">
        <v>3.1999235081E10</v>
      </c>
      <c r="D929" s="1" t="s">
        <v>11</v>
      </c>
      <c r="E929" s="1" t="s">
        <v>68</v>
      </c>
      <c r="F929" s="1" t="s">
        <v>13</v>
      </c>
      <c r="G929" s="1" t="s">
        <v>14</v>
      </c>
      <c r="H929" s="1" t="s">
        <v>45</v>
      </c>
      <c r="I929" s="2">
        <v>45693.0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 t="s">
        <v>1990</v>
      </c>
      <c r="B930" s="1" t="s">
        <v>1991</v>
      </c>
      <c r="C930" s="1">
        <v>9.8982672512E10</v>
      </c>
      <c r="D930" s="1" t="s">
        <v>11</v>
      </c>
      <c r="E930" s="1" t="s">
        <v>19</v>
      </c>
      <c r="F930" s="1" t="s">
        <v>13</v>
      </c>
      <c r="G930" s="1" t="s">
        <v>14</v>
      </c>
      <c r="H930" s="1" t="s">
        <v>121</v>
      </c>
      <c r="I930" s="2">
        <v>45693.0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 t="s">
        <v>1992</v>
      </c>
      <c r="B931" s="1" t="s">
        <v>1993</v>
      </c>
      <c r="C931" s="1">
        <v>4.299830303E10</v>
      </c>
      <c r="D931" s="1" t="s">
        <v>11</v>
      </c>
      <c r="E931" s="1" t="s">
        <v>22</v>
      </c>
      <c r="F931" s="1" t="s">
        <v>13</v>
      </c>
      <c r="G931" s="1" t="s">
        <v>14</v>
      </c>
      <c r="H931" s="1" t="s">
        <v>34</v>
      </c>
      <c r="I931" s="2">
        <v>45693.0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 t="s">
        <v>1994</v>
      </c>
      <c r="B932" s="1" t="s">
        <v>1995</v>
      </c>
      <c r="C932" s="1">
        <v>5.511953180972E12</v>
      </c>
      <c r="D932" s="1" t="s">
        <v>11</v>
      </c>
      <c r="E932" s="1" t="s">
        <v>22</v>
      </c>
      <c r="F932" s="1" t="s">
        <v>13</v>
      </c>
      <c r="G932" s="1" t="s">
        <v>14</v>
      </c>
      <c r="H932" s="1" t="s">
        <v>45</v>
      </c>
      <c r="I932" s="2">
        <v>45693.0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 t="s">
        <v>1840</v>
      </c>
      <c r="B933" s="1" t="s">
        <v>1996</v>
      </c>
      <c r="C933" s="1">
        <v>5.1992927596E10</v>
      </c>
      <c r="D933" s="1" t="s">
        <v>11</v>
      </c>
      <c r="E933" s="1" t="s">
        <v>19</v>
      </c>
      <c r="F933" s="1" t="s">
        <v>13</v>
      </c>
      <c r="G933" s="1" t="s">
        <v>14</v>
      </c>
      <c r="H933" s="1" t="s">
        <v>60</v>
      </c>
      <c r="I933" s="2">
        <v>45693.0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 t="s">
        <v>1997</v>
      </c>
      <c r="B934" s="1" t="s">
        <v>1998</v>
      </c>
      <c r="C934" s="1">
        <v>1.1993228531E10</v>
      </c>
      <c r="D934" s="1" t="s">
        <v>11</v>
      </c>
      <c r="E934" s="1" t="s">
        <v>80</v>
      </c>
      <c r="F934" s="1" t="s">
        <v>13</v>
      </c>
      <c r="G934" s="1" t="s">
        <v>14</v>
      </c>
      <c r="H934" s="1" t="s">
        <v>49</v>
      </c>
      <c r="I934" s="2">
        <v>45693.0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 t="s">
        <v>1999</v>
      </c>
      <c r="B935" s="1" t="s">
        <v>2000</v>
      </c>
      <c r="C935" s="1">
        <v>8.8997293715E10</v>
      </c>
      <c r="D935" s="1" t="s">
        <v>11</v>
      </c>
      <c r="E935" s="1" t="s">
        <v>89</v>
      </c>
      <c r="F935" s="1" t="s">
        <v>13</v>
      </c>
      <c r="G935" s="1" t="s">
        <v>23</v>
      </c>
      <c r="H935" s="1" t="s">
        <v>45</v>
      </c>
      <c r="I935" s="2">
        <v>45693.0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 t="s">
        <v>1133</v>
      </c>
      <c r="B936" s="1" t="s">
        <v>2001</v>
      </c>
      <c r="C936" s="1">
        <v>7.1981877307E10</v>
      </c>
      <c r="D936" s="1" t="s">
        <v>11</v>
      </c>
      <c r="E936" s="1" t="s">
        <v>80</v>
      </c>
      <c r="F936" s="1" t="s">
        <v>13</v>
      </c>
      <c r="G936" s="1" t="s">
        <v>14</v>
      </c>
      <c r="H936" s="1" t="s">
        <v>15</v>
      </c>
      <c r="I936" s="2">
        <v>45693.0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 t="s">
        <v>416</v>
      </c>
      <c r="B937" s="1" t="s">
        <v>2002</v>
      </c>
      <c r="C937" s="1">
        <v>5.1981676357E10</v>
      </c>
      <c r="D937" s="1" t="s">
        <v>11</v>
      </c>
      <c r="E937" s="1" t="s">
        <v>80</v>
      </c>
      <c r="F937" s="1" t="s">
        <v>13</v>
      </c>
      <c r="G937" s="1" t="s">
        <v>14</v>
      </c>
      <c r="H937" s="1" t="s">
        <v>49</v>
      </c>
      <c r="I937" s="2">
        <v>45693.0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 t="s">
        <v>2003</v>
      </c>
      <c r="B938" s="1" t="s">
        <v>2004</v>
      </c>
      <c r="C938" s="1">
        <v>9.21492175E8</v>
      </c>
      <c r="D938" s="1" t="s">
        <v>11</v>
      </c>
      <c r="E938" s="1" t="s">
        <v>22</v>
      </c>
      <c r="F938" s="1" t="s">
        <v>13</v>
      </c>
      <c r="G938" s="1" t="s">
        <v>14</v>
      </c>
      <c r="H938" s="1" t="s">
        <v>386</v>
      </c>
      <c r="I938" s="2">
        <v>45693.0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 t="s">
        <v>2005</v>
      </c>
      <c r="B939" s="1" t="s">
        <v>2006</v>
      </c>
      <c r="C939" s="1">
        <v>1.1969145427E10</v>
      </c>
      <c r="D939" s="1" t="s">
        <v>11</v>
      </c>
      <c r="E939" s="1" t="s">
        <v>19</v>
      </c>
      <c r="F939" s="1" t="s">
        <v>13</v>
      </c>
      <c r="G939" s="1" t="s">
        <v>14</v>
      </c>
      <c r="H939" s="1" t="s">
        <v>49</v>
      </c>
      <c r="I939" s="2">
        <v>45693.0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 t="s">
        <v>2007</v>
      </c>
      <c r="B940" s="1" t="s">
        <v>2008</v>
      </c>
      <c r="C940" s="1">
        <v>6.1993619634E10</v>
      </c>
      <c r="D940" s="1" t="s">
        <v>11</v>
      </c>
      <c r="E940" s="1" t="s">
        <v>22</v>
      </c>
      <c r="F940" s="1" t="s">
        <v>13</v>
      </c>
      <c r="G940" s="1" t="s">
        <v>14</v>
      </c>
      <c r="H940" s="1" t="s">
        <v>49</v>
      </c>
      <c r="I940" s="2">
        <v>45693.0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 t="s">
        <v>2009</v>
      </c>
      <c r="B941" s="1" t="s">
        <v>2010</v>
      </c>
      <c r="C941" s="1">
        <v>9.8981245502E10</v>
      </c>
      <c r="D941" s="1" t="s">
        <v>11</v>
      </c>
      <c r="E941" s="1" t="s">
        <v>77</v>
      </c>
      <c r="F941" s="1" t="s">
        <v>13</v>
      </c>
      <c r="G941" s="1" t="s">
        <v>23</v>
      </c>
      <c r="H941" s="1" t="s">
        <v>45</v>
      </c>
      <c r="I941" s="2">
        <v>45693.0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 t="s">
        <v>376</v>
      </c>
      <c r="B942" s="1" t="s">
        <v>2011</v>
      </c>
      <c r="C942" s="1">
        <v>9.9981602381E10</v>
      </c>
      <c r="D942" s="1" t="s">
        <v>11</v>
      </c>
      <c r="E942" s="1" t="s">
        <v>19</v>
      </c>
      <c r="F942" s="1" t="s">
        <v>13</v>
      </c>
      <c r="G942" s="1" t="s">
        <v>14</v>
      </c>
      <c r="H942" s="1" t="s">
        <v>45</v>
      </c>
      <c r="I942" s="2">
        <v>45693.0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 t="s">
        <v>1664</v>
      </c>
      <c r="B943" s="1" t="s">
        <v>2012</v>
      </c>
      <c r="C943" s="1">
        <v>1.9994210522E10</v>
      </c>
      <c r="D943" s="1"/>
      <c r="E943" s="1"/>
      <c r="F943" s="1"/>
      <c r="G943" s="1"/>
      <c r="H943" s="1"/>
      <c r="I943" s="2">
        <v>45693.0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 t="s">
        <v>2013</v>
      </c>
      <c r="B944" s="1" t="s">
        <v>2014</v>
      </c>
      <c r="C944" s="1">
        <v>1.9998040471E10</v>
      </c>
      <c r="D944" s="1" t="s">
        <v>11</v>
      </c>
      <c r="E944" s="1" t="s">
        <v>48</v>
      </c>
      <c r="F944" s="1" t="s">
        <v>13</v>
      </c>
      <c r="G944" s="1" t="s">
        <v>23</v>
      </c>
      <c r="H944" s="1" t="s">
        <v>34</v>
      </c>
      <c r="I944" s="2">
        <v>45693.0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 t="s">
        <v>2015</v>
      </c>
      <c r="B945" s="1" t="s">
        <v>2016</v>
      </c>
      <c r="C945" s="1">
        <v>3.7991914759E10</v>
      </c>
      <c r="D945" s="1" t="s">
        <v>11</v>
      </c>
      <c r="E945" s="1" t="s">
        <v>22</v>
      </c>
      <c r="F945" s="1" t="s">
        <v>13</v>
      </c>
      <c r="G945" s="1" t="s">
        <v>14</v>
      </c>
      <c r="H945" s="1" t="s">
        <v>49</v>
      </c>
      <c r="I945" s="2">
        <v>45693.0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 t="s">
        <v>2017</v>
      </c>
      <c r="B946" s="1" t="s">
        <v>2018</v>
      </c>
      <c r="C946" s="1">
        <v>2.1965946018E10</v>
      </c>
      <c r="D946" s="1" t="s">
        <v>11</v>
      </c>
      <c r="E946" s="1" t="s">
        <v>80</v>
      </c>
      <c r="F946" s="1" t="s">
        <v>2019</v>
      </c>
      <c r="G946" s="1" t="s">
        <v>14</v>
      </c>
      <c r="H946" s="1" t="s">
        <v>2020</v>
      </c>
      <c r="I946" s="2">
        <v>45693.0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 t="s">
        <v>2021</v>
      </c>
      <c r="B947" s="1" t="s">
        <v>2022</v>
      </c>
      <c r="C947" s="1">
        <v>8.1996958661E10</v>
      </c>
      <c r="D947" s="1" t="s">
        <v>11</v>
      </c>
      <c r="E947" s="1" t="s">
        <v>19</v>
      </c>
      <c r="F947" s="1" t="s">
        <v>13</v>
      </c>
      <c r="G947" s="1" t="s">
        <v>14</v>
      </c>
      <c r="H947" s="1" t="s">
        <v>121</v>
      </c>
      <c r="I947" s="2">
        <v>45693.0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 t="s">
        <v>2023</v>
      </c>
      <c r="B948" s="1" t="s">
        <v>2024</v>
      </c>
      <c r="C948" s="1">
        <v>3.5998385036E10</v>
      </c>
      <c r="D948" s="1" t="s">
        <v>11</v>
      </c>
      <c r="E948" s="1" t="s">
        <v>48</v>
      </c>
      <c r="F948" s="1" t="s">
        <v>13</v>
      </c>
      <c r="G948" s="1" t="s">
        <v>14</v>
      </c>
      <c r="H948" s="1" t="s">
        <v>49</v>
      </c>
      <c r="I948" s="2">
        <v>45693.0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 t="s">
        <v>2025</v>
      </c>
      <c r="B949" s="1" t="s">
        <v>2026</v>
      </c>
      <c r="C949" s="1">
        <v>3.1984562638E10</v>
      </c>
      <c r="D949" s="1" t="s">
        <v>11</v>
      </c>
      <c r="E949" s="1" t="s">
        <v>22</v>
      </c>
      <c r="F949" s="1" t="s">
        <v>13</v>
      </c>
      <c r="G949" s="1" t="s">
        <v>14</v>
      </c>
      <c r="H949" s="1" t="s">
        <v>49</v>
      </c>
      <c r="I949" s="2">
        <v>45693.0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 t="s">
        <v>1241</v>
      </c>
      <c r="B950" s="1" t="s">
        <v>2027</v>
      </c>
      <c r="C950" s="1" t="s">
        <v>2028</v>
      </c>
      <c r="D950" s="1" t="s">
        <v>11</v>
      </c>
      <c r="E950" s="1" t="s">
        <v>19</v>
      </c>
      <c r="F950" s="1" t="s">
        <v>13</v>
      </c>
      <c r="G950" s="1" t="s">
        <v>23</v>
      </c>
      <c r="H950" s="1" t="s">
        <v>49</v>
      </c>
      <c r="I950" s="2">
        <v>45693.0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 t="s">
        <v>2029</v>
      </c>
      <c r="B951" s="1" t="s">
        <v>2030</v>
      </c>
      <c r="C951" s="1">
        <v>6.1996779394E10</v>
      </c>
      <c r="D951" s="1" t="s">
        <v>11</v>
      </c>
      <c r="E951" s="1" t="s">
        <v>161</v>
      </c>
      <c r="F951" s="1" t="s">
        <v>13</v>
      </c>
      <c r="G951" s="1" t="s">
        <v>23</v>
      </c>
      <c r="H951" s="1" t="s">
        <v>34</v>
      </c>
      <c r="I951" s="2">
        <v>45693.0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 t="s">
        <v>268</v>
      </c>
      <c r="B952" s="1" t="s">
        <v>2031</v>
      </c>
      <c r="C952" s="1">
        <v>3.1998297068E10</v>
      </c>
      <c r="D952" s="1" t="s">
        <v>11</v>
      </c>
      <c r="E952" s="1" t="s">
        <v>19</v>
      </c>
      <c r="F952" s="1" t="s">
        <v>13</v>
      </c>
      <c r="G952" s="1" t="s">
        <v>14</v>
      </c>
      <c r="H952" s="1" t="s">
        <v>15</v>
      </c>
      <c r="I952" s="2">
        <v>45693.0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 t="s">
        <v>2032</v>
      </c>
      <c r="B953" s="1" t="s">
        <v>2033</v>
      </c>
      <c r="C953" s="1">
        <v>2.1974272056E10</v>
      </c>
      <c r="D953" s="1" t="s">
        <v>11</v>
      </c>
      <c r="E953" s="1" t="s">
        <v>22</v>
      </c>
      <c r="F953" s="1" t="s">
        <v>13</v>
      </c>
      <c r="G953" s="1" t="s">
        <v>14</v>
      </c>
      <c r="H953" s="1" t="s">
        <v>31</v>
      </c>
      <c r="I953" s="2">
        <v>45693.0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 t="s">
        <v>2034</v>
      </c>
      <c r="B954" s="1" t="s">
        <v>2035</v>
      </c>
      <c r="C954" s="1" t="s">
        <v>2036</v>
      </c>
      <c r="D954" s="1" t="s">
        <v>11</v>
      </c>
      <c r="E954" s="1" t="s">
        <v>102</v>
      </c>
      <c r="F954" s="1" t="s">
        <v>13</v>
      </c>
      <c r="G954" s="1" t="s">
        <v>14</v>
      </c>
      <c r="H954" s="1" t="s">
        <v>45</v>
      </c>
      <c r="I954" s="2">
        <v>45693.0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 t="s">
        <v>1361</v>
      </c>
      <c r="B955" s="1" t="s">
        <v>2037</v>
      </c>
      <c r="C955" s="1">
        <v>1.8981939533E10</v>
      </c>
      <c r="D955" s="1" t="s">
        <v>11</v>
      </c>
      <c r="E955" s="1" t="s">
        <v>502</v>
      </c>
      <c r="F955" s="1" t="s">
        <v>13</v>
      </c>
      <c r="G955" s="1" t="s">
        <v>23</v>
      </c>
      <c r="H955" s="1" t="s">
        <v>503</v>
      </c>
      <c r="I955" s="2">
        <v>45693.0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 t="s">
        <v>2038</v>
      </c>
      <c r="B956" s="1" t="s">
        <v>2039</v>
      </c>
      <c r="C956" s="1">
        <v>1.2997770966E10</v>
      </c>
      <c r="D956" s="1" t="s">
        <v>11</v>
      </c>
      <c r="E956" s="1" t="s">
        <v>58</v>
      </c>
      <c r="F956" s="1" t="s">
        <v>13</v>
      </c>
      <c r="G956" s="1" t="s">
        <v>14</v>
      </c>
      <c r="H956" s="1" t="s">
        <v>49</v>
      </c>
      <c r="I956" s="2">
        <v>45693.0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 t="s">
        <v>2040</v>
      </c>
      <c r="B957" s="1" t="s">
        <v>2041</v>
      </c>
      <c r="C957" s="1">
        <v>1.9998952364E10</v>
      </c>
      <c r="D957" s="1" t="s">
        <v>11</v>
      </c>
      <c r="E957" s="1" t="s">
        <v>77</v>
      </c>
      <c r="F957" s="1" t="s">
        <v>13</v>
      </c>
      <c r="G957" s="1" t="s">
        <v>23</v>
      </c>
      <c r="H957" s="1" t="s">
        <v>45</v>
      </c>
      <c r="I957" s="2">
        <v>45693.0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 t="s">
        <v>1313</v>
      </c>
      <c r="B958" s="1" t="s">
        <v>2042</v>
      </c>
      <c r="C958" s="1">
        <v>4.8988099464E10</v>
      </c>
      <c r="D958" s="1" t="s">
        <v>11</v>
      </c>
      <c r="E958" s="1" t="s">
        <v>102</v>
      </c>
      <c r="F958" s="1" t="s">
        <v>13</v>
      </c>
      <c r="G958" s="1" t="s">
        <v>14</v>
      </c>
      <c r="H958" s="1" t="s">
        <v>49</v>
      </c>
      <c r="I958" s="2">
        <v>45693.0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 t="s">
        <v>2043</v>
      </c>
      <c r="B959" s="1" t="s">
        <v>2044</v>
      </c>
      <c r="C959" s="1">
        <v>9.1985169219E10</v>
      </c>
      <c r="D959" s="1" t="s">
        <v>11</v>
      </c>
      <c r="E959" s="1" t="s">
        <v>12</v>
      </c>
      <c r="F959" s="1" t="s">
        <v>13</v>
      </c>
      <c r="G959" s="1" t="s">
        <v>14</v>
      </c>
      <c r="H959" s="1" t="s">
        <v>15</v>
      </c>
      <c r="I959" s="2">
        <v>45693.0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 t="s">
        <v>2045</v>
      </c>
      <c r="B960" s="1" t="s">
        <v>2046</v>
      </c>
      <c r="C960" s="1">
        <v>6.1986350101E10</v>
      </c>
      <c r="D960" s="1" t="s">
        <v>11</v>
      </c>
      <c r="E960" s="1" t="s">
        <v>58</v>
      </c>
      <c r="F960" s="1" t="s">
        <v>13</v>
      </c>
      <c r="G960" s="1" t="s">
        <v>14</v>
      </c>
      <c r="H960" s="1" t="s">
        <v>15</v>
      </c>
      <c r="I960" s="2">
        <v>45693.0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 t="s">
        <v>56</v>
      </c>
      <c r="B961" s="1" t="s">
        <v>2047</v>
      </c>
      <c r="C961" s="1" t="s">
        <v>2048</v>
      </c>
      <c r="D961" s="1" t="s">
        <v>11</v>
      </c>
      <c r="E961" s="1" t="s">
        <v>19</v>
      </c>
      <c r="F961" s="1" t="s">
        <v>13</v>
      </c>
      <c r="G961" s="1" t="s">
        <v>14</v>
      </c>
      <c r="H961" s="1" t="s">
        <v>49</v>
      </c>
      <c r="I961" s="2">
        <v>45693.0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 t="s">
        <v>2049</v>
      </c>
      <c r="B962" s="1" t="s">
        <v>2050</v>
      </c>
      <c r="C962" s="1">
        <v>9.2992410219E10</v>
      </c>
      <c r="D962" s="1" t="s">
        <v>11</v>
      </c>
      <c r="E962" s="1" t="s">
        <v>997</v>
      </c>
      <c r="F962" s="1" t="s">
        <v>13</v>
      </c>
      <c r="G962" s="1" t="s">
        <v>14</v>
      </c>
      <c r="H962" s="1" t="s">
        <v>998</v>
      </c>
      <c r="I962" s="2">
        <v>45693.0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 t="s">
        <v>2051</v>
      </c>
      <c r="B963" s="1" t="s">
        <v>2052</v>
      </c>
      <c r="C963" s="1">
        <v>5.541997155792E12</v>
      </c>
      <c r="D963" s="1" t="s">
        <v>11</v>
      </c>
      <c r="E963" s="1" t="s">
        <v>12</v>
      </c>
      <c r="F963" s="1" t="s">
        <v>13</v>
      </c>
      <c r="G963" s="1" t="s">
        <v>14</v>
      </c>
      <c r="H963" s="1" t="s">
        <v>15</v>
      </c>
      <c r="I963" s="2">
        <v>45693.0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 t="s">
        <v>2053</v>
      </c>
      <c r="B964" s="1" t="s">
        <v>2054</v>
      </c>
      <c r="C964" s="1">
        <v>8.6995607614E10</v>
      </c>
      <c r="D964" s="1" t="s">
        <v>11</v>
      </c>
      <c r="E964" s="1" t="s">
        <v>19</v>
      </c>
      <c r="F964" s="1" t="s">
        <v>13</v>
      </c>
      <c r="G964" s="1" t="s">
        <v>23</v>
      </c>
      <c r="H964" s="1" t="s">
        <v>34</v>
      </c>
      <c r="I964" s="2">
        <v>45693.0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 t="s">
        <v>2055</v>
      </c>
      <c r="B965" s="1" t="s">
        <v>2056</v>
      </c>
      <c r="C965" s="1">
        <v>6.89995597E10</v>
      </c>
      <c r="D965" s="1" t="s">
        <v>11</v>
      </c>
      <c r="E965" s="1" t="s">
        <v>2057</v>
      </c>
      <c r="F965" s="1" t="s">
        <v>13</v>
      </c>
      <c r="G965" s="1" t="s">
        <v>14</v>
      </c>
      <c r="H965" s="1" t="s">
        <v>2058</v>
      </c>
      <c r="I965" s="2">
        <v>45693.0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 t="s">
        <v>2059</v>
      </c>
      <c r="B966" s="1" t="s">
        <v>2060</v>
      </c>
      <c r="C966" s="1">
        <v>9.3992009369E10</v>
      </c>
      <c r="D966" s="1" t="s">
        <v>11</v>
      </c>
      <c r="E966" s="1" t="s">
        <v>19</v>
      </c>
      <c r="F966" s="1" t="s">
        <v>13</v>
      </c>
      <c r="G966" s="1" t="s">
        <v>14</v>
      </c>
      <c r="H966" s="1" t="s">
        <v>45</v>
      </c>
      <c r="I966" s="2">
        <v>45693.0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 t="s">
        <v>2061</v>
      </c>
      <c r="B967" s="1" t="s">
        <v>2062</v>
      </c>
      <c r="C967" s="1" t="s">
        <v>2063</v>
      </c>
      <c r="D967" s="1" t="s">
        <v>11</v>
      </c>
      <c r="E967" s="1" t="s">
        <v>19</v>
      </c>
      <c r="F967" s="1" t="s">
        <v>13</v>
      </c>
      <c r="G967" s="1" t="s">
        <v>23</v>
      </c>
      <c r="H967" s="1" t="s">
        <v>60</v>
      </c>
      <c r="I967" s="2">
        <v>45693.0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 t="s">
        <v>410</v>
      </c>
      <c r="B968" s="1" t="s">
        <v>2064</v>
      </c>
      <c r="C968" s="1">
        <v>7.5998034328E10</v>
      </c>
      <c r="D968" s="1" t="s">
        <v>11</v>
      </c>
      <c r="E968" s="1" t="s">
        <v>22</v>
      </c>
      <c r="F968" s="1" t="s">
        <v>13</v>
      </c>
      <c r="G968" s="1" t="s">
        <v>14</v>
      </c>
      <c r="H968" s="1" t="s">
        <v>49</v>
      </c>
      <c r="I968" s="2">
        <v>45693.0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 t="s">
        <v>2065</v>
      </c>
      <c r="B969" s="1" t="s">
        <v>2066</v>
      </c>
      <c r="C969" s="1">
        <v>9.9871414E8</v>
      </c>
      <c r="D969" s="1" t="s">
        <v>11</v>
      </c>
      <c r="E969" s="1" t="s">
        <v>77</v>
      </c>
      <c r="F969" s="1" t="s">
        <v>13</v>
      </c>
      <c r="G969" s="1" t="s">
        <v>14</v>
      </c>
      <c r="H969" s="1" t="s">
        <v>45</v>
      </c>
      <c r="I969" s="2">
        <v>45693.0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 t="s">
        <v>2067</v>
      </c>
      <c r="B970" s="1" t="s">
        <v>2068</v>
      </c>
      <c r="C970" s="1">
        <v>8.1982163373E10</v>
      </c>
      <c r="D970" s="1" t="s">
        <v>11</v>
      </c>
      <c r="E970" s="1" t="s">
        <v>997</v>
      </c>
      <c r="F970" s="1" t="s">
        <v>13</v>
      </c>
      <c r="G970" s="1" t="s">
        <v>14</v>
      </c>
      <c r="H970" s="1" t="s">
        <v>998</v>
      </c>
      <c r="I970" s="2">
        <v>45693.0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 t="s">
        <v>2069</v>
      </c>
      <c r="B971" s="1" t="s">
        <v>2070</v>
      </c>
      <c r="C971" s="1">
        <v>6.4993337825E10</v>
      </c>
      <c r="D971" s="1" t="s">
        <v>11</v>
      </c>
      <c r="E971" s="1" t="s">
        <v>19</v>
      </c>
      <c r="F971" s="1" t="s">
        <v>13</v>
      </c>
      <c r="G971" s="1" t="s">
        <v>23</v>
      </c>
      <c r="H971" s="1" t="s">
        <v>49</v>
      </c>
      <c r="I971" s="2">
        <v>45693.0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 t="s">
        <v>2071</v>
      </c>
      <c r="B972" s="1" t="s">
        <v>2072</v>
      </c>
      <c r="C972" s="1">
        <v>7.3998670734E10</v>
      </c>
      <c r="D972" s="1" t="s">
        <v>11</v>
      </c>
      <c r="E972" s="1" t="s">
        <v>19</v>
      </c>
      <c r="F972" s="1" t="s">
        <v>13</v>
      </c>
      <c r="G972" s="1" t="s">
        <v>14</v>
      </c>
      <c r="H972" s="1" t="s">
        <v>60</v>
      </c>
      <c r="I972" s="2">
        <v>45693.0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 t="s">
        <v>2073</v>
      </c>
      <c r="B973" s="1" t="s">
        <v>2074</v>
      </c>
      <c r="C973" s="1">
        <v>2.1997302385E10</v>
      </c>
      <c r="D973" s="1" t="s">
        <v>11</v>
      </c>
      <c r="E973" s="1" t="s">
        <v>19</v>
      </c>
      <c r="F973" s="1" t="s">
        <v>13</v>
      </c>
      <c r="G973" s="1" t="s">
        <v>23</v>
      </c>
      <c r="H973" s="1" t="s">
        <v>49</v>
      </c>
      <c r="I973" s="2">
        <v>45693.0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 t="s">
        <v>1203</v>
      </c>
      <c r="B974" s="1" t="s">
        <v>2075</v>
      </c>
      <c r="C974" s="1" t="s">
        <v>2076</v>
      </c>
      <c r="D974" s="1" t="s">
        <v>11</v>
      </c>
      <c r="E974" s="1" t="s">
        <v>524</v>
      </c>
      <c r="F974" s="1" t="s">
        <v>13</v>
      </c>
      <c r="G974" s="1" t="s">
        <v>14</v>
      </c>
      <c r="H974" s="1" t="s">
        <v>525</v>
      </c>
      <c r="I974" s="2">
        <v>45693.0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 t="s">
        <v>2077</v>
      </c>
      <c r="B975" s="1" t="s">
        <v>2078</v>
      </c>
      <c r="C975" s="1">
        <v>3.1993311119E10</v>
      </c>
      <c r="D975" s="1" t="s">
        <v>11</v>
      </c>
      <c r="E975" s="1" t="s">
        <v>12</v>
      </c>
      <c r="F975" s="1" t="s">
        <v>13</v>
      </c>
      <c r="G975" s="1" t="s">
        <v>23</v>
      </c>
      <c r="H975" s="1" t="s">
        <v>34</v>
      </c>
      <c r="I975" s="2">
        <v>45693.0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 t="s">
        <v>2079</v>
      </c>
      <c r="B976" s="1" t="s">
        <v>2080</v>
      </c>
      <c r="C976" s="1">
        <v>7.9999318341E10</v>
      </c>
      <c r="D976" s="1" t="s">
        <v>11</v>
      </c>
      <c r="E976" s="1" t="s">
        <v>22</v>
      </c>
      <c r="F976" s="1" t="s">
        <v>13</v>
      </c>
      <c r="G976" s="1" t="s">
        <v>14</v>
      </c>
      <c r="H976" s="1" t="s">
        <v>386</v>
      </c>
      <c r="I976" s="2">
        <v>45693.0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 t="s">
        <v>2081</v>
      </c>
      <c r="B977" s="1" t="s">
        <v>2082</v>
      </c>
      <c r="C977" s="1" t="s">
        <v>2083</v>
      </c>
      <c r="D977" s="1" t="s">
        <v>11</v>
      </c>
      <c r="E977" s="1" t="s">
        <v>19</v>
      </c>
      <c r="F977" s="1" t="s">
        <v>13</v>
      </c>
      <c r="G977" s="1" t="s">
        <v>14</v>
      </c>
      <c r="H977" s="1" t="s">
        <v>45</v>
      </c>
      <c r="I977" s="2">
        <v>45693.0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 t="s">
        <v>2084</v>
      </c>
      <c r="B978" s="1" t="s">
        <v>2085</v>
      </c>
      <c r="C978" s="1">
        <v>4.4999322669E10</v>
      </c>
      <c r="D978" s="1" t="s">
        <v>11</v>
      </c>
      <c r="E978" s="1" t="s">
        <v>19</v>
      </c>
      <c r="F978" s="1" t="s">
        <v>13</v>
      </c>
      <c r="G978" s="1" t="s">
        <v>23</v>
      </c>
      <c r="H978" s="1" t="s">
        <v>60</v>
      </c>
      <c r="I978" s="2">
        <v>45693.0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 t="s">
        <v>2086</v>
      </c>
      <c r="B979" s="1" t="s">
        <v>2087</v>
      </c>
      <c r="C979" s="1">
        <v>3.3999389067E10</v>
      </c>
      <c r="D979" s="1" t="s">
        <v>11</v>
      </c>
      <c r="E979" s="1" t="s">
        <v>2088</v>
      </c>
      <c r="F979" s="1" t="s">
        <v>13</v>
      </c>
      <c r="G979" s="1" t="s">
        <v>14</v>
      </c>
      <c r="H979" s="1" t="s">
        <v>2089</v>
      </c>
      <c r="I979" s="2">
        <v>45693.0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 t="s">
        <v>2090</v>
      </c>
      <c r="B980" s="1" t="s">
        <v>2091</v>
      </c>
      <c r="C980" s="1">
        <v>8.1998218919E10</v>
      </c>
      <c r="D980" s="1" t="s">
        <v>11</v>
      </c>
      <c r="E980" s="1" t="s">
        <v>19</v>
      </c>
      <c r="F980" s="1" t="s">
        <v>13</v>
      </c>
      <c r="G980" s="1" t="s">
        <v>14</v>
      </c>
      <c r="H980" s="1" t="s">
        <v>60</v>
      </c>
      <c r="I980" s="2">
        <v>45693.0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 t="s">
        <v>520</v>
      </c>
      <c r="B981" s="1" t="s">
        <v>2092</v>
      </c>
      <c r="C981" s="1">
        <v>7.3991994376E10</v>
      </c>
      <c r="D981" s="1" t="s">
        <v>11</v>
      </c>
      <c r="E981" s="1" t="s">
        <v>1734</v>
      </c>
      <c r="F981" s="1" t="s">
        <v>13</v>
      </c>
      <c r="G981" s="1" t="s">
        <v>14</v>
      </c>
      <c r="H981" s="1" t="s">
        <v>1735</v>
      </c>
      <c r="I981" s="2">
        <v>45693.0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 t="s">
        <v>2093</v>
      </c>
      <c r="B982" s="1" t="s">
        <v>2094</v>
      </c>
      <c r="C982" s="1">
        <v>1.1985490589E10</v>
      </c>
      <c r="D982" s="1" t="s">
        <v>11</v>
      </c>
      <c r="E982" s="1" t="s">
        <v>48</v>
      </c>
      <c r="F982" s="1" t="s">
        <v>13</v>
      </c>
      <c r="G982" s="1" t="s">
        <v>23</v>
      </c>
      <c r="H982" s="1" t="s">
        <v>34</v>
      </c>
      <c r="I982" s="2">
        <v>45693.0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 t="s">
        <v>2095</v>
      </c>
      <c r="B983" s="1" t="s">
        <v>2096</v>
      </c>
      <c r="C983" s="1" t="s">
        <v>2097</v>
      </c>
      <c r="D983" s="1" t="s">
        <v>11</v>
      </c>
      <c r="E983" s="1" t="s">
        <v>102</v>
      </c>
      <c r="F983" s="1" t="s">
        <v>13</v>
      </c>
      <c r="G983" s="1" t="s">
        <v>14</v>
      </c>
      <c r="H983" s="1" t="s">
        <v>49</v>
      </c>
      <c r="I983" s="2">
        <v>45693.0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 t="s">
        <v>2098</v>
      </c>
      <c r="B984" s="1" t="s">
        <v>2099</v>
      </c>
      <c r="C984" s="1">
        <v>6.7992526421E10</v>
      </c>
      <c r="D984" s="1" t="s">
        <v>11</v>
      </c>
      <c r="E984" s="1" t="s">
        <v>651</v>
      </c>
      <c r="F984" s="1" t="s">
        <v>13</v>
      </c>
      <c r="G984" s="1" t="s">
        <v>23</v>
      </c>
      <c r="H984" s="1" t="s">
        <v>652</v>
      </c>
      <c r="I984" s="2">
        <v>45693.0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 t="s">
        <v>2100</v>
      </c>
      <c r="B985" s="1" t="s">
        <v>2101</v>
      </c>
      <c r="C985" s="1">
        <v>1.1940698747E10</v>
      </c>
      <c r="D985" s="1" t="s">
        <v>11</v>
      </c>
      <c r="E985" s="1" t="s">
        <v>19</v>
      </c>
      <c r="F985" s="1" t="s">
        <v>13</v>
      </c>
      <c r="G985" s="1" t="s">
        <v>14</v>
      </c>
      <c r="H985" s="1" t="s">
        <v>40</v>
      </c>
      <c r="I985" s="2">
        <v>45693.0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 t="s">
        <v>367</v>
      </c>
      <c r="B986" s="1" t="s">
        <v>2102</v>
      </c>
      <c r="C986" s="1">
        <v>3.8988185671E10</v>
      </c>
      <c r="D986" s="1" t="s">
        <v>11</v>
      </c>
      <c r="E986" s="1" t="s">
        <v>22</v>
      </c>
      <c r="F986" s="1" t="s">
        <v>13</v>
      </c>
      <c r="G986" s="1" t="s">
        <v>14</v>
      </c>
      <c r="H986" s="1" t="s">
        <v>239</v>
      </c>
      <c r="I986" s="2">
        <v>45693.0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 t="s">
        <v>2103</v>
      </c>
      <c r="B987" s="1" t="s">
        <v>2104</v>
      </c>
      <c r="C987" s="1">
        <v>1.1972490753E10</v>
      </c>
      <c r="D987" s="1" t="s">
        <v>11</v>
      </c>
      <c r="E987" s="1" t="s">
        <v>114</v>
      </c>
      <c r="F987" s="1" t="s">
        <v>13</v>
      </c>
      <c r="G987" s="1" t="s">
        <v>14</v>
      </c>
      <c r="H987" s="1" t="s">
        <v>49</v>
      </c>
      <c r="I987" s="2">
        <v>45693.0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 t="s">
        <v>2105</v>
      </c>
      <c r="B988" s="1" t="s">
        <v>2106</v>
      </c>
      <c r="C988" s="1">
        <v>7.9998444718E10</v>
      </c>
      <c r="D988" s="1" t="s">
        <v>11</v>
      </c>
      <c r="E988" s="1" t="s">
        <v>19</v>
      </c>
      <c r="F988" s="1" t="s">
        <v>13</v>
      </c>
      <c r="G988" s="1" t="s">
        <v>14</v>
      </c>
      <c r="H988" s="1" t="s">
        <v>49</v>
      </c>
      <c r="I988" s="2">
        <v>45693.0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 t="s">
        <v>2107</v>
      </c>
      <c r="B989" s="1" t="s">
        <v>2108</v>
      </c>
      <c r="C989" s="1">
        <v>1.1990275952E10</v>
      </c>
      <c r="D989" s="1" t="s">
        <v>11</v>
      </c>
      <c r="E989" s="1" t="s">
        <v>19</v>
      </c>
      <c r="F989" s="1" t="s">
        <v>13</v>
      </c>
      <c r="G989" s="1" t="s">
        <v>14</v>
      </c>
      <c r="H989" s="1" t="s">
        <v>15</v>
      </c>
      <c r="I989" s="2">
        <v>45693.0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 t="s">
        <v>2109</v>
      </c>
      <c r="B990" s="1" t="s">
        <v>2110</v>
      </c>
      <c r="C990" s="1">
        <v>1.1985776536E10</v>
      </c>
      <c r="D990" s="1" t="s">
        <v>11</v>
      </c>
      <c r="E990" s="1" t="s">
        <v>161</v>
      </c>
      <c r="F990" s="1" t="s">
        <v>13</v>
      </c>
      <c r="G990" s="1" t="s">
        <v>23</v>
      </c>
      <c r="H990" s="1" t="s">
        <v>1424</v>
      </c>
      <c r="I990" s="2">
        <v>45693.0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 t="s">
        <v>2111</v>
      </c>
      <c r="B991" s="1" t="s">
        <v>2112</v>
      </c>
      <c r="C991" s="1">
        <v>3.5999779376E10</v>
      </c>
      <c r="D991" s="1"/>
      <c r="E991" s="1"/>
      <c r="F991" s="1"/>
      <c r="G991" s="1"/>
      <c r="H991" s="1"/>
      <c r="I991" s="2">
        <v>45693.0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 t="s">
        <v>2113</v>
      </c>
      <c r="B992" s="1" t="s">
        <v>2114</v>
      </c>
      <c r="C992" s="1">
        <v>5.598985426085E12</v>
      </c>
      <c r="D992" s="1" t="s">
        <v>11</v>
      </c>
      <c r="E992" s="1" t="s">
        <v>114</v>
      </c>
      <c r="F992" s="1" t="s">
        <v>13</v>
      </c>
      <c r="G992" s="1" t="s">
        <v>14</v>
      </c>
      <c r="H992" s="1" t="s">
        <v>34</v>
      </c>
      <c r="I992" s="2">
        <v>45693.0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 t="s">
        <v>318</v>
      </c>
      <c r="B993" s="1" t="s">
        <v>2115</v>
      </c>
      <c r="C993" s="1">
        <v>1.196365397E10</v>
      </c>
      <c r="D993" s="1" t="s">
        <v>11</v>
      </c>
      <c r="E993" s="1" t="s">
        <v>77</v>
      </c>
      <c r="F993" s="1" t="s">
        <v>13</v>
      </c>
      <c r="G993" s="1" t="s">
        <v>23</v>
      </c>
      <c r="H993" s="1" t="s">
        <v>45</v>
      </c>
      <c r="I993" s="2">
        <v>45693.0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 t="s">
        <v>2116</v>
      </c>
      <c r="B994" s="1" t="s">
        <v>2117</v>
      </c>
      <c r="C994" s="1">
        <v>5.511993625179E12</v>
      </c>
      <c r="D994" s="1" t="s">
        <v>11</v>
      </c>
      <c r="E994" s="1" t="s">
        <v>58</v>
      </c>
      <c r="F994" s="1" t="s">
        <v>13</v>
      </c>
      <c r="G994" s="1" t="s">
        <v>14</v>
      </c>
      <c r="H994" s="1" t="s">
        <v>15</v>
      </c>
      <c r="I994" s="2">
        <v>45693.0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 t="s">
        <v>2118</v>
      </c>
      <c r="B995" s="1" t="s">
        <v>2119</v>
      </c>
      <c r="C995" s="1">
        <v>4.7997397385E10</v>
      </c>
      <c r="D995" s="1" t="s">
        <v>11</v>
      </c>
      <c r="E995" s="1" t="s">
        <v>19</v>
      </c>
      <c r="F995" s="1" t="s">
        <v>13</v>
      </c>
      <c r="G995" s="1" t="s">
        <v>23</v>
      </c>
      <c r="H995" s="1" t="s">
        <v>49</v>
      </c>
      <c r="I995" s="2">
        <v>45693.0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 t="s">
        <v>2120</v>
      </c>
      <c r="B996" s="1" t="s">
        <v>2121</v>
      </c>
      <c r="C996" s="1">
        <v>2.1976342962E10</v>
      </c>
      <c r="D996" s="1" t="s">
        <v>11</v>
      </c>
      <c r="E996" s="1" t="s">
        <v>19</v>
      </c>
      <c r="F996" s="1" t="s">
        <v>13</v>
      </c>
      <c r="G996" s="1" t="s">
        <v>14</v>
      </c>
      <c r="H996" s="1" t="s">
        <v>34</v>
      </c>
      <c r="I996" s="2">
        <v>45693.0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 t="s">
        <v>2122</v>
      </c>
      <c r="B997" s="1" t="s">
        <v>2123</v>
      </c>
      <c r="C997" s="1">
        <v>1.1955508584E10</v>
      </c>
      <c r="D997" s="1" t="s">
        <v>11</v>
      </c>
      <c r="E997" s="1" t="s">
        <v>19</v>
      </c>
      <c r="F997" s="1" t="s">
        <v>13</v>
      </c>
      <c r="G997" s="1" t="s">
        <v>14</v>
      </c>
      <c r="H997" s="1" t="s">
        <v>121</v>
      </c>
      <c r="I997" s="2">
        <v>45693.0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 t="s">
        <v>2124</v>
      </c>
      <c r="B998" s="1" t="s">
        <v>2125</v>
      </c>
      <c r="C998" s="1">
        <v>7.7981017719E10</v>
      </c>
      <c r="D998" s="1" t="s">
        <v>11</v>
      </c>
      <c r="E998" s="1" t="s">
        <v>89</v>
      </c>
      <c r="F998" s="1" t="s">
        <v>13</v>
      </c>
      <c r="G998" s="1" t="s">
        <v>23</v>
      </c>
      <c r="H998" s="1" t="s">
        <v>45</v>
      </c>
      <c r="I998" s="2">
        <v>45693.0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 t="s">
        <v>2126</v>
      </c>
      <c r="B999" s="1" t="s">
        <v>2127</v>
      </c>
      <c r="C999" s="1">
        <v>1.5996499107E10</v>
      </c>
      <c r="D999" s="1" t="s">
        <v>11</v>
      </c>
      <c r="E999" s="1" t="s">
        <v>77</v>
      </c>
      <c r="F999" s="1" t="s">
        <v>13</v>
      </c>
      <c r="G999" s="1" t="s">
        <v>23</v>
      </c>
      <c r="H999" s="1" t="s">
        <v>45</v>
      </c>
      <c r="I999" s="2">
        <v>45693.0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 t="s">
        <v>2128</v>
      </c>
      <c r="B1000" s="1" t="s">
        <v>2129</v>
      </c>
      <c r="C1000" s="1">
        <v>9.2992089267E10</v>
      </c>
      <c r="D1000" s="1" t="s">
        <v>11</v>
      </c>
      <c r="E1000" s="1" t="s">
        <v>161</v>
      </c>
      <c r="F1000" s="1" t="s">
        <v>13</v>
      </c>
      <c r="G1000" s="1" t="s">
        <v>23</v>
      </c>
      <c r="H1000" s="1" t="s">
        <v>34</v>
      </c>
      <c r="I1000" s="2">
        <v>45693.0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5.75" customHeight="1">
      <c r="A1001" s="1" t="s">
        <v>2130</v>
      </c>
      <c r="B1001" s="1" t="s">
        <v>2131</v>
      </c>
      <c r="C1001" s="1">
        <v>1.9983941914E10</v>
      </c>
      <c r="D1001" s="1" t="s">
        <v>11</v>
      </c>
      <c r="E1001" s="1" t="s">
        <v>48</v>
      </c>
      <c r="F1001" s="1" t="s">
        <v>13</v>
      </c>
      <c r="G1001" s="1" t="s">
        <v>14</v>
      </c>
      <c r="H1001" s="1" t="s">
        <v>49</v>
      </c>
      <c r="I1001" s="2">
        <v>45693.0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5.75" customHeight="1">
      <c r="A1002" s="1" t="s">
        <v>2132</v>
      </c>
      <c r="B1002" s="1" t="s">
        <v>2133</v>
      </c>
      <c r="C1002" s="1" t="s">
        <v>2134</v>
      </c>
      <c r="D1002" s="1" t="s">
        <v>11</v>
      </c>
      <c r="E1002" s="1" t="s">
        <v>1657</v>
      </c>
      <c r="F1002" s="1" t="s">
        <v>13</v>
      </c>
      <c r="G1002" s="1" t="s">
        <v>14</v>
      </c>
      <c r="H1002" s="1" t="s">
        <v>1658</v>
      </c>
      <c r="I1002" s="2">
        <v>45693.0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5.75" customHeight="1">
      <c r="A1003" s="1" t="s">
        <v>2135</v>
      </c>
      <c r="B1003" s="1" t="s">
        <v>2136</v>
      </c>
      <c r="C1003" s="1">
        <v>8.7999974198E10</v>
      </c>
      <c r="D1003" s="1" t="s">
        <v>11</v>
      </c>
      <c r="E1003" s="1" t="s">
        <v>19</v>
      </c>
      <c r="F1003" s="1" t="s">
        <v>13</v>
      </c>
      <c r="G1003" s="1" t="s">
        <v>23</v>
      </c>
      <c r="H1003" s="1" t="s">
        <v>15</v>
      </c>
      <c r="I1003" s="2">
        <v>45693.0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5.75" customHeight="1">
      <c r="A1004" s="1" t="s">
        <v>2137</v>
      </c>
      <c r="B1004" s="1" t="s">
        <v>2138</v>
      </c>
      <c r="C1004" s="1">
        <v>1.1986786461E10</v>
      </c>
      <c r="D1004" s="1" t="s">
        <v>11</v>
      </c>
      <c r="E1004" s="1" t="s">
        <v>19</v>
      </c>
      <c r="F1004" s="1" t="s">
        <v>13</v>
      </c>
      <c r="G1004" s="1" t="s">
        <v>23</v>
      </c>
      <c r="H1004" s="1" t="s">
        <v>15</v>
      </c>
      <c r="I1004" s="2">
        <v>45693.0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5.75" customHeight="1">
      <c r="A1005" s="1" t="s">
        <v>2139</v>
      </c>
      <c r="B1005" s="1" t="s">
        <v>2140</v>
      </c>
      <c r="C1005" s="1" t="s">
        <v>2141</v>
      </c>
      <c r="D1005" s="1" t="s">
        <v>11</v>
      </c>
      <c r="E1005" s="1" t="s">
        <v>1791</v>
      </c>
      <c r="F1005" s="1" t="s">
        <v>13</v>
      </c>
      <c r="G1005" s="1" t="s">
        <v>14</v>
      </c>
      <c r="H1005" s="1" t="s">
        <v>1792</v>
      </c>
      <c r="I1005" s="2">
        <v>45693.0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5.75" customHeight="1">
      <c r="A1006" s="1" t="s">
        <v>2142</v>
      </c>
      <c r="B1006" s="1" t="s">
        <v>2143</v>
      </c>
      <c r="C1006" s="1">
        <v>3.799855575E10</v>
      </c>
      <c r="D1006" s="1" t="s">
        <v>11</v>
      </c>
      <c r="E1006" s="1" t="s">
        <v>12</v>
      </c>
      <c r="F1006" s="1" t="s">
        <v>13</v>
      </c>
      <c r="G1006" s="1" t="s">
        <v>14</v>
      </c>
      <c r="H1006" s="1" t="s">
        <v>15</v>
      </c>
      <c r="I1006" s="2">
        <v>45693.0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5.75" customHeight="1">
      <c r="A1007" s="1" t="s">
        <v>2144</v>
      </c>
      <c r="B1007" s="1" t="s">
        <v>2145</v>
      </c>
      <c r="C1007" s="1">
        <v>6.999293383E10</v>
      </c>
      <c r="D1007" s="1" t="s">
        <v>11</v>
      </c>
      <c r="E1007" s="1" t="s">
        <v>77</v>
      </c>
      <c r="F1007" s="1" t="s">
        <v>13</v>
      </c>
      <c r="G1007" s="1" t="s">
        <v>23</v>
      </c>
      <c r="H1007" s="1" t="s">
        <v>45</v>
      </c>
      <c r="I1007" s="2">
        <v>45693.0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5.75" customHeight="1">
      <c r="A1008" s="1" t="s">
        <v>2146</v>
      </c>
      <c r="B1008" s="1" t="s">
        <v>2147</v>
      </c>
      <c r="C1008" s="1">
        <v>2.7998405409E10</v>
      </c>
      <c r="D1008" s="1" t="s">
        <v>11</v>
      </c>
      <c r="E1008" s="1" t="s">
        <v>77</v>
      </c>
      <c r="F1008" s="1" t="s">
        <v>13</v>
      </c>
      <c r="G1008" s="1" t="s">
        <v>14</v>
      </c>
      <c r="H1008" s="1" t="s">
        <v>49</v>
      </c>
      <c r="I1008" s="2">
        <v>45693.0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5.75" customHeight="1">
      <c r="A1009" s="1" t="s">
        <v>2148</v>
      </c>
      <c r="B1009" s="1" t="s">
        <v>2149</v>
      </c>
      <c r="C1009" s="1">
        <v>2.1966122914E10</v>
      </c>
      <c r="D1009" s="1" t="s">
        <v>11</v>
      </c>
      <c r="E1009" s="1" t="s">
        <v>161</v>
      </c>
      <c r="F1009" s="1" t="s">
        <v>13</v>
      </c>
      <c r="G1009" s="1" t="s">
        <v>23</v>
      </c>
      <c r="H1009" s="1" t="s">
        <v>34</v>
      </c>
      <c r="I1009" s="2">
        <v>45693.0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5.75" customHeight="1">
      <c r="A1010" s="1" t="s">
        <v>2150</v>
      </c>
      <c r="B1010" s="1" t="s">
        <v>2151</v>
      </c>
      <c r="C1010" s="1" t="s">
        <v>2152</v>
      </c>
      <c r="D1010" s="1" t="s">
        <v>11</v>
      </c>
      <c r="E1010" s="1" t="s">
        <v>114</v>
      </c>
      <c r="F1010" s="1" t="s">
        <v>13</v>
      </c>
      <c r="G1010" s="1" t="s">
        <v>14</v>
      </c>
      <c r="H1010" s="1" t="s">
        <v>49</v>
      </c>
      <c r="I1010" s="2">
        <v>45693.0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5.75" customHeight="1">
      <c r="A1011" s="1" t="s">
        <v>2153</v>
      </c>
      <c r="B1011" s="1" t="s">
        <v>2154</v>
      </c>
      <c r="C1011" s="1" t="s">
        <v>2155</v>
      </c>
      <c r="D1011" s="1" t="s">
        <v>11</v>
      </c>
      <c r="E1011" s="1" t="s">
        <v>77</v>
      </c>
      <c r="F1011" s="1" t="s">
        <v>13</v>
      </c>
      <c r="G1011" s="1" t="s">
        <v>23</v>
      </c>
      <c r="H1011" s="1" t="s">
        <v>49</v>
      </c>
      <c r="I1011" s="2">
        <v>45693.0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5.75" customHeight="1">
      <c r="A1012" s="1" t="s">
        <v>2156</v>
      </c>
      <c r="B1012" s="1" t="s">
        <v>2157</v>
      </c>
      <c r="C1012" s="1">
        <v>8.3986409215E10</v>
      </c>
      <c r="D1012" s="1" t="s">
        <v>11</v>
      </c>
      <c r="E1012" s="1" t="s">
        <v>19</v>
      </c>
      <c r="F1012" s="1" t="s">
        <v>13</v>
      </c>
      <c r="G1012" s="1" t="s">
        <v>14</v>
      </c>
      <c r="H1012" s="1" t="s">
        <v>40</v>
      </c>
      <c r="I1012" s="2">
        <v>45693.0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5.75" customHeight="1">
      <c r="A1013" s="1" t="s">
        <v>2158</v>
      </c>
      <c r="B1013" s="1" t="s">
        <v>2159</v>
      </c>
      <c r="C1013" s="1">
        <v>8.1998353167E10</v>
      </c>
      <c r="D1013" s="1" t="s">
        <v>11</v>
      </c>
      <c r="E1013" s="1" t="s">
        <v>418</v>
      </c>
      <c r="F1013" s="1" t="s">
        <v>13</v>
      </c>
      <c r="G1013" s="1" t="s">
        <v>14</v>
      </c>
      <c r="H1013" s="1" t="s">
        <v>45</v>
      </c>
      <c r="I1013" s="2">
        <v>45693.0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5.75" customHeight="1">
      <c r="A1014" s="1" t="s">
        <v>2160</v>
      </c>
      <c r="B1014" s="1" t="s">
        <v>2161</v>
      </c>
      <c r="C1014" s="1">
        <v>1.1964461047E10</v>
      </c>
      <c r="D1014" s="1" t="s">
        <v>11</v>
      </c>
      <c r="E1014" s="1" t="s">
        <v>48</v>
      </c>
      <c r="F1014" s="1" t="s">
        <v>13</v>
      </c>
      <c r="G1014" s="1" t="s">
        <v>14</v>
      </c>
      <c r="H1014" s="1" t="s">
        <v>49</v>
      </c>
      <c r="I1014" s="2">
        <v>45693.0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5.75" customHeight="1">
      <c r="A1015" s="1" t="s">
        <v>2162</v>
      </c>
      <c r="B1015" s="1" t="s">
        <v>2163</v>
      </c>
      <c r="C1015" s="1">
        <v>1.1983785651E10</v>
      </c>
      <c r="D1015" s="1" t="s">
        <v>11</v>
      </c>
      <c r="E1015" s="1" t="s">
        <v>58</v>
      </c>
      <c r="F1015" s="1" t="s">
        <v>13</v>
      </c>
      <c r="G1015" s="1" t="s">
        <v>14</v>
      </c>
      <c r="H1015" s="1" t="s">
        <v>49</v>
      </c>
      <c r="I1015" s="2">
        <v>45693.0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5.75" customHeight="1">
      <c r="A1016" s="1" t="s">
        <v>2164</v>
      </c>
      <c r="B1016" s="1" t="s">
        <v>2165</v>
      </c>
      <c r="C1016" s="1">
        <v>5.1989681771E10</v>
      </c>
      <c r="D1016" s="1" t="s">
        <v>11</v>
      </c>
      <c r="E1016" s="1" t="s">
        <v>597</v>
      </c>
      <c r="F1016" s="1" t="s">
        <v>13</v>
      </c>
      <c r="G1016" s="1" t="s">
        <v>14</v>
      </c>
      <c r="H1016" s="1" t="s">
        <v>598</v>
      </c>
      <c r="I1016" s="2">
        <v>45693.0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5.75" customHeight="1">
      <c r="A1017" s="1" t="s">
        <v>297</v>
      </c>
      <c r="B1017" s="1" t="s">
        <v>2166</v>
      </c>
      <c r="C1017" s="1" t="s">
        <v>2167</v>
      </c>
      <c r="D1017" s="1" t="s">
        <v>11</v>
      </c>
      <c r="E1017" s="1" t="s">
        <v>80</v>
      </c>
      <c r="F1017" s="1" t="s">
        <v>13</v>
      </c>
      <c r="G1017" s="1" t="s">
        <v>14</v>
      </c>
      <c r="H1017" s="1" t="s">
        <v>49</v>
      </c>
      <c r="I1017" s="2">
        <v>45693.0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5.75" customHeight="1">
      <c r="A1018" s="1" t="s">
        <v>2168</v>
      </c>
      <c r="B1018" s="1" t="s">
        <v>2169</v>
      </c>
      <c r="C1018" s="1">
        <v>8.5984083094E10</v>
      </c>
      <c r="D1018" s="1" t="s">
        <v>11</v>
      </c>
      <c r="E1018" s="1" t="s">
        <v>19</v>
      </c>
      <c r="F1018" s="1" t="s">
        <v>13</v>
      </c>
      <c r="G1018" s="1" t="s">
        <v>14</v>
      </c>
      <c r="H1018" s="1" t="s">
        <v>15</v>
      </c>
      <c r="I1018" s="2">
        <v>45693.0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5.75" customHeight="1">
      <c r="A1019" s="1" t="s">
        <v>2170</v>
      </c>
      <c r="B1019" s="1" t="s">
        <v>2171</v>
      </c>
      <c r="C1019" s="1">
        <v>8.8981011656E10</v>
      </c>
      <c r="D1019" s="1" t="s">
        <v>11</v>
      </c>
      <c r="E1019" s="1" t="s">
        <v>22</v>
      </c>
      <c r="F1019" s="1" t="s">
        <v>13</v>
      </c>
      <c r="G1019" s="1" t="s">
        <v>14</v>
      </c>
      <c r="H1019" s="1" t="s">
        <v>386</v>
      </c>
      <c r="I1019" s="2">
        <v>45693.0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5.75" customHeight="1">
      <c r="A1020" s="1" t="s">
        <v>858</v>
      </c>
      <c r="B1020" s="1" t="s">
        <v>2172</v>
      </c>
      <c r="C1020" s="1">
        <v>3.2988848623E10</v>
      </c>
      <c r="D1020" s="1" t="s">
        <v>11</v>
      </c>
      <c r="E1020" s="1" t="s">
        <v>19</v>
      </c>
      <c r="F1020" s="1" t="s">
        <v>13</v>
      </c>
      <c r="G1020" s="1" t="s">
        <v>14</v>
      </c>
      <c r="H1020" s="1" t="s">
        <v>45</v>
      </c>
      <c r="I1020" s="2">
        <v>45693.0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5.75" customHeight="1">
      <c r="A1021" s="1" t="s">
        <v>2173</v>
      </c>
      <c r="B1021" s="1" t="s">
        <v>2174</v>
      </c>
      <c r="C1021" s="1">
        <v>4.2998310706E10</v>
      </c>
      <c r="D1021" s="1" t="s">
        <v>11</v>
      </c>
      <c r="E1021" s="1" t="s">
        <v>418</v>
      </c>
      <c r="F1021" s="1" t="s">
        <v>13</v>
      </c>
      <c r="G1021" s="1" t="s">
        <v>23</v>
      </c>
      <c r="H1021" s="1" t="s">
        <v>34</v>
      </c>
      <c r="I1021" s="2">
        <v>45693.0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5.75" customHeight="1">
      <c r="A1022" s="1" t="s">
        <v>558</v>
      </c>
      <c r="B1022" s="1" t="s">
        <v>2175</v>
      </c>
      <c r="C1022" s="1">
        <v>5.98095549694E11</v>
      </c>
      <c r="D1022" s="1" t="s">
        <v>11</v>
      </c>
      <c r="E1022" s="1" t="s">
        <v>19</v>
      </c>
      <c r="F1022" s="1" t="s">
        <v>13</v>
      </c>
      <c r="G1022" s="1" t="s">
        <v>14</v>
      </c>
      <c r="H1022" s="1" t="s">
        <v>121</v>
      </c>
      <c r="I1022" s="2">
        <v>45693.0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5.75" customHeight="1">
      <c r="A1023" s="1" t="s">
        <v>2176</v>
      </c>
      <c r="B1023" s="1" t="s">
        <v>2177</v>
      </c>
      <c r="C1023" s="1">
        <v>2.2997627162E10</v>
      </c>
      <c r="D1023" s="1" t="s">
        <v>11</v>
      </c>
      <c r="E1023" s="1" t="s">
        <v>48</v>
      </c>
      <c r="F1023" s="1" t="s">
        <v>13</v>
      </c>
      <c r="G1023" s="1" t="s">
        <v>14</v>
      </c>
      <c r="H1023" s="1" t="s">
        <v>49</v>
      </c>
      <c r="I1023" s="2">
        <v>45693.0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5.75" customHeight="1">
      <c r="A1024" s="1" t="s">
        <v>2178</v>
      </c>
      <c r="B1024" s="1" t="s">
        <v>2179</v>
      </c>
      <c r="C1024" s="1">
        <v>8.8996380876E10</v>
      </c>
      <c r="D1024" s="1" t="s">
        <v>11</v>
      </c>
      <c r="E1024" s="1" t="s">
        <v>19</v>
      </c>
      <c r="F1024" s="1" t="s">
        <v>13</v>
      </c>
      <c r="G1024" s="1" t="s">
        <v>14</v>
      </c>
      <c r="H1024" s="1" t="s">
        <v>34</v>
      </c>
      <c r="I1024" s="2">
        <v>45693.0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5.75" customHeight="1">
      <c r="A1025" s="1" t="s">
        <v>2180</v>
      </c>
      <c r="B1025" s="1" t="s">
        <v>2181</v>
      </c>
      <c r="C1025" s="1" t="s">
        <v>2182</v>
      </c>
      <c r="D1025" s="1" t="s">
        <v>11</v>
      </c>
      <c r="E1025" s="1" t="s">
        <v>80</v>
      </c>
      <c r="F1025" s="1" t="s">
        <v>13</v>
      </c>
      <c r="G1025" s="1" t="s">
        <v>23</v>
      </c>
      <c r="H1025" s="1" t="s">
        <v>45</v>
      </c>
      <c r="I1025" s="2">
        <v>45693.0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5.75" customHeight="1">
      <c r="A1026" s="1" t="s">
        <v>2183</v>
      </c>
      <c r="B1026" s="1" t="s">
        <v>2184</v>
      </c>
      <c r="C1026" s="1">
        <v>5.571981873916E12</v>
      </c>
      <c r="D1026" s="1" t="s">
        <v>11</v>
      </c>
      <c r="E1026" s="1" t="s">
        <v>22</v>
      </c>
      <c r="F1026" s="1" t="s">
        <v>13</v>
      </c>
      <c r="G1026" s="1" t="s">
        <v>14</v>
      </c>
      <c r="H1026" s="1" t="s">
        <v>15</v>
      </c>
      <c r="I1026" s="2">
        <v>45693.0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5.75" customHeight="1">
      <c r="A1027" s="1" t="s">
        <v>2185</v>
      </c>
      <c r="B1027" s="1" t="s">
        <v>2186</v>
      </c>
      <c r="C1027" s="1">
        <v>6.1991783603E10</v>
      </c>
      <c r="D1027" s="1" t="s">
        <v>11</v>
      </c>
      <c r="E1027" s="1" t="s">
        <v>19</v>
      </c>
      <c r="F1027" s="1" t="s">
        <v>13</v>
      </c>
      <c r="G1027" s="1" t="s">
        <v>14</v>
      </c>
      <c r="H1027" s="1" t="s">
        <v>60</v>
      </c>
      <c r="I1027" s="2">
        <v>45693.0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5.75" customHeight="1">
      <c r="A1028" s="1" t="s">
        <v>2187</v>
      </c>
      <c r="B1028" s="1" t="s">
        <v>2188</v>
      </c>
      <c r="C1028" s="1">
        <v>1.1999407012E10</v>
      </c>
      <c r="D1028" s="1" t="s">
        <v>11</v>
      </c>
      <c r="E1028" s="1" t="s">
        <v>22</v>
      </c>
      <c r="F1028" s="1" t="s">
        <v>13</v>
      </c>
      <c r="G1028" s="1" t="s">
        <v>14</v>
      </c>
      <c r="H1028" s="1" t="s">
        <v>239</v>
      </c>
      <c r="I1028" s="2">
        <v>45693.0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5.75" customHeight="1">
      <c r="A1029" s="1" t="s">
        <v>2189</v>
      </c>
      <c r="B1029" s="1" t="s">
        <v>2190</v>
      </c>
      <c r="C1029" s="1">
        <v>8.1992444471E10</v>
      </c>
      <c r="D1029" s="1" t="s">
        <v>11</v>
      </c>
      <c r="E1029" s="1" t="s">
        <v>80</v>
      </c>
      <c r="F1029" s="1" t="s">
        <v>13</v>
      </c>
      <c r="G1029" s="1" t="s">
        <v>14</v>
      </c>
      <c r="H1029" s="1" t="s">
        <v>45</v>
      </c>
      <c r="I1029" s="2">
        <v>45693.0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5.75" customHeight="1">
      <c r="A1030" s="1" t="s">
        <v>2191</v>
      </c>
      <c r="B1030" s="1" t="s">
        <v>2192</v>
      </c>
      <c r="C1030" s="1" t="s">
        <v>2193</v>
      </c>
      <c r="D1030" s="1" t="s">
        <v>11</v>
      </c>
      <c r="E1030" s="1" t="s">
        <v>19</v>
      </c>
      <c r="F1030" s="1" t="s">
        <v>13</v>
      </c>
      <c r="G1030" s="1" t="s">
        <v>14</v>
      </c>
      <c r="H1030" s="1" t="s">
        <v>15</v>
      </c>
      <c r="I1030" s="2">
        <v>45693.0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5.75" customHeight="1">
      <c r="A1031" s="1" t="s">
        <v>2194</v>
      </c>
      <c r="B1031" s="1" t="s">
        <v>2195</v>
      </c>
      <c r="C1031" s="1">
        <v>3.4991595312E10</v>
      </c>
      <c r="D1031" s="1" t="s">
        <v>11</v>
      </c>
      <c r="E1031" s="1" t="s">
        <v>961</v>
      </c>
      <c r="F1031" s="1" t="s">
        <v>13</v>
      </c>
      <c r="G1031" s="1" t="s">
        <v>14</v>
      </c>
      <c r="H1031" s="1" t="s">
        <v>962</v>
      </c>
      <c r="I1031" s="2">
        <v>45693.0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5.75" customHeight="1">
      <c r="A1032" s="1" t="s">
        <v>2196</v>
      </c>
      <c r="B1032" s="1" t="s">
        <v>2197</v>
      </c>
      <c r="C1032" s="1">
        <v>6.9981115181E10</v>
      </c>
      <c r="D1032" s="1" t="s">
        <v>11</v>
      </c>
      <c r="E1032" s="1" t="s">
        <v>22</v>
      </c>
      <c r="F1032" s="1" t="s">
        <v>13</v>
      </c>
      <c r="G1032" s="1" t="s">
        <v>23</v>
      </c>
      <c r="H1032" s="1" t="s">
        <v>34</v>
      </c>
      <c r="I1032" s="2">
        <v>45693.0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5.75" customHeight="1">
      <c r="A1033" s="1" t="s">
        <v>207</v>
      </c>
      <c r="B1033" s="1" t="s">
        <v>2198</v>
      </c>
      <c r="C1033" s="1">
        <v>5.581997289738E12</v>
      </c>
      <c r="D1033" s="1" t="s">
        <v>11</v>
      </c>
      <c r="E1033" s="1" t="s">
        <v>89</v>
      </c>
      <c r="F1033" s="1" t="s">
        <v>13</v>
      </c>
      <c r="G1033" s="1" t="s">
        <v>14</v>
      </c>
      <c r="H1033" s="1" t="s">
        <v>34</v>
      </c>
      <c r="I1033" s="2">
        <v>45693.0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5.75" customHeight="1">
      <c r="A1034" s="1" t="s">
        <v>2199</v>
      </c>
      <c r="B1034" s="1" t="s">
        <v>2200</v>
      </c>
      <c r="C1034" s="1">
        <v>6.3992243049E10</v>
      </c>
      <c r="D1034" s="1" t="s">
        <v>11</v>
      </c>
      <c r="E1034" s="1" t="s">
        <v>114</v>
      </c>
      <c r="F1034" s="1" t="s">
        <v>13</v>
      </c>
      <c r="G1034" s="1" t="s">
        <v>14</v>
      </c>
      <c r="H1034" s="1" t="s">
        <v>49</v>
      </c>
      <c r="I1034" s="2">
        <v>45693.0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5.75" customHeight="1">
      <c r="A1035" s="1" t="s">
        <v>2201</v>
      </c>
      <c r="B1035" s="1" t="s">
        <v>2202</v>
      </c>
      <c r="C1035" s="1">
        <v>5.517996784087E12</v>
      </c>
      <c r="D1035" s="1" t="s">
        <v>11</v>
      </c>
      <c r="E1035" s="1" t="s">
        <v>19</v>
      </c>
      <c r="F1035" s="1" t="s">
        <v>13</v>
      </c>
      <c r="G1035" s="1" t="s">
        <v>14</v>
      </c>
      <c r="H1035" s="1" t="s">
        <v>45</v>
      </c>
      <c r="I1035" s="2">
        <v>45693.0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5.75" customHeight="1">
      <c r="A1036" s="1" t="s">
        <v>2203</v>
      </c>
      <c r="B1036" s="1" t="s">
        <v>2204</v>
      </c>
      <c r="C1036" s="1">
        <v>4.899911199E10</v>
      </c>
      <c r="D1036" s="1" t="s">
        <v>11</v>
      </c>
      <c r="E1036" s="1" t="s">
        <v>22</v>
      </c>
      <c r="F1036" s="1" t="s">
        <v>13</v>
      </c>
      <c r="G1036" s="1" t="s">
        <v>14</v>
      </c>
      <c r="H1036" s="1" t="s">
        <v>49</v>
      </c>
      <c r="I1036" s="2">
        <v>45693.0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5.75" customHeight="1">
      <c r="A1037" s="1" t="s">
        <v>2205</v>
      </c>
      <c r="B1037" s="1" t="s">
        <v>2206</v>
      </c>
      <c r="C1037" s="1">
        <v>1.5996338438E10</v>
      </c>
      <c r="D1037" s="1" t="s">
        <v>11</v>
      </c>
      <c r="E1037" s="1" t="s">
        <v>19</v>
      </c>
      <c r="F1037" s="1" t="s">
        <v>13</v>
      </c>
      <c r="G1037" s="1" t="s">
        <v>14</v>
      </c>
      <c r="H1037" s="1" t="s">
        <v>60</v>
      </c>
      <c r="I1037" s="2">
        <v>45693.0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5.75" customHeight="1">
      <c r="A1038" s="1" t="s">
        <v>2207</v>
      </c>
      <c r="B1038" s="1" t="s">
        <v>2208</v>
      </c>
      <c r="C1038" s="1">
        <v>8.4991349933E10</v>
      </c>
      <c r="D1038" s="1" t="s">
        <v>11</v>
      </c>
      <c r="E1038" s="1" t="s">
        <v>19</v>
      </c>
      <c r="F1038" s="1" t="s">
        <v>13</v>
      </c>
      <c r="G1038" s="1" t="s">
        <v>14</v>
      </c>
      <c r="H1038" s="1" t="s">
        <v>60</v>
      </c>
      <c r="I1038" s="2">
        <v>45693.0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5.75" customHeight="1">
      <c r="A1039" s="1" t="s">
        <v>2209</v>
      </c>
      <c r="B1039" s="1" t="s">
        <v>2210</v>
      </c>
      <c r="C1039" s="1" t="s">
        <v>2211</v>
      </c>
      <c r="D1039" s="1" t="s">
        <v>11</v>
      </c>
      <c r="E1039" s="1" t="s">
        <v>12</v>
      </c>
      <c r="F1039" s="1" t="s">
        <v>13</v>
      </c>
      <c r="G1039" s="1" t="s">
        <v>14</v>
      </c>
      <c r="H1039" s="1" t="s">
        <v>49</v>
      </c>
      <c r="I1039" s="2">
        <v>45693.0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5.75" customHeight="1">
      <c r="A1040" s="1" t="s">
        <v>2212</v>
      </c>
      <c r="B1040" s="1" t="s">
        <v>2213</v>
      </c>
      <c r="C1040" s="1">
        <v>3.1972069901E10</v>
      </c>
      <c r="D1040" s="1" t="s">
        <v>11</v>
      </c>
      <c r="E1040" s="1" t="s">
        <v>19</v>
      </c>
      <c r="F1040" s="1" t="s">
        <v>13</v>
      </c>
      <c r="G1040" s="1" t="s">
        <v>23</v>
      </c>
      <c r="H1040" s="1" t="s">
        <v>49</v>
      </c>
      <c r="I1040" s="2">
        <v>45693.0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5.75" customHeight="1">
      <c r="A1041" s="1" t="s">
        <v>2214</v>
      </c>
      <c r="B1041" s="1" t="s">
        <v>2215</v>
      </c>
      <c r="C1041" s="1">
        <v>3.199648279E10</v>
      </c>
      <c r="D1041" s="1" t="s">
        <v>11</v>
      </c>
      <c r="E1041" s="1" t="s">
        <v>22</v>
      </c>
      <c r="F1041" s="1" t="s">
        <v>13</v>
      </c>
      <c r="G1041" s="1" t="s">
        <v>14</v>
      </c>
      <c r="H1041" s="1" t="s">
        <v>386</v>
      </c>
      <c r="I1041" s="2">
        <v>45693.0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5.75" customHeight="1">
      <c r="A1042" s="1" t="s">
        <v>2216</v>
      </c>
      <c r="B1042" s="1" t="s">
        <v>2217</v>
      </c>
      <c r="C1042" s="1">
        <v>6.6999616284E10</v>
      </c>
      <c r="D1042" s="1" t="s">
        <v>11</v>
      </c>
      <c r="E1042" s="1" t="s">
        <v>19</v>
      </c>
      <c r="F1042" s="1" t="s">
        <v>13</v>
      </c>
      <c r="G1042" s="1" t="s">
        <v>23</v>
      </c>
      <c r="H1042" s="1" t="s">
        <v>40</v>
      </c>
      <c r="I1042" s="2">
        <v>45693.0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5.75" customHeight="1">
      <c r="A1043" s="1" t="s">
        <v>2218</v>
      </c>
      <c r="B1043" s="1" t="s">
        <v>2219</v>
      </c>
      <c r="C1043" s="1">
        <v>2.1992056115E10</v>
      </c>
      <c r="D1043" s="1" t="s">
        <v>11</v>
      </c>
      <c r="E1043" s="1" t="s">
        <v>58</v>
      </c>
      <c r="F1043" s="1" t="s">
        <v>13</v>
      </c>
      <c r="G1043" s="1" t="s">
        <v>14</v>
      </c>
      <c r="H1043" s="1" t="s">
        <v>49</v>
      </c>
      <c r="I1043" s="2">
        <v>45693.0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5.75" customHeight="1">
      <c r="A1044" s="1" t="s">
        <v>2220</v>
      </c>
      <c r="B1044" s="1" t="s">
        <v>2221</v>
      </c>
      <c r="C1044" s="1">
        <v>2.1982574093E10</v>
      </c>
      <c r="D1044" s="1" t="s">
        <v>11</v>
      </c>
      <c r="E1044" s="1" t="s">
        <v>19</v>
      </c>
      <c r="F1044" s="1" t="s">
        <v>13</v>
      </c>
      <c r="G1044" s="1" t="s">
        <v>23</v>
      </c>
      <c r="H1044" s="1" t="s">
        <v>49</v>
      </c>
      <c r="I1044" s="2">
        <v>45693.0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5.75" customHeight="1">
      <c r="A1045" s="1" t="s">
        <v>2222</v>
      </c>
      <c r="B1045" s="1" t="s">
        <v>2223</v>
      </c>
      <c r="C1045" s="1">
        <v>1.1978745535E10</v>
      </c>
      <c r="D1045" s="1" t="s">
        <v>11</v>
      </c>
      <c r="E1045" s="1" t="s">
        <v>19</v>
      </c>
      <c r="F1045" s="1" t="s">
        <v>13</v>
      </c>
      <c r="G1045" s="1" t="s">
        <v>14</v>
      </c>
      <c r="H1045" s="1" t="s">
        <v>15</v>
      </c>
      <c r="I1045" s="2">
        <v>45693.0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5.75" customHeight="1">
      <c r="A1046" s="1" t="s">
        <v>2222</v>
      </c>
      <c r="B1046" s="1" t="s">
        <v>2223</v>
      </c>
      <c r="C1046" s="1">
        <v>1.1978745535E10</v>
      </c>
      <c r="D1046" s="1" t="s">
        <v>11</v>
      </c>
      <c r="E1046" s="1" t="s">
        <v>19</v>
      </c>
      <c r="F1046" s="1" t="s">
        <v>13</v>
      </c>
      <c r="G1046" s="1" t="s">
        <v>14</v>
      </c>
      <c r="H1046" s="1" t="s">
        <v>15</v>
      </c>
      <c r="I1046" s="2">
        <v>45693.0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5.75" customHeight="1">
      <c r="A1047" s="1" t="s">
        <v>2224</v>
      </c>
      <c r="B1047" s="1" t="s">
        <v>2225</v>
      </c>
      <c r="C1047" s="1">
        <v>1.8981889073E10</v>
      </c>
      <c r="D1047" s="1" t="s">
        <v>11</v>
      </c>
      <c r="E1047" s="1" t="s">
        <v>77</v>
      </c>
      <c r="F1047" s="1" t="s">
        <v>13</v>
      </c>
      <c r="G1047" s="1" t="s">
        <v>23</v>
      </c>
      <c r="H1047" s="1" t="s">
        <v>45</v>
      </c>
      <c r="I1047" s="2">
        <v>45693.0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5.75" customHeight="1">
      <c r="A1048" s="1" t="s">
        <v>2226</v>
      </c>
      <c r="B1048" s="1" t="s">
        <v>2227</v>
      </c>
      <c r="C1048" s="1">
        <v>6.5999211392E10</v>
      </c>
      <c r="D1048" s="1" t="s">
        <v>11</v>
      </c>
      <c r="E1048" s="1" t="s">
        <v>80</v>
      </c>
      <c r="F1048" s="1" t="s">
        <v>13</v>
      </c>
      <c r="G1048" s="1" t="s">
        <v>23</v>
      </c>
      <c r="H1048" s="1" t="s">
        <v>34</v>
      </c>
      <c r="I1048" s="2">
        <v>45693.0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5.75" customHeight="1">
      <c r="A1049" s="1" t="s">
        <v>2228</v>
      </c>
      <c r="B1049" s="1" t="s">
        <v>2229</v>
      </c>
      <c r="C1049" s="1">
        <v>9.3991430407E10</v>
      </c>
      <c r="D1049" s="1" t="s">
        <v>11</v>
      </c>
      <c r="E1049" s="1" t="s">
        <v>39</v>
      </c>
      <c r="F1049" s="1" t="s">
        <v>13</v>
      </c>
      <c r="G1049" s="1" t="s">
        <v>14</v>
      </c>
      <c r="H1049" s="1" t="s">
        <v>60</v>
      </c>
      <c r="I1049" s="2">
        <v>45693.0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5.75" customHeight="1">
      <c r="A1050" s="1" t="s">
        <v>2230</v>
      </c>
      <c r="B1050" s="1" t="s">
        <v>2231</v>
      </c>
      <c r="C1050" s="1">
        <v>8.6988568973E10</v>
      </c>
      <c r="D1050" s="1" t="s">
        <v>11</v>
      </c>
      <c r="E1050" s="1" t="s">
        <v>48</v>
      </c>
      <c r="F1050" s="1" t="s">
        <v>13</v>
      </c>
      <c r="G1050" s="1" t="s">
        <v>23</v>
      </c>
      <c r="H1050" s="1" t="s">
        <v>34</v>
      </c>
      <c r="I1050" s="2">
        <v>45693.0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5.75" customHeight="1">
      <c r="A1051" s="1" t="s">
        <v>2232</v>
      </c>
      <c r="B1051" s="1" t="s">
        <v>2233</v>
      </c>
      <c r="C1051" s="1">
        <v>8.6998151655E10</v>
      </c>
      <c r="D1051" s="1" t="s">
        <v>11</v>
      </c>
      <c r="E1051" s="1" t="s">
        <v>12</v>
      </c>
      <c r="F1051" s="1" t="s">
        <v>13</v>
      </c>
      <c r="G1051" s="1" t="s">
        <v>14</v>
      </c>
      <c r="H1051" s="1" t="s">
        <v>15</v>
      </c>
      <c r="I1051" s="2">
        <v>45693.0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5.75" customHeight="1">
      <c r="A1052" s="1" t="s">
        <v>2234</v>
      </c>
      <c r="B1052" s="1" t="s">
        <v>2235</v>
      </c>
      <c r="C1052" s="1">
        <v>8.8992113802E10</v>
      </c>
      <c r="D1052" s="1" t="s">
        <v>11</v>
      </c>
      <c r="E1052" s="1" t="s">
        <v>19</v>
      </c>
      <c r="F1052" s="1" t="s">
        <v>13</v>
      </c>
      <c r="G1052" s="1" t="s">
        <v>14</v>
      </c>
      <c r="H1052" s="1" t="s">
        <v>15</v>
      </c>
      <c r="I1052" s="2">
        <v>45693.0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5.75" customHeight="1">
      <c r="A1053" s="1" t="s">
        <v>2236</v>
      </c>
      <c r="B1053" s="1" t="s">
        <v>2237</v>
      </c>
      <c r="C1053" s="1">
        <v>6.7991624819E10</v>
      </c>
      <c r="D1053" s="1" t="s">
        <v>11</v>
      </c>
      <c r="E1053" s="1" t="s">
        <v>22</v>
      </c>
      <c r="F1053" s="1" t="s">
        <v>13</v>
      </c>
      <c r="G1053" s="1" t="s">
        <v>14</v>
      </c>
      <c r="H1053" s="1" t="s">
        <v>49</v>
      </c>
      <c r="I1053" s="2">
        <v>45693.0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5.75" customHeight="1">
      <c r="A1054" s="1" t="s">
        <v>2238</v>
      </c>
      <c r="B1054" s="1" t="s">
        <v>2239</v>
      </c>
      <c r="C1054" s="1">
        <v>8.2996008316E10</v>
      </c>
      <c r="D1054" s="1" t="s">
        <v>11</v>
      </c>
      <c r="E1054" s="1" t="s">
        <v>19</v>
      </c>
      <c r="F1054" s="1" t="s">
        <v>13</v>
      </c>
      <c r="G1054" s="1" t="s">
        <v>14</v>
      </c>
      <c r="H1054" s="1" t="s">
        <v>15</v>
      </c>
      <c r="I1054" s="2">
        <v>45693.0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5.75" customHeight="1">
      <c r="A1055" s="1" t="s">
        <v>2240</v>
      </c>
      <c r="B1055" s="1" t="s">
        <v>2241</v>
      </c>
      <c r="C1055" s="1">
        <v>4.2999441061E10</v>
      </c>
      <c r="D1055" s="1" t="s">
        <v>11</v>
      </c>
      <c r="E1055" s="1" t="s">
        <v>732</v>
      </c>
      <c r="F1055" s="1" t="s">
        <v>13</v>
      </c>
      <c r="G1055" s="1" t="s">
        <v>14</v>
      </c>
      <c r="H1055" s="1" t="s">
        <v>733</v>
      </c>
      <c r="I1055" s="2">
        <v>45693.0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5.75" customHeight="1">
      <c r="A1056" s="1" t="s">
        <v>2242</v>
      </c>
      <c r="B1056" s="1" t="s">
        <v>2243</v>
      </c>
      <c r="C1056" s="1">
        <v>9.2988464807E10</v>
      </c>
      <c r="D1056" s="1" t="s">
        <v>11</v>
      </c>
      <c r="E1056" s="1" t="s">
        <v>22</v>
      </c>
      <c r="F1056" s="1" t="s">
        <v>13</v>
      </c>
      <c r="G1056" s="1" t="s">
        <v>14</v>
      </c>
      <c r="H1056" s="1" t="s">
        <v>386</v>
      </c>
      <c r="I1056" s="2">
        <v>45693.0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5.75" customHeight="1">
      <c r="A1057" s="1" t="s">
        <v>2244</v>
      </c>
      <c r="B1057" s="1" t="s">
        <v>2245</v>
      </c>
      <c r="C1057" s="1">
        <v>8.1985629701E10</v>
      </c>
      <c r="D1057" s="1" t="s">
        <v>11</v>
      </c>
      <c r="E1057" s="1" t="s">
        <v>58</v>
      </c>
      <c r="F1057" s="1" t="s">
        <v>13</v>
      </c>
      <c r="G1057" s="1" t="s">
        <v>23</v>
      </c>
      <c r="H1057" s="1" t="s">
        <v>49</v>
      </c>
      <c r="I1057" s="2">
        <v>45693.0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5.75" customHeight="1">
      <c r="A1058" s="1" t="s">
        <v>2246</v>
      </c>
      <c r="B1058" s="1" t="s">
        <v>2247</v>
      </c>
      <c r="C1058" s="1">
        <v>8.7991797742E10</v>
      </c>
      <c r="D1058" s="1" t="s">
        <v>11</v>
      </c>
      <c r="E1058" s="1" t="s">
        <v>80</v>
      </c>
      <c r="F1058" s="1" t="s">
        <v>13</v>
      </c>
      <c r="G1058" s="1" t="s">
        <v>23</v>
      </c>
      <c r="H1058" s="1" t="s">
        <v>34</v>
      </c>
      <c r="I1058" s="2">
        <v>45693.0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5.75" customHeight="1">
      <c r="A1059" s="1" t="s">
        <v>2248</v>
      </c>
      <c r="B1059" s="1" t="s">
        <v>2249</v>
      </c>
      <c r="C1059" s="1">
        <v>4.788982887E9</v>
      </c>
      <c r="D1059" s="1" t="s">
        <v>11</v>
      </c>
      <c r="E1059" s="1" t="s">
        <v>89</v>
      </c>
      <c r="F1059" s="1" t="s">
        <v>13</v>
      </c>
      <c r="G1059" s="1" t="s">
        <v>23</v>
      </c>
      <c r="H1059" s="1" t="s">
        <v>45</v>
      </c>
      <c r="I1059" s="2">
        <v>45693.0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5.75" customHeight="1">
      <c r="A1060" s="1" t="s">
        <v>2250</v>
      </c>
      <c r="B1060" s="1" t="s">
        <v>2251</v>
      </c>
      <c r="C1060" s="1">
        <v>7.1999911234E10</v>
      </c>
      <c r="D1060" s="1" t="s">
        <v>11</v>
      </c>
      <c r="E1060" s="1" t="s">
        <v>19</v>
      </c>
      <c r="F1060" s="1" t="s">
        <v>13</v>
      </c>
      <c r="G1060" s="1" t="s">
        <v>14</v>
      </c>
      <c r="H1060" s="1" t="s">
        <v>49</v>
      </c>
      <c r="I1060" s="2">
        <v>45693.0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5.75" customHeight="1">
      <c r="A1061" s="1" t="s">
        <v>2252</v>
      </c>
      <c r="B1061" s="1" t="s">
        <v>2253</v>
      </c>
      <c r="C1061" s="1" t="s">
        <v>2254</v>
      </c>
      <c r="D1061" s="1" t="s">
        <v>11</v>
      </c>
      <c r="E1061" s="1" t="s">
        <v>89</v>
      </c>
      <c r="F1061" s="1" t="s">
        <v>13</v>
      </c>
      <c r="G1061" s="1" t="s">
        <v>14</v>
      </c>
      <c r="H1061" s="1" t="s">
        <v>34</v>
      </c>
      <c r="I1061" s="2">
        <v>45693.0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5.75" customHeight="1">
      <c r="A1062" s="1" t="s">
        <v>2255</v>
      </c>
      <c r="B1062" s="1" t="s">
        <v>2256</v>
      </c>
      <c r="C1062" s="1" t="s">
        <v>2257</v>
      </c>
      <c r="D1062" s="1" t="s">
        <v>11</v>
      </c>
      <c r="E1062" s="1" t="s">
        <v>22</v>
      </c>
      <c r="F1062" s="1" t="s">
        <v>13</v>
      </c>
      <c r="G1062" s="1" t="s">
        <v>14</v>
      </c>
      <c r="H1062" s="1" t="s">
        <v>386</v>
      </c>
      <c r="I1062" s="2">
        <v>45693.0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5.75" customHeight="1">
      <c r="A1063" s="1" t="s">
        <v>959</v>
      </c>
      <c r="B1063" s="1" t="s">
        <v>2258</v>
      </c>
      <c r="C1063" s="1">
        <v>6.593578416E9</v>
      </c>
      <c r="D1063" s="1" t="s">
        <v>11</v>
      </c>
      <c r="E1063" s="1" t="s">
        <v>12</v>
      </c>
      <c r="F1063" s="1" t="s">
        <v>13</v>
      </c>
      <c r="G1063" s="1" t="s">
        <v>23</v>
      </c>
      <c r="H1063" s="1" t="s">
        <v>34</v>
      </c>
      <c r="I1063" s="2">
        <v>45693.0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5.75" customHeight="1">
      <c r="A1064" s="1" t="s">
        <v>2259</v>
      </c>
      <c r="B1064" s="1" t="s">
        <v>2260</v>
      </c>
      <c r="C1064" s="1">
        <v>9.4949491616E10</v>
      </c>
      <c r="D1064" s="1" t="s">
        <v>11</v>
      </c>
      <c r="E1064" s="1" t="s">
        <v>22</v>
      </c>
      <c r="F1064" s="1" t="s">
        <v>13</v>
      </c>
      <c r="G1064" s="1" t="s">
        <v>23</v>
      </c>
      <c r="H1064" s="1" t="s">
        <v>1424</v>
      </c>
      <c r="I1064" s="2">
        <v>45693.0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5.75" customHeight="1">
      <c r="A1065" s="1" t="s">
        <v>2261</v>
      </c>
      <c r="B1065" s="1" t="s">
        <v>2262</v>
      </c>
      <c r="C1065" s="1">
        <v>6.1999026986E10</v>
      </c>
      <c r="D1065" s="1" t="s">
        <v>11</v>
      </c>
      <c r="E1065" s="1" t="s">
        <v>102</v>
      </c>
      <c r="F1065" s="1" t="s">
        <v>13</v>
      </c>
      <c r="G1065" s="1" t="s">
        <v>23</v>
      </c>
      <c r="H1065" s="1" t="s">
        <v>34</v>
      </c>
      <c r="I1065" s="2">
        <v>45693.0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5.75" customHeight="1">
      <c r="A1066" s="1" t="s">
        <v>2263</v>
      </c>
      <c r="B1066" s="1" t="s">
        <v>2264</v>
      </c>
      <c r="C1066" s="1">
        <v>9.898539682E10</v>
      </c>
      <c r="D1066" s="1" t="s">
        <v>11</v>
      </c>
      <c r="E1066" s="1" t="s">
        <v>22</v>
      </c>
      <c r="F1066" s="1" t="s">
        <v>13</v>
      </c>
      <c r="G1066" s="1" t="s">
        <v>14</v>
      </c>
      <c r="H1066" s="1" t="s">
        <v>45</v>
      </c>
      <c r="I1066" s="2">
        <v>45693.0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5.75" customHeight="1">
      <c r="A1067" s="1" t="s">
        <v>2265</v>
      </c>
      <c r="B1067" s="1" t="s">
        <v>2266</v>
      </c>
      <c r="C1067" s="1">
        <v>5.51198147455E12</v>
      </c>
      <c r="D1067" s="1" t="s">
        <v>11</v>
      </c>
      <c r="E1067" s="1" t="s">
        <v>22</v>
      </c>
      <c r="F1067" s="1" t="s">
        <v>13</v>
      </c>
      <c r="G1067" s="1" t="s">
        <v>14</v>
      </c>
      <c r="H1067" s="1" t="s">
        <v>49</v>
      </c>
      <c r="I1067" s="2">
        <v>45693.0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5.75" customHeight="1">
      <c r="A1068" s="1" t="s">
        <v>2267</v>
      </c>
      <c r="B1068" s="1" t="s">
        <v>2268</v>
      </c>
      <c r="C1068" s="1" t="s">
        <v>2269</v>
      </c>
      <c r="D1068" s="1" t="s">
        <v>11</v>
      </c>
      <c r="E1068" s="1" t="s">
        <v>1055</v>
      </c>
      <c r="F1068" s="1" t="s">
        <v>13</v>
      </c>
      <c r="G1068" s="1" t="s">
        <v>14</v>
      </c>
      <c r="H1068" s="1" t="s">
        <v>1056</v>
      </c>
      <c r="I1068" s="2">
        <v>45693.0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5.75" customHeight="1">
      <c r="A1069" s="1" t="s">
        <v>2270</v>
      </c>
      <c r="B1069" s="1" t="s">
        <v>2271</v>
      </c>
      <c r="C1069" s="1">
        <v>1.2991566652E10</v>
      </c>
      <c r="D1069" s="1" t="s">
        <v>11</v>
      </c>
      <c r="E1069" s="1" t="s">
        <v>12</v>
      </c>
      <c r="F1069" s="1" t="s">
        <v>13</v>
      </c>
      <c r="G1069" s="1" t="s">
        <v>14</v>
      </c>
      <c r="H1069" s="1" t="s">
        <v>49</v>
      </c>
      <c r="I1069" s="2">
        <v>45693.0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5.75" customHeight="1">
      <c r="A1070" s="1" t="s">
        <v>2214</v>
      </c>
      <c r="B1070" s="1" t="s">
        <v>2272</v>
      </c>
      <c r="C1070" s="1">
        <v>8.4992272086E10</v>
      </c>
      <c r="D1070" s="1" t="s">
        <v>11</v>
      </c>
      <c r="E1070" s="1" t="s">
        <v>68</v>
      </c>
      <c r="F1070" s="1" t="s">
        <v>13</v>
      </c>
      <c r="G1070" s="1" t="s">
        <v>14</v>
      </c>
      <c r="H1070" s="1" t="s">
        <v>45</v>
      </c>
      <c r="I1070" s="2">
        <v>45693.0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5.75" customHeight="1">
      <c r="A1071" s="1" t="s">
        <v>2273</v>
      </c>
      <c r="B1071" s="1" t="s">
        <v>2274</v>
      </c>
      <c r="C1071" s="1">
        <v>6.1984932848E10</v>
      </c>
      <c r="D1071" s="1" t="s">
        <v>11</v>
      </c>
      <c r="E1071" s="1" t="s">
        <v>77</v>
      </c>
      <c r="F1071" s="1" t="s">
        <v>13</v>
      </c>
      <c r="G1071" s="1" t="s">
        <v>14</v>
      </c>
      <c r="H1071" s="1" t="s">
        <v>49</v>
      </c>
      <c r="I1071" s="2">
        <v>45693.0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5.75" customHeight="1">
      <c r="A1072" s="1" t="s">
        <v>2275</v>
      </c>
      <c r="B1072" s="1" t="s">
        <v>2276</v>
      </c>
      <c r="C1072" s="1" t="s">
        <v>2277</v>
      </c>
      <c r="D1072" s="1" t="s">
        <v>11</v>
      </c>
      <c r="E1072" s="1" t="s">
        <v>77</v>
      </c>
      <c r="F1072" s="1" t="s">
        <v>13</v>
      </c>
      <c r="G1072" s="1" t="s">
        <v>23</v>
      </c>
      <c r="H1072" s="1" t="s">
        <v>45</v>
      </c>
      <c r="I1072" s="2">
        <v>45693.0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5.75" customHeight="1">
      <c r="A1073" s="1" t="s">
        <v>2278</v>
      </c>
      <c r="B1073" s="1" t="s">
        <v>2279</v>
      </c>
      <c r="C1073" s="1" t="s">
        <v>2280</v>
      </c>
      <c r="D1073" s="1" t="s">
        <v>11</v>
      </c>
      <c r="E1073" s="1" t="s">
        <v>161</v>
      </c>
      <c r="F1073" s="1" t="s">
        <v>13</v>
      </c>
      <c r="G1073" s="1" t="s">
        <v>23</v>
      </c>
      <c r="H1073" s="1" t="s">
        <v>34</v>
      </c>
      <c r="I1073" s="2">
        <v>45693.0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5.75" customHeight="1">
      <c r="A1074" s="1" t="s">
        <v>2281</v>
      </c>
      <c r="B1074" s="1" t="s">
        <v>2282</v>
      </c>
      <c r="C1074" s="1">
        <v>8.1988281798E10</v>
      </c>
      <c r="D1074" s="1" t="s">
        <v>11</v>
      </c>
      <c r="E1074" s="1" t="s">
        <v>19</v>
      </c>
      <c r="F1074" s="1" t="s">
        <v>13</v>
      </c>
      <c r="G1074" s="1" t="s">
        <v>14</v>
      </c>
      <c r="H1074" s="1" t="s">
        <v>121</v>
      </c>
      <c r="I1074" s="2">
        <v>45693.0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5.75" customHeight="1">
      <c r="A1075" s="1" t="s">
        <v>2283</v>
      </c>
      <c r="B1075" s="1" t="s">
        <v>2284</v>
      </c>
      <c r="C1075" s="1">
        <v>7.198121257E10</v>
      </c>
      <c r="D1075" s="1" t="s">
        <v>11</v>
      </c>
      <c r="E1075" s="1" t="s">
        <v>22</v>
      </c>
      <c r="F1075" s="1" t="s">
        <v>13</v>
      </c>
      <c r="G1075" s="1" t="s">
        <v>14</v>
      </c>
      <c r="H1075" s="1" t="s">
        <v>34</v>
      </c>
      <c r="I1075" s="2">
        <v>45693.0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5.75" customHeight="1">
      <c r="A1076" s="1" t="s">
        <v>2285</v>
      </c>
      <c r="B1076" s="1" t="s">
        <v>2286</v>
      </c>
      <c r="C1076" s="1" t="s">
        <v>2287</v>
      </c>
      <c r="D1076" s="1" t="s">
        <v>11</v>
      </c>
      <c r="E1076" s="1" t="s">
        <v>22</v>
      </c>
      <c r="F1076" s="1" t="s">
        <v>13</v>
      </c>
      <c r="G1076" s="1" t="s">
        <v>14</v>
      </c>
      <c r="H1076" s="1" t="s">
        <v>15</v>
      </c>
      <c r="I1076" s="2">
        <v>45693.0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5.75" customHeight="1">
      <c r="A1077" s="1" t="s">
        <v>2288</v>
      </c>
      <c r="B1077" s="1" t="s">
        <v>2289</v>
      </c>
      <c r="C1077" s="1">
        <v>7.1991033809E10</v>
      </c>
      <c r="D1077" s="1" t="s">
        <v>11</v>
      </c>
      <c r="E1077" s="1" t="s">
        <v>19</v>
      </c>
      <c r="F1077" s="1" t="s">
        <v>13</v>
      </c>
      <c r="G1077" s="1" t="s">
        <v>23</v>
      </c>
      <c r="H1077" s="1" t="s">
        <v>60</v>
      </c>
      <c r="I1077" s="2">
        <v>45693.0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5.75" customHeight="1">
      <c r="A1078" s="1" t="s">
        <v>2290</v>
      </c>
      <c r="B1078" s="1" t="s">
        <v>2291</v>
      </c>
      <c r="C1078" s="1">
        <v>6.1983856081E10</v>
      </c>
      <c r="D1078" s="1" t="s">
        <v>11</v>
      </c>
      <c r="E1078" s="1" t="s">
        <v>22</v>
      </c>
      <c r="F1078" s="1" t="s">
        <v>13</v>
      </c>
      <c r="G1078" s="1" t="s">
        <v>14</v>
      </c>
      <c r="H1078" s="1" t="s">
        <v>45</v>
      </c>
      <c r="I1078" s="2">
        <v>45693.0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5.75" customHeight="1">
      <c r="A1079" s="1" t="s">
        <v>2292</v>
      </c>
      <c r="B1079" s="1" t="s">
        <v>2293</v>
      </c>
      <c r="C1079" s="1" t="s">
        <v>2294</v>
      </c>
      <c r="D1079" s="1" t="s">
        <v>11</v>
      </c>
      <c r="E1079" s="1" t="s">
        <v>68</v>
      </c>
      <c r="F1079" s="1" t="s">
        <v>13</v>
      </c>
      <c r="G1079" s="1" t="s">
        <v>14</v>
      </c>
      <c r="H1079" s="1" t="s">
        <v>45</v>
      </c>
      <c r="I1079" s="2">
        <v>45693.0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5.75" customHeight="1">
      <c r="A1080" s="1" t="s">
        <v>1159</v>
      </c>
      <c r="B1080" s="1" t="s">
        <v>2295</v>
      </c>
      <c r="C1080" s="1">
        <v>1.4998577867E10</v>
      </c>
      <c r="D1080" s="1" t="s">
        <v>11</v>
      </c>
      <c r="E1080" s="1" t="s">
        <v>19</v>
      </c>
      <c r="F1080" s="1" t="s">
        <v>13</v>
      </c>
      <c r="G1080" s="1" t="s">
        <v>23</v>
      </c>
      <c r="H1080" s="1" t="s">
        <v>45</v>
      </c>
      <c r="I1080" s="2">
        <v>45693.0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5.75" customHeight="1">
      <c r="A1081" s="1" t="s">
        <v>2296</v>
      </c>
      <c r="B1081" s="1" t="s">
        <v>2297</v>
      </c>
      <c r="C1081" s="1">
        <v>9.1984837924E10</v>
      </c>
      <c r="D1081" s="1" t="s">
        <v>11</v>
      </c>
      <c r="E1081" s="1" t="s">
        <v>19</v>
      </c>
      <c r="F1081" s="1" t="s">
        <v>13</v>
      </c>
      <c r="G1081" s="1" t="s">
        <v>23</v>
      </c>
      <c r="H1081" s="1" t="s">
        <v>1424</v>
      </c>
      <c r="I1081" s="2">
        <v>45693.0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5.75" customHeight="1">
      <c r="A1082" s="1" t="s">
        <v>2298</v>
      </c>
      <c r="B1082" s="1" t="s">
        <v>2299</v>
      </c>
      <c r="C1082" s="1">
        <v>1.1963609253E10</v>
      </c>
      <c r="D1082" s="1"/>
      <c r="E1082" s="1"/>
      <c r="F1082" s="1"/>
      <c r="G1082" s="1"/>
      <c r="H1082" s="1"/>
      <c r="I1082" s="2">
        <v>45693.0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5.75" customHeight="1">
      <c r="A1083" s="1" t="s">
        <v>2300</v>
      </c>
      <c r="B1083" s="1" t="s">
        <v>2301</v>
      </c>
      <c r="C1083" s="1" t="s">
        <v>2302</v>
      </c>
      <c r="D1083" s="1" t="s">
        <v>11</v>
      </c>
      <c r="E1083" s="1" t="s">
        <v>19</v>
      </c>
      <c r="F1083" s="1" t="s">
        <v>13</v>
      </c>
      <c r="G1083" s="1" t="s">
        <v>14</v>
      </c>
      <c r="H1083" s="1" t="s">
        <v>40</v>
      </c>
      <c r="I1083" s="2">
        <v>45693.0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5.75" customHeight="1">
      <c r="A1084" s="1" t="s">
        <v>2303</v>
      </c>
      <c r="B1084" s="1" t="s">
        <v>2304</v>
      </c>
      <c r="C1084" s="1">
        <v>1.1971088749E10</v>
      </c>
      <c r="D1084" s="1" t="s">
        <v>11</v>
      </c>
      <c r="E1084" s="1" t="s">
        <v>19</v>
      </c>
      <c r="F1084" s="1" t="s">
        <v>13</v>
      </c>
      <c r="G1084" s="1" t="s">
        <v>23</v>
      </c>
      <c r="H1084" s="1" t="s">
        <v>49</v>
      </c>
      <c r="I1084" s="2">
        <v>45693.0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5.75" customHeight="1">
      <c r="A1085" s="1" t="s">
        <v>2305</v>
      </c>
      <c r="B1085" s="1" t="s">
        <v>2306</v>
      </c>
      <c r="C1085" s="1">
        <v>7.391836302E9</v>
      </c>
      <c r="D1085" s="1" t="s">
        <v>11</v>
      </c>
      <c r="E1085" s="1" t="s">
        <v>19</v>
      </c>
      <c r="F1085" s="1" t="s">
        <v>13</v>
      </c>
      <c r="G1085" s="1" t="s">
        <v>14</v>
      </c>
      <c r="H1085" s="1" t="s">
        <v>60</v>
      </c>
      <c r="I1085" s="2">
        <v>45693.0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5.75" customHeight="1">
      <c r="A1086" s="1" t="s">
        <v>2307</v>
      </c>
      <c r="B1086" s="1" t="s">
        <v>2308</v>
      </c>
      <c r="C1086" s="1">
        <v>6.7996464373E10</v>
      </c>
      <c r="D1086" s="1" t="s">
        <v>11</v>
      </c>
      <c r="E1086" s="1" t="s">
        <v>102</v>
      </c>
      <c r="F1086" s="1" t="s">
        <v>13</v>
      </c>
      <c r="G1086" s="1" t="s">
        <v>23</v>
      </c>
      <c r="H1086" s="1" t="s">
        <v>34</v>
      </c>
      <c r="I1086" s="2">
        <v>45693.0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5.75" customHeight="1">
      <c r="A1087" s="1" t="s">
        <v>2309</v>
      </c>
      <c r="B1087" s="1" t="s">
        <v>2310</v>
      </c>
      <c r="C1087" s="1">
        <v>4.7984461738E10</v>
      </c>
      <c r="D1087" s="1" t="s">
        <v>11</v>
      </c>
      <c r="E1087" s="1" t="s">
        <v>80</v>
      </c>
      <c r="F1087" s="1" t="s">
        <v>13</v>
      </c>
      <c r="G1087" s="1" t="s">
        <v>23</v>
      </c>
      <c r="H1087" s="1" t="s">
        <v>40</v>
      </c>
      <c r="I1087" s="2">
        <v>45693.0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5.75" customHeight="1">
      <c r="A1088" s="1" t="s">
        <v>2311</v>
      </c>
      <c r="B1088" s="1" t="s">
        <v>2312</v>
      </c>
      <c r="C1088" s="1">
        <v>1.1991710512E10</v>
      </c>
      <c r="D1088" s="1" t="s">
        <v>11</v>
      </c>
      <c r="E1088" s="1" t="s">
        <v>19</v>
      </c>
      <c r="F1088" s="1" t="s">
        <v>13</v>
      </c>
      <c r="G1088" s="1" t="s">
        <v>14</v>
      </c>
      <c r="H1088" s="1" t="s">
        <v>15</v>
      </c>
      <c r="I1088" s="2">
        <v>45693.0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5.75" customHeight="1">
      <c r="A1089" s="1" t="s">
        <v>2313</v>
      </c>
      <c r="B1089" s="1" t="s">
        <v>2314</v>
      </c>
      <c r="C1089" s="1">
        <v>1.1946258102E10</v>
      </c>
      <c r="D1089" s="1" t="s">
        <v>11</v>
      </c>
      <c r="E1089" s="1" t="s">
        <v>22</v>
      </c>
      <c r="F1089" s="1" t="s">
        <v>13</v>
      </c>
      <c r="G1089" s="1" t="s">
        <v>14</v>
      </c>
      <c r="H1089" s="1" t="s">
        <v>49</v>
      </c>
      <c r="I1089" s="2">
        <v>45693.0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5.75" customHeight="1">
      <c r="A1090" s="1" t="s">
        <v>779</v>
      </c>
      <c r="B1090" s="1" t="s">
        <v>2315</v>
      </c>
      <c r="C1090" s="1">
        <v>6.1981863146E10</v>
      </c>
      <c r="D1090" s="1" t="s">
        <v>11</v>
      </c>
      <c r="E1090" s="1" t="s">
        <v>22</v>
      </c>
      <c r="F1090" s="1" t="s">
        <v>13</v>
      </c>
      <c r="G1090" s="1" t="s">
        <v>14</v>
      </c>
      <c r="H1090" s="1" t="s">
        <v>34</v>
      </c>
      <c r="I1090" s="2">
        <v>45693.0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5.75" customHeight="1">
      <c r="A1091" s="1" t="s">
        <v>2316</v>
      </c>
      <c r="B1091" s="1" t="s">
        <v>2317</v>
      </c>
      <c r="C1091" s="1">
        <v>2.299978151E10</v>
      </c>
      <c r="D1091" s="1" t="s">
        <v>11</v>
      </c>
      <c r="E1091" s="1" t="s">
        <v>89</v>
      </c>
      <c r="F1091" s="1" t="s">
        <v>13</v>
      </c>
      <c r="G1091" s="1" t="s">
        <v>14</v>
      </c>
      <c r="H1091" s="1" t="s">
        <v>45</v>
      </c>
      <c r="I1091" s="2">
        <v>45693.0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5.75" customHeight="1">
      <c r="A1092" s="1" t="s">
        <v>2318</v>
      </c>
      <c r="B1092" s="1" t="s">
        <v>2319</v>
      </c>
      <c r="C1092" s="1">
        <v>6.2993817241E10</v>
      </c>
      <c r="D1092" s="1" t="s">
        <v>11</v>
      </c>
      <c r="E1092" s="1" t="s">
        <v>22</v>
      </c>
      <c r="F1092" s="1" t="s">
        <v>2320</v>
      </c>
      <c r="G1092" s="1" t="s">
        <v>14</v>
      </c>
      <c r="H1092" s="1" t="s">
        <v>2321</v>
      </c>
      <c r="I1092" s="2">
        <v>45693.0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5.75" customHeight="1">
      <c r="A1093" s="1" t="s">
        <v>2322</v>
      </c>
      <c r="B1093" s="1" t="s">
        <v>2323</v>
      </c>
      <c r="C1093" s="1">
        <v>1.4997272134E10</v>
      </c>
      <c r="D1093" s="1" t="s">
        <v>11</v>
      </c>
      <c r="E1093" s="1" t="s">
        <v>22</v>
      </c>
      <c r="F1093" s="1" t="s">
        <v>13</v>
      </c>
      <c r="G1093" s="1" t="s">
        <v>14</v>
      </c>
      <c r="H1093" s="1" t="s">
        <v>15</v>
      </c>
      <c r="I1093" s="2">
        <v>45693.0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5.75" customHeight="1">
      <c r="A1094" s="1" t="s">
        <v>2324</v>
      </c>
      <c r="B1094" s="1" t="s">
        <v>2325</v>
      </c>
      <c r="C1094" s="1">
        <v>1.1977865933E10</v>
      </c>
      <c r="D1094" s="1" t="s">
        <v>11</v>
      </c>
      <c r="E1094" s="1" t="s">
        <v>77</v>
      </c>
      <c r="F1094" s="1" t="s">
        <v>13</v>
      </c>
      <c r="G1094" s="1" t="s">
        <v>23</v>
      </c>
      <c r="H1094" s="1" t="s">
        <v>45</v>
      </c>
      <c r="I1094" s="2">
        <v>45693.0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5.75" customHeight="1">
      <c r="A1095" s="1" t="s">
        <v>2326</v>
      </c>
      <c r="B1095" s="1" t="s">
        <v>2327</v>
      </c>
      <c r="C1095" s="1">
        <v>9.5984064843E10</v>
      </c>
      <c r="D1095" s="1" t="s">
        <v>11</v>
      </c>
      <c r="E1095" s="1" t="s">
        <v>80</v>
      </c>
      <c r="F1095" s="1" t="s">
        <v>13</v>
      </c>
      <c r="G1095" s="1" t="s">
        <v>14</v>
      </c>
      <c r="H1095" s="1" t="s">
        <v>45</v>
      </c>
      <c r="I1095" s="2">
        <v>45693.0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5.75" customHeight="1">
      <c r="A1096" s="1" t="s">
        <v>2328</v>
      </c>
      <c r="B1096" s="1" t="s">
        <v>2329</v>
      </c>
      <c r="C1096" s="1">
        <v>8.4987213884E10</v>
      </c>
      <c r="D1096" s="1" t="s">
        <v>11</v>
      </c>
      <c r="E1096" s="1" t="s">
        <v>102</v>
      </c>
      <c r="F1096" s="1" t="s">
        <v>13</v>
      </c>
      <c r="G1096" s="1" t="s">
        <v>23</v>
      </c>
      <c r="H1096" s="1" t="s">
        <v>45</v>
      </c>
      <c r="I1096" s="2">
        <v>45693.0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5.75" customHeight="1">
      <c r="A1097" s="1" t="s">
        <v>2330</v>
      </c>
      <c r="B1097" s="1" t="s">
        <v>2331</v>
      </c>
      <c r="C1097" s="1">
        <v>6.581353594E9</v>
      </c>
      <c r="D1097" s="1" t="s">
        <v>11</v>
      </c>
      <c r="E1097" s="1" t="s">
        <v>77</v>
      </c>
      <c r="F1097" s="1" t="s">
        <v>13</v>
      </c>
      <c r="G1097" s="1" t="s">
        <v>14</v>
      </c>
      <c r="H1097" s="1" t="s">
        <v>34</v>
      </c>
      <c r="I1097" s="2">
        <v>45693.0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5.75" customHeight="1">
      <c r="A1098" s="1" t="s">
        <v>490</v>
      </c>
      <c r="B1098" s="1" t="s">
        <v>2332</v>
      </c>
      <c r="C1098" s="1">
        <v>1.9987173396E10</v>
      </c>
      <c r="D1098" s="1" t="s">
        <v>11</v>
      </c>
      <c r="E1098" s="1" t="s">
        <v>528</v>
      </c>
      <c r="F1098" s="1" t="s">
        <v>13</v>
      </c>
      <c r="G1098" s="1" t="s">
        <v>14</v>
      </c>
      <c r="H1098" s="1" t="s">
        <v>529</v>
      </c>
      <c r="I1098" s="2">
        <v>45693.0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5.75" customHeight="1">
      <c r="A1099" s="1" t="s">
        <v>1893</v>
      </c>
      <c r="B1099" s="1" t="s">
        <v>2333</v>
      </c>
      <c r="C1099" s="1">
        <v>6.9993798065E10</v>
      </c>
      <c r="D1099" s="1" t="s">
        <v>11</v>
      </c>
      <c r="E1099" s="1" t="s">
        <v>48</v>
      </c>
      <c r="F1099" s="1" t="s">
        <v>13</v>
      </c>
      <c r="G1099" s="1" t="s">
        <v>23</v>
      </c>
      <c r="H1099" s="1" t="s">
        <v>34</v>
      </c>
      <c r="I1099" s="2">
        <v>45693.0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5.75" customHeight="1">
      <c r="A1100" s="1" t="s">
        <v>96</v>
      </c>
      <c r="B1100" s="1" t="s">
        <v>2334</v>
      </c>
      <c r="C1100" s="1" t="s">
        <v>2335</v>
      </c>
      <c r="D1100" s="1" t="s">
        <v>11</v>
      </c>
      <c r="E1100" s="1" t="s">
        <v>19</v>
      </c>
      <c r="F1100" s="1" t="s">
        <v>13</v>
      </c>
      <c r="G1100" s="1" t="s">
        <v>14</v>
      </c>
      <c r="H1100" s="1" t="s">
        <v>45</v>
      </c>
      <c r="I1100" s="2">
        <v>45693.0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5.75" customHeight="1">
      <c r="A1101" s="1" t="s">
        <v>2336</v>
      </c>
      <c r="B1101" s="1" t="s">
        <v>2337</v>
      </c>
      <c r="C1101" s="1">
        <v>2.1994761346E10</v>
      </c>
      <c r="D1101" s="1" t="s">
        <v>11</v>
      </c>
      <c r="E1101" s="1" t="s">
        <v>22</v>
      </c>
      <c r="F1101" s="1" t="s">
        <v>13</v>
      </c>
      <c r="G1101" s="1" t="s">
        <v>14</v>
      </c>
      <c r="H1101" s="1" t="s">
        <v>386</v>
      </c>
      <c r="I1101" s="2">
        <v>45693.0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5.75" customHeight="1">
      <c r="A1102" s="1" t="s">
        <v>1322</v>
      </c>
      <c r="B1102" s="1" t="s">
        <v>2338</v>
      </c>
      <c r="C1102" s="1">
        <v>2.1984252155E10</v>
      </c>
      <c r="D1102" s="1" t="s">
        <v>11</v>
      </c>
      <c r="E1102" s="1" t="s">
        <v>19</v>
      </c>
      <c r="F1102" s="1" t="s">
        <v>13</v>
      </c>
      <c r="G1102" s="1" t="s">
        <v>14</v>
      </c>
      <c r="H1102" s="1" t="s">
        <v>121</v>
      </c>
      <c r="I1102" s="2">
        <v>45693.0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5.75" customHeight="1">
      <c r="A1103" s="1" t="s">
        <v>2339</v>
      </c>
      <c r="B1103" s="1" t="s">
        <v>2340</v>
      </c>
      <c r="C1103" s="1">
        <v>3.1995936541E10</v>
      </c>
      <c r="D1103" s="1" t="s">
        <v>11</v>
      </c>
      <c r="E1103" s="1" t="s">
        <v>418</v>
      </c>
      <c r="F1103" s="1" t="s">
        <v>13</v>
      </c>
      <c r="G1103" s="1" t="s">
        <v>14</v>
      </c>
      <c r="H1103" s="1" t="s">
        <v>45</v>
      </c>
      <c r="I1103" s="2">
        <v>45693.0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5.75" customHeight="1">
      <c r="A1104" s="1" t="s">
        <v>2341</v>
      </c>
      <c r="B1104" s="1" t="s">
        <v>2342</v>
      </c>
      <c r="C1104" s="1">
        <v>7.9988334235E10</v>
      </c>
      <c r="D1104" s="1" t="s">
        <v>11</v>
      </c>
      <c r="E1104" s="1" t="s">
        <v>58</v>
      </c>
      <c r="F1104" s="1" t="s">
        <v>13</v>
      </c>
      <c r="G1104" s="1" t="s">
        <v>14</v>
      </c>
      <c r="H1104" s="1" t="s">
        <v>45</v>
      </c>
      <c r="I1104" s="2">
        <v>45693.0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5.75" customHeight="1">
      <c r="A1105" s="1" t="s">
        <v>2343</v>
      </c>
      <c r="B1105" s="1" t="s">
        <v>2344</v>
      </c>
      <c r="C1105" s="1">
        <v>9.2981344348E10</v>
      </c>
      <c r="D1105" s="1" t="s">
        <v>11</v>
      </c>
      <c r="E1105" s="1" t="s">
        <v>77</v>
      </c>
      <c r="F1105" s="1" t="s">
        <v>13</v>
      </c>
      <c r="G1105" s="1" t="s">
        <v>23</v>
      </c>
      <c r="H1105" s="1" t="s">
        <v>45</v>
      </c>
      <c r="I1105" s="2">
        <v>45693.0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5.75" customHeight="1">
      <c r="A1106" s="1" t="s">
        <v>1852</v>
      </c>
      <c r="B1106" s="1" t="s">
        <v>2345</v>
      </c>
      <c r="C1106" s="1" t="s">
        <v>2346</v>
      </c>
      <c r="D1106" s="1" t="s">
        <v>11</v>
      </c>
      <c r="E1106" s="1" t="s">
        <v>22</v>
      </c>
      <c r="F1106" s="1" t="s">
        <v>13</v>
      </c>
      <c r="G1106" s="1" t="s">
        <v>14</v>
      </c>
      <c r="H1106" s="1" t="s">
        <v>34</v>
      </c>
      <c r="I1106" s="2">
        <v>45693.0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5.75" customHeight="1">
      <c r="A1107" s="1" t="s">
        <v>2347</v>
      </c>
      <c r="B1107" s="1" t="s">
        <v>2348</v>
      </c>
      <c r="C1107" s="1">
        <v>8.2988800503E10</v>
      </c>
      <c r="D1107" s="1" t="s">
        <v>11</v>
      </c>
      <c r="E1107" s="1" t="s">
        <v>19</v>
      </c>
      <c r="F1107" s="1" t="s">
        <v>13</v>
      </c>
      <c r="G1107" s="1" t="s">
        <v>14</v>
      </c>
      <c r="H1107" s="1" t="s">
        <v>15</v>
      </c>
      <c r="I1107" s="2">
        <v>45693.0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5.75" customHeight="1">
      <c r="A1108" s="1" t="s">
        <v>2349</v>
      </c>
      <c r="B1108" s="1" t="s">
        <v>2350</v>
      </c>
      <c r="C1108" s="1">
        <v>1.1990199475E10</v>
      </c>
      <c r="D1108" s="1" t="s">
        <v>11</v>
      </c>
      <c r="E1108" s="1" t="s">
        <v>22</v>
      </c>
      <c r="F1108" s="1" t="s">
        <v>13</v>
      </c>
      <c r="G1108" s="1" t="s">
        <v>14</v>
      </c>
      <c r="H1108" s="1" t="s">
        <v>15</v>
      </c>
      <c r="I1108" s="2">
        <v>45693.0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5.75" customHeight="1">
      <c r="A1109" s="1" t="s">
        <v>2351</v>
      </c>
      <c r="B1109" s="1" t="s">
        <v>2352</v>
      </c>
      <c r="C1109" s="1">
        <v>8.1991316272E10</v>
      </c>
      <c r="D1109" s="1" t="s">
        <v>11</v>
      </c>
      <c r="E1109" s="1" t="s">
        <v>102</v>
      </c>
      <c r="F1109" s="1" t="s">
        <v>13</v>
      </c>
      <c r="G1109" s="1" t="s">
        <v>23</v>
      </c>
      <c r="H1109" s="1" t="s">
        <v>49</v>
      </c>
      <c r="I1109" s="2">
        <v>45693.0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5.75" customHeight="1">
      <c r="A1110" s="1" t="s">
        <v>2353</v>
      </c>
      <c r="B1110" s="1" t="s">
        <v>2354</v>
      </c>
      <c r="C1110" s="1">
        <v>3.5987044559E10</v>
      </c>
      <c r="D1110" s="1" t="s">
        <v>11</v>
      </c>
      <c r="E1110" s="1" t="s">
        <v>77</v>
      </c>
      <c r="F1110" s="1" t="s">
        <v>13</v>
      </c>
      <c r="G1110" s="1" t="s">
        <v>23</v>
      </c>
      <c r="H1110" s="1" t="s">
        <v>45</v>
      </c>
      <c r="I1110" s="2">
        <v>45693.0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5.75" customHeight="1">
      <c r="A1111" s="1" t="s">
        <v>285</v>
      </c>
      <c r="B1111" s="1" t="s">
        <v>2355</v>
      </c>
      <c r="C1111" s="1">
        <v>1.4998911951E10</v>
      </c>
      <c r="D1111" s="1" t="s">
        <v>11</v>
      </c>
      <c r="E1111" s="1" t="s">
        <v>19</v>
      </c>
      <c r="F1111" s="1" t="s">
        <v>13</v>
      </c>
      <c r="G1111" s="1" t="s">
        <v>14</v>
      </c>
      <c r="H1111" s="1" t="s">
        <v>40</v>
      </c>
      <c r="I1111" s="2">
        <v>45693.0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5.75" customHeight="1">
      <c r="A1112" s="1" t="s">
        <v>2356</v>
      </c>
      <c r="B1112" s="1" t="s">
        <v>2357</v>
      </c>
      <c r="C1112" s="1">
        <v>9.7984003894E10</v>
      </c>
      <c r="D1112" s="1" t="s">
        <v>11</v>
      </c>
      <c r="E1112" s="1" t="s">
        <v>161</v>
      </c>
      <c r="F1112" s="1" t="s">
        <v>13</v>
      </c>
      <c r="G1112" s="1" t="s">
        <v>14</v>
      </c>
      <c r="H1112" s="1" t="s">
        <v>34</v>
      </c>
      <c r="I1112" s="2">
        <v>45693.0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5.75" customHeight="1">
      <c r="A1113" s="1" t="s">
        <v>148</v>
      </c>
      <c r="B1113" s="1" t="s">
        <v>2358</v>
      </c>
      <c r="C1113" s="1">
        <v>3.1993779077E10</v>
      </c>
      <c r="D1113" s="1" t="s">
        <v>11</v>
      </c>
      <c r="E1113" s="1" t="s">
        <v>19</v>
      </c>
      <c r="F1113" s="1" t="s">
        <v>13</v>
      </c>
      <c r="G1113" s="1" t="s">
        <v>23</v>
      </c>
      <c r="H1113" s="1" t="s">
        <v>15</v>
      </c>
      <c r="I1113" s="2">
        <v>45693.0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5.75" customHeight="1">
      <c r="A1114" s="1" t="s">
        <v>2359</v>
      </c>
      <c r="B1114" s="1" t="s">
        <v>2360</v>
      </c>
      <c r="C1114" s="1">
        <v>8.599168543E10</v>
      </c>
      <c r="D1114" s="1" t="s">
        <v>11</v>
      </c>
      <c r="E1114" s="1" t="s">
        <v>1734</v>
      </c>
      <c r="F1114" s="1" t="s">
        <v>13</v>
      </c>
      <c r="G1114" s="1" t="s">
        <v>23</v>
      </c>
      <c r="H1114" s="1" t="s">
        <v>1735</v>
      </c>
      <c r="I1114" s="2">
        <v>45693.0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5.75" customHeight="1">
      <c r="A1115" s="1" t="s">
        <v>2361</v>
      </c>
      <c r="B1115" s="1" t="s">
        <v>2362</v>
      </c>
      <c r="C1115" s="1" t="s">
        <v>2363</v>
      </c>
      <c r="D1115" s="1" t="s">
        <v>11</v>
      </c>
      <c r="E1115" s="1" t="s">
        <v>19</v>
      </c>
      <c r="F1115" s="1" t="s">
        <v>13</v>
      </c>
      <c r="G1115" s="1" t="s">
        <v>14</v>
      </c>
      <c r="H1115" s="1" t="s">
        <v>60</v>
      </c>
      <c r="I1115" s="2">
        <v>45693.0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5.75" customHeight="1">
      <c r="A1116" s="1" t="s">
        <v>2364</v>
      </c>
      <c r="B1116" s="1" t="s">
        <v>2365</v>
      </c>
      <c r="C1116" s="1">
        <v>8.7988386637E10</v>
      </c>
      <c r="D1116" s="1" t="s">
        <v>11</v>
      </c>
      <c r="E1116" s="1" t="s">
        <v>80</v>
      </c>
      <c r="F1116" s="1" t="s">
        <v>13</v>
      </c>
      <c r="G1116" s="1" t="s">
        <v>14</v>
      </c>
      <c r="H1116" s="1" t="s">
        <v>49</v>
      </c>
      <c r="I1116" s="2">
        <v>45693.0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5.75" customHeight="1">
      <c r="A1117" s="1" t="s">
        <v>2366</v>
      </c>
      <c r="B1117" s="1" t="s">
        <v>2367</v>
      </c>
      <c r="C1117" s="1">
        <v>6.4981148138E10</v>
      </c>
      <c r="D1117" s="1" t="s">
        <v>11</v>
      </c>
      <c r="E1117" s="1" t="s">
        <v>22</v>
      </c>
      <c r="F1117" s="1" t="s">
        <v>13</v>
      </c>
      <c r="G1117" s="1" t="s">
        <v>14</v>
      </c>
      <c r="H1117" s="1" t="s">
        <v>1428</v>
      </c>
      <c r="I1117" s="2">
        <v>45693.0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5.75" customHeight="1">
      <c r="A1118" s="1" t="s">
        <v>1067</v>
      </c>
      <c r="B1118" s="1" t="s">
        <v>2368</v>
      </c>
      <c r="C1118" s="1">
        <v>9.8988386212E10</v>
      </c>
      <c r="D1118" s="1" t="s">
        <v>11</v>
      </c>
      <c r="E1118" s="1" t="s">
        <v>19</v>
      </c>
      <c r="F1118" s="1" t="s">
        <v>13</v>
      </c>
      <c r="G1118" s="1" t="s">
        <v>14</v>
      </c>
      <c r="H1118" s="1" t="s">
        <v>49</v>
      </c>
      <c r="I1118" s="2">
        <v>45693.0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5.75" customHeight="1">
      <c r="A1119" s="1" t="s">
        <v>2369</v>
      </c>
      <c r="B1119" s="1" t="s">
        <v>2370</v>
      </c>
      <c r="C1119" s="1">
        <v>8.5997308781E10</v>
      </c>
      <c r="D1119" s="1" t="s">
        <v>11</v>
      </c>
      <c r="E1119" s="1" t="s">
        <v>22</v>
      </c>
      <c r="F1119" s="1" t="s">
        <v>13</v>
      </c>
      <c r="G1119" s="1" t="s">
        <v>14</v>
      </c>
      <c r="H1119" s="1" t="s">
        <v>15</v>
      </c>
      <c r="I1119" s="2">
        <v>45693.0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5.75" customHeight="1">
      <c r="A1120" s="1" t="s">
        <v>2371</v>
      </c>
      <c r="B1120" s="1" t="s">
        <v>2372</v>
      </c>
      <c r="C1120" s="1">
        <v>2.8999024392E10</v>
      </c>
      <c r="D1120" s="1" t="s">
        <v>11</v>
      </c>
      <c r="E1120" s="1" t="s">
        <v>22</v>
      </c>
      <c r="F1120" s="1" t="s">
        <v>13</v>
      </c>
      <c r="G1120" s="1" t="s">
        <v>14</v>
      </c>
      <c r="H1120" s="1" t="s">
        <v>386</v>
      </c>
      <c r="I1120" s="2">
        <v>45693.0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5.75" customHeight="1">
      <c r="A1121" s="1" t="s">
        <v>2373</v>
      </c>
      <c r="B1121" s="1" t="s">
        <v>2374</v>
      </c>
      <c r="C1121" s="1">
        <v>5.1997973886E10</v>
      </c>
      <c r="D1121" s="1" t="s">
        <v>11</v>
      </c>
      <c r="E1121" s="1" t="s">
        <v>19</v>
      </c>
      <c r="F1121" s="1" t="s">
        <v>13</v>
      </c>
      <c r="G1121" s="1" t="s">
        <v>14</v>
      </c>
      <c r="H1121" s="1" t="s">
        <v>45</v>
      </c>
      <c r="I1121" s="2">
        <v>45693.0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5.75" customHeight="1">
      <c r="A1122" s="1" t="s">
        <v>2375</v>
      </c>
      <c r="B1122" s="1" t="s">
        <v>2376</v>
      </c>
      <c r="C1122" s="1">
        <v>9.1999849548E10</v>
      </c>
      <c r="D1122" s="1" t="s">
        <v>11</v>
      </c>
      <c r="E1122" s="1" t="s">
        <v>102</v>
      </c>
      <c r="F1122" s="1" t="s">
        <v>13</v>
      </c>
      <c r="G1122" s="1" t="s">
        <v>23</v>
      </c>
      <c r="H1122" s="1" t="s">
        <v>34</v>
      </c>
      <c r="I1122" s="2">
        <v>45693.0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5.75" customHeight="1">
      <c r="A1123" s="1" t="s">
        <v>2377</v>
      </c>
      <c r="B1123" s="1" t="s">
        <v>2378</v>
      </c>
      <c r="C1123" s="1">
        <v>3.5988225614E10</v>
      </c>
      <c r="D1123" s="1" t="s">
        <v>11</v>
      </c>
      <c r="E1123" s="1" t="s">
        <v>19</v>
      </c>
      <c r="F1123" s="1" t="s">
        <v>13</v>
      </c>
      <c r="G1123" s="1" t="s">
        <v>23</v>
      </c>
      <c r="H1123" s="1" t="s">
        <v>49</v>
      </c>
      <c r="I1123" s="2">
        <v>45693.0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5.75" customHeight="1">
      <c r="A1124" s="1" t="s">
        <v>2379</v>
      </c>
      <c r="B1124" s="1" t="s">
        <v>2380</v>
      </c>
      <c r="C1124" s="1" t="s">
        <v>2381</v>
      </c>
      <c r="D1124" s="1" t="s">
        <v>11</v>
      </c>
      <c r="E1124" s="1" t="s">
        <v>418</v>
      </c>
      <c r="F1124" s="1" t="s">
        <v>13</v>
      </c>
      <c r="G1124" s="1" t="s">
        <v>23</v>
      </c>
      <c r="H1124" s="1" t="s">
        <v>49</v>
      </c>
      <c r="I1124" s="2">
        <v>45693.0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5.75" customHeight="1">
      <c r="A1125" s="1" t="s">
        <v>2382</v>
      </c>
      <c r="B1125" s="1" t="s">
        <v>2383</v>
      </c>
      <c r="C1125" s="1">
        <v>4.3991524408E10</v>
      </c>
      <c r="D1125" s="1" t="s">
        <v>11</v>
      </c>
      <c r="E1125" s="1" t="s">
        <v>114</v>
      </c>
      <c r="F1125" s="1" t="s">
        <v>13</v>
      </c>
      <c r="G1125" s="1" t="s">
        <v>14</v>
      </c>
      <c r="H1125" s="1" t="s">
        <v>45</v>
      </c>
      <c r="I1125" s="2">
        <v>45693.0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5.75" customHeight="1">
      <c r="A1126" s="1" t="s">
        <v>490</v>
      </c>
      <c r="B1126" s="1" t="s">
        <v>2384</v>
      </c>
      <c r="C1126" s="1">
        <v>4.9988952925E10</v>
      </c>
      <c r="D1126" s="1" t="s">
        <v>11</v>
      </c>
      <c r="E1126" s="1" t="s">
        <v>22</v>
      </c>
      <c r="F1126" s="1" t="s">
        <v>13</v>
      </c>
      <c r="G1126" s="1" t="s">
        <v>14</v>
      </c>
      <c r="H1126" s="1" t="s">
        <v>49</v>
      </c>
      <c r="I1126" s="2">
        <v>45693.0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5.75" customHeight="1">
      <c r="A1127" s="1" t="s">
        <v>207</v>
      </c>
      <c r="B1127" s="1" t="s">
        <v>2385</v>
      </c>
      <c r="C1127" s="1">
        <v>1.1954692652E10</v>
      </c>
      <c r="D1127" s="1" t="s">
        <v>11</v>
      </c>
      <c r="E1127" s="1" t="s">
        <v>22</v>
      </c>
      <c r="F1127" s="1" t="s">
        <v>13</v>
      </c>
      <c r="G1127" s="1" t="s">
        <v>14</v>
      </c>
      <c r="H1127" s="1" t="s">
        <v>15</v>
      </c>
      <c r="I1127" s="2">
        <v>45693.0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5.75" customHeight="1">
      <c r="A1128" s="1" t="s">
        <v>2386</v>
      </c>
      <c r="B1128" s="1" t="s">
        <v>2387</v>
      </c>
      <c r="C1128" s="1">
        <v>1.9998673224E10</v>
      </c>
      <c r="D1128" s="1" t="s">
        <v>11</v>
      </c>
      <c r="E1128" s="1" t="s">
        <v>418</v>
      </c>
      <c r="F1128" s="1" t="s">
        <v>13</v>
      </c>
      <c r="G1128" s="1" t="s">
        <v>23</v>
      </c>
      <c r="H1128" s="1" t="s">
        <v>45</v>
      </c>
      <c r="I1128" s="2">
        <v>45693.0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5.75" customHeight="1">
      <c r="A1129" s="1" t="s">
        <v>2388</v>
      </c>
      <c r="B1129" s="1" t="s">
        <v>2389</v>
      </c>
      <c r="C1129" s="1">
        <v>5.591981906915E12</v>
      </c>
      <c r="D1129" s="1" t="s">
        <v>11</v>
      </c>
      <c r="E1129" s="1" t="s">
        <v>22</v>
      </c>
      <c r="F1129" s="1" t="s">
        <v>13</v>
      </c>
      <c r="G1129" s="1" t="s">
        <v>23</v>
      </c>
      <c r="H1129" s="1" t="s">
        <v>45</v>
      </c>
      <c r="I1129" s="2">
        <v>45693.0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5.75" customHeight="1">
      <c r="A1130" s="1" t="s">
        <v>2390</v>
      </c>
      <c r="B1130" s="1" t="s">
        <v>2391</v>
      </c>
      <c r="C1130" s="1">
        <v>8.5997571647E10</v>
      </c>
      <c r="D1130" s="1" t="s">
        <v>11</v>
      </c>
      <c r="E1130" s="1" t="s">
        <v>102</v>
      </c>
      <c r="F1130" s="1" t="s">
        <v>13</v>
      </c>
      <c r="G1130" s="1" t="s">
        <v>14</v>
      </c>
      <c r="H1130" s="1" t="s">
        <v>15</v>
      </c>
      <c r="I1130" s="2">
        <v>45693.0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5.75" customHeight="1">
      <c r="A1131" s="1" t="s">
        <v>2392</v>
      </c>
      <c r="B1131" s="1" t="s">
        <v>2393</v>
      </c>
      <c r="C1131" s="1" t="s">
        <v>2394</v>
      </c>
      <c r="D1131" s="1" t="s">
        <v>11</v>
      </c>
      <c r="E1131" s="1" t="s">
        <v>77</v>
      </c>
      <c r="F1131" s="1" t="s">
        <v>13</v>
      </c>
      <c r="G1131" s="1" t="s">
        <v>23</v>
      </c>
      <c r="H1131" s="1" t="s">
        <v>40</v>
      </c>
      <c r="I1131" s="2">
        <v>45693.0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5.75" customHeight="1">
      <c r="A1132" s="1" t="s">
        <v>2395</v>
      </c>
      <c r="B1132" s="1" t="s">
        <v>2396</v>
      </c>
      <c r="C1132" s="1" t="s">
        <v>2397</v>
      </c>
      <c r="D1132" s="1" t="s">
        <v>11</v>
      </c>
      <c r="E1132" s="1" t="s">
        <v>102</v>
      </c>
      <c r="F1132" s="1" t="s">
        <v>13</v>
      </c>
      <c r="G1132" s="1" t="s">
        <v>14</v>
      </c>
      <c r="H1132" s="1" t="s">
        <v>45</v>
      </c>
      <c r="I1132" s="2">
        <v>45693.0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5.75" customHeight="1">
      <c r="A1133" s="1" t="s">
        <v>2398</v>
      </c>
      <c r="B1133" s="1" t="s">
        <v>2399</v>
      </c>
      <c r="C1133" s="1">
        <v>8.2993497417E10</v>
      </c>
      <c r="D1133" s="1" t="s">
        <v>11</v>
      </c>
      <c r="E1133" s="1" t="s">
        <v>19</v>
      </c>
      <c r="F1133" s="1" t="s">
        <v>13</v>
      </c>
      <c r="G1133" s="1" t="s">
        <v>14</v>
      </c>
      <c r="H1133" s="1" t="s">
        <v>15</v>
      </c>
      <c r="I1133" s="2">
        <v>45693.0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5.75" customHeight="1">
      <c r="A1134" s="1" t="s">
        <v>2400</v>
      </c>
      <c r="B1134" s="1" t="s">
        <v>2401</v>
      </c>
      <c r="C1134" s="1">
        <v>5.84148682503E11</v>
      </c>
      <c r="D1134" s="1" t="s">
        <v>11</v>
      </c>
      <c r="E1134" s="1" t="s">
        <v>22</v>
      </c>
      <c r="F1134" s="1" t="s">
        <v>13</v>
      </c>
      <c r="G1134" s="1" t="s">
        <v>14</v>
      </c>
      <c r="H1134" s="1" t="s">
        <v>31</v>
      </c>
      <c r="I1134" s="2">
        <v>45693.0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5.75" customHeight="1">
      <c r="A1135" s="1" t="s">
        <v>367</v>
      </c>
      <c r="B1135" s="1" t="s">
        <v>2402</v>
      </c>
      <c r="C1135" s="1">
        <v>2.299911402E10</v>
      </c>
      <c r="D1135" s="1" t="s">
        <v>11</v>
      </c>
      <c r="E1135" s="1" t="s">
        <v>22</v>
      </c>
      <c r="F1135" s="1" t="s">
        <v>13</v>
      </c>
      <c r="G1135" s="1" t="s">
        <v>14</v>
      </c>
      <c r="H1135" s="1" t="s">
        <v>15</v>
      </c>
      <c r="I1135" s="2">
        <v>45693.0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5.75" customHeight="1">
      <c r="A1136" s="1" t="s">
        <v>2403</v>
      </c>
      <c r="B1136" s="1" t="s">
        <v>2404</v>
      </c>
      <c r="C1136" s="1">
        <v>2.1966154385E10</v>
      </c>
      <c r="D1136" s="1" t="s">
        <v>11</v>
      </c>
      <c r="E1136" s="1" t="s">
        <v>77</v>
      </c>
      <c r="F1136" s="1" t="s">
        <v>13</v>
      </c>
      <c r="G1136" s="1" t="s">
        <v>23</v>
      </c>
      <c r="H1136" s="1" t="s">
        <v>49</v>
      </c>
      <c r="I1136" s="2">
        <v>45693.0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5.75" customHeight="1">
      <c r="A1137" s="1" t="s">
        <v>2405</v>
      </c>
      <c r="B1137" s="1" t="s">
        <v>2406</v>
      </c>
      <c r="C1137" s="1" t="s">
        <v>2407</v>
      </c>
      <c r="D1137" s="1" t="s">
        <v>11</v>
      </c>
      <c r="E1137" s="1" t="s">
        <v>114</v>
      </c>
      <c r="F1137" s="1" t="s">
        <v>13</v>
      </c>
      <c r="G1137" s="1" t="s">
        <v>14</v>
      </c>
      <c r="H1137" s="1" t="s">
        <v>49</v>
      </c>
      <c r="I1137" s="2">
        <v>45693.0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5.75" customHeight="1">
      <c r="A1138" s="1" t="s">
        <v>2408</v>
      </c>
      <c r="B1138" s="1" t="s">
        <v>2409</v>
      </c>
      <c r="C1138" s="1">
        <v>9.2994887756E10</v>
      </c>
      <c r="D1138" s="1" t="s">
        <v>11</v>
      </c>
      <c r="E1138" s="1" t="s">
        <v>19</v>
      </c>
      <c r="F1138" s="1" t="s">
        <v>13</v>
      </c>
      <c r="G1138" s="1" t="s">
        <v>14</v>
      </c>
      <c r="H1138" s="1" t="s">
        <v>49</v>
      </c>
      <c r="I1138" s="2">
        <v>45693.0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5.75" customHeight="1">
      <c r="A1139" s="1" t="s">
        <v>2410</v>
      </c>
      <c r="B1139" s="1" t="s">
        <v>2411</v>
      </c>
      <c r="C1139" s="1">
        <v>9.2999984292E10</v>
      </c>
      <c r="D1139" s="1" t="s">
        <v>11</v>
      </c>
      <c r="E1139" s="1" t="s">
        <v>19</v>
      </c>
      <c r="F1139" s="1" t="s">
        <v>13</v>
      </c>
      <c r="G1139" s="1" t="s">
        <v>14</v>
      </c>
      <c r="H1139" s="1" t="s">
        <v>45</v>
      </c>
      <c r="I1139" s="2">
        <v>45693.0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5.75" customHeight="1">
      <c r="A1140" s="1" t="s">
        <v>2412</v>
      </c>
      <c r="B1140" s="1" t="s">
        <v>2413</v>
      </c>
      <c r="C1140" s="1">
        <v>6.6999191708E10</v>
      </c>
      <c r="D1140" s="1" t="s">
        <v>11</v>
      </c>
      <c r="E1140" s="1" t="s">
        <v>19</v>
      </c>
      <c r="F1140" s="1" t="s">
        <v>13</v>
      </c>
      <c r="G1140" s="1" t="s">
        <v>14</v>
      </c>
      <c r="H1140" s="1" t="s">
        <v>45</v>
      </c>
      <c r="I1140" s="2">
        <v>45693.0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5.75" customHeight="1">
      <c r="A1141" s="1" t="s">
        <v>2414</v>
      </c>
      <c r="B1141" s="1" t="s">
        <v>2415</v>
      </c>
      <c r="C1141" s="1">
        <v>4.7996768216E10</v>
      </c>
      <c r="D1141" s="1" t="s">
        <v>11</v>
      </c>
      <c r="E1141" s="1" t="s">
        <v>77</v>
      </c>
      <c r="F1141" s="1" t="s">
        <v>13</v>
      </c>
      <c r="G1141" s="1" t="s">
        <v>23</v>
      </c>
      <c r="H1141" s="1" t="s">
        <v>45</v>
      </c>
      <c r="I1141" s="2">
        <v>45693.0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5.75" customHeight="1">
      <c r="A1142" s="1" t="s">
        <v>2416</v>
      </c>
      <c r="B1142" s="1" t="s">
        <v>2417</v>
      </c>
      <c r="C1142" s="1">
        <v>1.1953484098E10</v>
      </c>
      <c r="D1142" s="1" t="s">
        <v>11</v>
      </c>
      <c r="E1142" s="1" t="s">
        <v>39</v>
      </c>
      <c r="F1142" s="1" t="s">
        <v>13</v>
      </c>
      <c r="G1142" s="1" t="s">
        <v>14</v>
      </c>
      <c r="H1142" s="1" t="s">
        <v>15</v>
      </c>
      <c r="I1142" s="2">
        <v>45693.0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5.75" customHeight="1">
      <c r="A1143" s="1" t="s">
        <v>358</v>
      </c>
      <c r="B1143" s="1" t="s">
        <v>2418</v>
      </c>
      <c r="C1143" s="1">
        <v>6.1998207684E10</v>
      </c>
      <c r="D1143" s="1" t="s">
        <v>11</v>
      </c>
      <c r="E1143" s="1" t="s">
        <v>77</v>
      </c>
      <c r="F1143" s="1" t="s">
        <v>13</v>
      </c>
      <c r="G1143" s="1" t="s">
        <v>23</v>
      </c>
      <c r="H1143" s="1" t="s">
        <v>45</v>
      </c>
      <c r="I1143" s="2">
        <v>45693.0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5.75" customHeight="1">
      <c r="A1144" s="1" t="s">
        <v>2419</v>
      </c>
      <c r="B1144" s="1" t="s">
        <v>2420</v>
      </c>
      <c r="C1144" s="1">
        <v>3.4998556125E10</v>
      </c>
      <c r="D1144" s="1" t="s">
        <v>11</v>
      </c>
      <c r="E1144" s="1" t="s">
        <v>58</v>
      </c>
      <c r="F1144" s="1" t="s">
        <v>13</v>
      </c>
      <c r="G1144" s="1" t="s">
        <v>23</v>
      </c>
      <c r="H1144" s="1" t="s">
        <v>45</v>
      </c>
      <c r="I1144" s="2">
        <v>45693.0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5.75" customHeight="1">
      <c r="A1145" s="1" t="s">
        <v>2421</v>
      </c>
      <c r="B1145" s="1" t="s">
        <v>2422</v>
      </c>
      <c r="C1145" s="1">
        <v>9.4981996907E10</v>
      </c>
      <c r="D1145" s="1" t="s">
        <v>11</v>
      </c>
      <c r="E1145" s="1" t="s">
        <v>19</v>
      </c>
      <c r="F1145" s="1" t="s">
        <v>13</v>
      </c>
      <c r="G1145" s="1" t="s">
        <v>14</v>
      </c>
      <c r="H1145" s="1" t="s">
        <v>49</v>
      </c>
      <c r="I1145" s="2">
        <v>45693.0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5.75" customHeight="1">
      <c r="A1146" s="1" t="s">
        <v>1388</v>
      </c>
      <c r="B1146" s="1" t="s">
        <v>2423</v>
      </c>
      <c r="C1146" s="1">
        <v>7.599294651E10</v>
      </c>
      <c r="D1146" s="1" t="s">
        <v>11</v>
      </c>
      <c r="E1146" s="1" t="s">
        <v>80</v>
      </c>
      <c r="F1146" s="1" t="s">
        <v>13</v>
      </c>
      <c r="G1146" s="1" t="s">
        <v>14</v>
      </c>
      <c r="H1146" s="1" t="s">
        <v>49</v>
      </c>
      <c r="I1146" s="2">
        <v>45693.0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5.75" customHeight="1">
      <c r="A1147" s="1" t="s">
        <v>2424</v>
      </c>
      <c r="B1147" s="1" t="s">
        <v>2425</v>
      </c>
      <c r="C1147" s="1">
        <v>1.1933239696E10</v>
      </c>
      <c r="D1147" s="1" t="s">
        <v>11</v>
      </c>
      <c r="E1147" s="1" t="s">
        <v>114</v>
      </c>
      <c r="F1147" s="1" t="s">
        <v>13</v>
      </c>
      <c r="G1147" s="1" t="s">
        <v>14</v>
      </c>
      <c r="H1147" s="1" t="s">
        <v>49</v>
      </c>
      <c r="I1147" s="2">
        <v>45693.0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5.75" customHeight="1">
      <c r="A1148" s="1" t="s">
        <v>2426</v>
      </c>
      <c r="B1148" s="1" t="s">
        <v>2427</v>
      </c>
      <c r="C1148" s="1" t="s">
        <v>2428</v>
      </c>
      <c r="D1148" s="1" t="s">
        <v>11</v>
      </c>
      <c r="E1148" s="1" t="s">
        <v>68</v>
      </c>
      <c r="F1148" s="1" t="s">
        <v>13</v>
      </c>
      <c r="G1148" s="1" t="s">
        <v>14</v>
      </c>
      <c r="H1148" s="1" t="s">
        <v>49</v>
      </c>
      <c r="I1148" s="2">
        <v>45693.0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5.75" customHeight="1">
      <c r="A1149" s="1" t="s">
        <v>2429</v>
      </c>
      <c r="B1149" s="1" t="s">
        <v>2430</v>
      </c>
      <c r="C1149" s="1">
        <v>4.5999917604E10</v>
      </c>
      <c r="D1149" s="1" t="s">
        <v>11</v>
      </c>
      <c r="E1149" s="1" t="s">
        <v>19</v>
      </c>
      <c r="F1149" s="1" t="s">
        <v>13</v>
      </c>
      <c r="G1149" s="1" t="s">
        <v>14</v>
      </c>
      <c r="H1149" s="1" t="s">
        <v>49</v>
      </c>
      <c r="I1149" s="2">
        <v>45693.0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5.75" customHeight="1">
      <c r="A1150" s="1" t="s">
        <v>2431</v>
      </c>
      <c r="B1150" s="1" t="s">
        <v>2432</v>
      </c>
      <c r="C1150" s="1">
        <v>2.1976020856E10</v>
      </c>
      <c r="D1150" s="1" t="s">
        <v>11</v>
      </c>
      <c r="E1150" s="1" t="s">
        <v>58</v>
      </c>
      <c r="F1150" s="1" t="s">
        <v>13</v>
      </c>
      <c r="G1150" s="1" t="s">
        <v>14</v>
      </c>
      <c r="H1150" s="1" t="s">
        <v>49</v>
      </c>
      <c r="I1150" s="2">
        <v>45693.0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5.75" customHeight="1">
      <c r="A1151" s="1" t="s">
        <v>141</v>
      </c>
      <c r="B1151" s="1" t="s">
        <v>2433</v>
      </c>
      <c r="C1151" s="1">
        <v>2.1969025451E10</v>
      </c>
      <c r="D1151" s="1" t="s">
        <v>11</v>
      </c>
      <c r="E1151" s="1" t="s">
        <v>58</v>
      </c>
      <c r="F1151" s="1" t="s">
        <v>13</v>
      </c>
      <c r="G1151" s="1" t="s">
        <v>14</v>
      </c>
      <c r="H1151" s="1" t="s">
        <v>15</v>
      </c>
      <c r="I1151" s="2">
        <v>45693.0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5.75" customHeight="1">
      <c r="A1152" s="1" t="s">
        <v>2434</v>
      </c>
      <c r="B1152" s="1" t="s">
        <v>2435</v>
      </c>
      <c r="C1152" s="1">
        <v>4.1998691139E10</v>
      </c>
      <c r="D1152" s="1" t="s">
        <v>11</v>
      </c>
      <c r="E1152" s="1" t="s">
        <v>19</v>
      </c>
      <c r="F1152" s="1" t="s">
        <v>13</v>
      </c>
      <c r="G1152" s="1" t="s">
        <v>23</v>
      </c>
      <c r="H1152" s="1" t="s">
        <v>49</v>
      </c>
      <c r="I1152" s="2">
        <v>45693.0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5.75" customHeight="1">
      <c r="A1153" s="1" t="s">
        <v>2436</v>
      </c>
      <c r="B1153" s="1" t="s">
        <v>2437</v>
      </c>
      <c r="C1153" s="1">
        <v>7.9991021114E10</v>
      </c>
      <c r="D1153" s="1" t="s">
        <v>11</v>
      </c>
      <c r="E1153" s="1" t="s">
        <v>19</v>
      </c>
      <c r="F1153" s="1" t="s">
        <v>13</v>
      </c>
      <c r="G1153" s="1" t="s">
        <v>14</v>
      </c>
      <c r="H1153" s="1" t="s">
        <v>15</v>
      </c>
      <c r="I1153" s="2">
        <v>45693.0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5.75" customHeight="1">
      <c r="A1154" s="1" t="s">
        <v>2438</v>
      </c>
      <c r="B1154" s="1" t="s">
        <v>2439</v>
      </c>
      <c r="C1154" s="1">
        <v>2.1966435576E10</v>
      </c>
      <c r="D1154" s="1" t="s">
        <v>11</v>
      </c>
      <c r="E1154" s="1" t="s">
        <v>77</v>
      </c>
      <c r="F1154" s="1" t="s">
        <v>13</v>
      </c>
      <c r="G1154" s="1" t="s">
        <v>23</v>
      </c>
      <c r="H1154" s="1" t="s">
        <v>34</v>
      </c>
      <c r="I1154" s="2">
        <v>45693.0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5.75" customHeight="1">
      <c r="A1155" s="1" t="s">
        <v>2440</v>
      </c>
      <c r="B1155" s="1" t="s">
        <v>2441</v>
      </c>
      <c r="C1155" s="1">
        <v>6.6992554523E10</v>
      </c>
      <c r="D1155" s="1" t="s">
        <v>11</v>
      </c>
      <c r="E1155" s="1" t="s">
        <v>12</v>
      </c>
      <c r="F1155" s="1" t="s">
        <v>13</v>
      </c>
      <c r="G1155" s="1" t="s">
        <v>14</v>
      </c>
      <c r="H1155" s="1" t="s">
        <v>15</v>
      </c>
      <c r="I1155" s="2">
        <v>45693.0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5.75" customHeight="1">
      <c r="A1156" s="1" t="s">
        <v>2442</v>
      </c>
      <c r="B1156" s="1" t="s">
        <v>2443</v>
      </c>
      <c r="C1156" s="1">
        <v>8.4996141911E10</v>
      </c>
      <c r="D1156" s="1" t="s">
        <v>11</v>
      </c>
      <c r="E1156" s="1" t="s">
        <v>19</v>
      </c>
      <c r="F1156" s="1" t="s">
        <v>13</v>
      </c>
      <c r="G1156" s="1" t="s">
        <v>14</v>
      </c>
      <c r="H1156" s="1" t="s">
        <v>15</v>
      </c>
      <c r="I1156" s="2">
        <v>45693.0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5.75" customHeight="1">
      <c r="A1157" s="1" t="s">
        <v>2444</v>
      </c>
      <c r="B1157" s="1" t="s">
        <v>2445</v>
      </c>
      <c r="C1157" s="1">
        <v>8.3982122029E10</v>
      </c>
      <c r="D1157" s="1" t="s">
        <v>11</v>
      </c>
      <c r="E1157" s="1" t="s">
        <v>1657</v>
      </c>
      <c r="F1157" s="1" t="s">
        <v>13</v>
      </c>
      <c r="G1157" s="1" t="s">
        <v>14</v>
      </c>
      <c r="H1157" s="1" t="s">
        <v>1658</v>
      </c>
      <c r="I1157" s="2">
        <v>45693.0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5.75" customHeight="1">
      <c r="A1158" s="1" t="s">
        <v>2446</v>
      </c>
      <c r="B1158" s="1" t="s">
        <v>2447</v>
      </c>
      <c r="C1158" s="1">
        <v>1.1977026162E10</v>
      </c>
      <c r="D1158" s="1" t="s">
        <v>11</v>
      </c>
      <c r="E1158" s="1" t="s">
        <v>418</v>
      </c>
      <c r="F1158" s="1" t="s">
        <v>13</v>
      </c>
      <c r="G1158" s="1" t="s">
        <v>14</v>
      </c>
      <c r="H1158" s="1" t="s">
        <v>49</v>
      </c>
      <c r="I1158" s="2">
        <v>45693.0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5.75" customHeight="1">
      <c r="A1159" s="1" t="s">
        <v>2448</v>
      </c>
      <c r="B1159" s="1" t="s">
        <v>2449</v>
      </c>
      <c r="C1159" s="1">
        <v>8.198615836E10</v>
      </c>
      <c r="D1159" s="1" t="s">
        <v>11</v>
      </c>
      <c r="E1159" s="1" t="s">
        <v>997</v>
      </c>
      <c r="F1159" s="1" t="s">
        <v>13</v>
      </c>
      <c r="G1159" s="1" t="s">
        <v>14</v>
      </c>
      <c r="H1159" s="1" t="s">
        <v>998</v>
      </c>
      <c r="I1159" s="2">
        <v>45693.0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5.75" customHeight="1">
      <c r="A1160" s="1" t="s">
        <v>2450</v>
      </c>
      <c r="B1160" s="1" t="s">
        <v>2451</v>
      </c>
      <c r="C1160" s="1">
        <v>1.1964414253E10</v>
      </c>
      <c r="D1160" s="1" t="s">
        <v>11</v>
      </c>
      <c r="E1160" s="1" t="s">
        <v>19</v>
      </c>
      <c r="F1160" s="1" t="s">
        <v>13</v>
      </c>
      <c r="G1160" s="1" t="s">
        <v>14</v>
      </c>
      <c r="H1160" s="1" t="s">
        <v>45</v>
      </c>
      <c r="I1160" s="2">
        <v>45693.0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5.75" customHeight="1">
      <c r="A1161" s="1" t="s">
        <v>2452</v>
      </c>
      <c r="B1161" s="1" t="s">
        <v>2453</v>
      </c>
      <c r="C1161" s="1">
        <v>6.2998602148E10</v>
      </c>
      <c r="D1161" s="1" t="s">
        <v>11</v>
      </c>
      <c r="E1161" s="1" t="s">
        <v>114</v>
      </c>
      <c r="F1161" s="1" t="s">
        <v>13</v>
      </c>
      <c r="G1161" s="1" t="s">
        <v>14</v>
      </c>
      <c r="H1161" s="1" t="s">
        <v>49</v>
      </c>
      <c r="I1161" s="2">
        <v>45693.0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5.75" customHeight="1">
      <c r="A1162" s="1" t="s">
        <v>2454</v>
      </c>
      <c r="B1162" s="1" t="s">
        <v>2455</v>
      </c>
      <c r="C1162" s="1">
        <v>5.1997017366E10</v>
      </c>
      <c r="D1162" s="1" t="s">
        <v>11</v>
      </c>
      <c r="E1162" s="1" t="s">
        <v>418</v>
      </c>
      <c r="F1162" s="1" t="s">
        <v>13</v>
      </c>
      <c r="G1162" s="1" t="s">
        <v>14</v>
      </c>
      <c r="H1162" s="1" t="s">
        <v>49</v>
      </c>
      <c r="I1162" s="2">
        <v>45693.0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5.75" customHeight="1">
      <c r="A1163" s="1" t="s">
        <v>2456</v>
      </c>
      <c r="B1163" s="1" t="s">
        <v>2457</v>
      </c>
      <c r="C1163" s="1">
        <v>8.5982224988E10</v>
      </c>
      <c r="D1163" s="1" t="s">
        <v>11</v>
      </c>
      <c r="E1163" s="1" t="s">
        <v>22</v>
      </c>
      <c r="F1163" s="1" t="s">
        <v>13</v>
      </c>
      <c r="G1163" s="1" t="s">
        <v>14</v>
      </c>
      <c r="H1163" s="1" t="s">
        <v>261</v>
      </c>
      <c r="I1163" s="2">
        <v>45693.0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5.75" customHeight="1">
      <c r="A1164" s="1" t="s">
        <v>266</v>
      </c>
      <c r="B1164" s="1" t="s">
        <v>2458</v>
      </c>
      <c r="C1164" s="1">
        <v>9.2981808957E10</v>
      </c>
      <c r="D1164" s="1" t="s">
        <v>11</v>
      </c>
      <c r="E1164" s="1" t="s">
        <v>19</v>
      </c>
      <c r="F1164" s="1" t="s">
        <v>13</v>
      </c>
      <c r="G1164" s="1" t="s">
        <v>23</v>
      </c>
      <c r="H1164" s="1" t="s">
        <v>15</v>
      </c>
      <c r="I1164" s="2">
        <v>45693.0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5.75" customHeight="1">
      <c r="A1165" s="1" t="s">
        <v>2459</v>
      </c>
      <c r="B1165" s="1" t="s">
        <v>2460</v>
      </c>
      <c r="C1165" s="1">
        <v>1.9983157434E10</v>
      </c>
      <c r="D1165" s="1" t="s">
        <v>11</v>
      </c>
      <c r="E1165" s="1" t="s">
        <v>22</v>
      </c>
      <c r="F1165" s="1" t="s">
        <v>13</v>
      </c>
      <c r="G1165" s="1" t="s">
        <v>14</v>
      </c>
      <c r="H1165" s="1" t="s">
        <v>49</v>
      </c>
      <c r="I1165" s="2">
        <v>45693.0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5.75" customHeight="1">
      <c r="A1166" s="1" t="s">
        <v>2461</v>
      </c>
      <c r="B1166" s="1" t="s">
        <v>2462</v>
      </c>
      <c r="C1166" s="1">
        <v>3.8988369827E10</v>
      </c>
      <c r="D1166" s="1" t="s">
        <v>11</v>
      </c>
      <c r="E1166" s="1" t="s">
        <v>12</v>
      </c>
      <c r="F1166" s="1" t="s">
        <v>13</v>
      </c>
      <c r="G1166" s="1" t="s">
        <v>14</v>
      </c>
      <c r="H1166" s="1" t="s">
        <v>49</v>
      </c>
      <c r="I1166" s="2">
        <v>45693.0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5.75" customHeight="1">
      <c r="A1167" s="1" t="s">
        <v>2463</v>
      </c>
      <c r="B1167" s="1" t="s">
        <v>2464</v>
      </c>
      <c r="C1167" s="1">
        <v>9.7988024666E10</v>
      </c>
      <c r="D1167" s="1" t="s">
        <v>11</v>
      </c>
      <c r="E1167" s="1" t="s">
        <v>77</v>
      </c>
      <c r="F1167" s="1" t="s">
        <v>13</v>
      </c>
      <c r="G1167" s="1" t="s">
        <v>23</v>
      </c>
      <c r="H1167" s="1" t="s">
        <v>45</v>
      </c>
      <c r="I1167" s="2">
        <v>45693.0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5.75" customHeight="1">
      <c r="A1168" s="1" t="s">
        <v>2465</v>
      </c>
      <c r="B1168" s="1" t="s">
        <v>2466</v>
      </c>
      <c r="C1168" s="1">
        <v>9.8985503162E10</v>
      </c>
      <c r="D1168" s="1" t="s">
        <v>11</v>
      </c>
      <c r="E1168" s="1" t="s">
        <v>418</v>
      </c>
      <c r="F1168" s="1" t="s">
        <v>13</v>
      </c>
      <c r="G1168" s="1" t="s">
        <v>23</v>
      </c>
      <c r="H1168" s="1" t="s">
        <v>34</v>
      </c>
      <c r="I1168" s="2">
        <v>45693.0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5.75" customHeight="1">
      <c r="A1169" s="1" t="s">
        <v>2467</v>
      </c>
      <c r="B1169" s="1" t="s">
        <v>2468</v>
      </c>
      <c r="C1169" s="1">
        <v>6.1993760592E10</v>
      </c>
      <c r="D1169" s="1" t="s">
        <v>11</v>
      </c>
      <c r="E1169" s="1" t="s">
        <v>58</v>
      </c>
      <c r="F1169" s="1" t="s">
        <v>13</v>
      </c>
      <c r="G1169" s="1" t="s">
        <v>14</v>
      </c>
      <c r="H1169" s="1" t="s">
        <v>15</v>
      </c>
      <c r="I1169" s="2">
        <v>45693.0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5.75" customHeight="1">
      <c r="A1170" s="1" t="s">
        <v>2469</v>
      </c>
      <c r="B1170" s="1" t="s">
        <v>2470</v>
      </c>
      <c r="C1170" s="1">
        <v>8.399881723E10</v>
      </c>
      <c r="D1170" s="1" t="s">
        <v>11</v>
      </c>
      <c r="E1170" s="1" t="s">
        <v>961</v>
      </c>
      <c r="F1170" s="1" t="s">
        <v>13</v>
      </c>
      <c r="G1170" s="1" t="s">
        <v>14</v>
      </c>
      <c r="H1170" s="1" t="s">
        <v>962</v>
      </c>
      <c r="I1170" s="2">
        <v>45693.0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5.75" customHeight="1">
      <c r="A1171" s="1" t="s">
        <v>2471</v>
      </c>
      <c r="B1171" s="1" t="s">
        <v>2472</v>
      </c>
      <c r="C1171" s="1">
        <v>4.8988363264E10</v>
      </c>
      <c r="D1171" s="1" t="s">
        <v>11</v>
      </c>
      <c r="E1171" s="1" t="s">
        <v>839</v>
      </c>
      <c r="F1171" s="1" t="s">
        <v>13</v>
      </c>
      <c r="G1171" s="1" t="s">
        <v>14</v>
      </c>
      <c r="H1171" s="1" t="s">
        <v>840</v>
      </c>
      <c r="I1171" s="2">
        <v>45693.0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5.75" customHeight="1">
      <c r="A1172" s="1" t="s">
        <v>2473</v>
      </c>
      <c r="B1172" s="1" t="s">
        <v>2474</v>
      </c>
      <c r="C1172" s="1">
        <v>9.2986319731E10</v>
      </c>
      <c r="D1172" s="1" t="s">
        <v>11</v>
      </c>
      <c r="E1172" s="1" t="s">
        <v>997</v>
      </c>
      <c r="F1172" s="1" t="s">
        <v>13</v>
      </c>
      <c r="G1172" s="1" t="s">
        <v>23</v>
      </c>
      <c r="H1172" s="1" t="s">
        <v>998</v>
      </c>
      <c r="I1172" s="2">
        <v>45693.0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5.75" customHeight="1">
      <c r="A1173" s="1" t="s">
        <v>2475</v>
      </c>
      <c r="B1173" s="1" t="s">
        <v>2476</v>
      </c>
      <c r="C1173" s="1">
        <v>8.5991061847E10</v>
      </c>
      <c r="D1173" s="1" t="s">
        <v>11</v>
      </c>
      <c r="E1173" s="1" t="s">
        <v>89</v>
      </c>
      <c r="F1173" s="1" t="s">
        <v>13</v>
      </c>
      <c r="G1173" s="1" t="s">
        <v>14</v>
      </c>
      <c r="H1173" s="1" t="s">
        <v>45</v>
      </c>
      <c r="I1173" s="2">
        <v>45693.0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5.75" customHeight="1">
      <c r="A1174" s="1" t="s">
        <v>126</v>
      </c>
      <c r="B1174" s="1" t="s">
        <v>2477</v>
      </c>
      <c r="C1174" s="1">
        <v>6.2982236747E10</v>
      </c>
      <c r="D1174" s="1" t="s">
        <v>11</v>
      </c>
      <c r="E1174" s="1" t="s">
        <v>77</v>
      </c>
      <c r="F1174" s="1" t="s">
        <v>13</v>
      </c>
      <c r="G1174" s="1" t="s">
        <v>23</v>
      </c>
      <c r="H1174" s="1" t="s">
        <v>45</v>
      </c>
      <c r="I1174" s="2">
        <v>45693.0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5.75" customHeight="1">
      <c r="A1175" s="1" t="s">
        <v>2478</v>
      </c>
      <c r="B1175" s="1" t="s">
        <v>2479</v>
      </c>
      <c r="C1175" s="1">
        <v>5.541998228936E12</v>
      </c>
      <c r="D1175" s="1" t="s">
        <v>11</v>
      </c>
      <c r="E1175" s="1" t="s">
        <v>758</v>
      </c>
      <c r="F1175" s="1" t="s">
        <v>13</v>
      </c>
      <c r="G1175" s="1" t="s">
        <v>23</v>
      </c>
      <c r="H1175" s="1" t="s">
        <v>759</v>
      </c>
      <c r="I1175" s="2">
        <v>45693.0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5.75" customHeight="1">
      <c r="A1176" s="1" t="s">
        <v>2480</v>
      </c>
      <c r="B1176" s="1" t="s">
        <v>2481</v>
      </c>
      <c r="C1176" s="1">
        <v>2.1970276822E10</v>
      </c>
      <c r="D1176" s="1" t="s">
        <v>11</v>
      </c>
      <c r="E1176" s="1" t="s">
        <v>77</v>
      </c>
      <c r="F1176" s="1" t="s">
        <v>13</v>
      </c>
      <c r="G1176" s="1" t="s">
        <v>14</v>
      </c>
      <c r="H1176" s="1" t="s">
        <v>45</v>
      </c>
      <c r="I1176" s="2">
        <v>45693.0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5.75" customHeight="1">
      <c r="A1177" s="1" t="s">
        <v>2482</v>
      </c>
      <c r="B1177" s="1" t="s">
        <v>2483</v>
      </c>
      <c r="C1177" s="1">
        <v>6.999969896E10</v>
      </c>
      <c r="D1177" s="1" t="s">
        <v>11</v>
      </c>
      <c r="E1177" s="1" t="s">
        <v>19</v>
      </c>
      <c r="F1177" s="1" t="s">
        <v>13</v>
      </c>
      <c r="G1177" s="1" t="s">
        <v>23</v>
      </c>
      <c r="H1177" s="1" t="s">
        <v>49</v>
      </c>
      <c r="I1177" s="2">
        <v>45693.0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5.75" customHeight="1">
      <c r="A1178" s="1" t="s">
        <v>2484</v>
      </c>
      <c r="B1178" s="1" t="s">
        <v>2485</v>
      </c>
      <c r="C1178" s="1">
        <v>3.1984063973E10</v>
      </c>
      <c r="D1178" s="1" t="s">
        <v>11</v>
      </c>
      <c r="E1178" s="1" t="s">
        <v>12</v>
      </c>
      <c r="F1178" s="1" t="s">
        <v>13</v>
      </c>
      <c r="G1178" s="1" t="s">
        <v>14</v>
      </c>
      <c r="H1178" s="1" t="s">
        <v>15</v>
      </c>
      <c r="I1178" s="2">
        <v>45693.0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5.75" customHeight="1">
      <c r="A1179" s="1" t="s">
        <v>2486</v>
      </c>
      <c r="B1179" s="1" t="s">
        <v>2487</v>
      </c>
      <c r="C1179" s="1">
        <v>8.199928459E10</v>
      </c>
      <c r="D1179" s="1" t="s">
        <v>11</v>
      </c>
      <c r="E1179" s="1" t="s">
        <v>1055</v>
      </c>
      <c r="F1179" s="1" t="s">
        <v>13</v>
      </c>
      <c r="G1179" s="1" t="s">
        <v>14</v>
      </c>
      <c r="H1179" s="1" t="s">
        <v>1056</v>
      </c>
      <c r="I1179" s="2">
        <v>45693.0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5.75" customHeight="1">
      <c r="A1180" s="1" t="s">
        <v>459</v>
      </c>
      <c r="B1180" s="1" t="s">
        <v>2488</v>
      </c>
      <c r="C1180" s="1">
        <v>3.1983020439E10</v>
      </c>
      <c r="D1180" s="1" t="s">
        <v>11</v>
      </c>
      <c r="E1180" s="1" t="s">
        <v>19</v>
      </c>
      <c r="F1180" s="1" t="s">
        <v>13</v>
      </c>
      <c r="G1180" s="1" t="s">
        <v>14</v>
      </c>
      <c r="H1180" s="1" t="s">
        <v>15</v>
      </c>
      <c r="I1180" s="2">
        <v>45693.0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5.75" customHeight="1">
      <c r="A1181" s="1" t="s">
        <v>2489</v>
      </c>
      <c r="B1181" s="1" t="s">
        <v>2490</v>
      </c>
      <c r="C1181" s="1" t="s">
        <v>2491</v>
      </c>
      <c r="D1181" s="1" t="s">
        <v>11</v>
      </c>
      <c r="E1181" s="1" t="s">
        <v>22</v>
      </c>
      <c r="F1181" s="1" t="s">
        <v>13</v>
      </c>
      <c r="G1181" s="1" t="s">
        <v>14</v>
      </c>
      <c r="H1181" s="1" t="s">
        <v>15</v>
      </c>
      <c r="I1181" s="2">
        <v>45693.0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5.75" customHeight="1">
      <c r="A1182" s="1" t="s">
        <v>354</v>
      </c>
      <c r="B1182" s="1" t="s">
        <v>2492</v>
      </c>
      <c r="C1182" s="1">
        <v>3.1989558033E10</v>
      </c>
      <c r="D1182" s="1" t="s">
        <v>11</v>
      </c>
      <c r="E1182" s="1" t="s">
        <v>524</v>
      </c>
      <c r="F1182" s="1" t="s">
        <v>13</v>
      </c>
      <c r="G1182" s="1" t="s">
        <v>14</v>
      </c>
      <c r="H1182" s="1" t="s">
        <v>525</v>
      </c>
      <c r="I1182" s="2">
        <v>45693.0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5.75" customHeight="1">
      <c r="A1183" s="1" t="s">
        <v>316</v>
      </c>
      <c r="B1183" s="1" t="s">
        <v>2493</v>
      </c>
      <c r="C1183" s="1">
        <v>1.1962274387E10</v>
      </c>
      <c r="D1183" s="1" t="s">
        <v>11</v>
      </c>
      <c r="E1183" s="1" t="s">
        <v>58</v>
      </c>
      <c r="F1183" s="1" t="s">
        <v>13</v>
      </c>
      <c r="G1183" s="1" t="s">
        <v>14</v>
      </c>
      <c r="H1183" s="1" t="s">
        <v>49</v>
      </c>
      <c r="I1183" s="2">
        <v>45693.0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5.75" customHeight="1">
      <c r="A1184" s="1" t="s">
        <v>56</v>
      </c>
      <c r="B1184" s="1" t="s">
        <v>2494</v>
      </c>
      <c r="C1184" s="1">
        <v>1.195069975E10</v>
      </c>
      <c r="D1184" s="1" t="s">
        <v>11</v>
      </c>
      <c r="E1184" s="1" t="s">
        <v>1055</v>
      </c>
      <c r="F1184" s="1" t="s">
        <v>13</v>
      </c>
      <c r="G1184" s="1" t="s">
        <v>14</v>
      </c>
      <c r="H1184" s="1" t="s">
        <v>1056</v>
      </c>
      <c r="I1184" s="2">
        <v>45693.0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5.75" customHeight="1">
      <c r="A1185" s="1" t="s">
        <v>2495</v>
      </c>
      <c r="B1185" s="1" t="s">
        <v>2496</v>
      </c>
      <c r="C1185" s="1">
        <v>1.1948210405E10</v>
      </c>
      <c r="D1185" s="1" t="s">
        <v>11</v>
      </c>
      <c r="E1185" s="1" t="s">
        <v>597</v>
      </c>
      <c r="F1185" s="1" t="s">
        <v>13</v>
      </c>
      <c r="G1185" s="1" t="s">
        <v>23</v>
      </c>
      <c r="H1185" s="1" t="s">
        <v>598</v>
      </c>
      <c r="I1185" s="2">
        <v>45693.0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5.75" customHeight="1">
      <c r="A1186" s="1" t="s">
        <v>2497</v>
      </c>
      <c r="B1186" s="1" t="s">
        <v>2498</v>
      </c>
      <c r="C1186" s="1">
        <v>3.1975956369E10</v>
      </c>
      <c r="D1186" s="1" t="s">
        <v>11</v>
      </c>
      <c r="E1186" s="1" t="s">
        <v>1337</v>
      </c>
      <c r="F1186" s="1" t="s">
        <v>13</v>
      </c>
      <c r="G1186" s="1" t="s">
        <v>14</v>
      </c>
      <c r="H1186" s="1" t="s">
        <v>1338</v>
      </c>
      <c r="I1186" s="2">
        <v>45693.0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5.75" customHeight="1">
      <c r="A1187" s="1" t="s">
        <v>1153</v>
      </c>
      <c r="B1187" s="1" t="s">
        <v>2499</v>
      </c>
      <c r="C1187" s="1">
        <v>3.298465867E10</v>
      </c>
      <c r="D1187" s="1" t="s">
        <v>11</v>
      </c>
      <c r="E1187" s="1" t="s">
        <v>19</v>
      </c>
      <c r="F1187" s="1" t="s">
        <v>13</v>
      </c>
      <c r="G1187" s="1" t="s">
        <v>23</v>
      </c>
      <c r="H1187" s="1" t="s">
        <v>15</v>
      </c>
      <c r="I1187" s="2">
        <v>45693.0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5.75" customHeight="1">
      <c r="A1188" s="1" t="s">
        <v>2500</v>
      </c>
      <c r="B1188" s="1" t="s">
        <v>2501</v>
      </c>
      <c r="C1188" s="1">
        <v>9.9984463868E10</v>
      </c>
      <c r="D1188" s="1" t="s">
        <v>11</v>
      </c>
      <c r="E1188" s="1" t="s">
        <v>12</v>
      </c>
      <c r="F1188" s="1" t="s">
        <v>13</v>
      </c>
      <c r="G1188" s="1" t="s">
        <v>14</v>
      </c>
      <c r="H1188" s="1" t="s">
        <v>49</v>
      </c>
      <c r="I1188" s="2">
        <v>45693.0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5.75" customHeight="1">
      <c r="A1189" s="1" t="s">
        <v>1067</v>
      </c>
      <c r="B1189" s="1" t="s">
        <v>2502</v>
      </c>
      <c r="C1189" s="1">
        <v>1.9994852872E10</v>
      </c>
      <c r="D1189" s="1" t="s">
        <v>11</v>
      </c>
      <c r="E1189" s="1" t="s">
        <v>58</v>
      </c>
      <c r="F1189" s="1" t="s">
        <v>13</v>
      </c>
      <c r="G1189" s="1" t="s">
        <v>23</v>
      </c>
      <c r="H1189" s="1" t="s">
        <v>45</v>
      </c>
      <c r="I1189" s="2">
        <v>45693.0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5.75" customHeight="1">
      <c r="A1190" s="1" t="s">
        <v>2503</v>
      </c>
      <c r="B1190" s="1" t="s">
        <v>2504</v>
      </c>
      <c r="C1190" s="1">
        <v>3.1994934257E10</v>
      </c>
      <c r="D1190" s="1" t="s">
        <v>11</v>
      </c>
      <c r="E1190" s="1" t="s">
        <v>114</v>
      </c>
      <c r="F1190" s="1" t="s">
        <v>13</v>
      </c>
      <c r="G1190" s="1" t="s">
        <v>14</v>
      </c>
      <c r="H1190" s="1" t="s">
        <v>15</v>
      </c>
      <c r="I1190" s="2">
        <v>45693.0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5.75" customHeight="1">
      <c r="A1191" s="1" t="s">
        <v>2505</v>
      </c>
      <c r="B1191" s="1" t="s">
        <v>2506</v>
      </c>
      <c r="C1191" s="1">
        <v>6.2993616597E10</v>
      </c>
      <c r="D1191" s="1" t="s">
        <v>11</v>
      </c>
      <c r="E1191" s="1" t="s">
        <v>19</v>
      </c>
      <c r="F1191" s="1" t="s">
        <v>13</v>
      </c>
      <c r="G1191" s="1" t="s">
        <v>23</v>
      </c>
      <c r="H1191" s="1" t="s">
        <v>15</v>
      </c>
      <c r="I1191" s="2">
        <v>45693.0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5.75" customHeight="1">
      <c r="A1192" s="1" t="s">
        <v>2507</v>
      </c>
      <c r="B1192" s="1" t="s">
        <v>2508</v>
      </c>
      <c r="C1192" s="1">
        <v>4.8996814492E10</v>
      </c>
      <c r="D1192" s="1" t="s">
        <v>11</v>
      </c>
      <c r="E1192" s="1" t="s">
        <v>12</v>
      </c>
      <c r="F1192" s="1" t="s">
        <v>13</v>
      </c>
      <c r="G1192" s="1" t="s">
        <v>14</v>
      </c>
      <c r="H1192" s="1" t="s">
        <v>34</v>
      </c>
      <c r="I1192" s="2">
        <v>45693.0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5.75" customHeight="1">
      <c r="A1193" s="1" t="s">
        <v>2509</v>
      </c>
      <c r="B1193" s="1" t="s">
        <v>2510</v>
      </c>
      <c r="C1193" s="1" t="s">
        <v>2511</v>
      </c>
      <c r="D1193" s="1" t="s">
        <v>11</v>
      </c>
      <c r="E1193" s="1" t="s">
        <v>19</v>
      </c>
      <c r="F1193" s="1" t="s">
        <v>13</v>
      </c>
      <c r="G1193" s="1" t="s">
        <v>14</v>
      </c>
      <c r="H1193" s="1" t="s">
        <v>15</v>
      </c>
      <c r="I1193" s="2">
        <v>45693.0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5.75" customHeight="1">
      <c r="A1194" s="1" t="s">
        <v>2512</v>
      </c>
      <c r="B1194" s="1" t="s">
        <v>2513</v>
      </c>
      <c r="C1194" s="1">
        <v>6.1986476912E10</v>
      </c>
      <c r="D1194" s="1" t="s">
        <v>11</v>
      </c>
      <c r="E1194" s="1" t="s">
        <v>102</v>
      </c>
      <c r="F1194" s="1" t="s">
        <v>13</v>
      </c>
      <c r="G1194" s="1" t="s">
        <v>14</v>
      </c>
      <c r="H1194" s="1" t="s">
        <v>34</v>
      </c>
      <c r="I1194" s="2">
        <v>45693.0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5.75" customHeight="1">
      <c r="A1195" s="1" t="s">
        <v>2514</v>
      </c>
      <c r="B1195" s="1" t="s">
        <v>2515</v>
      </c>
      <c r="C1195" s="1">
        <v>8.3991892068E10</v>
      </c>
      <c r="D1195" s="1" t="s">
        <v>11</v>
      </c>
      <c r="E1195" s="1" t="s">
        <v>80</v>
      </c>
      <c r="F1195" s="1" t="s">
        <v>13</v>
      </c>
      <c r="G1195" s="1" t="s">
        <v>14</v>
      </c>
      <c r="H1195" s="1" t="s">
        <v>45</v>
      </c>
      <c r="I1195" s="2">
        <v>45693.0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5.75" customHeight="1">
      <c r="A1196" s="1" t="s">
        <v>2516</v>
      </c>
      <c r="B1196" s="1" t="s">
        <v>2517</v>
      </c>
      <c r="C1196" s="1">
        <v>8.1985757E10</v>
      </c>
      <c r="D1196" s="1" t="s">
        <v>11</v>
      </c>
      <c r="E1196" s="1" t="s">
        <v>1119</v>
      </c>
      <c r="F1196" s="1" t="s">
        <v>13</v>
      </c>
      <c r="G1196" s="1" t="s">
        <v>23</v>
      </c>
      <c r="H1196" s="1" t="s">
        <v>1120</v>
      </c>
      <c r="I1196" s="2">
        <v>45693.0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5.75" customHeight="1">
      <c r="A1197" s="1" t="s">
        <v>2518</v>
      </c>
      <c r="B1197" s="1" t="s">
        <v>2519</v>
      </c>
      <c r="C1197" s="1">
        <v>8.3991983117E10</v>
      </c>
      <c r="D1197" s="1" t="s">
        <v>11</v>
      </c>
      <c r="E1197" s="1" t="s">
        <v>524</v>
      </c>
      <c r="F1197" s="1" t="s">
        <v>13</v>
      </c>
      <c r="G1197" s="1" t="s">
        <v>14</v>
      </c>
      <c r="H1197" s="1" t="s">
        <v>525</v>
      </c>
      <c r="I1197" s="2">
        <v>45693.0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5.75" customHeight="1">
      <c r="A1198" s="1" t="s">
        <v>2520</v>
      </c>
      <c r="B1198" s="1" t="s">
        <v>2521</v>
      </c>
      <c r="C1198" s="1">
        <v>2.1966388782E10</v>
      </c>
      <c r="D1198" s="1" t="s">
        <v>11</v>
      </c>
      <c r="E1198" s="1" t="s">
        <v>80</v>
      </c>
      <c r="F1198" s="1" t="s">
        <v>13</v>
      </c>
      <c r="G1198" s="1" t="s">
        <v>23</v>
      </c>
      <c r="H1198" s="1" t="s">
        <v>45</v>
      </c>
      <c r="I1198" s="2">
        <v>45693.0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5.75" customHeight="1">
      <c r="A1199" s="1" t="s">
        <v>2522</v>
      </c>
      <c r="B1199" s="1" t="s">
        <v>2523</v>
      </c>
      <c r="C1199" s="1">
        <v>9.1981893065E10</v>
      </c>
      <c r="D1199" s="1" t="s">
        <v>11</v>
      </c>
      <c r="E1199" s="1" t="s">
        <v>80</v>
      </c>
      <c r="F1199" s="1" t="s">
        <v>13</v>
      </c>
      <c r="G1199" s="1" t="s">
        <v>14</v>
      </c>
      <c r="H1199" s="1" t="s">
        <v>15</v>
      </c>
      <c r="I1199" s="2">
        <v>45693.0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5.75" customHeight="1">
      <c r="A1200" s="1" t="s">
        <v>2524</v>
      </c>
      <c r="B1200" s="1" t="s">
        <v>2525</v>
      </c>
      <c r="C1200" s="1">
        <v>6.1999190715E10</v>
      </c>
      <c r="D1200" s="1" t="s">
        <v>11</v>
      </c>
      <c r="E1200" s="1" t="s">
        <v>48</v>
      </c>
      <c r="F1200" s="1" t="s">
        <v>13</v>
      </c>
      <c r="G1200" s="1" t="s">
        <v>14</v>
      </c>
      <c r="H1200" s="1" t="s">
        <v>49</v>
      </c>
      <c r="I1200" s="2">
        <v>45693.0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5.75" customHeight="1">
      <c r="A1201" s="1" t="s">
        <v>2526</v>
      </c>
      <c r="B1201" s="1" t="s">
        <v>2527</v>
      </c>
      <c r="C1201" s="1">
        <v>2.7999799446E10</v>
      </c>
      <c r="D1201" s="1" t="s">
        <v>11</v>
      </c>
      <c r="E1201" s="1" t="s">
        <v>80</v>
      </c>
      <c r="F1201" s="1" t="s">
        <v>13</v>
      </c>
      <c r="G1201" s="1" t="s">
        <v>23</v>
      </c>
      <c r="H1201" s="1" t="s">
        <v>34</v>
      </c>
      <c r="I1201" s="2">
        <v>45693.0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5.75" customHeight="1">
      <c r="A1202" s="1" t="s">
        <v>2528</v>
      </c>
      <c r="B1202" s="1" t="s">
        <v>2529</v>
      </c>
      <c r="C1202" s="1">
        <v>1.9983932971E10</v>
      </c>
      <c r="D1202" s="1" t="s">
        <v>11</v>
      </c>
      <c r="E1202" s="1" t="s">
        <v>19</v>
      </c>
      <c r="F1202" s="1" t="s">
        <v>13</v>
      </c>
      <c r="G1202" s="1" t="s">
        <v>14</v>
      </c>
      <c r="H1202" s="1" t="s">
        <v>45</v>
      </c>
      <c r="I1202" s="2">
        <v>45693.0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5.75" customHeight="1">
      <c r="A1203" s="1" t="s">
        <v>2530</v>
      </c>
      <c r="B1203" s="1" t="s">
        <v>2531</v>
      </c>
      <c r="C1203" s="1" t="s">
        <v>2532</v>
      </c>
      <c r="D1203" s="1" t="s">
        <v>11</v>
      </c>
      <c r="E1203" s="1" t="s">
        <v>22</v>
      </c>
      <c r="F1203" s="1" t="s">
        <v>13</v>
      </c>
      <c r="G1203" s="1" t="s">
        <v>14</v>
      </c>
      <c r="H1203" s="1" t="s">
        <v>15</v>
      </c>
      <c r="I1203" s="2">
        <v>45693.0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5.75" customHeight="1">
      <c r="A1204" s="1" t="s">
        <v>2533</v>
      </c>
      <c r="B1204" s="1" t="s">
        <v>2534</v>
      </c>
      <c r="C1204" s="1">
        <v>5.571994072605E12</v>
      </c>
      <c r="D1204" s="1" t="s">
        <v>11</v>
      </c>
      <c r="E1204" s="1" t="s">
        <v>161</v>
      </c>
      <c r="F1204" s="1" t="s">
        <v>13</v>
      </c>
      <c r="G1204" s="1" t="s">
        <v>23</v>
      </c>
      <c r="H1204" s="1" t="s">
        <v>34</v>
      </c>
      <c r="I1204" s="2">
        <v>45693.0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5.75" customHeight="1">
      <c r="A1205" s="1" t="s">
        <v>2535</v>
      </c>
      <c r="B1205" s="1" t="s">
        <v>2536</v>
      </c>
      <c r="C1205" s="1" t="s">
        <v>2537</v>
      </c>
      <c r="D1205" s="1" t="s">
        <v>11</v>
      </c>
      <c r="E1205" s="1" t="s">
        <v>48</v>
      </c>
      <c r="F1205" s="1" t="s">
        <v>13</v>
      </c>
      <c r="G1205" s="1" t="s">
        <v>14</v>
      </c>
      <c r="H1205" s="1" t="s">
        <v>49</v>
      </c>
      <c r="I1205" s="2">
        <v>45693.0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5.75" customHeight="1">
      <c r="A1206" s="1" t="s">
        <v>2538</v>
      </c>
      <c r="B1206" s="1" t="s">
        <v>2539</v>
      </c>
      <c r="C1206" s="1">
        <v>5.571996249639E12</v>
      </c>
      <c r="D1206" s="1" t="s">
        <v>11</v>
      </c>
      <c r="E1206" s="1" t="s">
        <v>22</v>
      </c>
      <c r="F1206" s="1" t="s">
        <v>13</v>
      </c>
      <c r="G1206" s="1" t="s">
        <v>14</v>
      </c>
      <c r="H1206" s="1" t="s">
        <v>45</v>
      </c>
      <c r="I1206" s="2">
        <v>45693.0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5.75" customHeight="1">
      <c r="A1207" s="1" t="s">
        <v>2540</v>
      </c>
      <c r="B1207" s="1" t="s">
        <v>2541</v>
      </c>
      <c r="C1207" s="1" t="s">
        <v>2542</v>
      </c>
      <c r="D1207" s="1" t="s">
        <v>11</v>
      </c>
      <c r="E1207" s="1" t="s">
        <v>19</v>
      </c>
      <c r="F1207" s="1" t="s">
        <v>13</v>
      </c>
      <c r="G1207" s="1" t="s">
        <v>14</v>
      </c>
      <c r="H1207" s="1" t="s">
        <v>34</v>
      </c>
      <c r="I1207" s="2">
        <v>45693.0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5.75" customHeight="1">
      <c r="A1208" s="1" t="s">
        <v>2543</v>
      </c>
      <c r="B1208" s="1" t="s">
        <v>2544</v>
      </c>
      <c r="C1208" s="1" t="s">
        <v>2545</v>
      </c>
      <c r="D1208" s="1" t="s">
        <v>11</v>
      </c>
      <c r="E1208" s="1" t="s">
        <v>597</v>
      </c>
      <c r="F1208" s="1" t="s">
        <v>13</v>
      </c>
      <c r="G1208" s="1" t="s">
        <v>14</v>
      </c>
      <c r="H1208" s="1" t="s">
        <v>598</v>
      </c>
      <c r="I1208" s="2">
        <v>45693.0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5.75" customHeight="1">
      <c r="A1209" s="1" t="s">
        <v>2546</v>
      </c>
      <c r="B1209" s="1" t="s">
        <v>2547</v>
      </c>
      <c r="C1209" s="1">
        <v>6.7991434775E10</v>
      </c>
      <c r="D1209" s="1" t="s">
        <v>11</v>
      </c>
      <c r="E1209" s="1" t="s">
        <v>22</v>
      </c>
      <c r="F1209" s="1" t="s">
        <v>13</v>
      </c>
      <c r="G1209" s="1" t="s">
        <v>23</v>
      </c>
      <c r="H1209" s="1" t="s">
        <v>45</v>
      </c>
      <c r="I1209" s="2">
        <v>45693.0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5.75" customHeight="1">
      <c r="A1210" s="1" t="s">
        <v>2548</v>
      </c>
      <c r="B1210" s="1" t="s">
        <v>2549</v>
      </c>
      <c r="C1210" s="1">
        <v>5.547991704944E13</v>
      </c>
      <c r="D1210" s="1" t="s">
        <v>11</v>
      </c>
      <c r="E1210" s="1" t="s">
        <v>12</v>
      </c>
      <c r="F1210" s="1" t="s">
        <v>13</v>
      </c>
      <c r="G1210" s="1" t="s">
        <v>14</v>
      </c>
      <c r="H1210" s="1" t="s">
        <v>15</v>
      </c>
      <c r="I1210" s="2">
        <v>45693.0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5.75" customHeight="1">
      <c r="A1211" s="1" t="s">
        <v>2550</v>
      </c>
      <c r="B1211" s="1" t="s">
        <v>2551</v>
      </c>
      <c r="C1211" s="1">
        <v>5.1997822769E10</v>
      </c>
      <c r="D1211" s="1" t="s">
        <v>11</v>
      </c>
      <c r="E1211" s="1" t="s">
        <v>19</v>
      </c>
      <c r="F1211" s="1" t="s">
        <v>13</v>
      </c>
      <c r="G1211" s="1" t="s">
        <v>14</v>
      </c>
      <c r="H1211" s="1" t="s">
        <v>34</v>
      </c>
      <c r="I1211" s="2">
        <v>45694.0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5.75" customHeight="1">
      <c r="A1212" s="1" t="s">
        <v>1462</v>
      </c>
      <c r="B1212" s="1" t="s">
        <v>2552</v>
      </c>
      <c r="C1212" s="1">
        <v>5.1981617218E10</v>
      </c>
      <c r="D1212" s="1" t="s">
        <v>11</v>
      </c>
      <c r="E1212" s="1" t="s">
        <v>77</v>
      </c>
      <c r="F1212" s="1" t="s">
        <v>13</v>
      </c>
      <c r="G1212" s="1" t="s">
        <v>23</v>
      </c>
      <c r="H1212" s="1" t="s">
        <v>45</v>
      </c>
      <c r="I1212" s="2">
        <v>45694.0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5.75" customHeight="1">
      <c r="A1213" s="1" t="s">
        <v>2553</v>
      </c>
      <c r="B1213" s="1" t="s">
        <v>2554</v>
      </c>
      <c r="C1213" s="1">
        <v>9.1993211187E10</v>
      </c>
      <c r="D1213" s="1" t="s">
        <v>11</v>
      </c>
      <c r="E1213" s="1" t="s">
        <v>997</v>
      </c>
      <c r="F1213" s="1" t="s">
        <v>13</v>
      </c>
      <c r="G1213" s="1" t="s">
        <v>23</v>
      </c>
      <c r="H1213" s="1" t="s">
        <v>998</v>
      </c>
      <c r="I1213" s="2">
        <v>45694.0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5.75" customHeight="1">
      <c r="A1214" s="1" t="s">
        <v>2555</v>
      </c>
      <c r="B1214" s="1" t="s">
        <v>2556</v>
      </c>
      <c r="C1214" s="1">
        <v>4.6999743074E10</v>
      </c>
      <c r="D1214" s="1" t="s">
        <v>11</v>
      </c>
      <c r="E1214" s="1" t="s">
        <v>22</v>
      </c>
      <c r="F1214" s="1" t="s">
        <v>13</v>
      </c>
      <c r="G1214" s="1" t="s">
        <v>14</v>
      </c>
      <c r="H1214" s="1" t="s">
        <v>1428</v>
      </c>
      <c r="I1214" s="2">
        <v>45694.0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5.75" customHeight="1">
      <c r="A1215" s="1" t="s">
        <v>2557</v>
      </c>
      <c r="B1215" s="1" t="s">
        <v>2558</v>
      </c>
      <c r="C1215" s="1">
        <v>1.5991652667E10</v>
      </c>
      <c r="D1215" s="1" t="s">
        <v>11</v>
      </c>
      <c r="E1215" s="1" t="s">
        <v>114</v>
      </c>
      <c r="F1215" s="1" t="s">
        <v>13</v>
      </c>
      <c r="G1215" s="1" t="s">
        <v>23</v>
      </c>
      <c r="H1215" s="1" t="s">
        <v>40</v>
      </c>
      <c r="I1215" s="2">
        <v>45694.0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5.75" customHeight="1">
      <c r="A1216" s="1" t="s">
        <v>1227</v>
      </c>
      <c r="B1216" s="1" t="s">
        <v>2559</v>
      </c>
      <c r="C1216" s="1">
        <v>5.551993706822E12</v>
      </c>
      <c r="D1216" s="1" t="s">
        <v>11</v>
      </c>
      <c r="E1216" s="1" t="s">
        <v>77</v>
      </c>
      <c r="F1216" s="1" t="s">
        <v>13</v>
      </c>
      <c r="G1216" s="1" t="s">
        <v>14</v>
      </c>
      <c r="H1216" s="1" t="s">
        <v>15</v>
      </c>
      <c r="I1216" s="2">
        <v>45694.0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5.75" customHeight="1">
      <c r="A1217" s="1" t="s">
        <v>2560</v>
      </c>
      <c r="B1217" s="1" t="s">
        <v>2561</v>
      </c>
      <c r="C1217" s="1">
        <v>1.1984597599E10</v>
      </c>
      <c r="D1217" s="1" t="s">
        <v>11</v>
      </c>
      <c r="E1217" s="1" t="s">
        <v>1337</v>
      </c>
      <c r="F1217" s="1" t="s">
        <v>13</v>
      </c>
      <c r="G1217" s="1" t="s">
        <v>14</v>
      </c>
      <c r="H1217" s="1" t="s">
        <v>1338</v>
      </c>
      <c r="I1217" s="2">
        <v>45694.0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5.75" customHeight="1">
      <c r="A1218" s="1" t="s">
        <v>2562</v>
      </c>
      <c r="B1218" s="1" t="s">
        <v>2563</v>
      </c>
      <c r="C1218" s="1" t="s">
        <v>2564</v>
      </c>
      <c r="D1218" s="1" t="s">
        <v>11</v>
      </c>
      <c r="E1218" s="1" t="s">
        <v>19</v>
      </c>
      <c r="F1218" s="1" t="s">
        <v>13</v>
      </c>
      <c r="G1218" s="1" t="s">
        <v>14</v>
      </c>
      <c r="H1218" s="1" t="s">
        <v>45</v>
      </c>
      <c r="I1218" s="2">
        <v>45694.0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5.75" customHeight="1">
      <c r="A1219" s="1" t="s">
        <v>1231</v>
      </c>
      <c r="B1219" s="1" t="s">
        <v>2565</v>
      </c>
      <c r="C1219" s="1">
        <v>5.569999884865E12</v>
      </c>
      <c r="D1219" s="1" t="s">
        <v>11</v>
      </c>
      <c r="E1219" s="1" t="s">
        <v>19</v>
      </c>
      <c r="F1219" s="1" t="s">
        <v>13</v>
      </c>
      <c r="G1219" s="1" t="s">
        <v>23</v>
      </c>
      <c r="H1219" s="1" t="s">
        <v>45</v>
      </c>
      <c r="I1219" s="2">
        <v>45694.0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5.75" customHeight="1">
      <c r="A1220" s="1" t="s">
        <v>2566</v>
      </c>
      <c r="B1220" s="1" t="s">
        <v>2567</v>
      </c>
      <c r="C1220" s="1">
        <v>7.9998384833E10</v>
      </c>
      <c r="D1220" s="1" t="s">
        <v>11</v>
      </c>
      <c r="E1220" s="1" t="s">
        <v>77</v>
      </c>
      <c r="F1220" s="1" t="s">
        <v>13</v>
      </c>
      <c r="G1220" s="1" t="s">
        <v>14</v>
      </c>
      <c r="H1220" s="1" t="s">
        <v>15</v>
      </c>
      <c r="I1220" s="2">
        <v>45694.0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5.75" customHeight="1">
      <c r="A1221" s="1" t="s">
        <v>2568</v>
      </c>
      <c r="B1221" s="1" t="s">
        <v>2569</v>
      </c>
      <c r="C1221" s="1" t="s">
        <v>2570</v>
      </c>
      <c r="D1221" s="1" t="s">
        <v>11</v>
      </c>
      <c r="E1221" s="1" t="s">
        <v>22</v>
      </c>
      <c r="F1221" s="1" t="s">
        <v>13</v>
      </c>
      <c r="G1221" s="1" t="s">
        <v>23</v>
      </c>
      <c r="H1221" s="1" t="s">
        <v>34</v>
      </c>
      <c r="I1221" s="2">
        <v>45694.0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5.75" customHeight="1">
      <c r="A1222" s="1" t="s">
        <v>2571</v>
      </c>
      <c r="B1222" s="1" t="s">
        <v>2572</v>
      </c>
      <c r="C1222" s="1" t="s">
        <v>2573</v>
      </c>
      <c r="D1222" s="1" t="s">
        <v>11</v>
      </c>
      <c r="E1222" s="1" t="s">
        <v>39</v>
      </c>
      <c r="F1222" s="1" t="s">
        <v>13</v>
      </c>
      <c r="G1222" s="1" t="s">
        <v>23</v>
      </c>
      <c r="H1222" s="1" t="s">
        <v>49</v>
      </c>
      <c r="I1222" s="2">
        <v>45694.0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5.75" customHeight="1">
      <c r="A1223" s="1" t="s">
        <v>2574</v>
      </c>
      <c r="B1223" s="1" t="s">
        <v>2575</v>
      </c>
      <c r="C1223" s="1">
        <v>5.511949903425E12</v>
      </c>
      <c r="D1223" s="1" t="s">
        <v>11</v>
      </c>
      <c r="E1223" s="1" t="s">
        <v>1791</v>
      </c>
      <c r="F1223" s="1" t="s">
        <v>13</v>
      </c>
      <c r="G1223" s="1" t="s">
        <v>14</v>
      </c>
      <c r="H1223" s="1" t="s">
        <v>1792</v>
      </c>
      <c r="I1223" s="2">
        <v>45694.0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5.75" customHeight="1">
      <c r="A1224" s="1" t="s">
        <v>2576</v>
      </c>
      <c r="B1224" s="1" t="s">
        <v>2577</v>
      </c>
      <c r="C1224" s="1" t="s">
        <v>2578</v>
      </c>
      <c r="D1224" s="1" t="s">
        <v>11</v>
      </c>
      <c r="E1224" s="1" t="s">
        <v>19</v>
      </c>
      <c r="F1224" s="1" t="s">
        <v>13</v>
      </c>
      <c r="G1224" s="1" t="s">
        <v>14</v>
      </c>
      <c r="H1224" s="1" t="s">
        <v>15</v>
      </c>
      <c r="I1224" s="2">
        <v>45694.0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5.75" customHeight="1">
      <c r="A1225" s="1" t="s">
        <v>2579</v>
      </c>
      <c r="B1225" s="1" t="s">
        <v>2580</v>
      </c>
      <c r="C1225" s="1" t="s">
        <v>2581</v>
      </c>
      <c r="D1225" s="1" t="s">
        <v>11</v>
      </c>
      <c r="E1225" s="1" t="s">
        <v>68</v>
      </c>
      <c r="F1225" s="1" t="s">
        <v>13</v>
      </c>
      <c r="G1225" s="1" t="s">
        <v>14</v>
      </c>
      <c r="H1225" s="1" t="s">
        <v>45</v>
      </c>
      <c r="I1225" s="2">
        <v>45694.0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5.75" customHeight="1">
      <c r="A1226" s="1" t="s">
        <v>2582</v>
      </c>
      <c r="B1226" s="1" t="s">
        <v>2583</v>
      </c>
      <c r="C1226" s="1">
        <v>3.7984125524E10</v>
      </c>
      <c r="D1226" s="1" t="s">
        <v>11</v>
      </c>
      <c r="E1226" s="1" t="s">
        <v>19</v>
      </c>
      <c r="F1226" s="1" t="s">
        <v>13</v>
      </c>
      <c r="G1226" s="1" t="s">
        <v>14</v>
      </c>
      <c r="H1226" s="1" t="s">
        <v>40</v>
      </c>
      <c r="I1226" s="2">
        <v>45694.0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5.75" customHeight="1">
      <c r="A1227" s="1" t="s">
        <v>2584</v>
      </c>
      <c r="B1227" s="1" t="s">
        <v>2585</v>
      </c>
      <c r="C1227" s="1">
        <v>1.1942011994E10</v>
      </c>
      <c r="D1227" s="1" t="s">
        <v>11</v>
      </c>
      <c r="E1227" s="1" t="s">
        <v>80</v>
      </c>
      <c r="F1227" s="1" t="s">
        <v>13</v>
      </c>
      <c r="G1227" s="1" t="s">
        <v>14</v>
      </c>
      <c r="H1227" s="1" t="s">
        <v>15</v>
      </c>
      <c r="I1227" s="2">
        <v>45694.0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5.75" customHeight="1">
      <c r="A1228" s="1" t="s">
        <v>2347</v>
      </c>
      <c r="B1228" s="1" t="s">
        <v>2586</v>
      </c>
      <c r="C1228" s="1">
        <v>8.1985862165E10</v>
      </c>
      <c r="D1228" s="1" t="s">
        <v>11</v>
      </c>
      <c r="E1228" s="1" t="s">
        <v>22</v>
      </c>
      <c r="F1228" s="1" t="s">
        <v>13</v>
      </c>
      <c r="G1228" s="1" t="s">
        <v>23</v>
      </c>
      <c r="H1228" s="1" t="s">
        <v>1428</v>
      </c>
      <c r="I1228" s="2">
        <v>45694.0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5.75" customHeight="1">
      <c r="A1229" s="1" t="s">
        <v>2587</v>
      </c>
      <c r="B1229" s="1" t="s">
        <v>2588</v>
      </c>
      <c r="C1229" s="1">
        <v>6.7991743259E10</v>
      </c>
      <c r="D1229" s="1" t="s">
        <v>11</v>
      </c>
      <c r="E1229" s="1" t="s">
        <v>80</v>
      </c>
      <c r="F1229" s="1" t="s">
        <v>13</v>
      </c>
      <c r="G1229" s="1" t="s">
        <v>23</v>
      </c>
      <c r="H1229" s="1" t="s">
        <v>15</v>
      </c>
      <c r="I1229" s="2">
        <v>45694.0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5.75" customHeight="1">
      <c r="A1230" s="1" t="s">
        <v>2589</v>
      </c>
      <c r="B1230" s="1" t="s">
        <v>2590</v>
      </c>
      <c r="C1230" s="1">
        <v>2.1982264743E10</v>
      </c>
      <c r="D1230" s="1" t="s">
        <v>11</v>
      </c>
      <c r="E1230" s="1" t="s">
        <v>68</v>
      </c>
      <c r="F1230" s="1" t="s">
        <v>13</v>
      </c>
      <c r="G1230" s="1" t="s">
        <v>14</v>
      </c>
      <c r="H1230" s="1" t="s">
        <v>15</v>
      </c>
      <c r="I1230" s="2">
        <v>45694.0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5.75" customHeight="1">
      <c r="A1231" s="1" t="s">
        <v>2591</v>
      </c>
      <c r="B1231" s="1" t="s">
        <v>2592</v>
      </c>
      <c r="C1231" s="1">
        <v>9.2993322265E10</v>
      </c>
      <c r="D1231" s="1" t="s">
        <v>11</v>
      </c>
      <c r="E1231" s="1" t="s">
        <v>19</v>
      </c>
      <c r="F1231" s="1" t="s">
        <v>13</v>
      </c>
      <c r="G1231" s="1" t="s">
        <v>23</v>
      </c>
      <c r="H1231" s="1" t="s">
        <v>15</v>
      </c>
      <c r="I1231" s="2">
        <v>45694.0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5.75" customHeight="1">
      <c r="A1232" s="1" t="s">
        <v>2593</v>
      </c>
      <c r="B1232" s="1" t="s">
        <v>2594</v>
      </c>
      <c r="C1232" s="1">
        <v>1.1989740705E10</v>
      </c>
      <c r="D1232" s="1" t="s">
        <v>11</v>
      </c>
      <c r="E1232" s="1" t="s">
        <v>80</v>
      </c>
      <c r="F1232" s="1" t="s">
        <v>13</v>
      </c>
      <c r="G1232" s="1" t="s">
        <v>14</v>
      </c>
      <c r="H1232" s="1" t="s">
        <v>45</v>
      </c>
      <c r="I1232" s="2">
        <v>45694.0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5.75" customHeight="1">
      <c r="A1233" s="1" t="s">
        <v>2595</v>
      </c>
      <c r="B1233" s="1" t="s">
        <v>2596</v>
      </c>
      <c r="C1233" s="1">
        <v>4.5999554896E10</v>
      </c>
      <c r="D1233" s="1" t="s">
        <v>11</v>
      </c>
      <c r="E1233" s="1" t="s">
        <v>48</v>
      </c>
      <c r="F1233" s="1" t="s">
        <v>13</v>
      </c>
      <c r="G1233" s="1" t="s">
        <v>14</v>
      </c>
      <c r="H1233" s="1" t="s">
        <v>34</v>
      </c>
      <c r="I1233" s="2">
        <v>45694.0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5.75" customHeight="1">
      <c r="A1234" s="1" t="s">
        <v>692</v>
      </c>
      <c r="B1234" s="1" t="s">
        <v>2597</v>
      </c>
      <c r="C1234" s="1">
        <v>3.3984150126E10</v>
      </c>
      <c r="D1234" s="1" t="s">
        <v>11</v>
      </c>
      <c r="E1234" s="1" t="s">
        <v>19</v>
      </c>
      <c r="F1234" s="1" t="s">
        <v>13</v>
      </c>
      <c r="G1234" s="1" t="s">
        <v>14</v>
      </c>
      <c r="H1234" s="1" t="s">
        <v>45</v>
      </c>
      <c r="I1234" s="2">
        <v>45694.0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5.75" customHeight="1">
      <c r="A1235" s="1" t="s">
        <v>2598</v>
      </c>
      <c r="B1235" s="1" t="s">
        <v>2599</v>
      </c>
      <c r="C1235" s="1">
        <v>2.1993229138E10</v>
      </c>
      <c r="D1235" s="1" t="s">
        <v>11</v>
      </c>
      <c r="E1235" s="1" t="s">
        <v>114</v>
      </c>
      <c r="F1235" s="1" t="s">
        <v>13</v>
      </c>
      <c r="G1235" s="1" t="s">
        <v>14</v>
      </c>
      <c r="H1235" s="1" t="s">
        <v>15</v>
      </c>
      <c r="I1235" s="2">
        <v>45694.0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5.75" customHeight="1">
      <c r="A1236" s="1" t="s">
        <v>2600</v>
      </c>
      <c r="B1236" s="1" t="s">
        <v>2601</v>
      </c>
      <c r="C1236" s="1">
        <v>7.1992405357E10</v>
      </c>
      <c r="D1236" s="1" t="s">
        <v>11</v>
      </c>
      <c r="E1236" s="1" t="s">
        <v>19</v>
      </c>
      <c r="F1236" s="1" t="s">
        <v>13</v>
      </c>
      <c r="G1236" s="1" t="s">
        <v>14</v>
      </c>
      <c r="H1236" s="1" t="s">
        <v>45</v>
      </c>
      <c r="I1236" s="2">
        <v>45694.0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5.75" customHeight="1">
      <c r="A1237" s="1" t="s">
        <v>2602</v>
      </c>
      <c r="B1237" s="1" t="s">
        <v>2603</v>
      </c>
      <c r="C1237" s="1">
        <v>7.199266314E10</v>
      </c>
      <c r="D1237" s="1" t="s">
        <v>11</v>
      </c>
      <c r="E1237" s="1" t="s">
        <v>19</v>
      </c>
      <c r="F1237" s="1" t="s">
        <v>13</v>
      </c>
      <c r="G1237" s="1" t="s">
        <v>14</v>
      </c>
      <c r="H1237" s="1" t="s">
        <v>15</v>
      </c>
      <c r="I1237" s="2">
        <v>45694.0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5.75" customHeight="1">
      <c r="A1238" s="1" t="s">
        <v>2604</v>
      </c>
      <c r="B1238" s="1" t="s">
        <v>2605</v>
      </c>
      <c r="C1238" s="1">
        <v>1.4998961812E10</v>
      </c>
      <c r="D1238" s="1" t="s">
        <v>11</v>
      </c>
      <c r="E1238" s="1" t="s">
        <v>22</v>
      </c>
      <c r="F1238" s="1" t="s">
        <v>13</v>
      </c>
      <c r="G1238" s="1" t="s">
        <v>14</v>
      </c>
      <c r="H1238" s="1" t="s">
        <v>15</v>
      </c>
      <c r="I1238" s="2">
        <v>45694.0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5.75" customHeight="1">
      <c r="A1239" s="1" t="s">
        <v>2606</v>
      </c>
      <c r="B1239" s="1" t="s">
        <v>2607</v>
      </c>
      <c r="C1239" s="1">
        <v>6.298584995E10</v>
      </c>
      <c r="D1239" s="1" t="s">
        <v>11</v>
      </c>
      <c r="E1239" s="1" t="s">
        <v>102</v>
      </c>
      <c r="F1239" s="1" t="s">
        <v>13</v>
      </c>
      <c r="G1239" s="1" t="s">
        <v>14</v>
      </c>
      <c r="H1239" s="1" t="s">
        <v>15</v>
      </c>
      <c r="I1239" s="2">
        <v>45694.0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5.75" customHeight="1">
      <c r="A1240" s="1" t="s">
        <v>2608</v>
      </c>
      <c r="B1240" s="1" t="s">
        <v>2609</v>
      </c>
      <c r="C1240" s="1">
        <v>6.2996910507E10</v>
      </c>
      <c r="D1240" s="1" t="s">
        <v>11</v>
      </c>
      <c r="E1240" s="1" t="s">
        <v>89</v>
      </c>
      <c r="F1240" s="1" t="s">
        <v>13</v>
      </c>
      <c r="G1240" s="1" t="s">
        <v>14</v>
      </c>
      <c r="H1240" s="1" t="s">
        <v>49</v>
      </c>
      <c r="I1240" s="2">
        <v>45694.0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5.75" customHeight="1">
      <c r="A1241" s="1" t="s">
        <v>1184</v>
      </c>
      <c r="B1241" s="1" t="s">
        <v>2610</v>
      </c>
      <c r="C1241" s="1" t="s">
        <v>2611</v>
      </c>
      <c r="D1241" s="1" t="s">
        <v>11</v>
      </c>
      <c r="E1241" s="1" t="s">
        <v>19</v>
      </c>
      <c r="F1241" s="1" t="s">
        <v>13</v>
      </c>
      <c r="G1241" s="1" t="s">
        <v>14</v>
      </c>
      <c r="H1241" s="1" t="s">
        <v>40</v>
      </c>
      <c r="I1241" s="2">
        <v>45694.0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5.75" customHeight="1">
      <c r="A1242" s="1" t="s">
        <v>2612</v>
      </c>
      <c r="B1242" s="1" t="s">
        <v>2613</v>
      </c>
      <c r="C1242" s="1" t="s">
        <v>2614</v>
      </c>
      <c r="D1242" s="1" t="s">
        <v>11</v>
      </c>
      <c r="E1242" s="1" t="s">
        <v>161</v>
      </c>
      <c r="F1242" s="1" t="s">
        <v>13</v>
      </c>
      <c r="G1242" s="1" t="s">
        <v>14</v>
      </c>
      <c r="H1242" s="1" t="s">
        <v>15</v>
      </c>
      <c r="I1242" s="2">
        <v>45694.0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5.75" customHeight="1">
      <c r="A1243" s="1" t="s">
        <v>2615</v>
      </c>
      <c r="B1243" s="1" t="s">
        <v>2616</v>
      </c>
      <c r="C1243" s="1">
        <v>9.2995125238E10</v>
      </c>
      <c r="D1243" s="1" t="s">
        <v>11</v>
      </c>
      <c r="E1243" s="1" t="s">
        <v>80</v>
      </c>
      <c r="F1243" s="1" t="s">
        <v>13</v>
      </c>
      <c r="G1243" s="1" t="s">
        <v>14</v>
      </c>
      <c r="H1243" s="1" t="s">
        <v>45</v>
      </c>
      <c r="I1243" s="2">
        <v>45694.0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5.75" customHeight="1">
      <c r="A1244" s="1" t="s">
        <v>2617</v>
      </c>
      <c r="B1244" s="1" t="s">
        <v>2618</v>
      </c>
      <c r="C1244" s="1">
        <v>5.593992280751E12</v>
      </c>
      <c r="D1244" s="1" t="s">
        <v>11</v>
      </c>
      <c r="E1244" s="1" t="s">
        <v>22</v>
      </c>
      <c r="F1244" s="1" t="s">
        <v>13</v>
      </c>
      <c r="G1244" s="1" t="s">
        <v>14</v>
      </c>
      <c r="H1244" s="1" t="s">
        <v>15</v>
      </c>
      <c r="I1244" s="2">
        <v>45694.0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5.75" customHeight="1">
      <c r="A1245" s="1" t="s">
        <v>2619</v>
      </c>
      <c r="B1245" s="1" t="s">
        <v>2620</v>
      </c>
      <c r="C1245" s="1">
        <v>1.9988255003E10</v>
      </c>
      <c r="D1245" s="1" t="s">
        <v>11</v>
      </c>
      <c r="E1245" s="1" t="s">
        <v>77</v>
      </c>
      <c r="F1245" s="1" t="s">
        <v>13</v>
      </c>
      <c r="G1245" s="1" t="s">
        <v>23</v>
      </c>
      <c r="H1245" s="1" t="s">
        <v>45</v>
      </c>
      <c r="I1245" s="2">
        <v>45694.0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5.75" customHeight="1">
      <c r="A1246" s="1" t="s">
        <v>69</v>
      </c>
      <c r="B1246" s="1" t="s">
        <v>2621</v>
      </c>
      <c r="C1246" s="1">
        <v>9.1980821061E10</v>
      </c>
      <c r="D1246" s="1" t="s">
        <v>11</v>
      </c>
      <c r="E1246" s="1" t="s">
        <v>102</v>
      </c>
      <c r="F1246" s="1" t="s">
        <v>13</v>
      </c>
      <c r="G1246" s="1" t="s">
        <v>14</v>
      </c>
      <c r="H1246" s="1" t="s">
        <v>15</v>
      </c>
      <c r="I1246" s="2">
        <v>45694.0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5.75" customHeight="1">
      <c r="A1247" s="1" t="s">
        <v>2622</v>
      </c>
      <c r="B1247" s="1" t="s">
        <v>2623</v>
      </c>
      <c r="C1247" s="1">
        <v>4.1996136125E10</v>
      </c>
      <c r="D1247" s="1" t="s">
        <v>11</v>
      </c>
      <c r="E1247" s="1" t="s">
        <v>77</v>
      </c>
      <c r="F1247" s="1" t="s">
        <v>13</v>
      </c>
      <c r="G1247" s="1" t="s">
        <v>23</v>
      </c>
      <c r="H1247" s="1" t="s">
        <v>45</v>
      </c>
      <c r="I1247" s="2">
        <v>45694.0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5.75" customHeight="1">
      <c r="A1248" s="1" t="s">
        <v>2624</v>
      </c>
      <c r="B1248" s="1" t="s">
        <v>2625</v>
      </c>
      <c r="C1248" s="1">
        <v>1.9989937966E10</v>
      </c>
      <c r="D1248" s="1" t="s">
        <v>11</v>
      </c>
      <c r="E1248" s="1" t="s">
        <v>22</v>
      </c>
      <c r="F1248" s="1" t="s">
        <v>13</v>
      </c>
      <c r="G1248" s="1" t="s">
        <v>23</v>
      </c>
      <c r="H1248" s="1" t="s">
        <v>386</v>
      </c>
      <c r="I1248" s="2">
        <v>45694.0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5.75" customHeight="1">
      <c r="A1249" s="1" t="s">
        <v>2626</v>
      </c>
      <c r="B1249" s="1" t="s">
        <v>2627</v>
      </c>
      <c r="C1249" s="1" t="s">
        <v>2628</v>
      </c>
      <c r="D1249" s="1" t="s">
        <v>11</v>
      </c>
      <c r="E1249" s="1" t="s">
        <v>39</v>
      </c>
      <c r="F1249" s="1" t="s">
        <v>13</v>
      </c>
      <c r="G1249" s="1" t="s">
        <v>14</v>
      </c>
      <c r="H1249" s="1" t="s">
        <v>49</v>
      </c>
      <c r="I1249" s="2">
        <v>45694.0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5.75" customHeight="1">
      <c r="A1250" s="1" t="s">
        <v>2629</v>
      </c>
      <c r="B1250" s="1" t="s">
        <v>2630</v>
      </c>
      <c r="C1250" s="1">
        <v>1.5991220496E10</v>
      </c>
      <c r="D1250" s="1" t="s">
        <v>11</v>
      </c>
      <c r="E1250" s="1" t="s">
        <v>77</v>
      </c>
      <c r="F1250" s="1" t="s">
        <v>13</v>
      </c>
      <c r="G1250" s="1" t="s">
        <v>23</v>
      </c>
      <c r="H1250" s="1" t="s">
        <v>45</v>
      </c>
      <c r="I1250" s="2">
        <v>45694.0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5.75" customHeight="1">
      <c r="A1251" s="1" t="s">
        <v>2631</v>
      </c>
      <c r="B1251" s="1" t="s">
        <v>2632</v>
      </c>
      <c r="C1251" s="1">
        <v>5.1981764205E10</v>
      </c>
      <c r="D1251" s="1" t="s">
        <v>11</v>
      </c>
      <c r="E1251" s="1" t="s">
        <v>22</v>
      </c>
      <c r="F1251" s="1" t="s">
        <v>13</v>
      </c>
      <c r="G1251" s="1" t="s">
        <v>14</v>
      </c>
      <c r="H1251" s="1" t="s">
        <v>49</v>
      </c>
      <c r="I1251" s="2">
        <v>45694.0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5.75" customHeight="1">
      <c r="A1252" s="1" t="s">
        <v>2633</v>
      </c>
      <c r="B1252" s="1" t="s">
        <v>2634</v>
      </c>
      <c r="C1252" s="1">
        <v>1.6997485542E10</v>
      </c>
      <c r="D1252" s="1" t="s">
        <v>11</v>
      </c>
      <c r="E1252" s="1" t="s">
        <v>19</v>
      </c>
      <c r="F1252" s="1" t="s">
        <v>13</v>
      </c>
      <c r="G1252" s="1" t="s">
        <v>14</v>
      </c>
      <c r="H1252" s="1" t="s">
        <v>15</v>
      </c>
      <c r="I1252" s="2">
        <v>45694.0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5.75" customHeight="1">
      <c r="A1253" s="1" t="s">
        <v>2635</v>
      </c>
      <c r="B1253" s="1" t="s">
        <v>2636</v>
      </c>
      <c r="C1253" s="1">
        <v>4.5999481202E10</v>
      </c>
      <c r="D1253" s="1" t="s">
        <v>11</v>
      </c>
      <c r="E1253" s="1" t="s">
        <v>89</v>
      </c>
      <c r="F1253" s="1" t="s">
        <v>13</v>
      </c>
      <c r="G1253" s="1" t="s">
        <v>23</v>
      </c>
      <c r="H1253" s="1" t="s">
        <v>40</v>
      </c>
      <c r="I1253" s="2">
        <v>45694.0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5.75" customHeight="1">
      <c r="A1254" s="1" t="s">
        <v>2637</v>
      </c>
      <c r="B1254" s="1" t="s">
        <v>2638</v>
      </c>
      <c r="C1254" s="1" t="s">
        <v>2639</v>
      </c>
      <c r="D1254" s="1" t="s">
        <v>11</v>
      </c>
      <c r="E1254" s="1" t="s">
        <v>513</v>
      </c>
      <c r="F1254" s="1" t="s">
        <v>13</v>
      </c>
      <c r="G1254" s="1" t="s">
        <v>14</v>
      </c>
      <c r="H1254" s="1" t="s">
        <v>514</v>
      </c>
      <c r="I1254" s="2">
        <v>45694.0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5.75" customHeight="1">
      <c r="A1255" s="1" t="s">
        <v>126</v>
      </c>
      <c r="B1255" s="1" t="s">
        <v>2640</v>
      </c>
      <c r="C1255" s="1">
        <v>5.512981156815E12</v>
      </c>
      <c r="D1255" s="1" t="s">
        <v>11</v>
      </c>
      <c r="E1255" s="1" t="s">
        <v>48</v>
      </c>
      <c r="F1255" s="1" t="s">
        <v>13</v>
      </c>
      <c r="G1255" s="1" t="s">
        <v>23</v>
      </c>
      <c r="H1255" s="1" t="s">
        <v>15</v>
      </c>
      <c r="I1255" s="2">
        <v>45694.0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5.75" customHeight="1">
      <c r="A1256" s="1" t="s">
        <v>2641</v>
      </c>
      <c r="B1256" s="1" t="s">
        <v>2642</v>
      </c>
      <c r="C1256" s="1">
        <v>5.521979298951E12</v>
      </c>
      <c r="D1256" s="1" t="s">
        <v>11</v>
      </c>
      <c r="E1256" s="1" t="s">
        <v>22</v>
      </c>
      <c r="F1256" s="1" t="s">
        <v>13</v>
      </c>
      <c r="G1256" s="1" t="s">
        <v>14</v>
      </c>
      <c r="H1256" s="1" t="s">
        <v>60</v>
      </c>
      <c r="I1256" s="2">
        <v>45694.0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5.75" customHeight="1">
      <c r="A1257" s="1" t="s">
        <v>2643</v>
      </c>
      <c r="B1257" s="1" t="s">
        <v>2644</v>
      </c>
      <c r="C1257" s="1">
        <v>1.1942616033E10</v>
      </c>
      <c r="D1257" s="1" t="s">
        <v>11</v>
      </c>
      <c r="E1257" s="1" t="s">
        <v>39</v>
      </c>
      <c r="F1257" s="1" t="s">
        <v>13</v>
      </c>
      <c r="G1257" s="1" t="s">
        <v>14</v>
      </c>
      <c r="H1257" s="1" t="s">
        <v>15</v>
      </c>
      <c r="I1257" s="2">
        <v>45694.0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5.75" customHeight="1">
      <c r="A1258" s="1" t="s">
        <v>2645</v>
      </c>
      <c r="B1258" s="1" t="s">
        <v>2646</v>
      </c>
      <c r="C1258" s="1">
        <v>1.298805851E10</v>
      </c>
      <c r="D1258" s="1" t="s">
        <v>11</v>
      </c>
      <c r="E1258" s="1" t="s">
        <v>19</v>
      </c>
      <c r="F1258" s="1" t="s">
        <v>13</v>
      </c>
      <c r="G1258" s="1" t="s">
        <v>14</v>
      </c>
      <c r="H1258" s="1" t="s">
        <v>49</v>
      </c>
      <c r="I1258" s="2">
        <v>45694.0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5.75" customHeight="1">
      <c r="A1259" s="1" t="s">
        <v>2647</v>
      </c>
      <c r="B1259" s="1" t="s">
        <v>2648</v>
      </c>
      <c r="C1259" s="1">
        <v>7.781451389E9</v>
      </c>
      <c r="D1259" s="1"/>
      <c r="E1259" s="1"/>
      <c r="F1259" s="1"/>
      <c r="G1259" s="1"/>
      <c r="H1259" s="1"/>
      <c r="I1259" s="2">
        <v>45694.0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5.75" customHeight="1">
      <c r="A1260" s="1" t="s">
        <v>459</v>
      </c>
      <c r="B1260" s="1" t="s">
        <v>2649</v>
      </c>
      <c r="C1260" s="1">
        <v>1.1941090251E10</v>
      </c>
      <c r="D1260" s="1" t="s">
        <v>11</v>
      </c>
      <c r="E1260" s="1" t="s">
        <v>39</v>
      </c>
      <c r="F1260" s="1" t="s">
        <v>13</v>
      </c>
      <c r="G1260" s="1" t="s">
        <v>14</v>
      </c>
      <c r="H1260" s="1" t="s">
        <v>49</v>
      </c>
      <c r="I1260" s="2">
        <v>45694.0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5.75" customHeight="1">
      <c r="A1261" s="1" t="s">
        <v>2650</v>
      </c>
      <c r="B1261" s="1" t="s">
        <v>2651</v>
      </c>
      <c r="C1261" s="1">
        <v>9.1992079701E10</v>
      </c>
      <c r="D1261" s="1" t="s">
        <v>11</v>
      </c>
      <c r="E1261" s="1" t="s">
        <v>77</v>
      </c>
      <c r="F1261" s="1" t="s">
        <v>13</v>
      </c>
      <c r="G1261" s="1" t="s">
        <v>23</v>
      </c>
      <c r="H1261" s="1" t="s">
        <v>45</v>
      </c>
      <c r="I1261" s="2">
        <v>45694.0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5.75" customHeight="1">
      <c r="A1262" s="1" t="s">
        <v>2652</v>
      </c>
      <c r="B1262" s="1" t="s">
        <v>2653</v>
      </c>
      <c r="C1262" s="1">
        <v>1.1979737143E10</v>
      </c>
      <c r="D1262" s="1" t="s">
        <v>11</v>
      </c>
      <c r="E1262" s="1" t="s">
        <v>19</v>
      </c>
      <c r="F1262" s="1" t="s">
        <v>13</v>
      </c>
      <c r="G1262" s="1" t="s">
        <v>23</v>
      </c>
      <c r="H1262" s="1" t="s">
        <v>40</v>
      </c>
      <c r="I1262" s="2">
        <v>45694.0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5.75" customHeight="1">
      <c r="A1263" s="1" t="s">
        <v>2654</v>
      </c>
      <c r="B1263" s="1" t="s">
        <v>2655</v>
      </c>
      <c r="C1263" s="1">
        <v>1.5991497413E10</v>
      </c>
      <c r="D1263" s="1" t="s">
        <v>11</v>
      </c>
      <c r="E1263" s="1" t="s">
        <v>12</v>
      </c>
      <c r="F1263" s="1" t="s">
        <v>13</v>
      </c>
      <c r="G1263" s="1" t="s">
        <v>14</v>
      </c>
      <c r="H1263" s="1" t="s">
        <v>15</v>
      </c>
      <c r="I1263" s="2">
        <v>45694.0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5.75" customHeight="1">
      <c r="A1264" s="1" t="s">
        <v>2656</v>
      </c>
      <c r="B1264" s="1" t="s">
        <v>2657</v>
      </c>
      <c r="C1264" s="1">
        <v>7.1996596594E10</v>
      </c>
      <c r="D1264" s="1" t="s">
        <v>11</v>
      </c>
      <c r="E1264" s="1" t="s">
        <v>19</v>
      </c>
      <c r="F1264" s="1" t="s">
        <v>13</v>
      </c>
      <c r="G1264" s="1" t="s">
        <v>14</v>
      </c>
      <c r="H1264" s="1" t="s">
        <v>45</v>
      </c>
      <c r="I1264" s="2">
        <v>45694.0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5.75" customHeight="1">
      <c r="A1265" s="1" t="s">
        <v>2658</v>
      </c>
      <c r="B1265" s="1" t="s">
        <v>2659</v>
      </c>
      <c r="C1265" s="1">
        <v>2.2998704973E10</v>
      </c>
      <c r="D1265" s="1" t="s">
        <v>11</v>
      </c>
      <c r="E1265" s="1" t="s">
        <v>19</v>
      </c>
      <c r="F1265" s="1" t="s">
        <v>13</v>
      </c>
      <c r="G1265" s="1" t="s">
        <v>23</v>
      </c>
      <c r="H1265" s="1" t="s">
        <v>121</v>
      </c>
      <c r="I1265" s="2">
        <v>45694.0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5.75" customHeight="1">
      <c r="A1266" s="1" t="s">
        <v>2660</v>
      </c>
      <c r="B1266" s="1" t="s">
        <v>2661</v>
      </c>
      <c r="C1266" s="1">
        <v>1.1947344109E10</v>
      </c>
      <c r="D1266" s="1"/>
      <c r="E1266" s="1"/>
      <c r="F1266" s="1"/>
      <c r="G1266" s="1"/>
      <c r="H1266" s="1"/>
      <c r="I1266" s="2">
        <v>45694.0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5.75" customHeight="1">
      <c r="A1267" s="1" t="s">
        <v>2662</v>
      </c>
      <c r="B1267" s="1" t="s">
        <v>2663</v>
      </c>
      <c r="C1267" s="1">
        <v>1.3981726727E10</v>
      </c>
      <c r="D1267" s="1" t="s">
        <v>11</v>
      </c>
      <c r="E1267" s="1" t="s">
        <v>22</v>
      </c>
      <c r="F1267" s="1" t="s">
        <v>13</v>
      </c>
      <c r="G1267" s="1" t="s">
        <v>14</v>
      </c>
      <c r="H1267" s="1" t="s">
        <v>34</v>
      </c>
      <c r="I1267" s="2">
        <v>45694.0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5.75" customHeight="1">
      <c r="A1268" s="1" t="s">
        <v>1074</v>
      </c>
      <c r="B1268" s="1" t="s">
        <v>2664</v>
      </c>
      <c r="C1268" s="1">
        <v>1.3992065938E10</v>
      </c>
      <c r="D1268" s="1" t="s">
        <v>11</v>
      </c>
      <c r="E1268" s="1" t="s">
        <v>19</v>
      </c>
      <c r="F1268" s="1" t="s">
        <v>13</v>
      </c>
      <c r="G1268" s="1" t="s">
        <v>23</v>
      </c>
      <c r="H1268" s="1" t="s">
        <v>15</v>
      </c>
      <c r="I1268" s="2">
        <v>45694.0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5.75" customHeight="1">
      <c r="A1269" s="1" t="s">
        <v>2665</v>
      </c>
      <c r="B1269" s="1" t="s">
        <v>2666</v>
      </c>
      <c r="C1269" s="1">
        <v>8.1992104674E10</v>
      </c>
      <c r="D1269" s="1" t="s">
        <v>11</v>
      </c>
      <c r="E1269" s="1" t="s">
        <v>418</v>
      </c>
      <c r="F1269" s="1" t="s">
        <v>13</v>
      </c>
      <c r="G1269" s="1" t="s">
        <v>14</v>
      </c>
      <c r="H1269" s="1" t="s">
        <v>45</v>
      </c>
      <c r="I1269" s="2">
        <v>45694.0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5.75" customHeight="1">
      <c r="A1270" s="1" t="s">
        <v>235</v>
      </c>
      <c r="B1270" s="1" t="s">
        <v>2667</v>
      </c>
      <c r="C1270" s="1">
        <v>1.1930114494E10</v>
      </c>
      <c r="D1270" s="1" t="s">
        <v>11</v>
      </c>
      <c r="E1270" s="1" t="s">
        <v>48</v>
      </c>
      <c r="F1270" s="1" t="s">
        <v>13</v>
      </c>
      <c r="G1270" s="1" t="s">
        <v>14</v>
      </c>
      <c r="H1270" s="1" t="s">
        <v>49</v>
      </c>
      <c r="I1270" s="2">
        <v>45694.0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5.75" customHeight="1">
      <c r="A1271" s="1" t="s">
        <v>2668</v>
      </c>
      <c r="B1271" s="1" t="s">
        <v>2669</v>
      </c>
      <c r="C1271" s="1">
        <v>3.1992796092E10</v>
      </c>
      <c r="D1271" s="1" t="s">
        <v>11</v>
      </c>
      <c r="E1271" s="1" t="s">
        <v>39</v>
      </c>
      <c r="F1271" s="1" t="s">
        <v>13</v>
      </c>
      <c r="G1271" s="1" t="s">
        <v>23</v>
      </c>
      <c r="H1271" s="1" t="s">
        <v>45</v>
      </c>
      <c r="I1271" s="2">
        <v>45694.0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5.75" customHeight="1">
      <c r="A1272" s="1" t="s">
        <v>2670</v>
      </c>
      <c r="B1272" s="1" t="s">
        <v>2671</v>
      </c>
      <c r="C1272" s="1">
        <v>6.7996051259E10</v>
      </c>
      <c r="D1272" s="1" t="s">
        <v>11</v>
      </c>
      <c r="E1272" s="1" t="s">
        <v>161</v>
      </c>
      <c r="F1272" s="1" t="s">
        <v>13</v>
      </c>
      <c r="G1272" s="1" t="s">
        <v>14</v>
      </c>
      <c r="H1272" s="1" t="s">
        <v>15</v>
      </c>
      <c r="I1272" s="2">
        <v>45694.0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5.75" customHeight="1">
      <c r="A1273" s="1" t="s">
        <v>2672</v>
      </c>
      <c r="B1273" s="1" t="s">
        <v>2673</v>
      </c>
      <c r="C1273" s="1">
        <v>6.9981246075E10</v>
      </c>
      <c r="D1273" s="1" t="s">
        <v>11</v>
      </c>
      <c r="E1273" s="1" t="s">
        <v>19</v>
      </c>
      <c r="F1273" s="1" t="s">
        <v>13</v>
      </c>
      <c r="G1273" s="1" t="s">
        <v>23</v>
      </c>
      <c r="H1273" s="1" t="s">
        <v>40</v>
      </c>
      <c r="I1273" s="2">
        <v>45694.0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5.75" customHeight="1">
      <c r="A1274" s="1" t="s">
        <v>2674</v>
      </c>
      <c r="B1274" s="1" t="s">
        <v>2675</v>
      </c>
      <c r="C1274" s="1">
        <v>1.196763122E10</v>
      </c>
      <c r="D1274" s="1" t="s">
        <v>11</v>
      </c>
      <c r="E1274" s="1" t="s">
        <v>19</v>
      </c>
      <c r="F1274" s="1" t="s">
        <v>13</v>
      </c>
      <c r="G1274" s="1" t="s">
        <v>14</v>
      </c>
      <c r="H1274" s="1" t="s">
        <v>121</v>
      </c>
      <c r="I1274" s="2">
        <v>45694.0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5.75" customHeight="1">
      <c r="A1275" s="1" t="s">
        <v>1700</v>
      </c>
      <c r="B1275" s="1" t="s">
        <v>2676</v>
      </c>
      <c r="C1275" s="1">
        <v>9.898475802E10</v>
      </c>
      <c r="D1275" s="1" t="s">
        <v>11</v>
      </c>
      <c r="E1275" s="1" t="s">
        <v>19</v>
      </c>
      <c r="F1275" s="1" t="s">
        <v>13</v>
      </c>
      <c r="G1275" s="1" t="s">
        <v>14</v>
      </c>
      <c r="H1275" s="1" t="s">
        <v>45</v>
      </c>
      <c r="I1275" s="2">
        <v>45694.0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5.75" customHeight="1">
      <c r="A1276" s="1" t="s">
        <v>2677</v>
      </c>
      <c r="B1276" s="1" t="s">
        <v>2678</v>
      </c>
      <c r="C1276" s="1" t="s">
        <v>2679</v>
      </c>
      <c r="D1276" s="1" t="s">
        <v>11</v>
      </c>
      <c r="E1276" s="1" t="s">
        <v>102</v>
      </c>
      <c r="F1276" s="1" t="s">
        <v>13</v>
      </c>
      <c r="G1276" s="1" t="s">
        <v>14</v>
      </c>
      <c r="H1276" s="1" t="s">
        <v>49</v>
      </c>
      <c r="I1276" s="2">
        <v>45694.0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5.75" customHeight="1">
      <c r="A1277" s="1" t="s">
        <v>2680</v>
      </c>
      <c r="B1277" s="1" t="s">
        <v>2681</v>
      </c>
      <c r="C1277" s="1">
        <v>9.99818956E10</v>
      </c>
      <c r="D1277" s="1" t="s">
        <v>11</v>
      </c>
      <c r="E1277" s="1" t="s">
        <v>77</v>
      </c>
      <c r="F1277" s="1" t="s">
        <v>13</v>
      </c>
      <c r="G1277" s="1" t="s">
        <v>23</v>
      </c>
      <c r="H1277" s="1" t="s">
        <v>45</v>
      </c>
      <c r="I1277" s="2">
        <v>45694.0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5.75" customHeight="1">
      <c r="A1278" s="1" t="s">
        <v>2682</v>
      </c>
      <c r="B1278" s="1" t="s">
        <v>2683</v>
      </c>
      <c r="C1278" s="1">
        <v>1.6992366536E10</v>
      </c>
      <c r="D1278" s="1" t="s">
        <v>11</v>
      </c>
      <c r="E1278" s="1" t="s">
        <v>39</v>
      </c>
      <c r="F1278" s="1" t="s">
        <v>13</v>
      </c>
      <c r="G1278" s="1" t="s">
        <v>14</v>
      </c>
      <c r="H1278" s="1" t="s">
        <v>49</v>
      </c>
      <c r="I1278" s="2">
        <v>45694.0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5.75" customHeight="1">
      <c r="A1279" s="1" t="s">
        <v>2684</v>
      </c>
      <c r="B1279" s="1" t="s">
        <v>2685</v>
      </c>
      <c r="C1279" s="1">
        <v>1.598147726E10</v>
      </c>
      <c r="D1279" s="1" t="s">
        <v>11</v>
      </c>
      <c r="E1279" s="1" t="s">
        <v>102</v>
      </c>
      <c r="F1279" s="1" t="s">
        <v>13</v>
      </c>
      <c r="G1279" s="1" t="s">
        <v>23</v>
      </c>
      <c r="H1279" s="1" t="s">
        <v>34</v>
      </c>
      <c r="I1279" s="2">
        <v>45694.0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5.75" customHeight="1">
      <c r="A1280" s="1" t="s">
        <v>2686</v>
      </c>
      <c r="B1280" s="1" t="s">
        <v>2687</v>
      </c>
      <c r="C1280" s="1">
        <v>3.1989362695E10</v>
      </c>
      <c r="D1280" s="1" t="s">
        <v>11</v>
      </c>
      <c r="E1280" s="1" t="s">
        <v>39</v>
      </c>
      <c r="F1280" s="1" t="s">
        <v>13</v>
      </c>
      <c r="G1280" s="1" t="s">
        <v>14</v>
      </c>
      <c r="H1280" s="1" t="s">
        <v>15</v>
      </c>
      <c r="I1280" s="2">
        <v>45694.0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5.75" customHeight="1">
      <c r="A1281" s="1" t="s">
        <v>2688</v>
      </c>
      <c r="B1281" s="1" t="s">
        <v>2689</v>
      </c>
      <c r="C1281" s="1">
        <v>1.193205015E10</v>
      </c>
      <c r="D1281" s="1" t="s">
        <v>11</v>
      </c>
      <c r="E1281" s="1" t="s">
        <v>48</v>
      </c>
      <c r="F1281" s="1" t="s">
        <v>13</v>
      </c>
      <c r="G1281" s="1" t="s">
        <v>14</v>
      </c>
      <c r="H1281" s="1" t="s">
        <v>49</v>
      </c>
      <c r="I1281" s="2">
        <v>45694.0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5.75" customHeight="1">
      <c r="A1282" s="1" t="s">
        <v>314</v>
      </c>
      <c r="B1282" s="1" t="s">
        <v>2690</v>
      </c>
      <c r="C1282" s="1">
        <v>1.1930821232E10</v>
      </c>
      <c r="D1282" s="1" t="s">
        <v>11</v>
      </c>
      <c r="E1282" s="1" t="s">
        <v>161</v>
      </c>
      <c r="F1282" s="1" t="s">
        <v>13</v>
      </c>
      <c r="G1282" s="1" t="s">
        <v>14</v>
      </c>
      <c r="H1282" s="1" t="s">
        <v>49</v>
      </c>
      <c r="I1282" s="2">
        <v>45694.0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5.75" customHeight="1">
      <c r="A1283" s="1" t="s">
        <v>2691</v>
      </c>
      <c r="B1283" s="1" t="s">
        <v>2692</v>
      </c>
      <c r="C1283" s="1">
        <v>5.1992172016E10</v>
      </c>
      <c r="D1283" s="1" t="s">
        <v>11</v>
      </c>
      <c r="E1283" s="1" t="s">
        <v>77</v>
      </c>
      <c r="F1283" s="1" t="s">
        <v>13</v>
      </c>
      <c r="G1283" s="1" t="s">
        <v>23</v>
      </c>
      <c r="H1283" s="1" t="s">
        <v>45</v>
      </c>
      <c r="I1283" s="2">
        <v>45694.0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5.75" customHeight="1">
      <c r="A1284" s="1" t="s">
        <v>2693</v>
      </c>
      <c r="B1284" s="1" t="s">
        <v>2694</v>
      </c>
      <c r="C1284" s="1">
        <v>1.6991784803E10</v>
      </c>
      <c r="D1284" s="1" t="s">
        <v>11</v>
      </c>
      <c r="E1284" s="1" t="s">
        <v>19</v>
      </c>
      <c r="F1284" s="1" t="s">
        <v>13</v>
      </c>
      <c r="G1284" s="1" t="s">
        <v>14</v>
      </c>
      <c r="H1284" s="1" t="s">
        <v>34</v>
      </c>
      <c r="I1284" s="2">
        <v>45694.0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5.75" customHeight="1">
      <c r="A1285" s="1" t="s">
        <v>2695</v>
      </c>
      <c r="B1285" s="1" t="s">
        <v>2696</v>
      </c>
      <c r="C1285" s="1">
        <v>9.192855195E9</v>
      </c>
      <c r="D1285" s="1" t="s">
        <v>11</v>
      </c>
      <c r="E1285" s="1" t="s">
        <v>19</v>
      </c>
      <c r="F1285" s="1" t="s">
        <v>13</v>
      </c>
      <c r="G1285" s="1" t="s">
        <v>23</v>
      </c>
      <c r="H1285" s="1" t="s">
        <v>34</v>
      </c>
      <c r="I1285" s="2">
        <v>45694.0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5.75" customHeight="1">
      <c r="A1286" s="1" t="s">
        <v>2697</v>
      </c>
      <c r="B1286" s="1" t="s">
        <v>2698</v>
      </c>
      <c r="C1286" s="1">
        <v>4.1988998699E10</v>
      </c>
      <c r="D1286" s="1" t="s">
        <v>11</v>
      </c>
      <c r="E1286" s="1" t="s">
        <v>102</v>
      </c>
      <c r="F1286" s="1" t="s">
        <v>13</v>
      </c>
      <c r="G1286" s="1" t="s">
        <v>23</v>
      </c>
      <c r="H1286" s="1" t="s">
        <v>34</v>
      </c>
      <c r="I1286" s="2">
        <v>45694.0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5.75" customHeight="1">
      <c r="A1287" s="1" t="s">
        <v>2699</v>
      </c>
      <c r="B1287" s="1" t="s">
        <v>2700</v>
      </c>
      <c r="C1287" s="1">
        <v>3.1994366725E10</v>
      </c>
      <c r="D1287" s="1" t="s">
        <v>11</v>
      </c>
      <c r="E1287" s="1" t="s">
        <v>12</v>
      </c>
      <c r="F1287" s="1" t="s">
        <v>13</v>
      </c>
      <c r="G1287" s="1" t="s">
        <v>23</v>
      </c>
      <c r="H1287" s="1" t="s">
        <v>40</v>
      </c>
      <c r="I1287" s="2">
        <v>45694.0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5.75" customHeight="1">
      <c r="A1288" s="1" t="s">
        <v>1413</v>
      </c>
      <c r="B1288" s="1" t="s">
        <v>2701</v>
      </c>
      <c r="C1288" s="1">
        <v>1.1987337479E10</v>
      </c>
      <c r="D1288" s="1" t="s">
        <v>11</v>
      </c>
      <c r="E1288" s="1" t="s">
        <v>19</v>
      </c>
      <c r="F1288" s="1" t="s">
        <v>13</v>
      </c>
      <c r="G1288" s="1" t="s">
        <v>14</v>
      </c>
      <c r="H1288" s="1" t="s">
        <v>15</v>
      </c>
      <c r="I1288" s="2">
        <v>45694.0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5.75" customHeight="1">
      <c r="A1289" s="1" t="s">
        <v>2702</v>
      </c>
      <c r="B1289" s="1" t="s">
        <v>2703</v>
      </c>
      <c r="C1289" s="1" t="s">
        <v>2704</v>
      </c>
      <c r="D1289" s="1" t="s">
        <v>11</v>
      </c>
      <c r="E1289" s="1" t="s">
        <v>19</v>
      </c>
      <c r="F1289" s="1" t="s">
        <v>13</v>
      </c>
      <c r="G1289" s="1" t="s">
        <v>23</v>
      </c>
      <c r="H1289" s="1" t="s">
        <v>49</v>
      </c>
      <c r="I1289" s="2">
        <v>45694.0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5.75" customHeight="1">
      <c r="A1290" s="1" t="s">
        <v>117</v>
      </c>
      <c r="B1290" s="1" t="s">
        <v>2705</v>
      </c>
      <c r="C1290" s="1">
        <v>1.1994241302E10</v>
      </c>
      <c r="D1290" s="1" t="s">
        <v>11</v>
      </c>
      <c r="E1290" s="1" t="s">
        <v>22</v>
      </c>
      <c r="F1290" s="1" t="s">
        <v>13</v>
      </c>
      <c r="G1290" s="1" t="s">
        <v>14</v>
      </c>
      <c r="H1290" s="1" t="s">
        <v>386</v>
      </c>
      <c r="I1290" s="2">
        <v>45694.0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5.75" customHeight="1">
      <c r="A1291" s="1" t="s">
        <v>2706</v>
      </c>
      <c r="B1291" s="1" t="s">
        <v>2707</v>
      </c>
      <c r="C1291" s="1">
        <v>1.1995864392E10</v>
      </c>
      <c r="D1291" s="1" t="s">
        <v>11</v>
      </c>
      <c r="E1291" s="1" t="s">
        <v>961</v>
      </c>
      <c r="F1291" s="1" t="s">
        <v>13</v>
      </c>
      <c r="G1291" s="1" t="s">
        <v>23</v>
      </c>
      <c r="H1291" s="1" t="s">
        <v>962</v>
      </c>
      <c r="I1291" s="2">
        <v>45694.0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5.75" customHeight="1">
      <c r="A1292" s="1" t="s">
        <v>2708</v>
      </c>
      <c r="B1292" s="1" t="s">
        <v>2709</v>
      </c>
      <c r="C1292" s="1">
        <v>6.2998097401E10</v>
      </c>
      <c r="D1292" s="1" t="s">
        <v>11</v>
      </c>
      <c r="E1292" s="1" t="s">
        <v>77</v>
      </c>
      <c r="F1292" s="1" t="s">
        <v>13</v>
      </c>
      <c r="G1292" s="1" t="s">
        <v>23</v>
      </c>
      <c r="H1292" s="1" t="s">
        <v>45</v>
      </c>
      <c r="I1292" s="2">
        <v>45694.0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5.75" customHeight="1">
      <c r="A1293" s="1" t="s">
        <v>148</v>
      </c>
      <c r="B1293" s="1" t="s">
        <v>2710</v>
      </c>
      <c r="C1293" s="1">
        <v>2.1988232908E10</v>
      </c>
      <c r="D1293" s="1" t="s">
        <v>11</v>
      </c>
      <c r="E1293" s="1" t="s">
        <v>77</v>
      </c>
      <c r="F1293" s="1" t="s">
        <v>13</v>
      </c>
      <c r="G1293" s="1" t="s">
        <v>14</v>
      </c>
      <c r="H1293" s="1" t="s">
        <v>15</v>
      </c>
      <c r="I1293" s="2">
        <v>45694.0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5.75" customHeight="1">
      <c r="A1294" s="1" t="s">
        <v>2711</v>
      </c>
      <c r="B1294" s="1" t="s">
        <v>2712</v>
      </c>
      <c r="C1294" s="1">
        <v>2.1967843132E10</v>
      </c>
      <c r="D1294" s="1" t="s">
        <v>11</v>
      </c>
      <c r="E1294" s="1" t="s">
        <v>48</v>
      </c>
      <c r="F1294" s="1" t="s">
        <v>13</v>
      </c>
      <c r="G1294" s="1" t="s">
        <v>14</v>
      </c>
      <c r="H1294" s="1" t="s">
        <v>15</v>
      </c>
      <c r="I1294" s="2">
        <v>45694.0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5.75" customHeight="1">
      <c r="A1295" s="1" t="s">
        <v>2713</v>
      </c>
      <c r="B1295" s="1" t="s">
        <v>2714</v>
      </c>
      <c r="C1295" s="1">
        <v>8.1981819827E10</v>
      </c>
      <c r="D1295" s="1" t="s">
        <v>11</v>
      </c>
      <c r="E1295" s="1" t="s">
        <v>12</v>
      </c>
      <c r="F1295" s="1" t="s">
        <v>13</v>
      </c>
      <c r="G1295" s="1" t="s">
        <v>14</v>
      </c>
      <c r="H1295" s="1" t="s">
        <v>34</v>
      </c>
      <c r="I1295" s="2">
        <v>45694.0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5.75" customHeight="1">
      <c r="A1296" s="1" t="s">
        <v>2715</v>
      </c>
      <c r="B1296" s="1" t="s">
        <v>2716</v>
      </c>
      <c r="C1296" s="1">
        <v>5.1996910895E10</v>
      </c>
      <c r="D1296" s="1" t="s">
        <v>11</v>
      </c>
      <c r="E1296" s="1" t="s">
        <v>114</v>
      </c>
      <c r="F1296" s="1" t="s">
        <v>13</v>
      </c>
      <c r="G1296" s="1" t="s">
        <v>14</v>
      </c>
      <c r="H1296" s="1" t="s">
        <v>45</v>
      </c>
      <c r="I1296" s="2">
        <v>45694.0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5.75" customHeight="1">
      <c r="A1297" s="1" t="s">
        <v>2717</v>
      </c>
      <c r="B1297" s="1" t="s">
        <v>2718</v>
      </c>
      <c r="C1297" s="1">
        <v>2.1980268469E10</v>
      </c>
      <c r="D1297" s="1" t="s">
        <v>11</v>
      </c>
      <c r="E1297" s="1" t="s">
        <v>19</v>
      </c>
      <c r="F1297" s="1" t="s">
        <v>13</v>
      </c>
      <c r="G1297" s="1" t="s">
        <v>23</v>
      </c>
      <c r="H1297" s="1" t="s">
        <v>121</v>
      </c>
      <c r="I1297" s="2">
        <v>45694.0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5.75" customHeight="1">
      <c r="A1298" s="1" t="s">
        <v>2719</v>
      </c>
      <c r="B1298" s="1" t="s">
        <v>2720</v>
      </c>
      <c r="C1298" s="1">
        <v>2.1976489152E10</v>
      </c>
      <c r="D1298" s="1" t="s">
        <v>11</v>
      </c>
      <c r="E1298" s="1" t="s">
        <v>19</v>
      </c>
      <c r="F1298" s="1" t="s">
        <v>13</v>
      </c>
      <c r="G1298" s="1" t="s">
        <v>14</v>
      </c>
      <c r="H1298" s="1" t="s">
        <v>45</v>
      </c>
      <c r="I1298" s="2">
        <v>45694.0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5.75" customHeight="1">
      <c r="A1299" s="1" t="s">
        <v>2721</v>
      </c>
      <c r="B1299" s="1" t="s">
        <v>2722</v>
      </c>
      <c r="C1299" s="1">
        <v>1.7981638706E10</v>
      </c>
      <c r="D1299" s="1" t="s">
        <v>11</v>
      </c>
      <c r="E1299" s="1" t="s">
        <v>22</v>
      </c>
      <c r="F1299" s="1" t="s">
        <v>13</v>
      </c>
      <c r="G1299" s="1" t="s">
        <v>23</v>
      </c>
      <c r="H1299" s="1" t="s">
        <v>49</v>
      </c>
      <c r="I1299" s="2">
        <v>45694.0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5.75" customHeight="1">
      <c r="A1300" s="1" t="s">
        <v>2723</v>
      </c>
      <c r="B1300" s="1" t="s">
        <v>2724</v>
      </c>
      <c r="C1300" s="1">
        <v>9.96778945E8</v>
      </c>
      <c r="D1300" s="1" t="s">
        <v>11</v>
      </c>
      <c r="E1300" s="1" t="s">
        <v>39</v>
      </c>
      <c r="F1300" s="1" t="s">
        <v>13</v>
      </c>
      <c r="G1300" s="1" t="s">
        <v>14</v>
      </c>
      <c r="H1300" s="1" t="s">
        <v>45</v>
      </c>
      <c r="I1300" s="2">
        <v>45694.0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5.75" customHeight="1">
      <c r="A1301" s="1" t="s">
        <v>2725</v>
      </c>
      <c r="B1301" s="1" t="s">
        <v>2726</v>
      </c>
      <c r="C1301" s="1">
        <v>8.1991004035E10</v>
      </c>
      <c r="D1301" s="1" t="s">
        <v>11</v>
      </c>
      <c r="E1301" s="1" t="s">
        <v>22</v>
      </c>
      <c r="F1301" s="1" t="s">
        <v>13</v>
      </c>
      <c r="G1301" s="1" t="s">
        <v>14</v>
      </c>
      <c r="H1301" s="1" t="s">
        <v>49</v>
      </c>
      <c r="I1301" s="2">
        <v>45694.0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5.75" customHeight="1">
      <c r="A1302" s="1" t="s">
        <v>2727</v>
      </c>
      <c r="B1302" s="1" t="s">
        <v>2728</v>
      </c>
      <c r="C1302" s="1">
        <v>1.7992546757E10</v>
      </c>
      <c r="D1302" s="1" t="s">
        <v>11</v>
      </c>
      <c r="E1302" s="1" t="s">
        <v>22</v>
      </c>
      <c r="F1302" s="1" t="s">
        <v>13</v>
      </c>
      <c r="G1302" s="1" t="s">
        <v>14</v>
      </c>
      <c r="H1302" s="1" t="s">
        <v>34</v>
      </c>
      <c r="I1302" s="2">
        <v>45694.0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5.75" customHeight="1">
      <c r="A1303" s="1" t="s">
        <v>2729</v>
      </c>
      <c r="B1303" s="1" t="s">
        <v>2730</v>
      </c>
      <c r="C1303" s="1">
        <v>1.1915119448E10</v>
      </c>
      <c r="D1303" s="1"/>
      <c r="E1303" s="1"/>
      <c r="F1303" s="1"/>
      <c r="G1303" s="1"/>
      <c r="H1303" s="1"/>
      <c r="I1303" s="2">
        <v>45694.0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5.75" customHeight="1">
      <c r="A1304" s="1" t="s">
        <v>2731</v>
      </c>
      <c r="B1304" s="1" t="s">
        <v>2732</v>
      </c>
      <c r="C1304" s="1">
        <v>1.3991484119E10</v>
      </c>
      <c r="D1304" s="1" t="s">
        <v>11</v>
      </c>
      <c r="E1304" s="1" t="s">
        <v>19</v>
      </c>
      <c r="F1304" s="1" t="s">
        <v>13</v>
      </c>
      <c r="G1304" s="1" t="s">
        <v>14</v>
      </c>
      <c r="H1304" s="1" t="s">
        <v>15</v>
      </c>
      <c r="I1304" s="2">
        <v>45694.0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5.75" customHeight="1">
      <c r="A1305" s="1" t="s">
        <v>2733</v>
      </c>
      <c r="B1305" s="1" t="s">
        <v>2734</v>
      </c>
      <c r="C1305" s="1" t="s">
        <v>2735</v>
      </c>
      <c r="D1305" s="1" t="s">
        <v>11</v>
      </c>
      <c r="E1305" s="1" t="s">
        <v>1337</v>
      </c>
      <c r="F1305" s="1" t="s">
        <v>13</v>
      </c>
      <c r="G1305" s="1" t="s">
        <v>14</v>
      </c>
      <c r="H1305" s="1" t="s">
        <v>1338</v>
      </c>
      <c r="I1305" s="2">
        <v>45694.0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5.75" customHeight="1">
      <c r="A1306" s="1" t="s">
        <v>2736</v>
      </c>
      <c r="B1306" s="1" t="s">
        <v>2737</v>
      </c>
      <c r="C1306" s="1">
        <v>5.1996662755E10</v>
      </c>
      <c r="D1306" s="1" t="s">
        <v>11</v>
      </c>
      <c r="E1306" s="1" t="s">
        <v>77</v>
      </c>
      <c r="F1306" s="1" t="s">
        <v>13</v>
      </c>
      <c r="G1306" s="1" t="s">
        <v>23</v>
      </c>
      <c r="H1306" s="1" t="s">
        <v>45</v>
      </c>
      <c r="I1306" s="2">
        <v>45694.0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5.75" customHeight="1">
      <c r="A1307" s="1" t="s">
        <v>2738</v>
      </c>
      <c r="B1307" s="1" t="s">
        <v>2739</v>
      </c>
      <c r="C1307" s="1">
        <v>2.197478978E10</v>
      </c>
      <c r="D1307" s="1" t="s">
        <v>11</v>
      </c>
      <c r="E1307" s="1" t="s">
        <v>22</v>
      </c>
      <c r="F1307" s="1" t="s">
        <v>13</v>
      </c>
      <c r="G1307" s="1" t="s">
        <v>23</v>
      </c>
      <c r="H1307" s="1" t="s">
        <v>239</v>
      </c>
      <c r="I1307" s="2">
        <v>45694.0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5.75" customHeight="1">
      <c r="A1308" s="1" t="s">
        <v>2740</v>
      </c>
      <c r="B1308" s="1" t="s">
        <v>2741</v>
      </c>
      <c r="C1308" s="1">
        <v>4.8991238951E10</v>
      </c>
      <c r="D1308" s="1" t="s">
        <v>11</v>
      </c>
      <c r="E1308" s="1" t="s">
        <v>19</v>
      </c>
      <c r="F1308" s="1" t="s">
        <v>13</v>
      </c>
      <c r="G1308" s="1" t="s">
        <v>14</v>
      </c>
      <c r="H1308" s="1" t="s">
        <v>49</v>
      </c>
      <c r="I1308" s="2">
        <v>45694.0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5.75" customHeight="1">
      <c r="A1309" s="1" t="s">
        <v>2742</v>
      </c>
      <c r="B1309" s="1" t="s">
        <v>2743</v>
      </c>
      <c r="C1309" s="1">
        <v>8.4994882145E10</v>
      </c>
      <c r="D1309" s="1" t="s">
        <v>11</v>
      </c>
      <c r="E1309" s="1" t="s">
        <v>12</v>
      </c>
      <c r="F1309" s="1" t="s">
        <v>13</v>
      </c>
      <c r="G1309" s="1" t="s">
        <v>14</v>
      </c>
      <c r="H1309" s="1" t="s">
        <v>15</v>
      </c>
      <c r="I1309" s="2">
        <v>45694.0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5.75" customHeight="1">
      <c r="A1310" s="1" t="s">
        <v>613</v>
      </c>
      <c r="B1310" s="1" t="s">
        <v>2744</v>
      </c>
      <c r="C1310" s="1">
        <v>8.3986683371E10</v>
      </c>
      <c r="D1310" s="1" t="s">
        <v>11</v>
      </c>
      <c r="E1310" s="1" t="s">
        <v>114</v>
      </c>
      <c r="F1310" s="1" t="s">
        <v>13</v>
      </c>
      <c r="G1310" s="1" t="s">
        <v>14</v>
      </c>
      <c r="H1310" s="1" t="s">
        <v>45</v>
      </c>
      <c r="I1310" s="2">
        <v>45694.0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5.75" customHeight="1">
      <c r="A1311" s="1" t="s">
        <v>2745</v>
      </c>
      <c r="B1311" s="1" t="s">
        <v>2746</v>
      </c>
      <c r="C1311" s="1">
        <v>4.8999884134E10</v>
      </c>
      <c r="D1311" s="1" t="s">
        <v>11</v>
      </c>
      <c r="E1311" s="1" t="s">
        <v>39</v>
      </c>
      <c r="F1311" s="1" t="s">
        <v>13</v>
      </c>
      <c r="G1311" s="1" t="s">
        <v>14</v>
      </c>
      <c r="H1311" s="1" t="s">
        <v>15</v>
      </c>
      <c r="I1311" s="2">
        <v>45694.0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5.75" customHeight="1">
      <c r="A1312" s="1" t="s">
        <v>2747</v>
      </c>
      <c r="B1312" s="1" t="s">
        <v>2748</v>
      </c>
      <c r="C1312" s="1">
        <v>6.4999547219E10</v>
      </c>
      <c r="D1312" s="1" t="s">
        <v>11</v>
      </c>
      <c r="E1312" s="1" t="s">
        <v>114</v>
      </c>
      <c r="F1312" s="1" t="s">
        <v>13</v>
      </c>
      <c r="G1312" s="1" t="s">
        <v>14</v>
      </c>
      <c r="H1312" s="1" t="s">
        <v>49</v>
      </c>
      <c r="I1312" s="2">
        <v>45694.0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5.75" customHeight="1">
      <c r="A1313" s="1" t="s">
        <v>2749</v>
      </c>
      <c r="B1313" s="1" t="s">
        <v>2750</v>
      </c>
      <c r="C1313" s="1" t="s">
        <v>2751</v>
      </c>
      <c r="D1313" s="1" t="s">
        <v>11</v>
      </c>
      <c r="E1313" s="1" t="s">
        <v>1337</v>
      </c>
      <c r="F1313" s="1" t="s">
        <v>13</v>
      </c>
      <c r="G1313" s="1" t="s">
        <v>14</v>
      </c>
      <c r="H1313" s="1" t="s">
        <v>1338</v>
      </c>
      <c r="I1313" s="2">
        <v>45694.0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5.75" customHeight="1">
      <c r="A1314" s="1" t="s">
        <v>2752</v>
      </c>
      <c r="B1314" s="1" t="s">
        <v>2753</v>
      </c>
      <c r="C1314" s="1">
        <v>7.5992014839E10</v>
      </c>
      <c r="D1314" s="1" t="s">
        <v>11</v>
      </c>
      <c r="E1314" s="1" t="s">
        <v>58</v>
      </c>
      <c r="F1314" s="1" t="s">
        <v>13</v>
      </c>
      <c r="G1314" s="1" t="s">
        <v>14</v>
      </c>
      <c r="H1314" s="1" t="s">
        <v>40</v>
      </c>
      <c r="I1314" s="2">
        <v>45694.0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5.75" customHeight="1">
      <c r="A1315" s="1" t="s">
        <v>1365</v>
      </c>
      <c r="B1315" s="1" t="s">
        <v>2754</v>
      </c>
      <c r="C1315" s="1">
        <v>4.3999174716E10</v>
      </c>
      <c r="D1315" s="1" t="s">
        <v>11</v>
      </c>
      <c r="E1315" s="1" t="s">
        <v>77</v>
      </c>
      <c r="F1315" s="1" t="s">
        <v>13</v>
      </c>
      <c r="G1315" s="1" t="s">
        <v>23</v>
      </c>
      <c r="H1315" s="1" t="s">
        <v>45</v>
      </c>
      <c r="I1315" s="2">
        <v>45694.0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5.75" customHeight="1">
      <c r="A1316" s="1" t="s">
        <v>2755</v>
      </c>
      <c r="B1316" s="1" t="s">
        <v>2756</v>
      </c>
      <c r="C1316" s="1">
        <v>8.2996217018E10</v>
      </c>
      <c r="D1316" s="1" t="s">
        <v>11</v>
      </c>
      <c r="E1316" s="1" t="s">
        <v>513</v>
      </c>
      <c r="F1316" s="1" t="s">
        <v>13</v>
      </c>
      <c r="G1316" s="1" t="s">
        <v>14</v>
      </c>
      <c r="H1316" s="1" t="s">
        <v>514</v>
      </c>
      <c r="I1316" s="2">
        <v>45694.0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5.75" customHeight="1">
      <c r="A1317" s="1" t="s">
        <v>2757</v>
      </c>
      <c r="B1317" s="1" t="s">
        <v>2758</v>
      </c>
      <c r="C1317" s="1" t="s">
        <v>2759</v>
      </c>
      <c r="D1317" s="1" t="s">
        <v>11</v>
      </c>
      <c r="E1317" s="1" t="s">
        <v>22</v>
      </c>
      <c r="F1317" s="1" t="s">
        <v>13</v>
      </c>
      <c r="G1317" s="1" t="s">
        <v>14</v>
      </c>
      <c r="H1317" s="1" t="s">
        <v>386</v>
      </c>
      <c r="I1317" s="2">
        <v>45694.0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5.75" customHeight="1">
      <c r="A1318" s="1" t="s">
        <v>2760</v>
      </c>
      <c r="B1318" s="1" t="s">
        <v>2761</v>
      </c>
      <c r="C1318" s="1">
        <v>9.8983471994E10</v>
      </c>
      <c r="D1318" s="1" t="s">
        <v>11</v>
      </c>
      <c r="E1318" s="1" t="s">
        <v>524</v>
      </c>
      <c r="F1318" s="1" t="s">
        <v>13</v>
      </c>
      <c r="G1318" s="1" t="s">
        <v>14</v>
      </c>
      <c r="H1318" s="1" t="s">
        <v>525</v>
      </c>
      <c r="I1318" s="2">
        <v>45694.0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5.75" customHeight="1">
      <c r="A1319" s="1" t="s">
        <v>2762</v>
      </c>
      <c r="B1319" s="1" t="s">
        <v>2763</v>
      </c>
      <c r="C1319" s="1">
        <v>8.1996635277E10</v>
      </c>
      <c r="D1319" s="1" t="s">
        <v>11</v>
      </c>
      <c r="E1319" s="1" t="s">
        <v>22</v>
      </c>
      <c r="F1319" s="1" t="s">
        <v>13</v>
      </c>
      <c r="G1319" s="1" t="s">
        <v>14</v>
      </c>
      <c r="H1319" s="1" t="s">
        <v>15</v>
      </c>
      <c r="I1319" s="2">
        <v>45694.0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5.75" customHeight="1">
      <c r="A1320" s="1" t="s">
        <v>2764</v>
      </c>
      <c r="B1320" s="1" t="s">
        <v>2765</v>
      </c>
      <c r="C1320" s="1">
        <v>6.1992991676E10</v>
      </c>
      <c r="D1320" s="1" t="s">
        <v>11</v>
      </c>
      <c r="E1320" s="1" t="s">
        <v>19</v>
      </c>
      <c r="F1320" s="1" t="s">
        <v>13</v>
      </c>
      <c r="G1320" s="1" t="s">
        <v>14</v>
      </c>
      <c r="H1320" s="1" t="s">
        <v>49</v>
      </c>
      <c r="I1320" s="2">
        <v>45694.0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5.75" customHeight="1">
      <c r="A1321" s="1" t="s">
        <v>2766</v>
      </c>
      <c r="B1321" s="1" t="s">
        <v>2767</v>
      </c>
      <c r="C1321" s="1">
        <v>9.9984451739E10</v>
      </c>
      <c r="D1321" s="1" t="s">
        <v>11</v>
      </c>
      <c r="E1321" s="1" t="s">
        <v>19</v>
      </c>
      <c r="F1321" s="1" t="s">
        <v>13</v>
      </c>
      <c r="G1321" s="1" t="s">
        <v>23</v>
      </c>
      <c r="H1321" s="1" t="s">
        <v>40</v>
      </c>
      <c r="I1321" s="2">
        <v>45694.0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5.75" customHeight="1">
      <c r="A1322" s="1" t="s">
        <v>2768</v>
      </c>
      <c r="B1322" s="1" t="s">
        <v>2769</v>
      </c>
      <c r="C1322" s="1">
        <v>6.2991917304E10</v>
      </c>
      <c r="D1322" s="1" t="s">
        <v>11</v>
      </c>
      <c r="E1322" s="1" t="s">
        <v>77</v>
      </c>
      <c r="F1322" s="1" t="s">
        <v>13</v>
      </c>
      <c r="G1322" s="1" t="s">
        <v>23</v>
      </c>
      <c r="H1322" s="1" t="s">
        <v>45</v>
      </c>
      <c r="I1322" s="2">
        <v>45694.0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5.75" customHeight="1">
      <c r="A1323" s="1" t="s">
        <v>2770</v>
      </c>
      <c r="B1323" s="1" t="s">
        <v>2771</v>
      </c>
      <c r="C1323" s="1">
        <v>9.1980917187E10</v>
      </c>
      <c r="D1323" s="1" t="s">
        <v>11</v>
      </c>
      <c r="E1323" s="1" t="s">
        <v>19</v>
      </c>
      <c r="F1323" s="1" t="s">
        <v>13</v>
      </c>
      <c r="G1323" s="1" t="s">
        <v>14</v>
      </c>
      <c r="H1323" s="1" t="s">
        <v>15</v>
      </c>
      <c r="I1323" s="2">
        <v>45694.0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5.75" customHeight="1">
      <c r="A1324" s="1" t="s">
        <v>2772</v>
      </c>
      <c r="B1324" s="1" t="s">
        <v>2773</v>
      </c>
      <c r="C1324" s="1">
        <v>1.2991356933E10</v>
      </c>
      <c r="D1324" s="1" t="s">
        <v>11</v>
      </c>
      <c r="E1324" s="1" t="s">
        <v>22</v>
      </c>
      <c r="F1324" s="1" t="s">
        <v>13</v>
      </c>
      <c r="G1324" s="1" t="s">
        <v>23</v>
      </c>
      <c r="H1324" s="1" t="s">
        <v>386</v>
      </c>
      <c r="I1324" s="2">
        <v>45694.0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5.75" customHeight="1">
      <c r="A1325" s="1" t="s">
        <v>2774</v>
      </c>
      <c r="B1325" s="1" t="s">
        <v>2775</v>
      </c>
      <c r="C1325" s="1">
        <v>9.8987210525E10</v>
      </c>
      <c r="D1325" s="1" t="s">
        <v>11</v>
      </c>
      <c r="E1325" s="1" t="s">
        <v>77</v>
      </c>
      <c r="F1325" s="1" t="s">
        <v>13</v>
      </c>
      <c r="G1325" s="1" t="s">
        <v>14</v>
      </c>
      <c r="H1325" s="1" t="s">
        <v>34</v>
      </c>
      <c r="I1325" s="2">
        <v>45694.0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5.75" customHeight="1">
      <c r="A1326" s="1" t="s">
        <v>2776</v>
      </c>
      <c r="B1326" s="1" t="s">
        <v>2777</v>
      </c>
      <c r="C1326" s="1" t="s">
        <v>2778</v>
      </c>
      <c r="D1326" s="1" t="s">
        <v>11</v>
      </c>
      <c r="E1326" s="1" t="s">
        <v>19</v>
      </c>
      <c r="F1326" s="1" t="s">
        <v>13</v>
      </c>
      <c r="G1326" s="1" t="s">
        <v>14</v>
      </c>
      <c r="H1326" s="1" t="s">
        <v>60</v>
      </c>
      <c r="I1326" s="2">
        <v>45694.0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5.75" customHeight="1">
      <c r="A1327" s="1" t="s">
        <v>2779</v>
      </c>
      <c r="B1327" s="1" t="s">
        <v>2780</v>
      </c>
      <c r="C1327" s="1">
        <v>1.7997680296E10</v>
      </c>
      <c r="D1327" s="1" t="s">
        <v>11</v>
      </c>
      <c r="E1327" s="1" t="s">
        <v>961</v>
      </c>
      <c r="F1327" s="1" t="s">
        <v>13</v>
      </c>
      <c r="G1327" s="1" t="s">
        <v>14</v>
      </c>
      <c r="H1327" s="1" t="s">
        <v>962</v>
      </c>
      <c r="I1327" s="2">
        <v>45694.0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5.75" customHeight="1">
      <c r="A1328" s="1" t="s">
        <v>1133</v>
      </c>
      <c r="B1328" s="1" t="s">
        <v>2781</v>
      </c>
      <c r="C1328" s="1">
        <v>5.521988699297E12</v>
      </c>
      <c r="D1328" s="1" t="s">
        <v>11</v>
      </c>
      <c r="E1328" s="1" t="s">
        <v>58</v>
      </c>
      <c r="F1328" s="1" t="s">
        <v>13</v>
      </c>
      <c r="G1328" s="1" t="s">
        <v>14</v>
      </c>
      <c r="H1328" s="1" t="s">
        <v>45</v>
      </c>
      <c r="I1328" s="2">
        <v>45694.0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5.75" customHeight="1">
      <c r="A1329" s="1" t="s">
        <v>2782</v>
      </c>
      <c r="B1329" s="1" t="s">
        <v>2783</v>
      </c>
      <c r="C1329" s="1">
        <v>9.8981713495E10</v>
      </c>
      <c r="D1329" s="1" t="s">
        <v>11</v>
      </c>
      <c r="E1329" s="1" t="s">
        <v>19</v>
      </c>
      <c r="F1329" s="1" t="s">
        <v>13</v>
      </c>
      <c r="G1329" s="1" t="s">
        <v>14</v>
      </c>
      <c r="H1329" s="1" t="s">
        <v>49</v>
      </c>
      <c r="I1329" s="2">
        <v>45694.0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5.75" customHeight="1">
      <c r="A1330" s="1" t="s">
        <v>2784</v>
      </c>
      <c r="B1330" s="1" t="s">
        <v>2785</v>
      </c>
      <c r="C1330" s="1">
        <v>1.1958036027E10</v>
      </c>
      <c r="D1330" s="1" t="s">
        <v>11</v>
      </c>
      <c r="E1330" s="1" t="s">
        <v>19</v>
      </c>
      <c r="F1330" s="1" t="s">
        <v>13</v>
      </c>
      <c r="G1330" s="1" t="s">
        <v>14</v>
      </c>
      <c r="H1330" s="1" t="s">
        <v>15</v>
      </c>
      <c r="I1330" s="2">
        <v>45694.0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5.75" customHeight="1">
      <c r="A1331" s="1" t="s">
        <v>2786</v>
      </c>
      <c r="B1331" s="1" t="s">
        <v>2787</v>
      </c>
      <c r="C1331" s="1">
        <v>1.191776371E10</v>
      </c>
      <c r="D1331" s="1" t="s">
        <v>11</v>
      </c>
      <c r="E1331" s="1" t="s">
        <v>19</v>
      </c>
      <c r="F1331" s="1" t="s">
        <v>13</v>
      </c>
      <c r="G1331" s="1" t="s">
        <v>14</v>
      </c>
      <c r="H1331" s="1" t="s">
        <v>15</v>
      </c>
      <c r="I1331" s="2">
        <v>45694.0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5.75" customHeight="1">
      <c r="A1332" s="1" t="s">
        <v>2788</v>
      </c>
      <c r="B1332" s="1" t="s">
        <v>2789</v>
      </c>
      <c r="C1332" s="1" t="s">
        <v>2790</v>
      </c>
      <c r="D1332" s="1" t="s">
        <v>11</v>
      </c>
      <c r="E1332" s="1" t="s">
        <v>19</v>
      </c>
      <c r="F1332" s="1" t="s">
        <v>13</v>
      </c>
      <c r="G1332" s="1" t="s">
        <v>23</v>
      </c>
      <c r="H1332" s="1" t="s">
        <v>45</v>
      </c>
      <c r="I1332" s="2">
        <v>45694.0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5.75" customHeight="1">
      <c r="A1333" s="1" t="s">
        <v>2791</v>
      </c>
      <c r="B1333" s="1" t="s">
        <v>2792</v>
      </c>
      <c r="C1333" s="1">
        <v>4.3991532736E10</v>
      </c>
      <c r="D1333" s="1" t="s">
        <v>11</v>
      </c>
      <c r="E1333" s="1" t="s">
        <v>77</v>
      </c>
      <c r="F1333" s="1" t="s">
        <v>13</v>
      </c>
      <c r="G1333" s="1" t="s">
        <v>23</v>
      </c>
      <c r="H1333" s="1" t="s">
        <v>45</v>
      </c>
      <c r="I1333" s="2">
        <v>45694.0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5.75" customHeight="1">
      <c r="A1334" s="1" t="s">
        <v>2793</v>
      </c>
      <c r="B1334" s="1" t="s">
        <v>2794</v>
      </c>
      <c r="C1334" s="1">
        <v>9.1999848828E10</v>
      </c>
      <c r="D1334" s="1" t="s">
        <v>11</v>
      </c>
      <c r="E1334" s="1" t="s">
        <v>22</v>
      </c>
      <c r="F1334" s="1" t="s">
        <v>13</v>
      </c>
      <c r="G1334" s="1" t="s">
        <v>14</v>
      </c>
      <c r="H1334" s="1" t="s">
        <v>49</v>
      </c>
      <c r="I1334" s="2">
        <v>45694.0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5.75" customHeight="1">
      <c r="A1335" s="1" t="s">
        <v>2795</v>
      </c>
      <c r="B1335" s="1" t="s">
        <v>2796</v>
      </c>
      <c r="C1335" s="1">
        <v>5.52199067195E12</v>
      </c>
      <c r="D1335" s="1" t="s">
        <v>11</v>
      </c>
      <c r="E1335" s="1" t="s">
        <v>19</v>
      </c>
      <c r="F1335" s="1" t="s">
        <v>13</v>
      </c>
      <c r="G1335" s="1" t="s">
        <v>14</v>
      </c>
      <c r="H1335" s="1" t="s">
        <v>60</v>
      </c>
      <c r="I1335" s="2">
        <v>45694.0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5.75" customHeight="1">
      <c r="A1336" s="1" t="s">
        <v>2797</v>
      </c>
      <c r="B1336" s="1" t="s">
        <v>2798</v>
      </c>
      <c r="C1336" s="1">
        <v>8.5981266678E10</v>
      </c>
      <c r="D1336" s="1" t="s">
        <v>11</v>
      </c>
      <c r="E1336" s="1" t="s">
        <v>22</v>
      </c>
      <c r="F1336" s="1" t="s">
        <v>13</v>
      </c>
      <c r="G1336" s="1" t="s">
        <v>14</v>
      </c>
      <c r="H1336" s="1" t="s">
        <v>31</v>
      </c>
      <c r="I1336" s="2">
        <v>45694.0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5.75" customHeight="1">
      <c r="A1337" s="1" t="s">
        <v>2799</v>
      </c>
      <c r="B1337" s="1" t="s">
        <v>2800</v>
      </c>
      <c r="C1337" s="1" t="s">
        <v>2801</v>
      </c>
      <c r="D1337" s="1" t="s">
        <v>11</v>
      </c>
      <c r="E1337" s="1" t="s">
        <v>89</v>
      </c>
      <c r="F1337" s="1" t="s">
        <v>13</v>
      </c>
      <c r="G1337" s="1" t="s">
        <v>23</v>
      </c>
      <c r="H1337" s="1" t="s">
        <v>34</v>
      </c>
      <c r="I1337" s="2">
        <v>45694.0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5.75" customHeight="1">
      <c r="A1338" s="1" t="s">
        <v>255</v>
      </c>
      <c r="B1338" s="1" t="s">
        <v>2802</v>
      </c>
      <c r="C1338" s="1">
        <v>7.4988264003E10</v>
      </c>
      <c r="D1338" s="1" t="s">
        <v>11</v>
      </c>
      <c r="E1338" s="1" t="s">
        <v>19</v>
      </c>
      <c r="F1338" s="1" t="s">
        <v>13</v>
      </c>
      <c r="G1338" s="1" t="s">
        <v>23</v>
      </c>
      <c r="H1338" s="1" t="s">
        <v>40</v>
      </c>
      <c r="I1338" s="2">
        <v>45694.0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5.75" customHeight="1">
      <c r="A1339" s="1" t="s">
        <v>2803</v>
      </c>
      <c r="B1339" s="1" t="s">
        <v>2804</v>
      </c>
      <c r="C1339" s="1">
        <v>1.1959493113E10</v>
      </c>
      <c r="D1339" s="1" t="s">
        <v>11</v>
      </c>
      <c r="E1339" s="1" t="s">
        <v>997</v>
      </c>
      <c r="F1339" s="1" t="s">
        <v>13</v>
      </c>
      <c r="G1339" s="1" t="s">
        <v>23</v>
      </c>
      <c r="H1339" s="1" t="s">
        <v>998</v>
      </c>
      <c r="I1339" s="2">
        <v>45694.0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5.75" customHeight="1">
      <c r="A1340" s="1" t="s">
        <v>2779</v>
      </c>
      <c r="B1340" s="1" t="s">
        <v>2805</v>
      </c>
      <c r="C1340" s="1">
        <v>1.1997938054E10</v>
      </c>
      <c r="D1340" s="1" t="s">
        <v>11</v>
      </c>
      <c r="E1340" s="1" t="s">
        <v>80</v>
      </c>
      <c r="F1340" s="1" t="s">
        <v>13</v>
      </c>
      <c r="G1340" s="1" t="s">
        <v>14</v>
      </c>
      <c r="H1340" s="1" t="s">
        <v>49</v>
      </c>
      <c r="I1340" s="2">
        <v>45694.0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5.75" customHeight="1">
      <c r="A1341" s="1" t="s">
        <v>2806</v>
      </c>
      <c r="B1341" s="1" t="s">
        <v>2807</v>
      </c>
      <c r="C1341" s="1">
        <v>1.1966072081E10</v>
      </c>
      <c r="D1341" s="1" t="s">
        <v>11</v>
      </c>
      <c r="E1341" s="1" t="s">
        <v>102</v>
      </c>
      <c r="F1341" s="1" t="s">
        <v>13</v>
      </c>
      <c r="G1341" s="1" t="s">
        <v>23</v>
      </c>
      <c r="H1341" s="1" t="s">
        <v>49</v>
      </c>
      <c r="I1341" s="2">
        <v>45694.0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5.75" customHeight="1">
      <c r="A1342" s="1" t="s">
        <v>2808</v>
      </c>
      <c r="B1342" s="1" t="s">
        <v>2809</v>
      </c>
      <c r="C1342" s="1" t="s">
        <v>2810</v>
      </c>
      <c r="D1342" s="1" t="s">
        <v>11</v>
      </c>
      <c r="E1342" s="1" t="s">
        <v>19</v>
      </c>
      <c r="F1342" s="1" t="s">
        <v>13</v>
      </c>
      <c r="G1342" s="1" t="s">
        <v>14</v>
      </c>
      <c r="H1342" s="1" t="s">
        <v>45</v>
      </c>
      <c r="I1342" s="2">
        <v>45694.0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5.75" customHeight="1">
      <c r="A1343" s="1" t="s">
        <v>2811</v>
      </c>
      <c r="B1343" s="1" t="s">
        <v>2812</v>
      </c>
      <c r="C1343" s="1">
        <v>8.1988079728E10</v>
      </c>
      <c r="D1343" s="1" t="s">
        <v>11</v>
      </c>
      <c r="E1343" s="1" t="s">
        <v>19</v>
      </c>
      <c r="F1343" s="1" t="s">
        <v>13</v>
      </c>
      <c r="G1343" s="1" t="s">
        <v>14</v>
      </c>
      <c r="H1343" s="1" t="s">
        <v>34</v>
      </c>
      <c r="I1343" s="2">
        <v>45694.0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5.75" customHeight="1">
      <c r="A1344" s="1" t="s">
        <v>2813</v>
      </c>
      <c r="B1344" s="1" t="s">
        <v>2814</v>
      </c>
      <c r="C1344" s="1">
        <v>7.498852155E10</v>
      </c>
      <c r="D1344" s="1" t="s">
        <v>11</v>
      </c>
      <c r="E1344" s="1" t="s">
        <v>80</v>
      </c>
      <c r="F1344" s="1" t="s">
        <v>13</v>
      </c>
      <c r="G1344" s="1" t="s">
        <v>23</v>
      </c>
      <c r="H1344" s="1" t="s">
        <v>34</v>
      </c>
      <c r="I1344" s="2">
        <v>45694.0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5.75" customHeight="1">
      <c r="A1345" s="1" t="s">
        <v>2815</v>
      </c>
      <c r="B1345" s="1" t="s">
        <v>2816</v>
      </c>
      <c r="C1345" s="1">
        <v>6.5992438721E10</v>
      </c>
      <c r="D1345" s="1" t="s">
        <v>11</v>
      </c>
      <c r="E1345" s="1" t="s">
        <v>102</v>
      </c>
      <c r="F1345" s="1" t="s">
        <v>13</v>
      </c>
      <c r="G1345" s="1" t="s">
        <v>23</v>
      </c>
      <c r="H1345" s="1" t="s">
        <v>34</v>
      </c>
      <c r="I1345" s="2">
        <v>45694.0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5.75" customHeight="1">
      <c r="A1346" s="1" t="s">
        <v>2817</v>
      </c>
      <c r="B1346" s="1" t="s">
        <v>2818</v>
      </c>
      <c r="C1346" s="1" t="s">
        <v>2819</v>
      </c>
      <c r="D1346" s="1" t="s">
        <v>11</v>
      </c>
      <c r="E1346" s="1" t="s">
        <v>1337</v>
      </c>
      <c r="F1346" s="1" t="s">
        <v>13</v>
      </c>
      <c r="G1346" s="1" t="s">
        <v>14</v>
      </c>
      <c r="H1346" s="1" t="s">
        <v>1338</v>
      </c>
      <c r="I1346" s="2">
        <v>45694.0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5.75" customHeight="1">
      <c r="A1347" s="1" t="s">
        <v>253</v>
      </c>
      <c r="B1347" s="1" t="s">
        <v>2820</v>
      </c>
      <c r="C1347" s="1" t="s">
        <v>2821</v>
      </c>
      <c r="D1347" s="1" t="s">
        <v>11</v>
      </c>
      <c r="E1347" s="1" t="s">
        <v>19</v>
      </c>
      <c r="F1347" s="1" t="s">
        <v>13</v>
      </c>
      <c r="G1347" s="1" t="s">
        <v>14</v>
      </c>
      <c r="H1347" s="1" t="s">
        <v>49</v>
      </c>
      <c r="I1347" s="2">
        <v>45694.0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5.75" customHeight="1">
      <c r="A1348" s="1" t="s">
        <v>2822</v>
      </c>
      <c r="B1348" s="1" t="s">
        <v>2823</v>
      </c>
      <c r="C1348" s="1">
        <v>3.1993733725E10</v>
      </c>
      <c r="D1348" s="1" t="s">
        <v>11</v>
      </c>
      <c r="E1348" s="1" t="s">
        <v>19</v>
      </c>
      <c r="F1348" s="1" t="s">
        <v>13</v>
      </c>
      <c r="G1348" s="1" t="s">
        <v>14</v>
      </c>
      <c r="H1348" s="1" t="s">
        <v>15</v>
      </c>
      <c r="I1348" s="2">
        <v>45694.0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5.75" customHeight="1">
      <c r="A1349" s="1" t="s">
        <v>2824</v>
      </c>
      <c r="B1349" s="1" t="s">
        <v>2825</v>
      </c>
      <c r="C1349" s="1">
        <v>4.1992658579E10</v>
      </c>
      <c r="D1349" s="1" t="s">
        <v>11</v>
      </c>
      <c r="E1349" s="1" t="s">
        <v>19</v>
      </c>
      <c r="F1349" s="1" t="s">
        <v>13</v>
      </c>
      <c r="G1349" s="1" t="s">
        <v>23</v>
      </c>
      <c r="H1349" s="1" t="s">
        <v>15</v>
      </c>
      <c r="I1349" s="2">
        <v>45694.0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5.75" customHeight="1">
      <c r="A1350" s="1" t="s">
        <v>2826</v>
      </c>
      <c r="B1350" s="1" t="s">
        <v>2827</v>
      </c>
      <c r="C1350" s="1">
        <v>1.1945805989E10</v>
      </c>
      <c r="D1350" s="1" t="s">
        <v>11</v>
      </c>
      <c r="E1350" s="1" t="s">
        <v>19</v>
      </c>
      <c r="F1350" s="1" t="s">
        <v>13</v>
      </c>
      <c r="G1350" s="1" t="s">
        <v>14</v>
      </c>
      <c r="H1350" s="1" t="s">
        <v>49</v>
      </c>
      <c r="I1350" s="2">
        <v>45694.0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5.75" customHeight="1">
      <c r="A1351" s="1" t="s">
        <v>2828</v>
      </c>
      <c r="B1351" s="1" t="s">
        <v>2829</v>
      </c>
      <c r="C1351" s="1">
        <v>9.8981532196E10</v>
      </c>
      <c r="D1351" s="1" t="s">
        <v>11</v>
      </c>
      <c r="E1351" s="1" t="s">
        <v>2830</v>
      </c>
      <c r="F1351" s="1" t="s">
        <v>13</v>
      </c>
      <c r="G1351" s="1" t="s">
        <v>23</v>
      </c>
      <c r="H1351" s="1" t="s">
        <v>2831</v>
      </c>
      <c r="I1351" s="2">
        <v>45694.0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5.75" customHeight="1">
      <c r="A1352" s="1" t="s">
        <v>2832</v>
      </c>
      <c r="B1352" s="1" t="s">
        <v>2833</v>
      </c>
      <c r="C1352" s="1">
        <v>9.2985225924E10</v>
      </c>
      <c r="D1352" s="1"/>
      <c r="E1352" s="1"/>
      <c r="F1352" s="1" t="s">
        <v>13</v>
      </c>
      <c r="G1352" s="1"/>
      <c r="H1352" s="1"/>
      <c r="I1352" s="2">
        <v>45694.0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5.75" customHeight="1">
      <c r="A1353" s="1" t="s">
        <v>2834</v>
      </c>
      <c r="B1353" s="1" t="s">
        <v>2835</v>
      </c>
      <c r="C1353" s="1">
        <v>6.2982023546E10</v>
      </c>
      <c r="D1353" s="1" t="s">
        <v>11</v>
      </c>
      <c r="E1353" s="1" t="s">
        <v>68</v>
      </c>
      <c r="F1353" s="1" t="s">
        <v>13</v>
      </c>
      <c r="G1353" s="1" t="s">
        <v>14</v>
      </c>
      <c r="H1353" s="1" t="s">
        <v>49</v>
      </c>
      <c r="I1353" s="2">
        <v>45694.0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5.75" customHeight="1">
      <c r="A1354" s="1" t="s">
        <v>2836</v>
      </c>
      <c r="B1354" s="1" t="s">
        <v>2837</v>
      </c>
      <c r="C1354" s="1">
        <v>1.1954985639E10</v>
      </c>
      <c r="D1354" s="1" t="s">
        <v>11</v>
      </c>
      <c r="E1354" s="1" t="s">
        <v>68</v>
      </c>
      <c r="F1354" s="1" t="s">
        <v>13</v>
      </c>
      <c r="G1354" s="1" t="s">
        <v>14</v>
      </c>
      <c r="H1354" s="1" t="s">
        <v>49</v>
      </c>
      <c r="I1354" s="2">
        <v>45694.0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5.75" customHeight="1">
      <c r="A1355" s="1" t="s">
        <v>2838</v>
      </c>
      <c r="B1355" s="1" t="s">
        <v>2839</v>
      </c>
      <c r="C1355" s="1">
        <v>1.1932690338E10</v>
      </c>
      <c r="D1355" s="1" t="s">
        <v>11</v>
      </c>
      <c r="E1355" s="1" t="s">
        <v>19</v>
      </c>
      <c r="F1355" s="1" t="s">
        <v>13</v>
      </c>
      <c r="G1355" s="1" t="s">
        <v>23</v>
      </c>
      <c r="H1355" s="1" t="s">
        <v>15</v>
      </c>
      <c r="I1355" s="2">
        <v>45694.0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5.75" customHeight="1">
      <c r="A1356" s="1" t="s">
        <v>2840</v>
      </c>
      <c r="B1356" s="1" t="s">
        <v>2841</v>
      </c>
      <c r="C1356" s="1">
        <v>5.1992812265E10</v>
      </c>
      <c r="D1356" s="1" t="s">
        <v>11</v>
      </c>
      <c r="E1356" s="1" t="s">
        <v>418</v>
      </c>
      <c r="F1356" s="1" t="s">
        <v>13</v>
      </c>
      <c r="G1356" s="1" t="s">
        <v>23</v>
      </c>
      <c r="H1356" s="1" t="s">
        <v>15</v>
      </c>
      <c r="I1356" s="2">
        <v>45694.0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5.75" customHeight="1">
      <c r="A1357" s="1" t="s">
        <v>2842</v>
      </c>
      <c r="B1357" s="1" t="s">
        <v>2843</v>
      </c>
      <c r="C1357" s="1">
        <v>6.1994474187E10</v>
      </c>
      <c r="D1357" s="1" t="s">
        <v>11</v>
      </c>
      <c r="E1357" s="1" t="s">
        <v>39</v>
      </c>
      <c r="F1357" s="1" t="s">
        <v>13</v>
      </c>
      <c r="G1357" s="1" t="s">
        <v>14</v>
      </c>
      <c r="H1357" s="1" t="s">
        <v>49</v>
      </c>
      <c r="I1357" s="2">
        <v>45694.0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5.75" customHeight="1">
      <c r="A1358" s="1" t="s">
        <v>2844</v>
      </c>
      <c r="B1358" s="1" t="s">
        <v>2845</v>
      </c>
      <c r="C1358" s="1">
        <v>2.1998301745E10</v>
      </c>
      <c r="D1358" s="1" t="s">
        <v>11</v>
      </c>
      <c r="E1358" s="1" t="s">
        <v>1337</v>
      </c>
      <c r="F1358" s="1" t="s">
        <v>13</v>
      </c>
      <c r="G1358" s="1" t="s">
        <v>23</v>
      </c>
      <c r="H1358" s="1" t="s">
        <v>1338</v>
      </c>
      <c r="I1358" s="2">
        <v>45694.0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5.75" customHeight="1">
      <c r="A1359" s="1" t="s">
        <v>2846</v>
      </c>
      <c r="B1359" s="1" t="s">
        <v>2847</v>
      </c>
      <c r="C1359" s="1">
        <v>9.8991454283E10</v>
      </c>
      <c r="D1359" s="1" t="s">
        <v>11</v>
      </c>
      <c r="E1359" s="1" t="s">
        <v>547</v>
      </c>
      <c r="F1359" s="1" t="s">
        <v>13</v>
      </c>
      <c r="G1359" s="1" t="s">
        <v>14</v>
      </c>
      <c r="H1359" s="1" t="s">
        <v>548</v>
      </c>
      <c r="I1359" s="2">
        <v>45694.0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5.75" customHeight="1">
      <c r="A1360" s="1" t="s">
        <v>2848</v>
      </c>
      <c r="B1360" s="1" t="s">
        <v>2849</v>
      </c>
      <c r="C1360" s="1">
        <v>7.3981549107E10</v>
      </c>
      <c r="D1360" s="1" t="s">
        <v>11</v>
      </c>
      <c r="E1360" s="1" t="s">
        <v>22</v>
      </c>
      <c r="F1360" s="1" t="s">
        <v>13</v>
      </c>
      <c r="G1360" s="1" t="s">
        <v>14</v>
      </c>
      <c r="H1360" s="1" t="s">
        <v>15</v>
      </c>
      <c r="I1360" s="2">
        <v>45694.0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5.75" customHeight="1">
      <c r="A1361" s="1" t="s">
        <v>2850</v>
      </c>
      <c r="B1361" s="1" t="s">
        <v>2851</v>
      </c>
      <c r="C1361" s="1">
        <v>4.1987507122E10</v>
      </c>
      <c r="D1361" s="1" t="s">
        <v>11</v>
      </c>
      <c r="E1361" s="1" t="s">
        <v>19</v>
      </c>
      <c r="F1361" s="1" t="s">
        <v>13</v>
      </c>
      <c r="G1361" s="1" t="s">
        <v>14</v>
      </c>
      <c r="H1361" s="1" t="s">
        <v>121</v>
      </c>
      <c r="I1361" s="2">
        <v>45694.0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5.75" customHeight="1">
      <c r="A1362" s="1" t="s">
        <v>2852</v>
      </c>
      <c r="B1362" s="1" t="s">
        <v>2853</v>
      </c>
      <c r="C1362" s="1">
        <v>4.1998924646E10</v>
      </c>
      <c r="D1362" s="1" t="s">
        <v>11</v>
      </c>
      <c r="E1362" s="1" t="s">
        <v>77</v>
      </c>
      <c r="F1362" s="1" t="s">
        <v>13</v>
      </c>
      <c r="G1362" s="1" t="s">
        <v>23</v>
      </c>
      <c r="H1362" s="1" t="s">
        <v>45</v>
      </c>
      <c r="I1362" s="2">
        <v>45694.0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5.75" customHeight="1">
      <c r="A1363" s="1" t="s">
        <v>2854</v>
      </c>
      <c r="B1363" s="1" t="s">
        <v>2855</v>
      </c>
      <c r="C1363" s="1">
        <v>1.298856713E9</v>
      </c>
      <c r="D1363" s="1" t="s">
        <v>11</v>
      </c>
      <c r="E1363" s="1" t="s">
        <v>1557</v>
      </c>
      <c r="F1363" s="1" t="s">
        <v>13</v>
      </c>
      <c r="G1363" s="1" t="s">
        <v>23</v>
      </c>
      <c r="H1363" s="1" t="s">
        <v>28</v>
      </c>
      <c r="I1363" s="2">
        <v>45694.0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5.75" customHeight="1">
      <c r="A1364" s="1" t="s">
        <v>2856</v>
      </c>
      <c r="B1364" s="1" t="s">
        <v>2857</v>
      </c>
      <c r="C1364" s="1">
        <v>3.1971523846E10</v>
      </c>
      <c r="D1364" s="1" t="s">
        <v>11</v>
      </c>
      <c r="E1364" s="1" t="s">
        <v>19</v>
      </c>
      <c r="F1364" s="1" t="s">
        <v>13</v>
      </c>
      <c r="G1364" s="1" t="s">
        <v>14</v>
      </c>
      <c r="H1364" s="1" t="s">
        <v>60</v>
      </c>
      <c r="I1364" s="2">
        <v>45694.0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5.75" customHeight="1">
      <c r="A1365" s="1" t="s">
        <v>2858</v>
      </c>
      <c r="B1365" s="1" t="s">
        <v>2859</v>
      </c>
      <c r="C1365" s="1">
        <v>1.6993568528E10</v>
      </c>
      <c r="D1365" s="1" t="s">
        <v>11</v>
      </c>
      <c r="E1365" s="1" t="s">
        <v>48</v>
      </c>
      <c r="F1365" s="1" t="s">
        <v>13</v>
      </c>
      <c r="G1365" s="1" t="s">
        <v>14</v>
      </c>
      <c r="H1365" s="1" t="s">
        <v>49</v>
      </c>
      <c r="I1365" s="2">
        <v>45694.0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5.75" customHeight="1">
      <c r="A1366" s="1" t="s">
        <v>2860</v>
      </c>
      <c r="B1366" s="1" t="s">
        <v>2861</v>
      </c>
      <c r="C1366" s="1">
        <v>5.1993572679E10</v>
      </c>
      <c r="D1366" s="1" t="s">
        <v>11</v>
      </c>
      <c r="E1366" s="1" t="s">
        <v>19</v>
      </c>
      <c r="F1366" s="1" t="s">
        <v>13</v>
      </c>
      <c r="G1366" s="1" t="s">
        <v>14</v>
      </c>
      <c r="H1366" s="1" t="s">
        <v>15</v>
      </c>
      <c r="I1366" s="2">
        <v>45694.0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5.75" customHeight="1">
      <c r="A1367" s="1" t="s">
        <v>779</v>
      </c>
      <c r="B1367" s="1" t="s">
        <v>2862</v>
      </c>
      <c r="C1367" s="1">
        <v>6.1985511476E10</v>
      </c>
      <c r="D1367" s="1" t="s">
        <v>11</v>
      </c>
      <c r="E1367" s="1" t="s">
        <v>39</v>
      </c>
      <c r="F1367" s="1" t="s">
        <v>13</v>
      </c>
      <c r="G1367" s="1" t="s">
        <v>14</v>
      </c>
      <c r="H1367" s="1" t="s">
        <v>45</v>
      </c>
      <c r="I1367" s="2">
        <v>45694.0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5.75" customHeight="1">
      <c r="A1368" s="1" t="s">
        <v>117</v>
      </c>
      <c r="B1368" s="1" t="s">
        <v>2863</v>
      </c>
      <c r="C1368" s="1">
        <v>3.1994163818E10</v>
      </c>
      <c r="D1368" s="1" t="s">
        <v>11</v>
      </c>
      <c r="E1368" s="1" t="s">
        <v>12</v>
      </c>
      <c r="F1368" s="1" t="s">
        <v>13</v>
      </c>
      <c r="G1368" s="1" t="s">
        <v>14</v>
      </c>
      <c r="H1368" s="1" t="s">
        <v>34</v>
      </c>
      <c r="I1368" s="2">
        <v>45694.0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5.75" customHeight="1">
      <c r="A1369" s="1" t="s">
        <v>2864</v>
      </c>
      <c r="B1369" s="1" t="s">
        <v>2865</v>
      </c>
      <c r="C1369" s="1">
        <v>2.299822339E10</v>
      </c>
      <c r="D1369" s="1" t="s">
        <v>11</v>
      </c>
      <c r="E1369" s="1" t="s">
        <v>19</v>
      </c>
      <c r="F1369" s="1" t="s">
        <v>13</v>
      </c>
      <c r="G1369" s="1" t="s">
        <v>14</v>
      </c>
      <c r="H1369" s="1" t="s">
        <v>15</v>
      </c>
      <c r="I1369" s="2">
        <v>45694.0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5.75" customHeight="1">
      <c r="A1370" s="1" t="s">
        <v>2866</v>
      </c>
      <c r="B1370" s="1" t="s">
        <v>2867</v>
      </c>
      <c r="C1370" s="1">
        <v>1.1936185184E10</v>
      </c>
      <c r="D1370" s="1" t="s">
        <v>11</v>
      </c>
      <c r="E1370" s="1" t="s">
        <v>19</v>
      </c>
      <c r="F1370" s="1" t="s">
        <v>13</v>
      </c>
      <c r="G1370" s="1" t="s">
        <v>23</v>
      </c>
      <c r="H1370" s="1" t="s">
        <v>49</v>
      </c>
      <c r="I1370" s="2">
        <v>45694.0</v>
      </c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5.75" customHeight="1">
      <c r="A1371" s="1" t="s">
        <v>2868</v>
      </c>
      <c r="B1371" s="1" t="s">
        <v>2869</v>
      </c>
      <c r="C1371" s="1">
        <v>2.1987650049E10</v>
      </c>
      <c r="D1371" s="1" t="s">
        <v>11</v>
      </c>
      <c r="E1371" s="1" t="s">
        <v>80</v>
      </c>
      <c r="F1371" s="1" t="s">
        <v>13</v>
      </c>
      <c r="G1371" s="1" t="s">
        <v>14</v>
      </c>
      <c r="H1371" s="1" t="s">
        <v>15</v>
      </c>
      <c r="I1371" s="2">
        <v>45694.0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5.75" customHeight="1">
      <c r="A1372" s="1" t="s">
        <v>2870</v>
      </c>
      <c r="B1372" s="1" t="s">
        <v>2871</v>
      </c>
      <c r="C1372" s="1">
        <v>1.1964726064E10</v>
      </c>
      <c r="D1372" s="1" t="s">
        <v>11</v>
      </c>
      <c r="E1372" s="1" t="s">
        <v>48</v>
      </c>
      <c r="F1372" s="1" t="s">
        <v>13</v>
      </c>
      <c r="G1372" s="1" t="s">
        <v>14</v>
      </c>
      <c r="H1372" s="1" t="s">
        <v>49</v>
      </c>
      <c r="I1372" s="2">
        <v>45694.0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5.75" customHeight="1">
      <c r="A1373" s="1" t="s">
        <v>2872</v>
      </c>
      <c r="B1373" s="1" t="s">
        <v>2873</v>
      </c>
      <c r="C1373" s="1">
        <v>1.1991969944E10</v>
      </c>
      <c r="D1373" s="1" t="s">
        <v>11</v>
      </c>
      <c r="E1373" s="1" t="s">
        <v>22</v>
      </c>
      <c r="F1373" s="1" t="s">
        <v>13</v>
      </c>
      <c r="G1373" s="1" t="s">
        <v>14</v>
      </c>
      <c r="H1373" s="1" t="s">
        <v>49</v>
      </c>
      <c r="I1373" s="2">
        <v>45694.0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5.75" customHeight="1">
      <c r="A1374" s="1" t="s">
        <v>2874</v>
      </c>
      <c r="B1374" s="1" t="s">
        <v>2875</v>
      </c>
      <c r="C1374" s="1">
        <v>8.1998468903E10</v>
      </c>
      <c r="D1374" s="1" t="s">
        <v>11</v>
      </c>
      <c r="E1374" s="1" t="s">
        <v>19</v>
      </c>
      <c r="F1374" s="1" t="s">
        <v>13</v>
      </c>
      <c r="G1374" s="1" t="s">
        <v>23</v>
      </c>
      <c r="H1374" s="1" t="s">
        <v>40</v>
      </c>
      <c r="I1374" s="2">
        <v>45694.0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5.75" customHeight="1">
      <c r="A1375" s="1" t="s">
        <v>2876</v>
      </c>
      <c r="B1375" s="1" t="s">
        <v>2877</v>
      </c>
      <c r="C1375" s="1">
        <v>1.1981822771E10</v>
      </c>
      <c r="D1375" s="1" t="s">
        <v>11</v>
      </c>
      <c r="E1375" s="1" t="s">
        <v>102</v>
      </c>
      <c r="F1375" s="1" t="s">
        <v>13</v>
      </c>
      <c r="G1375" s="1" t="s">
        <v>14</v>
      </c>
      <c r="H1375" s="1" t="s">
        <v>49</v>
      </c>
      <c r="I1375" s="2">
        <v>45694.0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5.75" customHeight="1">
      <c r="A1376" s="1" t="s">
        <v>148</v>
      </c>
      <c r="B1376" s="1" t="s">
        <v>2878</v>
      </c>
      <c r="C1376" s="1">
        <v>8.8992540836E10</v>
      </c>
      <c r="D1376" s="1" t="s">
        <v>11</v>
      </c>
      <c r="E1376" s="1" t="s">
        <v>102</v>
      </c>
      <c r="F1376" s="1" t="s">
        <v>13</v>
      </c>
      <c r="G1376" s="1" t="s">
        <v>14</v>
      </c>
      <c r="H1376" s="1" t="s">
        <v>49</v>
      </c>
      <c r="I1376" s="2">
        <v>45694.0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5.75" customHeight="1">
      <c r="A1377" s="1" t="s">
        <v>2879</v>
      </c>
      <c r="B1377" s="1" t="s">
        <v>2880</v>
      </c>
      <c r="C1377" s="1">
        <v>8.6981872925E10</v>
      </c>
      <c r="D1377" s="1" t="s">
        <v>11</v>
      </c>
      <c r="E1377" s="1" t="s">
        <v>19</v>
      </c>
      <c r="F1377" s="1" t="s">
        <v>13</v>
      </c>
      <c r="G1377" s="1" t="s">
        <v>23</v>
      </c>
      <c r="H1377" s="1" t="s">
        <v>121</v>
      </c>
      <c r="I1377" s="2">
        <v>45694.0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5.75" customHeight="1">
      <c r="A1378" s="1" t="s">
        <v>2881</v>
      </c>
      <c r="B1378" s="1" t="s">
        <v>2882</v>
      </c>
      <c r="C1378" s="1">
        <v>8.1988031312E10</v>
      </c>
      <c r="D1378" s="1" t="s">
        <v>11</v>
      </c>
      <c r="E1378" s="1" t="s">
        <v>22</v>
      </c>
      <c r="F1378" s="1" t="s">
        <v>13</v>
      </c>
      <c r="G1378" s="1" t="s">
        <v>14</v>
      </c>
      <c r="H1378" s="1" t="s">
        <v>31</v>
      </c>
      <c r="I1378" s="2">
        <v>45694.0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5.75" customHeight="1">
      <c r="A1379" s="1" t="s">
        <v>2883</v>
      </c>
      <c r="B1379" s="1" t="s">
        <v>2884</v>
      </c>
      <c r="C1379" s="1">
        <v>4.3998159829E10</v>
      </c>
      <c r="D1379" s="1" t="s">
        <v>11</v>
      </c>
      <c r="E1379" s="1" t="s">
        <v>68</v>
      </c>
      <c r="F1379" s="1" t="s">
        <v>13</v>
      </c>
      <c r="G1379" s="1" t="s">
        <v>23</v>
      </c>
      <c r="H1379" s="1" t="s">
        <v>121</v>
      </c>
      <c r="I1379" s="2">
        <v>45694.0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5.75" customHeight="1">
      <c r="A1380" s="1" t="s">
        <v>2885</v>
      </c>
      <c r="B1380" s="1" t="s">
        <v>2886</v>
      </c>
      <c r="C1380" s="1">
        <v>9.2986258149E10</v>
      </c>
      <c r="D1380" s="1" t="s">
        <v>11</v>
      </c>
      <c r="E1380" s="1" t="s">
        <v>77</v>
      </c>
      <c r="F1380" s="1" t="s">
        <v>13</v>
      </c>
      <c r="G1380" s="1" t="s">
        <v>14</v>
      </c>
      <c r="H1380" s="1" t="s">
        <v>49</v>
      </c>
      <c r="I1380" s="2">
        <v>45694.0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5.75" customHeight="1">
      <c r="A1381" s="1" t="s">
        <v>2887</v>
      </c>
      <c r="B1381" s="1" t="s">
        <v>2888</v>
      </c>
      <c r="C1381" s="1">
        <v>1.19739448E10</v>
      </c>
      <c r="D1381" s="1" t="s">
        <v>11</v>
      </c>
      <c r="E1381" s="1" t="s">
        <v>651</v>
      </c>
      <c r="F1381" s="1" t="s">
        <v>13</v>
      </c>
      <c r="G1381" s="1" t="s">
        <v>23</v>
      </c>
      <c r="H1381" s="1" t="s">
        <v>652</v>
      </c>
      <c r="I1381" s="2">
        <v>45694.0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5.75" customHeight="1">
      <c r="A1382" s="1" t="s">
        <v>2889</v>
      </c>
      <c r="B1382" s="1" t="s">
        <v>2890</v>
      </c>
      <c r="C1382" s="1" t="s">
        <v>2891</v>
      </c>
      <c r="D1382" s="1" t="s">
        <v>11</v>
      </c>
      <c r="E1382" s="1" t="s">
        <v>22</v>
      </c>
      <c r="F1382" s="1" t="s">
        <v>13</v>
      </c>
      <c r="G1382" s="1" t="s">
        <v>14</v>
      </c>
      <c r="H1382" s="1" t="s">
        <v>386</v>
      </c>
      <c r="I1382" s="2">
        <v>45694.0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5.75" customHeight="1">
      <c r="A1383" s="1" t="s">
        <v>2892</v>
      </c>
      <c r="B1383" s="1" t="s">
        <v>2893</v>
      </c>
      <c r="C1383" s="1">
        <v>9.1981406704E10</v>
      </c>
      <c r="D1383" s="1"/>
      <c r="E1383" s="1"/>
      <c r="F1383" s="1"/>
      <c r="G1383" s="1"/>
      <c r="H1383" s="1"/>
      <c r="I1383" s="2">
        <v>45694.0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5.75" customHeight="1">
      <c r="A1384" s="1" t="s">
        <v>2894</v>
      </c>
      <c r="B1384" s="1" t="s">
        <v>2895</v>
      </c>
      <c r="C1384" s="1">
        <v>1.8996563719E10</v>
      </c>
      <c r="D1384" s="1" t="s">
        <v>11</v>
      </c>
      <c r="E1384" s="1" t="s">
        <v>961</v>
      </c>
      <c r="F1384" s="1" t="s">
        <v>13</v>
      </c>
      <c r="G1384" s="1" t="s">
        <v>14</v>
      </c>
      <c r="H1384" s="1" t="s">
        <v>962</v>
      </c>
      <c r="I1384" s="2">
        <v>45694.0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5.75" customHeight="1">
      <c r="A1385" s="1" t="s">
        <v>2896</v>
      </c>
      <c r="B1385" s="1" t="s">
        <v>2897</v>
      </c>
      <c r="C1385" s="1">
        <v>1.9981853741E10</v>
      </c>
      <c r="D1385" s="1" t="s">
        <v>11</v>
      </c>
      <c r="E1385" s="1" t="s">
        <v>2088</v>
      </c>
      <c r="F1385" s="1" t="s">
        <v>13</v>
      </c>
      <c r="G1385" s="1" t="s">
        <v>23</v>
      </c>
      <c r="H1385" s="1" t="s">
        <v>2089</v>
      </c>
      <c r="I1385" s="2">
        <v>45694.0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5.75" customHeight="1">
      <c r="A1386" s="1" t="s">
        <v>2898</v>
      </c>
      <c r="B1386" s="1" t="s">
        <v>2899</v>
      </c>
      <c r="C1386" s="1">
        <v>7.3999859401E10</v>
      </c>
      <c r="D1386" s="1" t="s">
        <v>11</v>
      </c>
      <c r="E1386" s="1" t="s">
        <v>12</v>
      </c>
      <c r="F1386" s="1" t="s">
        <v>13</v>
      </c>
      <c r="G1386" s="1" t="s">
        <v>14</v>
      </c>
      <c r="H1386" s="1" t="s">
        <v>15</v>
      </c>
      <c r="I1386" s="2">
        <v>45694.0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5.75" customHeight="1">
      <c r="A1387" s="1" t="s">
        <v>2900</v>
      </c>
      <c r="B1387" s="1" t="s">
        <v>2901</v>
      </c>
      <c r="C1387" s="1">
        <v>1.1984944861E10</v>
      </c>
      <c r="D1387" s="1" t="s">
        <v>11</v>
      </c>
      <c r="E1387" s="1" t="s">
        <v>68</v>
      </c>
      <c r="F1387" s="1" t="s">
        <v>13</v>
      </c>
      <c r="G1387" s="1" t="s">
        <v>14</v>
      </c>
      <c r="H1387" s="1" t="s">
        <v>45</v>
      </c>
      <c r="I1387" s="2">
        <v>45694.0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5.75" customHeight="1">
      <c r="A1388" s="1" t="s">
        <v>2902</v>
      </c>
      <c r="B1388" s="1" t="s">
        <v>2903</v>
      </c>
      <c r="C1388" s="1">
        <v>6.1981331094E10</v>
      </c>
      <c r="D1388" s="1"/>
      <c r="E1388" s="1"/>
      <c r="F1388" s="1"/>
      <c r="G1388" s="1"/>
      <c r="H1388" s="1"/>
      <c r="I1388" s="2">
        <v>45694.0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5.75" customHeight="1">
      <c r="A1389" s="1" t="s">
        <v>2904</v>
      </c>
      <c r="B1389" s="1" t="s">
        <v>2905</v>
      </c>
      <c r="C1389" s="1">
        <v>1.1988881619E10</v>
      </c>
      <c r="D1389" s="1" t="s">
        <v>11</v>
      </c>
      <c r="E1389" s="1" t="s">
        <v>19</v>
      </c>
      <c r="F1389" s="1" t="s">
        <v>13</v>
      </c>
      <c r="G1389" s="1" t="s">
        <v>14</v>
      </c>
      <c r="H1389" s="1" t="s">
        <v>15</v>
      </c>
      <c r="I1389" s="2">
        <v>45694.0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5.75" customHeight="1">
      <c r="A1390" s="1" t="s">
        <v>2906</v>
      </c>
      <c r="B1390" s="1" t="s">
        <v>2907</v>
      </c>
      <c r="C1390" s="1">
        <v>1.1970774449E10</v>
      </c>
      <c r="D1390" s="1" t="s">
        <v>11</v>
      </c>
      <c r="E1390" s="1" t="s">
        <v>651</v>
      </c>
      <c r="F1390" s="1" t="s">
        <v>13</v>
      </c>
      <c r="G1390" s="1" t="s">
        <v>14</v>
      </c>
      <c r="H1390" s="1" t="s">
        <v>652</v>
      </c>
      <c r="I1390" s="2">
        <v>45694.0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5.75" customHeight="1">
      <c r="A1391" s="1" t="s">
        <v>2214</v>
      </c>
      <c r="B1391" s="1" t="s">
        <v>2908</v>
      </c>
      <c r="C1391" s="1">
        <v>8.1985120273E10</v>
      </c>
      <c r="D1391" s="1" t="s">
        <v>11</v>
      </c>
      <c r="E1391" s="1" t="s">
        <v>80</v>
      </c>
      <c r="F1391" s="1" t="s">
        <v>13</v>
      </c>
      <c r="G1391" s="1" t="s">
        <v>14</v>
      </c>
      <c r="H1391" s="1" t="s">
        <v>49</v>
      </c>
      <c r="I1391" s="2">
        <v>45694.0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5.75" customHeight="1">
      <c r="A1392" s="1" t="s">
        <v>2909</v>
      </c>
      <c r="B1392" s="1" t="s">
        <v>2910</v>
      </c>
      <c r="C1392" s="1" t="s">
        <v>2911</v>
      </c>
      <c r="D1392" s="1" t="s">
        <v>11</v>
      </c>
      <c r="E1392" s="1" t="s">
        <v>1791</v>
      </c>
      <c r="F1392" s="1" t="s">
        <v>13</v>
      </c>
      <c r="G1392" s="1" t="s">
        <v>23</v>
      </c>
      <c r="H1392" s="1" t="s">
        <v>1792</v>
      </c>
      <c r="I1392" s="2">
        <v>45694.0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5.75" customHeight="1">
      <c r="A1393" s="1" t="s">
        <v>2912</v>
      </c>
      <c r="B1393" s="1" t="s">
        <v>2913</v>
      </c>
      <c r="C1393" s="1">
        <v>6.1996063914E10</v>
      </c>
      <c r="D1393" s="1" t="s">
        <v>11</v>
      </c>
      <c r="E1393" s="1" t="s">
        <v>19</v>
      </c>
      <c r="F1393" s="1" t="s">
        <v>13</v>
      </c>
      <c r="G1393" s="1" t="s">
        <v>14</v>
      </c>
      <c r="H1393" s="1" t="s">
        <v>121</v>
      </c>
      <c r="I1393" s="2">
        <v>45694.0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5.75" customHeight="1">
      <c r="A1394" s="1" t="s">
        <v>2914</v>
      </c>
      <c r="B1394" s="1" t="s">
        <v>2915</v>
      </c>
      <c r="C1394" s="1">
        <v>9.98610019E8</v>
      </c>
      <c r="D1394" s="1" t="s">
        <v>11</v>
      </c>
      <c r="E1394" s="1" t="s">
        <v>22</v>
      </c>
      <c r="F1394" s="1" t="s">
        <v>13</v>
      </c>
      <c r="G1394" s="1" t="s">
        <v>14</v>
      </c>
      <c r="H1394" s="1" t="s">
        <v>386</v>
      </c>
      <c r="I1394" s="2">
        <v>45694.0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5.75" customHeight="1">
      <c r="A1395" s="1" t="s">
        <v>266</v>
      </c>
      <c r="B1395" s="1" t="s">
        <v>2916</v>
      </c>
      <c r="C1395" s="1">
        <v>8.1999006256E10</v>
      </c>
      <c r="D1395" s="1" t="s">
        <v>11</v>
      </c>
      <c r="E1395" s="1" t="s">
        <v>80</v>
      </c>
      <c r="F1395" s="1" t="s">
        <v>13</v>
      </c>
      <c r="G1395" s="1" t="s">
        <v>14</v>
      </c>
      <c r="H1395" s="1" t="s">
        <v>49</v>
      </c>
      <c r="I1395" s="2">
        <v>45694.0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5.75" customHeight="1">
      <c r="A1396" s="1" t="s">
        <v>1074</v>
      </c>
      <c r="B1396" s="1" t="s">
        <v>2917</v>
      </c>
      <c r="C1396" s="1" t="s">
        <v>2918</v>
      </c>
      <c r="D1396" s="1" t="s">
        <v>11</v>
      </c>
      <c r="E1396" s="1" t="s">
        <v>102</v>
      </c>
      <c r="F1396" s="1" t="s">
        <v>13</v>
      </c>
      <c r="G1396" s="1" t="s">
        <v>23</v>
      </c>
      <c r="H1396" s="1" t="s">
        <v>34</v>
      </c>
      <c r="I1396" s="2">
        <v>45694.0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5.75" customHeight="1">
      <c r="A1397" s="1" t="s">
        <v>2919</v>
      </c>
      <c r="B1397" s="1" t="s">
        <v>2920</v>
      </c>
      <c r="C1397" s="1">
        <v>1.9993488839E10</v>
      </c>
      <c r="D1397" s="1" t="s">
        <v>11</v>
      </c>
      <c r="E1397" s="1" t="s">
        <v>77</v>
      </c>
      <c r="F1397" s="1" t="s">
        <v>13</v>
      </c>
      <c r="G1397" s="1" t="s">
        <v>23</v>
      </c>
      <c r="H1397" s="1" t="s">
        <v>45</v>
      </c>
      <c r="I1397" s="2">
        <v>45694.0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5.75" customHeight="1">
      <c r="A1398" s="1" t="s">
        <v>2921</v>
      </c>
      <c r="B1398" s="1" t="s">
        <v>2922</v>
      </c>
      <c r="C1398" s="1">
        <v>4.499737002E10</v>
      </c>
      <c r="D1398" s="1" t="s">
        <v>11</v>
      </c>
      <c r="E1398" s="1" t="s">
        <v>77</v>
      </c>
      <c r="F1398" s="1" t="s">
        <v>13</v>
      </c>
      <c r="G1398" s="1" t="s">
        <v>23</v>
      </c>
      <c r="H1398" s="1" t="s">
        <v>45</v>
      </c>
      <c r="I1398" s="2">
        <v>45694.0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5.75" customHeight="1">
      <c r="A1399" s="1" t="s">
        <v>2923</v>
      </c>
      <c r="B1399" s="1" t="s">
        <v>2924</v>
      </c>
      <c r="C1399" s="1" t="s">
        <v>2925</v>
      </c>
      <c r="D1399" s="1" t="s">
        <v>11</v>
      </c>
      <c r="E1399" s="1" t="s">
        <v>22</v>
      </c>
      <c r="F1399" s="1" t="s">
        <v>13</v>
      </c>
      <c r="G1399" s="1" t="s">
        <v>14</v>
      </c>
      <c r="H1399" s="1" t="s">
        <v>261</v>
      </c>
      <c r="I1399" s="2">
        <v>45694.0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5.75" customHeight="1">
      <c r="A1400" s="1" t="s">
        <v>2926</v>
      </c>
      <c r="B1400" s="1" t="s">
        <v>2927</v>
      </c>
      <c r="C1400" s="1">
        <v>1.4997907878E10</v>
      </c>
      <c r="D1400" s="1" t="s">
        <v>11</v>
      </c>
      <c r="E1400" s="1" t="s">
        <v>1337</v>
      </c>
      <c r="F1400" s="1" t="s">
        <v>13</v>
      </c>
      <c r="G1400" s="1" t="s">
        <v>14</v>
      </c>
      <c r="H1400" s="1" t="s">
        <v>1338</v>
      </c>
      <c r="I1400" s="2">
        <v>45694.0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5.75" customHeight="1">
      <c r="A1401" s="1" t="s">
        <v>2928</v>
      </c>
      <c r="B1401" s="1" t="s">
        <v>2929</v>
      </c>
      <c r="C1401" s="1" t="s">
        <v>2930</v>
      </c>
      <c r="D1401" s="1" t="s">
        <v>11</v>
      </c>
      <c r="E1401" s="1" t="s">
        <v>12</v>
      </c>
      <c r="F1401" s="1" t="s">
        <v>13</v>
      </c>
      <c r="G1401" s="1" t="s">
        <v>14</v>
      </c>
      <c r="H1401" s="1" t="s">
        <v>49</v>
      </c>
      <c r="I1401" s="2">
        <v>45694.0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5.75" customHeight="1">
      <c r="A1402" s="1" t="s">
        <v>2931</v>
      </c>
      <c r="B1402" s="1" t="s">
        <v>2932</v>
      </c>
      <c r="C1402" s="1">
        <v>9.2981349467E10</v>
      </c>
      <c r="D1402" s="1" t="s">
        <v>11</v>
      </c>
      <c r="E1402" s="1" t="s">
        <v>19</v>
      </c>
      <c r="F1402" s="1" t="s">
        <v>13</v>
      </c>
      <c r="G1402" s="1" t="s">
        <v>14</v>
      </c>
      <c r="H1402" s="1" t="s">
        <v>49</v>
      </c>
      <c r="I1402" s="2">
        <v>45694.0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5.75" customHeight="1">
      <c r="A1403" s="1" t="s">
        <v>2933</v>
      </c>
      <c r="B1403" s="1" t="s">
        <v>2934</v>
      </c>
      <c r="C1403" s="1">
        <v>1.6993488308E10</v>
      </c>
      <c r="D1403" s="1" t="s">
        <v>11</v>
      </c>
      <c r="E1403" s="1" t="s">
        <v>114</v>
      </c>
      <c r="F1403" s="1" t="s">
        <v>13</v>
      </c>
      <c r="G1403" s="1" t="s">
        <v>14</v>
      </c>
      <c r="H1403" s="1" t="s">
        <v>49</v>
      </c>
      <c r="I1403" s="2">
        <v>45694.0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5.75" customHeight="1">
      <c r="A1404" s="1" t="s">
        <v>2935</v>
      </c>
      <c r="B1404" s="1" t="s">
        <v>2936</v>
      </c>
      <c r="C1404" s="1">
        <v>8.1989758628E10</v>
      </c>
      <c r="D1404" s="1" t="s">
        <v>11</v>
      </c>
      <c r="E1404" s="1" t="s">
        <v>80</v>
      </c>
      <c r="F1404" s="1" t="s">
        <v>13</v>
      </c>
      <c r="G1404" s="1" t="s">
        <v>14</v>
      </c>
      <c r="H1404" s="1" t="s">
        <v>49</v>
      </c>
      <c r="I1404" s="2">
        <v>45694.0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5.75" customHeight="1">
      <c r="A1405" s="1" t="s">
        <v>2937</v>
      </c>
      <c r="B1405" s="1" t="s">
        <v>2938</v>
      </c>
      <c r="C1405" s="1">
        <v>7.4991448823E10</v>
      </c>
      <c r="D1405" s="1" t="s">
        <v>11</v>
      </c>
      <c r="E1405" s="1" t="s">
        <v>19</v>
      </c>
      <c r="F1405" s="1" t="s">
        <v>13</v>
      </c>
      <c r="G1405" s="1" t="s">
        <v>14</v>
      </c>
      <c r="H1405" s="1" t="s">
        <v>49</v>
      </c>
      <c r="I1405" s="2">
        <v>45694.0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5.75" customHeight="1">
      <c r="A1406" s="1" t="s">
        <v>2939</v>
      </c>
      <c r="B1406" s="1" t="s">
        <v>2940</v>
      </c>
      <c r="C1406" s="1">
        <v>1.1974341872E10</v>
      </c>
      <c r="D1406" s="1" t="s">
        <v>11</v>
      </c>
      <c r="E1406" s="1" t="s">
        <v>22</v>
      </c>
      <c r="F1406" s="1" t="s">
        <v>13</v>
      </c>
      <c r="G1406" s="1" t="s">
        <v>23</v>
      </c>
      <c r="H1406" s="1" t="s">
        <v>239</v>
      </c>
      <c r="I1406" s="2">
        <v>45694.0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5.75" customHeight="1">
      <c r="A1407" s="1" t="s">
        <v>2941</v>
      </c>
      <c r="B1407" s="1" t="s">
        <v>2942</v>
      </c>
      <c r="C1407" s="1" t="s">
        <v>2943</v>
      </c>
      <c r="D1407" s="1" t="s">
        <v>11</v>
      </c>
      <c r="E1407" s="1" t="s">
        <v>102</v>
      </c>
      <c r="F1407" s="1" t="s">
        <v>13</v>
      </c>
      <c r="G1407" s="1" t="s">
        <v>14</v>
      </c>
      <c r="H1407" s="1" t="s">
        <v>15</v>
      </c>
      <c r="I1407" s="2">
        <v>45694.0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5.75" customHeight="1">
      <c r="A1408" s="1" t="s">
        <v>2944</v>
      </c>
      <c r="B1408" s="1" t="s">
        <v>2945</v>
      </c>
      <c r="C1408" s="1">
        <v>8.8997198755E10</v>
      </c>
      <c r="D1408" s="1" t="s">
        <v>11</v>
      </c>
      <c r="E1408" s="1" t="s">
        <v>19</v>
      </c>
      <c r="F1408" s="1" t="s">
        <v>13</v>
      </c>
      <c r="G1408" s="1" t="s">
        <v>14</v>
      </c>
      <c r="H1408" s="1" t="s">
        <v>34</v>
      </c>
      <c r="I1408" s="2">
        <v>45694.0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5.75" customHeight="1">
      <c r="A1409" s="1" t="s">
        <v>2946</v>
      </c>
      <c r="B1409" s="1" t="s">
        <v>2947</v>
      </c>
      <c r="C1409" s="1">
        <v>5.534992262797E12</v>
      </c>
      <c r="D1409" s="1" t="s">
        <v>11</v>
      </c>
      <c r="E1409" s="1" t="s">
        <v>19</v>
      </c>
      <c r="F1409" s="1" t="s">
        <v>13</v>
      </c>
      <c r="G1409" s="1" t="s">
        <v>14</v>
      </c>
      <c r="H1409" s="1" t="s">
        <v>15</v>
      </c>
      <c r="I1409" s="2">
        <v>45694.0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5.75" customHeight="1">
      <c r="A1410" s="1" t="s">
        <v>2948</v>
      </c>
      <c r="B1410" s="1" t="s">
        <v>2949</v>
      </c>
      <c r="C1410" s="1">
        <v>7.1982584171E10</v>
      </c>
      <c r="D1410" s="1" t="s">
        <v>11</v>
      </c>
      <c r="E1410" s="1" t="s">
        <v>19</v>
      </c>
      <c r="F1410" s="1" t="s">
        <v>13</v>
      </c>
      <c r="G1410" s="1" t="s">
        <v>14</v>
      </c>
      <c r="H1410" s="1" t="s">
        <v>49</v>
      </c>
      <c r="I1410" s="2">
        <v>45694.0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5.75" customHeight="1">
      <c r="A1411" s="1" t="s">
        <v>2950</v>
      </c>
      <c r="B1411" s="1" t="s">
        <v>2951</v>
      </c>
      <c r="C1411" s="1">
        <v>8.2991480548E10</v>
      </c>
      <c r="D1411" s="1" t="s">
        <v>11</v>
      </c>
      <c r="E1411" s="1" t="s">
        <v>77</v>
      </c>
      <c r="F1411" s="1" t="s">
        <v>13</v>
      </c>
      <c r="G1411" s="1" t="s">
        <v>23</v>
      </c>
      <c r="H1411" s="1" t="s">
        <v>45</v>
      </c>
      <c r="I1411" s="2">
        <v>45694.0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5.75" customHeight="1">
      <c r="A1412" s="1" t="s">
        <v>2952</v>
      </c>
      <c r="B1412" s="1" t="s">
        <v>2953</v>
      </c>
      <c r="C1412" s="1">
        <v>6.6999840905E10</v>
      </c>
      <c r="D1412" s="1" t="s">
        <v>11</v>
      </c>
      <c r="E1412" s="1" t="s">
        <v>12</v>
      </c>
      <c r="F1412" s="1" t="s">
        <v>13</v>
      </c>
      <c r="G1412" s="1" t="s">
        <v>23</v>
      </c>
      <c r="H1412" s="1" t="s">
        <v>15</v>
      </c>
      <c r="I1412" s="2">
        <v>45694.0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5.75" customHeight="1">
      <c r="A1413" s="1" t="s">
        <v>2954</v>
      </c>
      <c r="B1413" s="1" t="s">
        <v>2955</v>
      </c>
      <c r="C1413" s="1">
        <v>1.1954434744E10</v>
      </c>
      <c r="D1413" s="1" t="s">
        <v>11</v>
      </c>
      <c r="E1413" s="1" t="s">
        <v>12</v>
      </c>
      <c r="F1413" s="1" t="s">
        <v>13</v>
      </c>
      <c r="G1413" s="1" t="s">
        <v>14</v>
      </c>
      <c r="H1413" s="1" t="s">
        <v>15</v>
      </c>
      <c r="I1413" s="2">
        <v>45694.0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5.75" customHeight="1">
      <c r="A1414" s="1" t="s">
        <v>858</v>
      </c>
      <c r="B1414" s="1" t="s">
        <v>2956</v>
      </c>
      <c r="C1414" s="1">
        <v>4.3991250377E10</v>
      </c>
      <c r="D1414" s="1" t="s">
        <v>11</v>
      </c>
      <c r="E1414" s="1" t="s">
        <v>39</v>
      </c>
      <c r="F1414" s="1" t="s">
        <v>13</v>
      </c>
      <c r="G1414" s="1" t="s">
        <v>14</v>
      </c>
      <c r="H1414" s="1" t="s">
        <v>45</v>
      </c>
      <c r="I1414" s="2">
        <v>45694.0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5.75" customHeight="1">
      <c r="A1415" s="1" t="s">
        <v>2957</v>
      </c>
      <c r="B1415" s="1" t="s">
        <v>2958</v>
      </c>
      <c r="C1415" s="1">
        <v>7.7991313455E10</v>
      </c>
      <c r="D1415" s="1" t="s">
        <v>11</v>
      </c>
      <c r="E1415" s="1" t="s">
        <v>12</v>
      </c>
      <c r="F1415" s="1" t="s">
        <v>13</v>
      </c>
      <c r="G1415" s="1" t="s">
        <v>14</v>
      </c>
      <c r="H1415" s="1" t="s">
        <v>15</v>
      </c>
      <c r="I1415" s="2">
        <v>45694.0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5.75" customHeight="1">
      <c r="A1416" s="1" t="s">
        <v>2959</v>
      </c>
      <c r="B1416" s="1" t="s">
        <v>2960</v>
      </c>
      <c r="C1416" s="1">
        <v>9.41537712E8</v>
      </c>
      <c r="D1416" s="1" t="s">
        <v>11</v>
      </c>
      <c r="E1416" s="1" t="s">
        <v>22</v>
      </c>
      <c r="F1416" s="1" t="s">
        <v>13</v>
      </c>
      <c r="G1416" s="1" t="s">
        <v>14</v>
      </c>
      <c r="H1416" s="1" t="s">
        <v>49</v>
      </c>
      <c r="I1416" s="2">
        <v>45694.0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5.75" customHeight="1">
      <c r="A1417" s="1" t="s">
        <v>2961</v>
      </c>
      <c r="B1417" s="1" t="s">
        <v>2962</v>
      </c>
      <c r="C1417" s="1" t="s">
        <v>2963</v>
      </c>
      <c r="D1417" s="1" t="s">
        <v>11</v>
      </c>
      <c r="E1417" s="1" t="s">
        <v>22</v>
      </c>
      <c r="F1417" s="1" t="s">
        <v>13</v>
      </c>
      <c r="G1417" s="1" t="s">
        <v>14</v>
      </c>
      <c r="H1417" s="1" t="s">
        <v>34</v>
      </c>
      <c r="I1417" s="2">
        <v>45694.0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5.75" customHeight="1">
      <c r="A1418" s="1" t="s">
        <v>2964</v>
      </c>
      <c r="B1418" s="1" t="s">
        <v>2965</v>
      </c>
      <c r="C1418" s="1">
        <v>1.7992453828E10</v>
      </c>
      <c r="D1418" s="1" t="s">
        <v>11</v>
      </c>
      <c r="E1418" s="1" t="s">
        <v>12</v>
      </c>
      <c r="F1418" s="1" t="s">
        <v>13</v>
      </c>
      <c r="G1418" s="1" t="s">
        <v>14</v>
      </c>
      <c r="H1418" s="1" t="s">
        <v>49</v>
      </c>
      <c r="I1418" s="2">
        <v>45694.0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5.75" customHeight="1">
      <c r="A1419" s="1" t="s">
        <v>2966</v>
      </c>
      <c r="B1419" s="1" t="s">
        <v>2967</v>
      </c>
      <c r="C1419" s="1">
        <v>7.5992311726E10</v>
      </c>
      <c r="D1419" s="1" t="s">
        <v>11</v>
      </c>
      <c r="E1419" s="1" t="s">
        <v>48</v>
      </c>
      <c r="F1419" s="1" t="s">
        <v>13</v>
      </c>
      <c r="G1419" s="1" t="s">
        <v>14</v>
      </c>
      <c r="H1419" s="1" t="s">
        <v>49</v>
      </c>
      <c r="I1419" s="2">
        <v>45694.0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5.75" customHeight="1">
      <c r="A1420" s="1" t="s">
        <v>2968</v>
      </c>
      <c r="B1420" s="1" t="s">
        <v>2969</v>
      </c>
      <c r="C1420" s="1">
        <v>2.7996378044E10</v>
      </c>
      <c r="D1420" s="1" t="s">
        <v>11</v>
      </c>
      <c r="E1420" s="1" t="s">
        <v>102</v>
      </c>
      <c r="F1420" s="1" t="s">
        <v>13</v>
      </c>
      <c r="G1420" s="1" t="s">
        <v>14</v>
      </c>
      <c r="H1420" s="1" t="s">
        <v>45</v>
      </c>
      <c r="I1420" s="2">
        <v>45694.0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5.75" customHeight="1">
      <c r="A1421" s="1" t="s">
        <v>2970</v>
      </c>
      <c r="B1421" s="1" t="s">
        <v>2971</v>
      </c>
      <c r="C1421" s="1">
        <v>7.4999862886E10</v>
      </c>
      <c r="D1421" s="1" t="s">
        <v>11</v>
      </c>
      <c r="E1421" s="1" t="s">
        <v>22</v>
      </c>
      <c r="F1421" s="1" t="s">
        <v>13</v>
      </c>
      <c r="G1421" s="1" t="s">
        <v>14</v>
      </c>
      <c r="H1421" s="1" t="s">
        <v>121</v>
      </c>
      <c r="I1421" s="2">
        <v>45694.0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5.75" customHeight="1">
      <c r="A1422" s="1" t="s">
        <v>2972</v>
      </c>
      <c r="B1422" s="1" t="s">
        <v>2973</v>
      </c>
      <c r="C1422" s="1" t="s">
        <v>2974</v>
      </c>
      <c r="D1422" s="1" t="s">
        <v>11</v>
      </c>
      <c r="E1422" s="1" t="s">
        <v>19</v>
      </c>
      <c r="F1422" s="1" t="s">
        <v>13</v>
      </c>
      <c r="G1422" s="1" t="s">
        <v>14</v>
      </c>
      <c r="H1422" s="1" t="s">
        <v>49</v>
      </c>
      <c r="I1422" s="2">
        <v>45694.0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5.75" customHeight="1">
      <c r="A1423" s="1" t="s">
        <v>2975</v>
      </c>
      <c r="B1423" s="1" t="s">
        <v>2976</v>
      </c>
      <c r="C1423" s="1" t="s">
        <v>2977</v>
      </c>
      <c r="D1423" s="1" t="s">
        <v>11</v>
      </c>
      <c r="E1423" s="1" t="s">
        <v>58</v>
      </c>
      <c r="F1423" s="1" t="s">
        <v>13</v>
      </c>
      <c r="G1423" s="1" t="s">
        <v>23</v>
      </c>
      <c r="H1423" s="1" t="s">
        <v>45</v>
      </c>
      <c r="I1423" s="2">
        <v>45694.0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5.75" customHeight="1">
      <c r="A1424" s="1" t="s">
        <v>1227</v>
      </c>
      <c r="B1424" s="1" t="s">
        <v>2978</v>
      </c>
      <c r="C1424" s="1">
        <v>3.2988710418E10</v>
      </c>
      <c r="D1424" s="1" t="s">
        <v>11</v>
      </c>
      <c r="E1424" s="1" t="s">
        <v>22</v>
      </c>
      <c r="F1424" s="1" t="s">
        <v>13</v>
      </c>
      <c r="G1424" s="1" t="s">
        <v>14</v>
      </c>
      <c r="H1424" s="1" t="s">
        <v>15</v>
      </c>
      <c r="I1424" s="2">
        <v>45694.0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5.75" customHeight="1">
      <c r="A1425" s="1" t="s">
        <v>2979</v>
      </c>
      <c r="B1425" s="1" t="s">
        <v>2980</v>
      </c>
      <c r="C1425" s="1">
        <v>1.7991745761E10</v>
      </c>
      <c r="D1425" s="1" t="s">
        <v>11</v>
      </c>
      <c r="E1425" s="1" t="s">
        <v>48</v>
      </c>
      <c r="F1425" s="1" t="s">
        <v>13</v>
      </c>
      <c r="G1425" s="1" t="s">
        <v>14</v>
      </c>
      <c r="H1425" s="1" t="s">
        <v>49</v>
      </c>
      <c r="I1425" s="2">
        <v>45694.0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5.75" customHeight="1">
      <c r="A1426" s="1" t="s">
        <v>2981</v>
      </c>
      <c r="B1426" s="1" t="s">
        <v>2982</v>
      </c>
      <c r="C1426" s="1">
        <v>7.5988585042E10</v>
      </c>
      <c r="D1426" s="1" t="s">
        <v>11</v>
      </c>
      <c r="E1426" s="1" t="s">
        <v>22</v>
      </c>
      <c r="F1426" s="1" t="s">
        <v>13</v>
      </c>
      <c r="G1426" s="1" t="s">
        <v>14</v>
      </c>
      <c r="H1426" s="1" t="s">
        <v>45</v>
      </c>
      <c r="I1426" s="2">
        <v>45694.0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5.75" customHeight="1">
      <c r="A1427" s="1" t="s">
        <v>2983</v>
      </c>
      <c r="B1427" s="1" t="s">
        <v>2984</v>
      </c>
      <c r="C1427" s="1">
        <v>2.1997108291E10</v>
      </c>
      <c r="D1427" s="1" t="s">
        <v>11</v>
      </c>
      <c r="E1427" s="1" t="s">
        <v>102</v>
      </c>
      <c r="F1427" s="1" t="s">
        <v>13</v>
      </c>
      <c r="G1427" s="1" t="s">
        <v>23</v>
      </c>
      <c r="H1427" s="1" t="s">
        <v>40</v>
      </c>
      <c r="I1427" s="2">
        <v>45694.0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5.75" customHeight="1">
      <c r="A1428" s="1" t="s">
        <v>2985</v>
      </c>
      <c r="B1428" s="1" t="s">
        <v>2986</v>
      </c>
      <c r="C1428" s="1">
        <v>9.93886165E8</v>
      </c>
      <c r="D1428" s="1" t="s">
        <v>11</v>
      </c>
      <c r="E1428" s="1" t="s">
        <v>19</v>
      </c>
      <c r="F1428" s="1" t="s">
        <v>13</v>
      </c>
      <c r="G1428" s="1" t="s">
        <v>23</v>
      </c>
      <c r="H1428" s="1" t="s">
        <v>15</v>
      </c>
      <c r="I1428" s="2">
        <v>45694.0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5.75" customHeight="1">
      <c r="A1429" s="1" t="s">
        <v>2987</v>
      </c>
      <c r="B1429" s="1" t="s">
        <v>2988</v>
      </c>
      <c r="C1429" s="1">
        <v>3.2988141978E10</v>
      </c>
      <c r="D1429" s="1" t="s">
        <v>11</v>
      </c>
      <c r="E1429" s="1" t="s">
        <v>19</v>
      </c>
      <c r="F1429" s="1" t="s">
        <v>13</v>
      </c>
      <c r="G1429" s="1" t="s">
        <v>14</v>
      </c>
      <c r="H1429" s="1" t="s">
        <v>49</v>
      </c>
      <c r="I1429" s="2">
        <v>45694.0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5.75" customHeight="1">
      <c r="A1430" s="1" t="s">
        <v>2989</v>
      </c>
      <c r="B1430" s="1" t="s">
        <v>2990</v>
      </c>
      <c r="C1430" s="1">
        <v>1.3982009533E10</v>
      </c>
      <c r="D1430" s="1" t="s">
        <v>11</v>
      </c>
      <c r="E1430" s="1" t="s">
        <v>22</v>
      </c>
      <c r="F1430" s="1" t="s">
        <v>13</v>
      </c>
      <c r="G1430" s="1" t="s">
        <v>14</v>
      </c>
      <c r="H1430" s="1" t="s">
        <v>60</v>
      </c>
      <c r="I1430" s="2">
        <v>45694.0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5.75" customHeight="1">
      <c r="A1431" s="1" t="s">
        <v>2991</v>
      </c>
      <c r="B1431" s="1" t="s">
        <v>2992</v>
      </c>
      <c r="C1431" s="1">
        <v>5.1999110516E10</v>
      </c>
      <c r="D1431" s="1" t="s">
        <v>11</v>
      </c>
      <c r="E1431" s="1" t="s">
        <v>39</v>
      </c>
      <c r="F1431" s="1" t="s">
        <v>13</v>
      </c>
      <c r="G1431" s="1" t="s">
        <v>14</v>
      </c>
      <c r="H1431" s="1" t="s">
        <v>15</v>
      </c>
      <c r="I1431" s="2">
        <v>45694.0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5.75" customHeight="1">
      <c r="A1432" s="1" t="s">
        <v>2993</v>
      </c>
      <c r="B1432" s="1" t="s">
        <v>2994</v>
      </c>
      <c r="C1432" s="1">
        <v>8.2988104431E10</v>
      </c>
      <c r="D1432" s="1" t="s">
        <v>11</v>
      </c>
      <c r="E1432" s="1" t="s">
        <v>19</v>
      </c>
      <c r="F1432" s="1" t="s">
        <v>13</v>
      </c>
      <c r="G1432" s="1" t="s">
        <v>14</v>
      </c>
      <c r="H1432" s="1" t="s">
        <v>40</v>
      </c>
      <c r="I1432" s="2">
        <v>45694.0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5.75" customHeight="1">
      <c r="A1433" s="1" t="s">
        <v>2995</v>
      </c>
      <c r="B1433" s="1" t="s">
        <v>2996</v>
      </c>
      <c r="C1433" s="1">
        <v>1.1981267196E10</v>
      </c>
      <c r="D1433" s="1" t="s">
        <v>11</v>
      </c>
      <c r="E1433" s="1" t="s">
        <v>19</v>
      </c>
      <c r="F1433" s="1" t="s">
        <v>13</v>
      </c>
      <c r="G1433" s="1" t="s">
        <v>14</v>
      </c>
      <c r="H1433" s="1" t="s">
        <v>15</v>
      </c>
      <c r="I1433" s="2">
        <v>45694.0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5.75" customHeight="1">
      <c r="A1434" s="1" t="s">
        <v>2997</v>
      </c>
      <c r="B1434" s="1" t="s">
        <v>2998</v>
      </c>
      <c r="C1434" s="1">
        <v>1.4997972252E10</v>
      </c>
      <c r="D1434" s="1" t="s">
        <v>11</v>
      </c>
      <c r="E1434" s="1" t="s">
        <v>547</v>
      </c>
      <c r="F1434" s="1" t="s">
        <v>13</v>
      </c>
      <c r="G1434" s="1" t="s">
        <v>14</v>
      </c>
      <c r="H1434" s="1" t="s">
        <v>548</v>
      </c>
      <c r="I1434" s="2">
        <v>45694.0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5.75" customHeight="1">
      <c r="A1435" s="1" t="s">
        <v>2999</v>
      </c>
      <c r="B1435" s="1" t="s">
        <v>3000</v>
      </c>
      <c r="C1435" s="1">
        <v>5.586995363311E12</v>
      </c>
      <c r="D1435" s="1" t="s">
        <v>11</v>
      </c>
      <c r="E1435" s="1" t="s">
        <v>114</v>
      </c>
      <c r="F1435" s="1" t="s">
        <v>13</v>
      </c>
      <c r="G1435" s="1" t="s">
        <v>14</v>
      </c>
      <c r="H1435" s="1" t="s">
        <v>45</v>
      </c>
      <c r="I1435" s="2">
        <v>45694.0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5.75" customHeight="1">
      <c r="A1436" s="1" t="s">
        <v>3001</v>
      </c>
      <c r="B1436" s="1" t="s">
        <v>3002</v>
      </c>
      <c r="C1436" s="1">
        <v>1.1985898733E10</v>
      </c>
      <c r="D1436" s="1" t="s">
        <v>11</v>
      </c>
      <c r="E1436" s="1" t="s">
        <v>48</v>
      </c>
      <c r="F1436" s="1" t="s">
        <v>13</v>
      </c>
      <c r="G1436" s="1" t="s">
        <v>14</v>
      </c>
      <c r="H1436" s="1" t="s">
        <v>49</v>
      </c>
      <c r="I1436" s="2">
        <v>45694.0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5.75" customHeight="1">
      <c r="A1437" s="1" t="s">
        <v>3003</v>
      </c>
      <c r="B1437" s="1" t="s">
        <v>3004</v>
      </c>
      <c r="C1437" s="1">
        <v>1.2981333402E10</v>
      </c>
      <c r="D1437" s="1" t="s">
        <v>11</v>
      </c>
      <c r="E1437" s="1" t="s">
        <v>22</v>
      </c>
      <c r="F1437" s="1" t="s">
        <v>13</v>
      </c>
      <c r="G1437" s="1" t="s">
        <v>14</v>
      </c>
      <c r="H1437" s="1" t="s">
        <v>239</v>
      </c>
      <c r="I1437" s="2">
        <v>45694.0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5.75" customHeight="1">
      <c r="A1438" s="1" t="s">
        <v>3005</v>
      </c>
      <c r="B1438" s="1" t="s">
        <v>3006</v>
      </c>
      <c r="C1438" s="1" t="s">
        <v>3007</v>
      </c>
      <c r="D1438" s="1" t="s">
        <v>11</v>
      </c>
      <c r="E1438" s="1" t="s">
        <v>68</v>
      </c>
      <c r="F1438" s="1" t="s">
        <v>13</v>
      </c>
      <c r="G1438" s="1" t="s">
        <v>14</v>
      </c>
      <c r="H1438" s="1" t="s">
        <v>45</v>
      </c>
      <c r="I1438" s="2">
        <v>45694.0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5.75" customHeight="1">
      <c r="A1439" s="1" t="s">
        <v>98</v>
      </c>
      <c r="B1439" s="1" t="s">
        <v>3008</v>
      </c>
      <c r="C1439" s="1">
        <v>5.199571864E10</v>
      </c>
      <c r="D1439" s="1" t="s">
        <v>11</v>
      </c>
      <c r="E1439" s="1" t="s">
        <v>19</v>
      </c>
      <c r="F1439" s="1" t="s">
        <v>13</v>
      </c>
      <c r="G1439" s="1" t="s">
        <v>14</v>
      </c>
      <c r="H1439" s="1" t="s">
        <v>45</v>
      </c>
      <c r="I1439" s="2">
        <v>45694.0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5.75" customHeight="1">
      <c r="A1440" s="1" t="s">
        <v>3009</v>
      </c>
      <c r="B1440" s="1" t="s">
        <v>3010</v>
      </c>
      <c r="C1440" s="1">
        <v>8.198840884E10</v>
      </c>
      <c r="D1440" s="1"/>
      <c r="E1440" s="1"/>
      <c r="F1440" s="1"/>
      <c r="G1440" s="1"/>
      <c r="H1440" s="1"/>
      <c r="I1440" s="2">
        <v>45694.0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5.75" customHeight="1">
      <c r="A1441" s="1" t="s">
        <v>414</v>
      </c>
      <c r="B1441" s="1" t="s">
        <v>3011</v>
      </c>
      <c r="C1441" s="1">
        <v>9.85470347E8</v>
      </c>
      <c r="D1441" s="1" t="s">
        <v>11</v>
      </c>
      <c r="E1441" s="1" t="s">
        <v>77</v>
      </c>
      <c r="F1441" s="1" t="s">
        <v>13</v>
      </c>
      <c r="G1441" s="1" t="s">
        <v>23</v>
      </c>
      <c r="H1441" s="1" t="s">
        <v>34</v>
      </c>
      <c r="I1441" s="2">
        <v>45694.0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5.75" customHeight="1">
      <c r="A1442" s="1" t="s">
        <v>3012</v>
      </c>
      <c r="B1442" s="1" t="s">
        <v>3013</v>
      </c>
      <c r="C1442" s="1">
        <v>1.9984137486E10</v>
      </c>
      <c r="D1442" s="1" t="s">
        <v>11</v>
      </c>
      <c r="E1442" s="1" t="s">
        <v>102</v>
      </c>
      <c r="F1442" s="1" t="s">
        <v>13</v>
      </c>
      <c r="G1442" s="1" t="s">
        <v>14</v>
      </c>
      <c r="H1442" s="1" t="s">
        <v>15</v>
      </c>
      <c r="I1442" s="2">
        <v>45694.0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5.75" customHeight="1">
      <c r="A1443" s="1" t="s">
        <v>3014</v>
      </c>
      <c r="B1443" s="1" t="s">
        <v>3015</v>
      </c>
      <c r="C1443" s="1">
        <v>8.199149227E10</v>
      </c>
      <c r="D1443" s="1" t="s">
        <v>11</v>
      </c>
      <c r="E1443" s="1" t="s">
        <v>48</v>
      </c>
      <c r="F1443" s="1" t="s">
        <v>13</v>
      </c>
      <c r="G1443" s="1" t="s">
        <v>14</v>
      </c>
      <c r="H1443" s="1" t="s">
        <v>15</v>
      </c>
      <c r="I1443" s="2">
        <v>45694.0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5.75" customHeight="1">
      <c r="A1444" s="1" t="s">
        <v>141</v>
      </c>
      <c r="B1444" s="1" t="s">
        <v>3016</v>
      </c>
      <c r="C1444" s="1">
        <v>4.7999405853E10</v>
      </c>
      <c r="D1444" s="1" t="s">
        <v>11</v>
      </c>
      <c r="E1444" s="1" t="s">
        <v>22</v>
      </c>
      <c r="F1444" s="1" t="s">
        <v>13</v>
      </c>
      <c r="G1444" s="1" t="s">
        <v>14</v>
      </c>
      <c r="H1444" s="1" t="s">
        <v>49</v>
      </c>
      <c r="I1444" s="2">
        <v>45694.0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5.75" customHeight="1">
      <c r="A1445" s="1" t="s">
        <v>3017</v>
      </c>
      <c r="B1445" s="1" t="s">
        <v>3018</v>
      </c>
      <c r="C1445" s="1">
        <v>9.4991930386E10</v>
      </c>
      <c r="D1445" s="1" t="s">
        <v>11</v>
      </c>
      <c r="E1445" s="1" t="s">
        <v>12</v>
      </c>
      <c r="F1445" s="1" t="s">
        <v>13</v>
      </c>
      <c r="G1445" s="1" t="s">
        <v>14</v>
      </c>
      <c r="H1445" s="1" t="s">
        <v>15</v>
      </c>
      <c r="I1445" s="2">
        <v>45694.0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5.75" customHeight="1">
      <c r="A1446" s="1" t="s">
        <v>3019</v>
      </c>
      <c r="B1446" s="1" t="s">
        <v>3020</v>
      </c>
      <c r="C1446" s="1">
        <v>9.1985111936E10</v>
      </c>
      <c r="D1446" s="1" t="s">
        <v>11</v>
      </c>
      <c r="E1446" s="1" t="s">
        <v>12</v>
      </c>
      <c r="F1446" s="1" t="s">
        <v>13</v>
      </c>
      <c r="G1446" s="1" t="s">
        <v>14</v>
      </c>
      <c r="H1446" s="1" t="s">
        <v>49</v>
      </c>
      <c r="I1446" s="2">
        <v>45694.0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5.75" customHeight="1">
      <c r="A1447" s="1" t="s">
        <v>3021</v>
      </c>
      <c r="B1447" s="1" t="s">
        <v>3022</v>
      </c>
      <c r="C1447" s="1">
        <v>8.1991398657E10</v>
      </c>
      <c r="D1447" s="1" t="s">
        <v>11</v>
      </c>
      <c r="E1447" s="1" t="s">
        <v>22</v>
      </c>
      <c r="F1447" s="1" t="s">
        <v>13</v>
      </c>
      <c r="G1447" s="1" t="s">
        <v>14</v>
      </c>
      <c r="H1447" s="1" t="s">
        <v>49</v>
      </c>
      <c r="I1447" s="2">
        <v>45694.0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5.75" customHeight="1">
      <c r="A1448" s="1" t="s">
        <v>3023</v>
      </c>
      <c r="B1448" s="1" t="s">
        <v>3024</v>
      </c>
      <c r="C1448" s="1">
        <v>3.1993306139E10</v>
      </c>
      <c r="D1448" s="1" t="s">
        <v>11</v>
      </c>
      <c r="E1448" s="1" t="s">
        <v>22</v>
      </c>
      <c r="F1448" s="1" t="s">
        <v>13</v>
      </c>
      <c r="G1448" s="1" t="s">
        <v>14</v>
      </c>
      <c r="H1448" s="1" t="s">
        <v>31</v>
      </c>
      <c r="I1448" s="2">
        <v>45694.0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5.75" customHeight="1">
      <c r="A1449" s="1" t="s">
        <v>3025</v>
      </c>
      <c r="B1449" s="1" t="s">
        <v>3026</v>
      </c>
      <c r="C1449" s="1">
        <v>8.5987994234E10</v>
      </c>
      <c r="D1449" s="1" t="s">
        <v>11</v>
      </c>
      <c r="E1449" s="1" t="s">
        <v>22</v>
      </c>
      <c r="F1449" s="1" t="s">
        <v>13</v>
      </c>
      <c r="G1449" s="1" t="s">
        <v>14</v>
      </c>
      <c r="H1449" s="1" t="s">
        <v>34</v>
      </c>
      <c r="I1449" s="2">
        <v>45694.0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5.75" customHeight="1">
      <c r="A1450" s="1" t="s">
        <v>3027</v>
      </c>
      <c r="B1450" s="1" t="s">
        <v>3028</v>
      </c>
      <c r="C1450" s="1">
        <v>8.2996541103E10</v>
      </c>
      <c r="D1450" s="1" t="s">
        <v>11</v>
      </c>
      <c r="E1450" s="1" t="s">
        <v>22</v>
      </c>
      <c r="F1450" s="1" t="s">
        <v>13</v>
      </c>
      <c r="G1450" s="1" t="s">
        <v>14</v>
      </c>
      <c r="H1450" s="1" t="s">
        <v>15</v>
      </c>
      <c r="I1450" s="2">
        <v>45694.0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5.75" customHeight="1">
      <c r="A1451" s="1" t="s">
        <v>3029</v>
      </c>
      <c r="B1451" s="1" t="s">
        <v>3030</v>
      </c>
      <c r="C1451" s="1">
        <v>4.7997448585E10</v>
      </c>
      <c r="D1451" s="1"/>
      <c r="E1451" s="1"/>
      <c r="F1451" s="1"/>
      <c r="G1451" s="1"/>
      <c r="H1451" s="1"/>
      <c r="I1451" s="2">
        <v>45694.0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5.75" customHeight="1">
      <c r="A1452" s="1" t="s">
        <v>3031</v>
      </c>
      <c r="B1452" s="1" t="s">
        <v>3032</v>
      </c>
      <c r="C1452" s="1">
        <v>1.997170348E10</v>
      </c>
      <c r="D1452" s="1" t="s">
        <v>11</v>
      </c>
      <c r="E1452" s="1" t="s">
        <v>19</v>
      </c>
      <c r="F1452" s="1" t="s">
        <v>13</v>
      </c>
      <c r="G1452" s="1" t="s">
        <v>14</v>
      </c>
      <c r="H1452" s="1" t="s">
        <v>15</v>
      </c>
      <c r="I1452" s="2">
        <v>45694.0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5.75" customHeight="1">
      <c r="A1453" s="1" t="s">
        <v>3033</v>
      </c>
      <c r="B1453" s="1" t="s">
        <v>3034</v>
      </c>
      <c r="C1453" s="1">
        <v>5.1997689578E10</v>
      </c>
      <c r="D1453" s="1" t="s">
        <v>11</v>
      </c>
      <c r="E1453" s="1" t="s">
        <v>114</v>
      </c>
      <c r="F1453" s="1" t="s">
        <v>13</v>
      </c>
      <c r="G1453" s="1" t="s">
        <v>14</v>
      </c>
      <c r="H1453" s="1" t="s">
        <v>15</v>
      </c>
      <c r="I1453" s="2">
        <v>45694.0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5.75" customHeight="1">
      <c r="A1454" s="1" t="s">
        <v>3035</v>
      </c>
      <c r="B1454" s="1" t="s">
        <v>3036</v>
      </c>
      <c r="C1454" s="1" t="s">
        <v>3037</v>
      </c>
      <c r="D1454" s="1" t="s">
        <v>11</v>
      </c>
      <c r="E1454" s="1" t="s">
        <v>22</v>
      </c>
      <c r="F1454" s="1" t="s">
        <v>13</v>
      </c>
      <c r="G1454" s="1" t="s">
        <v>14</v>
      </c>
      <c r="H1454" s="1" t="s">
        <v>45</v>
      </c>
      <c r="I1454" s="2">
        <v>45694.0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5.75" customHeight="1">
      <c r="A1455" s="1" t="s">
        <v>3038</v>
      </c>
      <c r="B1455" s="1" t="s">
        <v>3039</v>
      </c>
      <c r="C1455" s="1">
        <v>4.7989139989E10</v>
      </c>
      <c r="D1455" s="1" t="s">
        <v>11</v>
      </c>
      <c r="E1455" s="1" t="s">
        <v>19</v>
      </c>
      <c r="F1455" s="1" t="s">
        <v>13</v>
      </c>
      <c r="G1455" s="1" t="s">
        <v>14</v>
      </c>
      <c r="H1455" s="1" t="s">
        <v>45</v>
      </c>
      <c r="I1455" s="2">
        <v>45694.0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5.75" customHeight="1">
      <c r="A1456" s="1" t="s">
        <v>3040</v>
      </c>
      <c r="B1456" s="1" t="s">
        <v>3041</v>
      </c>
      <c r="C1456" s="1">
        <v>3.4998217738E10</v>
      </c>
      <c r="D1456" s="1" t="s">
        <v>11</v>
      </c>
      <c r="E1456" s="1" t="s">
        <v>19</v>
      </c>
      <c r="F1456" s="1" t="s">
        <v>13</v>
      </c>
      <c r="G1456" s="1" t="s">
        <v>14</v>
      </c>
      <c r="H1456" s="1" t="s">
        <v>40</v>
      </c>
      <c r="I1456" s="2">
        <v>45694.0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5.75" customHeight="1">
      <c r="A1457" s="1" t="s">
        <v>3042</v>
      </c>
      <c r="B1457" s="1" t="s">
        <v>3043</v>
      </c>
      <c r="C1457" s="1">
        <v>1.1966484072E10</v>
      </c>
      <c r="D1457" s="1" t="s">
        <v>11</v>
      </c>
      <c r="E1457" s="1" t="s">
        <v>19</v>
      </c>
      <c r="F1457" s="1" t="s">
        <v>13</v>
      </c>
      <c r="G1457" s="1" t="s">
        <v>23</v>
      </c>
      <c r="H1457" s="1" t="s">
        <v>15</v>
      </c>
      <c r="I1457" s="2">
        <v>45694.0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5.75" customHeight="1">
      <c r="A1458" s="1" t="s">
        <v>3044</v>
      </c>
      <c r="B1458" s="1" t="s">
        <v>3045</v>
      </c>
      <c r="C1458" s="1">
        <v>5.4999046716E10</v>
      </c>
      <c r="D1458" s="1" t="s">
        <v>11</v>
      </c>
      <c r="E1458" s="1" t="s">
        <v>19</v>
      </c>
      <c r="F1458" s="1" t="s">
        <v>13</v>
      </c>
      <c r="G1458" s="1" t="s">
        <v>14</v>
      </c>
      <c r="H1458" s="1" t="s">
        <v>40</v>
      </c>
      <c r="I1458" s="2">
        <v>45694.0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5.75" customHeight="1">
      <c r="A1459" s="1" t="s">
        <v>3046</v>
      </c>
      <c r="B1459" s="1" t="s">
        <v>3047</v>
      </c>
      <c r="C1459" s="1">
        <v>8.3991293415E10</v>
      </c>
      <c r="D1459" s="1" t="s">
        <v>11</v>
      </c>
      <c r="E1459" s="1" t="s">
        <v>19</v>
      </c>
      <c r="F1459" s="1" t="s">
        <v>13</v>
      </c>
      <c r="G1459" s="1" t="s">
        <v>23</v>
      </c>
      <c r="H1459" s="1" t="s">
        <v>45</v>
      </c>
      <c r="I1459" s="2">
        <v>45694.0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5.75" customHeight="1">
      <c r="A1460" s="1" t="s">
        <v>3048</v>
      </c>
      <c r="B1460" s="1" t="s">
        <v>3049</v>
      </c>
      <c r="C1460" s="1">
        <v>3.8998430039E10</v>
      </c>
      <c r="D1460" s="1" t="s">
        <v>11</v>
      </c>
      <c r="E1460" s="1" t="s">
        <v>19</v>
      </c>
      <c r="F1460" s="1" t="s">
        <v>13</v>
      </c>
      <c r="G1460" s="1" t="s">
        <v>14</v>
      </c>
      <c r="H1460" s="1" t="s">
        <v>45</v>
      </c>
      <c r="I1460" s="2">
        <v>45694.0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5.75" customHeight="1">
      <c r="A1461" s="1" t="s">
        <v>3050</v>
      </c>
      <c r="B1461" s="1" t="s">
        <v>3051</v>
      </c>
      <c r="C1461" s="1">
        <v>5.5991796675E10</v>
      </c>
      <c r="D1461" s="1" t="s">
        <v>11</v>
      </c>
      <c r="E1461" s="1" t="s">
        <v>114</v>
      </c>
      <c r="F1461" s="1" t="s">
        <v>13</v>
      </c>
      <c r="G1461" s="1" t="s">
        <v>14</v>
      </c>
      <c r="H1461" s="1" t="s">
        <v>60</v>
      </c>
      <c r="I1461" s="2">
        <v>45694.0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ht="15.75" customHeight="1">
      <c r="A1462" s="1" t="s">
        <v>3052</v>
      </c>
      <c r="B1462" s="1" t="s">
        <v>3053</v>
      </c>
      <c r="C1462" s="1">
        <v>1.1958802741E10</v>
      </c>
      <c r="D1462" s="1" t="s">
        <v>11</v>
      </c>
      <c r="E1462" s="1" t="s">
        <v>19</v>
      </c>
      <c r="F1462" s="1" t="s">
        <v>13</v>
      </c>
      <c r="G1462" s="1" t="s">
        <v>14</v>
      </c>
      <c r="H1462" s="1" t="s">
        <v>15</v>
      </c>
      <c r="I1462" s="2">
        <v>45694.0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ht="15.75" customHeight="1">
      <c r="A1463" s="1" t="s">
        <v>3054</v>
      </c>
      <c r="B1463" s="1" t="s">
        <v>3055</v>
      </c>
      <c r="C1463" s="1" t="s">
        <v>3056</v>
      </c>
      <c r="D1463" s="1" t="s">
        <v>11</v>
      </c>
      <c r="E1463" s="1" t="s">
        <v>2088</v>
      </c>
      <c r="F1463" s="1" t="s">
        <v>13</v>
      </c>
      <c r="G1463" s="1" t="s">
        <v>23</v>
      </c>
      <c r="H1463" s="1" t="s">
        <v>2089</v>
      </c>
      <c r="I1463" s="2">
        <v>45694.0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ht="15.75" customHeight="1">
      <c r="A1464" s="1" t="s">
        <v>3057</v>
      </c>
      <c r="B1464" s="1" t="s">
        <v>3058</v>
      </c>
      <c r="C1464" s="1">
        <v>2.798815984E10</v>
      </c>
      <c r="D1464" s="1" t="s">
        <v>11</v>
      </c>
      <c r="E1464" s="1" t="s">
        <v>22</v>
      </c>
      <c r="F1464" s="1" t="s">
        <v>13</v>
      </c>
      <c r="G1464" s="1" t="s">
        <v>14</v>
      </c>
      <c r="H1464" s="1" t="s">
        <v>31</v>
      </c>
      <c r="I1464" s="2">
        <v>45694.0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ht="15.75" customHeight="1">
      <c r="A1465" s="1" t="s">
        <v>3059</v>
      </c>
      <c r="B1465" s="1" t="s">
        <v>3060</v>
      </c>
      <c r="C1465" s="1">
        <v>1.4997213513E10</v>
      </c>
      <c r="D1465" s="1" t="s">
        <v>11</v>
      </c>
      <c r="E1465" s="1" t="s">
        <v>77</v>
      </c>
      <c r="F1465" s="1" t="s">
        <v>13</v>
      </c>
      <c r="G1465" s="1" t="s">
        <v>14</v>
      </c>
      <c r="H1465" s="1" t="s">
        <v>15</v>
      </c>
      <c r="I1465" s="2">
        <v>45694.0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ht="15.75" customHeight="1">
      <c r="A1466" s="1" t="s">
        <v>3061</v>
      </c>
      <c r="B1466" s="1" t="s">
        <v>3062</v>
      </c>
      <c r="C1466" s="1">
        <v>1.1960340576E10</v>
      </c>
      <c r="D1466" s="1" t="s">
        <v>11</v>
      </c>
      <c r="E1466" s="1" t="s">
        <v>22</v>
      </c>
      <c r="F1466" s="1" t="s">
        <v>13</v>
      </c>
      <c r="G1466" s="1" t="s">
        <v>23</v>
      </c>
      <c r="H1466" s="1" t="s">
        <v>34</v>
      </c>
      <c r="I1466" s="2">
        <v>45694.0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ht="15.75" customHeight="1">
      <c r="A1467" s="1" t="s">
        <v>3063</v>
      </c>
      <c r="B1467" s="1" t="s">
        <v>3064</v>
      </c>
      <c r="C1467" s="1">
        <v>3.2999783489E10</v>
      </c>
      <c r="D1467" s="1" t="s">
        <v>11</v>
      </c>
      <c r="E1467" s="1" t="s">
        <v>12</v>
      </c>
      <c r="F1467" s="1" t="s">
        <v>13</v>
      </c>
      <c r="G1467" s="1" t="s">
        <v>14</v>
      </c>
      <c r="H1467" s="1" t="s">
        <v>15</v>
      </c>
      <c r="I1467" s="2">
        <v>45694.0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ht="15.75" customHeight="1">
      <c r="A1468" s="1" t="s">
        <v>3065</v>
      </c>
      <c r="B1468" s="1" t="s">
        <v>3066</v>
      </c>
      <c r="C1468" s="1" t="s">
        <v>3067</v>
      </c>
      <c r="D1468" s="1" t="s">
        <v>11</v>
      </c>
      <c r="E1468" s="1" t="s">
        <v>39</v>
      </c>
      <c r="F1468" s="1" t="s">
        <v>13</v>
      </c>
      <c r="G1468" s="1" t="s">
        <v>14</v>
      </c>
      <c r="H1468" s="1" t="s">
        <v>49</v>
      </c>
      <c r="I1468" s="2">
        <v>45694.0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ht="15.75" customHeight="1">
      <c r="A1469" s="1" t="s">
        <v>3068</v>
      </c>
      <c r="B1469" s="1" t="s">
        <v>3069</v>
      </c>
      <c r="C1469" s="1">
        <v>1.194730359E10</v>
      </c>
      <c r="D1469" s="1" t="s">
        <v>11</v>
      </c>
      <c r="E1469" s="1" t="s">
        <v>19</v>
      </c>
      <c r="F1469" s="1" t="s">
        <v>13</v>
      </c>
      <c r="G1469" s="1" t="s">
        <v>23</v>
      </c>
      <c r="H1469" s="1" t="s">
        <v>15</v>
      </c>
      <c r="I1469" s="2">
        <v>45694.0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ht="15.75" customHeight="1">
      <c r="A1470" s="1" t="s">
        <v>3070</v>
      </c>
      <c r="B1470" s="1" t="s">
        <v>3071</v>
      </c>
      <c r="C1470" s="1">
        <v>3.5196800596E10</v>
      </c>
      <c r="D1470" s="1" t="s">
        <v>11</v>
      </c>
      <c r="E1470" s="1" t="s">
        <v>39</v>
      </c>
      <c r="F1470" s="1" t="s">
        <v>13</v>
      </c>
      <c r="G1470" s="1" t="s">
        <v>14</v>
      </c>
      <c r="H1470" s="1" t="s">
        <v>49</v>
      </c>
      <c r="I1470" s="2">
        <v>45694.0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ht="15.75" customHeight="1">
      <c r="A1471" s="1" t="s">
        <v>3072</v>
      </c>
      <c r="B1471" s="1" t="s">
        <v>3073</v>
      </c>
      <c r="C1471" s="1">
        <v>5.398476403E10</v>
      </c>
      <c r="D1471" s="1" t="s">
        <v>11</v>
      </c>
      <c r="E1471" s="1" t="s">
        <v>48</v>
      </c>
      <c r="F1471" s="1" t="s">
        <v>13</v>
      </c>
      <c r="G1471" s="1" t="s">
        <v>14</v>
      </c>
      <c r="H1471" s="1" t="s">
        <v>49</v>
      </c>
      <c r="I1471" s="2">
        <v>45694.0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ht="15.75" customHeight="1">
      <c r="A1472" s="1" t="s">
        <v>3074</v>
      </c>
      <c r="B1472" s="1" t="s">
        <v>3075</v>
      </c>
      <c r="C1472" s="1">
        <v>8.8997086329E10</v>
      </c>
      <c r="D1472" s="1" t="s">
        <v>11</v>
      </c>
      <c r="E1472" s="1" t="s">
        <v>80</v>
      </c>
      <c r="F1472" s="1" t="s">
        <v>13</v>
      </c>
      <c r="G1472" s="1" t="s">
        <v>14</v>
      </c>
      <c r="H1472" s="1" t="s">
        <v>45</v>
      </c>
      <c r="I1472" s="2">
        <v>45694.0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ht="15.75" customHeight="1">
      <c r="A1473" s="1" t="s">
        <v>3076</v>
      </c>
      <c r="B1473" s="1" t="s">
        <v>3077</v>
      </c>
      <c r="C1473" s="1">
        <v>1.1953572013E10</v>
      </c>
      <c r="D1473" s="1"/>
      <c r="E1473" s="1"/>
      <c r="F1473" s="1"/>
      <c r="G1473" s="1"/>
      <c r="H1473" s="1"/>
      <c r="I1473" s="2">
        <v>45694.0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ht="15.75" customHeight="1">
      <c r="A1474" s="1" t="s">
        <v>3078</v>
      </c>
      <c r="B1474" s="1" t="s">
        <v>3079</v>
      </c>
      <c r="C1474" s="1">
        <v>3.3998221867E10</v>
      </c>
      <c r="D1474" s="1" t="s">
        <v>11</v>
      </c>
      <c r="E1474" s="1" t="s">
        <v>19</v>
      </c>
      <c r="F1474" s="1" t="s">
        <v>13</v>
      </c>
      <c r="G1474" s="1" t="s">
        <v>23</v>
      </c>
      <c r="H1474" s="1" t="s">
        <v>45</v>
      </c>
      <c r="I1474" s="2">
        <v>45694.0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ht="15.75" customHeight="1">
      <c r="A1475" s="1" t="s">
        <v>1388</v>
      </c>
      <c r="B1475" s="1" t="s">
        <v>3080</v>
      </c>
      <c r="C1475" s="1">
        <v>6.2995418337E10</v>
      </c>
      <c r="D1475" s="1" t="s">
        <v>11</v>
      </c>
      <c r="E1475" s="1" t="s">
        <v>19</v>
      </c>
      <c r="F1475" s="1" t="s">
        <v>13</v>
      </c>
      <c r="G1475" s="1" t="s">
        <v>14</v>
      </c>
      <c r="H1475" s="1" t="s">
        <v>45</v>
      </c>
      <c r="I1475" s="2">
        <v>45694.0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ht="15.75" customHeight="1">
      <c r="A1476" s="1" t="s">
        <v>3081</v>
      </c>
      <c r="B1476" s="1" t="s">
        <v>3082</v>
      </c>
      <c r="C1476" s="1">
        <v>1.9988419199E10</v>
      </c>
      <c r="D1476" s="1" t="s">
        <v>11</v>
      </c>
      <c r="E1476" s="1" t="s">
        <v>22</v>
      </c>
      <c r="F1476" s="1" t="s">
        <v>13</v>
      </c>
      <c r="G1476" s="1" t="s">
        <v>23</v>
      </c>
      <c r="H1476" s="1" t="s">
        <v>31</v>
      </c>
      <c r="I1476" s="2">
        <v>45694.0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ht="15.75" customHeight="1">
      <c r="A1477" s="1" t="s">
        <v>3083</v>
      </c>
      <c r="B1477" s="1" t="s">
        <v>3084</v>
      </c>
      <c r="C1477" s="1" t="s">
        <v>3085</v>
      </c>
      <c r="D1477" s="1" t="s">
        <v>11</v>
      </c>
      <c r="E1477" s="1" t="s">
        <v>22</v>
      </c>
      <c r="F1477" s="1" t="s">
        <v>13</v>
      </c>
      <c r="G1477" s="1" t="s">
        <v>23</v>
      </c>
      <c r="H1477" s="1" t="s">
        <v>34</v>
      </c>
      <c r="I1477" s="2">
        <v>45694.0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ht="15.75" customHeight="1">
      <c r="A1478" s="1" t="s">
        <v>3086</v>
      </c>
      <c r="B1478" s="1" t="s">
        <v>3087</v>
      </c>
      <c r="C1478" s="1">
        <v>8.1996641274E10</v>
      </c>
      <c r="D1478" s="1" t="s">
        <v>11</v>
      </c>
      <c r="E1478" s="1" t="s">
        <v>19</v>
      </c>
      <c r="F1478" s="1" t="s">
        <v>13</v>
      </c>
      <c r="G1478" s="1" t="s">
        <v>14</v>
      </c>
      <c r="H1478" s="1" t="s">
        <v>60</v>
      </c>
      <c r="I1478" s="2">
        <v>45694.0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ht="15.75" customHeight="1">
      <c r="A1479" s="1" t="s">
        <v>3088</v>
      </c>
      <c r="B1479" s="1" t="s">
        <v>3089</v>
      </c>
      <c r="C1479" s="1">
        <v>2.2920085909E10</v>
      </c>
      <c r="D1479" s="1" t="s">
        <v>11</v>
      </c>
      <c r="E1479" s="1" t="s">
        <v>12</v>
      </c>
      <c r="F1479" s="1" t="s">
        <v>13</v>
      </c>
      <c r="G1479" s="1" t="s">
        <v>14</v>
      </c>
      <c r="H1479" s="1" t="s">
        <v>34</v>
      </c>
      <c r="I1479" s="2">
        <v>45694.0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15.75" customHeight="1">
      <c r="A1480" s="1" t="s">
        <v>3090</v>
      </c>
      <c r="B1480" s="1" t="s">
        <v>3091</v>
      </c>
      <c r="C1480" s="1">
        <v>4.4997181812E10</v>
      </c>
      <c r="D1480" s="1" t="s">
        <v>11</v>
      </c>
      <c r="E1480" s="1" t="s">
        <v>22</v>
      </c>
      <c r="F1480" s="1" t="s">
        <v>13</v>
      </c>
      <c r="G1480" s="1" t="s">
        <v>14</v>
      </c>
      <c r="H1480" s="1" t="s">
        <v>31</v>
      </c>
      <c r="I1480" s="2">
        <v>45694.0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ht="15.75" customHeight="1">
      <c r="A1481" s="1" t="s">
        <v>3092</v>
      </c>
      <c r="B1481" s="1" t="s">
        <v>3093</v>
      </c>
      <c r="C1481" s="1">
        <v>4.1996137701E10</v>
      </c>
      <c r="D1481" s="1" t="s">
        <v>11</v>
      </c>
      <c r="E1481" s="1" t="s">
        <v>80</v>
      </c>
      <c r="F1481" s="1" t="s">
        <v>13</v>
      </c>
      <c r="G1481" s="1" t="s">
        <v>14</v>
      </c>
      <c r="H1481" s="1" t="s">
        <v>49</v>
      </c>
      <c r="I1481" s="2">
        <v>45694.0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ht="15.75" customHeight="1">
      <c r="A1482" s="1" t="s">
        <v>3094</v>
      </c>
      <c r="B1482" s="1" t="s">
        <v>3095</v>
      </c>
      <c r="C1482" s="1" t="s">
        <v>3096</v>
      </c>
      <c r="D1482" s="1"/>
      <c r="E1482" s="1"/>
      <c r="F1482" s="1"/>
      <c r="G1482" s="1"/>
      <c r="H1482" s="1"/>
      <c r="I1482" s="2">
        <v>45694.0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ht="15.75" customHeight="1">
      <c r="A1483" s="1" t="s">
        <v>3097</v>
      </c>
      <c r="B1483" s="1" t="s">
        <v>3098</v>
      </c>
      <c r="C1483" s="1">
        <v>7.1992212167E10</v>
      </c>
      <c r="D1483" s="1" t="s">
        <v>11</v>
      </c>
      <c r="E1483" s="1" t="s">
        <v>39</v>
      </c>
      <c r="F1483" s="1" t="s">
        <v>13</v>
      </c>
      <c r="G1483" s="1" t="s">
        <v>14</v>
      </c>
      <c r="H1483" s="1" t="s">
        <v>49</v>
      </c>
      <c r="I1483" s="2">
        <v>45694.0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ht="15.75" customHeight="1">
      <c r="A1484" s="1" t="s">
        <v>3099</v>
      </c>
      <c r="B1484" s="1" t="s">
        <v>3100</v>
      </c>
      <c r="C1484" s="1">
        <v>4.7991132142E10</v>
      </c>
      <c r="D1484" s="1" t="s">
        <v>11</v>
      </c>
      <c r="E1484" s="1" t="s">
        <v>651</v>
      </c>
      <c r="F1484" s="1" t="s">
        <v>13</v>
      </c>
      <c r="G1484" s="1" t="s">
        <v>14</v>
      </c>
      <c r="H1484" s="1" t="s">
        <v>652</v>
      </c>
      <c r="I1484" s="2">
        <v>45694.0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ht="15.75" customHeight="1">
      <c r="A1485" s="1" t="s">
        <v>3101</v>
      </c>
      <c r="B1485" s="1" t="s">
        <v>3102</v>
      </c>
      <c r="C1485" s="1">
        <v>1.1948469915E10</v>
      </c>
      <c r="D1485" s="1" t="s">
        <v>11</v>
      </c>
      <c r="E1485" s="1" t="s">
        <v>19</v>
      </c>
      <c r="F1485" s="1" t="s">
        <v>13</v>
      </c>
      <c r="G1485" s="1" t="s">
        <v>14</v>
      </c>
      <c r="H1485" s="1" t="s">
        <v>49</v>
      </c>
      <c r="I1485" s="2">
        <v>45694.0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ht="15.75" customHeight="1">
      <c r="A1486" s="1" t="s">
        <v>1361</v>
      </c>
      <c r="B1486" s="1" t="s">
        <v>3103</v>
      </c>
      <c r="C1486" s="1" t="s">
        <v>3104</v>
      </c>
      <c r="D1486" s="1" t="s">
        <v>11</v>
      </c>
      <c r="E1486" s="1" t="s">
        <v>19</v>
      </c>
      <c r="F1486" s="1" t="s">
        <v>13</v>
      </c>
      <c r="G1486" s="1" t="s">
        <v>14</v>
      </c>
      <c r="H1486" s="1" t="s">
        <v>49</v>
      </c>
      <c r="I1486" s="2">
        <v>45694.0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ht="15.75" customHeight="1">
      <c r="A1487" s="1" t="s">
        <v>3105</v>
      </c>
      <c r="B1487" s="1" t="s">
        <v>3106</v>
      </c>
      <c r="C1487" s="1">
        <v>3.1988220664E10</v>
      </c>
      <c r="D1487" s="1" t="s">
        <v>11</v>
      </c>
      <c r="E1487" s="1" t="s">
        <v>80</v>
      </c>
      <c r="F1487" s="1" t="s">
        <v>13</v>
      </c>
      <c r="G1487" s="1" t="s">
        <v>14</v>
      </c>
      <c r="H1487" s="1" t="s">
        <v>45</v>
      </c>
      <c r="I1487" s="2">
        <v>45694.0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ht="15.75" customHeight="1">
      <c r="A1488" s="1" t="s">
        <v>3107</v>
      </c>
      <c r="B1488" s="1" t="s">
        <v>3108</v>
      </c>
      <c r="C1488" s="1">
        <v>6.9992256395E10</v>
      </c>
      <c r="D1488" s="1" t="s">
        <v>11</v>
      </c>
      <c r="E1488" s="1" t="s">
        <v>77</v>
      </c>
      <c r="F1488" s="1" t="s">
        <v>13</v>
      </c>
      <c r="G1488" s="1" t="s">
        <v>14</v>
      </c>
      <c r="H1488" s="1" t="s">
        <v>49</v>
      </c>
      <c r="I1488" s="2">
        <v>45694.0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ht="15.75" customHeight="1">
      <c r="A1489" s="1" t="s">
        <v>3109</v>
      </c>
      <c r="B1489" s="1" t="s">
        <v>3110</v>
      </c>
      <c r="C1489" s="1">
        <v>1.799683268E10</v>
      </c>
      <c r="D1489" s="1" t="s">
        <v>11</v>
      </c>
      <c r="E1489" s="1" t="s">
        <v>89</v>
      </c>
      <c r="F1489" s="1" t="s">
        <v>13</v>
      </c>
      <c r="G1489" s="1" t="s">
        <v>14</v>
      </c>
      <c r="H1489" s="1" t="s">
        <v>45</v>
      </c>
      <c r="I1489" s="2">
        <v>45694.0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ht="15.75" customHeight="1">
      <c r="A1490" s="1" t="s">
        <v>3111</v>
      </c>
      <c r="B1490" s="1" t="s">
        <v>3112</v>
      </c>
      <c r="C1490" s="1">
        <v>7.9998776303E10</v>
      </c>
      <c r="D1490" s="1" t="s">
        <v>11</v>
      </c>
      <c r="E1490" s="1" t="s">
        <v>19</v>
      </c>
      <c r="F1490" s="1" t="s">
        <v>13</v>
      </c>
      <c r="G1490" s="1" t="s">
        <v>14</v>
      </c>
      <c r="H1490" s="1" t="s">
        <v>15</v>
      </c>
      <c r="I1490" s="2">
        <v>45694.0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ht="15.75" customHeight="1">
      <c r="A1491" s="1" t="s">
        <v>170</v>
      </c>
      <c r="B1491" s="1" t="s">
        <v>3113</v>
      </c>
      <c r="C1491" s="1">
        <v>5.4991675716E10</v>
      </c>
      <c r="D1491" s="1" t="s">
        <v>11</v>
      </c>
      <c r="E1491" s="1" t="s">
        <v>19</v>
      </c>
      <c r="F1491" s="1" t="s">
        <v>13</v>
      </c>
      <c r="G1491" s="1" t="s">
        <v>14</v>
      </c>
      <c r="H1491" s="1" t="s">
        <v>121</v>
      </c>
      <c r="I1491" s="2">
        <v>45694.0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ht="15.75" customHeight="1">
      <c r="A1492" s="1" t="s">
        <v>858</v>
      </c>
      <c r="B1492" s="1" t="s">
        <v>3114</v>
      </c>
      <c r="C1492" s="1">
        <v>6.1998696958E10</v>
      </c>
      <c r="D1492" s="1" t="s">
        <v>11</v>
      </c>
      <c r="E1492" s="1" t="s">
        <v>19</v>
      </c>
      <c r="F1492" s="1" t="s">
        <v>13</v>
      </c>
      <c r="G1492" s="1" t="s">
        <v>23</v>
      </c>
      <c r="H1492" s="1" t="s">
        <v>49</v>
      </c>
      <c r="I1492" s="2">
        <v>45694.0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ht="15.75" customHeight="1">
      <c r="A1493" s="1" t="s">
        <v>3115</v>
      </c>
      <c r="B1493" s="1" t="s">
        <v>3116</v>
      </c>
      <c r="C1493" s="1">
        <v>5.1991508353E10</v>
      </c>
      <c r="D1493" s="1" t="s">
        <v>11</v>
      </c>
      <c r="E1493" s="1" t="s">
        <v>19</v>
      </c>
      <c r="F1493" s="1" t="s">
        <v>13</v>
      </c>
      <c r="G1493" s="1" t="s">
        <v>14</v>
      </c>
      <c r="H1493" s="1" t="s">
        <v>15</v>
      </c>
      <c r="I1493" s="2">
        <v>45694.0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ht="15.75" customHeight="1">
      <c r="A1494" s="1" t="s">
        <v>3117</v>
      </c>
      <c r="B1494" s="1" t="s">
        <v>3118</v>
      </c>
      <c r="C1494" s="1">
        <v>8.1983107452E10</v>
      </c>
      <c r="D1494" s="1" t="s">
        <v>11</v>
      </c>
      <c r="E1494" s="1" t="s">
        <v>19</v>
      </c>
      <c r="F1494" s="1" t="s">
        <v>13</v>
      </c>
      <c r="G1494" s="1" t="s">
        <v>14</v>
      </c>
      <c r="H1494" s="1" t="s">
        <v>15</v>
      </c>
      <c r="I1494" s="2">
        <v>45694.0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ht="15.75" customHeight="1">
      <c r="A1495" s="1" t="s">
        <v>3119</v>
      </c>
      <c r="B1495" s="1" t="s">
        <v>3120</v>
      </c>
      <c r="C1495" s="1">
        <v>2.7996497895E10</v>
      </c>
      <c r="D1495" s="1" t="s">
        <v>11</v>
      </c>
      <c r="E1495" s="1" t="s">
        <v>161</v>
      </c>
      <c r="F1495" s="1" t="s">
        <v>13</v>
      </c>
      <c r="G1495" s="1" t="s">
        <v>14</v>
      </c>
      <c r="H1495" s="1" t="s">
        <v>45</v>
      </c>
      <c r="I1495" s="2">
        <v>45694.0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ht="15.75" customHeight="1">
      <c r="A1496" s="1" t="s">
        <v>3121</v>
      </c>
      <c r="B1496" s="1" t="s">
        <v>3122</v>
      </c>
      <c r="C1496" s="1">
        <v>2.1966536459E10</v>
      </c>
      <c r="D1496" s="1" t="s">
        <v>11</v>
      </c>
      <c r="E1496" s="1" t="s">
        <v>22</v>
      </c>
      <c r="F1496" s="1" t="s">
        <v>13</v>
      </c>
      <c r="G1496" s="1" t="s">
        <v>14</v>
      </c>
      <c r="H1496" s="1" t="s">
        <v>15</v>
      </c>
      <c r="I1496" s="2">
        <v>45694.0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ht="15.75" customHeight="1">
      <c r="A1497" s="1" t="s">
        <v>3123</v>
      </c>
      <c r="B1497" s="1" t="s">
        <v>3124</v>
      </c>
      <c r="C1497" s="1">
        <v>9.9981197154E10</v>
      </c>
      <c r="D1497" s="1" t="s">
        <v>11</v>
      </c>
      <c r="E1497" s="1" t="s">
        <v>77</v>
      </c>
      <c r="F1497" s="1" t="s">
        <v>13</v>
      </c>
      <c r="G1497" s="1" t="s">
        <v>23</v>
      </c>
      <c r="H1497" s="1" t="s">
        <v>45</v>
      </c>
      <c r="I1497" s="2">
        <v>45694.0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ht="15.75" customHeight="1">
      <c r="A1498" s="1" t="s">
        <v>3125</v>
      </c>
      <c r="B1498" s="1" t="s">
        <v>3126</v>
      </c>
      <c r="C1498" s="1">
        <v>8.499911232E10</v>
      </c>
      <c r="D1498" s="1" t="s">
        <v>11</v>
      </c>
      <c r="E1498" s="1" t="s">
        <v>19</v>
      </c>
      <c r="F1498" s="1" t="s">
        <v>13</v>
      </c>
      <c r="G1498" s="1" t="s">
        <v>14</v>
      </c>
      <c r="H1498" s="1" t="s">
        <v>34</v>
      </c>
      <c r="I1498" s="2">
        <v>45694.0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ht="15.75" customHeight="1">
      <c r="A1499" s="1" t="s">
        <v>3127</v>
      </c>
      <c r="B1499" s="1" t="s">
        <v>3128</v>
      </c>
      <c r="C1499" s="1">
        <v>2.1987460196E10</v>
      </c>
      <c r="D1499" s="1" t="s">
        <v>11</v>
      </c>
      <c r="E1499" s="1" t="s">
        <v>114</v>
      </c>
      <c r="F1499" s="1" t="s">
        <v>13</v>
      </c>
      <c r="G1499" s="1" t="s">
        <v>14</v>
      </c>
      <c r="H1499" s="1" t="s">
        <v>45</v>
      </c>
      <c r="I1499" s="2">
        <v>45694.0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ht="15.75" customHeight="1">
      <c r="A1500" s="1" t="s">
        <v>3129</v>
      </c>
      <c r="B1500" s="1" t="s">
        <v>3130</v>
      </c>
      <c r="C1500" s="1">
        <v>8.5982214431E10</v>
      </c>
      <c r="D1500" s="1" t="s">
        <v>11</v>
      </c>
      <c r="E1500" s="1" t="s">
        <v>19</v>
      </c>
      <c r="F1500" s="1" t="s">
        <v>13</v>
      </c>
      <c r="G1500" s="1" t="s">
        <v>14</v>
      </c>
      <c r="H1500" s="1" t="s">
        <v>121</v>
      </c>
      <c r="I1500" s="2">
        <v>45694.0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ht="15.75" customHeight="1">
      <c r="A1501" s="1" t="s">
        <v>3131</v>
      </c>
      <c r="B1501" s="1" t="s">
        <v>3132</v>
      </c>
      <c r="C1501" s="1">
        <v>4.1998301821E10</v>
      </c>
      <c r="D1501" s="1" t="s">
        <v>11</v>
      </c>
      <c r="E1501" s="1" t="s">
        <v>547</v>
      </c>
      <c r="F1501" s="1" t="s">
        <v>13</v>
      </c>
      <c r="G1501" s="1" t="s">
        <v>14</v>
      </c>
      <c r="H1501" s="1" t="s">
        <v>548</v>
      </c>
      <c r="I1501" s="2">
        <v>45694.0</v>
      </c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ht="15.75" customHeight="1">
      <c r="A1502" s="1" t="s">
        <v>148</v>
      </c>
      <c r="B1502" s="1" t="s">
        <v>3133</v>
      </c>
      <c r="C1502" s="1">
        <v>7.1985247459E10</v>
      </c>
      <c r="D1502" s="1" t="s">
        <v>11</v>
      </c>
      <c r="E1502" s="1" t="s">
        <v>58</v>
      </c>
      <c r="F1502" s="1" t="s">
        <v>13</v>
      </c>
      <c r="G1502" s="1" t="s">
        <v>14</v>
      </c>
      <c r="H1502" s="1" t="s">
        <v>49</v>
      </c>
      <c r="I1502" s="2">
        <v>45694.0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ht="15.75" customHeight="1">
      <c r="A1503" s="1" t="s">
        <v>3134</v>
      </c>
      <c r="B1503" s="1" t="s">
        <v>3135</v>
      </c>
      <c r="C1503" s="1">
        <v>1.2981095643E10</v>
      </c>
      <c r="D1503" s="1"/>
      <c r="E1503" s="1"/>
      <c r="F1503" s="1"/>
      <c r="G1503" s="1"/>
      <c r="H1503" s="1"/>
      <c r="I1503" s="2">
        <v>45694.0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ht="15.75" customHeight="1">
      <c r="A1504" s="1" t="s">
        <v>1850</v>
      </c>
      <c r="B1504" s="1" t="s">
        <v>3136</v>
      </c>
      <c r="C1504" s="1">
        <v>2.1976504307E10</v>
      </c>
      <c r="D1504" s="1" t="s">
        <v>11</v>
      </c>
      <c r="E1504" s="1" t="s">
        <v>89</v>
      </c>
      <c r="F1504" s="1" t="s">
        <v>13</v>
      </c>
      <c r="G1504" s="1" t="s">
        <v>14</v>
      </c>
      <c r="H1504" s="1" t="s">
        <v>15</v>
      </c>
      <c r="I1504" s="2">
        <v>45694.0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ht="15.75" customHeight="1">
      <c r="A1505" s="1" t="s">
        <v>3137</v>
      </c>
      <c r="B1505" s="1" t="s">
        <v>3138</v>
      </c>
      <c r="C1505" s="1" t="s">
        <v>3139</v>
      </c>
      <c r="D1505" s="1" t="s">
        <v>11</v>
      </c>
      <c r="E1505" s="1" t="s">
        <v>161</v>
      </c>
      <c r="F1505" s="1" t="s">
        <v>13</v>
      </c>
      <c r="G1505" s="1" t="s">
        <v>23</v>
      </c>
      <c r="H1505" s="1" t="s">
        <v>34</v>
      </c>
      <c r="I1505" s="2">
        <v>45694.0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ht="15.75" customHeight="1">
      <c r="A1506" s="1" t="s">
        <v>3140</v>
      </c>
      <c r="B1506" s="1" t="s">
        <v>3141</v>
      </c>
      <c r="C1506" s="1">
        <v>6.7991855334E10</v>
      </c>
      <c r="D1506" s="1" t="s">
        <v>11</v>
      </c>
      <c r="E1506" s="1" t="s">
        <v>19</v>
      </c>
      <c r="F1506" s="1" t="s">
        <v>13</v>
      </c>
      <c r="G1506" s="1" t="s">
        <v>14</v>
      </c>
      <c r="H1506" s="1" t="s">
        <v>15</v>
      </c>
      <c r="I1506" s="2">
        <v>45694.0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ht="15.75" customHeight="1">
      <c r="A1507" s="1" t="s">
        <v>3142</v>
      </c>
      <c r="B1507" s="1" t="s">
        <v>3143</v>
      </c>
      <c r="C1507" s="1">
        <v>5.569999375128E12</v>
      </c>
      <c r="D1507" s="1" t="s">
        <v>11</v>
      </c>
      <c r="E1507" s="1" t="s">
        <v>114</v>
      </c>
      <c r="F1507" s="1" t="s">
        <v>13</v>
      </c>
      <c r="G1507" s="1" t="s">
        <v>14</v>
      </c>
      <c r="H1507" s="1" t="s">
        <v>45</v>
      </c>
      <c r="I1507" s="2">
        <v>45694.0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ht="15.75" customHeight="1">
      <c r="A1508" s="1" t="s">
        <v>3144</v>
      </c>
      <c r="B1508" s="1" t="s">
        <v>3145</v>
      </c>
      <c r="C1508" s="1">
        <v>2.1976473476E10</v>
      </c>
      <c r="D1508" s="1" t="s">
        <v>11</v>
      </c>
      <c r="E1508" s="1" t="s">
        <v>19</v>
      </c>
      <c r="F1508" s="1" t="s">
        <v>13</v>
      </c>
      <c r="G1508" s="1" t="s">
        <v>14</v>
      </c>
      <c r="H1508" s="1" t="s">
        <v>15</v>
      </c>
      <c r="I1508" s="2">
        <v>45694.0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ht="15.75" customHeight="1">
      <c r="A1509" s="1" t="s">
        <v>3146</v>
      </c>
      <c r="B1509" s="1" t="s">
        <v>3147</v>
      </c>
      <c r="C1509" s="1">
        <v>1.2996808214E10</v>
      </c>
      <c r="D1509" s="1" t="s">
        <v>11</v>
      </c>
      <c r="E1509" s="1" t="s">
        <v>19</v>
      </c>
      <c r="F1509" s="1" t="s">
        <v>13</v>
      </c>
      <c r="G1509" s="1" t="s">
        <v>14</v>
      </c>
      <c r="H1509" s="1" t="s">
        <v>15</v>
      </c>
      <c r="I1509" s="2">
        <v>45694.0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ht="15.75" customHeight="1">
      <c r="A1510" s="1" t="s">
        <v>3148</v>
      </c>
      <c r="B1510" s="1" t="s">
        <v>3149</v>
      </c>
      <c r="C1510" s="1">
        <v>8.3998495719E10</v>
      </c>
      <c r="D1510" s="1" t="s">
        <v>11</v>
      </c>
      <c r="E1510" s="1" t="s">
        <v>77</v>
      </c>
      <c r="F1510" s="1" t="s">
        <v>13</v>
      </c>
      <c r="G1510" s="1" t="s">
        <v>14</v>
      </c>
      <c r="H1510" s="1" t="s">
        <v>49</v>
      </c>
      <c r="I1510" s="2">
        <v>45694.0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ht="15.75" customHeight="1">
      <c r="A1511" s="1" t="s">
        <v>3150</v>
      </c>
      <c r="B1511" s="1" t="s">
        <v>3151</v>
      </c>
      <c r="C1511" s="1">
        <v>5.1991561122E10</v>
      </c>
      <c r="D1511" s="1" t="s">
        <v>11</v>
      </c>
      <c r="E1511" s="1" t="s">
        <v>22</v>
      </c>
      <c r="F1511" s="1" t="s">
        <v>13</v>
      </c>
      <c r="G1511" s="1" t="s">
        <v>14</v>
      </c>
      <c r="H1511" s="1" t="s">
        <v>31</v>
      </c>
      <c r="I1511" s="2">
        <v>45694.0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ht="15.75" customHeight="1">
      <c r="A1512" s="1" t="s">
        <v>2738</v>
      </c>
      <c r="B1512" s="1" t="s">
        <v>3152</v>
      </c>
      <c r="C1512" s="1">
        <v>5.551995607338E12</v>
      </c>
      <c r="D1512" s="1" t="s">
        <v>11</v>
      </c>
      <c r="E1512" s="1" t="s">
        <v>80</v>
      </c>
      <c r="F1512" s="1" t="s">
        <v>13</v>
      </c>
      <c r="G1512" s="1" t="s">
        <v>14</v>
      </c>
      <c r="H1512" s="1" t="s">
        <v>34</v>
      </c>
      <c r="I1512" s="2">
        <v>45694.0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ht="15.75" customHeight="1">
      <c r="A1513" s="1" t="s">
        <v>3153</v>
      </c>
      <c r="B1513" s="1" t="s">
        <v>3154</v>
      </c>
      <c r="C1513" s="1">
        <v>8.19479873E9</v>
      </c>
      <c r="D1513" s="1" t="s">
        <v>11</v>
      </c>
      <c r="E1513" s="1" t="s">
        <v>114</v>
      </c>
      <c r="F1513" s="1" t="s">
        <v>13</v>
      </c>
      <c r="G1513" s="1" t="s">
        <v>14</v>
      </c>
      <c r="H1513" s="1" t="s">
        <v>45</v>
      </c>
      <c r="I1513" s="2">
        <v>45694.0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ht="15.75" customHeight="1">
      <c r="A1514" s="1" t="s">
        <v>3155</v>
      </c>
      <c r="B1514" s="1" t="s">
        <v>3156</v>
      </c>
      <c r="C1514" s="1">
        <v>5.1984417431E10</v>
      </c>
      <c r="D1514" s="1" t="s">
        <v>11</v>
      </c>
      <c r="E1514" s="1" t="s">
        <v>68</v>
      </c>
      <c r="F1514" s="1" t="s">
        <v>13</v>
      </c>
      <c r="G1514" s="1" t="s">
        <v>14</v>
      </c>
      <c r="H1514" s="1" t="s">
        <v>49</v>
      </c>
      <c r="I1514" s="2">
        <v>45694.0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ht="15.75" customHeight="1">
      <c r="A1515" s="1" t="s">
        <v>3157</v>
      </c>
      <c r="B1515" s="1" t="s">
        <v>3158</v>
      </c>
      <c r="C1515" s="1">
        <v>3.4935053E10</v>
      </c>
      <c r="D1515" s="1" t="s">
        <v>11</v>
      </c>
      <c r="E1515" s="1" t="s">
        <v>19</v>
      </c>
      <c r="F1515" s="1" t="s">
        <v>13</v>
      </c>
      <c r="G1515" s="1" t="s">
        <v>14</v>
      </c>
      <c r="H1515" s="1" t="s">
        <v>121</v>
      </c>
      <c r="I1515" s="2">
        <v>45694.0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ht="15.75" customHeight="1">
      <c r="A1516" s="1" t="s">
        <v>3159</v>
      </c>
      <c r="B1516" s="1" t="s">
        <v>3160</v>
      </c>
      <c r="C1516" s="1" t="s">
        <v>3161</v>
      </c>
      <c r="D1516" s="1" t="s">
        <v>11</v>
      </c>
      <c r="E1516" s="1" t="s">
        <v>22</v>
      </c>
      <c r="F1516" s="1" t="s">
        <v>13</v>
      </c>
      <c r="G1516" s="1" t="s">
        <v>14</v>
      </c>
      <c r="H1516" s="1" t="s">
        <v>31</v>
      </c>
      <c r="I1516" s="2">
        <v>45694.0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ht="15.75" customHeight="1">
      <c r="A1517" s="1" t="s">
        <v>3162</v>
      </c>
      <c r="B1517" s="1" t="s">
        <v>3163</v>
      </c>
      <c r="C1517" s="1">
        <v>6.2993565796E10</v>
      </c>
      <c r="D1517" s="1" t="s">
        <v>11</v>
      </c>
      <c r="E1517" s="1" t="s">
        <v>58</v>
      </c>
      <c r="F1517" s="1" t="s">
        <v>13</v>
      </c>
      <c r="G1517" s="1" t="s">
        <v>14</v>
      </c>
      <c r="H1517" s="1" t="s">
        <v>15</v>
      </c>
      <c r="I1517" s="2">
        <v>45694.0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ht="15.75" customHeight="1">
      <c r="A1518" s="1" t="s">
        <v>3164</v>
      </c>
      <c r="B1518" s="1" t="s">
        <v>3165</v>
      </c>
      <c r="C1518" s="1" t="s">
        <v>3166</v>
      </c>
      <c r="D1518" s="1" t="s">
        <v>11</v>
      </c>
      <c r="E1518" s="1" t="s">
        <v>22</v>
      </c>
      <c r="F1518" s="1" t="s">
        <v>13</v>
      </c>
      <c r="G1518" s="1" t="s">
        <v>23</v>
      </c>
      <c r="H1518" s="1" t="s">
        <v>239</v>
      </c>
      <c r="I1518" s="2">
        <v>45694.0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ht="15.75" customHeight="1">
      <c r="A1519" s="1" t="s">
        <v>3167</v>
      </c>
      <c r="B1519" s="1" t="s">
        <v>3168</v>
      </c>
      <c r="C1519" s="1">
        <v>3.1987960061E10</v>
      </c>
      <c r="D1519" s="1" t="s">
        <v>11</v>
      </c>
      <c r="E1519" s="1" t="s">
        <v>77</v>
      </c>
      <c r="F1519" s="1" t="s">
        <v>13</v>
      </c>
      <c r="G1519" s="1" t="s">
        <v>14</v>
      </c>
      <c r="H1519" s="1" t="s">
        <v>15</v>
      </c>
      <c r="I1519" s="2">
        <v>45694.0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ht="15.75" customHeight="1">
      <c r="A1520" s="1" t="s">
        <v>1840</v>
      </c>
      <c r="B1520" s="1" t="s">
        <v>3169</v>
      </c>
      <c r="C1520" s="1">
        <v>1.9996532617E10</v>
      </c>
      <c r="D1520" s="1" t="s">
        <v>11</v>
      </c>
      <c r="E1520" s="1" t="s">
        <v>102</v>
      </c>
      <c r="F1520" s="1" t="s">
        <v>13</v>
      </c>
      <c r="G1520" s="1" t="s">
        <v>14</v>
      </c>
      <c r="H1520" s="1" t="s">
        <v>49</v>
      </c>
      <c r="I1520" s="2">
        <v>45694.0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ht="15.75" customHeight="1">
      <c r="A1521" s="1" t="s">
        <v>454</v>
      </c>
      <c r="B1521" s="1" t="s">
        <v>3170</v>
      </c>
      <c r="C1521" s="1" t="s">
        <v>3171</v>
      </c>
      <c r="D1521" s="1" t="s">
        <v>11</v>
      </c>
      <c r="E1521" s="1" t="s">
        <v>19</v>
      </c>
      <c r="F1521" s="1" t="s">
        <v>13</v>
      </c>
      <c r="G1521" s="1" t="s">
        <v>14</v>
      </c>
      <c r="H1521" s="1" t="s">
        <v>45</v>
      </c>
      <c r="I1521" s="2">
        <v>45694.0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ht="15.75" customHeight="1">
      <c r="A1522" s="1" t="s">
        <v>3172</v>
      </c>
      <c r="B1522" s="1" t="s">
        <v>3173</v>
      </c>
      <c r="C1522" s="1">
        <v>8.2996334822E10</v>
      </c>
      <c r="D1522" s="1" t="s">
        <v>11</v>
      </c>
      <c r="E1522" s="1" t="s">
        <v>22</v>
      </c>
      <c r="F1522" s="1" t="s">
        <v>13</v>
      </c>
      <c r="G1522" s="1" t="s">
        <v>23</v>
      </c>
      <c r="H1522" s="1" t="s">
        <v>34</v>
      </c>
      <c r="I1522" s="2">
        <v>45694.0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ht="15.75" customHeight="1">
      <c r="A1523" s="1" t="s">
        <v>937</v>
      </c>
      <c r="B1523" s="1" t="s">
        <v>3174</v>
      </c>
      <c r="C1523" s="1">
        <v>8.4996646927E10</v>
      </c>
      <c r="D1523" s="1" t="s">
        <v>11</v>
      </c>
      <c r="E1523" s="1" t="s">
        <v>58</v>
      </c>
      <c r="F1523" s="1" t="s">
        <v>13</v>
      </c>
      <c r="G1523" s="1" t="s">
        <v>14</v>
      </c>
      <c r="H1523" s="1" t="s">
        <v>49</v>
      </c>
      <c r="I1523" s="2">
        <v>45694.0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ht="15.75" customHeight="1">
      <c r="A1524" s="1" t="s">
        <v>3175</v>
      </c>
      <c r="B1524" s="1" t="s">
        <v>3176</v>
      </c>
      <c r="C1524" s="1">
        <v>1.195813799E10</v>
      </c>
      <c r="D1524" s="1" t="s">
        <v>11</v>
      </c>
      <c r="E1524" s="1" t="s">
        <v>12</v>
      </c>
      <c r="F1524" s="1" t="s">
        <v>13</v>
      </c>
      <c r="G1524" s="1" t="s">
        <v>14</v>
      </c>
      <c r="H1524" s="1" t="s">
        <v>34</v>
      </c>
      <c r="I1524" s="2">
        <v>45694.0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ht="15.75" customHeight="1">
      <c r="A1525" s="1" t="s">
        <v>3177</v>
      </c>
      <c r="B1525" s="1" t="s">
        <v>3178</v>
      </c>
      <c r="C1525" s="1">
        <v>1.6994512015E10</v>
      </c>
      <c r="D1525" s="1" t="s">
        <v>11</v>
      </c>
      <c r="E1525" s="1" t="s">
        <v>22</v>
      </c>
      <c r="F1525" s="1" t="s">
        <v>13</v>
      </c>
      <c r="G1525" s="1" t="s">
        <v>14</v>
      </c>
      <c r="H1525" s="1" t="s">
        <v>15</v>
      </c>
      <c r="I1525" s="2">
        <v>45694.0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ht="15.75" customHeight="1">
      <c r="A1526" s="1" t="s">
        <v>3179</v>
      </c>
      <c r="B1526" s="1" t="s">
        <v>3180</v>
      </c>
      <c r="C1526" s="1">
        <v>5.561986373669E12</v>
      </c>
      <c r="D1526" s="1" t="s">
        <v>11</v>
      </c>
      <c r="E1526" s="1" t="s">
        <v>22</v>
      </c>
      <c r="F1526" s="1" t="s">
        <v>13</v>
      </c>
      <c r="G1526" s="1" t="s">
        <v>14</v>
      </c>
      <c r="H1526" s="1" t="s">
        <v>31</v>
      </c>
      <c r="I1526" s="2">
        <v>45694.0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ht="15.75" customHeight="1">
      <c r="A1527" s="1" t="s">
        <v>3181</v>
      </c>
      <c r="B1527" s="1" t="s">
        <v>3182</v>
      </c>
      <c r="C1527" s="1">
        <v>9.7984253761E10</v>
      </c>
      <c r="D1527" s="1" t="s">
        <v>11</v>
      </c>
      <c r="E1527" s="1" t="s">
        <v>68</v>
      </c>
      <c r="F1527" s="1" t="s">
        <v>13</v>
      </c>
      <c r="G1527" s="1" t="s">
        <v>14</v>
      </c>
      <c r="H1527" s="1" t="s">
        <v>45</v>
      </c>
      <c r="I1527" s="2">
        <v>45694.0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ht="15.75" customHeight="1">
      <c r="A1528" s="1" t="s">
        <v>3183</v>
      </c>
      <c r="B1528" s="1" t="s">
        <v>3184</v>
      </c>
      <c r="C1528" s="1">
        <v>5.1995579123E10</v>
      </c>
      <c r="D1528" s="1" t="s">
        <v>11</v>
      </c>
      <c r="E1528" s="1" t="s">
        <v>22</v>
      </c>
      <c r="F1528" s="1" t="s">
        <v>13</v>
      </c>
      <c r="G1528" s="1" t="s">
        <v>14</v>
      </c>
      <c r="H1528" s="1" t="s">
        <v>49</v>
      </c>
      <c r="I1528" s="2">
        <v>45694.0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ht="15.75" customHeight="1">
      <c r="A1529" s="1" t="s">
        <v>3185</v>
      </c>
      <c r="B1529" s="1" t="s">
        <v>3186</v>
      </c>
      <c r="C1529" s="1">
        <v>6.1986527305E10</v>
      </c>
      <c r="D1529" s="1" t="s">
        <v>11</v>
      </c>
      <c r="E1529" s="1" t="s">
        <v>19</v>
      </c>
      <c r="F1529" s="1" t="s">
        <v>13</v>
      </c>
      <c r="G1529" s="1" t="s">
        <v>23</v>
      </c>
      <c r="H1529" s="1" t="s">
        <v>49</v>
      </c>
      <c r="I1529" s="2">
        <v>45694.0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ht="15.75" customHeight="1">
      <c r="A1530" s="1" t="s">
        <v>3187</v>
      </c>
      <c r="B1530" s="1" t="s">
        <v>3188</v>
      </c>
      <c r="C1530" s="1">
        <v>7.3999648578E10</v>
      </c>
      <c r="D1530" s="1" t="s">
        <v>11</v>
      </c>
      <c r="E1530" s="1" t="s">
        <v>597</v>
      </c>
      <c r="F1530" s="1" t="s">
        <v>13</v>
      </c>
      <c r="G1530" s="1" t="s">
        <v>14</v>
      </c>
      <c r="H1530" s="1" t="s">
        <v>598</v>
      </c>
      <c r="I1530" s="2">
        <v>45694.0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ht="15.75" customHeight="1">
      <c r="A1531" s="1" t="s">
        <v>3189</v>
      </c>
      <c r="B1531" s="1" t="s">
        <v>3190</v>
      </c>
      <c r="C1531" s="1">
        <v>8.1983332324E10</v>
      </c>
      <c r="D1531" s="1" t="s">
        <v>11</v>
      </c>
      <c r="E1531" s="1" t="s">
        <v>22</v>
      </c>
      <c r="F1531" s="1" t="s">
        <v>13</v>
      </c>
      <c r="G1531" s="1" t="s">
        <v>14</v>
      </c>
      <c r="H1531" s="1" t="s">
        <v>31</v>
      </c>
      <c r="I1531" s="2">
        <v>45694.0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ht="15.75" customHeight="1">
      <c r="A1532" s="1" t="s">
        <v>3191</v>
      </c>
      <c r="B1532" s="1" t="s">
        <v>3192</v>
      </c>
      <c r="C1532" s="1">
        <v>7.5992142395E10</v>
      </c>
      <c r="D1532" s="1" t="s">
        <v>11</v>
      </c>
      <c r="E1532" s="1" t="s">
        <v>19</v>
      </c>
      <c r="F1532" s="1" t="s">
        <v>13</v>
      </c>
      <c r="G1532" s="1" t="s">
        <v>14</v>
      </c>
      <c r="H1532" s="1" t="s">
        <v>45</v>
      </c>
      <c r="I1532" s="2">
        <v>45694.0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ht="15.75" customHeight="1">
      <c r="A1533" s="1" t="s">
        <v>3193</v>
      </c>
      <c r="B1533" s="1" t="s">
        <v>3194</v>
      </c>
      <c r="C1533" s="1">
        <v>9.86165057E8</v>
      </c>
      <c r="D1533" s="1" t="s">
        <v>11</v>
      </c>
      <c r="E1533" s="1" t="s">
        <v>22</v>
      </c>
      <c r="F1533" s="1" t="s">
        <v>13</v>
      </c>
      <c r="G1533" s="1" t="s">
        <v>23</v>
      </c>
      <c r="H1533" s="1" t="s">
        <v>34</v>
      </c>
      <c r="I1533" s="2">
        <v>45694.0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ht="15.75" customHeight="1">
      <c r="A1534" s="1" t="s">
        <v>3195</v>
      </c>
      <c r="B1534" s="1" t="s">
        <v>3196</v>
      </c>
      <c r="C1534" s="1">
        <v>5.1998472795E10</v>
      </c>
      <c r="D1534" s="1" t="s">
        <v>11</v>
      </c>
      <c r="E1534" s="1" t="s">
        <v>19</v>
      </c>
      <c r="F1534" s="1" t="s">
        <v>13</v>
      </c>
      <c r="G1534" s="1" t="s">
        <v>14</v>
      </c>
      <c r="H1534" s="1" t="s">
        <v>15</v>
      </c>
      <c r="I1534" s="2">
        <v>45694.0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ht="15.75" customHeight="1">
      <c r="A1535" s="1" t="s">
        <v>3197</v>
      </c>
      <c r="B1535" s="1" t="s">
        <v>3198</v>
      </c>
      <c r="C1535" s="1">
        <v>1.1973720371E10</v>
      </c>
      <c r="D1535" s="1" t="s">
        <v>11</v>
      </c>
      <c r="E1535" s="1" t="s">
        <v>68</v>
      </c>
      <c r="F1535" s="1" t="s">
        <v>13</v>
      </c>
      <c r="G1535" s="1" t="s">
        <v>14</v>
      </c>
      <c r="H1535" s="1" t="s">
        <v>386</v>
      </c>
      <c r="I1535" s="2">
        <v>45694.0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ht="15.75" customHeight="1">
      <c r="A1536" s="1" t="s">
        <v>3199</v>
      </c>
      <c r="B1536" s="1" t="s">
        <v>3200</v>
      </c>
      <c r="C1536" s="1" t="s">
        <v>3201</v>
      </c>
      <c r="D1536" s="1" t="s">
        <v>11</v>
      </c>
      <c r="E1536" s="1" t="s">
        <v>114</v>
      </c>
      <c r="F1536" s="1" t="s">
        <v>13</v>
      </c>
      <c r="G1536" s="1" t="s">
        <v>14</v>
      </c>
      <c r="H1536" s="1" t="s">
        <v>49</v>
      </c>
      <c r="I1536" s="2">
        <v>45694.0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ht="15.75" customHeight="1">
      <c r="A1537" s="1" t="s">
        <v>1133</v>
      </c>
      <c r="B1537" s="1" t="s">
        <v>3202</v>
      </c>
      <c r="C1537" s="1">
        <v>6.5992208837E10</v>
      </c>
      <c r="D1537" s="1" t="s">
        <v>11</v>
      </c>
      <c r="E1537" s="1" t="s">
        <v>161</v>
      </c>
      <c r="F1537" s="1" t="s">
        <v>13</v>
      </c>
      <c r="G1537" s="1" t="s">
        <v>14</v>
      </c>
      <c r="H1537" s="1" t="s">
        <v>34</v>
      </c>
      <c r="I1537" s="2">
        <v>45694.0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ht="15.75" customHeight="1">
      <c r="A1538" s="1" t="s">
        <v>3203</v>
      </c>
      <c r="B1538" s="1" t="s">
        <v>3204</v>
      </c>
      <c r="C1538" s="1">
        <v>9.1985147431E10</v>
      </c>
      <c r="D1538" s="1" t="s">
        <v>11</v>
      </c>
      <c r="E1538" s="1" t="s">
        <v>12</v>
      </c>
      <c r="F1538" s="1" t="s">
        <v>13</v>
      </c>
      <c r="G1538" s="1" t="s">
        <v>14</v>
      </c>
      <c r="H1538" s="1" t="s">
        <v>45</v>
      </c>
      <c r="I1538" s="2">
        <v>45694.0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ht="15.75" customHeight="1">
      <c r="A1539" s="1" t="s">
        <v>3205</v>
      </c>
      <c r="B1539" s="1" t="s">
        <v>3206</v>
      </c>
      <c r="C1539" s="1">
        <v>3.198420342E10</v>
      </c>
      <c r="D1539" s="1" t="s">
        <v>11</v>
      </c>
      <c r="E1539" s="1" t="s">
        <v>77</v>
      </c>
      <c r="F1539" s="1" t="s">
        <v>13</v>
      </c>
      <c r="G1539" s="1" t="s">
        <v>14</v>
      </c>
      <c r="H1539" s="1" t="s">
        <v>45</v>
      </c>
      <c r="I1539" s="2">
        <v>45694.0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ht="15.75" customHeight="1">
      <c r="A1540" s="1" t="s">
        <v>3207</v>
      </c>
      <c r="B1540" s="1" t="s">
        <v>3208</v>
      </c>
      <c r="C1540" s="1">
        <v>7.1991422758E10</v>
      </c>
      <c r="D1540" s="1" t="s">
        <v>11</v>
      </c>
      <c r="E1540" s="1" t="s">
        <v>89</v>
      </c>
      <c r="F1540" s="1" t="s">
        <v>13</v>
      </c>
      <c r="G1540" s="1" t="s">
        <v>14</v>
      </c>
      <c r="H1540" s="1" t="s">
        <v>49</v>
      </c>
      <c r="I1540" s="2">
        <v>45694.0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ht="15.75" customHeight="1">
      <c r="A1541" s="1" t="s">
        <v>3209</v>
      </c>
      <c r="B1541" s="1" t="s">
        <v>3210</v>
      </c>
      <c r="C1541" s="1">
        <v>3.5998323809E10</v>
      </c>
      <c r="D1541" s="1" t="s">
        <v>11</v>
      </c>
      <c r="E1541" s="1" t="s">
        <v>19</v>
      </c>
      <c r="F1541" s="1" t="s">
        <v>13</v>
      </c>
      <c r="G1541" s="1" t="s">
        <v>14</v>
      </c>
      <c r="H1541" s="1" t="s">
        <v>15</v>
      </c>
      <c r="I1541" s="2">
        <v>45694.0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ht="15.75" customHeight="1">
      <c r="A1542" s="1" t="s">
        <v>1076</v>
      </c>
      <c r="B1542" s="1" t="s">
        <v>3211</v>
      </c>
      <c r="C1542" s="1">
        <v>4.899196475E10</v>
      </c>
      <c r="D1542" s="1" t="s">
        <v>11</v>
      </c>
      <c r="E1542" s="1" t="s">
        <v>58</v>
      </c>
      <c r="F1542" s="1" t="s">
        <v>13</v>
      </c>
      <c r="G1542" s="1" t="s">
        <v>14</v>
      </c>
      <c r="H1542" s="1" t="s">
        <v>45</v>
      </c>
      <c r="I1542" s="2">
        <v>45694.0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ht="15.75" customHeight="1">
      <c r="A1543" s="1" t="s">
        <v>416</v>
      </c>
      <c r="B1543" s="1" t="s">
        <v>3212</v>
      </c>
      <c r="C1543" s="1">
        <v>8.3988884647E10</v>
      </c>
      <c r="D1543" s="1" t="s">
        <v>11</v>
      </c>
      <c r="E1543" s="1" t="s">
        <v>19</v>
      </c>
      <c r="F1543" s="1" t="s">
        <v>13</v>
      </c>
      <c r="G1543" s="1" t="s">
        <v>14</v>
      </c>
      <c r="H1543" s="1" t="s">
        <v>45</v>
      </c>
      <c r="I1543" s="2">
        <v>45694.0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ht="15.75" customHeight="1">
      <c r="A1544" s="1" t="s">
        <v>3213</v>
      </c>
      <c r="B1544" s="1" t="s">
        <v>3214</v>
      </c>
      <c r="C1544" s="1">
        <v>6.399265206E10</v>
      </c>
      <c r="D1544" s="1" t="s">
        <v>11</v>
      </c>
      <c r="E1544" s="1" t="s">
        <v>102</v>
      </c>
      <c r="F1544" s="1" t="s">
        <v>13</v>
      </c>
      <c r="G1544" s="1" t="s">
        <v>23</v>
      </c>
      <c r="H1544" s="1" t="s">
        <v>49</v>
      </c>
      <c r="I1544" s="2">
        <v>45694.0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ht="15.75" customHeight="1">
      <c r="A1545" s="1" t="s">
        <v>3215</v>
      </c>
      <c r="B1545" s="1" t="s">
        <v>3216</v>
      </c>
      <c r="C1545" s="1">
        <v>9.2992544648E10</v>
      </c>
      <c r="D1545" s="1" t="s">
        <v>11</v>
      </c>
      <c r="E1545" s="1" t="s">
        <v>22</v>
      </c>
      <c r="F1545" s="1" t="s">
        <v>13</v>
      </c>
      <c r="G1545" s="1" t="s">
        <v>14</v>
      </c>
      <c r="H1545" s="1" t="s">
        <v>31</v>
      </c>
      <c r="I1545" s="2">
        <v>45694.0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ht="15.75" customHeight="1">
      <c r="A1546" s="1" t="s">
        <v>3217</v>
      </c>
      <c r="B1546" s="1" t="s">
        <v>3218</v>
      </c>
      <c r="C1546" s="1">
        <v>5.561993325805E12</v>
      </c>
      <c r="D1546" s="1" t="s">
        <v>11</v>
      </c>
      <c r="E1546" s="1" t="s">
        <v>19</v>
      </c>
      <c r="F1546" s="1" t="s">
        <v>13</v>
      </c>
      <c r="G1546" s="1" t="s">
        <v>14</v>
      </c>
      <c r="H1546" s="1" t="s">
        <v>15</v>
      </c>
      <c r="I1546" s="2">
        <v>45694.0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ht="15.75" customHeight="1">
      <c r="A1547" s="1" t="s">
        <v>1117</v>
      </c>
      <c r="B1547" s="1" t="s">
        <v>3219</v>
      </c>
      <c r="C1547" s="1">
        <v>1.6992901296E10</v>
      </c>
      <c r="D1547" s="1" t="s">
        <v>11</v>
      </c>
      <c r="E1547" s="1" t="s">
        <v>22</v>
      </c>
      <c r="F1547" s="1" t="s">
        <v>13</v>
      </c>
      <c r="G1547" s="1" t="s">
        <v>14</v>
      </c>
      <c r="H1547" s="1" t="s">
        <v>31</v>
      </c>
      <c r="I1547" s="2">
        <v>45694.0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ht="15.75" customHeight="1">
      <c r="A1548" s="1" t="s">
        <v>3220</v>
      </c>
      <c r="B1548" s="1" t="s">
        <v>3221</v>
      </c>
      <c r="C1548" s="1">
        <v>7.1991765549E10</v>
      </c>
      <c r="D1548" s="1" t="s">
        <v>11</v>
      </c>
      <c r="E1548" s="1" t="s">
        <v>89</v>
      </c>
      <c r="F1548" s="1" t="s">
        <v>13</v>
      </c>
      <c r="G1548" s="1" t="s">
        <v>14</v>
      </c>
      <c r="H1548" s="1" t="s">
        <v>15</v>
      </c>
      <c r="I1548" s="2">
        <v>45694.0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ht="15.75" customHeight="1">
      <c r="A1549" s="1" t="s">
        <v>410</v>
      </c>
      <c r="B1549" s="1" t="s">
        <v>3222</v>
      </c>
      <c r="C1549" s="1">
        <v>9.9991931145E10</v>
      </c>
      <c r="D1549" s="1" t="s">
        <v>11</v>
      </c>
      <c r="E1549" s="1" t="s">
        <v>19</v>
      </c>
      <c r="F1549" s="1" t="s">
        <v>13</v>
      </c>
      <c r="G1549" s="1" t="s">
        <v>14</v>
      </c>
      <c r="H1549" s="1" t="s">
        <v>34</v>
      </c>
      <c r="I1549" s="2">
        <v>45694.0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ht="15.75" customHeight="1">
      <c r="A1550" s="1" t="s">
        <v>3223</v>
      </c>
      <c r="B1550" s="1" t="s">
        <v>3224</v>
      </c>
      <c r="C1550" s="1">
        <v>5.4992101651E10</v>
      </c>
      <c r="D1550" s="1" t="s">
        <v>11</v>
      </c>
      <c r="E1550" s="1" t="s">
        <v>22</v>
      </c>
      <c r="F1550" s="1" t="s">
        <v>13</v>
      </c>
      <c r="G1550" s="1" t="s">
        <v>14</v>
      </c>
      <c r="H1550" s="1" t="s">
        <v>15</v>
      </c>
      <c r="I1550" s="2">
        <v>45694.0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ht="15.75" customHeight="1">
      <c r="A1551" s="1" t="s">
        <v>3225</v>
      </c>
      <c r="B1551" s="1" t="s">
        <v>3226</v>
      </c>
      <c r="C1551" s="1">
        <v>3.4997377516E10</v>
      </c>
      <c r="D1551" s="1" t="s">
        <v>11</v>
      </c>
      <c r="E1551" s="1" t="s">
        <v>80</v>
      </c>
      <c r="F1551" s="1" t="s">
        <v>13</v>
      </c>
      <c r="G1551" s="1" t="s">
        <v>14</v>
      </c>
      <c r="H1551" s="1" t="s">
        <v>45</v>
      </c>
      <c r="I1551" s="2">
        <v>45694.0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ht="15.75" customHeight="1">
      <c r="A1552" s="1" t="s">
        <v>3227</v>
      </c>
      <c r="B1552" s="1" t="s">
        <v>3228</v>
      </c>
      <c r="C1552" s="1" t="s">
        <v>3229</v>
      </c>
      <c r="D1552" s="1" t="s">
        <v>11</v>
      </c>
      <c r="E1552" s="1" t="s">
        <v>80</v>
      </c>
      <c r="F1552" s="1" t="s">
        <v>13</v>
      </c>
      <c r="G1552" s="1" t="s">
        <v>14</v>
      </c>
      <c r="H1552" s="1" t="s">
        <v>49</v>
      </c>
      <c r="I1552" s="2">
        <v>45694.0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ht="15.75" customHeight="1">
      <c r="A1553" s="1" t="s">
        <v>3230</v>
      </c>
      <c r="B1553" s="1" t="s">
        <v>3231</v>
      </c>
      <c r="C1553" s="1" t="s">
        <v>3232</v>
      </c>
      <c r="D1553" s="1" t="s">
        <v>11</v>
      </c>
      <c r="E1553" s="1" t="s">
        <v>19</v>
      </c>
      <c r="F1553" s="1" t="s">
        <v>13</v>
      </c>
      <c r="G1553" s="1" t="s">
        <v>14</v>
      </c>
      <c r="H1553" s="1" t="s">
        <v>60</v>
      </c>
      <c r="I1553" s="2">
        <v>45694.0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ht="15.75" customHeight="1">
      <c r="A1554" s="1" t="s">
        <v>3230</v>
      </c>
      <c r="B1554" s="1" t="s">
        <v>3233</v>
      </c>
      <c r="C1554" s="1">
        <v>9.2981840442E10</v>
      </c>
      <c r="D1554" s="1" t="s">
        <v>11</v>
      </c>
      <c r="E1554" s="1" t="s">
        <v>19</v>
      </c>
      <c r="F1554" s="1" t="s">
        <v>13</v>
      </c>
      <c r="G1554" s="1" t="s">
        <v>14</v>
      </c>
      <c r="H1554" s="1" t="s">
        <v>60</v>
      </c>
      <c r="I1554" s="2">
        <v>45694.0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ht="15.75" customHeight="1">
      <c r="A1555" s="1" t="s">
        <v>2846</v>
      </c>
      <c r="B1555" s="1" t="s">
        <v>3234</v>
      </c>
      <c r="C1555" s="1">
        <v>1.8988257446E10</v>
      </c>
      <c r="D1555" s="1" t="s">
        <v>11</v>
      </c>
      <c r="E1555" s="1" t="s">
        <v>102</v>
      </c>
      <c r="F1555" s="1" t="s">
        <v>13</v>
      </c>
      <c r="G1555" s="1" t="s">
        <v>14</v>
      </c>
      <c r="H1555" s="1" t="s">
        <v>49</v>
      </c>
      <c r="I1555" s="2">
        <v>45694.0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ht="15.75" customHeight="1">
      <c r="A1556" s="1" t="s">
        <v>3235</v>
      </c>
      <c r="B1556" s="1" t="s">
        <v>3236</v>
      </c>
      <c r="C1556" s="1" t="s">
        <v>3237</v>
      </c>
      <c r="D1556" s="1" t="s">
        <v>11</v>
      </c>
      <c r="E1556" s="1" t="s">
        <v>12</v>
      </c>
      <c r="F1556" s="1" t="s">
        <v>13</v>
      </c>
      <c r="G1556" s="1" t="s">
        <v>14</v>
      </c>
      <c r="H1556" s="1" t="s">
        <v>49</v>
      </c>
      <c r="I1556" s="2">
        <v>45694.0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ht="15.75" customHeight="1">
      <c r="A1557" s="1" t="s">
        <v>3238</v>
      </c>
      <c r="B1557" s="1" t="s">
        <v>3239</v>
      </c>
      <c r="C1557" s="1">
        <v>9.5981253819E10</v>
      </c>
      <c r="D1557" s="1" t="s">
        <v>11</v>
      </c>
      <c r="E1557" s="1" t="s">
        <v>77</v>
      </c>
      <c r="F1557" s="1" t="s">
        <v>13</v>
      </c>
      <c r="G1557" s="1" t="s">
        <v>23</v>
      </c>
      <c r="H1557" s="1" t="s">
        <v>45</v>
      </c>
      <c r="I1557" s="2">
        <v>45694.0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ht="15.75" customHeight="1">
      <c r="A1558" s="1" t="s">
        <v>3240</v>
      </c>
      <c r="B1558" s="1" t="s">
        <v>3241</v>
      </c>
      <c r="C1558" s="1">
        <v>9.56374316E8</v>
      </c>
      <c r="D1558" s="1" t="s">
        <v>11</v>
      </c>
      <c r="E1558" s="1" t="s">
        <v>19</v>
      </c>
      <c r="F1558" s="1" t="s">
        <v>13</v>
      </c>
      <c r="G1558" s="1" t="s">
        <v>14</v>
      </c>
      <c r="H1558" s="1" t="s">
        <v>49</v>
      </c>
      <c r="I1558" s="2">
        <v>45694.0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ht="15.75" customHeight="1">
      <c r="A1559" s="1" t="s">
        <v>3242</v>
      </c>
      <c r="B1559" s="1" t="s">
        <v>3243</v>
      </c>
      <c r="C1559" s="1">
        <v>6.5996907782E10</v>
      </c>
      <c r="D1559" s="1"/>
      <c r="E1559" s="1"/>
      <c r="F1559" s="1"/>
      <c r="G1559" s="1"/>
      <c r="H1559" s="1"/>
      <c r="I1559" s="2">
        <v>45694.0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ht="15.75" customHeight="1">
      <c r="A1560" s="1" t="s">
        <v>346</v>
      </c>
      <c r="B1560" s="1" t="s">
        <v>3244</v>
      </c>
      <c r="C1560" s="1">
        <v>9.8985280858E10</v>
      </c>
      <c r="D1560" s="1" t="s">
        <v>11</v>
      </c>
      <c r="E1560" s="1" t="s">
        <v>2088</v>
      </c>
      <c r="F1560" s="1" t="s">
        <v>13</v>
      </c>
      <c r="G1560" s="1" t="s">
        <v>23</v>
      </c>
      <c r="H1560" s="1" t="s">
        <v>2089</v>
      </c>
      <c r="I1560" s="2">
        <v>45694.0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ht="15.75" customHeight="1">
      <c r="A1561" s="1" t="s">
        <v>367</v>
      </c>
      <c r="B1561" s="1" t="s">
        <v>3245</v>
      </c>
      <c r="C1561" s="1">
        <v>5.1989366906E10</v>
      </c>
      <c r="D1561" s="1" t="s">
        <v>11</v>
      </c>
      <c r="E1561" s="1" t="s">
        <v>77</v>
      </c>
      <c r="F1561" s="1" t="s">
        <v>13</v>
      </c>
      <c r="G1561" s="1" t="s">
        <v>23</v>
      </c>
      <c r="H1561" s="1" t="s">
        <v>45</v>
      </c>
      <c r="I1561" s="2">
        <v>45694.0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ht="15.75" customHeight="1">
      <c r="A1562" s="1" t="s">
        <v>3246</v>
      </c>
      <c r="B1562" s="1" t="s">
        <v>3247</v>
      </c>
      <c r="C1562" s="1">
        <v>8.8999966212E10</v>
      </c>
      <c r="D1562" s="1" t="s">
        <v>11</v>
      </c>
      <c r="E1562" s="1" t="s">
        <v>80</v>
      </c>
      <c r="F1562" s="1" t="s">
        <v>13</v>
      </c>
      <c r="G1562" s="1" t="s">
        <v>14</v>
      </c>
      <c r="H1562" s="1" t="s">
        <v>45</v>
      </c>
      <c r="I1562" s="2">
        <v>45694.0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ht="15.75" customHeight="1">
      <c r="A1563" s="1" t="s">
        <v>3248</v>
      </c>
      <c r="B1563" s="1" t="s">
        <v>3249</v>
      </c>
      <c r="C1563" s="1">
        <v>8.3993045584E10</v>
      </c>
      <c r="D1563" s="1" t="s">
        <v>11</v>
      </c>
      <c r="E1563" s="1" t="s">
        <v>114</v>
      </c>
      <c r="F1563" s="1" t="s">
        <v>13</v>
      </c>
      <c r="G1563" s="1" t="s">
        <v>14</v>
      </c>
      <c r="H1563" s="1" t="s">
        <v>60</v>
      </c>
      <c r="I1563" s="2">
        <v>45694.0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ht="15.75" customHeight="1">
      <c r="A1564" s="1" t="s">
        <v>3250</v>
      </c>
      <c r="B1564" s="1" t="s">
        <v>3251</v>
      </c>
      <c r="C1564" s="1">
        <v>6.1981062073E10</v>
      </c>
      <c r="D1564" s="1" t="s">
        <v>11</v>
      </c>
      <c r="E1564" s="1" t="s">
        <v>12</v>
      </c>
      <c r="F1564" s="1" t="s">
        <v>13</v>
      </c>
      <c r="G1564" s="1" t="s">
        <v>14</v>
      </c>
      <c r="H1564" s="1" t="s">
        <v>15</v>
      </c>
      <c r="I1564" s="2">
        <v>45694.0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ht="15.75" customHeight="1">
      <c r="A1565" s="1" t="s">
        <v>3252</v>
      </c>
      <c r="B1565" s="1" t="s">
        <v>3253</v>
      </c>
      <c r="C1565" s="1">
        <v>9.2984801124E10</v>
      </c>
      <c r="D1565" s="1" t="s">
        <v>11</v>
      </c>
      <c r="E1565" s="1" t="s">
        <v>19</v>
      </c>
      <c r="F1565" s="1" t="s">
        <v>13</v>
      </c>
      <c r="G1565" s="1" t="s">
        <v>14</v>
      </c>
      <c r="H1565" s="1" t="s">
        <v>15</v>
      </c>
      <c r="I1565" s="2">
        <v>45694.0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ht="15.75" customHeight="1">
      <c r="A1566" s="1" t="s">
        <v>1219</v>
      </c>
      <c r="B1566" s="1" t="s">
        <v>3254</v>
      </c>
      <c r="C1566" s="1">
        <v>1.1996694081E10</v>
      </c>
      <c r="D1566" s="1" t="s">
        <v>11</v>
      </c>
      <c r="E1566" s="1" t="s">
        <v>19</v>
      </c>
      <c r="F1566" s="1" t="s">
        <v>13</v>
      </c>
      <c r="G1566" s="1" t="s">
        <v>23</v>
      </c>
      <c r="H1566" s="1" t="s">
        <v>49</v>
      </c>
      <c r="I1566" s="2">
        <v>45694.0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ht="15.75" customHeight="1">
      <c r="A1567" s="1" t="s">
        <v>3255</v>
      </c>
      <c r="B1567" s="1" t="s">
        <v>3256</v>
      </c>
      <c r="C1567" s="1">
        <v>4.1988478181E10</v>
      </c>
      <c r="D1567" s="1" t="s">
        <v>11</v>
      </c>
      <c r="E1567" s="1" t="s">
        <v>12</v>
      </c>
      <c r="F1567" s="1" t="s">
        <v>13</v>
      </c>
      <c r="G1567" s="1" t="s">
        <v>14</v>
      </c>
      <c r="H1567" s="1" t="s">
        <v>49</v>
      </c>
      <c r="I1567" s="2">
        <v>45694.0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ht="15.75" customHeight="1">
      <c r="A1568" s="1" t="s">
        <v>3257</v>
      </c>
      <c r="B1568" s="1" t="s">
        <v>3258</v>
      </c>
      <c r="C1568" s="1">
        <v>1.1993088422E10</v>
      </c>
      <c r="D1568" s="1" t="s">
        <v>11</v>
      </c>
      <c r="E1568" s="1" t="s">
        <v>102</v>
      </c>
      <c r="F1568" s="1" t="s">
        <v>13</v>
      </c>
      <c r="G1568" s="1" t="s">
        <v>14</v>
      </c>
      <c r="H1568" s="1" t="s">
        <v>15</v>
      </c>
      <c r="I1568" s="2">
        <v>45694.0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ht="15.75" customHeight="1">
      <c r="A1569" s="1" t="s">
        <v>3259</v>
      </c>
      <c r="B1569" s="1" t="s">
        <v>3260</v>
      </c>
      <c r="C1569" s="1">
        <v>1.1996629869E10</v>
      </c>
      <c r="D1569" s="1" t="s">
        <v>11</v>
      </c>
      <c r="E1569" s="1" t="s">
        <v>513</v>
      </c>
      <c r="F1569" s="1" t="s">
        <v>13</v>
      </c>
      <c r="G1569" s="1" t="s">
        <v>14</v>
      </c>
      <c r="H1569" s="1" t="s">
        <v>514</v>
      </c>
      <c r="I1569" s="2">
        <v>45694.0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ht="15.75" customHeight="1">
      <c r="A1570" s="1" t="s">
        <v>3261</v>
      </c>
      <c r="B1570" s="1" t="s">
        <v>3262</v>
      </c>
      <c r="C1570" s="1">
        <v>5.57198897717E12</v>
      </c>
      <c r="D1570" s="1" t="s">
        <v>11</v>
      </c>
      <c r="E1570" s="1" t="s">
        <v>22</v>
      </c>
      <c r="F1570" s="1" t="s">
        <v>13</v>
      </c>
      <c r="G1570" s="1" t="s">
        <v>14</v>
      </c>
      <c r="H1570" s="1" t="s">
        <v>261</v>
      </c>
      <c r="I1570" s="2">
        <v>45694.0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ht="15.75" customHeight="1">
      <c r="A1571" s="1" t="s">
        <v>318</v>
      </c>
      <c r="B1571" s="1" t="s">
        <v>3263</v>
      </c>
      <c r="C1571" s="1">
        <v>9.3991853776E10</v>
      </c>
      <c r="D1571" s="1" t="s">
        <v>11</v>
      </c>
      <c r="E1571" s="1" t="s">
        <v>758</v>
      </c>
      <c r="F1571" s="1" t="s">
        <v>13</v>
      </c>
      <c r="G1571" s="1" t="s">
        <v>14</v>
      </c>
      <c r="H1571" s="1" t="s">
        <v>759</v>
      </c>
      <c r="I1571" s="2">
        <v>45694.0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ht="15.75" customHeight="1">
      <c r="A1572" s="1" t="s">
        <v>3264</v>
      </c>
      <c r="B1572" s="1" t="s">
        <v>3265</v>
      </c>
      <c r="C1572" s="1">
        <v>1.1948615007E10</v>
      </c>
      <c r="D1572" s="1" t="s">
        <v>11</v>
      </c>
      <c r="E1572" s="1" t="s">
        <v>22</v>
      </c>
      <c r="F1572" s="1" t="s">
        <v>13</v>
      </c>
      <c r="G1572" s="1" t="s">
        <v>14</v>
      </c>
      <c r="H1572" s="1" t="s">
        <v>31</v>
      </c>
      <c r="I1572" s="2">
        <v>45694.0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ht="15.75" customHeight="1">
      <c r="A1573" s="1" t="s">
        <v>56</v>
      </c>
      <c r="B1573" s="1" t="s">
        <v>3266</v>
      </c>
      <c r="C1573" s="1">
        <v>7.5993001427E10</v>
      </c>
      <c r="D1573" s="1" t="s">
        <v>11</v>
      </c>
      <c r="E1573" s="1" t="s">
        <v>68</v>
      </c>
      <c r="F1573" s="1" t="s">
        <v>13</v>
      </c>
      <c r="G1573" s="1" t="s">
        <v>14</v>
      </c>
      <c r="H1573" s="1" t="s">
        <v>49</v>
      </c>
      <c r="I1573" s="2">
        <v>45694.0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ht="15.75" customHeight="1">
      <c r="A1574" s="1" t="s">
        <v>3267</v>
      </c>
      <c r="B1574" s="1" t="s">
        <v>3268</v>
      </c>
      <c r="C1574" s="1">
        <v>1.1969101073E10</v>
      </c>
      <c r="D1574" s="1" t="s">
        <v>11</v>
      </c>
      <c r="E1574" s="1" t="s">
        <v>19</v>
      </c>
      <c r="F1574" s="1" t="s">
        <v>13</v>
      </c>
      <c r="G1574" s="1" t="s">
        <v>14</v>
      </c>
      <c r="H1574" s="1" t="s">
        <v>60</v>
      </c>
      <c r="I1574" s="2">
        <v>45694.0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ht="15.75" customHeight="1">
      <c r="A1575" s="1" t="s">
        <v>3269</v>
      </c>
      <c r="B1575" s="1" t="s">
        <v>3270</v>
      </c>
      <c r="C1575" s="1">
        <v>8.8992885764E10</v>
      </c>
      <c r="D1575" s="1" t="s">
        <v>11</v>
      </c>
      <c r="E1575" s="1" t="s">
        <v>68</v>
      </c>
      <c r="F1575" s="1" t="s">
        <v>13</v>
      </c>
      <c r="G1575" s="1" t="s">
        <v>14</v>
      </c>
      <c r="H1575" s="1" t="s">
        <v>45</v>
      </c>
      <c r="I1575" s="2">
        <v>45694.0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ht="15.75" customHeight="1">
      <c r="A1576" s="1" t="s">
        <v>3271</v>
      </c>
      <c r="B1576" s="1" t="s">
        <v>3272</v>
      </c>
      <c r="C1576" s="1">
        <v>8.5988586237E10</v>
      </c>
      <c r="D1576" s="1" t="s">
        <v>11</v>
      </c>
      <c r="E1576" s="1" t="s">
        <v>19</v>
      </c>
      <c r="F1576" s="1" t="s">
        <v>13</v>
      </c>
      <c r="G1576" s="1" t="s">
        <v>14</v>
      </c>
      <c r="H1576" s="1" t="s">
        <v>49</v>
      </c>
      <c r="I1576" s="2">
        <v>45694.0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ht="15.75" customHeight="1">
      <c r="A1577" s="1" t="s">
        <v>696</v>
      </c>
      <c r="B1577" s="1" t="s">
        <v>3273</v>
      </c>
      <c r="C1577" s="1" t="s">
        <v>3274</v>
      </c>
      <c r="D1577" s="1" t="s">
        <v>11</v>
      </c>
      <c r="E1577" s="1" t="s">
        <v>22</v>
      </c>
      <c r="F1577" s="1" t="s">
        <v>13</v>
      </c>
      <c r="G1577" s="1" t="s">
        <v>14</v>
      </c>
      <c r="H1577" s="1" t="s">
        <v>49</v>
      </c>
      <c r="I1577" s="2">
        <v>45694.0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ht="15.75" customHeight="1">
      <c r="A1578" s="1" t="s">
        <v>3275</v>
      </c>
      <c r="B1578" s="1" t="s">
        <v>3276</v>
      </c>
      <c r="C1578" s="1">
        <v>9.2995370442E10</v>
      </c>
      <c r="D1578" s="1" t="s">
        <v>11</v>
      </c>
      <c r="E1578" s="1" t="s">
        <v>524</v>
      </c>
      <c r="F1578" s="1" t="s">
        <v>13</v>
      </c>
      <c r="G1578" s="1" t="s">
        <v>23</v>
      </c>
      <c r="H1578" s="1" t="s">
        <v>525</v>
      </c>
      <c r="I1578" s="2">
        <v>45694.0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ht="15.75" customHeight="1">
      <c r="A1579" s="1" t="s">
        <v>3277</v>
      </c>
      <c r="B1579" s="1" t="s">
        <v>3278</v>
      </c>
      <c r="C1579" s="1">
        <v>3.5984527168E10</v>
      </c>
      <c r="D1579" s="1" t="s">
        <v>11</v>
      </c>
      <c r="E1579" s="1" t="s">
        <v>80</v>
      </c>
      <c r="F1579" s="1" t="s">
        <v>13</v>
      </c>
      <c r="G1579" s="1" t="s">
        <v>14</v>
      </c>
      <c r="H1579" s="1" t="s">
        <v>15</v>
      </c>
      <c r="I1579" s="2">
        <v>45694.0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ht="15.75" customHeight="1">
      <c r="A1580" s="1" t="s">
        <v>3279</v>
      </c>
      <c r="B1580" s="1" t="s">
        <v>3280</v>
      </c>
      <c r="C1580" s="1">
        <v>5.54899101916E12</v>
      </c>
      <c r="D1580" s="1" t="s">
        <v>11</v>
      </c>
      <c r="E1580" s="1" t="s">
        <v>19</v>
      </c>
      <c r="F1580" s="1" t="s">
        <v>13</v>
      </c>
      <c r="G1580" s="1" t="s">
        <v>23</v>
      </c>
      <c r="H1580" s="1" t="s">
        <v>1247</v>
      </c>
      <c r="I1580" s="2">
        <v>45694.0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ht="15.75" customHeight="1">
      <c r="A1581" s="1" t="s">
        <v>3281</v>
      </c>
      <c r="B1581" s="1" t="s">
        <v>3282</v>
      </c>
      <c r="C1581" s="1" t="s">
        <v>3283</v>
      </c>
      <c r="D1581" s="1" t="s">
        <v>11</v>
      </c>
      <c r="E1581" s="1" t="s">
        <v>114</v>
      </c>
      <c r="F1581" s="1" t="s">
        <v>13</v>
      </c>
      <c r="G1581" s="1" t="s">
        <v>14</v>
      </c>
      <c r="H1581" s="1" t="s">
        <v>45</v>
      </c>
      <c r="I1581" s="2">
        <v>45694.0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ht="15.75" customHeight="1">
      <c r="A1582" s="1" t="s">
        <v>1893</v>
      </c>
      <c r="B1582" s="1" t="s">
        <v>3284</v>
      </c>
      <c r="C1582" s="1">
        <v>4.1998758853E10</v>
      </c>
      <c r="D1582" s="1" t="s">
        <v>11</v>
      </c>
      <c r="E1582" s="1" t="s">
        <v>19</v>
      </c>
      <c r="F1582" s="1" t="s">
        <v>13</v>
      </c>
      <c r="G1582" s="1" t="s">
        <v>14</v>
      </c>
      <c r="H1582" s="1" t="s">
        <v>34</v>
      </c>
      <c r="I1582" s="2">
        <v>45694.0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ht="15.75" customHeight="1">
      <c r="A1583" s="1" t="s">
        <v>2448</v>
      </c>
      <c r="B1583" s="1" t="s">
        <v>3285</v>
      </c>
      <c r="C1583" s="1">
        <v>4.4999230584E10</v>
      </c>
      <c r="D1583" s="1" t="s">
        <v>11</v>
      </c>
      <c r="E1583" s="1" t="s">
        <v>77</v>
      </c>
      <c r="F1583" s="1" t="s">
        <v>13</v>
      </c>
      <c r="G1583" s="1" t="s">
        <v>23</v>
      </c>
      <c r="H1583" s="1" t="s">
        <v>45</v>
      </c>
      <c r="I1583" s="2">
        <v>45694.0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ht="15.75" customHeight="1">
      <c r="A1584" s="1" t="s">
        <v>3286</v>
      </c>
      <c r="B1584" s="1" t="s">
        <v>3287</v>
      </c>
      <c r="C1584" s="1">
        <v>5.1992390221E10</v>
      </c>
      <c r="D1584" s="1" t="s">
        <v>11</v>
      </c>
      <c r="E1584" s="1" t="s">
        <v>77</v>
      </c>
      <c r="F1584" s="1" t="s">
        <v>13</v>
      </c>
      <c r="G1584" s="1" t="s">
        <v>14</v>
      </c>
      <c r="H1584" s="1" t="s">
        <v>121</v>
      </c>
      <c r="I1584" s="2">
        <v>45694.0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ht="15.75" customHeight="1">
      <c r="A1585" s="1" t="s">
        <v>3288</v>
      </c>
      <c r="B1585" s="1" t="s">
        <v>3289</v>
      </c>
      <c r="C1585" s="1">
        <v>8.3988780512E10</v>
      </c>
      <c r="D1585" s="1" t="s">
        <v>11</v>
      </c>
      <c r="E1585" s="1" t="s">
        <v>1337</v>
      </c>
      <c r="F1585" s="1" t="s">
        <v>13</v>
      </c>
      <c r="G1585" s="1" t="s">
        <v>14</v>
      </c>
      <c r="H1585" s="1" t="s">
        <v>1338</v>
      </c>
      <c r="I1585" s="2">
        <v>45694.0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ht="15.75" customHeight="1">
      <c r="A1586" s="1" t="s">
        <v>3290</v>
      </c>
      <c r="B1586" s="1" t="s">
        <v>3291</v>
      </c>
      <c r="C1586" s="1" t="s">
        <v>3292</v>
      </c>
      <c r="D1586" s="1"/>
      <c r="E1586" s="1"/>
      <c r="F1586" s="1"/>
      <c r="G1586" s="1"/>
      <c r="H1586" s="1"/>
      <c r="I1586" s="2">
        <v>45694.0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ht="15.75" customHeight="1">
      <c r="A1587" s="1" t="s">
        <v>3293</v>
      </c>
      <c r="B1587" s="1" t="s">
        <v>3294</v>
      </c>
      <c r="C1587" s="1">
        <v>1.1985503861E10</v>
      </c>
      <c r="D1587" s="1" t="s">
        <v>11</v>
      </c>
      <c r="E1587" s="1" t="s">
        <v>547</v>
      </c>
      <c r="F1587" s="1" t="s">
        <v>13</v>
      </c>
      <c r="G1587" s="1" t="s">
        <v>14</v>
      </c>
      <c r="H1587" s="1" t="s">
        <v>548</v>
      </c>
      <c r="I1587" s="2">
        <v>45694.0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ht="15.75" customHeight="1">
      <c r="A1588" s="1" t="s">
        <v>3295</v>
      </c>
      <c r="B1588" s="1" t="s">
        <v>3296</v>
      </c>
      <c r="C1588" s="1">
        <v>2.7999775233E10</v>
      </c>
      <c r="D1588" s="1" t="s">
        <v>11</v>
      </c>
      <c r="E1588" s="1" t="s">
        <v>22</v>
      </c>
      <c r="F1588" s="1" t="s">
        <v>13</v>
      </c>
      <c r="G1588" s="1" t="s">
        <v>14</v>
      </c>
      <c r="H1588" s="1" t="s">
        <v>31</v>
      </c>
      <c r="I1588" s="2">
        <v>45694.0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ht="15.75" customHeight="1">
      <c r="A1589" s="1" t="s">
        <v>3297</v>
      </c>
      <c r="B1589" s="1" t="s">
        <v>3298</v>
      </c>
      <c r="C1589" s="1">
        <v>9.2994062122E10</v>
      </c>
      <c r="D1589" s="1" t="s">
        <v>11</v>
      </c>
      <c r="E1589" s="1" t="s">
        <v>77</v>
      </c>
      <c r="F1589" s="1" t="s">
        <v>13</v>
      </c>
      <c r="G1589" s="1" t="s">
        <v>23</v>
      </c>
      <c r="H1589" s="1" t="s">
        <v>45</v>
      </c>
      <c r="I1589" s="2">
        <v>45694.0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ht="15.75" customHeight="1">
      <c r="A1590" s="1" t="s">
        <v>3299</v>
      </c>
      <c r="B1590" s="1" t="s">
        <v>3300</v>
      </c>
      <c r="C1590" s="1">
        <v>3.1993528022E10</v>
      </c>
      <c r="D1590" s="1" t="s">
        <v>11</v>
      </c>
      <c r="E1590" s="1" t="s">
        <v>77</v>
      </c>
      <c r="F1590" s="1" t="s">
        <v>13</v>
      </c>
      <c r="G1590" s="1" t="s">
        <v>23</v>
      </c>
      <c r="H1590" s="1" t="s">
        <v>45</v>
      </c>
      <c r="I1590" s="2">
        <v>45694.0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ht="15.75" customHeight="1">
      <c r="A1591" s="1" t="s">
        <v>358</v>
      </c>
      <c r="B1591" s="1" t="s">
        <v>3301</v>
      </c>
      <c r="C1591" s="1">
        <v>4.7991912604E10</v>
      </c>
      <c r="D1591" s="1" t="s">
        <v>11</v>
      </c>
      <c r="E1591" s="1" t="s">
        <v>68</v>
      </c>
      <c r="F1591" s="1" t="s">
        <v>13</v>
      </c>
      <c r="G1591" s="1" t="s">
        <v>14</v>
      </c>
      <c r="H1591" s="1" t="s">
        <v>45</v>
      </c>
      <c r="I1591" s="2">
        <v>45694.0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ht="15.75" customHeight="1">
      <c r="A1592" s="1" t="s">
        <v>3302</v>
      </c>
      <c r="B1592" s="1" t="s">
        <v>3303</v>
      </c>
      <c r="C1592" s="1">
        <v>4.8984475183E10</v>
      </c>
      <c r="D1592" s="1" t="s">
        <v>11</v>
      </c>
      <c r="E1592" s="1" t="s">
        <v>89</v>
      </c>
      <c r="F1592" s="1" t="s">
        <v>13</v>
      </c>
      <c r="G1592" s="1" t="s">
        <v>14</v>
      </c>
      <c r="H1592" s="1" t="s">
        <v>49</v>
      </c>
      <c r="I1592" s="2">
        <v>45694.0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ht="15.75" customHeight="1">
      <c r="A1593" s="1" t="s">
        <v>3304</v>
      </c>
      <c r="B1593" s="1" t="s">
        <v>3305</v>
      </c>
      <c r="C1593" s="1">
        <v>2.1995612156E10</v>
      </c>
      <c r="D1593" s="1" t="s">
        <v>11</v>
      </c>
      <c r="E1593" s="1" t="s">
        <v>19</v>
      </c>
      <c r="F1593" s="1" t="s">
        <v>13</v>
      </c>
      <c r="G1593" s="1" t="s">
        <v>14</v>
      </c>
      <c r="H1593" s="1" t="s">
        <v>121</v>
      </c>
      <c r="I1593" s="2">
        <v>45694.0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ht="15.75" customHeight="1">
      <c r="A1594" s="1" t="s">
        <v>170</v>
      </c>
      <c r="B1594" s="1" t="s">
        <v>3306</v>
      </c>
      <c r="C1594" s="1">
        <v>6.4992744988E10</v>
      </c>
      <c r="D1594" s="1" t="s">
        <v>11</v>
      </c>
      <c r="E1594" s="1" t="s">
        <v>19</v>
      </c>
      <c r="F1594" s="1" t="s">
        <v>13</v>
      </c>
      <c r="G1594" s="1" t="s">
        <v>14</v>
      </c>
      <c r="H1594" s="1" t="s">
        <v>49</v>
      </c>
      <c r="I1594" s="2">
        <v>45694.0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ht="15.75" customHeight="1">
      <c r="A1595" s="1" t="s">
        <v>3307</v>
      </c>
      <c r="B1595" s="1" t="s">
        <v>3308</v>
      </c>
      <c r="C1595" s="1">
        <v>1.399122258E10</v>
      </c>
      <c r="D1595" s="1" t="s">
        <v>11</v>
      </c>
      <c r="E1595" s="1" t="s">
        <v>19</v>
      </c>
      <c r="F1595" s="1" t="s">
        <v>13</v>
      </c>
      <c r="G1595" s="1" t="s">
        <v>14</v>
      </c>
      <c r="H1595" s="1" t="s">
        <v>15</v>
      </c>
      <c r="I1595" s="2">
        <v>45694.0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ht="15.75" customHeight="1">
      <c r="A1596" s="1" t="s">
        <v>3309</v>
      </c>
      <c r="B1596" s="1" t="s">
        <v>3310</v>
      </c>
      <c r="C1596" s="1">
        <v>5.516996161186E12</v>
      </c>
      <c r="D1596" s="1" t="s">
        <v>11</v>
      </c>
      <c r="E1596" s="1" t="s">
        <v>19</v>
      </c>
      <c r="F1596" s="1" t="s">
        <v>13</v>
      </c>
      <c r="G1596" s="1" t="s">
        <v>23</v>
      </c>
      <c r="H1596" s="1" t="s">
        <v>34</v>
      </c>
      <c r="I1596" s="2">
        <v>45694.0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ht="15.75" customHeight="1">
      <c r="A1597" s="1" t="s">
        <v>3311</v>
      </c>
      <c r="B1597" s="1" t="s">
        <v>3312</v>
      </c>
      <c r="C1597" s="1">
        <v>2.1992436594E10</v>
      </c>
      <c r="D1597" s="1" t="s">
        <v>11</v>
      </c>
      <c r="E1597" s="1" t="s">
        <v>77</v>
      </c>
      <c r="F1597" s="1" t="s">
        <v>13</v>
      </c>
      <c r="G1597" s="1" t="s">
        <v>23</v>
      </c>
      <c r="H1597" s="1" t="s">
        <v>45</v>
      </c>
      <c r="I1597" s="2">
        <v>45694.0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ht="15.75" customHeight="1">
      <c r="A1598" s="1" t="s">
        <v>285</v>
      </c>
      <c r="B1598" s="1" t="s">
        <v>3313</v>
      </c>
      <c r="C1598" s="1">
        <v>3.5998810995E10</v>
      </c>
      <c r="D1598" s="1" t="s">
        <v>11</v>
      </c>
      <c r="E1598" s="1" t="s">
        <v>77</v>
      </c>
      <c r="F1598" s="1" t="s">
        <v>13</v>
      </c>
      <c r="G1598" s="1" t="s">
        <v>23</v>
      </c>
      <c r="H1598" s="1" t="s">
        <v>45</v>
      </c>
      <c r="I1598" s="2">
        <v>45694.0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ht="15.75" customHeight="1">
      <c r="A1599" s="1" t="s">
        <v>3314</v>
      </c>
      <c r="B1599" s="1" t="s">
        <v>3315</v>
      </c>
      <c r="C1599" s="1">
        <v>8.1984424818E10</v>
      </c>
      <c r="D1599" s="1" t="s">
        <v>11</v>
      </c>
      <c r="E1599" s="1" t="s">
        <v>19</v>
      </c>
      <c r="F1599" s="1" t="s">
        <v>13</v>
      </c>
      <c r="G1599" s="1" t="s">
        <v>23</v>
      </c>
      <c r="H1599" s="1" t="s">
        <v>49</v>
      </c>
      <c r="I1599" s="2">
        <v>45694.0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ht="15.75" customHeight="1">
      <c r="A1600" s="1" t="s">
        <v>3316</v>
      </c>
      <c r="B1600" s="1" t="s">
        <v>3317</v>
      </c>
      <c r="C1600" s="1">
        <v>3.1973432848E10</v>
      </c>
      <c r="D1600" s="1" t="s">
        <v>11</v>
      </c>
      <c r="E1600" s="1" t="s">
        <v>19</v>
      </c>
      <c r="F1600" s="1" t="s">
        <v>13</v>
      </c>
      <c r="G1600" s="1" t="s">
        <v>14</v>
      </c>
      <c r="H1600" s="1" t="s">
        <v>15</v>
      </c>
      <c r="I1600" s="2">
        <v>45694.0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ht="15.75" customHeight="1">
      <c r="A1601" s="1" t="s">
        <v>3318</v>
      </c>
      <c r="B1601" s="1" t="s">
        <v>3319</v>
      </c>
      <c r="C1601" s="1">
        <v>5.519993010506E12</v>
      </c>
      <c r="D1601" s="1" t="s">
        <v>11</v>
      </c>
      <c r="E1601" s="1" t="s">
        <v>19</v>
      </c>
      <c r="F1601" s="1" t="s">
        <v>13</v>
      </c>
      <c r="G1601" s="1" t="s">
        <v>14</v>
      </c>
      <c r="H1601" s="1" t="s">
        <v>121</v>
      </c>
      <c r="I1601" s="2">
        <v>45694.0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ht="15.75" customHeight="1">
      <c r="A1602" s="1" t="s">
        <v>3320</v>
      </c>
      <c r="B1602" s="1" t="s">
        <v>3321</v>
      </c>
      <c r="C1602" s="1">
        <v>2.2997229075E10</v>
      </c>
      <c r="D1602" s="1" t="s">
        <v>11</v>
      </c>
      <c r="E1602" s="1" t="s">
        <v>19</v>
      </c>
      <c r="F1602" s="1" t="s">
        <v>13</v>
      </c>
      <c r="G1602" s="1" t="s">
        <v>14</v>
      </c>
      <c r="H1602" s="1" t="s">
        <v>49</v>
      </c>
      <c r="I1602" s="2">
        <v>45694.0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ht="15.75" customHeight="1">
      <c r="A1603" s="1" t="s">
        <v>3322</v>
      </c>
      <c r="B1603" s="1" t="s">
        <v>3323</v>
      </c>
      <c r="C1603" s="1">
        <v>3.7984030989E10</v>
      </c>
      <c r="D1603" s="1" t="s">
        <v>11</v>
      </c>
      <c r="E1603" s="1" t="s">
        <v>161</v>
      </c>
      <c r="F1603" s="1" t="s">
        <v>13</v>
      </c>
      <c r="G1603" s="1" t="s">
        <v>14</v>
      </c>
      <c r="H1603" s="1" t="s">
        <v>15</v>
      </c>
      <c r="I1603" s="2">
        <v>45694.0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ht="15.75" customHeight="1">
      <c r="A1604" s="1" t="s">
        <v>3324</v>
      </c>
      <c r="B1604" s="1" t="s">
        <v>3325</v>
      </c>
      <c r="C1604" s="1">
        <v>1.7996511632E10</v>
      </c>
      <c r="D1604" s="1" t="s">
        <v>11</v>
      </c>
      <c r="E1604" s="1" t="s">
        <v>19</v>
      </c>
      <c r="F1604" s="1" t="s">
        <v>13</v>
      </c>
      <c r="G1604" s="1" t="s">
        <v>23</v>
      </c>
      <c r="H1604" s="1" t="s">
        <v>49</v>
      </c>
      <c r="I1604" s="2">
        <v>45694.0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ht="15.75" customHeight="1">
      <c r="A1605" s="1" t="s">
        <v>3326</v>
      </c>
      <c r="B1605" s="1" t="s">
        <v>3327</v>
      </c>
      <c r="C1605" s="1">
        <v>7.5992129828E10</v>
      </c>
      <c r="D1605" s="1" t="s">
        <v>11</v>
      </c>
      <c r="E1605" s="1" t="s">
        <v>12</v>
      </c>
      <c r="F1605" s="1" t="s">
        <v>13</v>
      </c>
      <c r="G1605" s="1" t="s">
        <v>14</v>
      </c>
      <c r="H1605" s="1" t="s">
        <v>45</v>
      </c>
      <c r="I1605" s="2">
        <v>45694.0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ht="15.75" customHeight="1">
      <c r="A1606" s="1" t="s">
        <v>3328</v>
      </c>
      <c r="B1606" s="1" t="s">
        <v>3329</v>
      </c>
      <c r="C1606" s="1">
        <v>4.7991651721E10</v>
      </c>
      <c r="D1606" s="1" t="s">
        <v>11</v>
      </c>
      <c r="E1606" s="1" t="s">
        <v>22</v>
      </c>
      <c r="F1606" s="1" t="s">
        <v>13</v>
      </c>
      <c r="G1606" s="1" t="s">
        <v>14</v>
      </c>
      <c r="H1606" s="1" t="s">
        <v>15</v>
      </c>
      <c r="I1606" s="2">
        <v>45694.0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ht="15.75" customHeight="1">
      <c r="A1607" s="1" t="s">
        <v>2095</v>
      </c>
      <c r="B1607" s="1" t="s">
        <v>3330</v>
      </c>
      <c r="C1607" s="1">
        <v>5.1992777552E10</v>
      </c>
      <c r="D1607" s="1" t="s">
        <v>11</v>
      </c>
      <c r="E1607" s="1" t="s">
        <v>77</v>
      </c>
      <c r="F1607" s="1" t="s">
        <v>13</v>
      </c>
      <c r="G1607" s="1" t="s">
        <v>14</v>
      </c>
      <c r="H1607" s="1" t="s">
        <v>15</v>
      </c>
      <c r="I1607" s="2">
        <v>45694.0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ht="15.75" customHeight="1">
      <c r="A1608" s="1" t="s">
        <v>3331</v>
      </c>
      <c r="B1608" s="1" t="s">
        <v>3332</v>
      </c>
      <c r="C1608" s="1">
        <v>6.5996693772E10</v>
      </c>
      <c r="D1608" s="1" t="s">
        <v>11</v>
      </c>
      <c r="E1608" s="1" t="s">
        <v>77</v>
      </c>
      <c r="F1608" s="1" t="s">
        <v>13</v>
      </c>
      <c r="G1608" s="1" t="s">
        <v>14</v>
      </c>
      <c r="H1608" s="1" t="s">
        <v>49</v>
      </c>
      <c r="I1608" s="2">
        <v>45694.0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ht="15.75" customHeight="1">
      <c r="A1609" s="1" t="s">
        <v>3333</v>
      </c>
      <c r="B1609" s="1" t="s">
        <v>3334</v>
      </c>
      <c r="C1609" s="1">
        <v>7.7988733143E10</v>
      </c>
      <c r="D1609" s="1" t="s">
        <v>11</v>
      </c>
      <c r="E1609" s="1" t="s">
        <v>114</v>
      </c>
      <c r="F1609" s="1" t="s">
        <v>13</v>
      </c>
      <c r="G1609" s="1" t="s">
        <v>14</v>
      </c>
      <c r="H1609" s="1" t="s">
        <v>49</v>
      </c>
      <c r="I1609" s="2">
        <v>45694.0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ht="15.75" customHeight="1">
      <c r="A1610" s="1" t="s">
        <v>3335</v>
      </c>
      <c r="B1610" s="1" t="s">
        <v>3336</v>
      </c>
      <c r="C1610" s="1">
        <v>5.1994887257E10</v>
      </c>
      <c r="D1610" s="1" t="s">
        <v>11</v>
      </c>
      <c r="E1610" s="1" t="s">
        <v>68</v>
      </c>
      <c r="F1610" s="1" t="s">
        <v>13</v>
      </c>
      <c r="G1610" s="1" t="s">
        <v>14</v>
      </c>
      <c r="H1610" s="1" t="s">
        <v>49</v>
      </c>
      <c r="I1610" s="2">
        <v>45694.0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ht="15.75" customHeight="1">
      <c r="A1611" s="1" t="s">
        <v>3337</v>
      </c>
      <c r="B1611" s="1" t="s">
        <v>3338</v>
      </c>
      <c r="C1611" s="1">
        <v>5.511916950911E12</v>
      </c>
      <c r="D1611" s="1" t="s">
        <v>11</v>
      </c>
      <c r="E1611" s="1" t="s">
        <v>19</v>
      </c>
      <c r="F1611" s="1" t="s">
        <v>13</v>
      </c>
      <c r="G1611" s="1" t="s">
        <v>14</v>
      </c>
      <c r="H1611" s="1" t="s">
        <v>45</v>
      </c>
      <c r="I1611" s="2">
        <v>45694.0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ht="15.75" customHeight="1">
      <c r="A1612" s="1" t="s">
        <v>3339</v>
      </c>
      <c r="B1612" s="1" t="s">
        <v>3340</v>
      </c>
      <c r="C1612" s="1">
        <v>5.575991796026E12</v>
      </c>
      <c r="D1612" s="1" t="s">
        <v>11</v>
      </c>
      <c r="E1612" s="1" t="s">
        <v>1119</v>
      </c>
      <c r="F1612" s="1" t="s">
        <v>13</v>
      </c>
      <c r="G1612" s="1" t="s">
        <v>23</v>
      </c>
      <c r="H1612" s="1" t="s">
        <v>1120</v>
      </c>
      <c r="I1612" s="2">
        <v>45694.0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ht="15.75" customHeight="1">
      <c r="A1613" s="1" t="s">
        <v>3341</v>
      </c>
      <c r="B1613" s="1" t="s">
        <v>3342</v>
      </c>
      <c r="C1613" s="1">
        <v>7.7988744211E10</v>
      </c>
      <c r="D1613" s="1" t="s">
        <v>11</v>
      </c>
      <c r="E1613" s="1" t="s">
        <v>77</v>
      </c>
      <c r="F1613" s="1" t="s">
        <v>13</v>
      </c>
      <c r="G1613" s="1" t="s">
        <v>23</v>
      </c>
      <c r="H1613" s="1" t="s">
        <v>45</v>
      </c>
      <c r="I1613" s="2">
        <v>45694.0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ht="15.75" customHeight="1">
      <c r="A1614" s="1" t="s">
        <v>3343</v>
      </c>
      <c r="B1614" s="1" t="s">
        <v>3344</v>
      </c>
      <c r="C1614" s="1">
        <v>1.799609347E10</v>
      </c>
      <c r="D1614" s="1" t="s">
        <v>11</v>
      </c>
      <c r="E1614" s="1" t="s">
        <v>19</v>
      </c>
      <c r="F1614" s="1" t="s">
        <v>13</v>
      </c>
      <c r="G1614" s="1" t="s">
        <v>14</v>
      </c>
      <c r="H1614" s="1" t="s">
        <v>49</v>
      </c>
      <c r="I1614" s="2">
        <v>45694.0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ht="15.75" customHeight="1">
      <c r="A1615" s="1" t="s">
        <v>3345</v>
      </c>
      <c r="B1615" s="1" t="s">
        <v>3346</v>
      </c>
      <c r="C1615" s="1">
        <v>2.7996987056E10</v>
      </c>
      <c r="D1615" s="1" t="s">
        <v>11</v>
      </c>
      <c r="E1615" s="1" t="s">
        <v>77</v>
      </c>
      <c r="F1615" s="1" t="s">
        <v>13</v>
      </c>
      <c r="G1615" s="1" t="s">
        <v>23</v>
      </c>
      <c r="H1615" s="1" t="s">
        <v>45</v>
      </c>
      <c r="I1615" s="2">
        <v>45694.0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ht="15.75" customHeight="1">
      <c r="A1616" s="1" t="s">
        <v>3347</v>
      </c>
      <c r="B1616" s="1" t="s">
        <v>3348</v>
      </c>
      <c r="C1616" s="1" t="s">
        <v>3349</v>
      </c>
      <c r="D1616" s="1" t="s">
        <v>11</v>
      </c>
      <c r="E1616" s="1" t="s">
        <v>19</v>
      </c>
      <c r="F1616" s="1" t="s">
        <v>13</v>
      </c>
      <c r="G1616" s="1" t="s">
        <v>14</v>
      </c>
      <c r="H1616" s="1" t="s">
        <v>40</v>
      </c>
      <c r="I1616" s="2">
        <v>45694.0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ht="15.75" customHeight="1">
      <c r="A1617" s="1" t="s">
        <v>3350</v>
      </c>
      <c r="B1617" s="1" t="s">
        <v>3351</v>
      </c>
      <c r="C1617" s="1">
        <v>1.1955790609E10</v>
      </c>
      <c r="D1617" s="1" t="s">
        <v>11</v>
      </c>
      <c r="E1617" s="1" t="s">
        <v>19</v>
      </c>
      <c r="F1617" s="1" t="s">
        <v>13</v>
      </c>
      <c r="G1617" s="1" t="s">
        <v>14</v>
      </c>
      <c r="H1617" s="1" t="s">
        <v>49</v>
      </c>
      <c r="I1617" s="2">
        <v>45694.0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ht="15.75" customHeight="1">
      <c r="A1618" s="1" t="s">
        <v>285</v>
      </c>
      <c r="B1618" s="1" t="s">
        <v>3352</v>
      </c>
      <c r="C1618" s="1">
        <v>2.1987663687E10</v>
      </c>
      <c r="D1618" s="1" t="s">
        <v>11</v>
      </c>
      <c r="E1618" s="1" t="s">
        <v>77</v>
      </c>
      <c r="F1618" s="1" t="s">
        <v>13</v>
      </c>
      <c r="G1618" s="1" t="s">
        <v>14</v>
      </c>
      <c r="H1618" s="1" t="s">
        <v>15</v>
      </c>
      <c r="I1618" s="2">
        <v>45694.0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ht="15.75" customHeight="1">
      <c r="A1619" s="1" t="s">
        <v>2347</v>
      </c>
      <c r="B1619" s="1" t="s">
        <v>3353</v>
      </c>
      <c r="C1619" s="1">
        <v>7.3991140751E10</v>
      </c>
      <c r="D1619" s="1" t="s">
        <v>11</v>
      </c>
      <c r="E1619" s="1" t="s">
        <v>77</v>
      </c>
      <c r="F1619" s="1" t="s">
        <v>13</v>
      </c>
      <c r="G1619" s="1" t="s">
        <v>23</v>
      </c>
      <c r="H1619" s="1" t="s">
        <v>45</v>
      </c>
      <c r="I1619" s="2">
        <v>45694.0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ht="15.75" customHeight="1">
      <c r="A1620" s="1" t="s">
        <v>3354</v>
      </c>
      <c r="B1620" s="1" t="s">
        <v>3355</v>
      </c>
      <c r="C1620" s="1">
        <v>1.3981369835E10</v>
      </c>
      <c r="D1620" s="1" t="s">
        <v>11</v>
      </c>
      <c r="E1620" s="1" t="s">
        <v>114</v>
      </c>
      <c r="F1620" s="1" t="s">
        <v>13</v>
      </c>
      <c r="G1620" s="1" t="s">
        <v>14</v>
      </c>
      <c r="H1620" s="1" t="s">
        <v>49</v>
      </c>
      <c r="I1620" s="2">
        <v>45694.0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ht="15.75" customHeight="1">
      <c r="A1621" s="1" t="s">
        <v>3356</v>
      </c>
      <c r="B1621" s="1" t="s">
        <v>3357</v>
      </c>
      <c r="C1621" s="1" t="s">
        <v>3358</v>
      </c>
      <c r="D1621" s="1" t="s">
        <v>11</v>
      </c>
      <c r="E1621" s="1" t="s">
        <v>22</v>
      </c>
      <c r="F1621" s="1" t="s">
        <v>13</v>
      </c>
      <c r="G1621" s="1" t="s">
        <v>14</v>
      </c>
      <c r="H1621" s="1" t="s">
        <v>31</v>
      </c>
      <c r="I1621" s="2">
        <v>45694.0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ht="15.75" customHeight="1">
      <c r="A1622" s="1" t="s">
        <v>3359</v>
      </c>
      <c r="B1622" s="1" t="s">
        <v>3360</v>
      </c>
      <c r="C1622" s="1">
        <v>5.515998147205E12</v>
      </c>
      <c r="D1622" s="1" t="s">
        <v>11</v>
      </c>
      <c r="E1622" s="1" t="s">
        <v>68</v>
      </c>
      <c r="F1622" s="1" t="s">
        <v>13</v>
      </c>
      <c r="G1622" s="1" t="s">
        <v>14</v>
      </c>
      <c r="H1622" s="1" t="s">
        <v>60</v>
      </c>
      <c r="I1622" s="2">
        <v>45694.0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ht="15.75" customHeight="1">
      <c r="A1623" s="1" t="s">
        <v>3361</v>
      </c>
      <c r="B1623" s="1" t="s">
        <v>3362</v>
      </c>
      <c r="C1623" s="1" t="s">
        <v>3363</v>
      </c>
      <c r="D1623" s="1" t="s">
        <v>11</v>
      </c>
      <c r="E1623" s="1" t="s">
        <v>80</v>
      </c>
      <c r="F1623" s="1" t="s">
        <v>13</v>
      </c>
      <c r="G1623" s="1" t="s">
        <v>14</v>
      </c>
      <c r="H1623" s="1" t="s">
        <v>45</v>
      </c>
      <c r="I1623" s="2">
        <v>45694.0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ht="15.75" customHeight="1">
      <c r="A1624" s="1" t="s">
        <v>3364</v>
      </c>
      <c r="B1624" s="1" t="s">
        <v>3365</v>
      </c>
      <c r="C1624" s="1">
        <v>2.4999673434E10</v>
      </c>
      <c r="D1624" s="1" t="s">
        <v>11</v>
      </c>
      <c r="E1624" s="1" t="s">
        <v>22</v>
      </c>
      <c r="F1624" s="1" t="s">
        <v>13</v>
      </c>
      <c r="G1624" s="1" t="s">
        <v>14</v>
      </c>
      <c r="H1624" s="1" t="s">
        <v>49</v>
      </c>
      <c r="I1624" s="2">
        <v>45694.0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ht="15.75" customHeight="1">
      <c r="A1625" s="1" t="s">
        <v>3366</v>
      </c>
      <c r="B1625" s="1" t="s">
        <v>3367</v>
      </c>
      <c r="C1625" s="1">
        <v>5.521981498067E12</v>
      </c>
      <c r="D1625" s="1" t="s">
        <v>11</v>
      </c>
      <c r="E1625" s="1" t="s">
        <v>80</v>
      </c>
      <c r="F1625" s="1" t="s">
        <v>13</v>
      </c>
      <c r="G1625" s="1" t="s">
        <v>23</v>
      </c>
      <c r="H1625" s="1" t="s">
        <v>40</v>
      </c>
      <c r="I1625" s="2">
        <v>45694.0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ht="15.75" customHeight="1">
      <c r="A1626" s="1" t="s">
        <v>3368</v>
      </c>
      <c r="B1626" s="1" t="s">
        <v>3369</v>
      </c>
      <c r="C1626" s="1">
        <v>9.198177361E10</v>
      </c>
      <c r="D1626" s="1" t="s">
        <v>11</v>
      </c>
      <c r="E1626" s="1" t="s">
        <v>68</v>
      </c>
      <c r="F1626" s="1" t="s">
        <v>13</v>
      </c>
      <c r="G1626" s="1" t="s">
        <v>23</v>
      </c>
      <c r="H1626" s="1" t="s">
        <v>49</v>
      </c>
      <c r="I1626" s="2">
        <v>45694.0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ht="15.75" customHeight="1">
      <c r="A1627" s="1" t="s">
        <v>3370</v>
      </c>
      <c r="B1627" s="1" t="s">
        <v>3371</v>
      </c>
      <c r="C1627" s="1">
        <v>1.3982056278E10</v>
      </c>
      <c r="D1627" s="1" t="s">
        <v>11</v>
      </c>
      <c r="E1627" s="1" t="s">
        <v>19</v>
      </c>
      <c r="F1627" s="1" t="s">
        <v>13</v>
      </c>
      <c r="G1627" s="1" t="s">
        <v>14</v>
      </c>
      <c r="H1627" s="1" t="s">
        <v>49</v>
      </c>
      <c r="I1627" s="2">
        <v>45694.0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ht="15.75" customHeight="1">
      <c r="A1628" s="1" t="s">
        <v>3372</v>
      </c>
      <c r="B1628" s="1" t="s">
        <v>3373</v>
      </c>
      <c r="C1628" s="1">
        <v>8.6988061547E10</v>
      </c>
      <c r="D1628" s="1" t="s">
        <v>11</v>
      </c>
      <c r="E1628" s="1" t="s">
        <v>19</v>
      </c>
      <c r="F1628" s="1" t="s">
        <v>13</v>
      </c>
      <c r="G1628" s="1" t="s">
        <v>14</v>
      </c>
      <c r="H1628" s="1" t="s">
        <v>15</v>
      </c>
      <c r="I1628" s="2">
        <v>45694.0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ht="15.75" customHeight="1">
      <c r="A1629" s="1" t="s">
        <v>3374</v>
      </c>
      <c r="B1629" s="1" t="s">
        <v>3375</v>
      </c>
      <c r="C1629" s="1">
        <v>5.5999824777E10</v>
      </c>
      <c r="D1629" s="1" t="s">
        <v>11</v>
      </c>
      <c r="E1629" s="1" t="s">
        <v>547</v>
      </c>
      <c r="F1629" s="1" t="s">
        <v>13</v>
      </c>
      <c r="G1629" s="1" t="s">
        <v>14</v>
      </c>
      <c r="H1629" s="1" t="s">
        <v>548</v>
      </c>
      <c r="I1629" s="2">
        <v>45694.0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ht="15.75" customHeight="1">
      <c r="A1630" s="1" t="s">
        <v>412</v>
      </c>
      <c r="B1630" s="1" t="s">
        <v>3376</v>
      </c>
      <c r="C1630" s="1">
        <v>1.1954871996E10</v>
      </c>
      <c r="D1630" s="1" t="s">
        <v>11</v>
      </c>
      <c r="E1630" s="1" t="s">
        <v>19</v>
      </c>
      <c r="F1630" s="1" t="s">
        <v>13</v>
      </c>
      <c r="G1630" s="1" t="s">
        <v>14</v>
      </c>
      <c r="H1630" s="1" t="s">
        <v>45</v>
      </c>
      <c r="I1630" s="2">
        <v>45694.0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ht="15.75" customHeight="1">
      <c r="A1631" s="1" t="s">
        <v>3377</v>
      </c>
      <c r="B1631" s="1" t="s">
        <v>3378</v>
      </c>
      <c r="C1631" s="1">
        <v>4.1995852669E10</v>
      </c>
      <c r="D1631" s="1" t="s">
        <v>23</v>
      </c>
      <c r="E1631" s="1" t="s">
        <v>705</v>
      </c>
      <c r="F1631" s="1" t="s">
        <v>3379</v>
      </c>
      <c r="G1631" s="1" t="s">
        <v>3380</v>
      </c>
      <c r="H1631" s="1" t="s">
        <v>3381</v>
      </c>
      <c r="I1631" s="2">
        <v>45694.0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ht="15.75" customHeight="1">
      <c r="A1632" s="1" t="s">
        <v>1133</v>
      </c>
      <c r="B1632" s="1" t="s">
        <v>3382</v>
      </c>
      <c r="C1632" s="1">
        <v>1.4996789639E10</v>
      </c>
      <c r="D1632" s="1" t="s">
        <v>11</v>
      </c>
      <c r="E1632" s="1" t="s">
        <v>77</v>
      </c>
      <c r="F1632" s="1" t="s">
        <v>13</v>
      </c>
      <c r="G1632" s="1" t="s">
        <v>23</v>
      </c>
      <c r="H1632" s="1" t="s">
        <v>45</v>
      </c>
      <c r="I1632" s="2">
        <v>45694.0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ht="15.75" customHeight="1">
      <c r="A1633" s="1" t="s">
        <v>3383</v>
      </c>
      <c r="B1633" s="1" t="s">
        <v>3384</v>
      </c>
      <c r="C1633" s="1">
        <v>4.3998697393E10</v>
      </c>
      <c r="D1633" s="1" t="s">
        <v>11</v>
      </c>
      <c r="E1633" s="1" t="s">
        <v>997</v>
      </c>
      <c r="F1633" s="1" t="s">
        <v>13</v>
      </c>
      <c r="G1633" s="1" t="s">
        <v>14</v>
      </c>
      <c r="H1633" s="1" t="s">
        <v>998</v>
      </c>
      <c r="I1633" s="2">
        <v>45694.0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ht="15.75" customHeight="1">
      <c r="A1634" s="1" t="s">
        <v>3385</v>
      </c>
      <c r="B1634" s="1" t="s">
        <v>3386</v>
      </c>
      <c r="C1634" s="1">
        <v>6.1991915795E10</v>
      </c>
      <c r="D1634" s="1" t="s">
        <v>11</v>
      </c>
      <c r="E1634" s="1" t="s">
        <v>12</v>
      </c>
      <c r="F1634" s="1" t="s">
        <v>13</v>
      </c>
      <c r="G1634" s="1" t="s">
        <v>14</v>
      </c>
      <c r="H1634" s="1" t="s">
        <v>49</v>
      </c>
      <c r="I1634" s="2">
        <v>45694.0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ht="15.75" customHeight="1">
      <c r="A1635" s="1" t="s">
        <v>3387</v>
      </c>
      <c r="B1635" s="1" t="s">
        <v>3388</v>
      </c>
      <c r="C1635" s="1">
        <v>5.199667089E10</v>
      </c>
      <c r="D1635" s="1" t="s">
        <v>11</v>
      </c>
      <c r="E1635" s="1" t="s">
        <v>102</v>
      </c>
      <c r="F1635" s="1" t="s">
        <v>13</v>
      </c>
      <c r="G1635" s="1" t="s">
        <v>23</v>
      </c>
      <c r="H1635" s="1" t="s">
        <v>34</v>
      </c>
      <c r="I1635" s="2">
        <v>45694.0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ht="15.75" customHeight="1">
      <c r="A1636" s="1" t="s">
        <v>3389</v>
      </c>
      <c r="B1636" s="1" t="s">
        <v>3390</v>
      </c>
      <c r="C1636" s="1">
        <v>9.5991472803E10</v>
      </c>
      <c r="D1636" s="1" t="s">
        <v>11</v>
      </c>
      <c r="E1636" s="1" t="s">
        <v>19</v>
      </c>
      <c r="F1636" s="1" t="s">
        <v>13</v>
      </c>
      <c r="G1636" s="1" t="s">
        <v>23</v>
      </c>
      <c r="H1636" s="1" t="s">
        <v>15</v>
      </c>
      <c r="I1636" s="2">
        <v>45694.0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ht="15.75" customHeight="1">
      <c r="A1637" s="1" t="s">
        <v>3391</v>
      </c>
      <c r="B1637" s="1" t="s">
        <v>3392</v>
      </c>
      <c r="C1637" s="1">
        <v>4.3998131114E10</v>
      </c>
      <c r="D1637" s="1" t="s">
        <v>11</v>
      </c>
      <c r="E1637" s="1" t="s">
        <v>68</v>
      </c>
      <c r="F1637" s="1" t="s">
        <v>13</v>
      </c>
      <c r="G1637" s="1" t="s">
        <v>14</v>
      </c>
      <c r="H1637" s="1" t="s">
        <v>49</v>
      </c>
      <c r="I1637" s="2">
        <v>45694.0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ht="15.75" customHeight="1">
      <c r="A1638" s="1" t="s">
        <v>3393</v>
      </c>
      <c r="B1638" s="1" t="s">
        <v>3394</v>
      </c>
      <c r="C1638" s="1">
        <v>8.4999787096E10</v>
      </c>
      <c r="D1638" s="1" t="s">
        <v>11</v>
      </c>
      <c r="E1638" s="1" t="s">
        <v>114</v>
      </c>
      <c r="F1638" s="1" t="s">
        <v>13</v>
      </c>
      <c r="G1638" s="1" t="s">
        <v>14</v>
      </c>
      <c r="H1638" s="1" t="s">
        <v>45</v>
      </c>
      <c r="I1638" s="2">
        <v>45694.0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ht="15.75" customHeight="1">
      <c r="A1639" s="1" t="s">
        <v>207</v>
      </c>
      <c r="B1639" s="1" t="s">
        <v>3395</v>
      </c>
      <c r="C1639" s="1">
        <v>6.1986240908E10</v>
      </c>
      <c r="D1639" s="1" t="s">
        <v>11</v>
      </c>
      <c r="E1639" s="1" t="s">
        <v>80</v>
      </c>
      <c r="F1639" s="1" t="s">
        <v>13</v>
      </c>
      <c r="G1639" s="1" t="s">
        <v>14</v>
      </c>
      <c r="H1639" s="1" t="s">
        <v>49</v>
      </c>
      <c r="I1639" s="2">
        <v>45694.0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ht="15.75" customHeight="1">
      <c r="A1640" s="1" t="s">
        <v>3396</v>
      </c>
      <c r="B1640" s="1" t="s">
        <v>3397</v>
      </c>
      <c r="C1640" s="1">
        <v>7.7933011743E10</v>
      </c>
      <c r="D1640" s="1" t="s">
        <v>11</v>
      </c>
      <c r="E1640" s="1" t="s">
        <v>80</v>
      </c>
      <c r="F1640" s="1" t="s">
        <v>13</v>
      </c>
      <c r="G1640" s="1" t="s">
        <v>14</v>
      </c>
      <c r="H1640" s="1" t="s">
        <v>49</v>
      </c>
      <c r="I1640" s="2">
        <v>45694.0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ht="15.75" customHeight="1">
      <c r="A1641" s="1" t="s">
        <v>3398</v>
      </c>
      <c r="B1641" s="1" t="s">
        <v>3399</v>
      </c>
      <c r="C1641" s="1">
        <v>1.1954364048E10</v>
      </c>
      <c r="D1641" s="1" t="s">
        <v>11</v>
      </c>
      <c r="E1641" s="1" t="s">
        <v>19</v>
      </c>
      <c r="F1641" s="1" t="s">
        <v>13</v>
      </c>
      <c r="G1641" s="1" t="s">
        <v>14</v>
      </c>
      <c r="H1641" s="1" t="s">
        <v>15</v>
      </c>
      <c r="I1641" s="2">
        <v>45694.0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ht="15.75" customHeight="1">
      <c r="A1642" s="1" t="s">
        <v>3400</v>
      </c>
      <c r="B1642" s="1" t="s">
        <v>3401</v>
      </c>
      <c r="C1642" s="1">
        <v>4.1988764872E10</v>
      </c>
      <c r="D1642" s="1" t="s">
        <v>11</v>
      </c>
      <c r="E1642" s="1" t="s">
        <v>77</v>
      </c>
      <c r="F1642" s="1" t="s">
        <v>13</v>
      </c>
      <c r="G1642" s="1" t="s">
        <v>23</v>
      </c>
      <c r="H1642" s="1" t="s">
        <v>45</v>
      </c>
      <c r="I1642" s="2">
        <v>45694.0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ht="15.75" customHeight="1">
      <c r="A1643" s="1" t="s">
        <v>3402</v>
      </c>
      <c r="B1643" s="1" t="s">
        <v>3403</v>
      </c>
      <c r="C1643" s="1">
        <v>5.4991872055E10</v>
      </c>
      <c r="D1643" s="1" t="s">
        <v>11</v>
      </c>
      <c r="E1643" s="1" t="s">
        <v>89</v>
      </c>
      <c r="F1643" s="1" t="s">
        <v>13</v>
      </c>
      <c r="G1643" s="1" t="s">
        <v>23</v>
      </c>
      <c r="H1643" s="1" t="s">
        <v>34</v>
      </c>
      <c r="I1643" s="2">
        <v>45694.0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ht="15.75" customHeight="1">
      <c r="A1644" s="1" t="s">
        <v>3404</v>
      </c>
      <c r="B1644" s="1" t="s">
        <v>3405</v>
      </c>
      <c r="C1644" s="1">
        <v>5.5919801321E12</v>
      </c>
      <c r="D1644" s="1" t="s">
        <v>11</v>
      </c>
      <c r="E1644" s="1" t="s">
        <v>48</v>
      </c>
      <c r="F1644" s="1" t="s">
        <v>13</v>
      </c>
      <c r="G1644" s="1" t="s">
        <v>14</v>
      </c>
      <c r="H1644" s="1" t="s">
        <v>49</v>
      </c>
      <c r="I1644" s="2">
        <v>45694.0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ht="15.75" customHeight="1">
      <c r="A1645" s="1" t="s">
        <v>3406</v>
      </c>
      <c r="B1645" s="1" t="s">
        <v>3407</v>
      </c>
      <c r="C1645" s="1">
        <v>3.8997572047E10</v>
      </c>
      <c r="D1645" s="1" t="s">
        <v>11</v>
      </c>
      <c r="E1645" s="1" t="s">
        <v>19</v>
      </c>
      <c r="F1645" s="1" t="s">
        <v>13</v>
      </c>
      <c r="G1645" s="1" t="s">
        <v>14</v>
      </c>
      <c r="H1645" s="1" t="s">
        <v>45</v>
      </c>
      <c r="I1645" s="2">
        <v>45694.0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ht="15.75" customHeight="1">
      <c r="A1646" s="1" t="s">
        <v>3408</v>
      </c>
      <c r="B1646" s="1" t="s">
        <v>3409</v>
      </c>
      <c r="C1646" s="1">
        <v>1.1937182444E10</v>
      </c>
      <c r="D1646" s="1" t="s">
        <v>11</v>
      </c>
      <c r="E1646" s="1" t="s">
        <v>102</v>
      </c>
      <c r="F1646" s="1" t="s">
        <v>13</v>
      </c>
      <c r="G1646" s="1" t="s">
        <v>14</v>
      </c>
      <c r="H1646" s="1" t="s">
        <v>34</v>
      </c>
      <c r="I1646" s="2">
        <v>45694.0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ht="15.75" customHeight="1">
      <c r="A1647" s="1" t="s">
        <v>3410</v>
      </c>
      <c r="B1647" s="1" t="s">
        <v>3411</v>
      </c>
      <c r="C1647" s="1">
        <v>2.1969501334E10</v>
      </c>
      <c r="D1647" s="1" t="s">
        <v>11</v>
      </c>
      <c r="E1647" s="1" t="s">
        <v>22</v>
      </c>
      <c r="F1647" s="1" t="s">
        <v>13</v>
      </c>
      <c r="G1647" s="1" t="s">
        <v>14</v>
      </c>
      <c r="H1647" s="1" t="s">
        <v>34</v>
      </c>
      <c r="I1647" s="2">
        <v>45694.0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ht="15.75" customHeight="1">
      <c r="A1648" s="1" t="s">
        <v>3412</v>
      </c>
      <c r="B1648" s="1" t="s">
        <v>3413</v>
      </c>
      <c r="C1648" s="1">
        <v>4.1991858618E10</v>
      </c>
      <c r="D1648" s="1" t="s">
        <v>11</v>
      </c>
      <c r="E1648" s="1" t="s">
        <v>22</v>
      </c>
      <c r="F1648" s="1" t="s">
        <v>13</v>
      </c>
      <c r="G1648" s="1" t="s">
        <v>14</v>
      </c>
      <c r="H1648" s="1" t="s">
        <v>31</v>
      </c>
      <c r="I1648" s="2">
        <v>45694.0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ht="15.75" customHeight="1">
      <c r="A1649" s="1" t="s">
        <v>3414</v>
      </c>
      <c r="B1649" s="1" t="s">
        <v>3415</v>
      </c>
      <c r="C1649" s="1">
        <v>3.1996779076E10</v>
      </c>
      <c r="D1649" s="1" t="s">
        <v>11</v>
      </c>
      <c r="E1649" s="1" t="s">
        <v>19</v>
      </c>
      <c r="F1649" s="1" t="s">
        <v>13</v>
      </c>
      <c r="G1649" s="1" t="s">
        <v>14</v>
      </c>
      <c r="H1649" s="1" t="s">
        <v>15</v>
      </c>
      <c r="I1649" s="2">
        <v>45694.0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ht="15.75" customHeight="1">
      <c r="A1650" s="1" t="s">
        <v>3416</v>
      </c>
      <c r="B1650" s="1" t="s">
        <v>3417</v>
      </c>
      <c r="C1650" s="1">
        <v>7.1986558194E10</v>
      </c>
      <c r="D1650" s="1" t="s">
        <v>11</v>
      </c>
      <c r="E1650" s="1" t="s">
        <v>114</v>
      </c>
      <c r="F1650" s="1" t="s">
        <v>13</v>
      </c>
      <c r="G1650" s="1" t="s">
        <v>14</v>
      </c>
      <c r="H1650" s="1" t="s">
        <v>15</v>
      </c>
      <c r="I1650" s="2">
        <v>45694.0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ht="15.75" customHeight="1">
      <c r="A1651" s="1" t="s">
        <v>3418</v>
      </c>
      <c r="B1651" s="1" t="s">
        <v>3419</v>
      </c>
      <c r="C1651" s="1">
        <v>8.1996370596E10</v>
      </c>
      <c r="D1651" s="1" t="s">
        <v>11</v>
      </c>
      <c r="E1651" s="1" t="s">
        <v>22</v>
      </c>
      <c r="F1651" s="1" t="s">
        <v>13</v>
      </c>
      <c r="G1651" s="1" t="s">
        <v>14</v>
      </c>
      <c r="H1651" s="1" t="s">
        <v>34</v>
      </c>
      <c r="I1651" s="2">
        <v>45694.0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ht="15.75" customHeight="1">
      <c r="A1652" s="1" t="s">
        <v>3420</v>
      </c>
      <c r="B1652" s="1" t="s">
        <v>3421</v>
      </c>
      <c r="C1652" s="1">
        <v>6.2983106783E10</v>
      </c>
      <c r="D1652" s="1" t="s">
        <v>11</v>
      </c>
      <c r="E1652" s="1" t="s">
        <v>19</v>
      </c>
      <c r="F1652" s="1" t="s">
        <v>13</v>
      </c>
      <c r="G1652" s="1" t="s">
        <v>14</v>
      </c>
      <c r="H1652" s="1" t="s">
        <v>45</v>
      </c>
      <c r="I1652" s="2">
        <v>45694.0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ht="15.75" customHeight="1">
      <c r="A1653" s="1" t="s">
        <v>3422</v>
      </c>
      <c r="B1653" s="1" t="s">
        <v>3423</v>
      </c>
      <c r="C1653" s="1">
        <v>4.3991699089E10</v>
      </c>
      <c r="D1653" s="1" t="s">
        <v>11</v>
      </c>
      <c r="E1653" s="1" t="s">
        <v>19</v>
      </c>
      <c r="F1653" s="1" t="s">
        <v>13</v>
      </c>
      <c r="G1653" s="1" t="s">
        <v>23</v>
      </c>
      <c r="H1653" s="1" t="s">
        <v>40</v>
      </c>
      <c r="I1653" s="2">
        <v>45694.0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ht="15.75" customHeight="1">
      <c r="A1654" s="1" t="s">
        <v>416</v>
      </c>
      <c r="B1654" s="1" t="s">
        <v>3424</v>
      </c>
      <c r="C1654" s="1">
        <v>1.1968830167E10</v>
      </c>
      <c r="D1654" s="1" t="s">
        <v>11</v>
      </c>
      <c r="E1654" s="1" t="s">
        <v>19</v>
      </c>
      <c r="F1654" s="1" t="s">
        <v>13</v>
      </c>
      <c r="G1654" s="1" t="s">
        <v>14</v>
      </c>
      <c r="H1654" s="1" t="s">
        <v>121</v>
      </c>
      <c r="I1654" s="2">
        <v>45694.0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ht="15.75" customHeight="1">
      <c r="A1655" s="1" t="s">
        <v>858</v>
      </c>
      <c r="B1655" s="1" t="s">
        <v>3425</v>
      </c>
      <c r="C1655" s="1" t="s">
        <v>3426</v>
      </c>
      <c r="D1655" s="1" t="s">
        <v>11</v>
      </c>
      <c r="E1655" s="1" t="s">
        <v>547</v>
      </c>
      <c r="F1655" s="1" t="s">
        <v>13</v>
      </c>
      <c r="G1655" s="1" t="s">
        <v>14</v>
      </c>
      <c r="H1655" s="1" t="s">
        <v>548</v>
      </c>
      <c r="I1655" s="2">
        <v>45694.0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ht="15.75" customHeight="1">
      <c r="A1656" s="1" t="s">
        <v>3427</v>
      </c>
      <c r="B1656" s="1" t="s">
        <v>3428</v>
      </c>
      <c r="C1656" s="1">
        <v>1.6981154898E10</v>
      </c>
      <c r="D1656" s="1" t="s">
        <v>11</v>
      </c>
      <c r="E1656" s="1" t="s">
        <v>19</v>
      </c>
      <c r="F1656" s="1" t="s">
        <v>13</v>
      </c>
      <c r="G1656" s="1" t="s">
        <v>14</v>
      </c>
      <c r="H1656" s="1" t="s">
        <v>15</v>
      </c>
      <c r="I1656" s="2">
        <v>45694.0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ht="15.75" customHeight="1">
      <c r="A1657" s="1" t="s">
        <v>3429</v>
      </c>
      <c r="B1657" s="1" t="s">
        <v>3430</v>
      </c>
      <c r="C1657" s="1">
        <v>8.1988559035E10</v>
      </c>
      <c r="D1657" s="1" t="s">
        <v>11</v>
      </c>
      <c r="E1657" s="1" t="s">
        <v>22</v>
      </c>
      <c r="F1657" s="1" t="s">
        <v>13</v>
      </c>
      <c r="G1657" s="1" t="s">
        <v>14</v>
      </c>
      <c r="H1657" s="1" t="s">
        <v>49</v>
      </c>
      <c r="I1657" s="2">
        <v>45694.0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ht="15.75" customHeight="1">
      <c r="A1658" s="1" t="s">
        <v>3431</v>
      </c>
      <c r="B1658" s="1" t="s">
        <v>3432</v>
      </c>
      <c r="C1658" s="1">
        <v>6.7992883078E10</v>
      </c>
      <c r="D1658" s="1" t="s">
        <v>11</v>
      </c>
      <c r="E1658" s="1" t="s">
        <v>22</v>
      </c>
      <c r="F1658" s="1" t="s">
        <v>13</v>
      </c>
      <c r="G1658" s="1" t="s">
        <v>14</v>
      </c>
      <c r="H1658" s="1" t="s">
        <v>386</v>
      </c>
      <c r="I1658" s="2">
        <v>45694.0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ht="15.75" customHeight="1">
      <c r="A1659" s="1" t="s">
        <v>3433</v>
      </c>
      <c r="B1659" s="1" t="s">
        <v>3434</v>
      </c>
      <c r="C1659" s="1">
        <v>1.1934281115E10</v>
      </c>
      <c r="D1659" s="1" t="s">
        <v>11</v>
      </c>
      <c r="E1659" s="1" t="s">
        <v>418</v>
      </c>
      <c r="F1659" s="1" t="s">
        <v>13</v>
      </c>
      <c r="G1659" s="1" t="s">
        <v>14</v>
      </c>
      <c r="H1659" s="1" t="s">
        <v>49</v>
      </c>
      <c r="I1659" s="2">
        <v>45694.0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ht="15.75" customHeight="1">
      <c r="A1660" s="1" t="s">
        <v>3435</v>
      </c>
      <c r="B1660" s="1" t="s">
        <v>3436</v>
      </c>
      <c r="C1660" s="1">
        <v>7.1993568321E10</v>
      </c>
      <c r="D1660" s="1" t="s">
        <v>11</v>
      </c>
      <c r="E1660" s="1" t="s">
        <v>12</v>
      </c>
      <c r="F1660" s="1" t="s">
        <v>13</v>
      </c>
      <c r="G1660" s="1" t="s">
        <v>14</v>
      </c>
      <c r="H1660" s="1" t="s">
        <v>34</v>
      </c>
      <c r="I1660" s="2">
        <v>45694.0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ht="15.75" customHeight="1">
      <c r="A1661" s="1" t="s">
        <v>3437</v>
      </c>
      <c r="B1661" s="1" t="s">
        <v>3438</v>
      </c>
      <c r="C1661" s="1">
        <v>7.1981088194E10</v>
      </c>
      <c r="D1661" s="1" t="s">
        <v>11</v>
      </c>
      <c r="E1661" s="1" t="s">
        <v>19</v>
      </c>
      <c r="F1661" s="1" t="s">
        <v>13</v>
      </c>
      <c r="G1661" s="1" t="s">
        <v>14</v>
      </c>
      <c r="H1661" s="1" t="s">
        <v>15</v>
      </c>
      <c r="I1661" s="2">
        <v>45694.0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ht="15.75" customHeight="1">
      <c r="A1662" s="1" t="s">
        <v>3439</v>
      </c>
      <c r="B1662" s="1" t="s">
        <v>3440</v>
      </c>
      <c r="C1662" s="1">
        <v>1.9999775426E10</v>
      </c>
      <c r="D1662" s="1"/>
      <c r="E1662" s="1"/>
      <c r="F1662" s="1"/>
      <c r="G1662" s="1"/>
      <c r="H1662" s="1"/>
      <c r="I1662" s="2">
        <v>45694.0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ht="15.75" customHeight="1">
      <c r="A1663" s="1" t="s">
        <v>3441</v>
      </c>
      <c r="B1663" s="1" t="s">
        <v>3442</v>
      </c>
      <c r="C1663" s="1">
        <v>7.5982113751E10</v>
      </c>
      <c r="D1663" s="1" t="s">
        <v>11</v>
      </c>
      <c r="E1663" s="1" t="s">
        <v>19</v>
      </c>
      <c r="F1663" s="1" t="s">
        <v>13</v>
      </c>
      <c r="G1663" s="1" t="s">
        <v>14</v>
      </c>
      <c r="H1663" s="1" t="s">
        <v>45</v>
      </c>
      <c r="I1663" s="2">
        <v>45694.0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ht="15.75" customHeight="1">
      <c r="A1664" s="1" t="s">
        <v>696</v>
      </c>
      <c r="B1664" s="1" t="s">
        <v>3443</v>
      </c>
      <c r="C1664" s="1">
        <v>1.1948305393E10</v>
      </c>
      <c r="D1664" s="1" t="s">
        <v>11</v>
      </c>
      <c r="E1664" s="1" t="s">
        <v>597</v>
      </c>
      <c r="F1664" s="1" t="s">
        <v>13</v>
      </c>
      <c r="G1664" s="1" t="s">
        <v>14</v>
      </c>
      <c r="H1664" s="1" t="s">
        <v>598</v>
      </c>
      <c r="I1664" s="2">
        <v>45694.0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ht="15.75" customHeight="1">
      <c r="A1665" s="1" t="s">
        <v>3444</v>
      </c>
      <c r="B1665" s="1" t="s">
        <v>3445</v>
      </c>
      <c r="C1665" s="1">
        <v>8.5997864789E10</v>
      </c>
      <c r="D1665" s="1" t="s">
        <v>11</v>
      </c>
      <c r="E1665" s="1" t="s">
        <v>12</v>
      </c>
      <c r="F1665" s="1" t="s">
        <v>13</v>
      </c>
      <c r="G1665" s="1" t="s">
        <v>14</v>
      </c>
      <c r="H1665" s="1" t="s">
        <v>15</v>
      </c>
      <c r="I1665" s="2">
        <v>45694.0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ht="15.75" customHeight="1">
      <c r="A1666" s="1" t="s">
        <v>3446</v>
      </c>
      <c r="B1666" s="1" t="s">
        <v>3447</v>
      </c>
      <c r="C1666" s="1" t="s">
        <v>3448</v>
      </c>
      <c r="D1666" s="1" t="s">
        <v>11</v>
      </c>
      <c r="E1666" s="1" t="s">
        <v>80</v>
      </c>
      <c r="F1666" s="1" t="s">
        <v>13</v>
      </c>
      <c r="G1666" s="1" t="s">
        <v>14</v>
      </c>
      <c r="H1666" s="1" t="s">
        <v>45</v>
      </c>
      <c r="I1666" s="2">
        <v>45694.0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ht="15.75" customHeight="1">
      <c r="A1667" s="1" t="s">
        <v>3449</v>
      </c>
      <c r="B1667" s="1" t="s">
        <v>3450</v>
      </c>
      <c r="C1667" s="1">
        <v>8.1999060343E10</v>
      </c>
      <c r="D1667" s="1" t="s">
        <v>11</v>
      </c>
      <c r="E1667" s="1" t="s">
        <v>22</v>
      </c>
      <c r="F1667" s="1" t="s">
        <v>13</v>
      </c>
      <c r="G1667" s="1" t="s">
        <v>14</v>
      </c>
      <c r="H1667" s="1" t="s">
        <v>34</v>
      </c>
      <c r="I1667" s="2">
        <v>45694.0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ht="15.75" customHeight="1">
      <c r="A1668" s="1" t="s">
        <v>1274</v>
      </c>
      <c r="B1668" s="1" t="s">
        <v>3451</v>
      </c>
      <c r="C1668" s="1">
        <v>1.1986419352E10</v>
      </c>
      <c r="D1668" s="1" t="s">
        <v>11</v>
      </c>
      <c r="E1668" s="1" t="s">
        <v>48</v>
      </c>
      <c r="F1668" s="1" t="s">
        <v>13</v>
      </c>
      <c r="G1668" s="1" t="s">
        <v>23</v>
      </c>
      <c r="H1668" s="1" t="s">
        <v>34</v>
      </c>
      <c r="I1668" s="2">
        <v>45694.0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ht="15.75" customHeight="1">
      <c r="A1669" s="1" t="s">
        <v>3452</v>
      </c>
      <c r="B1669" s="1" t="s">
        <v>3453</v>
      </c>
      <c r="C1669" s="1">
        <v>7.999928092E10</v>
      </c>
      <c r="D1669" s="1" t="s">
        <v>11</v>
      </c>
      <c r="E1669" s="1" t="s">
        <v>22</v>
      </c>
      <c r="F1669" s="1" t="s">
        <v>13</v>
      </c>
      <c r="G1669" s="1" t="s">
        <v>14</v>
      </c>
      <c r="H1669" s="1" t="s">
        <v>31</v>
      </c>
      <c r="I1669" s="2">
        <v>45694.0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ht="15.75" customHeight="1">
      <c r="A1670" s="1" t="s">
        <v>3454</v>
      </c>
      <c r="B1670" s="1" t="s">
        <v>3455</v>
      </c>
      <c r="C1670" s="1">
        <v>4.5999243851E10</v>
      </c>
      <c r="D1670" s="1" t="s">
        <v>11</v>
      </c>
      <c r="E1670" s="1" t="s">
        <v>19</v>
      </c>
      <c r="F1670" s="1" t="s">
        <v>13</v>
      </c>
      <c r="G1670" s="1" t="s">
        <v>23</v>
      </c>
      <c r="H1670" s="1" t="s">
        <v>15</v>
      </c>
      <c r="I1670" s="2">
        <v>45694.0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ht="15.75" customHeight="1">
      <c r="A1671" s="1" t="s">
        <v>3456</v>
      </c>
      <c r="B1671" s="1" t="s">
        <v>3457</v>
      </c>
      <c r="C1671" s="1">
        <v>8.1995319879E10</v>
      </c>
      <c r="D1671" s="1" t="s">
        <v>11</v>
      </c>
      <c r="E1671" s="1" t="s">
        <v>19</v>
      </c>
      <c r="F1671" s="1" t="s">
        <v>13</v>
      </c>
      <c r="G1671" s="1" t="s">
        <v>23</v>
      </c>
      <c r="H1671" s="1" t="s">
        <v>49</v>
      </c>
      <c r="I1671" s="2">
        <v>45694.0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ht="15.75" customHeight="1">
      <c r="A1672" s="1" t="s">
        <v>3458</v>
      </c>
      <c r="B1672" s="1" t="s">
        <v>3459</v>
      </c>
      <c r="C1672" s="1">
        <v>9.1982449219E10</v>
      </c>
      <c r="D1672" s="1" t="s">
        <v>11</v>
      </c>
      <c r="E1672" s="1" t="s">
        <v>22</v>
      </c>
      <c r="F1672" s="1" t="s">
        <v>13</v>
      </c>
      <c r="G1672" s="1" t="s">
        <v>14</v>
      </c>
      <c r="H1672" s="1" t="s">
        <v>49</v>
      </c>
      <c r="I1672" s="2">
        <v>45694.0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ht="15.75" customHeight="1">
      <c r="A1673" s="1" t="s">
        <v>3460</v>
      </c>
      <c r="B1673" s="1" t="s">
        <v>3461</v>
      </c>
      <c r="C1673" s="1" t="s">
        <v>3462</v>
      </c>
      <c r="D1673" s="1" t="s">
        <v>11</v>
      </c>
      <c r="E1673" s="1" t="s">
        <v>597</v>
      </c>
      <c r="F1673" s="1" t="s">
        <v>13</v>
      </c>
      <c r="G1673" s="1" t="s">
        <v>14</v>
      </c>
      <c r="H1673" s="1" t="s">
        <v>598</v>
      </c>
      <c r="I1673" s="2">
        <v>45694.0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ht="15.75" customHeight="1">
      <c r="A1674" s="1" t="s">
        <v>3463</v>
      </c>
      <c r="B1674" s="1" t="s">
        <v>3464</v>
      </c>
      <c r="C1674" s="1">
        <v>9.4991214469E10</v>
      </c>
      <c r="D1674" s="1" t="s">
        <v>11</v>
      </c>
      <c r="E1674" s="1" t="s">
        <v>48</v>
      </c>
      <c r="F1674" s="1" t="s">
        <v>13</v>
      </c>
      <c r="G1674" s="1" t="s">
        <v>14</v>
      </c>
      <c r="H1674" s="1" t="s">
        <v>34</v>
      </c>
      <c r="I1674" s="2">
        <v>45694.0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ht="15.75" customHeight="1">
      <c r="A1675" s="1" t="s">
        <v>2824</v>
      </c>
      <c r="B1675" s="1" t="s">
        <v>3465</v>
      </c>
      <c r="C1675" s="1">
        <v>8.8996136595E10</v>
      </c>
      <c r="D1675" s="1" t="s">
        <v>11</v>
      </c>
      <c r="E1675" s="1" t="s">
        <v>19</v>
      </c>
      <c r="F1675" s="1" t="s">
        <v>13</v>
      </c>
      <c r="G1675" s="1" t="s">
        <v>14</v>
      </c>
      <c r="H1675" s="1" t="s">
        <v>15</v>
      </c>
      <c r="I1675" s="2">
        <v>45694.0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ht="15.75" customHeight="1">
      <c r="A1676" s="1" t="s">
        <v>3466</v>
      </c>
      <c r="B1676" s="1" t="s">
        <v>3467</v>
      </c>
      <c r="C1676" s="1">
        <v>9.998185089E10</v>
      </c>
      <c r="D1676" s="1" t="s">
        <v>11</v>
      </c>
      <c r="E1676" s="1" t="s">
        <v>102</v>
      </c>
      <c r="F1676" s="1" t="s">
        <v>13</v>
      </c>
      <c r="G1676" s="1" t="s">
        <v>23</v>
      </c>
      <c r="H1676" s="1" t="s">
        <v>34</v>
      </c>
      <c r="I1676" s="2">
        <v>45694.0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ht="15.75" customHeight="1">
      <c r="A1677" s="1" t="s">
        <v>3468</v>
      </c>
      <c r="B1677" s="1" t="s">
        <v>3469</v>
      </c>
      <c r="C1677" s="1">
        <v>8.799805205E9</v>
      </c>
      <c r="D1677" s="1" t="s">
        <v>3470</v>
      </c>
      <c r="E1677" s="1" t="s">
        <v>3471</v>
      </c>
      <c r="F1677" s="1" t="s">
        <v>2019</v>
      </c>
      <c r="G1677" s="1" t="s">
        <v>3472</v>
      </c>
      <c r="H1677" s="1" t="s">
        <v>3473</v>
      </c>
      <c r="I1677" s="2">
        <v>45694.0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ht="15.75" customHeight="1">
      <c r="A1678" s="1" t="s">
        <v>3474</v>
      </c>
      <c r="B1678" s="1" t="s">
        <v>3475</v>
      </c>
      <c r="C1678" s="1">
        <v>8.7988064906E10</v>
      </c>
      <c r="D1678" s="1" t="s">
        <v>11</v>
      </c>
      <c r="E1678" s="1" t="s">
        <v>22</v>
      </c>
      <c r="F1678" s="1" t="s">
        <v>13</v>
      </c>
      <c r="G1678" s="1" t="s">
        <v>14</v>
      </c>
      <c r="H1678" s="1" t="s">
        <v>15</v>
      </c>
      <c r="I1678" s="2">
        <v>45694.0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ht="15.75" customHeight="1">
      <c r="A1679" s="1" t="s">
        <v>3476</v>
      </c>
      <c r="B1679" s="1" t="s">
        <v>3477</v>
      </c>
      <c r="C1679" s="1">
        <v>6.1995829821E10</v>
      </c>
      <c r="D1679" s="1" t="s">
        <v>11</v>
      </c>
      <c r="E1679" s="1" t="s">
        <v>161</v>
      </c>
      <c r="F1679" s="1" t="s">
        <v>13</v>
      </c>
      <c r="G1679" s="1" t="s">
        <v>14</v>
      </c>
      <c r="H1679" s="1" t="s">
        <v>15</v>
      </c>
      <c r="I1679" s="2">
        <v>45694.0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ht="15.75" customHeight="1">
      <c r="A1680" s="1" t="s">
        <v>3478</v>
      </c>
      <c r="B1680" s="1" t="s">
        <v>3479</v>
      </c>
      <c r="C1680" s="1">
        <v>8.1998798151E10</v>
      </c>
      <c r="D1680" s="1" t="s">
        <v>11</v>
      </c>
      <c r="E1680" s="1" t="s">
        <v>19</v>
      </c>
      <c r="F1680" s="1" t="s">
        <v>13</v>
      </c>
      <c r="G1680" s="1" t="s">
        <v>23</v>
      </c>
      <c r="H1680" s="1" t="s">
        <v>45</v>
      </c>
      <c r="I1680" s="2">
        <v>45694.0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ht="15.75" customHeight="1">
      <c r="A1681" s="1" t="s">
        <v>3480</v>
      </c>
      <c r="B1681" s="1" t="s">
        <v>3481</v>
      </c>
      <c r="C1681" s="1">
        <v>1.9987217486E10</v>
      </c>
      <c r="D1681" s="1" t="s">
        <v>11</v>
      </c>
      <c r="E1681" s="1" t="s">
        <v>19</v>
      </c>
      <c r="F1681" s="1" t="s">
        <v>13</v>
      </c>
      <c r="G1681" s="1" t="s">
        <v>14</v>
      </c>
      <c r="H1681" s="1" t="s">
        <v>45</v>
      </c>
      <c r="I1681" s="2">
        <v>45694.0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ht="15.75" customHeight="1">
      <c r="A1682" s="1" t="s">
        <v>3482</v>
      </c>
      <c r="B1682" s="1" t="s">
        <v>3483</v>
      </c>
      <c r="C1682" s="1" t="s">
        <v>3484</v>
      </c>
      <c r="D1682" s="1" t="s">
        <v>11</v>
      </c>
      <c r="E1682" s="1" t="s">
        <v>528</v>
      </c>
      <c r="F1682" s="1" t="s">
        <v>13</v>
      </c>
      <c r="G1682" s="1" t="s">
        <v>14</v>
      </c>
      <c r="H1682" s="1" t="s">
        <v>529</v>
      </c>
      <c r="I1682" s="2">
        <v>45694.0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ht="15.75" customHeight="1">
      <c r="A1683" s="1" t="s">
        <v>3485</v>
      </c>
      <c r="B1683" s="1" t="s">
        <v>3486</v>
      </c>
      <c r="C1683" s="1">
        <v>4.7992177391E10</v>
      </c>
      <c r="D1683" s="1" t="s">
        <v>11</v>
      </c>
      <c r="E1683" s="1" t="s">
        <v>102</v>
      </c>
      <c r="F1683" s="1" t="s">
        <v>13</v>
      </c>
      <c r="G1683" s="1" t="s">
        <v>14</v>
      </c>
      <c r="H1683" s="1" t="s">
        <v>15</v>
      </c>
      <c r="I1683" s="2">
        <v>45694.0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ht="15.75" customHeight="1">
      <c r="A1684" s="1" t="s">
        <v>3487</v>
      </c>
      <c r="B1684" s="1" t="s">
        <v>3488</v>
      </c>
      <c r="C1684" s="1">
        <v>8.1999663322E10</v>
      </c>
      <c r="D1684" s="1" t="s">
        <v>11</v>
      </c>
      <c r="E1684" s="1" t="s">
        <v>19</v>
      </c>
      <c r="F1684" s="1" t="s">
        <v>13</v>
      </c>
      <c r="G1684" s="1" t="s">
        <v>14</v>
      </c>
      <c r="H1684" s="1" t="s">
        <v>49</v>
      </c>
      <c r="I1684" s="2">
        <v>45694.0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ht="15.75" customHeight="1">
      <c r="A1685" s="1" t="s">
        <v>3489</v>
      </c>
      <c r="B1685" s="1" t="s">
        <v>3490</v>
      </c>
      <c r="C1685" s="1">
        <v>1.999673735E10</v>
      </c>
      <c r="D1685" s="1" t="s">
        <v>11</v>
      </c>
      <c r="E1685" s="1" t="s">
        <v>68</v>
      </c>
      <c r="F1685" s="1" t="s">
        <v>13</v>
      </c>
      <c r="G1685" s="1" t="s">
        <v>23</v>
      </c>
      <c r="H1685" s="1" t="s">
        <v>34</v>
      </c>
      <c r="I1685" s="2">
        <v>45694.0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ht="15.75" customHeight="1">
      <c r="A1686" s="1" t="s">
        <v>3491</v>
      </c>
      <c r="B1686" s="1" t="s">
        <v>3492</v>
      </c>
      <c r="C1686" s="1">
        <v>4.3998392216E10</v>
      </c>
      <c r="D1686" s="1" t="s">
        <v>11</v>
      </c>
      <c r="E1686" s="1" t="s">
        <v>19</v>
      </c>
      <c r="F1686" s="1" t="s">
        <v>13</v>
      </c>
      <c r="G1686" s="1" t="s">
        <v>14</v>
      </c>
      <c r="H1686" s="1" t="s">
        <v>15</v>
      </c>
      <c r="I1686" s="2">
        <v>45694.0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ht="15.75" customHeight="1">
      <c r="A1687" s="1" t="s">
        <v>1298</v>
      </c>
      <c r="B1687" s="1" t="s">
        <v>3493</v>
      </c>
      <c r="C1687" s="1">
        <v>4.4997566876E10</v>
      </c>
      <c r="D1687" s="1" t="s">
        <v>11</v>
      </c>
      <c r="E1687" s="1" t="s">
        <v>19</v>
      </c>
      <c r="F1687" s="1" t="s">
        <v>13</v>
      </c>
      <c r="G1687" s="1" t="s">
        <v>14</v>
      </c>
      <c r="H1687" s="1" t="s">
        <v>40</v>
      </c>
      <c r="I1687" s="2">
        <v>45694.0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ht="15.75" customHeight="1">
      <c r="A1688" s="1" t="s">
        <v>3494</v>
      </c>
      <c r="B1688" s="1" t="s">
        <v>3495</v>
      </c>
      <c r="C1688" s="1">
        <v>-107432.0</v>
      </c>
      <c r="D1688" s="1" t="s">
        <v>11</v>
      </c>
      <c r="E1688" s="1" t="s">
        <v>22</v>
      </c>
      <c r="F1688" s="1" t="s">
        <v>13</v>
      </c>
      <c r="G1688" s="1" t="s">
        <v>14</v>
      </c>
      <c r="H1688" s="1" t="s">
        <v>31</v>
      </c>
      <c r="I1688" s="2">
        <v>45694.0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ht="15.75" customHeight="1">
      <c r="A1689" s="1" t="s">
        <v>207</v>
      </c>
      <c r="B1689" s="1" t="s">
        <v>3496</v>
      </c>
      <c r="C1689" s="1">
        <v>6.5999592346E10</v>
      </c>
      <c r="D1689" s="1" t="s">
        <v>11</v>
      </c>
      <c r="E1689" s="1" t="s">
        <v>68</v>
      </c>
      <c r="F1689" s="1" t="s">
        <v>13</v>
      </c>
      <c r="G1689" s="1" t="s">
        <v>14</v>
      </c>
      <c r="H1689" s="1" t="s">
        <v>49</v>
      </c>
      <c r="I1689" s="2">
        <v>45694.0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ht="15.75" customHeight="1">
      <c r="A1690" s="1" t="s">
        <v>3497</v>
      </c>
      <c r="B1690" s="1" t="s">
        <v>3498</v>
      </c>
      <c r="C1690" s="1">
        <v>7.199171373E10</v>
      </c>
      <c r="D1690" s="1" t="s">
        <v>11</v>
      </c>
      <c r="E1690" s="1" t="s">
        <v>22</v>
      </c>
      <c r="F1690" s="1" t="s">
        <v>13</v>
      </c>
      <c r="G1690" s="1" t="s">
        <v>14</v>
      </c>
      <c r="H1690" s="1" t="s">
        <v>34</v>
      </c>
      <c r="I1690" s="2">
        <v>45694.0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ht="15.75" customHeight="1">
      <c r="A1691" s="1" t="s">
        <v>152</v>
      </c>
      <c r="B1691" s="1" t="s">
        <v>3499</v>
      </c>
      <c r="C1691" s="1">
        <v>8.4981241184E10</v>
      </c>
      <c r="D1691" s="1" t="s">
        <v>11</v>
      </c>
      <c r="E1691" s="1" t="s">
        <v>22</v>
      </c>
      <c r="F1691" s="1" t="s">
        <v>13</v>
      </c>
      <c r="G1691" s="1" t="s">
        <v>23</v>
      </c>
      <c r="H1691" s="1" t="s">
        <v>386</v>
      </c>
      <c r="I1691" s="2">
        <v>45694.0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ht="15.75" customHeight="1">
      <c r="A1692" s="1" t="s">
        <v>3500</v>
      </c>
      <c r="B1692" s="1" t="s">
        <v>3501</v>
      </c>
      <c r="C1692" s="1">
        <v>6.2999551482E10</v>
      </c>
      <c r="D1692" s="1" t="s">
        <v>11</v>
      </c>
      <c r="E1692" s="1" t="s">
        <v>12</v>
      </c>
      <c r="F1692" s="1" t="s">
        <v>13</v>
      </c>
      <c r="G1692" s="1" t="s">
        <v>14</v>
      </c>
      <c r="H1692" s="1" t="s">
        <v>15</v>
      </c>
      <c r="I1692" s="2">
        <v>45694.0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ht="15.75" customHeight="1">
      <c r="A1693" s="1" t="s">
        <v>117</v>
      </c>
      <c r="B1693" s="1" t="s">
        <v>3502</v>
      </c>
      <c r="C1693" s="1">
        <v>4.2998626254E10</v>
      </c>
      <c r="D1693" s="1" t="s">
        <v>11</v>
      </c>
      <c r="E1693" s="1" t="s">
        <v>12</v>
      </c>
      <c r="F1693" s="1" t="s">
        <v>13</v>
      </c>
      <c r="G1693" s="1" t="s">
        <v>14</v>
      </c>
      <c r="H1693" s="1" t="s">
        <v>15</v>
      </c>
      <c r="I1693" s="2">
        <v>45694.0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ht="15.75" customHeight="1">
      <c r="A1694" s="1" t="s">
        <v>3503</v>
      </c>
      <c r="B1694" s="1" t="s">
        <v>3504</v>
      </c>
      <c r="C1694" s="1">
        <v>9.1993067882E10</v>
      </c>
      <c r="D1694" s="1" t="s">
        <v>11</v>
      </c>
      <c r="E1694" s="1" t="s">
        <v>77</v>
      </c>
      <c r="F1694" s="1" t="s">
        <v>13</v>
      </c>
      <c r="G1694" s="1" t="s">
        <v>23</v>
      </c>
      <c r="H1694" s="1" t="s">
        <v>45</v>
      </c>
      <c r="I1694" s="2">
        <v>45694.0</v>
      </c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ht="15.75" customHeight="1">
      <c r="A1695" s="1" t="s">
        <v>3505</v>
      </c>
      <c r="B1695" s="1" t="s">
        <v>3506</v>
      </c>
      <c r="C1695" s="1">
        <v>1.1984097953E10</v>
      </c>
      <c r="D1695" s="1" t="s">
        <v>11</v>
      </c>
      <c r="E1695" s="1" t="s">
        <v>12</v>
      </c>
      <c r="F1695" s="1" t="s">
        <v>13</v>
      </c>
      <c r="G1695" s="1" t="s">
        <v>14</v>
      </c>
      <c r="H1695" s="1" t="s">
        <v>34</v>
      </c>
      <c r="I1695" s="2">
        <v>45694.0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ht="15.75" customHeight="1">
      <c r="A1696" s="1" t="s">
        <v>3507</v>
      </c>
      <c r="B1696" s="1" t="s">
        <v>3508</v>
      </c>
      <c r="C1696" s="1">
        <v>7.598326908E10</v>
      </c>
      <c r="D1696" s="1" t="s">
        <v>11</v>
      </c>
      <c r="E1696" s="1" t="s">
        <v>19</v>
      </c>
      <c r="F1696" s="1" t="s">
        <v>13</v>
      </c>
      <c r="G1696" s="1" t="s">
        <v>23</v>
      </c>
      <c r="H1696" s="1" t="s">
        <v>15</v>
      </c>
      <c r="I1696" s="2">
        <v>45694.0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ht="15.75" customHeight="1">
      <c r="A1697" s="1" t="s">
        <v>3509</v>
      </c>
      <c r="B1697" s="1" t="s">
        <v>3510</v>
      </c>
      <c r="C1697" s="1">
        <v>6.2985950565E10</v>
      </c>
      <c r="D1697" s="1" t="s">
        <v>11</v>
      </c>
      <c r="E1697" s="1" t="s">
        <v>80</v>
      </c>
      <c r="F1697" s="1" t="s">
        <v>13</v>
      </c>
      <c r="G1697" s="1" t="s">
        <v>14</v>
      </c>
      <c r="H1697" s="1" t="s">
        <v>15</v>
      </c>
      <c r="I1697" s="2">
        <v>45694.0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ht="15.75" customHeight="1">
      <c r="A1698" s="1" t="s">
        <v>873</v>
      </c>
      <c r="B1698" s="1" t="s">
        <v>3511</v>
      </c>
      <c r="C1698" s="1">
        <v>8.598836361E10</v>
      </c>
      <c r="D1698" s="1" t="s">
        <v>11</v>
      </c>
      <c r="E1698" s="1" t="s">
        <v>22</v>
      </c>
      <c r="F1698" s="1" t="s">
        <v>13</v>
      </c>
      <c r="G1698" s="1" t="s">
        <v>14</v>
      </c>
      <c r="H1698" s="1" t="s">
        <v>49</v>
      </c>
      <c r="I1698" s="2">
        <v>45694.0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ht="15.75" customHeight="1">
      <c r="A1699" s="1" t="s">
        <v>2733</v>
      </c>
      <c r="B1699" s="1" t="s">
        <v>3512</v>
      </c>
      <c r="C1699" s="1">
        <v>8.1996480139E10</v>
      </c>
      <c r="D1699" s="1" t="s">
        <v>11</v>
      </c>
      <c r="E1699" s="1" t="s">
        <v>1657</v>
      </c>
      <c r="F1699" s="1" t="s">
        <v>13</v>
      </c>
      <c r="G1699" s="1" t="s">
        <v>14</v>
      </c>
      <c r="H1699" s="1" t="s">
        <v>1658</v>
      </c>
      <c r="I1699" s="2">
        <v>45694.0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ht="15.75" customHeight="1">
      <c r="A1700" s="1" t="s">
        <v>3513</v>
      </c>
      <c r="B1700" s="1" t="s">
        <v>3514</v>
      </c>
      <c r="C1700" s="1">
        <v>4.1997882302E10</v>
      </c>
      <c r="D1700" s="1" t="s">
        <v>11</v>
      </c>
      <c r="E1700" s="1" t="s">
        <v>12</v>
      </c>
      <c r="F1700" s="1" t="s">
        <v>13</v>
      </c>
      <c r="G1700" s="1" t="s">
        <v>23</v>
      </c>
      <c r="H1700" s="1" t="s">
        <v>15</v>
      </c>
      <c r="I1700" s="2">
        <v>45694.0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ht="15.75" customHeight="1">
      <c r="A1701" s="1" t="s">
        <v>3515</v>
      </c>
      <c r="B1701" s="1" t="s">
        <v>3516</v>
      </c>
      <c r="C1701" s="1">
        <v>5.588999306363E12</v>
      </c>
      <c r="D1701" s="1" t="s">
        <v>11</v>
      </c>
      <c r="E1701" s="1" t="s">
        <v>22</v>
      </c>
      <c r="F1701" s="1" t="s">
        <v>13</v>
      </c>
      <c r="G1701" s="1" t="s">
        <v>14</v>
      </c>
      <c r="H1701" s="1" t="s">
        <v>239</v>
      </c>
      <c r="I1701" s="2">
        <v>45694.0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ht="15.75" customHeight="1">
      <c r="A1702" s="1" t="s">
        <v>3517</v>
      </c>
      <c r="B1702" s="1" t="s">
        <v>3518</v>
      </c>
      <c r="C1702" s="1">
        <v>4.9998265664E10</v>
      </c>
      <c r="D1702" s="1" t="s">
        <v>11</v>
      </c>
      <c r="E1702" s="1" t="s">
        <v>1055</v>
      </c>
      <c r="F1702" s="1" t="s">
        <v>13</v>
      </c>
      <c r="G1702" s="1" t="s">
        <v>23</v>
      </c>
      <c r="H1702" s="1" t="s">
        <v>1056</v>
      </c>
      <c r="I1702" s="2">
        <v>45694.0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ht="15.75" customHeight="1">
      <c r="A1703" s="1" t="s">
        <v>3519</v>
      </c>
      <c r="B1703" s="1" t="s">
        <v>3520</v>
      </c>
      <c r="C1703" s="1" t="s">
        <v>3521</v>
      </c>
      <c r="D1703" s="1" t="s">
        <v>11</v>
      </c>
      <c r="E1703" s="1" t="s">
        <v>80</v>
      </c>
      <c r="F1703" s="1" t="s">
        <v>13</v>
      </c>
      <c r="G1703" s="1" t="s">
        <v>23</v>
      </c>
      <c r="H1703" s="1" t="s">
        <v>34</v>
      </c>
      <c r="I1703" s="2">
        <v>45694.0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ht="15.75" customHeight="1">
      <c r="A1704" s="1" t="s">
        <v>3522</v>
      </c>
      <c r="B1704" s="1" t="s">
        <v>3523</v>
      </c>
      <c r="C1704" s="1">
        <v>8.8992373547E10</v>
      </c>
      <c r="D1704" s="1" t="s">
        <v>11</v>
      </c>
      <c r="E1704" s="1" t="s">
        <v>19</v>
      </c>
      <c r="F1704" s="1" t="s">
        <v>13</v>
      </c>
      <c r="G1704" s="1" t="s">
        <v>14</v>
      </c>
      <c r="H1704" s="1" t="s">
        <v>40</v>
      </c>
      <c r="I1704" s="2">
        <v>45694.0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ht="15.75" customHeight="1">
      <c r="A1705" s="1" t="s">
        <v>170</v>
      </c>
      <c r="B1705" s="1" t="s">
        <v>3524</v>
      </c>
      <c r="C1705" s="1">
        <v>5.1996517367E10</v>
      </c>
      <c r="D1705" s="1" t="s">
        <v>11</v>
      </c>
      <c r="E1705" s="1" t="s">
        <v>19</v>
      </c>
      <c r="F1705" s="1" t="s">
        <v>13</v>
      </c>
      <c r="G1705" s="1" t="s">
        <v>14</v>
      </c>
      <c r="H1705" s="1" t="s">
        <v>15</v>
      </c>
      <c r="I1705" s="2">
        <v>45694.0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ht="15.75" customHeight="1">
      <c r="A1706" s="1" t="s">
        <v>3525</v>
      </c>
      <c r="B1706" s="1" t="s">
        <v>3526</v>
      </c>
      <c r="C1706" s="1">
        <v>9.2999838857E10</v>
      </c>
      <c r="D1706" s="1" t="s">
        <v>11</v>
      </c>
      <c r="E1706" s="1" t="s">
        <v>80</v>
      </c>
      <c r="F1706" s="1" t="s">
        <v>13</v>
      </c>
      <c r="G1706" s="1" t="s">
        <v>14</v>
      </c>
      <c r="H1706" s="1" t="s">
        <v>15</v>
      </c>
      <c r="I1706" s="2">
        <v>45694.0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ht="15.75" customHeight="1">
      <c r="A1707" s="1" t="s">
        <v>3527</v>
      </c>
      <c r="B1707" s="1" t="s">
        <v>3528</v>
      </c>
      <c r="C1707" s="1">
        <v>8.3996331392E10</v>
      </c>
      <c r="D1707" s="1" t="s">
        <v>11</v>
      </c>
      <c r="E1707" s="1" t="s">
        <v>1055</v>
      </c>
      <c r="F1707" s="1" t="s">
        <v>13</v>
      </c>
      <c r="G1707" s="1" t="s">
        <v>14</v>
      </c>
      <c r="H1707" s="1" t="s">
        <v>1056</v>
      </c>
      <c r="I1707" s="2">
        <v>45694.0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ht="15.75" customHeight="1">
      <c r="A1708" s="1" t="s">
        <v>3529</v>
      </c>
      <c r="B1708" s="1" t="s">
        <v>3530</v>
      </c>
      <c r="C1708" s="1">
        <v>8.1993976795E10</v>
      </c>
      <c r="D1708" s="1" t="s">
        <v>11</v>
      </c>
      <c r="E1708" s="1" t="s">
        <v>114</v>
      </c>
      <c r="F1708" s="1" t="s">
        <v>13</v>
      </c>
      <c r="G1708" s="1" t="s">
        <v>14</v>
      </c>
      <c r="H1708" s="1" t="s">
        <v>45</v>
      </c>
      <c r="I1708" s="2">
        <v>45694.0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ht="15.75" customHeight="1">
      <c r="A1709" s="1" t="s">
        <v>3531</v>
      </c>
      <c r="B1709" s="1" t="s">
        <v>3532</v>
      </c>
      <c r="C1709" s="1">
        <v>8.4981619947E10</v>
      </c>
      <c r="D1709" s="1" t="s">
        <v>11</v>
      </c>
      <c r="E1709" s="1" t="s">
        <v>161</v>
      </c>
      <c r="F1709" s="1" t="s">
        <v>13</v>
      </c>
      <c r="G1709" s="1" t="s">
        <v>14</v>
      </c>
      <c r="H1709" s="1" t="s">
        <v>15</v>
      </c>
      <c r="I1709" s="2">
        <v>45694.0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ht="15.75" customHeight="1">
      <c r="A1710" s="1" t="s">
        <v>3533</v>
      </c>
      <c r="B1710" s="1" t="s">
        <v>3534</v>
      </c>
      <c r="C1710" s="1">
        <v>5.1997371179E10</v>
      </c>
      <c r="D1710" s="1" t="s">
        <v>11</v>
      </c>
      <c r="E1710" s="1" t="s">
        <v>1337</v>
      </c>
      <c r="F1710" s="1" t="s">
        <v>13</v>
      </c>
      <c r="G1710" s="1" t="s">
        <v>14</v>
      </c>
      <c r="H1710" s="1" t="s">
        <v>1338</v>
      </c>
      <c r="I1710" s="2">
        <v>45694.0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ht="15.75" customHeight="1">
      <c r="A1711" s="1" t="s">
        <v>907</v>
      </c>
      <c r="B1711" s="1" t="s">
        <v>3535</v>
      </c>
      <c r="C1711" s="1">
        <v>8.1998469073E10</v>
      </c>
      <c r="D1711" s="1" t="s">
        <v>11</v>
      </c>
      <c r="E1711" s="1" t="s">
        <v>22</v>
      </c>
      <c r="F1711" s="1" t="s">
        <v>13</v>
      </c>
      <c r="G1711" s="1" t="s">
        <v>14</v>
      </c>
      <c r="H1711" s="1" t="s">
        <v>121</v>
      </c>
      <c r="I1711" s="2">
        <v>45694.0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ht="15.75" customHeight="1">
      <c r="A1712" s="1" t="s">
        <v>3536</v>
      </c>
      <c r="B1712" s="1" t="s">
        <v>3537</v>
      </c>
      <c r="C1712" s="1">
        <v>4.1997083128E10</v>
      </c>
      <c r="D1712" s="1" t="s">
        <v>11</v>
      </c>
      <c r="E1712" s="1" t="s">
        <v>77</v>
      </c>
      <c r="F1712" s="1" t="s">
        <v>13</v>
      </c>
      <c r="G1712" s="1" t="s">
        <v>23</v>
      </c>
      <c r="H1712" s="1" t="s">
        <v>45</v>
      </c>
      <c r="I1712" s="2">
        <v>45694.0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ht="15.75" customHeight="1">
      <c r="A1713" s="1" t="s">
        <v>3538</v>
      </c>
      <c r="B1713" s="1" t="s">
        <v>3539</v>
      </c>
      <c r="C1713" s="1">
        <v>2.1975436538E10</v>
      </c>
      <c r="D1713" s="1" t="s">
        <v>11</v>
      </c>
      <c r="E1713" s="1" t="s">
        <v>19</v>
      </c>
      <c r="F1713" s="1" t="s">
        <v>13</v>
      </c>
      <c r="G1713" s="1" t="s">
        <v>23</v>
      </c>
      <c r="H1713" s="1" t="s">
        <v>34</v>
      </c>
      <c r="I1713" s="2">
        <v>45694.0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ht="15.75" customHeight="1">
      <c r="A1714" s="1" t="s">
        <v>1219</v>
      </c>
      <c r="B1714" s="1" t="s">
        <v>3540</v>
      </c>
      <c r="C1714" s="1">
        <v>6.199435363E10</v>
      </c>
      <c r="D1714" s="1" t="s">
        <v>11</v>
      </c>
      <c r="E1714" s="1" t="s">
        <v>80</v>
      </c>
      <c r="F1714" s="1" t="s">
        <v>13</v>
      </c>
      <c r="G1714" s="1" t="s">
        <v>23</v>
      </c>
      <c r="H1714" s="1" t="s">
        <v>45</v>
      </c>
      <c r="I1714" s="2">
        <v>45694.0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ht="15.75" customHeight="1">
      <c r="A1715" s="1" t="s">
        <v>3541</v>
      </c>
      <c r="B1715" s="1" t="s">
        <v>3542</v>
      </c>
      <c r="C1715" s="1">
        <v>1.6994186941E10</v>
      </c>
      <c r="D1715" s="1" t="s">
        <v>11</v>
      </c>
      <c r="E1715" s="1" t="s">
        <v>22</v>
      </c>
      <c r="F1715" s="1" t="s">
        <v>13</v>
      </c>
      <c r="G1715" s="1" t="s">
        <v>14</v>
      </c>
      <c r="H1715" s="1" t="s">
        <v>34</v>
      </c>
      <c r="I1715" s="2">
        <v>45694.0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ht="15.75" customHeight="1">
      <c r="A1716" s="1" t="s">
        <v>3543</v>
      </c>
      <c r="B1716" s="1" t="s">
        <v>3544</v>
      </c>
      <c r="C1716" s="1">
        <v>3.4984129001E10</v>
      </c>
      <c r="D1716" s="1" t="s">
        <v>11</v>
      </c>
      <c r="E1716" s="1" t="s">
        <v>12</v>
      </c>
      <c r="F1716" s="1" t="s">
        <v>13</v>
      </c>
      <c r="G1716" s="1" t="s">
        <v>14</v>
      </c>
      <c r="H1716" s="1" t="s">
        <v>49</v>
      </c>
      <c r="I1716" s="2">
        <v>45694.0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ht="15.75" customHeight="1">
      <c r="A1717" s="1" t="s">
        <v>3545</v>
      </c>
      <c r="B1717" s="1" t="s">
        <v>3546</v>
      </c>
      <c r="C1717" s="1" t="s">
        <v>3547</v>
      </c>
      <c r="D1717" s="1" t="s">
        <v>11</v>
      </c>
      <c r="E1717" s="1" t="s">
        <v>114</v>
      </c>
      <c r="F1717" s="1" t="s">
        <v>13</v>
      </c>
      <c r="G1717" s="1" t="s">
        <v>14</v>
      </c>
      <c r="H1717" s="1" t="s">
        <v>45</v>
      </c>
      <c r="I1717" s="2">
        <v>45694.0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ht="15.75" customHeight="1">
      <c r="A1718" s="1" t="s">
        <v>3548</v>
      </c>
      <c r="B1718" s="1" t="s">
        <v>3549</v>
      </c>
      <c r="C1718" s="1">
        <v>2.4596675401E11</v>
      </c>
      <c r="D1718" s="1" t="s">
        <v>11</v>
      </c>
      <c r="E1718" s="1" t="s">
        <v>12</v>
      </c>
      <c r="F1718" s="1" t="s">
        <v>13</v>
      </c>
      <c r="G1718" s="1" t="s">
        <v>23</v>
      </c>
      <c r="H1718" s="1" t="s">
        <v>34</v>
      </c>
      <c r="I1718" s="2">
        <v>45694.0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ht="15.75" customHeight="1">
      <c r="A1719" s="1" t="s">
        <v>1477</v>
      </c>
      <c r="B1719" s="1" t="s">
        <v>3550</v>
      </c>
      <c r="C1719" s="1">
        <v>3.299971456E10</v>
      </c>
      <c r="D1719" s="1" t="s">
        <v>11</v>
      </c>
      <c r="E1719" s="1" t="s">
        <v>12</v>
      </c>
      <c r="F1719" s="1" t="s">
        <v>13</v>
      </c>
      <c r="G1719" s="1" t="s">
        <v>14</v>
      </c>
      <c r="H1719" s="1" t="s">
        <v>49</v>
      </c>
      <c r="I1719" s="2">
        <v>45694.0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ht="15.75" customHeight="1">
      <c r="A1720" s="1" t="s">
        <v>3551</v>
      </c>
      <c r="B1720" s="1" t="s">
        <v>3552</v>
      </c>
      <c r="C1720" s="1">
        <v>1.1989860146E10</v>
      </c>
      <c r="D1720" s="1" t="s">
        <v>11</v>
      </c>
      <c r="E1720" s="1" t="s">
        <v>22</v>
      </c>
      <c r="F1720" s="1" t="s">
        <v>13</v>
      </c>
      <c r="G1720" s="1" t="s">
        <v>14</v>
      </c>
      <c r="H1720" s="1" t="s">
        <v>49</v>
      </c>
      <c r="I1720" s="2">
        <v>45694.0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ht="15.75" customHeight="1">
      <c r="A1721" s="1" t="s">
        <v>3553</v>
      </c>
      <c r="B1721" s="1" t="s">
        <v>3554</v>
      </c>
      <c r="C1721" s="1">
        <v>1.3981253875E10</v>
      </c>
      <c r="D1721" s="1" t="s">
        <v>11</v>
      </c>
      <c r="E1721" s="1" t="s">
        <v>22</v>
      </c>
      <c r="F1721" s="1" t="s">
        <v>13</v>
      </c>
      <c r="G1721" s="1" t="s">
        <v>14</v>
      </c>
      <c r="H1721" s="1" t="s">
        <v>49</v>
      </c>
      <c r="I1721" s="2">
        <v>45694.0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ht="15.75" customHeight="1">
      <c r="A1722" s="1" t="s">
        <v>3555</v>
      </c>
      <c r="B1722" s="1" t="s">
        <v>3556</v>
      </c>
      <c r="C1722" s="1">
        <v>8.2987255977E10</v>
      </c>
      <c r="D1722" s="1" t="s">
        <v>11</v>
      </c>
      <c r="E1722" s="1" t="s">
        <v>80</v>
      </c>
      <c r="F1722" s="1" t="s">
        <v>13</v>
      </c>
      <c r="G1722" s="1" t="s">
        <v>23</v>
      </c>
      <c r="H1722" s="1" t="s">
        <v>45</v>
      </c>
      <c r="I1722" s="2">
        <v>45694.0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ht="15.75" customHeight="1">
      <c r="A1723" s="1" t="s">
        <v>141</v>
      </c>
      <c r="B1723" s="1" t="s">
        <v>3557</v>
      </c>
      <c r="C1723" s="1">
        <v>1.1953920158E10</v>
      </c>
      <c r="D1723" s="1" t="s">
        <v>11</v>
      </c>
      <c r="E1723" s="1" t="s">
        <v>77</v>
      </c>
      <c r="F1723" s="1" t="s">
        <v>13</v>
      </c>
      <c r="G1723" s="1" t="s">
        <v>14</v>
      </c>
      <c r="H1723" s="1" t="s">
        <v>49</v>
      </c>
      <c r="I1723" s="2">
        <v>45694.0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ht="15.75" customHeight="1">
      <c r="A1724" s="1" t="s">
        <v>314</v>
      </c>
      <c r="B1724" s="1" t="s">
        <v>3558</v>
      </c>
      <c r="C1724" s="1">
        <v>9.2996092988E10</v>
      </c>
      <c r="D1724" s="1" t="s">
        <v>11</v>
      </c>
      <c r="E1724" s="1" t="s">
        <v>19</v>
      </c>
      <c r="F1724" s="1" t="s">
        <v>13</v>
      </c>
      <c r="G1724" s="1" t="s">
        <v>23</v>
      </c>
      <c r="H1724" s="1" t="s">
        <v>45</v>
      </c>
      <c r="I1724" s="2">
        <v>45694.0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ht="15.75" customHeight="1">
      <c r="A1725" s="1" t="s">
        <v>3559</v>
      </c>
      <c r="B1725" s="1" t="s">
        <v>3560</v>
      </c>
      <c r="C1725" s="1">
        <v>5.1999512416E10</v>
      </c>
      <c r="D1725" s="1" t="s">
        <v>11</v>
      </c>
      <c r="E1725" s="1" t="s">
        <v>19</v>
      </c>
      <c r="F1725" s="1" t="s">
        <v>13</v>
      </c>
      <c r="G1725" s="1" t="s">
        <v>23</v>
      </c>
      <c r="H1725" s="1" t="s">
        <v>40</v>
      </c>
      <c r="I1725" s="2">
        <v>45694.0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ht="15.75" customHeight="1">
      <c r="A1726" s="1" t="s">
        <v>3561</v>
      </c>
      <c r="B1726" s="1" t="s">
        <v>3562</v>
      </c>
      <c r="C1726" s="1">
        <v>1.9996699996E10</v>
      </c>
      <c r="D1726" s="1" t="s">
        <v>11</v>
      </c>
      <c r="E1726" s="1" t="s">
        <v>77</v>
      </c>
      <c r="F1726" s="1" t="s">
        <v>13</v>
      </c>
      <c r="G1726" s="1" t="s">
        <v>23</v>
      </c>
      <c r="H1726" s="1" t="s">
        <v>45</v>
      </c>
      <c r="I1726" s="2">
        <v>45694.0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ht="15.75" customHeight="1">
      <c r="A1727" s="1" t="s">
        <v>3563</v>
      </c>
      <c r="B1727" s="1" t="s">
        <v>3564</v>
      </c>
      <c r="C1727" s="1">
        <v>7.1987228466E10</v>
      </c>
      <c r="D1727" s="1" t="s">
        <v>11</v>
      </c>
      <c r="E1727" s="1" t="s">
        <v>58</v>
      </c>
      <c r="F1727" s="1" t="s">
        <v>13</v>
      </c>
      <c r="G1727" s="1" t="s">
        <v>14</v>
      </c>
      <c r="H1727" s="1" t="s">
        <v>45</v>
      </c>
      <c r="I1727" s="2">
        <v>45694.0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ht="15.75" customHeight="1">
      <c r="A1728" s="1" t="s">
        <v>3565</v>
      </c>
      <c r="B1728" s="1" t="s">
        <v>3566</v>
      </c>
      <c r="C1728" s="1">
        <v>6.1998533245E10</v>
      </c>
      <c r="D1728" s="1" t="s">
        <v>11</v>
      </c>
      <c r="E1728" s="1" t="s">
        <v>22</v>
      </c>
      <c r="F1728" s="1" t="s">
        <v>13</v>
      </c>
      <c r="G1728" s="1" t="s">
        <v>14</v>
      </c>
      <c r="H1728" s="1" t="s">
        <v>15</v>
      </c>
      <c r="I1728" s="2">
        <v>45694.0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ht="15.75" customHeight="1">
      <c r="A1729" s="1" t="s">
        <v>3567</v>
      </c>
      <c r="B1729" s="1" t="s">
        <v>3568</v>
      </c>
      <c r="C1729" s="1">
        <v>8.6994851046E10</v>
      </c>
      <c r="D1729" s="1" t="s">
        <v>11</v>
      </c>
      <c r="E1729" s="1" t="s">
        <v>80</v>
      </c>
      <c r="F1729" s="1" t="s">
        <v>13</v>
      </c>
      <c r="G1729" s="1" t="s">
        <v>14</v>
      </c>
      <c r="H1729" s="1" t="s">
        <v>34</v>
      </c>
      <c r="I1729" s="2">
        <v>45694.0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ht="15.75" customHeight="1">
      <c r="A1730" s="1" t="s">
        <v>3569</v>
      </c>
      <c r="B1730" s="1" t="s">
        <v>3570</v>
      </c>
      <c r="C1730" s="1">
        <v>1.2997743653E10</v>
      </c>
      <c r="D1730" s="1" t="s">
        <v>11</v>
      </c>
      <c r="E1730" s="1" t="s">
        <v>22</v>
      </c>
      <c r="F1730" s="1" t="s">
        <v>13</v>
      </c>
      <c r="G1730" s="1" t="s">
        <v>14</v>
      </c>
      <c r="H1730" s="1" t="s">
        <v>49</v>
      </c>
      <c r="I1730" s="2">
        <v>45694.0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ht="15.75" customHeight="1">
      <c r="A1731" s="1" t="s">
        <v>3571</v>
      </c>
      <c r="B1731" s="1" t="s">
        <v>3572</v>
      </c>
      <c r="C1731" s="1">
        <v>4.4999685537E10</v>
      </c>
      <c r="D1731" s="1" t="s">
        <v>11</v>
      </c>
      <c r="E1731" s="1" t="s">
        <v>22</v>
      </c>
      <c r="F1731" s="1" t="s">
        <v>13</v>
      </c>
      <c r="G1731" s="1" t="s">
        <v>14</v>
      </c>
      <c r="H1731" s="1" t="s">
        <v>34</v>
      </c>
      <c r="I1731" s="2">
        <v>45694.0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ht="15.75" customHeight="1">
      <c r="A1732" s="1" t="s">
        <v>3573</v>
      </c>
      <c r="B1732" s="1" t="s">
        <v>3574</v>
      </c>
      <c r="C1732" s="1">
        <v>5.1998461745E10</v>
      </c>
      <c r="D1732" s="1" t="s">
        <v>11</v>
      </c>
      <c r="E1732" s="1" t="s">
        <v>77</v>
      </c>
      <c r="F1732" s="1" t="s">
        <v>13</v>
      </c>
      <c r="G1732" s="1" t="s">
        <v>23</v>
      </c>
      <c r="H1732" s="1" t="s">
        <v>45</v>
      </c>
      <c r="I1732" s="2">
        <v>45694.0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ht="15.75" customHeight="1">
      <c r="A1733" s="1" t="s">
        <v>3575</v>
      </c>
      <c r="B1733" s="1" t="s">
        <v>3576</v>
      </c>
      <c r="C1733" s="1">
        <v>4.7984473236E10</v>
      </c>
      <c r="D1733" s="1" t="s">
        <v>11</v>
      </c>
      <c r="E1733" s="1" t="s">
        <v>77</v>
      </c>
      <c r="F1733" s="1" t="s">
        <v>13</v>
      </c>
      <c r="G1733" s="1" t="s">
        <v>23</v>
      </c>
      <c r="H1733" s="1" t="s">
        <v>45</v>
      </c>
      <c r="I1733" s="2">
        <v>45694.0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ht="15.75" customHeight="1">
      <c r="A1734" s="1" t="s">
        <v>3577</v>
      </c>
      <c r="B1734" s="1" t="s">
        <v>3578</v>
      </c>
      <c r="C1734" s="1">
        <v>6.1982619541E10</v>
      </c>
      <c r="D1734" s="1" t="s">
        <v>11</v>
      </c>
      <c r="E1734" s="1" t="s">
        <v>77</v>
      </c>
      <c r="F1734" s="1" t="s">
        <v>13</v>
      </c>
      <c r="G1734" s="1" t="s">
        <v>23</v>
      </c>
      <c r="H1734" s="1" t="s">
        <v>34</v>
      </c>
      <c r="I1734" s="2">
        <v>45694.0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ht="15.75" customHeight="1">
      <c r="A1735" s="1" t="s">
        <v>3579</v>
      </c>
      <c r="B1735" s="1" t="s">
        <v>3580</v>
      </c>
      <c r="C1735" s="1">
        <v>1.2982140891E10</v>
      </c>
      <c r="D1735" s="1" t="s">
        <v>11</v>
      </c>
      <c r="E1735" s="1" t="s">
        <v>22</v>
      </c>
      <c r="F1735" s="1" t="s">
        <v>13</v>
      </c>
      <c r="G1735" s="1" t="s">
        <v>23</v>
      </c>
      <c r="H1735" s="1" t="s">
        <v>34</v>
      </c>
      <c r="I1735" s="2">
        <v>45694.0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ht="15.75" customHeight="1">
      <c r="A1736" s="1" t="s">
        <v>3581</v>
      </c>
      <c r="B1736" s="1" t="s">
        <v>3582</v>
      </c>
      <c r="C1736" s="1">
        <v>8.1986729704E10</v>
      </c>
      <c r="D1736" s="1" t="s">
        <v>11</v>
      </c>
      <c r="E1736" s="1" t="s">
        <v>12</v>
      </c>
      <c r="F1736" s="1" t="s">
        <v>13</v>
      </c>
      <c r="G1736" s="1" t="s">
        <v>14</v>
      </c>
      <c r="H1736" s="1" t="s">
        <v>45</v>
      </c>
      <c r="I1736" s="2">
        <v>45694.0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ht="15.75" customHeight="1">
      <c r="A1737" s="1" t="s">
        <v>3583</v>
      </c>
      <c r="B1737" s="1" t="s">
        <v>3584</v>
      </c>
      <c r="C1737" s="1">
        <v>1.1984829098E10</v>
      </c>
      <c r="D1737" s="1" t="s">
        <v>11</v>
      </c>
      <c r="E1737" s="1" t="s">
        <v>102</v>
      </c>
      <c r="F1737" s="1" t="s">
        <v>13</v>
      </c>
      <c r="G1737" s="1" t="s">
        <v>14</v>
      </c>
      <c r="H1737" s="1" t="s">
        <v>15</v>
      </c>
      <c r="I1737" s="2">
        <v>45694.0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ht="15.75" customHeight="1">
      <c r="A1738" s="1" t="s">
        <v>3585</v>
      </c>
      <c r="B1738" s="1" t="s">
        <v>3586</v>
      </c>
      <c r="C1738" s="1">
        <v>4.1985382751E10</v>
      </c>
      <c r="D1738" s="1" t="s">
        <v>11</v>
      </c>
      <c r="E1738" s="1" t="s">
        <v>22</v>
      </c>
      <c r="F1738" s="1" t="s">
        <v>13</v>
      </c>
      <c r="G1738" s="1" t="s">
        <v>14</v>
      </c>
      <c r="H1738" s="1" t="s">
        <v>31</v>
      </c>
      <c r="I1738" s="2">
        <v>45694.0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ht="15.75" customHeight="1">
      <c r="A1739" s="1" t="s">
        <v>3587</v>
      </c>
      <c r="B1739" s="1" t="s">
        <v>3588</v>
      </c>
      <c r="C1739" s="1">
        <v>1.8997908249E10</v>
      </c>
      <c r="D1739" s="1" t="s">
        <v>11</v>
      </c>
      <c r="E1739" s="1" t="s">
        <v>22</v>
      </c>
      <c r="F1739" s="1" t="s">
        <v>13</v>
      </c>
      <c r="G1739" s="1" t="s">
        <v>14</v>
      </c>
      <c r="H1739" s="1" t="s">
        <v>31</v>
      </c>
      <c r="I1739" s="2">
        <v>45694.0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ht="15.75" customHeight="1">
      <c r="A1740" s="1" t="s">
        <v>268</v>
      </c>
      <c r="B1740" s="1" t="s">
        <v>3589</v>
      </c>
      <c r="C1740" s="1">
        <v>3.51934348501E11</v>
      </c>
      <c r="D1740" s="1"/>
      <c r="E1740" s="1"/>
      <c r="F1740" s="1"/>
      <c r="G1740" s="1"/>
      <c r="H1740" s="1"/>
      <c r="I1740" s="2">
        <v>45694.0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ht="15.75" customHeight="1">
      <c r="A1741" s="1" t="s">
        <v>3590</v>
      </c>
      <c r="B1741" s="1" t="s">
        <v>3591</v>
      </c>
      <c r="C1741" s="1">
        <v>7.1996436818E10</v>
      </c>
      <c r="D1741" s="1" t="s">
        <v>11</v>
      </c>
      <c r="E1741" s="1" t="s">
        <v>22</v>
      </c>
      <c r="F1741" s="1" t="s">
        <v>13</v>
      </c>
      <c r="G1741" s="1" t="s">
        <v>14</v>
      </c>
      <c r="H1741" s="1" t="s">
        <v>31</v>
      </c>
      <c r="I1741" s="2">
        <v>45694.0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ht="15.75" customHeight="1">
      <c r="A1742" s="1" t="s">
        <v>2954</v>
      </c>
      <c r="B1742" s="1" t="s">
        <v>3592</v>
      </c>
      <c r="C1742" s="1">
        <v>1.1954457242E10</v>
      </c>
      <c r="D1742" s="1" t="s">
        <v>11</v>
      </c>
      <c r="E1742" s="1" t="s">
        <v>19</v>
      </c>
      <c r="F1742" s="1" t="s">
        <v>13</v>
      </c>
      <c r="G1742" s="1" t="s">
        <v>14</v>
      </c>
      <c r="H1742" s="1" t="s">
        <v>34</v>
      </c>
      <c r="I1742" s="2">
        <v>45694.0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ht="15.75" customHeight="1">
      <c r="A1743" s="1" t="s">
        <v>3593</v>
      </c>
      <c r="B1743" s="1" t="s">
        <v>3594</v>
      </c>
      <c r="C1743" s="1">
        <v>2.1992000936E10</v>
      </c>
      <c r="D1743" s="1" t="s">
        <v>11</v>
      </c>
      <c r="E1743" s="1" t="s">
        <v>77</v>
      </c>
      <c r="F1743" s="1" t="s">
        <v>13</v>
      </c>
      <c r="G1743" s="1" t="s">
        <v>23</v>
      </c>
      <c r="H1743" s="1" t="s">
        <v>45</v>
      </c>
      <c r="I1743" s="2">
        <v>45694.0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ht="15.75" customHeight="1">
      <c r="A1744" s="1" t="s">
        <v>126</v>
      </c>
      <c r="B1744" s="1" t="s">
        <v>3595</v>
      </c>
      <c r="C1744" s="1">
        <v>5.511932934709E12</v>
      </c>
      <c r="D1744" s="1" t="s">
        <v>11</v>
      </c>
      <c r="E1744" s="1" t="s">
        <v>22</v>
      </c>
      <c r="F1744" s="1" t="s">
        <v>13</v>
      </c>
      <c r="G1744" s="1" t="s">
        <v>14</v>
      </c>
      <c r="H1744" s="1" t="s">
        <v>386</v>
      </c>
      <c r="I1744" s="2">
        <v>45694.0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ht="15.75" customHeight="1">
      <c r="A1745" s="1" t="s">
        <v>278</v>
      </c>
      <c r="B1745" s="1" t="s">
        <v>3596</v>
      </c>
      <c r="C1745" s="1">
        <v>1.1986705153E10</v>
      </c>
      <c r="D1745" s="1" t="s">
        <v>11</v>
      </c>
      <c r="E1745" s="1" t="s">
        <v>102</v>
      </c>
      <c r="F1745" s="1" t="s">
        <v>13</v>
      </c>
      <c r="G1745" s="1" t="s">
        <v>14</v>
      </c>
      <c r="H1745" s="1" t="s">
        <v>15</v>
      </c>
      <c r="I1745" s="2">
        <v>45694.0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ht="15.75" customHeight="1">
      <c r="A1746" s="1" t="s">
        <v>3597</v>
      </c>
      <c r="B1746" s="1" t="s">
        <v>3598</v>
      </c>
      <c r="C1746" s="1">
        <v>6.2992505507E10</v>
      </c>
      <c r="D1746" s="1" t="s">
        <v>11</v>
      </c>
      <c r="E1746" s="1" t="s">
        <v>114</v>
      </c>
      <c r="F1746" s="1" t="s">
        <v>13</v>
      </c>
      <c r="G1746" s="1" t="s">
        <v>14</v>
      </c>
      <c r="H1746" s="1" t="s">
        <v>34</v>
      </c>
      <c r="I1746" s="2">
        <v>45694.0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ht="15.75" customHeight="1">
      <c r="A1747" s="1" t="s">
        <v>3599</v>
      </c>
      <c r="B1747" s="1" t="s">
        <v>3600</v>
      </c>
      <c r="C1747" s="1">
        <v>6.2994897347E10</v>
      </c>
      <c r="D1747" s="1" t="s">
        <v>11</v>
      </c>
      <c r="E1747" s="1" t="s">
        <v>58</v>
      </c>
      <c r="F1747" s="1" t="s">
        <v>13</v>
      </c>
      <c r="G1747" s="1" t="s">
        <v>14</v>
      </c>
      <c r="H1747" s="1" t="s">
        <v>49</v>
      </c>
      <c r="I1747" s="2">
        <v>45694.0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ht="15.75" customHeight="1">
      <c r="A1748" s="1" t="s">
        <v>3601</v>
      </c>
      <c r="B1748" s="1" t="s">
        <v>3602</v>
      </c>
      <c r="C1748" s="1">
        <v>8.194418751E9</v>
      </c>
      <c r="D1748" s="1" t="s">
        <v>11</v>
      </c>
      <c r="E1748" s="1" t="s">
        <v>19</v>
      </c>
      <c r="F1748" s="1" t="s">
        <v>13</v>
      </c>
      <c r="G1748" s="1" t="s">
        <v>23</v>
      </c>
      <c r="H1748" s="1" t="s">
        <v>34</v>
      </c>
      <c r="I1748" s="2">
        <v>45694.0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ht="15.75" customHeight="1">
      <c r="A1749" s="1" t="s">
        <v>2806</v>
      </c>
      <c r="B1749" s="1" t="s">
        <v>3603</v>
      </c>
      <c r="C1749" s="1">
        <v>4.198835901E10</v>
      </c>
      <c r="D1749" s="1" t="s">
        <v>11</v>
      </c>
      <c r="E1749" s="1" t="s">
        <v>77</v>
      </c>
      <c r="F1749" s="1" t="s">
        <v>13</v>
      </c>
      <c r="G1749" s="1" t="s">
        <v>23</v>
      </c>
      <c r="H1749" s="1" t="s">
        <v>45</v>
      </c>
      <c r="I1749" s="2">
        <v>45694.0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ht="15.75" customHeight="1">
      <c r="A1750" s="1" t="s">
        <v>3604</v>
      </c>
      <c r="B1750" s="1" t="s">
        <v>3605</v>
      </c>
      <c r="C1750" s="1">
        <v>5.3981893862E10</v>
      </c>
      <c r="D1750" s="1" t="s">
        <v>11</v>
      </c>
      <c r="E1750" s="1" t="s">
        <v>58</v>
      </c>
      <c r="F1750" s="1" t="s">
        <v>13</v>
      </c>
      <c r="G1750" s="1" t="s">
        <v>14</v>
      </c>
      <c r="H1750" s="1" t="s">
        <v>15</v>
      </c>
      <c r="I1750" s="2">
        <v>45694.0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ht="15.75" customHeight="1">
      <c r="A1751" s="1" t="s">
        <v>3606</v>
      </c>
      <c r="B1751" s="1" t="s">
        <v>3607</v>
      </c>
      <c r="C1751" s="1">
        <v>5.1994755318E10</v>
      </c>
      <c r="D1751" s="1" t="s">
        <v>11</v>
      </c>
      <c r="E1751" s="1" t="s">
        <v>22</v>
      </c>
      <c r="F1751" s="1" t="s">
        <v>13</v>
      </c>
      <c r="G1751" s="1" t="s">
        <v>14</v>
      </c>
      <c r="H1751" s="1" t="s">
        <v>386</v>
      </c>
      <c r="I1751" s="2">
        <v>45694.0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ht="15.75" customHeight="1">
      <c r="A1752" s="1" t="s">
        <v>3608</v>
      </c>
      <c r="B1752" s="1" t="s">
        <v>3609</v>
      </c>
      <c r="C1752" s="1" t="s">
        <v>3610</v>
      </c>
      <c r="D1752" s="1" t="s">
        <v>11</v>
      </c>
      <c r="E1752" s="1" t="s">
        <v>39</v>
      </c>
      <c r="F1752" s="1" t="s">
        <v>13</v>
      </c>
      <c r="G1752" s="1" t="s">
        <v>23</v>
      </c>
      <c r="H1752" s="1" t="s">
        <v>1424</v>
      </c>
      <c r="I1752" s="2">
        <v>45694.0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ht="15.75" customHeight="1">
      <c r="A1753" s="1" t="s">
        <v>1795</v>
      </c>
      <c r="B1753" s="1" t="s">
        <v>3611</v>
      </c>
      <c r="C1753" s="1">
        <v>5.511994338066E12</v>
      </c>
      <c r="D1753" s="1" t="s">
        <v>11</v>
      </c>
      <c r="E1753" s="1" t="s">
        <v>19</v>
      </c>
      <c r="F1753" s="1" t="s">
        <v>13</v>
      </c>
      <c r="G1753" s="1" t="s">
        <v>14</v>
      </c>
      <c r="H1753" s="1" t="s">
        <v>60</v>
      </c>
      <c r="I1753" s="2">
        <v>45694.0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ht="15.75" customHeight="1">
      <c r="A1754" s="1" t="s">
        <v>3612</v>
      </c>
      <c r="B1754" s="1" t="s">
        <v>3613</v>
      </c>
      <c r="C1754" s="1">
        <v>8.4991322847E10</v>
      </c>
      <c r="D1754" s="1" t="s">
        <v>11</v>
      </c>
      <c r="E1754" s="1" t="s">
        <v>12</v>
      </c>
      <c r="F1754" s="1" t="s">
        <v>13</v>
      </c>
      <c r="G1754" s="1" t="s">
        <v>23</v>
      </c>
      <c r="H1754" s="1" t="s">
        <v>15</v>
      </c>
      <c r="I1754" s="2">
        <v>45694.0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ht="15.75" customHeight="1">
      <c r="A1755" s="1" t="s">
        <v>3614</v>
      </c>
      <c r="B1755" s="1" t="s">
        <v>3615</v>
      </c>
      <c r="C1755" s="1">
        <v>2.2999013878E10</v>
      </c>
      <c r="D1755" s="1" t="s">
        <v>11</v>
      </c>
      <c r="E1755" s="1" t="s">
        <v>77</v>
      </c>
      <c r="F1755" s="1" t="s">
        <v>13</v>
      </c>
      <c r="G1755" s="1" t="s">
        <v>23</v>
      </c>
      <c r="H1755" s="1" t="s">
        <v>45</v>
      </c>
      <c r="I1755" s="2">
        <v>45694.0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ht="15.75" customHeight="1">
      <c r="A1756" s="1" t="s">
        <v>3616</v>
      </c>
      <c r="B1756" s="1" t="s">
        <v>3617</v>
      </c>
      <c r="C1756" s="1">
        <v>1.1997590718E10</v>
      </c>
      <c r="D1756" s="1" t="s">
        <v>11</v>
      </c>
      <c r="E1756" s="1" t="s">
        <v>102</v>
      </c>
      <c r="F1756" s="1" t="s">
        <v>13</v>
      </c>
      <c r="G1756" s="1" t="s">
        <v>14</v>
      </c>
      <c r="H1756" s="1" t="s">
        <v>49</v>
      </c>
      <c r="I1756" s="2">
        <v>45694.0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ht="15.75" customHeight="1">
      <c r="A1757" s="1" t="s">
        <v>454</v>
      </c>
      <c r="B1757" s="1" t="s">
        <v>3618</v>
      </c>
      <c r="C1757" s="1">
        <v>6.7984512958E10</v>
      </c>
      <c r="D1757" s="1" t="s">
        <v>11</v>
      </c>
      <c r="E1757" s="1" t="s">
        <v>77</v>
      </c>
      <c r="F1757" s="1" t="s">
        <v>13</v>
      </c>
      <c r="G1757" s="1" t="s">
        <v>23</v>
      </c>
      <c r="H1757" s="1" t="s">
        <v>45</v>
      </c>
      <c r="I1757" s="2">
        <v>45694.0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ht="15.75" customHeight="1">
      <c r="A1758" s="1" t="s">
        <v>3619</v>
      </c>
      <c r="B1758" s="1" t="s">
        <v>3620</v>
      </c>
      <c r="C1758" s="1">
        <v>1.8998039221E10</v>
      </c>
      <c r="D1758" s="1" t="s">
        <v>11</v>
      </c>
      <c r="E1758" s="1" t="s">
        <v>19</v>
      </c>
      <c r="F1758" s="1" t="s">
        <v>13</v>
      </c>
      <c r="G1758" s="1" t="s">
        <v>14</v>
      </c>
      <c r="H1758" s="1" t="s">
        <v>15</v>
      </c>
      <c r="I1758" s="2">
        <v>45694.0</v>
      </c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ht="15.75" customHeight="1">
      <c r="A1759" s="1" t="s">
        <v>3621</v>
      </c>
      <c r="B1759" s="1" t="s">
        <v>3622</v>
      </c>
      <c r="C1759" s="1">
        <v>8.3987273308E10</v>
      </c>
      <c r="D1759" s="1" t="s">
        <v>11</v>
      </c>
      <c r="E1759" s="1" t="s">
        <v>77</v>
      </c>
      <c r="F1759" s="1" t="s">
        <v>13</v>
      </c>
      <c r="G1759" s="1" t="s">
        <v>23</v>
      </c>
      <c r="H1759" s="1" t="s">
        <v>45</v>
      </c>
      <c r="I1759" s="2">
        <v>45694.0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ht="15.75" customHeight="1">
      <c r="A1760" s="1" t="s">
        <v>3623</v>
      </c>
      <c r="B1760" s="1" t="s">
        <v>3624</v>
      </c>
      <c r="C1760" s="1">
        <v>1.1948851468E10</v>
      </c>
      <c r="D1760" s="1" t="s">
        <v>11</v>
      </c>
      <c r="E1760" s="1" t="s">
        <v>22</v>
      </c>
      <c r="F1760" s="1" t="s">
        <v>13</v>
      </c>
      <c r="G1760" s="1" t="s">
        <v>14</v>
      </c>
      <c r="H1760" s="1" t="s">
        <v>15</v>
      </c>
      <c r="I1760" s="2">
        <v>45694.0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ht="15.75" customHeight="1">
      <c r="A1761" s="1" t="s">
        <v>3625</v>
      </c>
      <c r="B1761" s="1" t="s">
        <v>3626</v>
      </c>
      <c r="C1761" s="1">
        <v>2.1976688078E10</v>
      </c>
      <c r="D1761" s="1" t="s">
        <v>11</v>
      </c>
      <c r="E1761" s="1" t="s">
        <v>58</v>
      </c>
      <c r="F1761" s="1" t="s">
        <v>13</v>
      </c>
      <c r="G1761" s="1" t="s">
        <v>14</v>
      </c>
      <c r="H1761" s="1" t="s">
        <v>15</v>
      </c>
      <c r="I1761" s="2">
        <v>45694.0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ht="15.75" customHeight="1">
      <c r="A1762" s="1" t="s">
        <v>3627</v>
      </c>
      <c r="B1762" s="1" t="s">
        <v>3628</v>
      </c>
      <c r="C1762" s="1">
        <v>1.998408561E10</v>
      </c>
      <c r="D1762" s="1" t="s">
        <v>11</v>
      </c>
      <c r="E1762" s="1" t="s">
        <v>19</v>
      </c>
      <c r="F1762" s="1" t="s">
        <v>13</v>
      </c>
      <c r="G1762" s="1" t="s">
        <v>14</v>
      </c>
      <c r="H1762" s="1" t="s">
        <v>121</v>
      </c>
      <c r="I1762" s="2">
        <v>45694.0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ht="15.75" customHeight="1">
      <c r="A1763" s="1" t="s">
        <v>3629</v>
      </c>
      <c r="B1763" s="1" t="s">
        <v>3630</v>
      </c>
      <c r="C1763" s="1">
        <v>5.513996846204E12</v>
      </c>
      <c r="D1763" s="1" t="s">
        <v>11</v>
      </c>
      <c r="E1763" s="1" t="s">
        <v>58</v>
      </c>
      <c r="F1763" s="1" t="s">
        <v>13</v>
      </c>
      <c r="G1763" s="1" t="s">
        <v>14</v>
      </c>
      <c r="H1763" s="1" t="s">
        <v>15</v>
      </c>
      <c r="I1763" s="2">
        <v>45694.0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ht="15.75" customHeight="1">
      <c r="A1764" s="1" t="s">
        <v>3631</v>
      </c>
      <c r="B1764" s="1" t="s">
        <v>3632</v>
      </c>
      <c r="C1764" s="1">
        <v>8.1999277621E10</v>
      </c>
      <c r="D1764" s="1" t="s">
        <v>11</v>
      </c>
      <c r="E1764" s="1" t="s">
        <v>19</v>
      </c>
      <c r="F1764" s="1" t="s">
        <v>13</v>
      </c>
      <c r="G1764" s="1" t="s">
        <v>23</v>
      </c>
      <c r="H1764" s="1" t="s">
        <v>49</v>
      </c>
      <c r="I1764" s="2">
        <v>45694.0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ht="15.75" customHeight="1">
      <c r="A1765" s="1" t="s">
        <v>3633</v>
      </c>
      <c r="B1765" s="1" t="s">
        <v>3634</v>
      </c>
      <c r="C1765" s="1">
        <v>1.1937091147E10</v>
      </c>
      <c r="D1765" s="1" t="s">
        <v>11</v>
      </c>
      <c r="E1765" s="1" t="s">
        <v>22</v>
      </c>
      <c r="F1765" s="1" t="s">
        <v>13</v>
      </c>
      <c r="G1765" s="1" t="s">
        <v>14</v>
      </c>
      <c r="H1765" s="1" t="s">
        <v>49</v>
      </c>
      <c r="I1765" s="2">
        <v>45694.0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ht="15.75" customHeight="1">
      <c r="A1766" s="1" t="s">
        <v>3635</v>
      </c>
      <c r="B1766" s="1" t="s">
        <v>3636</v>
      </c>
      <c r="C1766" s="1" t="s">
        <v>3637</v>
      </c>
      <c r="D1766" s="1" t="s">
        <v>11</v>
      </c>
      <c r="E1766" s="1" t="s">
        <v>77</v>
      </c>
      <c r="F1766" s="1" t="s">
        <v>13</v>
      </c>
      <c r="G1766" s="1" t="s">
        <v>14</v>
      </c>
      <c r="H1766" s="1" t="s">
        <v>49</v>
      </c>
      <c r="I1766" s="2">
        <v>45694.0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ht="15.75" customHeight="1">
      <c r="A1767" s="1" t="s">
        <v>3638</v>
      </c>
      <c r="B1767" s="1" t="s">
        <v>3639</v>
      </c>
      <c r="C1767" s="1">
        <v>4.598834363E10</v>
      </c>
      <c r="D1767" s="1" t="s">
        <v>11</v>
      </c>
      <c r="E1767" s="1" t="s">
        <v>19</v>
      </c>
      <c r="F1767" s="1" t="s">
        <v>13</v>
      </c>
      <c r="G1767" s="1" t="s">
        <v>23</v>
      </c>
      <c r="H1767" s="1" t="s">
        <v>49</v>
      </c>
      <c r="I1767" s="2">
        <v>45694.0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ht="15.75" customHeight="1">
      <c r="A1768" s="1" t="s">
        <v>3640</v>
      </c>
      <c r="B1768" s="1" t="s">
        <v>3641</v>
      </c>
      <c r="C1768" s="1">
        <v>5.527997189306E12</v>
      </c>
      <c r="D1768" s="1" t="s">
        <v>11</v>
      </c>
      <c r="E1768" s="1" t="s">
        <v>22</v>
      </c>
      <c r="F1768" s="1" t="s">
        <v>13</v>
      </c>
      <c r="G1768" s="1" t="s">
        <v>14</v>
      </c>
      <c r="H1768" s="1" t="s">
        <v>261</v>
      </c>
      <c r="I1768" s="2">
        <v>45694.0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ht="15.75" customHeight="1">
      <c r="A1769" s="1" t="s">
        <v>3642</v>
      </c>
      <c r="B1769" s="1" t="s">
        <v>3643</v>
      </c>
      <c r="C1769" s="1">
        <v>5.562992443784E12</v>
      </c>
      <c r="D1769" s="1" t="s">
        <v>11</v>
      </c>
      <c r="E1769" s="1" t="s">
        <v>19</v>
      </c>
      <c r="F1769" s="1" t="s">
        <v>13</v>
      </c>
      <c r="G1769" s="1" t="s">
        <v>14</v>
      </c>
      <c r="H1769" s="1" t="s">
        <v>936</v>
      </c>
      <c r="I1769" s="2">
        <v>45694.0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ht="15.75" customHeight="1">
      <c r="A1770" s="1" t="s">
        <v>3644</v>
      </c>
      <c r="B1770" s="1" t="s">
        <v>3645</v>
      </c>
      <c r="C1770" s="1">
        <v>7.5992504511E10</v>
      </c>
      <c r="D1770" s="1" t="s">
        <v>11</v>
      </c>
      <c r="E1770" s="1" t="s">
        <v>12</v>
      </c>
      <c r="F1770" s="1" t="s">
        <v>13</v>
      </c>
      <c r="G1770" s="1" t="s">
        <v>14</v>
      </c>
      <c r="H1770" s="1" t="s">
        <v>60</v>
      </c>
      <c r="I1770" s="2">
        <v>45694.0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ht="15.75" customHeight="1">
      <c r="A1771" s="1" t="s">
        <v>3420</v>
      </c>
      <c r="B1771" s="1" t="s">
        <v>3646</v>
      </c>
      <c r="C1771" s="1">
        <v>1.191085047E10</v>
      </c>
      <c r="D1771" s="1" t="s">
        <v>11</v>
      </c>
      <c r="E1771" s="1" t="s">
        <v>19</v>
      </c>
      <c r="F1771" s="1" t="s">
        <v>13</v>
      </c>
      <c r="G1771" s="1" t="s">
        <v>14</v>
      </c>
      <c r="H1771" s="1" t="s">
        <v>15</v>
      </c>
      <c r="I1771" s="2">
        <v>45694.0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ht="15.75" customHeight="1">
      <c r="A1772" s="1" t="s">
        <v>354</v>
      </c>
      <c r="B1772" s="1" t="s">
        <v>3647</v>
      </c>
      <c r="C1772" s="1">
        <v>3.1988160731E10</v>
      </c>
      <c r="D1772" s="1" t="s">
        <v>11</v>
      </c>
      <c r="E1772" s="1" t="s">
        <v>114</v>
      </c>
      <c r="F1772" s="1" t="s">
        <v>13</v>
      </c>
      <c r="G1772" s="1" t="s">
        <v>14</v>
      </c>
      <c r="H1772" s="1" t="s">
        <v>45</v>
      </c>
      <c r="I1772" s="2">
        <v>45694.0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ht="15.75" customHeight="1">
      <c r="A1773" s="1" t="s">
        <v>586</v>
      </c>
      <c r="B1773" s="1" t="s">
        <v>3648</v>
      </c>
      <c r="C1773" s="1">
        <v>1.1992509779E10</v>
      </c>
      <c r="D1773" s="1" t="s">
        <v>11</v>
      </c>
      <c r="E1773" s="1" t="s">
        <v>19</v>
      </c>
      <c r="F1773" s="1" t="s">
        <v>13</v>
      </c>
      <c r="G1773" s="1" t="s">
        <v>23</v>
      </c>
      <c r="H1773" s="1" t="s">
        <v>49</v>
      </c>
      <c r="I1773" s="2">
        <v>45694.0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ht="15.75" customHeight="1">
      <c r="A1774" s="1" t="s">
        <v>3649</v>
      </c>
      <c r="B1774" s="1" t="s">
        <v>3650</v>
      </c>
      <c r="C1774" s="1">
        <v>6.2984427141E10</v>
      </c>
      <c r="D1774" s="1" t="s">
        <v>11</v>
      </c>
      <c r="E1774" s="1" t="s">
        <v>80</v>
      </c>
      <c r="F1774" s="1" t="s">
        <v>13</v>
      </c>
      <c r="G1774" s="1" t="s">
        <v>14</v>
      </c>
      <c r="H1774" s="1" t="s">
        <v>15</v>
      </c>
      <c r="I1774" s="2">
        <v>45694.0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ht="15.75" customHeight="1">
      <c r="A1775" s="1" t="s">
        <v>3651</v>
      </c>
      <c r="B1775" s="1" t="s">
        <v>3652</v>
      </c>
      <c r="C1775" s="1">
        <v>8.3988570311E10</v>
      </c>
      <c r="D1775" s="1" t="s">
        <v>11</v>
      </c>
      <c r="E1775" s="1" t="s">
        <v>22</v>
      </c>
      <c r="F1775" s="1" t="s">
        <v>13</v>
      </c>
      <c r="G1775" s="1" t="s">
        <v>14</v>
      </c>
      <c r="H1775" s="1" t="s">
        <v>31</v>
      </c>
      <c r="I1775" s="2">
        <v>45694.0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ht="15.75" customHeight="1">
      <c r="A1776" s="1" t="s">
        <v>3653</v>
      </c>
      <c r="B1776" s="1" t="s">
        <v>3654</v>
      </c>
      <c r="C1776" s="1" t="s">
        <v>3655</v>
      </c>
      <c r="D1776" s="1" t="s">
        <v>11</v>
      </c>
      <c r="E1776" s="1" t="s">
        <v>19</v>
      </c>
      <c r="F1776" s="1" t="s">
        <v>13</v>
      </c>
      <c r="G1776" s="1" t="s">
        <v>23</v>
      </c>
      <c r="H1776" s="1" t="s">
        <v>45</v>
      </c>
      <c r="I1776" s="2">
        <v>45694.0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ht="15.75" customHeight="1">
      <c r="A1777" s="1" t="s">
        <v>1710</v>
      </c>
      <c r="B1777" s="1" t="s">
        <v>3656</v>
      </c>
      <c r="C1777" s="1">
        <v>9.8996094906E10</v>
      </c>
      <c r="D1777" s="1" t="s">
        <v>11</v>
      </c>
      <c r="E1777" s="1" t="s">
        <v>19</v>
      </c>
      <c r="F1777" s="1" t="s">
        <v>13</v>
      </c>
      <c r="G1777" s="1" t="s">
        <v>14</v>
      </c>
      <c r="H1777" s="1" t="s">
        <v>386</v>
      </c>
      <c r="I1777" s="2">
        <v>45694.0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ht="15.75" customHeight="1">
      <c r="A1778" s="1" t="s">
        <v>3657</v>
      </c>
      <c r="B1778" s="1" t="s">
        <v>3658</v>
      </c>
      <c r="C1778" s="1">
        <v>4.9999865112E10</v>
      </c>
      <c r="D1778" s="1"/>
      <c r="E1778" s="1"/>
      <c r="F1778" s="1"/>
      <c r="G1778" s="1"/>
      <c r="H1778" s="1"/>
      <c r="I1778" s="2">
        <v>45694.0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ht="15.75" customHeight="1">
      <c r="A1779" s="1" t="s">
        <v>3659</v>
      </c>
      <c r="B1779" s="1" t="s">
        <v>3660</v>
      </c>
      <c r="C1779" s="1">
        <v>2.1977087325E10</v>
      </c>
      <c r="D1779" s="1" t="s">
        <v>11</v>
      </c>
      <c r="E1779" s="1" t="s">
        <v>1337</v>
      </c>
      <c r="F1779" s="1" t="s">
        <v>13</v>
      </c>
      <c r="G1779" s="1" t="s">
        <v>14</v>
      </c>
      <c r="H1779" s="1" t="s">
        <v>1338</v>
      </c>
      <c r="I1779" s="2">
        <v>45694.0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ht="15.75" customHeight="1">
      <c r="A1780" s="1" t="s">
        <v>2212</v>
      </c>
      <c r="B1780" s="1" t="s">
        <v>3661</v>
      </c>
      <c r="C1780" s="1">
        <v>5.4991600539E10</v>
      </c>
      <c r="D1780" s="1" t="s">
        <v>11</v>
      </c>
      <c r="E1780" s="1" t="s">
        <v>19</v>
      </c>
      <c r="F1780" s="1" t="s">
        <v>13</v>
      </c>
      <c r="G1780" s="1" t="s">
        <v>14</v>
      </c>
      <c r="H1780" s="1" t="s">
        <v>49</v>
      </c>
      <c r="I1780" s="2">
        <v>45694.0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ht="15.75" customHeight="1">
      <c r="A1781" s="1" t="s">
        <v>3662</v>
      </c>
      <c r="B1781" s="1" t="s">
        <v>3663</v>
      </c>
      <c r="C1781" s="1">
        <v>3.1985318152E10</v>
      </c>
      <c r="D1781" s="1" t="s">
        <v>11</v>
      </c>
      <c r="E1781" s="1" t="s">
        <v>114</v>
      </c>
      <c r="F1781" s="1" t="s">
        <v>13</v>
      </c>
      <c r="G1781" s="1" t="s">
        <v>14</v>
      </c>
      <c r="H1781" s="1" t="s">
        <v>45</v>
      </c>
      <c r="I1781" s="2">
        <v>45694.0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ht="15.75" customHeight="1">
      <c r="A1782" s="1" t="s">
        <v>3664</v>
      </c>
      <c r="B1782" s="1" t="s">
        <v>3665</v>
      </c>
      <c r="C1782" s="1">
        <v>7.3988730467E10</v>
      </c>
      <c r="D1782" s="1" t="s">
        <v>11</v>
      </c>
      <c r="E1782" s="1" t="s">
        <v>12</v>
      </c>
      <c r="F1782" s="1" t="s">
        <v>13</v>
      </c>
      <c r="G1782" s="1" t="s">
        <v>14</v>
      </c>
      <c r="H1782" s="1" t="s">
        <v>49</v>
      </c>
      <c r="I1782" s="2">
        <v>45694.0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ht="15.75" customHeight="1">
      <c r="A1783" s="1" t="s">
        <v>3420</v>
      </c>
      <c r="B1783" s="1" t="s">
        <v>3666</v>
      </c>
      <c r="C1783" s="1">
        <v>6.2995224403E10</v>
      </c>
      <c r="D1783" s="1" t="s">
        <v>11</v>
      </c>
      <c r="E1783" s="1" t="s">
        <v>12</v>
      </c>
      <c r="F1783" s="1" t="s">
        <v>13</v>
      </c>
      <c r="G1783" s="1" t="s">
        <v>14</v>
      </c>
      <c r="H1783" s="1" t="s">
        <v>49</v>
      </c>
      <c r="I1783" s="2">
        <v>45694.0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ht="15.75" customHeight="1">
      <c r="A1784" s="1" t="s">
        <v>3667</v>
      </c>
      <c r="B1784" s="1" t="s">
        <v>3668</v>
      </c>
      <c r="C1784" s="1">
        <v>4.3996498652E10</v>
      </c>
      <c r="D1784" s="1"/>
      <c r="E1784" s="1"/>
      <c r="F1784" s="1"/>
      <c r="G1784" s="1"/>
      <c r="H1784" s="1"/>
      <c r="I1784" s="2">
        <v>45694.0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ht="15.75" customHeight="1">
      <c r="A1785" s="1" t="s">
        <v>3669</v>
      </c>
      <c r="B1785" s="1" t="s">
        <v>3670</v>
      </c>
      <c r="C1785" s="1">
        <v>1.9998119937E10</v>
      </c>
      <c r="D1785" s="1" t="s">
        <v>11</v>
      </c>
      <c r="E1785" s="1" t="s">
        <v>12</v>
      </c>
      <c r="F1785" s="1" t="s">
        <v>13</v>
      </c>
      <c r="G1785" s="1" t="s">
        <v>14</v>
      </c>
      <c r="H1785" s="1" t="s">
        <v>49</v>
      </c>
      <c r="I1785" s="2">
        <v>45694.0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ht="15.75" customHeight="1">
      <c r="A1786" s="1" t="s">
        <v>3671</v>
      </c>
      <c r="B1786" s="1" t="s">
        <v>3672</v>
      </c>
      <c r="C1786" s="1">
        <v>1.1910155019E10</v>
      </c>
      <c r="D1786" s="1" t="s">
        <v>11</v>
      </c>
      <c r="E1786" s="1" t="s">
        <v>1734</v>
      </c>
      <c r="F1786" s="1" t="s">
        <v>13</v>
      </c>
      <c r="G1786" s="1" t="s">
        <v>23</v>
      </c>
      <c r="H1786" s="1" t="s">
        <v>1735</v>
      </c>
      <c r="I1786" s="2">
        <v>45694.0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ht="15.75" customHeight="1">
      <c r="A1787" s="1" t="s">
        <v>3673</v>
      </c>
      <c r="B1787" s="1" t="s">
        <v>3674</v>
      </c>
      <c r="C1787" s="1">
        <v>2.1995651402E10</v>
      </c>
      <c r="D1787" s="1" t="s">
        <v>11</v>
      </c>
      <c r="E1787" s="1" t="s">
        <v>502</v>
      </c>
      <c r="F1787" s="1" t="s">
        <v>13</v>
      </c>
      <c r="G1787" s="1" t="s">
        <v>23</v>
      </c>
      <c r="H1787" s="1" t="s">
        <v>503</v>
      </c>
      <c r="I1787" s="2">
        <v>45694.0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ht="15.75" customHeight="1">
      <c r="A1788" s="1" t="s">
        <v>3675</v>
      </c>
      <c r="B1788" s="1" t="s">
        <v>3676</v>
      </c>
      <c r="C1788" s="1" t="s">
        <v>3677</v>
      </c>
      <c r="D1788" s="1" t="s">
        <v>11</v>
      </c>
      <c r="E1788" s="1" t="s">
        <v>114</v>
      </c>
      <c r="F1788" s="1" t="s">
        <v>13</v>
      </c>
      <c r="G1788" s="1" t="s">
        <v>14</v>
      </c>
      <c r="H1788" s="1" t="s">
        <v>45</v>
      </c>
      <c r="I1788" s="2">
        <v>45694.0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ht="15.75" customHeight="1">
      <c r="A1789" s="1" t="s">
        <v>937</v>
      </c>
      <c r="B1789" s="1" t="s">
        <v>3678</v>
      </c>
      <c r="C1789" s="1">
        <v>5.538998497233E12</v>
      </c>
      <c r="D1789" s="1" t="s">
        <v>11</v>
      </c>
      <c r="E1789" s="1" t="s">
        <v>22</v>
      </c>
      <c r="F1789" s="1" t="s">
        <v>13</v>
      </c>
      <c r="G1789" s="1" t="s">
        <v>14</v>
      </c>
      <c r="H1789" s="1" t="s">
        <v>239</v>
      </c>
      <c r="I1789" s="2">
        <v>45694.0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ht="15.75" customHeight="1">
      <c r="A1790" s="1" t="s">
        <v>3679</v>
      </c>
      <c r="B1790" s="1" t="s">
        <v>3680</v>
      </c>
      <c r="C1790" s="1" t="s">
        <v>3681</v>
      </c>
      <c r="D1790" s="1" t="s">
        <v>11</v>
      </c>
      <c r="E1790" s="1" t="s">
        <v>19</v>
      </c>
      <c r="F1790" s="1" t="s">
        <v>13</v>
      </c>
      <c r="G1790" s="1" t="s">
        <v>14</v>
      </c>
      <c r="H1790" s="1" t="s">
        <v>40</v>
      </c>
      <c r="I1790" s="2">
        <v>45694.0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ht="15.75" customHeight="1">
      <c r="A1791" s="1" t="s">
        <v>3682</v>
      </c>
      <c r="B1791" s="1" t="s">
        <v>3683</v>
      </c>
      <c r="C1791" s="1">
        <v>6.7991106565E10</v>
      </c>
      <c r="D1791" s="1" t="s">
        <v>11</v>
      </c>
      <c r="E1791" s="1" t="s">
        <v>48</v>
      </c>
      <c r="F1791" s="1" t="s">
        <v>13</v>
      </c>
      <c r="G1791" s="1" t="s">
        <v>23</v>
      </c>
      <c r="H1791" s="1" t="s">
        <v>34</v>
      </c>
      <c r="I1791" s="2">
        <v>45694.0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ht="15.75" customHeight="1">
      <c r="A1792" s="1" t="s">
        <v>3684</v>
      </c>
      <c r="B1792" s="1" t="s">
        <v>3685</v>
      </c>
      <c r="C1792" s="1">
        <v>2.2996123166E10</v>
      </c>
      <c r="D1792" s="1" t="s">
        <v>11</v>
      </c>
      <c r="E1792" s="1" t="s">
        <v>77</v>
      </c>
      <c r="F1792" s="1" t="s">
        <v>13</v>
      </c>
      <c r="G1792" s="1" t="s">
        <v>14</v>
      </c>
      <c r="H1792" s="1" t="s">
        <v>45</v>
      </c>
      <c r="I1792" s="2">
        <v>45694.0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ht="15.75" customHeight="1">
      <c r="A1793" s="1" t="s">
        <v>2749</v>
      </c>
      <c r="B1793" s="1" t="s">
        <v>3686</v>
      </c>
      <c r="C1793" s="1">
        <v>5.1981191546E10</v>
      </c>
      <c r="D1793" s="1" t="s">
        <v>11</v>
      </c>
      <c r="E1793" s="1" t="s">
        <v>22</v>
      </c>
      <c r="F1793" s="1" t="s">
        <v>13</v>
      </c>
      <c r="G1793" s="1" t="s">
        <v>14</v>
      </c>
      <c r="H1793" s="1" t="s">
        <v>261</v>
      </c>
      <c r="I1793" s="2">
        <v>45694.0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ht="15.75" customHeight="1">
      <c r="A1794" s="1" t="s">
        <v>3687</v>
      </c>
      <c r="B1794" s="1" t="s">
        <v>3688</v>
      </c>
      <c r="C1794" s="1">
        <v>1.1970249478E10</v>
      </c>
      <c r="D1794" s="1" t="s">
        <v>11</v>
      </c>
      <c r="E1794" s="1" t="s">
        <v>58</v>
      </c>
      <c r="F1794" s="1" t="s">
        <v>13</v>
      </c>
      <c r="G1794" s="1" t="s">
        <v>14</v>
      </c>
      <c r="H1794" s="1" t="s">
        <v>15</v>
      </c>
      <c r="I1794" s="2">
        <v>45694.0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ht="15.75" customHeight="1">
      <c r="A1795" s="1" t="s">
        <v>3689</v>
      </c>
      <c r="B1795" s="1" t="s">
        <v>3690</v>
      </c>
      <c r="C1795" s="1">
        <v>1.1913235907E10</v>
      </c>
      <c r="D1795" s="1" t="s">
        <v>11</v>
      </c>
      <c r="E1795" s="1" t="s">
        <v>22</v>
      </c>
      <c r="F1795" s="1" t="s">
        <v>13</v>
      </c>
      <c r="G1795" s="1" t="s">
        <v>14</v>
      </c>
      <c r="H1795" s="1" t="s">
        <v>1428</v>
      </c>
      <c r="I1795" s="2">
        <v>45694.0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ht="15.75" customHeight="1">
      <c r="A1796" s="1" t="s">
        <v>3691</v>
      </c>
      <c r="B1796" s="1" t="s">
        <v>3692</v>
      </c>
      <c r="C1796" s="1">
        <v>3.2999544545E10</v>
      </c>
      <c r="D1796" s="1" t="s">
        <v>11</v>
      </c>
      <c r="E1796" s="1" t="s">
        <v>19</v>
      </c>
      <c r="F1796" s="1" t="s">
        <v>13</v>
      </c>
      <c r="G1796" s="1" t="s">
        <v>23</v>
      </c>
      <c r="H1796" s="1" t="s">
        <v>1247</v>
      </c>
      <c r="I1796" s="2">
        <v>45694.0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ht="15.75" customHeight="1">
      <c r="A1797" s="1" t="s">
        <v>3693</v>
      </c>
      <c r="B1797" s="1" t="s">
        <v>3694</v>
      </c>
      <c r="C1797" s="1" t="s">
        <v>3695</v>
      </c>
      <c r="D1797" s="1" t="s">
        <v>11</v>
      </c>
      <c r="E1797" s="1" t="s">
        <v>22</v>
      </c>
      <c r="F1797" s="1" t="s">
        <v>13</v>
      </c>
      <c r="G1797" s="1" t="s">
        <v>23</v>
      </c>
      <c r="H1797" s="1" t="s">
        <v>34</v>
      </c>
      <c r="I1797" s="2">
        <v>45694.0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ht="15.75" customHeight="1">
      <c r="A1798" s="1" t="s">
        <v>3696</v>
      </c>
      <c r="B1798" s="1" t="s">
        <v>3697</v>
      </c>
      <c r="C1798" s="1">
        <v>9.1982142607E10</v>
      </c>
      <c r="D1798" s="1" t="s">
        <v>11</v>
      </c>
      <c r="E1798" s="1" t="s">
        <v>19</v>
      </c>
      <c r="F1798" s="1" t="s">
        <v>13</v>
      </c>
      <c r="G1798" s="1" t="s">
        <v>14</v>
      </c>
      <c r="H1798" s="1" t="s">
        <v>15</v>
      </c>
      <c r="I1798" s="2">
        <v>45694.0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ht="15.75" customHeight="1">
      <c r="A1799" s="1" t="s">
        <v>3698</v>
      </c>
      <c r="B1799" s="1" t="s">
        <v>3699</v>
      </c>
      <c r="C1799" s="1">
        <v>1.1959053939E10</v>
      </c>
      <c r="D1799" s="1" t="s">
        <v>11</v>
      </c>
      <c r="E1799" s="1" t="s">
        <v>22</v>
      </c>
      <c r="F1799" s="1" t="s">
        <v>13</v>
      </c>
      <c r="G1799" s="1" t="s">
        <v>14</v>
      </c>
      <c r="H1799" s="1" t="s">
        <v>31</v>
      </c>
      <c r="I1799" s="2">
        <v>45694.0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ht="15.75" customHeight="1">
      <c r="A1800" s="1" t="s">
        <v>3700</v>
      </c>
      <c r="B1800" s="1" t="s">
        <v>3701</v>
      </c>
      <c r="C1800" s="1">
        <v>1.6997895428E10</v>
      </c>
      <c r="D1800" s="1" t="s">
        <v>11</v>
      </c>
      <c r="E1800" s="1" t="s">
        <v>19</v>
      </c>
      <c r="F1800" s="1" t="s">
        <v>13</v>
      </c>
      <c r="G1800" s="1" t="s">
        <v>23</v>
      </c>
      <c r="H1800" s="1" t="s">
        <v>60</v>
      </c>
      <c r="I1800" s="2">
        <v>45694.0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ht="15.75" customHeight="1">
      <c r="A1801" s="1" t="s">
        <v>3702</v>
      </c>
      <c r="B1801" s="1" t="s">
        <v>3703</v>
      </c>
      <c r="C1801" s="1">
        <v>8.5982251232E10</v>
      </c>
      <c r="D1801" s="1" t="s">
        <v>11</v>
      </c>
      <c r="E1801" s="1" t="s">
        <v>39</v>
      </c>
      <c r="F1801" s="1" t="s">
        <v>13</v>
      </c>
      <c r="G1801" s="1" t="s">
        <v>23</v>
      </c>
      <c r="H1801" s="1" t="s">
        <v>45</v>
      </c>
      <c r="I1801" s="2">
        <v>45694.0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ht="15.75" customHeight="1">
      <c r="A1802" s="1" t="s">
        <v>2398</v>
      </c>
      <c r="B1802" s="1" t="s">
        <v>3704</v>
      </c>
      <c r="C1802" s="1">
        <v>3.2988211942E10</v>
      </c>
      <c r="D1802" s="1" t="s">
        <v>11</v>
      </c>
      <c r="E1802" s="1" t="s">
        <v>22</v>
      </c>
      <c r="F1802" s="1" t="s">
        <v>13</v>
      </c>
      <c r="G1802" s="1" t="s">
        <v>14</v>
      </c>
      <c r="H1802" s="1" t="s">
        <v>49</v>
      </c>
      <c r="I1802" s="2">
        <v>45694.0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ht="15.75" customHeight="1">
      <c r="A1803" s="1" t="s">
        <v>3705</v>
      </c>
      <c r="B1803" s="1" t="s">
        <v>3706</v>
      </c>
      <c r="C1803" s="1" t="s">
        <v>3707</v>
      </c>
      <c r="D1803" s="1" t="s">
        <v>11</v>
      </c>
      <c r="E1803" s="1" t="s">
        <v>22</v>
      </c>
      <c r="F1803" s="1" t="s">
        <v>13</v>
      </c>
      <c r="G1803" s="1" t="s">
        <v>14</v>
      </c>
      <c r="H1803" s="1" t="s">
        <v>15</v>
      </c>
      <c r="I1803" s="2">
        <v>45694.0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ht="15.75" customHeight="1">
      <c r="A1804" s="1" t="s">
        <v>3708</v>
      </c>
      <c r="B1804" s="1" t="s">
        <v>3709</v>
      </c>
      <c r="C1804" s="1">
        <v>7.5988239117E10</v>
      </c>
      <c r="D1804" s="1" t="s">
        <v>11</v>
      </c>
      <c r="E1804" s="1" t="s">
        <v>19</v>
      </c>
      <c r="F1804" s="1" t="s">
        <v>13</v>
      </c>
      <c r="G1804" s="1" t="s">
        <v>14</v>
      </c>
      <c r="H1804" s="1" t="s">
        <v>15</v>
      </c>
      <c r="I1804" s="2">
        <v>45694.0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ht="15.75" customHeight="1">
      <c r="A1805" s="1" t="s">
        <v>3710</v>
      </c>
      <c r="B1805" s="1" t="s">
        <v>3711</v>
      </c>
      <c r="C1805" s="1">
        <v>4.1998471657E10</v>
      </c>
      <c r="D1805" s="1"/>
      <c r="E1805" s="1"/>
      <c r="F1805" s="1"/>
      <c r="G1805" s="1"/>
      <c r="H1805" s="1"/>
      <c r="I1805" s="2">
        <v>45694.0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ht="15.75" customHeight="1">
      <c r="A1806" s="1" t="s">
        <v>3712</v>
      </c>
      <c r="B1806" s="1" t="s">
        <v>3713</v>
      </c>
      <c r="C1806" s="1">
        <v>7.3999302381E10</v>
      </c>
      <c r="D1806" s="1" t="s">
        <v>11</v>
      </c>
      <c r="E1806" s="1" t="s">
        <v>22</v>
      </c>
      <c r="F1806" s="1" t="s">
        <v>13</v>
      </c>
      <c r="G1806" s="1" t="s">
        <v>14</v>
      </c>
      <c r="H1806" s="1" t="s">
        <v>386</v>
      </c>
      <c r="I1806" s="2">
        <v>45694.0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ht="15.75" customHeight="1">
      <c r="A1807" s="1" t="s">
        <v>3714</v>
      </c>
      <c r="B1807" s="1" t="s">
        <v>3715</v>
      </c>
      <c r="C1807" s="1">
        <v>7.1985100879E10</v>
      </c>
      <c r="D1807" s="1" t="s">
        <v>11</v>
      </c>
      <c r="E1807" s="1" t="s">
        <v>758</v>
      </c>
      <c r="F1807" s="1" t="s">
        <v>13</v>
      </c>
      <c r="G1807" s="1" t="s">
        <v>14</v>
      </c>
      <c r="H1807" s="1" t="s">
        <v>759</v>
      </c>
      <c r="I1807" s="2">
        <v>45694.0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ht="15.75" customHeight="1">
      <c r="A1808" s="1" t="s">
        <v>3716</v>
      </c>
      <c r="B1808" s="1" t="s">
        <v>3717</v>
      </c>
      <c r="C1808" s="1">
        <v>4.4998821663E10</v>
      </c>
      <c r="D1808" s="1" t="s">
        <v>11</v>
      </c>
      <c r="E1808" s="1" t="s">
        <v>19</v>
      </c>
      <c r="F1808" s="1" t="s">
        <v>13</v>
      </c>
      <c r="G1808" s="1" t="s">
        <v>23</v>
      </c>
      <c r="H1808" s="1" t="s">
        <v>15</v>
      </c>
      <c r="I1808" s="2">
        <v>45694.0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ht="15.75" customHeight="1">
      <c r="A1809" s="1" t="s">
        <v>3718</v>
      </c>
      <c r="B1809" s="1" t="s">
        <v>3719</v>
      </c>
      <c r="C1809" s="1">
        <v>3.1989836624E10</v>
      </c>
      <c r="D1809" s="1" t="s">
        <v>11</v>
      </c>
      <c r="E1809" s="1" t="s">
        <v>114</v>
      </c>
      <c r="F1809" s="1" t="s">
        <v>13</v>
      </c>
      <c r="G1809" s="1" t="s">
        <v>14</v>
      </c>
      <c r="H1809" s="1" t="s">
        <v>15</v>
      </c>
      <c r="I1809" s="2">
        <v>45694.0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ht="15.75" customHeight="1">
      <c r="A1810" s="1" t="s">
        <v>3720</v>
      </c>
      <c r="B1810" s="1" t="s">
        <v>3721</v>
      </c>
      <c r="C1810" s="1" t="s">
        <v>3722</v>
      </c>
      <c r="D1810" s="1" t="s">
        <v>11</v>
      </c>
      <c r="E1810" s="1" t="s">
        <v>19</v>
      </c>
      <c r="F1810" s="1" t="s">
        <v>13</v>
      </c>
      <c r="G1810" s="1" t="s">
        <v>23</v>
      </c>
      <c r="H1810" s="1" t="s">
        <v>121</v>
      </c>
      <c r="I1810" s="2">
        <v>45694.0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ht="15.75" customHeight="1">
      <c r="A1811" s="1" t="s">
        <v>56</v>
      </c>
      <c r="B1811" s="1" t="s">
        <v>3723</v>
      </c>
      <c r="C1811" s="1">
        <v>1.1979766027E10</v>
      </c>
      <c r="D1811" s="1" t="s">
        <v>11</v>
      </c>
      <c r="E1811" s="1" t="s">
        <v>114</v>
      </c>
      <c r="F1811" s="1" t="s">
        <v>13</v>
      </c>
      <c r="G1811" s="1" t="s">
        <v>14</v>
      </c>
      <c r="H1811" s="1" t="s">
        <v>49</v>
      </c>
      <c r="I1811" s="2">
        <v>45694.0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ht="15.75" customHeight="1">
      <c r="A1812" s="1" t="s">
        <v>3724</v>
      </c>
      <c r="B1812" s="1" t="s">
        <v>3725</v>
      </c>
      <c r="C1812" s="1">
        <v>1.9987167622E10</v>
      </c>
      <c r="D1812" s="1" t="s">
        <v>11</v>
      </c>
      <c r="E1812" s="1" t="s">
        <v>114</v>
      </c>
      <c r="F1812" s="1" t="s">
        <v>13</v>
      </c>
      <c r="G1812" s="1" t="s">
        <v>14</v>
      </c>
      <c r="H1812" s="1" t="s">
        <v>45</v>
      </c>
      <c r="I1812" s="2">
        <v>45694.0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ht="15.75" customHeight="1">
      <c r="A1813" s="1" t="s">
        <v>3726</v>
      </c>
      <c r="B1813" s="1" t="s">
        <v>3727</v>
      </c>
      <c r="C1813" s="1">
        <v>6.2984717054E10</v>
      </c>
      <c r="D1813" s="1" t="s">
        <v>11</v>
      </c>
      <c r="E1813" s="1" t="s">
        <v>22</v>
      </c>
      <c r="F1813" s="1" t="s">
        <v>13</v>
      </c>
      <c r="G1813" s="1" t="s">
        <v>14</v>
      </c>
      <c r="H1813" s="1" t="s">
        <v>15</v>
      </c>
      <c r="I1813" s="2">
        <v>45694.0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ht="15.75" customHeight="1">
      <c r="A1814" s="1" t="s">
        <v>3728</v>
      </c>
      <c r="B1814" s="1" t="s">
        <v>3729</v>
      </c>
      <c r="C1814" s="1">
        <v>2.1979412115E10</v>
      </c>
      <c r="D1814" s="1" t="s">
        <v>11</v>
      </c>
      <c r="E1814" s="1" t="s">
        <v>22</v>
      </c>
      <c r="F1814" s="1" t="s">
        <v>13</v>
      </c>
      <c r="G1814" s="1" t="s">
        <v>14</v>
      </c>
      <c r="H1814" s="1" t="s">
        <v>15</v>
      </c>
      <c r="I1814" s="2">
        <v>45694.0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ht="15.75" customHeight="1">
      <c r="A1815" s="1" t="s">
        <v>3730</v>
      </c>
      <c r="B1815" s="1" t="s">
        <v>3731</v>
      </c>
      <c r="C1815" s="1">
        <v>7.1986319931E10</v>
      </c>
      <c r="D1815" s="1" t="s">
        <v>11</v>
      </c>
      <c r="E1815" s="1" t="s">
        <v>22</v>
      </c>
      <c r="F1815" s="1" t="s">
        <v>13</v>
      </c>
      <c r="G1815" s="1" t="s">
        <v>14</v>
      </c>
      <c r="H1815" s="1" t="s">
        <v>34</v>
      </c>
      <c r="I1815" s="2">
        <v>45694.0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ht="15.75" customHeight="1">
      <c r="A1816" s="1" t="s">
        <v>3732</v>
      </c>
      <c r="B1816" s="1" t="s">
        <v>3733</v>
      </c>
      <c r="C1816" s="1">
        <v>8.1973334817E10</v>
      </c>
      <c r="D1816" s="1" t="s">
        <v>11</v>
      </c>
      <c r="E1816" s="1" t="s">
        <v>19</v>
      </c>
      <c r="F1816" s="1" t="s">
        <v>13</v>
      </c>
      <c r="G1816" s="1" t="s">
        <v>14</v>
      </c>
      <c r="H1816" s="1" t="s">
        <v>49</v>
      </c>
      <c r="I1816" s="2">
        <v>45694.0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ht="15.75" customHeight="1">
      <c r="A1817" s="1" t="s">
        <v>3734</v>
      </c>
      <c r="B1817" s="1" t="s">
        <v>3735</v>
      </c>
      <c r="C1817" s="1">
        <v>1.1934021136E10</v>
      </c>
      <c r="D1817" s="1" t="s">
        <v>11</v>
      </c>
      <c r="E1817" s="1" t="s">
        <v>19</v>
      </c>
      <c r="F1817" s="1" t="s">
        <v>13</v>
      </c>
      <c r="G1817" s="1" t="s">
        <v>14</v>
      </c>
      <c r="H1817" s="1" t="s">
        <v>15</v>
      </c>
      <c r="I1817" s="2">
        <v>45694.0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ht="15.75" customHeight="1">
      <c r="A1818" s="1" t="s">
        <v>3736</v>
      </c>
      <c r="B1818" s="1" t="s">
        <v>3737</v>
      </c>
      <c r="C1818" s="1">
        <v>9.3991198512E10</v>
      </c>
      <c r="D1818" s="1" t="s">
        <v>11</v>
      </c>
      <c r="E1818" s="1" t="s">
        <v>758</v>
      </c>
      <c r="F1818" s="1" t="s">
        <v>13</v>
      </c>
      <c r="G1818" s="1" t="s">
        <v>14</v>
      </c>
      <c r="H1818" s="1" t="s">
        <v>759</v>
      </c>
      <c r="I1818" s="2">
        <v>45694.0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ht="15.75" customHeight="1">
      <c r="A1819" s="1" t="s">
        <v>3738</v>
      </c>
      <c r="B1819" s="1" t="s">
        <v>3739</v>
      </c>
      <c r="C1819" s="1" t="s">
        <v>3740</v>
      </c>
      <c r="D1819" s="1" t="s">
        <v>11</v>
      </c>
      <c r="E1819" s="1" t="s">
        <v>1337</v>
      </c>
      <c r="F1819" s="1" t="s">
        <v>13</v>
      </c>
      <c r="G1819" s="1" t="s">
        <v>14</v>
      </c>
      <c r="H1819" s="1" t="s">
        <v>1338</v>
      </c>
      <c r="I1819" s="2">
        <v>45694.0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ht="15.75" customHeight="1">
      <c r="A1820" s="1" t="s">
        <v>3741</v>
      </c>
      <c r="B1820" s="1" t="s">
        <v>3742</v>
      </c>
      <c r="C1820" s="1">
        <v>2.1966346425E10</v>
      </c>
      <c r="D1820" s="1" t="s">
        <v>11</v>
      </c>
      <c r="E1820" s="1" t="s">
        <v>22</v>
      </c>
      <c r="F1820" s="1" t="s">
        <v>13</v>
      </c>
      <c r="G1820" s="1" t="s">
        <v>14</v>
      </c>
      <c r="H1820" s="1" t="s">
        <v>49</v>
      </c>
      <c r="I1820" s="2">
        <v>45694.0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ht="15.75" customHeight="1">
      <c r="A1821" s="1" t="s">
        <v>3743</v>
      </c>
      <c r="B1821" s="1" t="s">
        <v>3744</v>
      </c>
      <c r="C1821" s="1">
        <v>3.1971380224E10</v>
      </c>
      <c r="D1821" s="1" t="s">
        <v>11</v>
      </c>
      <c r="E1821" s="1" t="s">
        <v>19</v>
      </c>
      <c r="F1821" s="1" t="s">
        <v>13</v>
      </c>
      <c r="G1821" s="1" t="s">
        <v>14</v>
      </c>
      <c r="H1821" s="1" t="s">
        <v>60</v>
      </c>
      <c r="I1821" s="2">
        <v>45694.0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ht="15.75" customHeight="1">
      <c r="A1822" s="1" t="s">
        <v>3745</v>
      </c>
      <c r="B1822" s="1" t="s">
        <v>3746</v>
      </c>
      <c r="C1822" s="1">
        <v>3.5991647113E10</v>
      </c>
      <c r="D1822" s="1" t="s">
        <v>11</v>
      </c>
      <c r="E1822" s="1" t="s">
        <v>418</v>
      </c>
      <c r="F1822" s="1" t="s">
        <v>13</v>
      </c>
      <c r="G1822" s="1" t="s">
        <v>23</v>
      </c>
      <c r="H1822" s="1" t="s">
        <v>34</v>
      </c>
      <c r="I1822" s="2">
        <v>45694.0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ht="15.75" customHeight="1">
      <c r="A1823" s="1" t="s">
        <v>3747</v>
      </c>
      <c r="B1823" s="1" t="s">
        <v>3748</v>
      </c>
      <c r="C1823" s="1">
        <v>2.2992455717E10</v>
      </c>
      <c r="D1823" s="1" t="s">
        <v>11</v>
      </c>
      <c r="E1823" s="1" t="s">
        <v>12</v>
      </c>
      <c r="F1823" s="1" t="s">
        <v>13</v>
      </c>
      <c r="G1823" s="1" t="s">
        <v>14</v>
      </c>
      <c r="H1823" s="1" t="s">
        <v>15</v>
      </c>
      <c r="I1823" s="2">
        <v>45694.0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ht="15.75" customHeight="1">
      <c r="A1824" s="1" t="s">
        <v>3749</v>
      </c>
      <c r="B1824" s="1" t="s">
        <v>3750</v>
      </c>
      <c r="C1824" s="1">
        <v>8.784484854E9</v>
      </c>
      <c r="D1824" s="1" t="s">
        <v>11</v>
      </c>
      <c r="E1824" s="1" t="s">
        <v>597</v>
      </c>
      <c r="F1824" s="1" t="s">
        <v>13</v>
      </c>
      <c r="G1824" s="1" t="s">
        <v>14</v>
      </c>
      <c r="H1824" s="1" t="s">
        <v>598</v>
      </c>
      <c r="I1824" s="2">
        <v>45694.0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ht="15.75" customHeight="1">
      <c r="A1825" s="1" t="s">
        <v>3751</v>
      </c>
      <c r="B1825" s="1" t="s">
        <v>3752</v>
      </c>
      <c r="C1825" s="1">
        <v>1.3978131309E10</v>
      </c>
      <c r="D1825" s="1" t="s">
        <v>11</v>
      </c>
      <c r="E1825" s="1" t="s">
        <v>80</v>
      </c>
      <c r="F1825" s="1" t="s">
        <v>13</v>
      </c>
      <c r="G1825" s="1" t="s">
        <v>14</v>
      </c>
      <c r="H1825" s="1" t="s">
        <v>45</v>
      </c>
      <c r="I1825" s="2">
        <v>45694.0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ht="15.75" customHeight="1">
      <c r="A1826" s="1" t="s">
        <v>3753</v>
      </c>
      <c r="B1826" s="1" t="s">
        <v>3754</v>
      </c>
      <c r="C1826" s="1">
        <v>6.1995094917E10</v>
      </c>
      <c r="D1826" s="1" t="s">
        <v>11</v>
      </c>
      <c r="E1826" s="1" t="s">
        <v>77</v>
      </c>
      <c r="F1826" s="1" t="s">
        <v>13</v>
      </c>
      <c r="G1826" s="1" t="s">
        <v>23</v>
      </c>
      <c r="H1826" s="1" t="s">
        <v>45</v>
      </c>
      <c r="I1826" s="2">
        <v>45694.0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ht="15.75" customHeight="1">
      <c r="A1827" s="1" t="s">
        <v>3755</v>
      </c>
      <c r="B1827" s="1" t="s">
        <v>3756</v>
      </c>
      <c r="C1827" s="1" t="s">
        <v>3757</v>
      </c>
      <c r="D1827" s="1" t="s">
        <v>11</v>
      </c>
      <c r="E1827" s="1" t="s">
        <v>114</v>
      </c>
      <c r="F1827" s="1" t="s">
        <v>13</v>
      </c>
      <c r="G1827" s="1" t="s">
        <v>14</v>
      </c>
      <c r="H1827" s="1" t="s">
        <v>49</v>
      </c>
      <c r="I1827" s="2">
        <v>45694.0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ht="15.75" customHeight="1">
      <c r="A1828" s="1" t="s">
        <v>3758</v>
      </c>
      <c r="B1828" s="1" t="s">
        <v>3759</v>
      </c>
      <c r="C1828" s="1">
        <v>8.8997063642E10</v>
      </c>
      <c r="D1828" s="1" t="s">
        <v>11</v>
      </c>
      <c r="E1828" s="1" t="s">
        <v>19</v>
      </c>
      <c r="F1828" s="1" t="s">
        <v>13</v>
      </c>
      <c r="G1828" s="1" t="s">
        <v>14</v>
      </c>
      <c r="H1828" s="1" t="s">
        <v>15</v>
      </c>
      <c r="I1828" s="2">
        <v>45694.0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ht="15.75" customHeight="1">
      <c r="A1829" s="1" t="s">
        <v>3760</v>
      </c>
      <c r="B1829" s="1" t="s">
        <v>3761</v>
      </c>
      <c r="C1829" s="1">
        <v>6.7998558127E10</v>
      </c>
      <c r="D1829" s="1" t="s">
        <v>11</v>
      </c>
      <c r="E1829" s="1" t="s">
        <v>89</v>
      </c>
      <c r="F1829" s="1" t="s">
        <v>13</v>
      </c>
      <c r="G1829" s="1" t="s">
        <v>14</v>
      </c>
      <c r="H1829" s="1" t="s">
        <v>45</v>
      </c>
      <c r="I1829" s="2">
        <v>45694.0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ht="15.75" customHeight="1">
      <c r="A1830" s="1" t="s">
        <v>3762</v>
      </c>
      <c r="B1830" s="1" t="s">
        <v>3763</v>
      </c>
      <c r="C1830" s="1">
        <v>2.196581777E10</v>
      </c>
      <c r="D1830" s="1" t="s">
        <v>11</v>
      </c>
      <c r="E1830" s="1" t="s">
        <v>19</v>
      </c>
      <c r="F1830" s="1" t="s">
        <v>13</v>
      </c>
      <c r="G1830" s="1" t="s">
        <v>14</v>
      </c>
      <c r="H1830" s="1" t="s">
        <v>49</v>
      </c>
      <c r="I1830" s="2">
        <v>45694.0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ht="15.75" customHeight="1">
      <c r="A1831" s="1" t="s">
        <v>3764</v>
      </c>
      <c r="B1831" s="1" t="s">
        <v>3765</v>
      </c>
      <c r="C1831" s="1">
        <v>8.1987407735E10</v>
      </c>
      <c r="D1831" s="1" t="s">
        <v>11</v>
      </c>
      <c r="E1831" s="1" t="s">
        <v>19</v>
      </c>
      <c r="F1831" s="1" t="s">
        <v>13</v>
      </c>
      <c r="G1831" s="1" t="s">
        <v>14</v>
      </c>
      <c r="H1831" s="1" t="s">
        <v>49</v>
      </c>
      <c r="I1831" s="2">
        <v>45694.0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ht="15.75" customHeight="1">
      <c r="A1832" s="1" t="s">
        <v>3766</v>
      </c>
      <c r="B1832" s="1" t="s">
        <v>3767</v>
      </c>
      <c r="C1832" s="1">
        <v>2.1981329273E10</v>
      </c>
      <c r="D1832" s="1" t="s">
        <v>11</v>
      </c>
      <c r="E1832" s="1" t="s">
        <v>80</v>
      </c>
      <c r="F1832" s="1" t="s">
        <v>13</v>
      </c>
      <c r="G1832" s="1" t="s">
        <v>14</v>
      </c>
      <c r="H1832" s="1" t="s">
        <v>45</v>
      </c>
      <c r="I1832" s="2">
        <v>45694.0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ht="15.75" customHeight="1">
      <c r="A1833" s="1" t="s">
        <v>3768</v>
      </c>
      <c r="B1833" s="1" t="s">
        <v>3769</v>
      </c>
      <c r="C1833" s="1">
        <v>5.1997838243E10</v>
      </c>
      <c r="D1833" s="1" t="s">
        <v>11</v>
      </c>
      <c r="E1833" s="1" t="s">
        <v>19</v>
      </c>
      <c r="F1833" s="1" t="s">
        <v>13</v>
      </c>
      <c r="G1833" s="1" t="s">
        <v>14</v>
      </c>
      <c r="H1833" s="1" t="s">
        <v>49</v>
      </c>
      <c r="I1833" s="2">
        <v>45694.0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ht="15.75" customHeight="1">
      <c r="A1834" s="1" t="s">
        <v>3770</v>
      </c>
      <c r="B1834" s="1" t="s">
        <v>3771</v>
      </c>
      <c r="C1834" s="1">
        <v>8.398826904E10</v>
      </c>
      <c r="D1834" s="1" t="s">
        <v>11</v>
      </c>
      <c r="E1834" s="1" t="s">
        <v>161</v>
      </c>
      <c r="F1834" s="1" t="s">
        <v>13</v>
      </c>
      <c r="G1834" s="1" t="s">
        <v>14</v>
      </c>
      <c r="H1834" s="1" t="s">
        <v>15</v>
      </c>
      <c r="I1834" s="2">
        <v>45695.0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ht="15.75" customHeight="1">
      <c r="A1835" s="1" t="s">
        <v>3772</v>
      </c>
      <c r="B1835" s="1" t="s">
        <v>3773</v>
      </c>
      <c r="C1835" s="1">
        <v>2.198892107E10</v>
      </c>
      <c r="D1835" s="1" t="s">
        <v>11</v>
      </c>
      <c r="E1835" s="1" t="s">
        <v>1657</v>
      </c>
      <c r="F1835" s="1" t="s">
        <v>13</v>
      </c>
      <c r="G1835" s="1" t="s">
        <v>14</v>
      </c>
      <c r="H1835" s="1" t="s">
        <v>1658</v>
      </c>
      <c r="I1835" s="2">
        <v>45695.0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ht="15.75" customHeight="1">
      <c r="A1836" s="1" t="s">
        <v>2824</v>
      </c>
      <c r="B1836" s="1" t="s">
        <v>3774</v>
      </c>
      <c r="C1836" s="1">
        <v>5.51498598467E11</v>
      </c>
      <c r="D1836" s="1" t="s">
        <v>11</v>
      </c>
      <c r="E1836" s="1" t="s">
        <v>1337</v>
      </c>
      <c r="F1836" s="1" t="s">
        <v>13</v>
      </c>
      <c r="G1836" s="1" t="s">
        <v>14</v>
      </c>
      <c r="H1836" s="1" t="s">
        <v>1338</v>
      </c>
      <c r="I1836" s="2">
        <v>45695.0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ht="15.75" customHeight="1">
      <c r="A1837" s="1" t="s">
        <v>3775</v>
      </c>
      <c r="B1837" s="1" t="s">
        <v>3776</v>
      </c>
      <c r="C1837" s="1">
        <v>9.5984058091E10</v>
      </c>
      <c r="D1837" s="1" t="s">
        <v>11</v>
      </c>
      <c r="E1837" s="1" t="s">
        <v>22</v>
      </c>
      <c r="F1837" s="1" t="s">
        <v>13</v>
      </c>
      <c r="G1837" s="1" t="s">
        <v>14</v>
      </c>
      <c r="H1837" s="1" t="s">
        <v>31</v>
      </c>
      <c r="I1837" s="2">
        <v>45695.0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ht="15.75" customHeight="1">
      <c r="A1838" s="1" t="s">
        <v>3777</v>
      </c>
      <c r="B1838" s="1" t="s">
        <v>3778</v>
      </c>
      <c r="C1838" s="1" t="s">
        <v>3779</v>
      </c>
      <c r="D1838" s="1" t="s">
        <v>11</v>
      </c>
      <c r="E1838" s="1" t="s">
        <v>89</v>
      </c>
      <c r="F1838" s="1" t="s">
        <v>13</v>
      </c>
      <c r="G1838" s="1" t="s">
        <v>14</v>
      </c>
      <c r="H1838" s="1" t="s">
        <v>45</v>
      </c>
      <c r="I1838" s="2">
        <v>45695.0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ht="15.75" customHeight="1">
      <c r="A1839" s="1" t="s">
        <v>1260</v>
      </c>
      <c r="B1839" s="1" t="s">
        <v>3780</v>
      </c>
      <c r="C1839" s="1">
        <v>4.899954138E10</v>
      </c>
      <c r="D1839" s="1" t="s">
        <v>11</v>
      </c>
      <c r="E1839" s="1" t="s">
        <v>19</v>
      </c>
      <c r="F1839" s="1" t="s">
        <v>13</v>
      </c>
      <c r="G1839" s="1" t="s">
        <v>14</v>
      </c>
      <c r="H1839" s="1" t="s">
        <v>49</v>
      </c>
      <c r="I1839" s="2">
        <v>45695.0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ht="15.75" customHeight="1">
      <c r="A1840" s="1" t="s">
        <v>3781</v>
      </c>
      <c r="B1840" s="1" t="s">
        <v>3782</v>
      </c>
      <c r="C1840" s="1">
        <v>1.1951367792E10</v>
      </c>
      <c r="D1840" s="1" t="s">
        <v>11</v>
      </c>
      <c r="E1840" s="1" t="s">
        <v>19</v>
      </c>
      <c r="F1840" s="1" t="s">
        <v>13</v>
      </c>
      <c r="G1840" s="1" t="s">
        <v>14</v>
      </c>
      <c r="H1840" s="1" t="s">
        <v>15</v>
      </c>
      <c r="I1840" s="2">
        <v>45695.0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ht="15.75" customHeight="1">
      <c r="A1841" s="1" t="s">
        <v>3783</v>
      </c>
      <c r="B1841" s="1" t="s">
        <v>3784</v>
      </c>
      <c r="C1841" s="1">
        <v>5.4996996387E10</v>
      </c>
      <c r="D1841" s="1" t="s">
        <v>11</v>
      </c>
      <c r="E1841" s="1" t="s">
        <v>80</v>
      </c>
      <c r="F1841" s="1" t="s">
        <v>13</v>
      </c>
      <c r="G1841" s="1" t="s">
        <v>14</v>
      </c>
      <c r="H1841" s="1" t="s">
        <v>15</v>
      </c>
      <c r="I1841" s="2">
        <v>45695.0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ht="15.75" customHeight="1">
      <c r="A1842" s="1" t="s">
        <v>3785</v>
      </c>
      <c r="B1842" s="1" t="s">
        <v>3786</v>
      </c>
      <c r="C1842" s="1">
        <v>3.3999191108E10</v>
      </c>
      <c r="D1842" s="1" t="s">
        <v>11</v>
      </c>
      <c r="E1842" s="1" t="s">
        <v>80</v>
      </c>
      <c r="F1842" s="1" t="s">
        <v>13</v>
      </c>
      <c r="G1842" s="1" t="s">
        <v>14</v>
      </c>
      <c r="H1842" s="1" t="s">
        <v>45</v>
      </c>
      <c r="I1842" s="2">
        <v>45695.0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ht="15.75" customHeight="1">
      <c r="A1843" s="1" t="s">
        <v>3787</v>
      </c>
      <c r="B1843" s="1" t="s">
        <v>3788</v>
      </c>
      <c r="C1843" s="1" t="s">
        <v>3789</v>
      </c>
      <c r="D1843" s="1" t="s">
        <v>11</v>
      </c>
      <c r="E1843" s="1" t="s">
        <v>19</v>
      </c>
      <c r="F1843" s="1" t="s">
        <v>13</v>
      </c>
      <c r="G1843" s="1" t="s">
        <v>23</v>
      </c>
      <c r="H1843" s="1" t="s">
        <v>3790</v>
      </c>
      <c r="I1843" s="2">
        <v>45695.0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ht="15.75" customHeight="1">
      <c r="A1844" s="1" t="s">
        <v>193</v>
      </c>
      <c r="B1844" s="1" t="s">
        <v>3791</v>
      </c>
      <c r="C1844" s="1">
        <v>1.1972043996E10</v>
      </c>
      <c r="D1844" s="1" t="s">
        <v>11</v>
      </c>
      <c r="E1844" s="1" t="s">
        <v>19</v>
      </c>
      <c r="F1844" s="1" t="s">
        <v>13</v>
      </c>
      <c r="G1844" s="1" t="s">
        <v>14</v>
      </c>
      <c r="H1844" s="1" t="s">
        <v>121</v>
      </c>
      <c r="I1844" s="2">
        <v>45695.0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ht="15.75" customHeight="1">
      <c r="A1845" s="1" t="s">
        <v>3792</v>
      </c>
      <c r="B1845" s="1" t="s">
        <v>3793</v>
      </c>
      <c r="C1845" s="1">
        <v>3.5991320005E10</v>
      </c>
      <c r="D1845" s="1" t="s">
        <v>11</v>
      </c>
      <c r="E1845" s="1" t="s">
        <v>77</v>
      </c>
      <c r="F1845" s="1" t="s">
        <v>13</v>
      </c>
      <c r="G1845" s="1" t="s">
        <v>14</v>
      </c>
      <c r="H1845" s="1" t="s">
        <v>34</v>
      </c>
      <c r="I1845" s="2">
        <v>45695.0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ht="15.75" customHeight="1">
      <c r="A1846" s="1" t="s">
        <v>3794</v>
      </c>
      <c r="B1846" s="1" t="s">
        <v>3795</v>
      </c>
      <c r="C1846" s="1" t="s">
        <v>3796</v>
      </c>
      <c r="D1846" s="1" t="s">
        <v>11</v>
      </c>
      <c r="E1846" s="1" t="s">
        <v>19</v>
      </c>
      <c r="F1846" s="1" t="s">
        <v>13</v>
      </c>
      <c r="G1846" s="1" t="s">
        <v>14</v>
      </c>
      <c r="H1846" s="1" t="s">
        <v>45</v>
      </c>
      <c r="I1846" s="2">
        <v>45695.0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ht="15.75" customHeight="1">
      <c r="A1847" s="1" t="s">
        <v>3797</v>
      </c>
      <c r="B1847" s="1" t="s">
        <v>3798</v>
      </c>
      <c r="C1847" s="1">
        <v>1.1982584226E10</v>
      </c>
      <c r="D1847" s="1" t="s">
        <v>11</v>
      </c>
      <c r="E1847" s="1" t="s">
        <v>22</v>
      </c>
      <c r="F1847" s="1" t="s">
        <v>13</v>
      </c>
      <c r="G1847" s="1" t="s">
        <v>14</v>
      </c>
      <c r="H1847" s="1" t="s">
        <v>15</v>
      </c>
      <c r="I1847" s="2">
        <v>45695.0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ht="15.75" customHeight="1">
      <c r="A1848" s="1" t="s">
        <v>117</v>
      </c>
      <c r="B1848" s="1" t="s">
        <v>3799</v>
      </c>
      <c r="C1848" s="1">
        <v>1.2991938569E10</v>
      </c>
      <c r="D1848" s="1" t="s">
        <v>11</v>
      </c>
      <c r="E1848" s="1" t="s">
        <v>22</v>
      </c>
      <c r="F1848" s="1" t="s">
        <v>13</v>
      </c>
      <c r="G1848" s="1" t="s">
        <v>23</v>
      </c>
      <c r="H1848" s="1" t="s">
        <v>45</v>
      </c>
      <c r="I1848" s="2">
        <v>45695.0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ht="15.75" customHeight="1">
      <c r="A1849" s="1" t="s">
        <v>1653</v>
      </c>
      <c r="B1849" s="1" t="s">
        <v>3800</v>
      </c>
      <c r="C1849" s="1">
        <v>2.1965633962E10</v>
      </c>
      <c r="D1849" s="1" t="s">
        <v>11</v>
      </c>
      <c r="E1849" s="1" t="s">
        <v>19</v>
      </c>
      <c r="F1849" s="1" t="s">
        <v>13</v>
      </c>
      <c r="G1849" s="1" t="s">
        <v>14</v>
      </c>
      <c r="H1849" s="1" t="s">
        <v>49</v>
      </c>
      <c r="I1849" s="2">
        <v>45695.0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ht="15.75" customHeight="1">
      <c r="A1850" s="1" t="s">
        <v>3801</v>
      </c>
      <c r="B1850" s="1" t="s">
        <v>3802</v>
      </c>
      <c r="C1850" s="1">
        <v>1.1953420489E10</v>
      </c>
      <c r="D1850" s="1" t="s">
        <v>11</v>
      </c>
      <c r="E1850" s="1" t="s">
        <v>22</v>
      </c>
      <c r="F1850" s="1" t="s">
        <v>13</v>
      </c>
      <c r="G1850" s="1" t="s">
        <v>14</v>
      </c>
      <c r="H1850" s="1" t="s">
        <v>386</v>
      </c>
      <c r="I1850" s="2">
        <v>45695.0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ht="15.75" customHeight="1">
      <c r="A1851" s="1" t="s">
        <v>3803</v>
      </c>
      <c r="B1851" s="1" t="s">
        <v>3804</v>
      </c>
      <c r="C1851" s="1">
        <v>5.5999073824E10</v>
      </c>
      <c r="D1851" s="1" t="s">
        <v>11</v>
      </c>
      <c r="E1851" s="1" t="s">
        <v>77</v>
      </c>
      <c r="F1851" s="1" t="s">
        <v>13</v>
      </c>
      <c r="G1851" s="1" t="s">
        <v>23</v>
      </c>
      <c r="H1851" s="1" t="s">
        <v>45</v>
      </c>
      <c r="I1851" s="2">
        <v>45695.0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ht="15.75" customHeight="1">
      <c r="A1852" s="1" t="s">
        <v>3805</v>
      </c>
      <c r="B1852" s="1" t="s">
        <v>3806</v>
      </c>
      <c r="C1852" s="1">
        <v>1.1947390258E10</v>
      </c>
      <c r="D1852" s="1" t="s">
        <v>11</v>
      </c>
      <c r="E1852" s="1" t="s">
        <v>77</v>
      </c>
      <c r="F1852" s="1" t="s">
        <v>13</v>
      </c>
      <c r="G1852" s="1" t="s">
        <v>23</v>
      </c>
      <c r="H1852" s="1" t="s">
        <v>49</v>
      </c>
      <c r="I1852" s="2">
        <v>45695.0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ht="15.75" customHeight="1">
      <c r="A1853" s="1" t="s">
        <v>3807</v>
      </c>
      <c r="B1853" s="1" t="s">
        <v>3808</v>
      </c>
      <c r="C1853" s="1">
        <v>4.999121882E10</v>
      </c>
      <c r="D1853" s="1" t="s">
        <v>11</v>
      </c>
      <c r="E1853" s="1" t="s">
        <v>68</v>
      </c>
      <c r="F1853" s="1" t="s">
        <v>13</v>
      </c>
      <c r="G1853" s="1" t="s">
        <v>14</v>
      </c>
      <c r="H1853" s="1" t="s">
        <v>49</v>
      </c>
      <c r="I1853" s="2">
        <v>45695.0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ht="15.75" customHeight="1">
      <c r="A1854" s="1" t="s">
        <v>3809</v>
      </c>
      <c r="B1854" s="1" t="s">
        <v>3810</v>
      </c>
      <c r="C1854" s="1">
        <v>2.1968014974E10</v>
      </c>
      <c r="D1854" s="1" t="s">
        <v>11</v>
      </c>
      <c r="E1854" s="1" t="s">
        <v>22</v>
      </c>
      <c r="F1854" s="1" t="s">
        <v>13</v>
      </c>
      <c r="G1854" s="1" t="s">
        <v>14</v>
      </c>
      <c r="H1854" s="1" t="s">
        <v>15</v>
      </c>
      <c r="I1854" s="2">
        <v>45695.0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ht="15.75" customHeight="1">
      <c r="A1855" s="1" t="s">
        <v>3811</v>
      </c>
      <c r="B1855" s="1" t="s">
        <v>3812</v>
      </c>
      <c r="C1855" s="1">
        <v>4.4998646054E10</v>
      </c>
      <c r="D1855" s="1" t="s">
        <v>11</v>
      </c>
      <c r="E1855" s="1" t="s">
        <v>161</v>
      </c>
      <c r="F1855" s="1" t="s">
        <v>13</v>
      </c>
      <c r="G1855" s="1" t="s">
        <v>14</v>
      </c>
      <c r="H1855" s="1" t="s">
        <v>45</v>
      </c>
      <c r="I1855" s="2">
        <v>45695.0</v>
      </c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ht="15.75" customHeight="1">
      <c r="A1856" s="1" t="s">
        <v>367</v>
      </c>
      <c r="B1856" s="1" t="s">
        <v>3813</v>
      </c>
      <c r="C1856" s="1">
        <v>2.1972428922E10</v>
      </c>
      <c r="D1856" s="1" t="s">
        <v>11</v>
      </c>
      <c r="E1856" s="1" t="s">
        <v>19</v>
      </c>
      <c r="F1856" s="1" t="s">
        <v>13</v>
      </c>
      <c r="G1856" s="1" t="s">
        <v>14</v>
      </c>
      <c r="H1856" s="1" t="s">
        <v>15</v>
      </c>
      <c r="I1856" s="2">
        <v>45695.0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ht="15.75" customHeight="1">
      <c r="A1857" s="1" t="s">
        <v>3814</v>
      </c>
      <c r="B1857" s="1" t="s">
        <v>3815</v>
      </c>
      <c r="C1857" s="1">
        <v>6.9993863356E10</v>
      </c>
      <c r="D1857" s="1" t="s">
        <v>11</v>
      </c>
      <c r="E1857" s="1" t="s">
        <v>58</v>
      </c>
      <c r="F1857" s="1" t="s">
        <v>13</v>
      </c>
      <c r="G1857" s="1" t="s">
        <v>14</v>
      </c>
      <c r="H1857" s="1" t="s">
        <v>45</v>
      </c>
      <c r="I1857" s="2">
        <v>45695.0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ht="15.75" customHeight="1">
      <c r="A1858" s="1" t="s">
        <v>3816</v>
      </c>
      <c r="B1858" s="1" t="s">
        <v>3817</v>
      </c>
      <c r="C1858" s="1">
        <v>8.6981487772E10</v>
      </c>
      <c r="D1858" s="1" t="s">
        <v>11</v>
      </c>
      <c r="E1858" s="1" t="s">
        <v>22</v>
      </c>
      <c r="F1858" s="1" t="s">
        <v>13</v>
      </c>
      <c r="G1858" s="1" t="s">
        <v>14</v>
      </c>
      <c r="H1858" s="1" t="s">
        <v>34</v>
      </c>
      <c r="I1858" s="2">
        <v>45695.0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ht="15.75" customHeight="1">
      <c r="A1859" s="1" t="s">
        <v>3818</v>
      </c>
      <c r="B1859" s="1" t="s">
        <v>3819</v>
      </c>
      <c r="C1859" s="1">
        <v>8.3988153185E10</v>
      </c>
      <c r="D1859" s="1" t="s">
        <v>11</v>
      </c>
      <c r="E1859" s="1" t="s">
        <v>22</v>
      </c>
      <c r="F1859" s="1" t="s">
        <v>13</v>
      </c>
      <c r="G1859" s="1" t="s">
        <v>14</v>
      </c>
      <c r="H1859" s="1" t="s">
        <v>31</v>
      </c>
      <c r="I1859" s="2">
        <v>45695.0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ht="15.75" customHeight="1">
      <c r="A1860" s="1" t="s">
        <v>3820</v>
      </c>
      <c r="B1860" s="1" t="s">
        <v>3821</v>
      </c>
      <c r="C1860" s="1">
        <v>4.2988588861E10</v>
      </c>
      <c r="D1860" s="1" t="s">
        <v>11</v>
      </c>
      <c r="E1860" s="1" t="s">
        <v>77</v>
      </c>
      <c r="F1860" s="1" t="s">
        <v>13</v>
      </c>
      <c r="G1860" s="1" t="s">
        <v>23</v>
      </c>
      <c r="H1860" s="1" t="s">
        <v>45</v>
      </c>
      <c r="I1860" s="2">
        <v>45695.0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ht="15.75" customHeight="1">
      <c r="A1861" s="1" t="s">
        <v>3822</v>
      </c>
      <c r="B1861" s="1" t="s">
        <v>3823</v>
      </c>
      <c r="C1861" s="1">
        <v>2.1967516975E10</v>
      </c>
      <c r="D1861" s="1" t="s">
        <v>11</v>
      </c>
      <c r="E1861" s="1" t="s">
        <v>77</v>
      </c>
      <c r="F1861" s="1" t="s">
        <v>13</v>
      </c>
      <c r="G1861" s="1" t="s">
        <v>14</v>
      </c>
      <c r="H1861" s="1" t="s">
        <v>60</v>
      </c>
      <c r="I1861" s="2">
        <v>45695.0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ht="15.75" customHeight="1">
      <c r="A1862" s="1" t="s">
        <v>69</v>
      </c>
      <c r="B1862" s="1" t="s">
        <v>3824</v>
      </c>
      <c r="C1862" s="1">
        <v>2.1966828051E10</v>
      </c>
      <c r="D1862" s="1" t="s">
        <v>11</v>
      </c>
      <c r="E1862" s="1" t="s">
        <v>12</v>
      </c>
      <c r="F1862" s="1" t="s">
        <v>13</v>
      </c>
      <c r="G1862" s="1" t="s">
        <v>14</v>
      </c>
      <c r="H1862" s="1" t="s">
        <v>49</v>
      </c>
      <c r="I1862" s="2">
        <v>45695.0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ht="15.75" customHeight="1">
      <c r="A1863" s="1" t="s">
        <v>3825</v>
      </c>
      <c r="B1863" s="1" t="s">
        <v>3826</v>
      </c>
      <c r="C1863" s="1">
        <v>1.3992095383E10</v>
      </c>
      <c r="D1863" s="1" t="s">
        <v>11</v>
      </c>
      <c r="E1863" s="1" t="s">
        <v>12</v>
      </c>
      <c r="F1863" s="1" t="s">
        <v>13</v>
      </c>
      <c r="G1863" s="1" t="s">
        <v>14</v>
      </c>
      <c r="H1863" s="1" t="s">
        <v>15</v>
      </c>
      <c r="I1863" s="2">
        <v>45695.0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ht="15.75" customHeight="1">
      <c r="A1864" s="1" t="s">
        <v>3827</v>
      </c>
      <c r="B1864" s="1" t="s">
        <v>3828</v>
      </c>
      <c r="C1864" s="1">
        <v>5.581993037091E12</v>
      </c>
      <c r="D1864" s="1" t="s">
        <v>11</v>
      </c>
      <c r="E1864" s="1" t="s">
        <v>22</v>
      </c>
      <c r="F1864" s="1" t="s">
        <v>13</v>
      </c>
      <c r="G1864" s="1" t="s">
        <v>14</v>
      </c>
      <c r="H1864" s="1" t="s">
        <v>31</v>
      </c>
      <c r="I1864" s="2">
        <v>45695.0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ht="15.75" customHeight="1">
      <c r="A1865" s="1" t="s">
        <v>696</v>
      </c>
      <c r="B1865" s="1" t="s">
        <v>3829</v>
      </c>
      <c r="C1865" s="1" t="s">
        <v>3830</v>
      </c>
      <c r="D1865" s="1" t="s">
        <v>11</v>
      </c>
      <c r="E1865" s="1" t="s">
        <v>19</v>
      </c>
      <c r="F1865" s="1" t="s">
        <v>13</v>
      </c>
      <c r="G1865" s="1" t="s">
        <v>14</v>
      </c>
      <c r="H1865" s="1" t="s">
        <v>49</v>
      </c>
      <c r="I1865" s="2">
        <v>45695.0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ht="15.75" customHeight="1">
      <c r="A1866" s="1" t="s">
        <v>3831</v>
      </c>
      <c r="B1866" s="1" t="s">
        <v>3832</v>
      </c>
      <c r="C1866" s="1">
        <v>2.2999307195E10</v>
      </c>
      <c r="D1866" s="1" t="s">
        <v>11</v>
      </c>
      <c r="E1866" s="1" t="s">
        <v>19</v>
      </c>
      <c r="F1866" s="1" t="s">
        <v>13</v>
      </c>
      <c r="G1866" s="1" t="s">
        <v>14</v>
      </c>
      <c r="H1866" s="1" t="s">
        <v>15</v>
      </c>
      <c r="I1866" s="2">
        <v>45695.0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ht="15.75" customHeight="1">
      <c r="A1867" s="1" t="s">
        <v>3833</v>
      </c>
      <c r="B1867" s="1" t="s">
        <v>3834</v>
      </c>
      <c r="C1867" s="1">
        <v>4.8991887792E10</v>
      </c>
      <c r="D1867" s="1" t="s">
        <v>11</v>
      </c>
      <c r="E1867" s="1" t="s">
        <v>80</v>
      </c>
      <c r="F1867" s="1" t="s">
        <v>13</v>
      </c>
      <c r="G1867" s="1" t="s">
        <v>14</v>
      </c>
      <c r="H1867" s="1" t="s">
        <v>15</v>
      </c>
      <c r="I1867" s="2">
        <v>45695.0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ht="15.75" customHeight="1">
      <c r="A1868" s="1" t="s">
        <v>3835</v>
      </c>
      <c r="B1868" s="1" t="s">
        <v>3836</v>
      </c>
      <c r="C1868" s="1">
        <v>1.1981801642E10</v>
      </c>
      <c r="D1868" s="1" t="s">
        <v>11</v>
      </c>
      <c r="E1868" s="1" t="s">
        <v>77</v>
      </c>
      <c r="F1868" s="1" t="s">
        <v>13</v>
      </c>
      <c r="G1868" s="1" t="s">
        <v>14</v>
      </c>
      <c r="H1868" s="1" t="s">
        <v>34</v>
      </c>
      <c r="I1868" s="2">
        <v>45695.0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ht="15.75" customHeight="1">
      <c r="A1869" s="1" t="s">
        <v>3837</v>
      </c>
      <c r="B1869" s="1" t="s">
        <v>3838</v>
      </c>
      <c r="C1869" s="1">
        <v>9.2995353787E10</v>
      </c>
      <c r="D1869" s="1" t="s">
        <v>11</v>
      </c>
      <c r="E1869" s="1" t="s">
        <v>22</v>
      </c>
      <c r="F1869" s="1" t="s">
        <v>13</v>
      </c>
      <c r="G1869" s="1" t="s">
        <v>14</v>
      </c>
      <c r="H1869" s="1" t="s">
        <v>31</v>
      </c>
      <c r="I1869" s="2">
        <v>45695.0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ht="15.75" customHeight="1">
      <c r="A1870" s="1" t="s">
        <v>3839</v>
      </c>
      <c r="B1870" s="1" t="s">
        <v>3840</v>
      </c>
      <c r="C1870" s="1">
        <v>1.5996427835E10</v>
      </c>
      <c r="D1870" s="1" t="s">
        <v>11</v>
      </c>
      <c r="E1870" s="1" t="s">
        <v>19</v>
      </c>
      <c r="F1870" s="1" t="s">
        <v>13</v>
      </c>
      <c r="G1870" s="1" t="s">
        <v>23</v>
      </c>
      <c r="H1870" s="1" t="s">
        <v>45</v>
      </c>
      <c r="I1870" s="2">
        <v>45695.0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ht="15.75" customHeight="1">
      <c r="A1871" s="1" t="s">
        <v>2214</v>
      </c>
      <c r="B1871" s="1" t="s">
        <v>3841</v>
      </c>
      <c r="C1871" s="1">
        <v>9.1981191273E10</v>
      </c>
      <c r="D1871" s="1" t="s">
        <v>11</v>
      </c>
      <c r="E1871" s="1" t="s">
        <v>418</v>
      </c>
      <c r="F1871" s="1" t="s">
        <v>13</v>
      </c>
      <c r="G1871" s="1" t="s">
        <v>23</v>
      </c>
      <c r="H1871" s="1" t="s">
        <v>49</v>
      </c>
      <c r="I1871" s="2">
        <v>45695.0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ht="15.75" customHeight="1">
      <c r="A1872" s="1" t="s">
        <v>3842</v>
      </c>
      <c r="B1872" s="1" t="s">
        <v>3843</v>
      </c>
      <c r="C1872" s="1" t="s">
        <v>3844</v>
      </c>
      <c r="D1872" s="1" t="s">
        <v>11</v>
      </c>
      <c r="E1872" s="1" t="s">
        <v>19</v>
      </c>
      <c r="F1872" s="1" t="s">
        <v>13</v>
      </c>
      <c r="G1872" s="1" t="s">
        <v>14</v>
      </c>
      <c r="H1872" s="1" t="s">
        <v>15</v>
      </c>
      <c r="I1872" s="2">
        <v>45695.0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ht="15.75" customHeight="1">
      <c r="A1873" s="1" t="s">
        <v>3845</v>
      </c>
      <c r="B1873" s="1" t="s">
        <v>3846</v>
      </c>
      <c r="C1873" s="1">
        <v>5.1992332123E10</v>
      </c>
      <c r="D1873" s="1" t="s">
        <v>11</v>
      </c>
      <c r="E1873" s="1" t="s">
        <v>22</v>
      </c>
      <c r="F1873" s="1" t="s">
        <v>13</v>
      </c>
      <c r="G1873" s="1" t="s">
        <v>14</v>
      </c>
      <c r="H1873" s="1" t="s">
        <v>15</v>
      </c>
      <c r="I1873" s="2">
        <v>45695.0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ht="15.75" customHeight="1">
      <c r="A1874" s="1" t="s">
        <v>3847</v>
      </c>
      <c r="B1874" s="1" t="s">
        <v>3848</v>
      </c>
      <c r="C1874" s="1">
        <v>4.9999012252E10</v>
      </c>
      <c r="D1874" s="1" t="s">
        <v>11</v>
      </c>
      <c r="E1874" s="1" t="s">
        <v>68</v>
      </c>
      <c r="F1874" s="1" t="s">
        <v>13</v>
      </c>
      <c r="G1874" s="1" t="s">
        <v>23</v>
      </c>
      <c r="H1874" s="1" t="s">
        <v>60</v>
      </c>
      <c r="I1874" s="2">
        <v>45695.0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ht="15.75" customHeight="1">
      <c r="A1875" s="1" t="s">
        <v>3849</v>
      </c>
      <c r="B1875" s="1" t="s">
        <v>3850</v>
      </c>
      <c r="C1875" s="1">
        <v>5.1991346333E10</v>
      </c>
      <c r="D1875" s="1" t="s">
        <v>11</v>
      </c>
      <c r="E1875" s="1" t="s">
        <v>77</v>
      </c>
      <c r="F1875" s="1" t="s">
        <v>13</v>
      </c>
      <c r="G1875" s="1" t="s">
        <v>14</v>
      </c>
      <c r="H1875" s="1" t="s">
        <v>45</v>
      </c>
      <c r="I1875" s="2">
        <v>45695.0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ht="15.75" customHeight="1">
      <c r="A1876" s="1" t="s">
        <v>558</v>
      </c>
      <c r="B1876" s="1" t="s">
        <v>3851</v>
      </c>
      <c r="C1876" s="1">
        <v>2.1988875763E10</v>
      </c>
      <c r="D1876" s="1" t="s">
        <v>11</v>
      </c>
      <c r="E1876" s="1" t="s">
        <v>19</v>
      </c>
      <c r="F1876" s="1" t="s">
        <v>13</v>
      </c>
      <c r="G1876" s="1" t="s">
        <v>14</v>
      </c>
      <c r="H1876" s="1" t="s">
        <v>49</v>
      </c>
      <c r="I1876" s="2">
        <v>45695.0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ht="15.75" customHeight="1">
      <c r="A1877" s="1" t="s">
        <v>3852</v>
      </c>
      <c r="B1877" s="1" t="s">
        <v>3853</v>
      </c>
      <c r="C1877" s="1">
        <v>4.2999378799E10</v>
      </c>
      <c r="D1877" s="1" t="s">
        <v>11</v>
      </c>
      <c r="E1877" s="1" t="s">
        <v>19</v>
      </c>
      <c r="F1877" s="1" t="s">
        <v>13</v>
      </c>
      <c r="G1877" s="1" t="s">
        <v>23</v>
      </c>
      <c r="H1877" s="1" t="s">
        <v>40</v>
      </c>
      <c r="I1877" s="2">
        <v>45695.0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ht="15.75" customHeight="1">
      <c r="A1878" s="1" t="s">
        <v>3854</v>
      </c>
      <c r="B1878" s="1" t="s">
        <v>3855</v>
      </c>
      <c r="C1878" s="1">
        <v>4.7991574971E10</v>
      </c>
      <c r="D1878" s="1" t="s">
        <v>11</v>
      </c>
      <c r="E1878" s="1" t="s">
        <v>77</v>
      </c>
      <c r="F1878" s="1" t="s">
        <v>13</v>
      </c>
      <c r="G1878" s="1" t="s">
        <v>23</v>
      </c>
      <c r="H1878" s="1" t="s">
        <v>45</v>
      </c>
      <c r="I1878" s="2">
        <v>45695.0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ht="15.75" customHeight="1">
      <c r="A1879" s="1" t="s">
        <v>3856</v>
      </c>
      <c r="B1879" s="1" t="s">
        <v>3857</v>
      </c>
      <c r="C1879" s="1">
        <v>9.2981997915E10</v>
      </c>
      <c r="D1879" s="1" t="s">
        <v>11</v>
      </c>
      <c r="E1879" s="1" t="s">
        <v>22</v>
      </c>
      <c r="F1879" s="1" t="s">
        <v>13</v>
      </c>
      <c r="G1879" s="1" t="s">
        <v>14</v>
      </c>
      <c r="H1879" s="1" t="s">
        <v>49</v>
      </c>
      <c r="I1879" s="2">
        <v>45695.0</v>
      </c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ht="15.75" customHeight="1">
      <c r="A1880" s="1" t="s">
        <v>107</v>
      </c>
      <c r="B1880" s="1" t="s">
        <v>3858</v>
      </c>
      <c r="C1880" s="1">
        <v>8.5994102105E10</v>
      </c>
      <c r="D1880" s="1" t="s">
        <v>11</v>
      </c>
      <c r="E1880" s="1" t="s">
        <v>19</v>
      </c>
      <c r="F1880" s="1" t="s">
        <v>13</v>
      </c>
      <c r="G1880" s="1" t="s">
        <v>14</v>
      </c>
      <c r="H1880" s="1" t="s">
        <v>49</v>
      </c>
      <c r="I1880" s="2">
        <v>45695.0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ht="15.75" customHeight="1">
      <c r="A1881" s="1" t="s">
        <v>3859</v>
      </c>
      <c r="B1881" s="1" t="s">
        <v>3860</v>
      </c>
      <c r="C1881" s="1">
        <v>4.8920017188E10</v>
      </c>
      <c r="D1881" s="1" t="s">
        <v>11</v>
      </c>
      <c r="E1881" s="1" t="s">
        <v>102</v>
      </c>
      <c r="F1881" s="1" t="s">
        <v>13</v>
      </c>
      <c r="G1881" s="1" t="s">
        <v>14</v>
      </c>
      <c r="H1881" s="1" t="s">
        <v>49</v>
      </c>
      <c r="I1881" s="2">
        <v>45695.0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ht="15.75" customHeight="1">
      <c r="A1882" s="1" t="s">
        <v>3861</v>
      </c>
      <c r="B1882" s="1" t="s">
        <v>3862</v>
      </c>
      <c r="C1882" s="1">
        <v>6.262998603054E12</v>
      </c>
      <c r="D1882" s="1" t="s">
        <v>11</v>
      </c>
      <c r="E1882" s="1" t="s">
        <v>19</v>
      </c>
      <c r="F1882" s="1" t="s">
        <v>13</v>
      </c>
      <c r="G1882" s="1" t="s">
        <v>23</v>
      </c>
      <c r="H1882" s="1" t="s">
        <v>3863</v>
      </c>
      <c r="I1882" s="2">
        <v>45695.0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ht="15.75" customHeight="1">
      <c r="A1883" s="1" t="s">
        <v>3864</v>
      </c>
      <c r="B1883" s="1" t="s">
        <v>3865</v>
      </c>
      <c r="C1883" s="1">
        <v>6.5992008823E10</v>
      </c>
      <c r="D1883" s="1" t="s">
        <v>11</v>
      </c>
      <c r="E1883" s="1" t="s">
        <v>89</v>
      </c>
      <c r="F1883" s="1" t="s">
        <v>13</v>
      </c>
      <c r="G1883" s="1" t="s">
        <v>23</v>
      </c>
      <c r="H1883" s="1" t="s">
        <v>34</v>
      </c>
      <c r="I1883" s="2">
        <v>45695.0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ht="15.75" customHeight="1">
      <c r="A1884" s="1" t="s">
        <v>3864</v>
      </c>
      <c r="B1884" s="1" t="s">
        <v>3866</v>
      </c>
      <c r="C1884" s="1">
        <v>6.5992008823E10</v>
      </c>
      <c r="D1884" s="1" t="s">
        <v>11</v>
      </c>
      <c r="E1884" s="1" t="s">
        <v>89</v>
      </c>
      <c r="F1884" s="1" t="s">
        <v>13</v>
      </c>
      <c r="G1884" s="1" t="s">
        <v>23</v>
      </c>
      <c r="H1884" s="1" t="s">
        <v>34</v>
      </c>
      <c r="I1884" s="2">
        <v>45695.0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ht="15.75" customHeight="1">
      <c r="A1885" s="1" t="s">
        <v>3867</v>
      </c>
      <c r="B1885" s="1" t="s">
        <v>3868</v>
      </c>
      <c r="C1885" s="1">
        <v>1.1951522999E10</v>
      </c>
      <c r="D1885" s="1" t="s">
        <v>11</v>
      </c>
      <c r="E1885" s="1" t="s">
        <v>1119</v>
      </c>
      <c r="F1885" s="1" t="s">
        <v>13</v>
      </c>
      <c r="G1885" s="1" t="s">
        <v>14</v>
      </c>
      <c r="H1885" s="1" t="s">
        <v>1120</v>
      </c>
      <c r="I1885" s="2">
        <v>45695.0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ht="15.75" customHeight="1">
      <c r="A1886" s="1" t="s">
        <v>515</v>
      </c>
      <c r="B1886" s="1" t="s">
        <v>3869</v>
      </c>
      <c r="C1886" s="1">
        <v>8.4996717932E10</v>
      </c>
      <c r="D1886" s="1" t="s">
        <v>11</v>
      </c>
      <c r="E1886" s="1" t="s">
        <v>547</v>
      </c>
      <c r="F1886" s="1" t="s">
        <v>13</v>
      </c>
      <c r="G1886" s="1" t="s">
        <v>14</v>
      </c>
      <c r="H1886" s="1" t="s">
        <v>548</v>
      </c>
      <c r="I1886" s="2">
        <v>45695.0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ht="15.75" customHeight="1">
      <c r="A1887" s="1" t="s">
        <v>3870</v>
      </c>
      <c r="B1887" s="1" t="s">
        <v>3871</v>
      </c>
      <c r="C1887" s="1">
        <v>6.2999375611E10</v>
      </c>
      <c r="D1887" s="1" t="s">
        <v>11</v>
      </c>
      <c r="E1887" s="1" t="s">
        <v>39</v>
      </c>
      <c r="F1887" s="1" t="s">
        <v>13</v>
      </c>
      <c r="G1887" s="1" t="s">
        <v>14</v>
      </c>
      <c r="H1887" s="1" t="s">
        <v>45</v>
      </c>
      <c r="I1887" s="2">
        <v>45695.0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ht="15.75" customHeight="1">
      <c r="A1888" s="1" t="s">
        <v>3872</v>
      </c>
      <c r="B1888" s="1" t="s">
        <v>3873</v>
      </c>
      <c r="C1888" s="1">
        <v>1.3997484385E10</v>
      </c>
      <c r="D1888" s="1" t="s">
        <v>11</v>
      </c>
      <c r="E1888" s="1" t="s">
        <v>12</v>
      </c>
      <c r="F1888" s="1" t="s">
        <v>13</v>
      </c>
      <c r="G1888" s="1" t="s">
        <v>23</v>
      </c>
      <c r="H1888" s="1" t="s">
        <v>34</v>
      </c>
      <c r="I1888" s="2">
        <v>45695.0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ht="15.75" customHeight="1">
      <c r="A1889" s="1" t="s">
        <v>3874</v>
      </c>
      <c r="B1889" s="1" t="s">
        <v>3875</v>
      </c>
      <c r="C1889" s="1">
        <v>1.1995103678E10</v>
      </c>
      <c r="D1889" s="1" t="s">
        <v>11</v>
      </c>
      <c r="E1889" s="1" t="s">
        <v>22</v>
      </c>
      <c r="F1889" s="1" t="s">
        <v>13</v>
      </c>
      <c r="G1889" s="1" t="s">
        <v>14</v>
      </c>
      <c r="H1889" s="1" t="s">
        <v>49</v>
      </c>
      <c r="I1889" s="2">
        <v>45695.0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ht="15.75" customHeight="1">
      <c r="A1890" s="1" t="s">
        <v>358</v>
      </c>
      <c r="B1890" s="1" t="s">
        <v>3876</v>
      </c>
      <c r="C1890" s="1">
        <v>1.19860259E9</v>
      </c>
      <c r="D1890" s="1" t="s">
        <v>11</v>
      </c>
      <c r="E1890" s="1" t="s">
        <v>528</v>
      </c>
      <c r="F1890" s="1" t="s">
        <v>13</v>
      </c>
      <c r="G1890" s="1" t="s">
        <v>14</v>
      </c>
      <c r="H1890" s="1" t="s">
        <v>529</v>
      </c>
      <c r="I1890" s="2">
        <v>45695.0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ht="15.75" customHeight="1">
      <c r="A1891" s="1" t="s">
        <v>3877</v>
      </c>
      <c r="B1891" s="1" t="s">
        <v>3878</v>
      </c>
      <c r="C1891" s="1">
        <v>4.9999777648E10</v>
      </c>
      <c r="D1891" s="1" t="s">
        <v>11</v>
      </c>
      <c r="E1891" s="1" t="s">
        <v>39</v>
      </c>
      <c r="F1891" s="1" t="s">
        <v>13</v>
      </c>
      <c r="G1891" s="1" t="s">
        <v>23</v>
      </c>
      <c r="H1891" s="1" t="s">
        <v>49</v>
      </c>
      <c r="I1891" s="2">
        <v>45695.0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ht="15.75" customHeight="1">
      <c r="A1892" s="1" t="s">
        <v>3879</v>
      </c>
      <c r="B1892" s="1" t="s">
        <v>3880</v>
      </c>
      <c r="C1892" s="1">
        <v>6.1983557242E10</v>
      </c>
      <c r="D1892" s="1" t="s">
        <v>11</v>
      </c>
      <c r="E1892" s="1" t="s">
        <v>39</v>
      </c>
      <c r="F1892" s="1" t="s">
        <v>13</v>
      </c>
      <c r="G1892" s="1" t="s">
        <v>14</v>
      </c>
      <c r="H1892" s="1" t="s">
        <v>15</v>
      </c>
      <c r="I1892" s="2">
        <v>45695.0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ht="15.75" customHeight="1">
      <c r="A1893" s="1" t="s">
        <v>3246</v>
      </c>
      <c r="B1893" s="1" t="s">
        <v>3881</v>
      </c>
      <c r="C1893" s="1">
        <v>5.1993949461E10</v>
      </c>
      <c r="D1893" s="1" t="s">
        <v>11</v>
      </c>
      <c r="E1893" s="1" t="s">
        <v>19</v>
      </c>
      <c r="F1893" s="1" t="s">
        <v>13</v>
      </c>
      <c r="G1893" s="1" t="s">
        <v>14</v>
      </c>
      <c r="H1893" s="1" t="s">
        <v>121</v>
      </c>
      <c r="I1893" s="2">
        <v>45695.0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ht="15.75" customHeight="1">
      <c r="A1894" s="1" t="s">
        <v>266</v>
      </c>
      <c r="B1894" s="1" t="s">
        <v>3882</v>
      </c>
      <c r="C1894" s="1">
        <v>5.585987963879E12</v>
      </c>
      <c r="D1894" s="1" t="s">
        <v>11</v>
      </c>
      <c r="E1894" s="1" t="s">
        <v>12</v>
      </c>
      <c r="F1894" s="1" t="s">
        <v>13</v>
      </c>
      <c r="G1894" s="1" t="s">
        <v>23</v>
      </c>
      <c r="H1894" s="1" t="s">
        <v>15</v>
      </c>
      <c r="I1894" s="2">
        <v>45695.0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ht="15.75" customHeight="1">
      <c r="A1895" s="1" t="s">
        <v>3883</v>
      </c>
      <c r="B1895" s="1" t="s">
        <v>3884</v>
      </c>
      <c r="C1895" s="1">
        <v>3.5988728975E10</v>
      </c>
      <c r="D1895" s="1" t="s">
        <v>11</v>
      </c>
      <c r="E1895" s="1" t="s">
        <v>58</v>
      </c>
      <c r="F1895" s="1" t="s">
        <v>13</v>
      </c>
      <c r="G1895" s="1" t="s">
        <v>14</v>
      </c>
      <c r="H1895" s="1" t="s">
        <v>15</v>
      </c>
      <c r="I1895" s="2">
        <v>45695.0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ht="15.75" customHeight="1">
      <c r="A1896" s="1" t="s">
        <v>3885</v>
      </c>
      <c r="B1896" s="1" t="s">
        <v>3886</v>
      </c>
      <c r="C1896" s="1">
        <v>8.6995645614E10</v>
      </c>
      <c r="D1896" s="1" t="s">
        <v>11</v>
      </c>
      <c r="E1896" s="1" t="s">
        <v>114</v>
      </c>
      <c r="F1896" s="1" t="s">
        <v>13</v>
      </c>
      <c r="G1896" s="1" t="s">
        <v>14</v>
      </c>
      <c r="H1896" s="1" t="s">
        <v>49</v>
      </c>
      <c r="I1896" s="2">
        <v>45695.0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ht="15.75" customHeight="1">
      <c r="A1897" s="1" t="s">
        <v>3887</v>
      </c>
      <c r="B1897" s="1" t="s">
        <v>3888</v>
      </c>
      <c r="C1897" s="1">
        <v>2.2999612016E10</v>
      </c>
      <c r="D1897" s="1" t="s">
        <v>11</v>
      </c>
      <c r="E1897" s="1" t="s">
        <v>58</v>
      </c>
      <c r="F1897" s="1" t="s">
        <v>13</v>
      </c>
      <c r="G1897" s="1" t="s">
        <v>14</v>
      </c>
      <c r="H1897" s="1" t="s">
        <v>49</v>
      </c>
      <c r="I1897" s="2">
        <v>45695.0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ht="15.75" customHeight="1">
      <c r="A1898" s="1" t="s">
        <v>3889</v>
      </c>
      <c r="B1898" s="1" t="s">
        <v>3890</v>
      </c>
      <c r="C1898" s="1">
        <v>3.499123937E10</v>
      </c>
      <c r="D1898" s="1" t="s">
        <v>11</v>
      </c>
      <c r="E1898" s="1" t="s">
        <v>1791</v>
      </c>
      <c r="F1898" s="1" t="s">
        <v>13</v>
      </c>
      <c r="G1898" s="1" t="s">
        <v>23</v>
      </c>
      <c r="H1898" s="1" t="s">
        <v>1792</v>
      </c>
      <c r="I1898" s="2">
        <v>45695.0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ht="15.75" customHeight="1">
      <c r="A1899" s="1" t="s">
        <v>3891</v>
      </c>
      <c r="B1899" s="1" t="s">
        <v>3892</v>
      </c>
      <c r="C1899" s="1" t="s">
        <v>3893</v>
      </c>
      <c r="D1899" s="1" t="s">
        <v>11</v>
      </c>
      <c r="E1899" s="1" t="s">
        <v>89</v>
      </c>
      <c r="F1899" s="1" t="s">
        <v>13</v>
      </c>
      <c r="G1899" s="1" t="s">
        <v>14</v>
      </c>
      <c r="H1899" s="1" t="s">
        <v>49</v>
      </c>
      <c r="I1899" s="2">
        <v>45695.0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ht="15.75" customHeight="1">
      <c r="A1900" s="1" t="s">
        <v>3894</v>
      </c>
      <c r="B1900" s="1" t="s">
        <v>3895</v>
      </c>
      <c r="C1900" s="1">
        <v>2.2999299851E10</v>
      </c>
      <c r="D1900" s="1" t="s">
        <v>11</v>
      </c>
      <c r="E1900" s="1" t="s">
        <v>22</v>
      </c>
      <c r="F1900" s="1" t="s">
        <v>13</v>
      </c>
      <c r="G1900" s="1" t="s">
        <v>14</v>
      </c>
      <c r="H1900" s="1" t="s">
        <v>15</v>
      </c>
      <c r="I1900" s="2">
        <v>45695.0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ht="15.75" customHeight="1">
      <c r="A1901" s="1" t="s">
        <v>3896</v>
      </c>
      <c r="B1901" s="1" t="s">
        <v>3897</v>
      </c>
      <c r="C1901" s="1">
        <v>9.1985291942E10</v>
      </c>
      <c r="D1901" s="1" t="s">
        <v>11</v>
      </c>
      <c r="E1901" s="1" t="s">
        <v>19</v>
      </c>
      <c r="F1901" s="1" t="s">
        <v>13</v>
      </c>
      <c r="G1901" s="1" t="s">
        <v>14</v>
      </c>
      <c r="H1901" s="1" t="s">
        <v>45</v>
      </c>
      <c r="I1901" s="2">
        <v>45695.0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ht="15.75" customHeight="1">
      <c r="A1902" s="1" t="s">
        <v>1219</v>
      </c>
      <c r="B1902" s="1" t="s">
        <v>3898</v>
      </c>
      <c r="C1902" s="1">
        <v>8.1993367998E10</v>
      </c>
      <c r="D1902" s="1" t="s">
        <v>11</v>
      </c>
      <c r="E1902" s="1" t="s">
        <v>19</v>
      </c>
      <c r="F1902" s="1" t="s">
        <v>13</v>
      </c>
      <c r="G1902" s="1" t="s">
        <v>14</v>
      </c>
      <c r="H1902" s="1" t="s">
        <v>15</v>
      </c>
      <c r="I1902" s="2">
        <v>45695.0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ht="15.75" customHeight="1">
      <c r="A1903" s="1" t="s">
        <v>3899</v>
      </c>
      <c r="B1903" s="1" t="s">
        <v>3900</v>
      </c>
      <c r="C1903" s="1">
        <v>9.81818181E8</v>
      </c>
      <c r="D1903" s="1" t="s">
        <v>11</v>
      </c>
      <c r="E1903" s="1" t="s">
        <v>12</v>
      </c>
      <c r="F1903" s="1" t="s">
        <v>13</v>
      </c>
      <c r="G1903" s="1" t="s">
        <v>23</v>
      </c>
      <c r="H1903" s="1" t="s">
        <v>15</v>
      </c>
      <c r="I1903" s="2">
        <v>45695.0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ht="15.75" customHeight="1">
      <c r="A1904" s="1" t="s">
        <v>3901</v>
      </c>
      <c r="B1904" s="1" t="s">
        <v>3902</v>
      </c>
      <c r="C1904" s="1" t="s">
        <v>3903</v>
      </c>
      <c r="D1904" s="1" t="s">
        <v>11</v>
      </c>
      <c r="E1904" s="1" t="s">
        <v>58</v>
      </c>
      <c r="F1904" s="1" t="s">
        <v>13</v>
      </c>
      <c r="G1904" s="1" t="s">
        <v>14</v>
      </c>
      <c r="H1904" s="1" t="s">
        <v>34</v>
      </c>
      <c r="I1904" s="2">
        <v>45695.0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ht="15.75" customHeight="1">
      <c r="A1905" s="1" t="s">
        <v>3904</v>
      </c>
      <c r="B1905" s="1" t="s">
        <v>3905</v>
      </c>
      <c r="C1905" s="1">
        <v>3.4991739349E10</v>
      </c>
      <c r="D1905" s="1" t="s">
        <v>11</v>
      </c>
      <c r="E1905" s="1" t="s">
        <v>114</v>
      </c>
      <c r="F1905" s="1" t="s">
        <v>13</v>
      </c>
      <c r="G1905" s="1" t="s">
        <v>23</v>
      </c>
      <c r="H1905" s="1" t="s">
        <v>34</v>
      </c>
      <c r="I1905" s="2">
        <v>45695.0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ht="15.75" customHeight="1">
      <c r="A1906" s="1" t="s">
        <v>3906</v>
      </c>
      <c r="B1906" s="1" t="s">
        <v>3907</v>
      </c>
      <c r="C1906" s="1">
        <v>-10118.0</v>
      </c>
      <c r="D1906" s="1" t="s">
        <v>11</v>
      </c>
      <c r="E1906" s="1" t="s">
        <v>102</v>
      </c>
      <c r="F1906" s="1" t="s">
        <v>13</v>
      </c>
      <c r="G1906" s="1" t="s">
        <v>14</v>
      </c>
      <c r="H1906" s="1" t="s">
        <v>15</v>
      </c>
      <c r="I1906" s="2">
        <v>45695.0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ht="15.75" customHeight="1">
      <c r="A1907" s="1" t="s">
        <v>3908</v>
      </c>
      <c r="B1907" s="1" t="s">
        <v>3909</v>
      </c>
      <c r="C1907" s="1" t="s">
        <v>3910</v>
      </c>
      <c r="D1907" s="1" t="s">
        <v>11</v>
      </c>
      <c r="E1907" s="1" t="s">
        <v>418</v>
      </c>
      <c r="F1907" s="1" t="s">
        <v>13</v>
      </c>
      <c r="G1907" s="1" t="s">
        <v>14</v>
      </c>
      <c r="H1907" s="1" t="s">
        <v>49</v>
      </c>
      <c r="I1907" s="2">
        <v>45695.0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ht="15.75" customHeight="1">
      <c r="A1908" s="1" t="s">
        <v>3911</v>
      </c>
      <c r="B1908" s="1" t="s">
        <v>3912</v>
      </c>
      <c r="C1908" s="1">
        <v>5.57799961005E12</v>
      </c>
      <c r="D1908" s="1" t="s">
        <v>11</v>
      </c>
      <c r="E1908" s="1" t="s">
        <v>418</v>
      </c>
      <c r="F1908" s="1" t="s">
        <v>13</v>
      </c>
      <c r="G1908" s="1" t="s">
        <v>14</v>
      </c>
      <c r="H1908" s="1" t="s">
        <v>45</v>
      </c>
      <c r="I1908" s="2">
        <v>45695.0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ht="15.75" customHeight="1">
      <c r="A1909" s="1" t="s">
        <v>3913</v>
      </c>
      <c r="B1909" s="1" t="s">
        <v>3914</v>
      </c>
      <c r="C1909" s="1">
        <v>3.8992294942E10</v>
      </c>
      <c r="D1909" s="1" t="s">
        <v>11</v>
      </c>
      <c r="E1909" s="1" t="s">
        <v>19</v>
      </c>
      <c r="F1909" s="1" t="s">
        <v>13</v>
      </c>
      <c r="G1909" s="1" t="s">
        <v>14</v>
      </c>
      <c r="H1909" s="1" t="s">
        <v>15</v>
      </c>
      <c r="I1909" s="2">
        <v>45695.0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ht="15.75" customHeight="1">
      <c r="A1910" s="1" t="s">
        <v>3915</v>
      </c>
      <c r="B1910" s="1" t="s">
        <v>3916</v>
      </c>
      <c r="C1910" s="1">
        <v>9.4992245158E10</v>
      </c>
      <c r="D1910" s="1" t="s">
        <v>11</v>
      </c>
      <c r="E1910" s="1" t="s">
        <v>19</v>
      </c>
      <c r="F1910" s="1" t="s">
        <v>13</v>
      </c>
      <c r="G1910" s="1" t="s">
        <v>14</v>
      </c>
      <c r="H1910" s="1" t="s">
        <v>49</v>
      </c>
      <c r="I1910" s="2">
        <v>45695.0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ht="15.75" customHeight="1">
      <c r="A1911" s="1" t="s">
        <v>3917</v>
      </c>
      <c r="B1911" s="1" t="s">
        <v>3918</v>
      </c>
      <c r="C1911" s="1">
        <v>5.511992346828E12</v>
      </c>
      <c r="D1911" s="1" t="s">
        <v>11</v>
      </c>
      <c r="E1911" s="1" t="s">
        <v>513</v>
      </c>
      <c r="F1911" s="1" t="s">
        <v>13</v>
      </c>
      <c r="G1911" s="1" t="s">
        <v>14</v>
      </c>
      <c r="H1911" s="1" t="s">
        <v>514</v>
      </c>
      <c r="I1911" s="2">
        <v>45695.0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ht="15.75" customHeight="1">
      <c r="A1912" s="1" t="s">
        <v>3919</v>
      </c>
      <c r="B1912" s="1" t="s">
        <v>3920</v>
      </c>
      <c r="C1912" s="1">
        <v>7.1992574948E10</v>
      </c>
      <c r="D1912" s="1" t="s">
        <v>11</v>
      </c>
      <c r="E1912" s="1" t="s">
        <v>1734</v>
      </c>
      <c r="F1912" s="1" t="s">
        <v>13</v>
      </c>
      <c r="G1912" s="1" t="s">
        <v>14</v>
      </c>
      <c r="H1912" s="1" t="s">
        <v>1735</v>
      </c>
      <c r="I1912" s="2">
        <v>45695.0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ht="15.75" customHeight="1">
      <c r="A1913" s="1" t="s">
        <v>3921</v>
      </c>
      <c r="B1913" s="1" t="s">
        <v>3922</v>
      </c>
      <c r="C1913" s="1">
        <v>7.1986453781E10</v>
      </c>
      <c r="D1913" s="1" t="s">
        <v>11</v>
      </c>
      <c r="E1913" s="1" t="s">
        <v>77</v>
      </c>
      <c r="F1913" s="1" t="s">
        <v>13</v>
      </c>
      <c r="G1913" s="1" t="s">
        <v>23</v>
      </c>
      <c r="H1913" s="1" t="s">
        <v>45</v>
      </c>
      <c r="I1913" s="2">
        <v>45695.0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ht="15.75" customHeight="1">
      <c r="A1914" s="1" t="s">
        <v>3923</v>
      </c>
      <c r="B1914" s="1" t="s">
        <v>3924</v>
      </c>
      <c r="C1914" s="1" t="s">
        <v>3925</v>
      </c>
      <c r="D1914" s="1" t="s">
        <v>11</v>
      </c>
      <c r="E1914" s="1" t="s">
        <v>68</v>
      </c>
      <c r="F1914" s="1" t="s">
        <v>13</v>
      </c>
      <c r="G1914" s="1" t="s">
        <v>14</v>
      </c>
      <c r="H1914" s="1" t="s">
        <v>49</v>
      </c>
      <c r="I1914" s="2">
        <v>45695.0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ht="15.75" customHeight="1">
      <c r="A1915" s="1" t="s">
        <v>3926</v>
      </c>
      <c r="B1915" s="1" t="s">
        <v>3927</v>
      </c>
      <c r="C1915" s="1">
        <v>8.8997108475E10</v>
      </c>
      <c r="D1915" s="1" t="s">
        <v>11</v>
      </c>
      <c r="E1915" s="1" t="s">
        <v>22</v>
      </c>
      <c r="F1915" s="1" t="s">
        <v>13</v>
      </c>
      <c r="G1915" s="1" t="s">
        <v>14</v>
      </c>
      <c r="H1915" s="1" t="s">
        <v>34</v>
      </c>
      <c r="I1915" s="2">
        <v>45695.0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ht="15.75" customHeight="1">
      <c r="A1916" s="1" t="s">
        <v>3928</v>
      </c>
      <c r="B1916" s="1" t="s">
        <v>3929</v>
      </c>
      <c r="C1916" s="1">
        <v>9.9981384249E10</v>
      </c>
      <c r="D1916" s="1" t="s">
        <v>11</v>
      </c>
      <c r="E1916" s="1" t="s">
        <v>19</v>
      </c>
      <c r="F1916" s="1" t="s">
        <v>13</v>
      </c>
      <c r="G1916" s="1" t="s">
        <v>14</v>
      </c>
      <c r="H1916" s="1" t="s">
        <v>40</v>
      </c>
      <c r="I1916" s="2">
        <v>45695.0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ht="15.75" customHeight="1">
      <c r="A1917" s="1" t="s">
        <v>3930</v>
      </c>
      <c r="B1917" s="1" t="s">
        <v>3931</v>
      </c>
      <c r="C1917" s="1">
        <v>6.5992745923E10</v>
      </c>
      <c r="D1917" s="1" t="s">
        <v>11</v>
      </c>
      <c r="E1917" s="1" t="s">
        <v>102</v>
      </c>
      <c r="F1917" s="1" t="s">
        <v>13</v>
      </c>
      <c r="G1917" s="1" t="s">
        <v>23</v>
      </c>
      <c r="H1917" s="1" t="s">
        <v>34</v>
      </c>
      <c r="I1917" s="2">
        <v>45695.0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ht="15.75" customHeight="1">
      <c r="A1918" s="1" t="s">
        <v>3932</v>
      </c>
      <c r="B1918" s="1" t="s">
        <v>3933</v>
      </c>
      <c r="C1918" s="1">
        <v>8.3993173113E10</v>
      </c>
      <c r="D1918" s="1" t="s">
        <v>11</v>
      </c>
      <c r="E1918" s="1" t="s">
        <v>19</v>
      </c>
      <c r="F1918" s="1" t="s">
        <v>13</v>
      </c>
      <c r="G1918" s="1" t="s">
        <v>14</v>
      </c>
      <c r="H1918" s="1" t="s">
        <v>15</v>
      </c>
      <c r="I1918" s="2">
        <v>45695.0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ht="15.75" customHeight="1">
      <c r="A1919" s="1" t="s">
        <v>3934</v>
      </c>
      <c r="B1919" s="1" t="s">
        <v>3935</v>
      </c>
      <c r="C1919" s="1">
        <v>2.2998599637E10</v>
      </c>
      <c r="D1919" s="1" t="s">
        <v>11</v>
      </c>
      <c r="E1919" s="1" t="s">
        <v>19</v>
      </c>
      <c r="F1919" s="1" t="s">
        <v>13</v>
      </c>
      <c r="G1919" s="1" t="s">
        <v>23</v>
      </c>
      <c r="H1919" s="1" t="s">
        <v>49</v>
      </c>
      <c r="I1919" s="2">
        <v>45695.0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ht="15.75" customHeight="1">
      <c r="A1920" s="1" t="s">
        <v>3936</v>
      </c>
      <c r="B1920" s="1" t="s">
        <v>3937</v>
      </c>
      <c r="C1920" s="1">
        <v>6.6992481027E10</v>
      </c>
      <c r="D1920" s="1" t="s">
        <v>11</v>
      </c>
      <c r="E1920" s="1" t="s">
        <v>22</v>
      </c>
      <c r="F1920" s="1" t="s">
        <v>13</v>
      </c>
      <c r="G1920" s="1" t="s">
        <v>14</v>
      </c>
      <c r="H1920" s="1" t="s">
        <v>49</v>
      </c>
      <c r="I1920" s="2">
        <v>45695.0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ht="15.75" customHeight="1">
      <c r="A1921" s="1" t="s">
        <v>3938</v>
      </c>
      <c r="B1921" s="1" t="s">
        <v>3939</v>
      </c>
      <c r="C1921" s="1">
        <v>1.197842382E10</v>
      </c>
      <c r="D1921" s="1" t="s">
        <v>11</v>
      </c>
      <c r="E1921" s="1" t="s">
        <v>524</v>
      </c>
      <c r="F1921" s="1" t="s">
        <v>13</v>
      </c>
      <c r="G1921" s="1" t="s">
        <v>14</v>
      </c>
      <c r="H1921" s="1" t="s">
        <v>525</v>
      </c>
      <c r="I1921" s="2">
        <v>45695.0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ht="15.75" customHeight="1">
      <c r="A1922" s="1" t="s">
        <v>3940</v>
      </c>
      <c r="B1922" s="1" t="s">
        <v>3941</v>
      </c>
      <c r="C1922" s="1">
        <v>2.4992283299E10</v>
      </c>
      <c r="D1922" s="1" t="s">
        <v>11</v>
      </c>
      <c r="E1922" s="1" t="s">
        <v>77</v>
      </c>
      <c r="F1922" s="1" t="s">
        <v>13</v>
      </c>
      <c r="G1922" s="1" t="s">
        <v>23</v>
      </c>
      <c r="H1922" s="1" t="s">
        <v>45</v>
      </c>
      <c r="I1922" s="2">
        <v>45695.0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ht="15.75" customHeight="1">
      <c r="A1923" s="1" t="s">
        <v>3777</v>
      </c>
      <c r="B1923" s="1" t="s">
        <v>3942</v>
      </c>
      <c r="C1923" s="1">
        <v>4.1997033229E10</v>
      </c>
      <c r="D1923" s="1" t="s">
        <v>11</v>
      </c>
      <c r="E1923" s="1" t="s">
        <v>22</v>
      </c>
      <c r="F1923" s="1" t="s">
        <v>13</v>
      </c>
      <c r="G1923" s="1" t="s">
        <v>14</v>
      </c>
      <c r="H1923" s="1" t="s">
        <v>49</v>
      </c>
      <c r="I1923" s="2">
        <v>45695.0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ht="15.75" customHeight="1">
      <c r="A1924" s="1" t="s">
        <v>3943</v>
      </c>
      <c r="B1924" s="1" t="s">
        <v>3944</v>
      </c>
      <c r="C1924" s="1" t="s">
        <v>3945</v>
      </c>
      <c r="D1924" s="1" t="s">
        <v>11</v>
      </c>
      <c r="E1924" s="1" t="s">
        <v>1055</v>
      </c>
      <c r="F1924" s="1" t="s">
        <v>13</v>
      </c>
      <c r="G1924" s="1" t="s">
        <v>14</v>
      </c>
      <c r="H1924" s="1" t="s">
        <v>1056</v>
      </c>
      <c r="I1924" s="2">
        <v>45695.0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ht="15.75" customHeight="1">
      <c r="A1925" s="1" t="s">
        <v>3946</v>
      </c>
      <c r="B1925" s="1" t="s">
        <v>3947</v>
      </c>
      <c r="C1925" s="1">
        <v>3.1990799679E10</v>
      </c>
      <c r="D1925" s="1" t="s">
        <v>11</v>
      </c>
      <c r="E1925" s="1" t="s">
        <v>39</v>
      </c>
      <c r="F1925" s="1" t="s">
        <v>13</v>
      </c>
      <c r="G1925" s="1" t="s">
        <v>14</v>
      </c>
      <c r="H1925" s="1" t="s">
        <v>15</v>
      </c>
      <c r="I1925" s="2">
        <v>45695.0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ht="15.75" customHeight="1">
      <c r="A1926" s="1" t="s">
        <v>3948</v>
      </c>
      <c r="B1926" s="1" t="s">
        <v>3949</v>
      </c>
      <c r="C1926" s="1">
        <v>9.5991219097E10</v>
      </c>
      <c r="D1926" s="1" t="s">
        <v>11</v>
      </c>
      <c r="E1926" s="1" t="s">
        <v>102</v>
      </c>
      <c r="F1926" s="1" t="s">
        <v>13</v>
      </c>
      <c r="G1926" s="1" t="s">
        <v>23</v>
      </c>
      <c r="H1926" s="1" t="s">
        <v>34</v>
      </c>
      <c r="I1926" s="2">
        <v>45695.0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ht="15.75" customHeight="1">
      <c r="A1927" s="1" t="s">
        <v>61</v>
      </c>
      <c r="B1927" s="1" t="s">
        <v>3950</v>
      </c>
      <c r="C1927" s="1">
        <v>1.599722775E10</v>
      </c>
      <c r="D1927" s="1" t="s">
        <v>11</v>
      </c>
      <c r="E1927" s="1" t="s">
        <v>80</v>
      </c>
      <c r="F1927" s="1" t="s">
        <v>13</v>
      </c>
      <c r="G1927" s="1" t="s">
        <v>14</v>
      </c>
      <c r="H1927" s="1" t="s">
        <v>49</v>
      </c>
      <c r="I1927" s="2">
        <v>45695.0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ht="15.75" customHeight="1">
      <c r="A1928" s="1" t="s">
        <v>3951</v>
      </c>
      <c r="B1928" s="1" t="s">
        <v>3952</v>
      </c>
      <c r="C1928" s="1">
        <v>9.88723069E8</v>
      </c>
      <c r="D1928" s="1" t="s">
        <v>11</v>
      </c>
      <c r="E1928" s="1" t="s">
        <v>12</v>
      </c>
      <c r="F1928" s="1" t="s">
        <v>13</v>
      </c>
      <c r="G1928" s="1" t="s">
        <v>14</v>
      </c>
      <c r="H1928" s="1" t="s">
        <v>49</v>
      </c>
      <c r="I1928" s="2">
        <v>45695.0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ht="15.75" customHeight="1">
      <c r="A1929" s="1" t="s">
        <v>3953</v>
      </c>
      <c r="B1929" s="1" t="s">
        <v>3954</v>
      </c>
      <c r="C1929" s="1">
        <v>4.7996090322E10</v>
      </c>
      <c r="D1929" s="1" t="s">
        <v>11</v>
      </c>
      <c r="E1929" s="1" t="s">
        <v>48</v>
      </c>
      <c r="F1929" s="1" t="s">
        <v>13</v>
      </c>
      <c r="G1929" s="1" t="s">
        <v>14</v>
      </c>
      <c r="H1929" s="1" t="s">
        <v>49</v>
      </c>
      <c r="I1929" s="2">
        <v>45695.0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ht="15.75" customHeight="1">
      <c r="A1930" s="1" t="s">
        <v>3955</v>
      </c>
      <c r="B1930" s="1" t="s">
        <v>3956</v>
      </c>
      <c r="C1930" s="1" t="s">
        <v>3957</v>
      </c>
      <c r="D1930" s="1" t="s">
        <v>11</v>
      </c>
      <c r="E1930" s="1" t="s">
        <v>22</v>
      </c>
      <c r="F1930" s="1" t="s">
        <v>13</v>
      </c>
      <c r="G1930" s="1" t="s">
        <v>14</v>
      </c>
      <c r="H1930" s="1" t="s">
        <v>34</v>
      </c>
      <c r="I1930" s="2">
        <v>45695.0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ht="15.75" customHeight="1">
      <c r="A1931" s="1" t="s">
        <v>3958</v>
      </c>
      <c r="B1931" s="1" t="s">
        <v>3959</v>
      </c>
      <c r="C1931" s="1">
        <v>1.1953821248E10</v>
      </c>
      <c r="D1931" s="1" t="s">
        <v>11</v>
      </c>
      <c r="E1931" s="1" t="s">
        <v>114</v>
      </c>
      <c r="F1931" s="1" t="s">
        <v>13</v>
      </c>
      <c r="G1931" s="1" t="s">
        <v>14</v>
      </c>
      <c r="H1931" s="1" t="s">
        <v>34</v>
      </c>
      <c r="I1931" s="2">
        <v>45695.0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ht="15.75" customHeight="1">
      <c r="A1932" s="1" t="s">
        <v>1274</v>
      </c>
      <c r="B1932" s="1" t="s">
        <v>3960</v>
      </c>
      <c r="C1932" s="1">
        <v>2.899933022E10</v>
      </c>
      <c r="D1932" s="1" t="s">
        <v>11</v>
      </c>
      <c r="E1932" s="1" t="s">
        <v>68</v>
      </c>
      <c r="F1932" s="1" t="s">
        <v>13</v>
      </c>
      <c r="G1932" s="1" t="s">
        <v>23</v>
      </c>
      <c r="H1932" s="1" t="s">
        <v>121</v>
      </c>
      <c r="I1932" s="2">
        <v>45695.0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ht="15.75" customHeight="1">
      <c r="A1933" s="1" t="s">
        <v>3961</v>
      </c>
      <c r="B1933" s="1" t="s">
        <v>3962</v>
      </c>
      <c r="C1933" s="1" t="s">
        <v>3963</v>
      </c>
      <c r="D1933" s="1" t="s">
        <v>11</v>
      </c>
      <c r="E1933" s="1" t="s">
        <v>19</v>
      </c>
      <c r="F1933" s="1" t="s">
        <v>13</v>
      </c>
      <c r="G1933" s="1" t="s">
        <v>14</v>
      </c>
      <c r="H1933" s="1" t="s">
        <v>15</v>
      </c>
      <c r="I1933" s="2">
        <v>45695.0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ht="15.75" customHeight="1">
      <c r="A1934" s="1" t="s">
        <v>3964</v>
      </c>
      <c r="B1934" s="1" t="s">
        <v>3965</v>
      </c>
      <c r="C1934" s="1">
        <v>3.3984081378E10</v>
      </c>
      <c r="D1934" s="1" t="s">
        <v>11</v>
      </c>
      <c r="E1934" s="1" t="s">
        <v>58</v>
      </c>
      <c r="F1934" s="1" t="s">
        <v>13</v>
      </c>
      <c r="G1934" s="1" t="s">
        <v>14</v>
      </c>
      <c r="H1934" s="1" t="s">
        <v>49</v>
      </c>
      <c r="I1934" s="2">
        <v>45695.0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ht="15.75" customHeight="1">
      <c r="A1935" s="1" t="s">
        <v>1616</v>
      </c>
      <c r="B1935" s="1" t="s">
        <v>3966</v>
      </c>
      <c r="C1935" s="1">
        <v>2.7997886676E10</v>
      </c>
      <c r="D1935" s="1" t="s">
        <v>11</v>
      </c>
      <c r="E1935" s="1" t="s">
        <v>102</v>
      </c>
      <c r="F1935" s="1" t="s">
        <v>13</v>
      </c>
      <c r="G1935" s="1" t="s">
        <v>14</v>
      </c>
      <c r="H1935" s="1" t="s">
        <v>34</v>
      </c>
      <c r="I1935" s="2">
        <v>45695.0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ht="15.75" customHeight="1">
      <c r="A1936" s="1" t="s">
        <v>3967</v>
      </c>
      <c r="B1936" s="1" t="s">
        <v>3968</v>
      </c>
      <c r="C1936" s="1">
        <v>1.4991061996E10</v>
      </c>
      <c r="D1936" s="1" t="s">
        <v>11</v>
      </c>
      <c r="E1936" s="1" t="s">
        <v>19</v>
      </c>
      <c r="F1936" s="1" t="s">
        <v>13</v>
      </c>
      <c r="G1936" s="1" t="s">
        <v>23</v>
      </c>
      <c r="H1936" s="1" t="s">
        <v>49</v>
      </c>
      <c r="I1936" s="2">
        <v>45695.0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ht="15.75" customHeight="1">
      <c r="A1937" s="1" t="s">
        <v>3969</v>
      </c>
      <c r="B1937" s="1" t="s">
        <v>3970</v>
      </c>
      <c r="C1937" s="1">
        <v>5.511937204574E12</v>
      </c>
      <c r="D1937" s="1" t="s">
        <v>11</v>
      </c>
      <c r="E1937" s="1" t="s">
        <v>77</v>
      </c>
      <c r="F1937" s="1" t="s">
        <v>13</v>
      </c>
      <c r="G1937" s="1" t="s">
        <v>23</v>
      </c>
      <c r="H1937" s="1" t="s">
        <v>45</v>
      </c>
      <c r="I1937" s="2">
        <v>45695.0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ht="15.75" customHeight="1">
      <c r="A1938" s="1" t="s">
        <v>3971</v>
      </c>
      <c r="B1938" s="1" t="s">
        <v>3972</v>
      </c>
      <c r="C1938" s="1">
        <v>8.799647125E10</v>
      </c>
      <c r="D1938" s="1" t="s">
        <v>11</v>
      </c>
      <c r="E1938" s="1" t="s">
        <v>12</v>
      </c>
      <c r="F1938" s="1" t="s">
        <v>13</v>
      </c>
      <c r="G1938" s="1" t="s">
        <v>14</v>
      </c>
      <c r="H1938" s="1" t="s">
        <v>49</v>
      </c>
      <c r="I1938" s="2">
        <v>45695.0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ht="15.75" customHeight="1">
      <c r="A1939" s="1" t="s">
        <v>2733</v>
      </c>
      <c r="B1939" s="1" t="s">
        <v>3973</v>
      </c>
      <c r="C1939" s="1">
        <v>1.1946485147E10</v>
      </c>
      <c r="D1939" s="1" t="s">
        <v>11</v>
      </c>
      <c r="E1939" s="1" t="s">
        <v>22</v>
      </c>
      <c r="F1939" s="1" t="s">
        <v>13</v>
      </c>
      <c r="G1939" s="1" t="s">
        <v>14</v>
      </c>
      <c r="H1939" s="1" t="s">
        <v>49</v>
      </c>
      <c r="I1939" s="2">
        <v>45695.0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ht="15.75" customHeight="1">
      <c r="A1940" s="1" t="s">
        <v>3969</v>
      </c>
      <c r="B1940" s="1" t="s">
        <v>3974</v>
      </c>
      <c r="C1940" s="1">
        <v>1.1937204574E10</v>
      </c>
      <c r="D1940" s="1" t="s">
        <v>11</v>
      </c>
      <c r="E1940" s="1" t="s">
        <v>77</v>
      </c>
      <c r="F1940" s="1" t="s">
        <v>13</v>
      </c>
      <c r="G1940" s="1" t="s">
        <v>23</v>
      </c>
      <c r="H1940" s="1" t="s">
        <v>45</v>
      </c>
      <c r="I1940" s="2">
        <v>45695.0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ht="15.75" customHeight="1">
      <c r="A1941" s="1" t="s">
        <v>3975</v>
      </c>
      <c r="B1941" s="1" t="s">
        <v>3976</v>
      </c>
      <c r="C1941" s="1">
        <v>8.1991372396E10</v>
      </c>
      <c r="D1941" s="1" t="s">
        <v>11</v>
      </c>
      <c r="E1941" s="1" t="s">
        <v>12</v>
      </c>
      <c r="F1941" s="1" t="s">
        <v>13</v>
      </c>
      <c r="G1941" s="1" t="s">
        <v>14</v>
      </c>
      <c r="H1941" s="1" t="s">
        <v>15</v>
      </c>
      <c r="I1941" s="2">
        <v>45695.0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ht="15.75" customHeight="1">
      <c r="A1942" s="1" t="s">
        <v>3977</v>
      </c>
      <c r="B1942" s="1" t="s">
        <v>3978</v>
      </c>
      <c r="C1942" s="1">
        <v>7.999915511E10</v>
      </c>
      <c r="D1942" s="1" t="s">
        <v>11</v>
      </c>
      <c r="E1942" s="1" t="s">
        <v>80</v>
      </c>
      <c r="F1942" s="1" t="s">
        <v>13</v>
      </c>
      <c r="G1942" s="1" t="s">
        <v>14</v>
      </c>
      <c r="H1942" s="1" t="s">
        <v>45</v>
      </c>
      <c r="I1942" s="2">
        <v>45695.0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ht="15.75" customHeight="1">
      <c r="A1943" s="1" t="s">
        <v>3979</v>
      </c>
      <c r="B1943" s="1" t="s">
        <v>3980</v>
      </c>
      <c r="C1943" s="1">
        <v>5.1984942362E10</v>
      </c>
      <c r="D1943" s="1" t="s">
        <v>11</v>
      </c>
      <c r="E1943" s="1" t="s">
        <v>22</v>
      </c>
      <c r="F1943" s="1" t="s">
        <v>13</v>
      </c>
      <c r="G1943" s="1" t="s">
        <v>14</v>
      </c>
      <c r="H1943" s="1" t="s">
        <v>1424</v>
      </c>
      <c r="I1943" s="2">
        <v>45695.0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ht="15.75" customHeight="1">
      <c r="A1944" s="1" t="s">
        <v>3981</v>
      </c>
      <c r="B1944" s="1" t="s">
        <v>3982</v>
      </c>
      <c r="C1944" s="1">
        <v>3.1999876673E10</v>
      </c>
      <c r="D1944" s="1" t="s">
        <v>11</v>
      </c>
      <c r="E1944" s="1" t="s">
        <v>12</v>
      </c>
      <c r="F1944" s="1" t="s">
        <v>13</v>
      </c>
      <c r="G1944" s="1" t="s">
        <v>14</v>
      </c>
      <c r="H1944" s="1" t="s">
        <v>49</v>
      </c>
      <c r="I1944" s="2">
        <v>45695.0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ht="15.75" customHeight="1">
      <c r="A1945" s="1" t="s">
        <v>3700</v>
      </c>
      <c r="B1945" s="1" t="s">
        <v>3983</v>
      </c>
      <c r="C1945" s="1" t="s">
        <v>3984</v>
      </c>
      <c r="D1945" s="1" t="s">
        <v>11</v>
      </c>
      <c r="E1945" s="1" t="s">
        <v>22</v>
      </c>
      <c r="F1945" s="1" t="s">
        <v>13</v>
      </c>
      <c r="G1945" s="1" t="s">
        <v>14</v>
      </c>
      <c r="H1945" s="1" t="s">
        <v>15</v>
      </c>
      <c r="I1945" s="2">
        <v>45695.0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ht="15.75" customHeight="1">
      <c r="A1946" s="1" t="s">
        <v>3985</v>
      </c>
      <c r="B1946" s="1" t="s">
        <v>3986</v>
      </c>
      <c r="C1946" s="1">
        <v>9.298135987E10</v>
      </c>
      <c r="D1946" s="1" t="s">
        <v>11</v>
      </c>
      <c r="E1946" s="1" t="s">
        <v>58</v>
      </c>
      <c r="F1946" s="1" t="s">
        <v>13</v>
      </c>
      <c r="G1946" s="1" t="s">
        <v>14</v>
      </c>
      <c r="H1946" s="1" t="s">
        <v>34</v>
      </c>
      <c r="I1946" s="2">
        <v>45695.0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ht="15.75" customHeight="1">
      <c r="A1947" s="1" t="s">
        <v>3987</v>
      </c>
      <c r="B1947" s="1" t="s">
        <v>3988</v>
      </c>
      <c r="C1947" s="1">
        <v>1.2997087787E10</v>
      </c>
      <c r="D1947" s="1" t="s">
        <v>11</v>
      </c>
      <c r="E1947" s="1" t="s">
        <v>77</v>
      </c>
      <c r="F1947" s="1" t="s">
        <v>13</v>
      </c>
      <c r="G1947" s="1" t="s">
        <v>23</v>
      </c>
      <c r="H1947" s="1" t="s">
        <v>45</v>
      </c>
      <c r="I1947" s="2">
        <v>45695.0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ht="15.75" customHeight="1">
      <c r="A1948" s="1" t="s">
        <v>3989</v>
      </c>
      <c r="B1948" s="1" t="s">
        <v>3990</v>
      </c>
      <c r="C1948" s="1">
        <v>9.58466249E8</v>
      </c>
      <c r="D1948" s="1" t="s">
        <v>11</v>
      </c>
      <c r="E1948" s="1" t="s">
        <v>19</v>
      </c>
      <c r="F1948" s="1" t="s">
        <v>13</v>
      </c>
      <c r="G1948" s="1" t="s">
        <v>23</v>
      </c>
      <c r="H1948" s="1" t="s">
        <v>40</v>
      </c>
      <c r="I1948" s="2">
        <v>45695.0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ht="15.75" customHeight="1">
      <c r="A1949" s="1" t="s">
        <v>3991</v>
      </c>
      <c r="B1949" s="1" t="s">
        <v>3992</v>
      </c>
      <c r="C1949" s="1">
        <v>9.8984627257E10</v>
      </c>
      <c r="D1949" s="1" t="s">
        <v>11</v>
      </c>
      <c r="E1949" s="1" t="s">
        <v>22</v>
      </c>
      <c r="F1949" s="1" t="s">
        <v>13</v>
      </c>
      <c r="G1949" s="1" t="s">
        <v>14</v>
      </c>
      <c r="H1949" s="1" t="s">
        <v>49</v>
      </c>
      <c r="I1949" s="2">
        <v>45695.0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ht="15.75" customHeight="1">
      <c r="A1950" s="1" t="s">
        <v>3993</v>
      </c>
      <c r="B1950" s="1" t="s">
        <v>3994</v>
      </c>
      <c r="C1950" s="1">
        <v>1.1951743187E10</v>
      </c>
      <c r="D1950" s="1" t="s">
        <v>11</v>
      </c>
      <c r="E1950" s="1" t="s">
        <v>58</v>
      </c>
      <c r="F1950" s="1" t="s">
        <v>13</v>
      </c>
      <c r="G1950" s="1" t="s">
        <v>14</v>
      </c>
      <c r="H1950" s="1" t="s">
        <v>15</v>
      </c>
      <c r="I1950" s="2">
        <v>45695.0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ht="15.75" customHeight="1">
      <c r="A1951" s="1" t="s">
        <v>3995</v>
      </c>
      <c r="B1951" s="1" t="s">
        <v>3996</v>
      </c>
      <c r="C1951" s="1">
        <v>1.1947753729E10</v>
      </c>
      <c r="D1951" s="1" t="s">
        <v>11</v>
      </c>
      <c r="E1951" s="1" t="s">
        <v>22</v>
      </c>
      <c r="F1951" s="1" t="s">
        <v>13</v>
      </c>
      <c r="G1951" s="1" t="s">
        <v>14</v>
      </c>
      <c r="H1951" s="1" t="s">
        <v>49</v>
      </c>
      <c r="I1951" s="2">
        <v>45695.0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ht="15.75" customHeight="1">
      <c r="A1952" s="1" t="s">
        <v>3997</v>
      </c>
      <c r="B1952" s="1" t="s">
        <v>3998</v>
      </c>
      <c r="C1952" s="1">
        <v>7.199973718E10</v>
      </c>
      <c r="D1952" s="1" t="s">
        <v>11</v>
      </c>
      <c r="E1952" s="1" t="s">
        <v>77</v>
      </c>
      <c r="F1952" s="1" t="s">
        <v>13</v>
      </c>
      <c r="G1952" s="1" t="s">
        <v>23</v>
      </c>
      <c r="H1952" s="1" t="s">
        <v>45</v>
      </c>
      <c r="I1952" s="2">
        <v>45695.0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ht="15.75" customHeight="1">
      <c r="A1953" s="1" t="s">
        <v>1893</v>
      </c>
      <c r="B1953" s="1" t="s">
        <v>3999</v>
      </c>
      <c r="C1953" s="1" t="s">
        <v>4000</v>
      </c>
      <c r="D1953" s="1" t="s">
        <v>11</v>
      </c>
      <c r="E1953" s="1" t="s">
        <v>19</v>
      </c>
      <c r="F1953" s="1" t="s">
        <v>13</v>
      </c>
      <c r="G1953" s="1" t="s">
        <v>14</v>
      </c>
      <c r="H1953" s="1" t="s">
        <v>121</v>
      </c>
      <c r="I1953" s="2">
        <v>45695.0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ht="15.75" customHeight="1">
      <c r="A1954" s="1" t="s">
        <v>4001</v>
      </c>
      <c r="B1954" s="1" t="s">
        <v>4002</v>
      </c>
      <c r="C1954" s="1">
        <v>8.299987104E10</v>
      </c>
      <c r="D1954" s="1" t="s">
        <v>11</v>
      </c>
      <c r="E1954" s="1" t="s">
        <v>114</v>
      </c>
      <c r="F1954" s="1" t="s">
        <v>13</v>
      </c>
      <c r="G1954" s="1" t="s">
        <v>14</v>
      </c>
      <c r="H1954" s="1" t="s">
        <v>45</v>
      </c>
      <c r="I1954" s="2">
        <v>45695.0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ht="15.75" customHeight="1">
      <c r="A1955" s="1" t="s">
        <v>4003</v>
      </c>
      <c r="B1955" s="1" t="s">
        <v>4004</v>
      </c>
      <c r="C1955" s="1">
        <v>-17021.0</v>
      </c>
      <c r="D1955" s="1" t="s">
        <v>11</v>
      </c>
      <c r="E1955" s="1" t="s">
        <v>68</v>
      </c>
      <c r="F1955" s="1" t="s">
        <v>13</v>
      </c>
      <c r="G1955" s="1" t="s">
        <v>14</v>
      </c>
      <c r="H1955" s="1" t="s">
        <v>49</v>
      </c>
      <c r="I1955" s="2">
        <v>45695.0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ht="15.75" customHeight="1">
      <c r="A1956" s="1" t="s">
        <v>4005</v>
      </c>
      <c r="B1956" s="1" t="s">
        <v>4006</v>
      </c>
      <c r="C1956" s="1">
        <v>2.899905259E10</v>
      </c>
      <c r="D1956" s="1" t="s">
        <v>11</v>
      </c>
      <c r="E1956" s="1" t="s">
        <v>22</v>
      </c>
      <c r="F1956" s="1" t="s">
        <v>13</v>
      </c>
      <c r="G1956" s="1" t="s">
        <v>14</v>
      </c>
      <c r="H1956" s="1" t="s">
        <v>49</v>
      </c>
      <c r="I1956" s="2">
        <v>45695.0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ht="15.75" customHeight="1">
      <c r="A1957" s="1" t="s">
        <v>4007</v>
      </c>
      <c r="B1957" s="1" t="s">
        <v>4008</v>
      </c>
      <c r="C1957" s="1">
        <v>7.3999626876E10</v>
      </c>
      <c r="D1957" s="1" t="s">
        <v>11</v>
      </c>
      <c r="E1957" s="1" t="s">
        <v>161</v>
      </c>
      <c r="F1957" s="1" t="s">
        <v>13</v>
      </c>
      <c r="G1957" s="1" t="s">
        <v>23</v>
      </c>
      <c r="H1957" s="1" t="s">
        <v>49</v>
      </c>
      <c r="I1957" s="2">
        <v>45695.0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ht="15.75" customHeight="1">
      <c r="A1958" s="1" t="s">
        <v>2633</v>
      </c>
      <c r="B1958" s="1" t="s">
        <v>4009</v>
      </c>
      <c r="C1958" s="1">
        <v>5.55588337843E11</v>
      </c>
      <c r="D1958" s="1" t="s">
        <v>11</v>
      </c>
      <c r="E1958" s="1" t="s">
        <v>547</v>
      </c>
      <c r="F1958" s="1" t="s">
        <v>13</v>
      </c>
      <c r="G1958" s="1" t="s">
        <v>14</v>
      </c>
      <c r="H1958" s="1" t="s">
        <v>548</v>
      </c>
      <c r="I1958" s="2">
        <v>45695.0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ht="15.75" customHeight="1">
      <c r="A1959" s="1" t="s">
        <v>2095</v>
      </c>
      <c r="B1959" s="1" t="s">
        <v>4010</v>
      </c>
      <c r="C1959" s="1">
        <v>7.9991911336E10</v>
      </c>
      <c r="D1959" s="1" t="s">
        <v>11</v>
      </c>
      <c r="E1959" s="1" t="s">
        <v>418</v>
      </c>
      <c r="F1959" s="1" t="s">
        <v>13</v>
      </c>
      <c r="G1959" s="1" t="s">
        <v>14</v>
      </c>
      <c r="H1959" s="1" t="s">
        <v>49</v>
      </c>
      <c r="I1959" s="2">
        <v>45695.0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ht="15.75" customHeight="1">
      <c r="A1960" s="1" t="s">
        <v>4011</v>
      </c>
      <c r="B1960" s="1" t="s">
        <v>4012</v>
      </c>
      <c r="C1960" s="1">
        <v>9.8989114773E10</v>
      </c>
      <c r="D1960" s="1" t="s">
        <v>11</v>
      </c>
      <c r="E1960" s="1" t="s">
        <v>22</v>
      </c>
      <c r="F1960" s="1" t="s">
        <v>13</v>
      </c>
      <c r="G1960" s="1" t="s">
        <v>14</v>
      </c>
      <c r="H1960" s="1" t="s">
        <v>49</v>
      </c>
      <c r="I1960" s="2">
        <v>45695.0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ht="15.75" customHeight="1">
      <c r="A1961" s="1" t="s">
        <v>4013</v>
      </c>
      <c r="B1961" s="1" t="s">
        <v>4014</v>
      </c>
      <c r="C1961" s="1" t="s">
        <v>4015</v>
      </c>
      <c r="D1961" s="1" t="s">
        <v>11</v>
      </c>
      <c r="E1961" s="1" t="s">
        <v>77</v>
      </c>
      <c r="F1961" s="1" t="s">
        <v>13</v>
      </c>
      <c r="G1961" s="1" t="s">
        <v>23</v>
      </c>
      <c r="H1961" s="1" t="s">
        <v>45</v>
      </c>
      <c r="I1961" s="2">
        <v>45695.0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ht="15.75" customHeight="1">
      <c r="A1962" s="1" t="s">
        <v>4016</v>
      </c>
      <c r="B1962" s="1" t="s">
        <v>4017</v>
      </c>
      <c r="C1962" s="1" t="s">
        <v>4018</v>
      </c>
      <c r="D1962" s="1" t="s">
        <v>11</v>
      </c>
      <c r="E1962" s="1" t="s">
        <v>22</v>
      </c>
      <c r="F1962" s="1" t="s">
        <v>13</v>
      </c>
      <c r="G1962" s="1" t="s">
        <v>14</v>
      </c>
      <c r="H1962" s="1" t="s">
        <v>49</v>
      </c>
      <c r="I1962" s="2">
        <v>45695.0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ht="15.75" customHeight="1">
      <c r="A1963" s="1" t="s">
        <v>4019</v>
      </c>
      <c r="B1963" s="1" t="s">
        <v>4020</v>
      </c>
      <c r="C1963" s="1">
        <v>3.299911019E10</v>
      </c>
      <c r="D1963" s="1" t="s">
        <v>11</v>
      </c>
      <c r="E1963" s="1" t="s">
        <v>19</v>
      </c>
      <c r="F1963" s="1" t="s">
        <v>13</v>
      </c>
      <c r="G1963" s="1" t="s">
        <v>14</v>
      </c>
      <c r="H1963" s="1" t="s">
        <v>49</v>
      </c>
      <c r="I1963" s="2">
        <v>45695.0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ht="15.75" customHeight="1">
      <c r="A1964" s="1" t="s">
        <v>4021</v>
      </c>
      <c r="B1964" s="1" t="s">
        <v>4022</v>
      </c>
      <c r="C1964" s="1">
        <v>7.192095325E9</v>
      </c>
      <c r="D1964" s="1" t="s">
        <v>11</v>
      </c>
      <c r="E1964" s="1" t="s">
        <v>19</v>
      </c>
      <c r="F1964" s="1" t="s">
        <v>13</v>
      </c>
      <c r="G1964" s="1" t="s">
        <v>23</v>
      </c>
      <c r="H1964" s="1" t="s">
        <v>15</v>
      </c>
      <c r="I1964" s="2">
        <v>45695.0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ht="15.75" customHeight="1">
      <c r="A1965" s="1" t="s">
        <v>4023</v>
      </c>
      <c r="B1965" s="1" t="s">
        <v>4024</v>
      </c>
      <c r="C1965" s="1">
        <v>5.5991121961E10</v>
      </c>
      <c r="D1965" s="1" t="s">
        <v>11</v>
      </c>
      <c r="E1965" s="1" t="s">
        <v>19</v>
      </c>
      <c r="F1965" s="1" t="s">
        <v>13</v>
      </c>
      <c r="G1965" s="1" t="s">
        <v>14</v>
      </c>
      <c r="H1965" s="1" t="s">
        <v>49</v>
      </c>
      <c r="I1965" s="2">
        <v>45695.0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ht="15.75" customHeight="1">
      <c r="A1966" s="1" t="s">
        <v>4025</v>
      </c>
      <c r="B1966" s="1" t="s">
        <v>4026</v>
      </c>
      <c r="C1966" s="1">
        <v>8.5991581144E10</v>
      </c>
      <c r="D1966" s="1" t="s">
        <v>11</v>
      </c>
      <c r="E1966" s="1" t="s">
        <v>22</v>
      </c>
      <c r="F1966" s="1" t="s">
        <v>13</v>
      </c>
      <c r="G1966" s="1" t="s">
        <v>14</v>
      </c>
      <c r="H1966" s="1" t="s">
        <v>31</v>
      </c>
      <c r="I1966" s="2">
        <v>45695.0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ht="15.75" customHeight="1">
      <c r="A1967" s="1" t="s">
        <v>4027</v>
      </c>
      <c r="B1967" s="1" t="s">
        <v>4028</v>
      </c>
      <c r="C1967" s="1">
        <v>4.1996012412E10</v>
      </c>
      <c r="D1967" s="1" t="s">
        <v>11</v>
      </c>
      <c r="E1967" s="1" t="s">
        <v>19</v>
      </c>
      <c r="F1967" s="1" t="s">
        <v>13</v>
      </c>
      <c r="G1967" s="1" t="s">
        <v>14</v>
      </c>
      <c r="H1967" s="1" t="s">
        <v>45</v>
      </c>
      <c r="I1967" s="2">
        <v>45695.0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ht="15.75" customHeight="1">
      <c r="A1968" s="1" t="s">
        <v>4029</v>
      </c>
      <c r="B1968" s="1" t="s">
        <v>4030</v>
      </c>
      <c r="C1968" s="1">
        <v>1.1958619096E10</v>
      </c>
      <c r="D1968" s="1" t="s">
        <v>11</v>
      </c>
      <c r="E1968" s="1" t="s">
        <v>22</v>
      </c>
      <c r="F1968" s="1" t="s">
        <v>13</v>
      </c>
      <c r="G1968" s="1" t="s">
        <v>14</v>
      </c>
      <c r="H1968" s="1" t="s">
        <v>34</v>
      </c>
      <c r="I1968" s="2">
        <v>45695.0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ht="15.75" customHeight="1">
      <c r="A1969" s="1" t="s">
        <v>4031</v>
      </c>
      <c r="B1969" s="1" t="s">
        <v>4032</v>
      </c>
      <c r="C1969" s="1">
        <v>2.7997529513E10</v>
      </c>
      <c r="D1969" s="1" t="s">
        <v>11</v>
      </c>
      <c r="E1969" s="1" t="s">
        <v>68</v>
      </c>
      <c r="F1969" s="1" t="s">
        <v>13</v>
      </c>
      <c r="G1969" s="1" t="s">
        <v>14</v>
      </c>
      <c r="H1969" s="1" t="s">
        <v>45</v>
      </c>
      <c r="I1969" s="2">
        <v>45695.0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ht="15.75" customHeight="1">
      <c r="A1970" s="1" t="s">
        <v>4033</v>
      </c>
      <c r="B1970" s="1" t="s">
        <v>4034</v>
      </c>
      <c r="C1970" s="1">
        <v>9.1987619154E10</v>
      </c>
      <c r="D1970" s="1" t="s">
        <v>11</v>
      </c>
      <c r="E1970" s="1" t="s">
        <v>48</v>
      </c>
      <c r="F1970" s="1" t="s">
        <v>13</v>
      </c>
      <c r="G1970" s="1" t="s">
        <v>14</v>
      </c>
      <c r="H1970" s="1" t="s">
        <v>49</v>
      </c>
      <c r="I1970" s="2">
        <v>45695.0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ht="15.75" customHeight="1">
      <c r="A1971" s="1" t="s">
        <v>4035</v>
      </c>
      <c r="B1971" s="1" t="s">
        <v>4036</v>
      </c>
      <c r="C1971" s="1">
        <v>5.582987232454E12</v>
      </c>
      <c r="D1971" s="1" t="s">
        <v>11</v>
      </c>
      <c r="E1971" s="1" t="s">
        <v>19</v>
      </c>
      <c r="F1971" s="1" t="s">
        <v>13</v>
      </c>
      <c r="G1971" s="1" t="s">
        <v>23</v>
      </c>
      <c r="H1971" s="1" t="s">
        <v>49</v>
      </c>
      <c r="I1971" s="2">
        <v>45695.0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ht="15.75" customHeight="1">
      <c r="A1972" s="1" t="s">
        <v>4037</v>
      </c>
      <c r="B1972" s="1" t="s">
        <v>4038</v>
      </c>
      <c r="C1972" s="1" t="s">
        <v>4039</v>
      </c>
      <c r="D1972" s="1" t="s">
        <v>11</v>
      </c>
      <c r="E1972" s="1" t="s">
        <v>19</v>
      </c>
      <c r="F1972" s="1" t="s">
        <v>13</v>
      </c>
      <c r="G1972" s="1" t="s">
        <v>14</v>
      </c>
      <c r="H1972" s="1" t="s">
        <v>45</v>
      </c>
      <c r="I1972" s="2">
        <v>45695.0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ht="15.75" customHeight="1">
      <c r="A1973" s="1" t="s">
        <v>2846</v>
      </c>
      <c r="B1973" s="1" t="s">
        <v>4040</v>
      </c>
      <c r="C1973" s="1">
        <v>1.7999783063E10</v>
      </c>
      <c r="D1973" s="1" t="s">
        <v>11</v>
      </c>
      <c r="E1973" s="1" t="s">
        <v>77</v>
      </c>
      <c r="F1973" s="1" t="s">
        <v>13</v>
      </c>
      <c r="G1973" s="1" t="s">
        <v>23</v>
      </c>
      <c r="H1973" s="1" t="s">
        <v>45</v>
      </c>
      <c r="I1973" s="2">
        <v>45695.0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ht="15.75" customHeight="1">
      <c r="A1974" s="1" t="s">
        <v>4041</v>
      </c>
      <c r="B1974" s="1" t="s">
        <v>4042</v>
      </c>
      <c r="C1974" s="1">
        <v>3.7999039747E10</v>
      </c>
      <c r="D1974" s="1" t="s">
        <v>11</v>
      </c>
      <c r="E1974" s="1" t="s">
        <v>12</v>
      </c>
      <c r="F1974" s="1" t="s">
        <v>13</v>
      </c>
      <c r="G1974" s="1" t="s">
        <v>14</v>
      </c>
      <c r="H1974" s="1" t="s">
        <v>34</v>
      </c>
      <c r="I1974" s="2">
        <v>45695.0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ht="15.75" customHeight="1">
      <c r="A1975" s="1" t="s">
        <v>4043</v>
      </c>
      <c r="B1975" s="1" t="s">
        <v>4044</v>
      </c>
      <c r="C1975" s="1" t="s">
        <v>4045</v>
      </c>
      <c r="D1975" s="1" t="s">
        <v>11</v>
      </c>
      <c r="E1975" s="1" t="s">
        <v>22</v>
      </c>
      <c r="F1975" s="1" t="s">
        <v>13</v>
      </c>
      <c r="G1975" s="1" t="s">
        <v>14</v>
      </c>
      <c r="H1975" s="1" t="s">
        <v>31</v>
      </c>
      <c r="I1975" s="2">
        <v>45695.0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ht="15.75" customHeight="1">
      <c r="A1976" s="1" t="s">
        <v>4046</v>
      </c>
      <c r="B1976" s="1" t="s">
        <v>4047</v>
      </c>
      <c r="C1976" s="1">
        <v>1.1948942426E10</v>
      </c>
      <c r="D1976" s="1" t="s">
        <v>11</v>
      </c>
      <c r="E1976" s="1" t="s">
        <v>19</v>
      </c>
      <c r="F1976" s="1" t="s">
        <v>13</v>
      </c>
      <c r="G1976" s="1" t="s">
        <v>14</v>
      </c>
      <c r="H1976" s="1" t="s">
        <v>49</v>
      </c>
      <c r="I1976" s="2">
        <v>45695.0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ht="15.75" customHeight="1">
      <c r="A1977" s="1" t="s">
        <v>4048</v>
      </c>
      <c r="B1977" s="1" t="s">
        <v>4049</v>
      </c>
      <c r="C1977" s="1">
        <v>7.3991787783E10</v>
      </c>
      <c r="D1977" s="1" t="s">
        <v>11</v>
      </c>
      <c r="E1977" s="1" t="s">
        <v>1337</v>
      </c>
      <c r="F1977" s="1" t="s">
        <v>13</v>
      </c>
      <c r="G1977" s="1" t="s">
        <v>14</v>
      </c>
      <c r="H1977" s="1" t="s">
        <v>1338</v>
      </c>
      <c r="I1977" s="2">
        <v>45695.0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ht="15.75" customHeight="1">
      <c r="A1978" s="1" t="s">
        <v>4050</v>
      </c>
      <c r="B1978" s="1" t="s">
        <v>4051</v>
      </c>
      <c r="C1978" s="1">
        <v>3.994149106E9</v>
      </c>
      <c r="D1978" s="1" t="s">
        <v>11</v>
      </c>
      <c r="E1978" s="1" t="s">
        <v>19</v>
      </c>
      <c r="F1978" s="1" t="s">
        <v>13</v>
      </c>
      <c r="G1978" s="1" t="s">
        <v>23</v>
      </c>
      <c r="H1978" s="1" t="s">
        <v>40</v>
      </c>
      <c r="I1978" s="2">
        <v>45695.0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ht="15.75" customHeight="1">
      <c r="A1979" s="1" t="s">
        <v>4052</v>
      </c>
      <c r="B1979" s="1" t="s">
        <v>4053</v>
      </c>
      <c r="C1979" s="1">
        <v>7.1992184138E10</v>
      </c>
      <c r="D1979" s="1" t="s">
        <v>11</v>
      </c>
      <c r="E1979" s="1" t="s">
        <v>19</v>
      </c>
      <c r="F1979" s="1" t="s">
        <v>13</v>
      </c>
      <c r="G1979" s="1" t="s">
        <v>14</v>
      </c>
      <c r="H1979" s="1" t="s">
        <v>60</v>
      </c>
      <c r="I1979" s="2">
        <v>45695.0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ht="15.75" customHeight="1">
      <c r="A1980" s="1" t="s">
        <v>4054</v>
      </c>
      <c r="B1980" s="1" t="s">
        <v>4055</v>
      </c>
      <c r="C1980" s="1">
        <v>5.515998197149E12</v>
      </c>
      <c r="D1980" s="1" t="s">
        <v>11</v>
      </c>
      <c r="E1980" s="1" t="s">
        <v>19</v>
      </c>
      <c r="F1980" s="1" t="s">
        <v>13</v>
      </c>
      <c r="G1980" s="1" t="s">
        <v>14</v>
      </c>
      <c r="H1980" s="1" t="s">
        <v>386</v>
      </c>
      <c r="I1980" s="2">
        <v>45695.0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ht="15.75" customHeight="1">
      <c r="A1981" s="1" t="s">
        <v>416</v>
      </c>
      <c r="B1981" s="1" t="s">
        <v>4056</v>
      </c>
      <c r="C1981" s="1">
        <v>9.89297833E8</v>
      </c>
      <c r="D1981" s="1" t="s">
        <v>11</v>
      </c>
      <c r="E1981" s="1" t="s">
        <v>102</v>
      </c>
      <c r="F1981" s="1" t="s">
        <v>13</v>
      </c>
      <c r="G1981" s="1" t="s">
        <v>23</v>
      </c>
      <c r="H1981" s="1" t="s">
        <v>34</v>
      </c>
      <c r="I1981" s="2">
        <v>45695.0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ht="15.75" customHeight="1">
      <c r="A1982" s="1" t="s">
        <v>4057</v>
      </c>
      <c r="B1982" s="1" t="s">
        <v>4058</v>
      </c>
      <c r="C1982" s="1">
        <v>3.7999424892E10</v>
      </c>
      <c r="D1982" s="1" t="s">
        <v>11</v>
      </c>
      <c r="E1982" s="1" t="s">
        <v>48</v>
      </c>
      <c r="F1982" s="1" t="s">
        <v>13</v>
      </c>
      <c r="G1982" s="1" t="s">
        <v>14</v>
      </c>
      <c r="H1982" s="1" t="s">
        <v>49</v>
      </c>
      <c r="I1982" s="2">
        <v>45695.0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ht="15.75" customHeight="1">
      <c r="A1983" s="1" t="s">
        <v>4059</v>
      </c>
      <c r="B1983" s="1" t="s">
        <v>4060</v>
      </c>
      <c r="C1983" s="1">
        <v>8.7981597741E10</v>
      </c>
      <c r="D1983" s="1" t="s">
        <v>11</v>
      </c>
      <c r="E1983" s="1" t="s">
        <v>19</v>
      </c>
      <c r="F1983" s="1" t="s">
        <v>13</v>
      </c>
      <c r="G1983" s="1" t="s">
        <v>23</v>
      </c>
      <c r="H1983" s="1" t="s">
        <v>45</v>
      </c>
      <c r="I1983" s="2">
        <v>45695.0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ht="15.75" customHeight="1">
      <c r="A1984" s="1" t="s">
        <v>4061</v>
      </c>
      <c r="B1984" s="1" t="s">
        <v>4062</v>
      </c>
      <c r="C1984" s="1">
        <v>9.1982387388E10</v>
      </c>
      <c r="D1984" s="1" t="s">
        <v>11</v>
      </c>
      <c r="E1984" s="1" t="s">
        <v>102</v>
      </c>
      <c r="F1984" s="1" t="s">
        <v>13</v>
      </c>
      <c r="G1984" s="1" t="s">
        <v>23</v>
      </c>
      <c r="H1984" s="1" t="s">
        <v>34</v>
      </c>
      <c r="I1984" s="2">
        <v>45695.0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ht="15.75" customHeight="1">
      <c r="A1985" s="1" t="s">
        <v>4063</v>
      </c>
      <c r="B1985" s="1" t="s">
        <v>4064</v>
      </c>
      <c r="C1985" s="1">
        <v>9.3991607726E10</v>
      </c>
      <c r="D1985" s="1" t="s">
        <v>11</v>
      </c>
      <c r="E1985" s="1" t="s">
        <v>58</v>
      </c>
      <c r="F1985" s="1" t="s">
        <v>13</v>
      </c>
      <c r="G1985" s="1" t="s">
        <v>14</v>
      </c>
      <c r="H1985" s="1" t="s">
        <v>45</v>
      </c>
      <c r="I1985" s="2">
        <v>45695.0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ht="15.75" customHeight="1">
      <c r="A1986" s="1" t="s">
        <v>4065</v>
      </c>
      <c r="B1986" s="1" t="s">
        <v>4066</v>
      </c>
      <c r="C1986" s="1">
        <v>9.8981916333E10</v>
      </c>
      <c r="D1986" s="1" t="s">
        <v>11</v>
      </c>
      <c r="E1986" s="1" t="s">
        <v>1055</v>
      </c>
      <c r="F1986" s="1" t="s">
        <v>13</v>
      </c>
      <c r="G1986" s="1" t="s">
        <v>14</v>
      </c>
      <c r="H1986" s="1" t="s">
        <v>1056</v>
      </c>
      <c r="I1986" s="2">
        <v>45695.0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ht="15.75" customHeight="1">
      <c r="A1987" s="1" t="s">
        <v>4067</v>
      </c>
      <c r="B1987" s="1" t="s">
        <v>4068</v>
      </c>
      <c r="C1987" s="1">
        <v>2.1982929284E10</v>
      </c>
      <c r="D1987" s="1" t="s">
        <v>11</v>
      </c>
      <c r="E1987" s="1" t="s">
        <v>102</v>
      </c>
      <c r="F1987" s="1" t="s">
        <v>13</v>
      </c>
      <c r="G1987" s="1" t="s">
        <v>14</v>
      </c>
      <c r="H1987" s="1" t="s">
        <v>49</v>
      </c>
      <c r="I1987" s="2">
        <v>45695.0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ht="15.75" customHeight="1">
      <c r="A1988" s="1" t="s">
        <v>4069</v>
      </c>
      <c r="B1988" s="1" t="s">
        <v>4070</v>
      </c>
      <c r="C1988" s="1">
        <v>8.299631232E10</v>
      </c>
      <c r="D1988" s="1" t="s">
        <v>11</v>
      </c>
      <c r="E1988" s="1" t="s">
        <v>19</v>
      </c>
      <c r="F1988" s="1" t="s">
        <v>13</v>
      </c>
      <c r="G1988" s="1" t="s">
        <v>14</v>
      </c>
      <c r="H1988" s="1" t="s">
        <v>15</v>
      </c>
      <c r="I1988" s="2">
        <v>45695.0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ht="15.75" customHeight="1">
      <c r="A1989" s="1" t="s">
        <v>177</v>
      </c>
      <c r="B1989" s="1" t="s">
        <v>4071</v>
      </c>
      <c r="C1989" s="1">
        <v>4.198506196E10</v>
      </c>
      <c r="D1989" s="1" t="s">
        <v>11</v>
      </c>
      <c r="E1989" s="1" t="s">
        <v>77</v>
      </c>
      <c r="F1989" s="1" t="s">
        <v>13</v>
      </c>
      <c r="G1989" s="1" t="s">
        <v>23</v>
      </c>
      <c r="H1989" s="1" t="s">
        <v>45</v>
      </c>
      <c r="I1989" s="2">
        <v>45695.0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ht="15.75" customHeight="1">
      <c r="A1990" s="1" t="s">
        <v>4072</v>
      </c>
      <c r="B1990" s="1" t="s">
        <v>4073</v>
      </c>
      <c r="C1990" s="1">
        <v>3.7988151186E10</v>
      </c>
      <c r="D1990" s="1" t="s">
        <v>11</v>
      </c>
      <c r="E1990" s="1" t="s">
        <v>418</v>
      </c>
      <c r="F1990" s="1" t="s">
        <v>13</v>
      </c>
      <c r="G1990" s="1" t="s">
        <v>14</v>
      </c>
      <c r="H1990" s="1" t="s">
        <v>34</v>
      </c>
      <c r="I1990" s="2">
        <v>45695.0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ht="15.75" customHeight="1">
      <c r="A1991" s="1" t="s">
        <v>4074</v>
      </c>
      <c r="B1991" s="1" t="s">
        <v>4075</v>
      </c>
      <c r="C1991" s="1">
        <v>5.1997445325E10</v>
      </c>
      <c r="D1991" s="1" t="s">
        <v>11</v>
      </c>
      <c r="E1991" s="1" t="s">
        <v>58</v>
      </c>
      <c r="F1991" s="1" t="s">
        <v>13</v>
      </c>
      <c r="G1991" s="1" t="s">
        <v>14</v>
      </c>
      <c r="H1991" s="1" t="s">
        <v>15</v>
      </c>
      <c r="I1991" s="2">
        <v>45695.0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ht="15.75" customHeight="1">
      <c r="A1992" s="1" t="s">
        <v>4076</v>
      </c>
      <c r="B1992" s="1" t="s">
        <v>4077</v>
      </c>
      <c r="C1992" s="1">
        <v>6.6999857042E10</v>
      </c>
      <c r="D1992" s="1" t="s">
        <v>11</v>
      </c>
      <c r="E1992" s="1" t="s">
        <v>19</v>
      </c>
      <c r="F1992" s="1" t="s">
        <v>13</v>
      </c>
      <c r="G1992" s="1" t="s">
        <v>14</v>
      </c>
      <c r="H1992" s="1" t="s">
        <v>386</v>
      </c>
      <c r="I1992" s="2">
        <v>45695.0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ht="15.75" customHeight="1">
      <c r="A1993" s="1" t="s">
        <v>4078</v>
      </c>
      <c r="B1993" s="1" t="s">
        <v>4079</v>
      </c>
      <c r="C1993" s="1">
        <v>2.1983304544E10</v>
      </c>
      <c r="D1993" s="1" t="s">
        <v>11</v>
      </c>
      <c r="E1993" s="1" t="s">
        <v>114</v>
      </c>
      <c r="F1993" s="1" t="s">
        <v>13</v>
      </c>
      <c r="G1993" s="1" t="s">
        <v>14</v>
      </c>
      <c r="H1993" s="1" t="s">
        <v>49</v>
      </c>
      <c r="I1993" s="2">
        <v>45695.0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ht="15.75" customHeight="1">
      <c r="A1994" s="1" t="s">
        <v>4080</v>
      </c>
      <c r="B1994" s="1" t="s">
        <v>4081</v>
      </c>
      <c r="C1994" s="1">
        <v>5.593991111414E12</v>
      </c>
      <c r="D1994" s="1" t="s">
        <v>11</v>
      </c>
      <c r="E1994" s="1" t="s">
        <v>77</v>
      </c>
      <c r="F1994" s="1" t="s">
        <v>13</v>
      </c>
      <c r="G1994" s="1" t="s">
        <v>23</v>
      </c>
      <c r="H1994" s="1" t="s">
        <v>45</v>
      </c>
      <c r="I1994" s="2">
        <v>45695.0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ht="15.75" customHeight="1">
      <c r="A1995" s="1" t="s">
        <v>4082</v>
      </c>
      <c r="B1995" s="1" t="s">
        <v>4083</v>
      </c>
      <c r="C1995" s="1">
        <v>1.1987993489E10</v>
      </c>
      <c r="D1995" s="1" t="s">
        <v>11</v>
      </c>
      <c r="E1995" s="1" t="s">
        <v>502</v>
      </c>
      <c r="F1995" s="1" t="s">
        <v>13</v>
      </c>
      <c r="G1995" s="1" t="s">
        <v>23</v>
      </c>
      <c r="H1995" s="1" t="s">
        <v>503</v>
      </c>
      <c r="I1995" s="2">
        <v>45695.0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ht="15.75" customHeight="1">
      <c r="A1996" s="1" t="s">
        <v>4084</v>
      </c>
      <c r="B1996" s="1" t="s">
        <v>4085</v>
      </c>
      <c r="C1996" s="1">
        <v>8.8993676742E10</v>
      </c>
      <c r="D1996" s="1" t="s">
        <v>11</v>
      </c>
      <c r="E1996" s="1" t="s">
        <v>22</v>
      </c>
      <c r="F1996" s="1" t="s">
        <v>13</v>
      </c>
      <c r="G1996" s="1" t="s">
        <v>14</v>
      </c>
      <c r="H1996" s="1" t="s">
        <v>386</v>
      </c>
      <c r="I1996" s="2">
        <v>45695.0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ht="15.75" customHeight="1">
      <c r="A1997" s="1" t="s">
        <v>4086</v>
      </c>
      <c r="B1997" s="1" t="s">
        <v>4087</v>
      </c>
      <c r="C1997" s="1">
        <v>2.7997474092E10</v>
      </c>
      <c r="D1997" s="1" t="s">
        <v>11</v>
      </c>
      <c r="E1997" s="1" t="s">
        <v>19</v>
      </c>
      <c r="F1997" s="1" t="s">
        <v>13</v>
      </c>
      <c r="G1997" s="1" t="s">
        <v>14</v>
      </c>
      <c r="H1997" s="1" t="s">
        <v>386</v>
      </c>
      <c r="I1997" s="2">
        <v>45695.0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ht="15.75" customHeight="1">
      <c r="A1998" s="1" t="s">
        <v>4088</v>
      </c>
      <c r="B1998" s="1" t="s">
        <v>4089</v>
      </c>
      <c r="C1998" s="1">
        <v>8.1992162305E10</v>
      </c>
      <c r="D1998" s="1" t="s">
        <v>11</v>
      </c>
      <c r="E1998" s="1" t="s">
        <v>48</v>
      </c>
      <c r="F1998" s="1" t="s">
        <v>13</v>
      </c>
      <c r="G1998" s="1" t="s">
        <v>14</v>
      </c>
      <c r="H1998" s="1" t="s">
        <v>49</v>
      </c>
      <c r="I1998" s="2">
        <v>45695.0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ht="15.75" customHeight="1">
      <c r="A1999" s="1" t="s">
        <v>4090</v>
      </c>
      <c r="B1999" s="1" t="s">
        <v>4091</v>
      </c>
      <c r="C1999" s="1">
        <v>4.8999885401E10</v>
      </c>
      <c r="D1999" s="1" t="s">
        <v>11</v>
      </c>
      <c r="E1999" s="1" t="s">
        <v>22</v>
      </c>
      <c r="F1999" s="1" t="s">
        <v>13</v>
      </c>
      <c r="G1999" s="1" t="s">
        <v>14</v>
      </c>
      <c r="H1999" s="1" t="s">
        <v>239</v>
      </c>
      <c r="I1999" s="2">
        <v>45695.0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ht="15.75" customHeight="1">
      <c r="A2000" s="1" t="s">
        <v>170</v>
      </c>
      <c r="B2000" s="1" t="s">
        <v>4092</v>
      </c>
      <c r="C2000" s="1" t="s">
        <v>4093</v>
      </c>
      <c r="D2000" s="1" t="s">
        <v>11</v>
      </c>
      <c r="E2000" s="1" t="s">
        <v>22</v>
      </c>
      <c r="F2000" s="1" t="s">
        <v>13</v>
      </c>
      <c r="G2000" s="1" t="s">
        <v>14</v>
      </c>
      <c r="H2000" s="1" t="s">
        <v>49</v>
      </c>
      <c r="I2000" s="2">
        <v>45695.0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ht="15.75" customHeight="1">
      <c r="A2001" s="1" t="s">
        <v>4094</v>
      </c>
      <c r="B2001" s="1" t="s">
        <v>4095</v>
      </c>
      <c r="C2001" s="1">
        <v>4.1988608468E10</v>
      </c>
      <c r="D2001" s="1" t="s">
        <v>11</v>
      </c>
      <c r="E2001" s="1" t="s">
        <v>19</v>
      </c>
      <c r="F2001" s="1" t="s">
        <v>13</v>
      </c>
      <c r="G2001" s="1" t="s">
        <v>14</v>
      </c>
      <c r="H2001" s="1" t="s">
        <v>121</v>
      </c>
      <c r="I2001" s="2">
        <v>45695.0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ht="15.75" customHeight="1">
      <c r="A2002" s="1" t="s">
        <v>61</v>
      </c>
      <c r="B2002" s="1" t="s">
        <v>4096</v>
      </c>
      <c r="C2002" s="1" t="s">
        <v>4097</v>
      </c>
      <c r="D2002" s="1" t="s">
        <v>11</v>
      </c>
      <c r="E2002" s="1" t="s">
        <v>102</v>
      </c>
      <c r="F2002" s="1" t="s">
        <v>13</v>
      </c>
      <c r="G2002" s="1" t="s">
        <v>23</v>
      </c>
      <c r="H2002" s="1" t="s">
        <v>1424</v>
      </c>
      <c r="I2002" s="2">
        <v>45695.0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ht="15.75" customHeight="1">
      <c r="A2003" s="1" t="s">
        <v>4098</v>
      </c>
      <c r="B2003" s="1" t="s">
        <v>4099</v>
      </c>
      <c r="C2003" s="1">
        <v>2.1973973871E10</v>
      </c>
      <c r="D2003" s="1" t="s">
        <v>11</v>
      </c>
      <c r="E2003" s="1" t="s">
        <v>19</v>
      </c>
      <c r="F2003" s="1" t="s">
        <v>13</v>
      </c>
      <c r="G2003" s="1" t="s">
        <v>14</v>
      </c>
      <c r="H2003" s="1" t="s">
        <v>49</v>
      </c>
      <c r="I2003" s="2">
        <v>45695.0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ht="15.75" customHeight="1">
      <c r="A2004" s="1" t="s">
        <v>634</v>
      </c>
      <c r="B2004" s="1" t="s">
        <v>4100</v>
      </c>
      <c r="C2004" s="1">
        <v>7.1988820231E10</v>
      </c>
      <c r="D2004" s="1" t="s">
        <v>11</v>
      </c>
      <c r="E2004" s="1" t="s">
        <v>22</v>
      </c>
      <c r="F2004" s="1" t="s">
        <v>13</v>
      </c>
      <c r="G2004" s="1" t="s">
        <v>14</v>
      </c>
      <c r="H2004" s="1" t="s">
        <v>386</v>
      </c>
      <c r="I2004" s="2">
        <v>45695.0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ht="15.75" customHeight="1">
      <c r="A2005" s="1" t="s">
        <v>2779</v>
      </c>
      <c r="B2005" s="1" t="s">
        <v>4101</v>
      </c>
      <c r="C2005" s="1">
        <v>1.1978332009E10</v>
      </c>
      <c r="D2005" s="1" t="s">
        <v>11</v>
      </c>
      <c r="E2005" s="1" t="s">
        <v>19</v>
      </c>
      <c r="F2005" s="1" t="s">
        <v>13</v>
      </c>
      <c r="G2005" s="1" t="s">
        <v>14</v>
      </c>
      <c r="H2005" s="1" t="s">
        <v>60</v>
      </c>
      <c r="I2005" s="2">
        <v>45695.0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ht="15.75" customHeight="1">
      <c r="A2006" s="1" t="s">
        <v>4102</v>
      </c>
      <c r="B2006" s="1" t="s">
        <v>4103</v>
      </c>
      <c r="C2006" s="1">
        <v>1.1964664201E10</v>
      </c>
      <c r="D2006" s="1" t="s">
        <v>11</v>
      </c>
      <c r="E2006" s="1" t="s">
        <v>19</v>
      </c>
      <c r="F2006" s="1" t="s">
        <v>13</v>
      </c>
      <c r="G2006" s="1" t="s">
        <v>23</v>
      </c>
      <c r="H2006" s="1" t="s">
        <v>15</v>
      </c>
      <c r="I2006" s="2">
        <v>45695.0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ht="15.75" customHeight="1">
      <c r="A2007" s="1" t="s">
        <v>4104</v>
      </c>
      <c r="B2007" s="1" t="s">
        <v>4105</v>
      </c>
      <c r="C2007" s="1">
        <v>2.19721358882E11</v>
      </c>
      <c r="D2007" s="1" t="s">
        <v>11</v>
      </c>
      <c r="E2007" s="1" t="s">
        <v>502</v>
      </c>
      <c r="F2007" s="1" t="s">
        <v>13</v>
      </c>
      <c r="G2007" s="1" t="s">
        <v>23</v>
      </c>
      <c r="H2007" s="1" t="s">
        <v>503</v>
      </c>
      <c r="I2007" s="2">
        <v>45695.0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ht="15.75" customHeight="1">
      <c r="A2008" s="1" t="s">
        <v>4106</v>
      </c>
      <c r="B2008" s="1" t="s">
        <v>4107</v>
      </c>
      <c r="C2008" s="1">
        <v>1.3997937242E10</v>
      </c>
      <c r="D2008" s="1" t="s">
        <v>11</v>
      </c>
      <c r="E2008" s="1" t="s">
        <v>597</v>
      </c>
      <c r="F2008" s="1" t="s">
        <v>13</v>
      </c>
      <c r="G2008" s="1" t="s">
        <v>23</v>
      </c>
      <c r="H2008" s="1" t="s">
        <v>598</v>
      </c>
      <c r="I2008" s="2">
        <v>45695.0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ht="15.75" customHeight="1">
      <c r="A2009" s="1" t="s">
        <v>4108</v>
      </c>
      <c r="B2009" s="1" t="s">
        <v>4109</v>
      </c>
      <c r="C2009" s="1">
        <v>1.1986107206E10</v>
      </c>
      <c r="D2009" s="1" t="s">
        <v>11</v>
      </c>
      <c r="E2009" s="1" t="s">
        <v>58</v>
      </c>
      <c r="F2009" s="1" t="s">
        <v>13</v>
      </c>
      <c r="G2009" s="1" t="s">
        <v>23</v>
      </c>
      <c r="H2009" s="1" t="s">
        <v>15</v>
      </c>
      <c r="I2009" s="2">
        <v>45695.0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ht="15.75" customHeight="1">
      <c r="A2010" s="1" t="s">
        <v>4110</v>
      </c>
      <c r="B2010" s="1" t="s">
        <v>4111</v>
      </c>
      <c r="C2010" s="1">
        <v>1.2996243112E10</v>
      </c>
      <c r="D2010" s="1" t="s">
        <v>11</v>
      </c>
      <c r="E2010" s="1" t="s">
        <v>77</v>
      </c>
      <c r="F2010" s="1" t="s">
        <v>13</v>
      </c>
      <c r="G2010" s="1" t="s">
        <v>14</v>
      </c>
      <c r="H2010" s="1" t="s">
        <v>49</v>
      </c>
      <c r="I2010" s="2">
        <v>45695.0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ht="15.75" customHeight="1">
      <c r="A2011" s="1" t="s">
        <v>4112</v>
      </c>
      <c r="B2011" s="1" t="s">
        <v>4113</v>
      </c>
      <c r="C2011" s="1">
        <v>8.1985179845E10</v>
      </c>
      <c r="D2011" s="1" t="s">
        <v>11</v>
      </c>
      <c r="E2011" s="1" t="s">
        <v>19</v>
      </c>
      <c r="F2011" s="1" t="s">
        <v>13</v>
      </c>
      <c r="G2011" s="1" t="s">
        <v>14</v>
      </c>
      <c r="H2011" s="1" t="s">
        <v>49</v>
      </c>
      <c r="I2011" s="2">
        <v>45695.0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ht="15.75" customHeight="1">
      <c r="A2012" s="1" t="s">
        <v>4114</v>
      </c>
      <c r="B2012" s="1" t="s">
        <v>4115</v>
      </c>
      <c r="C2012" s="1">
        <v>3.1992101502E10</v>
      </c>
      <c r="D2012" s="1" t="s">
        <v>11</v>
      </c>
      <c r="E2012" s="1" t="s">
        <v>102</v>
      </c>
      <c r="F2012" s="1" t="s">
        <v>13</v>
      </c>
      <c r="G2012" s="1" t="s">
        <v>14</v>
      </c>
      <c r="H2012" s="1" t="s">
        <v>45</v>
      </c>
      <c r="I2012" s="2">
        <v>45695.0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ht="15.75" customHeight="1">
      <c r="A2013" s="1" t="s">
        <v>4116</v>
      </c>
      <c r="B2013" s="1" t="s">
        <v>4117</v>
      </c>
      <c r="C2013" s="1">
        <v>8.9981089181E10</v>
      </c>
      <c r="D2013" s="1" t="s">
        <v>11</v>
      </c>
      <c r="E2013" s="1" t="s">
        <v>418</v>
      </c>
      <c r="F2013" s="1" t="s">
        <v>13</v>
      </c>
      <c r="G2013" s="1" t="s">
        <v>14</v>
      </c>
      <c r="H2013" s="1" t="s">
        <v>34</v>
      </c>
      <c r="I2013" s="2">
        <v>45695.0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ht="15.75" customHeight="1">
      <c r="A2014" s="1" t="s">
        <v>4118</v>
      </c>
      <c r="B2014" s="1" t="s">
        <v>4119</v>
      </c>
      <c r="C2014" s="1">
        <v>8.9994304732E10</v>
      </c>
      <c r="D2014" s="1" t="s">
        <v>11</v>
      </c>
      <c r="E2014" s="1" t="s">
        <v>22</v>
      </c>
      <c r="F2014" s="1" t="s">
        <v>13</v>
      </c>
      <c r="G2014" s="1" t="s">
        <v>14</v>
      </c>
      <c r="H2014" s="1" t="s">
        <v>15</v>
      </c>
      <c r="I2014" s="2">
        <v>45695.0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ht="15.75" customHeight="1">
      <c r="A2015" s="1" t="s">
        <v>4120</v>
      </c>
      <c r="B2015" s="1" t="s">
        <v>4121</v>
      </c>
      <c r="C2015" s="1">
        <v>6.199147957E10</v>
      </c>
      <c r="D2015" s="1" t="s">
        <v>11</v>
      </c>
      <c r="E2015" s="1" t="s">
        <v>58</v>
      </c>
      <c r="F2015" s="1" t="s">
        <v>13</v>
      </c>
      <c r="G2015" s="1" t="s">
        <v>23</v>
      </c>
      <c r="H2015" s="1" t="s">
        <v>34</v>
      </c>
      <c r="I2015" s="2">
        <v>45695.0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ht="15.75" customHeight="1">
      <c r="A2016" s="1" t="s">
        <v>4122</v>
      </c>
      <c r="B2016" s="1" t="s">
        <v>4123</v>
      </c>
      <c r="C2016" s="1">
        <v>9.9981285809E10</v>
      </c>
      <c r="D2016" s="1" t="s">
        <v>11</v>
      </c>
      <c r="E2016" s="1" t="s">
        <v>48</v>
      </c>
      <c r="F2016" s="1" t="s">
        <v>13</v>
      </c>
      <c r="G2016" s="1" t="s">
        <v>14</v>
      </c>
      <c r="H2016" s="1" t="s">
        <v>49</v>
      </c>
      <c r="I2016" s="2">
        <v>45695.0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ht="15.75" customHeight="1">
      <c r="A2017" s="1" t="s">
        <v>4124</v>
      </c>
      <c r="B2017" s="1" t="s">
        <v>4125</v>
      </c>
      <c r="C2017" s="1">
        <v>2.1983160699E10</v>
      </c>
      <c r="D2017" s="1" t="s">
        <v>11</v>
      </c>
      <c r="E2017" s="1" t="s">
        <v>22</v>
      </c>
      <c r="F2017" s="1" t="s">
        <v>13</v>
      </c>
      <c r="G2017" s="1" t="s">
        <v>14</v>
      </c>
      <c r="H2017" s="1" t="s">
        <v>49</v>
      </c>
      <c r="I2017" s="2">
        <v>45695.0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ht="15.75" customHeight="1">
      <c r="A2018" s="1" t="s">
        <v>2530</v>
      </c>
      <c r="B2018" s="1" t="s">
        <v>4126</v>
      </c>
      <c r="C2018" s="1">
        <v>2.1992336508E10</v>
      </c>
      <c r="D2018" s="1" t="s">
        <v>11</v>
      </c>
      <c r="E2018" s="1" t="s">
        <v>12</v>
      </c>
      <c r="F2018" s="1" t="s">
        <v>13</v>
      </c>
      <c r="G2018" s="1" t="s">
        <v>14</v>
      </c>
      <c r="H2018" s="1" t="s">
        <v>34</v>
      </c>
      <c r="I2018" s="2">
        <v>45695.0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ht="15.75" customHeight="1">
      <c r="A2019" s="1" t="s">
        <v>4127</v>
      </c>
      <c r="B2019" s="1" t="s">
        <v>4128</v>
      </c>
      <c r="C2019" s="1" t="s">
        <v>4129</v>
      </c>
      <c r="D2019" s="1" t="s">
        <v>11</v>
      </c>
      <c r="E2019" s="1" t="s">
        <v>19</v>
      </c>
      <c r="F2019" s="1" t="s">
        <v>13</v>
      </c>
      <c r="G2019" s="1" t="s">
        <v>14</v>
      </c>
      <c r="H2019" s="1" t="s">
        <v>15</v>
      </c>
      <c r="I2019" s="2">
        <v>45695.0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ht="15.75" customHeight="1">
      <c r="A2020" s="1" t="s">
        <v>4130</v>
      </c>
      <c r="B2020" s="1" t="s">
        <v>4131</v>
      </c>
      <c r="C2020" s="1">
        <v>9.8991087101E10</v>
      </c>
      <c r="D2020" s="1" t="s">
        <v>11</v>
      </c>
      <c r="E2020" s="1" t="s">
        <v>58</v>
      </c>
      <c r="F2020" s="1" t="s">
        <v>13</v>
      </c>
      <c r="G2020" s="1" t="s">
        <v>14</v>
      </c>
      <c r="H2020" s="1" t="s">
        <v>15</v>
      </c>
      <c r="I2020" s="2">
        <v>45695.0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ht="15.75" customHeight="1">
      <c r="A2021" s="1" t="s">
        <v>4132</v>
      </c>
      <c r="B2021" s="1" t="s">
        <v>4133</v>
      </c>
      <c r="C2021" s="1">
        <v>8.6988569867E10</v>
      </c>
      <c r="D2021" s="1" t="s">
        <v>11</v>
      </c>
      <c r="E2021" s="1" t="s">
        <v>19</v>
      </c>
      <c r="F2021" s="1" t="s">
        <v>13</v>
      </c>
      <c r="G2021" s="1" t="s">
        <v>14</v>
      </c>
      <c r="H2021" s="1" t="s">
        <v>49</v>
      </c>
      <c r="I2021" s="2">
        <v>45695.0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ht="15.75" customHeight="1">
      <c r="A2022" s="1" t="s">
        <v>858</v>
      </c>
      <c r="B2022" s="1" t="s">
        <v>4134</v>
      </c>
      <c r="C2022" s="1">
        <v>4.7997473024E10</v>
      </c>
      <c r="D2022" s="1" t="s">
        <v>11</v>
      </c>
      <c r="E2022" s="1" t="s">
        <v>12</v>
      </c>
      <c r="F2022" s="1" t="s">
        <v>13</v>
      </c>
      <c r="G2022" s="1" t="s">
        <v>14</v>
      </c>
      <c r="H2022" s="1" t="s">
        <v>49</v>
      </c>
      <c r="I2022" s="2">
        <v>45695.0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ht="15.75" customHeight="1">
      <c r="A2023" s="1" t="s">
        <v>4135</v>
      </c>
      <c r="B2023" s="1" t="s">
        <v>4136</v>
      </c>
      <c r="C2023" s="1" t="s">
        <v>4137</v>
      </c>
      <c r="D2023" s="1" t="s">
        <v>11</v>
      </c>
      <c r="E2023" s="1" t="s">
        <v>114</v>
      </c>
      <c r="F2023" s="1" t="s">
        <v>13</v>
      </c>
      <c r="G2023" s="1" t="s">
        <v>14</v>
      </c>
      <c r="H2023" s="1" t="s">
        <v>45</v>
      </c>
      <c r="I2023" s="2">
        <v>45695.0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ht="15.75" customHeight="1">
      <c r="A2024" s="1" t="s">
        <v>4138</v>
      </c>
      <c r="B2024" s="1" t="s">
        <v>4139</v>
      </c>
      <c r="C2024" s="1">
        <v>4.598834894E10</v>
      </c>
      <c r="D2024" s="1" t="s">
        <v>11</v>
      </c>
      <c r="E2024" s="1" t="s">
        <v>22</v>
      </c>
      <c r="F2024" s="1" t="s">
        <v>13</v>
      </c>
      <c r="G2024" s="1" t="s">
        <v>23</v>
      </c>
      <c r="H2024" s="1" t="s">
        <v>1424</v>
      </c>
      <c r="I2024" s="2">
        <v>45695.0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ht="15.75" customHeight="1">
      <c r="A2025" s="1" t="s">
        <v>4140</v>
      </c>
      <c r="B2025" s="1" t="s">
        <v>4141</v>
      </c>
      <c r="C2025" s="1">
        <v>9.4984011195E10</v>
      </c>
      <c r="D2025" s="1"/>
      <c r="E2025" s="1"/>
      <c r="F2025" s="1"/>
      <c r="G2025" s="1"/>
      <c r="H2025" s="1"/>
      <c r="I2025" s="2">
        <v>45695.0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ht="15.75" customHeight="1">
      <c r="A2026" s="1" t="s">
        <v>520</v>
      </c>
      <c r="B2026" s="1" t="s">
        <v>4142</v>
      </c>
      <c r="C2026" s="1">
        <v>2.1984567196E10</v>
      </c>
      <c r="D2026" s="1" t="s">
        <v>11</v>
      </c>
      <c r="E2026" s="1" t="s">
        <v>19</v>
      </c>
      <c r="F2026" s="1" t="s">
        <v>13</v>
      </c>
      <c r="G2026" s="1" t="s">
        <v>14</v>
      </c>
      <c r="H2026" s="1" t="s">
        <v>49</v>
      </c>
      <c r="I2026" s="2">
        <v>45695.0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ht="15.75" customHeight="1">
      <c r="A2027" s="1" t="s">
        <v>4143</v>
      </c>
      <c r="B2027" s="1" t="s">
        <v>4144</v>
      </c>
      <c r="C2027" s="1">
        <v>6.1985540778E10</v>
      </c>
      <c r="D2027" s="1"/>
      <c r="E2027" s="1"/>
      <c r="F2027" s="1"/>
      <c r="G2027" s="1"/>
      <c r="H2027" s="1"/>
      <c r="I2027" s="2">
        <v>45695.0</v>
      </c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ht="15.75" customHeight="1">
      <c r="A2028" s="1" t="s">
        <v>4145</v>
      </c>
      <c r="B2028" s="1" t="s">
        <v>4146</v>
      </c>
      <c r="C2028" s="1">
        <v>9.8991364083E10</v>
      </c>
      <c r="D2028" s="1" t="s">
        <v>11</v>
      </c>
      <c r="E2028" s="1" t="s">
        <v>80</v>
      </c>
      <c r="F2028" s="1" t="s">
        <v>13</v>
      </c>
      <c r="G2028" s="1" t="s">
        <v>14</v>
      </c>
      <c r="H2028" s="1" t="s">
        <v>45</v>
      </c>
      <c r="I2028" s="2">
        <v>45695.0</v>
      </c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ht="15.75" customHeight="1">
      <c r="A2029" s="1" t="s">
        <v>126</v>
      </c>
      <c r="B2029" s="1" t="s">
        <v>4147</v>
      </c>
      <c r="C2029" s="1">
        <v>5.4996572221E10</v>
      </c>
      <c r="D2029" s="1" t="s">
        <v>11</v>
      </c>
      <c r="E2029" s="1" t="s">
        <v>80</v>
      </c>
      <c r="F2029" s="1" t="s">
        <v>13</v>
      </c>
      <c r="G2029" s="1" t="s">
        <v>23</v>
      </c>
      <c r="H2029" s="1" t="s">
        <v>15</v>
      </c>
      <c r="I2029" s="2">
        <v>45695.0</v>
      </c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ht="15.75" customHeight="1">
      <c r="A2030" s="1" t="s">
        <v>4148</v>
      </c>
      <c r="B2030" s="1" t="s">
        <v>4149</v>
      </c>
      <c r="C2030" s="1" t="s">
        <v>4150</v>
      </c>
      <c r="D2030" s="1" t="s">
        <v>11</v>
      </c>
      <c r="E2030" s="1" t="s">
        <v>102</v>
      </c>
      <c r="F2030" s="1" t="s">
        <v>13</v>
      </c>
      <c r="G2030" s="1" t="s">
        <v>23</v>
      </c>
      <c r="H2030" s="1" t="s">
        <v>45</v>
      </c>
      <c r="I2030" s="2">
        <v>45695.0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ht="15.75" customHeight="1">
      <c r="A2031" s="1" t="s">
        <v>1067</v>
      </c>
      <c r="B2031" s="1" t="s">
        <v>4151</v>
      </c>
      <c r="C2031" s="1">
        <v>1.8981569657E10</v>
      </c>
      <c r="D2031" s="1" t="s">
        <v>11</v>
      </c>
      <c r="E2031" s="1" t="s">
        <v>80</v>
      </c>
      <c r="F2031" s="1" t="s">
        <v>13</v>
      </c>
      <c r="G2031" s="1" t="s">
        <v>23</v>
      </c>
      <c r="H2031" s="1" t="s">
        <v>15</v>
      </c>
      <c r="I2031" s="2">
        <v>45695.0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ht="15.75" customHeight="1">
      <c r="A2032" s="1" t="s">
        <v>4152</v>
      </c>
      <c r="B2032" s="1" t="s">
        <v>4153</v>
      </c>
      <c r="C2032" s="1">
        <v>8.8994214703E10</v>
      </c>
      <c r="D2032" s="1" t="s">
        <v>11</v>
      </c>
      <c r="E2032" s="1" t="s">
        <v>77</v>
      </c>
      <c r="F2032" s="1" t="s">
        <v>13</v>
      </c>
      <c r="G2032" s="1" t="s">
        <v>14</v>
      </c>
      <c r="H2032" s="1" t="s">
        <v>49</v>
      </c>
      <c r="I2032" s="2">
        <v>45695.0</v>
      </c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ht="15.75" customHeight="1">
      <c r="A2033" s="1" t="s">
        <v>4154</v>
      </c>
      <c r="B2033" s="1" t="s">
        <v>4155</v>
      </c>
      <c r="C2033" s="1">
        <v>4.7996238423E10</v>
      </c>
      <c r="D2033" s="1" t="s">
        <v>11</v>
      </c>
      <c r="E2033" s="1" t="s">
        <v>77</v>
      </c>
      <c r="F2033" s="1" t="s">
        <v>13</v>
      </c>
      <c r="G2033" s="1" t="s">
        <v>23</v>
      </c>
      <c r="H2033" s="1" t="s">
        <v>49</v>
      </c>
      <c r="I2033" s="2">
        <v>45695.0</v>
      </c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ht="15.75" customHeight="1">
      <c r="A2034" s="1" t="s">
        <v>4156</v>
      </c>
      <c r="B2034" s="1" t="s">
        <v>4157</v>
      </c>
      <c r="C2034" s="1">
        <v>2.7996182883E10</v>
      </c>
      <c r="D2034" s="1" t="s">
        <v>11</v>
      </c>
      <c r="E2034" s="1" t="s">
        <v>89</v>
      </c>
      <c r="F2034" s="1" t="s">
        <v>13</v>
      </c>
      <c r="G2034" s="1" t="s">
        <v>14</v>
      </c>
      <c r="H2034" s="1" t="s">
        <v>15</v>
      </c>
      <c r="I2034" s="2">
        <v>45695.0</v>
      </c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ht="15.75" customHeight="1">
      <c r="A2035" s="1" t="s">
        <v>4158</v>
      </c>
      <c r="B2035" s="1" t="s">
        <v>4159</v>
      </c>
      <c r="C2035" s="1">
        <v>2.197390521E10</v>
      </c>
      <c r="D2035" s="1" t="s">
        <v>11</v>
      </c>
      <c r="E2035" s="1" t="s">
        <v>102</v>
      </c>
      <c r="F2035" s="1" t="s">
        <v>13</v>
      </c>
      <c r="G2035" s="1" t="s">
        <v>14</v>
      </c>
      <c r="H2035" s="1" t="s">
        <v>15</v>
      </c>
      <c r="I2035" s="2">
        <v>45695.0</v>
      </c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ht="15.75" customHeight="1">
      <c r="A2036" s="1" t="s">
        <v>4160</v>
      </c>
      <c r="B2036" s="1" t="s">
        <v>4161</v>
      </c>
      <c r="C2036" s="1">
        <v>5.19847914E10</v>
      </c>
      <c r="D2036" s="1" t="s">
        <v>11</v>
      </c>
      <c r="E2036" s="1" t="s">
        <v>77</v>
      </c>
      <c r="F2036" s="1" t="s">
        <v>13</v>
      </c>
      <c r="G2036" s="1" t="s">
        <v>14</v>
      </c>
      <c r="H2036" s="1" t="s">
        <v>34</v>
      </c>
      <c r="I2036" s="2">
        <v>45695.0</v>
      </c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ht="15.75" customHeight="1">
      <c r="A2037" s="1" t="s">
        <v>991</v>
      </c>
      <c r="B2037" s="1" t="s">
        <v>4162</v>
      </c>
      <c r="C2037" s="1">
        <v>2.1995703428E10</v>
      </c>
      <c r="D2037" s="1" t="s">
        <v>11</v>
      </c>
      <c r="E2037" s="1" t="s">
        <v>22</v>
      </c>
      <c r="F2037" s="1" t="s">
        <v>13</v>
      </c>
      <c r="G2037" s="1" t="s">
        <v>14</v>
      </c>
      <c r="H2037" s="1" t="s">
        <v>15</v>
      </c>
      <c r="I2037" s="2">
        <v>45695.0</v>
      </c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ht="15.75" customHeight="1">
      <c r="A2038" s="1" t="s">
        <v>4163</v>
      </c>
      <c r="B2038" s="1" t="s">
        <v>4164</v>
      </c>
      <c r="C2038" s="1">
        <v>3.1993432399E10</v>
      </c>
      <c r="D2038" s="1" t="s">
        <v>11</v>
      </c>
      <c r="E2038" s="1" t="s">
        <v>12</v>
      </c>
      <c r="F2038" s="1" t="s">
        <v>13</v>
      </c>
      <c r="G2038" s="1" t="s">
        <v>14</v>
      </c>
      <c r="H2038" s="1" t="s">
        <v>49</v>
      </c>
      <c r="I2038" s="2">
        <v>45695.0</v>
      </c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ht="15.75" customHeight="1">
      <c r="A2039" s="1" t="s">
        <v>4165</v>
      </c>
      <c r="B2039" s="1" t="s">
        <v>4166</v>
      </c>
      <c r="C2039" s="1">
        <v>7.499191098E10</v>
      </c>
      <c r="D2039" s="1" t="s">
        <v>11</v>
      </c>
      <c r="E2039" s="1" t="s">
        <v>19</v>
      </c>
      <c r="F2039" s="1" t="s">
        <v>13</v>
      </c>
      <c r="G2039" s="1" t="s">
        <v>14</v>
      </c>
      <c r="H2039" s="1" t="s">
        <v>121</v>
      </c>
      <c r="I2039" s="2">
        <v>45695.0</v>
      </c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ht="15.75" customHeight="1">
      <c r="A2040" s="1" t="s">
        <v>4167</v>
      </c>
      <c r="B2040" s="1" t="s">
        <v>4168</v>
      </c>
      <c r="C2040" s="1">
        <v>9.2985587084E10</v>
      </c>
      <c r="D2040" s="1" t="s">
        <v>11</v>
      </c>
      <c r="E2040" s="1" t="s">
        <v>19</v>
      </c>
      <c r="F2040" s="1" t="s">
        <v>13</v>
      </c>
      <c r="G2040" s="1" t="s">
        <v>14</v>
      </c>
      <c r="H2040" s="1" t="s">
        <v>60</v>
      </c>
      <c r="I2040" s="2">
        <v>45695.0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ht="15.75" customHeight="1">
      <c r="A2041" s="1" t="s">
        <v>3913</v>
      </c>
      <c r="B2041" s="1" t="s">
        <v>4169</v>
      </c>
      <c r="C2041" s="1">
        <v>2.1984835062E10</v>
      </c>
      <c r="D2041" s="1" t="s">
        <v>11</v>
      </c>
      <c r="E2041" s="1" t="s">
        <v>12</v>
      </c>
      <c r="F2041" s="1" t="s">
        <v>13</v>
      </c>
      <c r="G2041" s="1" t="s">
        <v>14</v>
      </c>
      <c r="H2041" s="1" t="s">
        <v>15</v>
      </c>
      <c r="I2041" s="2">
        <v>45695.0</v>
      </c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ht="15.75" customHeight="1">
      <c r="A2042" s="1" t="s">
        <v>1227</v>
      </c>
      <c r="B2042" s="1" t="s">
        <v>4170</v>
      </c>
      <c r="C2042" s="1">
        <v>1.1949168967E10</v>
      </c>
      <c r="D2042" s="1" t="s">
        <v>11</v>
      </c>
      <c r="E2042" s="1" t="s">
        <v>80</v>
      </c>
      <c r="F2042" s="1" t="s">
        <v>13</v>
      </c>
      <c r="G2042" s="1" t="s">
        <v>14</v>
      </c>
      <c r="H2042" s="1" t="s">
        <v>49</v>
      </c>
      <c r="I2042" s="2">
        <v>45695.0</v>
      </c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ht="15.75" customHeight="1">
      <c r="A2043" s="1" t="s">
        <v>4171</v>
      </c>
      <c r="B2043" s="1" t="s">
        <v>4172</v>
      </c>
      <c r="C2043" s="1">
        <v>1.8997811532E10</v>
      </c>
      <c r="D2043" s="1" t="s">
        <v>11</v>
      </c>
      <c r="E2043" s="1" t="s">
        <v>114</v>
      </c>
      <c r="F2043" s="1" t="s">
        <v>13</v>
      </c>
      <c r="G2043" s="1" t="s">
        <v>14</v>
      </c>
      <c r="H2043" s="1" t="s">
        <v>45</v>
      </c>
      <c r="I2043" s="2">
        <v>45695.0</v>
      </c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ht="15.75" customHeight="1">
      <c r="A2044" s="1" t="s">
        <v>4173</v>
      </c>
      <c r="B2044" s="1" t="s">
        <v>4174</v>
      </c>
      <c r="C2044" s="1">
        <v>2.4981429351E10</v>
      </c>
      <c r="D2044" s="1" t="s">
        <v>11</v>
      </c>
      <c r="E2044" s="1" t="s">
        <v>22</v>
      </c>
      <c r="F2044" s="1" t="s">
        <v>13</v>
      </c>
      <c r="G2044" s="1" t="s">
        <v>14</v>
      </c>
      <c r="H2044" s="1" t="s">
        <v>15</v>
      </c>
      <c r="I2044" s="2">
        <v>45695.0</v>
      </c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ht="15.75" customHeight="1">
      <c r="A2045" s="1" t="s">
        <v>4175</v>
      </c>
      <c r="B2045" s="1" t="s">
        <v>4176</v>
      </c>
      <c r="C2045" s="1">
        <v>3.4998328164E10</v>
      </c>
      <c r="D2045" s="1" t="s">
        <v>11</v>
      </c>
      <c r="E2045" s="1" t="s">
        <v>19</v>
      </c>
      <c r="F2045" s="1" t="s">
        <v>13</v>
      </c>
      <c r="G2045" s="1" t="s">
        <v>23</v>
      </c>
      <c r="H2045" s="1" t="s">
        <v>34</v>
      </c>
      <c r="I2045" s="2">
        <v>45695.0</v>
      </c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ht="15.75" customHeight="1">
      <c r="A2046" s="1" t="s">
        <v>4177</v>
      </c>
      <c r="B2046" s="1" t="s">
        <v>4178</v>
      </c>
      <c r="C2046" s="1">
        <v>1.193931075E10</v>
      </c>
      <c r="D2046" s="1" t="s">
        <v>11</v>
      </c>
      <c r="E2046" s="1" t="s">
        <v>22</v>
      </c>
      <c r="F2046" s="1" t="s">
        <v>13</v>
      </c>
      <c r="G2046" s="1" t="s">
        <v>14</v>
      </c>
      <c r="H2046" s="1" t="s">
        <v>15</v>
      </c>
      <c r="I2046" s="2">
        <v>45695.0</v>
      </c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ht="15.75" customHeight="1">
      <c r="A2047" s="1" t="s">
        <v>4179</v>
      </c>
      <c r="B2047" s="1" t="s">
        <v>4180</v>
      </c>
      <c r="C2047" s="1">
        <v>8.1993850322E10</v>
      </c>
      <c r="D2047" s="1" t="s">
        <v>11</v>
      </c>
      <c r="E2047" s="1" t="s">
        <v>19</v>
      </c>
      <c r="F2047" s="1" t="s">
        <v>13</v>
      </c>
      <c r="G2047" s="1" t="s">
        <v>14</v>
      </c>
      <c r="H2047" s="1" t="s">
        <v>60</v>
      </c>
      <c r="I2047" s="2">
        <v>45695.0</v>
      </c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ht="15.75" customHeight="1">
      <c r="A2048" s="1" t="s">
        <v>3565</v>
      </c>
      <c r="B2048" s="1" t="s">
        <v>4181</v>
      </c>
      <c r="C2048" s="1">
        <v>3.8999092237E10</v>
      </c>
      <c r="D2048" s="1" t="s">
        <v>11</v>
      </c>
      <c r="E2048" s="1" t="s">
        <v>22</v>
      </c>
      <c r="F2048" s="1" t="s">
        <v>13</v>
      </c>
      <c r="G2048" s="1" t="s">
        <v>14</v>
      </c>
      <c r="H2048" s="1" t="s">
        <v>239</v>
      </c>
      <c r="I2048" s="2">
        <v>45695.0</v>
      </c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ht="15.75" customHeight="1">
      <c r="A2049" s="1" t="s">
        <v>1203</v>
      </c>
      <c r="B2049" s="1" t="s">
        <v>4182</v>
      </c>
      <c r="C2049" s="1">
        <v>8.5998012122E10</v>
      </c>
      <c r="D2049" s="1" t="s">
        <v>11</v>
      </c>
      <c r="E2049" s="1" t="s">
        <v>19</v>
      </c>
      <c r="F2049" s="1" t="s">
        <v>13</v>
      </c>
      <c r="G2049" s="1" t="s">
        <v>14</v>
      </c>
      <c r="H2049" s="1" t="s">
        <v>15</v>
      </c>
      <c r="I2049" s="2">
        <v>45695.0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ht="15.75" customHeight="1">
      <c r="A2050" s="1" t="s">
        <v>4183</v>
      </c>
      <c r="B2050" s="1" t="s">
        <v>4184</v>
      </c>
      <c r="C2050" s="1">
        <v>1.9997019844E10</v>
      </c>
      <c r="D2050" s="1" t="s">
        <v>11</v>
      </c>
      <c r="E2050" s="1" t="s">
        <v>19</v>
      </c>
      <c r="F2050" s="1" t="s">
        <v>13</v>
      </c>
      <c r="G2050" s="1" t="s">
        <v>14</v>
      </c>
      <c r="H2050" s="1" t="s">
        <v>15</v>
      </c>
      <c r="I2050" s="2">
        <v>45695.0</v>
      </c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ht="15.75" customHeight="1">
      <c r="A2051" s="1" t="s">
        <v>4185</v>
      </c>
      <c r="B2051" s="1" t="s">
        <v>4186</v>
      </c>
      <c r="C2051" s="1">
        <v>3.5987235025E10</v>
      </c>
      <c r="D2051" s="1" t="s">
        <v>11</v>
      </c>
      <c r="E2051" s="1" t="s">
        <v>19</v>
      </c>
      <c r="F2051" s="1" t="s">
        <v>13</v>
      </c>
      <c r="G2051" s="1" t="s">
        <v>23</v>
      </c>
      <c r="H2051" s="1" t="s">
        <v>121</v>
      </c>
      <c r="I2051" s="2">
        <v>45695.0</v>
      </c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ht="15.75" customHeight="1">
      <c r="A2052" s="1" t="s">
        <v>4187</v>
      </c>
      <c r="B2052" s="1" t="s">
        <v>4188</v>
      </c>
      <c r="C2052" s="1">
        <v>9.298264194E10</v>
      </c>
      <c r="D2052" s="1" t="s">
        <v>11</v>
      </c>
      <c r="E2052" s="1" t="s">
        <v>19</v>
      </c>
      <c r="F2052" s="1" t="s">
        <v>13</v>
      </c>
      <c r="G2052" s="1" t="s">
        <v>14</v>
      </c>
      <c r="H2052" s="1" t="s">
        <v>15</v>
      </c>
      <c r="I2052" s="2">
        <v>45695.0</v>
      </c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ht="15.75" customHeight="1">
      <c r="A2053" s="1" t="s">
        <v>4189</v>
      </c>
      <c r="B2053" s="1" t="s">
        <v>4190</v>
      </c>
      <c r="C2053" s="1">
        <v>8.6994321416E10</v>
      </c>
      <c r="D2053" s="1" t="s">
        <v>11</v>
      </c>
      <c r="E2053" s="1" t="s">
        <v>22</v>
      </c>
      <c r="F2053" s="1" t="s">
        <v>13</v>
      </c>
      <c r="G2053" s="1" t="s">
        <v>14</v>
      </c>
      <c r="H2053" s="1" t="s">
        <v>386</v>
      </c>
      <c r="I2053" s="2">
        <v>45695.0</v>
      </c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ht="15.75" customHeight="1">
      <c r="A2054" s="1" t="s">
        <v>4191</v>
      </c>
      <c r="B2054" s="1" t="s">
        <v>4192</v>
      </c>
      <c r="C2054" s="1">
        <v>9.1988621374E10</v>
      </c>
      <c r="D2054" s="1" t="s">
        <v>11</v>
      </c>
      <c r="E2054" s="1" t="s">
        <v>12</v>
      </c>
      <c r="F2054" s="1" t="s">
        <v>13</v>
      </c>
      <c r="G2054" s="1" t="s">
        <v>14</v>
      </c>
      <c r="H2054" s="1" t="s">
        <v>15</v>
      </c>
      <c r="I2054" s="2">
        <v>45695.0</v>
      </c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ht="15.75" customHeight="1">
      <c r="A2055" s="1" t="s">
        <v>4193</v>
      </c>
      <c r="B2055" s="1" t="s">
        <v>4194</v>
      </c>
      <c r="C2055" s="1">
        <v>7.1981257085E10</v>
      </c>
      <c r="D2055" s="1" t="s">
        <v>11</v>
      </c>
      <c r="E2055" s="1" t="s">
        <v>22</v>
      </c>
      <c r="F2055" s="1" t="s">
        <v>13</v>
      </c>
      <c r="G2055" s="1" t="s">
        <v>14</v>
      </c>
      <c r="H2055" s="1" t="s">
        <v>45</v>
      </c>
      <c r="I2055" s="2">
        <v>45695.0</v>
      </c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ht="15.75" customHeight="1">
      <c r="A2056" s="1" t="s">
        <v>4195</v>
      </c>
      <c r="B2056" s="1" t="s">
        <v>4196</v>
      </c>
      <c r="C2056" s="1">
        <v>8.1985012706E10</v>
      </c>
      <c r="D2056" s="1" t="s">
        <v>11</v>
      </c>
      <c r="E2056" s="1" t="s">
        <v>68</v>
      </c>
      <c r="F2056" s="1" t="s">
        <v>13</v>
      </c>
      <c r="G2056" s="1" t="s">
        <v>14</v>
      </c>
      <c r="H2056" s="1" t="s">
        <v>45</v>
      </c>
      <c r="I2056" s="2">
        <v>45695.0</v>
      </c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ht="15.75" customHeight="1">
      <c r="A2057" s="1" t="s">
        <v>4197</v>
      </c>
      <c r="B2057" s="1" t="s">
        <v>4198</v>
      </c>
      <c r="C2057" s="1">
        <v>9.4981177186E10</v>
      </c>
      <c r="D2057" s="1" t="s">
        <v>11</v>
      </c>
      <c r="E2057" s="1" t="s">
        <v>12</v>
      </c>
      <c r="F2057" s="1" t="s">
        <v>13</v>
      </c>
      <c r="G2057" s="1" t="s">
        <v>23</v>
      </c>
      <c r="H2057" s="1" t="s">
        <v>49</v>
      </c>
      <c r="I2057" s="2">
        <v>45695.0</v>
      </c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ht="15.75" customHeight="1">
      <c r="A2058" s="1" t="s">
        <v>3635</v>
      </c>
      <c r="B2058" s="1" t="s">
        <v>4199</v>
      </c>
      <c r="C2058" s="1">
        <v>8.5981343811E10</v>
      </c>
      <c r="D2058" s="1" t="s">
        <v>11</v>
      </c>
      <c r="E2058" s="1" t="s">
        <v>58</v>
      </c>
      <c r="F2058" s="1" t="s">
        <v>13</v>
      </c>
      <c r="G2058" s="1" t="s">
        <v>14</v>
      </c>
      <c r="H2058" s="1" t="s">
        <v>49</v>
      </c>
      <c r="I2058" s="2">
        <v>45695.0</v>
      </c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ht="15.75" customHeight="1">
      <c r="A2059" s="1" t="s">
        <v>148</v>
      </c>
      <c r="B2059" s="1" t="s">
        <v>4200</v>
      </c>
      <c r="C2059" s="1">
        <v>2.1993859132E10</v>
      </c>
      <c r="D2059" s="1" t="s">
        <v>11</v>
      </c>
      <c r="E2059" s="1" t="s">
        <v>22</v>
      </c>
      <c r="F2059" s="1" t="s">
        <v>13</v>
      </c>
      <c r="G2059" s="1" t="s">
        <v>14</v>
      </c>
      <c r="H2059" s="1" t="s">
        <v>31</v>
      </c>
      <c r="I2059" s="2">
        <v>45695.0</v>
      </c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ht="15.75" customHeight="1">
      <c r="A2060" s="1" t="s">
        <v>318</v>
      </c>
      <c r="B2060" s="1" t="s">
        <v>4201</v>
      </c>
      <c r="C2060" s="1">
        <v>5.599984190029E12</v>
      </c>
      <c r="D2060" s="1" t="s">
        <v>11</v>
      </c>
      <c r="E2060" s="1" t="s">
        <v>19</v>
      </c>
      <c r="F2060" s="1" t="s">
        <v>13</v>
      </c>
      <c r="G2060" s="1" t="s">
        <v>14</v>
      </c>
      <c r="H2060" s="1" t="s">
        <v>121</v>
      </c>
      <c r="I2060" s="2">
        <v>45695.0</v>
      </c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ht="15.75" customHeight="1">
      <c r="A2061" s="1" t="s">
        <v>4202</v>
      </c>
      <c r="B2061" s="1" t="s">
        <v>4203</v>
      </c>
      <c r="C2061" s="1">
        <v>9.4981110958E10</v>
      </c>
      <c r="D2061" s="1" t="s">
        <v>11</v>
      </c>
      <c r="E2061" s="1" t="s">
        <v>19</v>
      </c>
      <c r="F2061" s="1" t="s">
        <v>13</v>
      </c>
      <c r="G2061" s="1" t="s">
        <v>14</v>
      </c>
      <c r="H2061" s="1" t="s">
        <v>15</v>
      </c>
      <c r="I2061" s="2">
        <v>45695.0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ht="15.75" customHeight="1">
      <c r="A2062" s="1" t="s">
        <v>4204</v>
      </c>
      <c r="B2062" s="1" t="s">
        <v>4205</v>
      </c>
      <c r="C2062" s="1">
        <v>1.8996672065E10</v>
      </c>
      <c r="D2062" s="1" t="s">
        <v>11</v>
      </c>
      <c r="E2062" s="1" t="s">
        <v>19</v>
      </c>
      <c r="F2062" s="1" t="s">
        <v>13</v>
      </c>
      <c r="G2062" s="1" t="s">
        <v>23</v>
      </c>
      <c r="H2062" s="1" t="s">
        <v>15</v>
      </c>
      <c r="I2062" s="2">
        <v>45695.0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ht="15.75" customHeight="1">
      <c r="A2063" s="1" t="s">
        <v>266</v>
      </c>
      <c r="B2063" s="1" t="s">
        <v>4206</v>
      </c>
      <c r="C2063" s="1" t="s">
        <v>4207</v>
      </c>
      <c r="D2063" s="1" t="s">
        <v>11</v>
      </c>
      <c r="E2063" s="1" t="s">
        <v>19</v>
      </c>
      <c r="F2063" s="1" t="s">
        <v>13</v>
      </c>
      <c r="G2063" s="1" t="s">
        <v>14</v>
      </c>
      <c r="H2063" s="1" t="s">
        <v>15</v>
      </c>
      <c r="I2063" s="2">
        <v>45695.0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ht="15.75" customHeight="1">
      <c r="A2064" s="1" t="s">
        <v>4208</v>
      </c>
      <c r="B2064" s="1" t="s">
        <v>4209</v>
      </c>
      <c r="C2064" s="1">
        <v>4.899686685E10</v>
      </c>
      <c r="D2064" s="1" t="s">
        <v>11</v>
      </c>
      <c r="E2064" s="1" t="s">
        <v>19</v>
      </c>
      <c r="F2064" s="1" t="s">
        <v>13</v>
      </c>
      <c r="G2064" s="1" t="s">
        <v>23</v>
      </c>
      <c r="H2064" s="1" t="s">
        <v>49</v>
      </c>
      <c r="I2064" s="2">
        <v>45695.0</v>
      </c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ht="15.75" customHeight="1">
      <c r="A2065" s="1" t="s">
        <v>4210</v>
      </c>
      <c r="B2065" s="1" t="s">
        <v>4211</v>
      </c>
      <c r="C2065" s="1">
        <v>6.2992306827E10</v>
      </c>
      <c r="D2065" s="1" t="s">
        <v>11</v>
      </c>
      <c r="E2065" s="1" t="s">
        <v>161</v>
      </c>
      <c r="F2065" s="1" t="s">
        <v>13</v>
      </c>
      <c r="G2065" s="1" t="s">
        <v>14</v>
      </c>
      <c r="H2065" s="1" t="s">
        <v>15</v>
      </c>
      <c r="I2065" s="2">
        <v>45695.0</v>
      </c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ht="15.75" customHeight="1">
      <c r="A2066" s="1" t="s">
        <v>4212</v>
      </c>
      <c r="B2066" s="1" t="s">
        <v>4213</v>
      </c>
      <c r="C2066" s="1">
        <v>3.1985272492E10</v>
      </c>
      <c r="D2066" s="1" t="s">
        <v>11</v>
      </c>
      <c r="E2066" s="1" t="s">
        <v>19</v>
      </c>
      <c r="F2066" s="1" t="s">
        <v>13</v>
      </c>
      <c r="G2066" s="1" t="s">
        <v>14</v>
      </c>
      <c r="H2066" s="1" t="s">
        <v>15</v>
      </c>
      <c r="I2066" s="2">
        <v>45695.0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ht="15.75" customHeight="1">
      <c r="A2067" s="1" t="s">
        <v>4214</v>
      </c>
      <c r="B2067" s="1" t="s">
        <v>4215</v>
      </c>
      <c r="C2067" s="1">
        <v>1.2997720474E10</v>
      </c>
      <c r="D2067" s="1" t="s">
        <v>11</v>
      </c>
      <c r="E2067" s="1" t="s">
        <v>19</v>
      </c>
      <c r="F2067" s="1" t="s">
        <v>13</v>
      </c>
      <c r="G2067" s="1" t="s">
        <v>14</v>
      </c>
      <c r="H2067" s="1" t="s">
        <v>15</v>
      </c>
      <c r="I2067" s="2">
        <v>45695.0</v>
      </c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ht="15.75" customHeight="1">
      <c r="A2068" s="1" t="s">
        <v>4216</v>
      </c>
      <c r="B2068" s="1" t="s">
        <v>4217</v>
      </c>
      <c r="C2068" s="1">
        <v>6.5992393027E10</v>
      </c>
      <c r="D2068" s="1" t="s">
        <v>11</v>
      </c>
      <c r="E2068" s="1" t="s">
        <v>19</v>
      </c>
      <c r="F2068" s="1" t="s">
        <v>13</v>
      </c>
      <c r="G2068" s="1" t="s">
        <v>14</v>
      </c>
      <c r="H2068" s="1" t="s">
        <v>40</v>
      </c>
      <c r="I2068" s="2">
        <v>45695.0</v>
      </c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ht="15.75" customHeight="1">
      <c r="A2069" s="1" t="s">
        <v>4218</v>
      </c>
      <c r="B2069" s="1" t="s">
        <v>4219</v>
      </c>
      <c r="C2069" s="1">
        <v>4.9989239528E10</v>
      </c>
      <c r="D2069" s="1" t="s">
        <v>11</v>
      </c>
      <c r="E2069" s="1" t="s">
        <v>19</v>
      </c>
      <c r="F2069" s="1" t="s">
        <v>13</v>
      </c>
      <c r="G2069" s="1" t="s">
        <v>23</v>
      </c>
      <c r="H2069" s="1" t="s">
        <v>49</v>
      </c>
      <c r="I2069" s="2">
        <v>45695.0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ht="15.75" customHeight="1">
      <c r="A2070" s="1" t="s">
        <v>4220</v>
      </c>
      <c r="B2070" s="1" t="s">
        <v>4221</v>
      </c>
      <c r="C2070" s="1">
        <v>3.7999958124E10</v>
      </c>
      <c r="D2070" s="1" t="s">
        <v>11</v>
      </c>
      <c r="E2070" s="1" t="s">
        <v>22</v>
      </c>
      <c r="F2070" s="1" t="s">
        <v>13</v>
      </c>
      <c r="G2070" s="1" t="s">
        <v>14</v>
      </c>
      <c r="H2070" s="1" t="s">
        <v>45</v>
      </c>
      <c r="I2070" s="2">
        <v>45695.0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ht="15.75" customHeight="1">
      <c r="A2071" s="1" t="s">
        <v>779</v>
      </c>
      <c r="B2071" s="1" t="s">
        <v>4222</v>
      </c>
      <c r="C2071" s="1">
        <v>4.1997389904E10</v>
      </c>
      <c r="D2071" s="1" t="s">
        <v>11</v>
      </c>
      <c r="E2071" s="1" t="s">
        <v>102</v>
      </c>
      <c r="F2071" s="1" t="s">
        <v>13</v>
      </c>
      <c r="G2071" s="1" t="s">
        <v>14</v>
      </c>
      <c r="H2071" s="1" t="s">
        <v>15</v>
      </c>
      <c r="I2071" s="2">
        <v>45695.0</v>
      </c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ht="15.75" customHeight="1">
      <c r="A2072" s="1" t="s">
        <v>4223</v>
      </c>
      <c r="B2072" s="1" t="s">
        <v>4224</v>
      </c>
      <c r="C2072" s="1" t="s">
        <v>4225</v>
      </c>
      <c r="D2072" s="1" t="s">
        <v>11</v>
      </c>
      <c r="E2072" s="1" t="s">
        <v>22</v>
      </c>
      <c r="F2072" s="1" t="s">
        <v>13</v>
      </c>
      <c r="G2072" s="1" t="s">
        <v>14</v>
      </c>
      <c r="H2072" s="1" t="s">
        <v>49</v>
      </c>
      <c r="I2072" s="2">
        <v>45695.0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ht="15.75" customHeight="1">
      <c r="A2073" s="1" t="s">
        <v>4226</v>
      </c>
      <c r="B2073" s="1" t="s">
        <v>4227</v>
      </c>
      <c r="C2073" s="1">
        <v>1.1912050563E10</v>
      </c>
      <c r="D2073" s="1" t="s">
        <v>11</v>
      </c>
      <c r="E2073" s="1" t="s">
        <v>19</v>
      </c>
      <c r="F2073" s="1" t="s">
        <v>13</v>
      </c>
      <c r="G2073" s="1" t="s">
        <v>14</v>
      </c>
      <c r="H2073" s="1" t="s">
        <v>49</v>
      </c>
      <c r="I2073" s="2">
        <v>45695.0</v>
      </c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ht="15.75" customHeight="1">
      <c r="A2074" s="1" t="s">
        <v>4228</v>
      </c>
      <c r="B2074" s="1" t="s">
        <v>4229</v>
      </c>
      <c r="C2074" s="1">
        <v>3.898486021E9</v>
      </c>
      <c r="D2074" s="1" t="s">
        <v>11</v>
      </c>
      <c r="E2074" s="1" t="s">
        <v>19</v>
      </c>
      <c r="F2074" s="1" t="s">
        <v>13</v>
      </c>
      <c r="G2074" s="1" t="s">
        <v>14</v>
      </c>
      <c r="H2074" s="1" t="s">
        <v>60</v>
      </c>
      <c r="I2074" s="2">
        <v>45695.0</v>
      </c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ht="15.75" customHeight="1">
      <c r="A2075" s="1" t="s">
        <v>4230</v>
      </c>
      <c r="B2075" s="1" t="s">
        <v>4231</v>
      </c>
      <c r="C2075" s="1">
        <v>8.1999165017E10</v>
      </c>
      <c r="D2075" s="1" t="s">
        <v>11</v>
      </c>
      <c r="E2075" s="1" t="s">
        <v>19</v>
      </c>
      <c r="F2075" s="1" t="s">
        <v>13</v>
      </c>
      <c r="G2075" s="1" t="s">
        <v>14</v>
      </c>
      <c r="H2075" s="1" t="s">
        <v>40</v>
      </c>
      <c r="I2075" s="2">
        <v>45695.0</v>
      </c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ht="15.75" customHeight="1">
      <c r="A2076" s="1" t="s">
        <v>4232</v>
      </c>
      <c r="B2076" s="1" t="s">
        <v>4233</v>
      </c>
      <c r="C2076" s="1" t="s">
        <v>4234</v>
      </c>
      <c r="D2076" s="1" t="s">
        <v>11</v>
      </c>
      <c r="E2076" s="1" t="s">
        <v>961</v>
      </c>
      <c r="F2076" s="1" t="s">
        <v>13</v>
      </c>
      <c r="G2076" s="1" t="s">
        <v>14</v>
      </c>
      <c r="H2076" s="1" t="s">
        <v>962</v>
      </c>
      <c r="I2076" s="2">
        <v>45695.0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ht="15.75" customHeight="1">
      <c r="A2077" s="1" t="s">
        <v>4235</v>
      </c>
      <c r="B2077" s="1" t="s">
        <v>4236</v>
      </c>
      <c r="C2077" s="1">
        <v>2.1980516082E10</v>
      </c>
      <c r="D2077" s="1" t="s">
        <v>11</v>
      </c>
      <c r="E2077" s="1" t="s">
        <v>19</v>
      </c>
      <c r="F2077" s="1" t="s">
        <v>13</v>
      </c>
      <c r="G2077" s="1" t="s">
        <v>14</v>
      </c>
      <c r="H2077" s="1" t="s">
        <v>121</v>
      </c>
      <c r="I2077" s="2">
        <v>45695.0</v>
      </c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ht="15.75" customHeight="1">
      <c r="A2078" s="1" t="s">
        <v>4237</v>
      </c>
      <c r="B2078" s="1" t="s">
        <v>4238</v>
      </c>
      <c r="C2078" s="1">
        <v>1.1991988994E10</v>
      </c>
      <c r="D2078" s="1" t="s">
        <v>11</v>
      </c>
      <c r="E2078" s="1" t="s">
        <v>1337</v>
      </c>
      <c r="F2078" s="1" t="s">
        <v>13</v>
      </c>
      <c r="G2078" s="1" t="s">
        <v>14</v>
      </c>
      <c r="H2078" s="1" t="s">
        <v>1338</v>
      </c>
      <c r="I2078" s="2">
        <v>45695.0</v>
      </c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ht="15.75" customHeight="1">
      <c r="A2079" s="1" t="s">
        <v>4239</v>
      </c>
      <c r="B2079" s="1" t="s">
        <v>4240</v>
      </c>
      <c r="C2079" s="1">
        <v>2.1968670032E10</v>
      </c>
      <c r="D2079" s="1" t="s">
        <v>11</v>
      </c>
      <c r="E2079" s="1" t="s">
        <v>12</v>
      </c>
      <c r="F2079" s="1" t="s">
        <v>13</v>
      </c>
      <c r="G2079" s="1" t="s">
        <v>14</v>
      </c>
      <c r="H2079" s="1" t="s">
        <v>15</v>
      </c>
      <c r="I2079" s="2">
        <v>45695.0</v>
      </c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ht="15.75" customHeight="1">
      <c r="A2080" s="1" t="s">
        <v>4241</v>
      </c>
      <c r="B2080" s="1" t="s">
        <v>4242</v>
      </c>
      <c r="C2080" s="1">
        <v>9.1988051099E10</v>
      </c>
      <c r="D2080" s="1" t="s">
        <v>11</v>
      </c>
      <c r="E2080" s="1" t="s">
        <v>68</v>
      </c>
      <c r="F2080" s="1" t="s">
        <v>13</v>
      </c>
      <c r="G2080" s="1" t="s">
        <v>14</v>
      </c>
      <c r="H2080" s="1" t="s">
        <v>45</v>
      </c>
      <c r="I2080" s="2">
        <v>45695.0</v>
      </c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ht="15.75" customHeight="1">
      <c r="A2081" s="1" t="s">
        <v>4243</v>
      </c>
      <c r="B2081" s="1" t="s">
        <v>4244</v>
      </c>
      <c r="C2081" s="1" t="s">
        <v>4245</v>
      </c>
      <c r="D2081" s="1" t="s">
        <v>11</v>
      </c>
      <c r="E2081" s="1" t="s">
        <v>19</v>
      </c>
      <c r="F2081" s="1" t="s">
        <v>13</v>
      </c>
      <c r="G2081" s="1" t="s">
        <v>14</v>
      </c>
      <c r="H2081" s="1" t="s">
        <v>49</v>
      </c>
      <c r="I2081" s="2">
        <v>45695.0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ht="15.75" customHeight="1">
      <c r="A2082" s="1" t="s">
        <v>4246</v>
      </c>
      <c r="B2082" s="1" t="s">
        <v>4247</v>
      </c>
      <c r="C2082" s="1">
        <v>9.4981681166E10</v>
      </c>
      <c r="D2082" s="1" t="s">
        <v>11</v>
      </c>
      <c r="E2082" s="1" t="s">
        <v>80</v>
      </c>
      <c r="F2082" s="1" t="s">
        <v>13</v>
      </c>
      <c r="G2082" s="1" t="s">
        <v>14</v>
      </c>
      <c r="H2082" s="1" t="s">
        <v>121</v>
      </c>
      <c r="I2082" s="2">
        <v>45695.0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ht="15.75" customHeight="1">
      <c r="A2083" s="1" t="s">
        <v>4248</v>
      </c>
      <c r="B2083" s="1" t="s">
        <v>4249</v>
      </c>
      <c r="C2083" s="1">
        <v>6.2981451631E10</v>
      </c>
      <c r="D2083" s="1" t="s">
        <v>11</v>
      </c>
      <c r="E2083" s="1" t="s">
        <v>77</v>
      </c>
      <c r="F2083" s="1" t="s">
        <v>13</v>
      </c>
      <c r="G2083" s="1" t="s">
        <v>23</v>
      </c>
      <c r="H2083" s="1" t="s">
        <v>45</v>
      </c>
      <c r="I2083" s="2">
        <v>45695.0</v>
      </c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ht="15.75" customHeight="1">
      <c r="A2084" s="1" t="s">
        <v>4250</v>
      </c>
      <c r="B2084" s="1" t="s">
        <v>4251</v>
      </c>
      <c r="C2084" s="1">
        <v>3.4999282114E10</v>
      </c>
      <c r="D2084" s="1" t="s">
        <v>11</v>
      </c>
      <c r="E2084" s="1" t="s">
        <v>19</v>
      </c>
      <c r="F2084" s="1" t="s">
        <v>13</v>
      </c>
      <c r="G2084" s="1" t="s">
        <v>23</v>
      </c>
      <c r="H2084" s="1" t="s">
        <v>49</v>
      </c>
      <c r="I2084" s="2">
        <v>45695.0</v>
      </c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ht="15.75" customHeight="1">
      <c r="A2085" s="1" t="s">
        <v>189</v>
      </c>
      <c r="B2085" s="1" t="s">
        <v>4252</v>
      </c>
      <c r="C2085" s="1">
        <v>1.5997979717E10</v>
      </c>
      <c r="D2085" s="1" t="s">
        <v>11</v>
      </c>
      <c r="E2085" s="1" t="s">
        <v>19</v>
      </c>
      <c r="F2085" s="1" t="s">
        <v>13</v>
      </c>
      <c r="G2085" s="1" t="s">
        <v>23</v>
      </c>
      <c r="H2085" s="1" t="s">
        <v>15</v>
      </c>
      <c r="I2085" s="2">
        <v>45695.0</v>
      </c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ht="15.75" customHeight="1">
      <c r="A2086" s="1" t="s">
        <v>4253</v>
      </c>
      <c r="B2086" s="1" t="s">
        <v>4254</v>
      </c>
      <c r="C2086" s="1">
        <v>8.8982228977E10</v>
      </c>
      <c r="D2086" s="1" t="s">
        <v>11</v>
      </c>
      <c r="E2086" s="1" t="s">
        <v>102</v>
      </c>
      <c r="F2086" s="1" t="s">
        <v>13</v>
      </c>
      <c r="G2086" s="1" t="s">
        <v>14</v>
      </c>
      <c r="H2086" s="1" t="s">
        <v>49</v>
      </c>
      <c r="I2086" s="2">
        <v>45695.0</v>
      </c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ht="15.75" customHeight="1">
      <c r="A2087" s="1" t="s">
        <v>4255</v>
      </c>
      <c r="B2087" s="1" t="s">
        <v>4256</v>
      </c>
      <c r="C2087" s="1">
        <v>9.9984725159E10</v>
      </c>
      <c r="D2087" s="1" t="s">
        <v>11</v>
      </c>
      <c r="E2087" s="1" t="s">
        <v>102</v>
      </c>
      <c r="F2087" s="1" t="s">
        <v>13</v>
      </c>
      <c r="G2087" s="1" t="s">
        <v>14</v>
      </c>
      <c r="H2087" s="1" t="s">
        <v>15</v>
      </c>
      <c r="I2087" s="2">
        <v>45695.0</v>
      </c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ht="15.75" customHeight="1">
      <c r="A2088" s="1" t="s">
        <v>4257</v>
      </c>
      <c r="B2088" s="1" t="s">
        <v>4258</v>
      </c>
      <c r="C2088" s="1" t="s">
        <v>4259</v>
      </c>
      <c r="D2088" s="1" t="s">
        <v>11</v>
      </c>
      <c r="E2088" s="1" t="s">
        <v>22</v>
      </c>
      <c r="F2088" s="1" t="s">
        <v>13</v>
      </c>
      <c r="G2088" s="1" t="s">
        <v>14</v>
      </c>
      <c r="H2088" s="1" t="s">
        <v>45</v>
      </c>
      <c r="I2088" s="2">
        <v>45695.0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ht="15.75" customHeight="1">
      <c r="A2089" s="1" t="s">
        <v>4260</v>
      </c>
      <c r="B2089" s="1" t="s">
        <v>4261</v>
      </c>
      <c r="C2089" s="1">
        <v>5.567998645243E12</v>
      </c>
      <c r="D2089" s="1" t="s">
        <v>11</v>
      </c>
      <c r="E2089" s="1" t="s">
        <v>19</v>
      </c>
      <c r="F2089" s="1" t="s">
        <v>13</v>
      </c>
      <c r="G2089" s="1" t="s">
        <v>23</v>
      </c>
      <c r="H2089" s="1" t="s">
        <v>15</v>
      </c>
      <c r="I2089" s="2">
        <v>45695.0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ht="15.75" customHeight="1">
      <c r="A2090" s="1" t="s">
        <v>4262</v>
      </c>
      <c r="B2090" s="1" t="s">
        <v>4263</v>
      </c>
      <c r="C2090" s="1">
        <v>6.1993176085E10</v>
      </c>
      <c r="D2090" s="1" t="s">
        <v>11</v>
      </c>
      <c r="E2090" s="1" t="s">
        <v>961</v>
      </c>
      <c r="F2090" s="1" t="s">
        <v>13</v>
      </c>
      <c r="G2090" s="1" t="s">
        <v>14</v>
      </c>
      <c r="H2090" s="1" t="s">
        <v>962</v>
      </c>
      <c r="I2090" s="2">
        <v>45695.0</v>
      </c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ht="15.75" customHeight="1">
      <c r="A2091" s="1" t="s">
        <v>1067</v>
      </c>
      <c r="B2091" s="1" t="s">
        <v>4264</v>
      </c>
      <c r="C2091" s="1">
        <v>2.1979742912E10</v>
      </c>
      <c r="D2091" s="1" t="s">
        <v>11</v>
      </c>
      <c r="E2091" s="1" t="s">
        <v>19</v>
      </c>
      <c r="F2091" s="1" t="s">
        <v>13</v>
      </c>
      <c r="G2091" s="1" t="s">
        <v>14</v>
      </c>
      <c r="H2091" s="1" t="s">
        <v>15</v>
      </c>
      <c r="I2091" s="2">
        <v>45695.0</v>
      </c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ht="15.75" customHeight="1">
      <c r="A2092" s="1" t="s">
        <v>152</v>
      </c>
      <c r="B2092" s="1" t="s">
        <v>4265</v>
      </c>
      <c r="C2092" s="1">
        <v>4.8996286407E10</v>
      </c>
      <c r="D2092" s="1" t="s">
        <v>11</v>
      </c>
      <c r="E2092" s="1" t="s">
        <v>19</v>
      </c>
      <c r="F2092" s="1" t="s">
        <v>13</v>
      </c>
      <c r="G2092" s="1" t="s">
        <v>14</v>
      </c>
      <c r="H2092" s="1" t="s">
        <v>49</v>
      </c>
      <c r="I2092" s="2">
        <v>45695.0</v>
      </c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ht="15.75" customHeight="1">
      <c r="A2093" s="1" t="s">
        <v>4266</v>
      </c>
      <c r="B2093" s="1" t="s">
        <v>4267</v>
      </c>
      <c r="C2093" s="1">
        <v>9.1985171488E10</v>
      </c>
      <c r="D2093" s="1" t="s">
        <v>11</v>
      </c>
      <c r="E2093" s="1" t="s">
        <v>19</v>
      </c>
      <c r="F2093" s="1" t="s">
        <v>13</v>
      </c>
      <c r="G2093" s="1" t="s">
        <v>14</v>
      </c>
      <c r="H2093" s="1" t="s">
        <v>15</v>
      </c>
      <c r="I2093" s="2">
        <v>45695.0</v>
      </c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ht="15.75" customHeight="1">
      <c r="A2094" s="1" t="s">
        <v>4268</v>
      </c>
      <c r="B2094" s="1" t="s">
        <v>4269</v>
      </c>
      <c r="C2094" s="1">
        <v>8.2994292533E10</v>
      </c>
      <c r="D2094" s="1" t="s">
        <v>11</v>
      </c>
      <c r="E2094" s="1" t="s">
        <v>58</v>
      </c>
      <c r="F2094" s="1" t="s">
        <v>13</v>
      </c>
      <c r="G2094" s="1" t="s">
        <v>14</v>
      </c>
      <c r="H2094" s="1" t="s">
        <v>49</v>
      </c>
      <c r="I2094" s="2">
        <v>45695.0</v>
      </c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ht="15.75" customHeight="1">
      <c r="A2095" s="1" t="s">
        <v>4270</v>
      </c>
      <c r="B2095" s="1" t="s">
        <v>4271</v>
      </c>
      <c r="C2095" s="1">
        <v>4.8991248242E10</v>
      </c>
      <c r="D2095" s="1" t="s">
        <v>11</v>
      </c>
      <c r="E2095" s="1" t="s">
        <v>80</v>
      </c>
      <c r="F2095" s="1" t="s">
        <v>13</v>
      </c>
      <c r="G2095" s="1" t="s">
        <v>14</v>
      </c>
      <c r="H2095" s="1" t="s">
        <v>15</v>
      </c>
      <c r="I2095" s="2">
        <v>45695.0</v>
      </c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ht="15.75" customHeight="1">
      <c r="A2096" s="1" t="s">
        <v>4272</v>
      </c>
      <c r="B2096" s="1" t="s">
        <v>4273</v>
      </c>
      <c r="C2096" s="1">
        <v>8.8992343561E10</v>
      </c>
      <c r="D2096" s="1" t="s">
        <v>11</v>
      </c>
      <c r="E2096" s="1" t="s">
        <v>58</v>
      </c>
      <c r="F2096" s="1" t="s">
        <v>13</v>
      </c>
      <c r="G2096" s="1" t="s">
        <v>14</v>
      </c>
      <c r="H2096" s="1" t="s">
        <v>45</v>
      </c>
      <c r="I2096" s="2">
        <v>45695.0</v>
      </c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ht="15.75" customHeight="1">
      <c r="A2097" s="1" t="s">
        <v>4274</v>
      </c>
      <c r="B2097" s="1" t="s">
        <v>4275</v>
      </c>
      <c r="C2097" s="1">
        <v>4.599997597E10</v>
      </c>
      <c r="D2097" s="1" t="s">
        <v>11</v>
      </c>
      <c r="E2097" s="1" t="s">
        <v>12</v>
      </c>
      <c r="F2097" s="1" t="s">
        <v>13</v>
      </c>
      <c r="G2097" s="1" t="s">
        <v>23</v>
      </c>
      <c r="H2097" s="1" t="s">
        <v>49</v>
      </c>
      <c r="I2097" s="2">
        <v>45695.0</v>
      </c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ht="15.75" customHeight="1">
      <c r="A2098" s="1" t="s">
        <v>4276</v>
      </c>
      <c r="B2098" s="1" t="s">
        <v>4277</v>
      </c>
      <c r="C2098" s="1">
        <v>1.1944602332E10</v>
      </c>
      <c r="D2098" s="1"/>
      <c r="E2098" s="1"/>
      <c r="F2098" s="1"/>
      <c r="G2098" s="1"/>
      <c r="H2098" s="1"/>
      <c r="I2098" s="2">
        <v>45695.0</v>
      </c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ht="15.75" customHeight="1">
      <c r="A2099" s="1" t="s">
        <v>4278</v>
      </c>
      <c r="B2099" s="1" t="s">
        <v>4279</v>
      </c>
      <c r="C2099" s="1">
        <v>1.8988139435E10</v>
      </c>
      <c r="D2099" s="1" t="s">
        <v>11</v>
      </c>
      <c r="E2099" s="1" t="s">
        <v>80</v>
      </c>
      <c r="F2099" s="1" t="s">
        <v>13</v>
      </c>
      <c r="G2099" s="1" t="s">
        <v>23</v>
      </c>
      <c r="H2099" s="1" t="s">
        <v>45</v>
      </c>
      <c r="I2099" s="2">
        <v>45695.0</v>
      </c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ht="15.75" customHeight="1">
      <c r="A2100" s="1" t="s">
        <v>358</v>
      </c>
      <c r="B2100" s="1" t="s">
        <v>4280</v>
      </c>
      <c r="C2100" s="1">
        <v>2.1980619301E10</v>
      </c>
      <c r="D2100" s="1" t="s">
        <v>11</v>
      </c>
      <c r="E2100" s="1" t="s">
        <v>80</v>
      </c>
      <c r="F2100" s="1" t="s">
        <v>13</v>
      </c>
      <c r="G2100" s="1" t="s">
        <v>14</v>
      </c>
      <c r="H2100" s="1" t="s">
        <v>34</v>
      </c>
      <c r="I2100" s="2">
        <v>45695.0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ht="15.75" customHeight="1">
      <c r="A2101" s="1" t="s">
        <v>4281</v>
      </c>
      <c r="B2101" s="1" t="s">
        <v>4282</v>
      </c>
      <c r="C2101" s="1">
        <v>5.3999908505E10</v>
      </c>
      <c r="D2101" s="1" t="s">
        <v>11</v>
      </c>
      <c r="E2101" s="1" t="s">
        <v>68</v>
      </c>
      <c r="F2101" s="1" t="s">
        <v>13</v>
      </c>
      <c r="G2101" s="1" t="s">
        <v>14</v>
      </c>
      <c r="H2101" s="1" t="s">
        <v>49</v>
      </c>
      <c r="I2101" s="2">
        <v>45695.0</v>
      </c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ht="15.75" customHeight="1">
      <c r="A2102" s="1" t="s">
        <v>126</v>
      </c>
      <c r="B2102" s="1" t="s">
        <v>4283</v>
      </c>
      <c r="C2102" s="1">
        <v>6.2994281615E10</v>
      </c>
      <c r="D2102" s="1" t="s">
        <v>11</v>
      </c>
      <c r="E2102" s="1" t="s">
        <v>80</v>
      </c>
      <c r="F2102" s="1" t="s">
        <v>13</v>
      </c>
      <c r="G2102" s="1" t="s">
        <v>23</v>
      </c>
      <c r="H2102" s="1" t="s">
        <v>45</v>
      </c>
      <c r="I2102" s="2">
        <v>45695.0</v>
      </c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ht="15.75" customHeight="1">
      <c r="A2103" s="1" t="s">
        <v>1477</v>
      </c>
      <c r="B2103" s="1" t="s">
        <v>4284</v>
      </c>
      <c r="C2103" s="1">
        <v>8.4996031989E10</v>
      </c>
      <c r="D2103" s="1" t="s">
        <v>11</v>
      </c>
      <c r="E2103" s="1" t="s">
        <v>58</v>
      </c>
      <c r="F2103" s="1" t="s">
        <v>13</v>
      </c>
      <c r="G2103" s="1" t="s">
        <v>14</v>
      </c>
      <c r="H2103" s="1" t="s">
        <v>49</v>
      </c>
      <c r="I2103" s="2">
        <v>45695.0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ht="15.75" customHeight="1">
      <c r="A2104" s="1" t="s">
        <v>4285</v>
      </c>
      <c r="B2104" s="1" t="s">
        <v>4286</v>
      </c>
      <c r="C2104" s="1">
        <v>1.1996544833E10</v>
      </c>
      <c r="D2104" s="1" t="s">
        <v>11</v>
      </c>
      <c r="E2104" s="1" t="s">
        <v>22</v>
      </c>
      <c r="F2104" s="1" t="s">
        <v>13</v>
      </c>
      <c r="G2104" s="1" t="s">
        <v>14</v>
      </c>
      <c r="H2104" s="1" t="s">
        <v>31</v>
      </c>
      <c r="I2104" s="2">
        <v>45695.0</v>
      </c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ht="15.75" customHeight="1">
      <c r="A2105" s="1" t="s">
        <v>4287</v>
      </c>
      <c r="B2105" s="1" t="s">
        <v>4288</v>
      </c>
      <c r="C2105" s="1">
        <v>1.1954922978E10</v>
      </c>
      <c r="D2105" s="1" t="s">
        <v>11</v>
      </c>
      <c r="E2105" s="1" t="s">
        <v>19</v>
      </c>
      <c r="F2105" s="1" t="s">
        <v>13</v>
      </c>
      <c r="G2105" s="1" t="s">
        <v>14</v>
      </c>
      <c r="H2105" s="1" t="s">
        <v>34</v>
      </c>
      <c r="I2105" s="2">
        <v>45695.0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ht="15.75" customHeight="1">
      <c r="A2106" s="1" t="s">
        <v>4289</v>
      </c>
      <c r="B2106" s="1" t="s">
        <v>4290</v>
      </c>
      <c r="C2106" s="1">
        <v>9.1983789826E10</v>
      </c>
      <c r="D2106" s="1" t="s">
        <v>11</v>
      </c>
      <c r="E2106" s="1" t="s">
        <v>19</v>
      </c>
      <c r="F2106" s="1" t="s">
        <v>13</v>
      </c>
      <c r="G2106" s="1" t="s">
        <v>14</v>
      </c>
      <c r="H2106" s="1" t="s">
        <v>34</v>
      </c>
      <c r="I2106" s="2">
        <v>45695.0</v>
      </c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ht="15.75" customHeight="1">
      <c r="A2107" s="1" t="s">
        <v>4291</v>
      </c>
      <c r="B2107" s="1" t="s">
        <v>4292</v>
      </c>
      <c r="C2107" s="1">
        <v>9.78403583E9</v>
      </c>
      <c r="D2107" s="1" t="s">
        <v>11</v>
      </c>
      <c r="E2107" s="1" t="s">
        <v>22</v>
      </c>
      <c r="F2107" s="1" t="s">
        <v>13</v>
      </c>
      <c r="G2107" s="1" t="s">
        <v>14</v>
      </c>
      <c r="H2107" s="1" t="s">
        <v>1424</v>
      </c>
      <c r="I2107" s="2">
        <v>45695.0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ht="15.75" customHeight="1">
      <c r="A2108" s="1" t="s">
        <v>4293</v>
      </c>
      <c r="B2108" s="1" t="s">
        <v>4294</v>
      </c>
      <c r="C2108" s="1">
        <v>7.7988514888E10</v>
      </c>
      <c r="D2108" s="1"/>
      <c r="E2108" s="1"/>
      <c r="F2108" s="1"/>
      <c r="G2108" s="1"/>
      <c r="H2108" s="1"/>
      <c r="I2108" s="2">
        <v>45695.0</v>
      </c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ht="15.75" customHeight="1">
      <c r="A2109" s="1" t="s">
        <v>4295</v>
      </c>
      <c r="B2109" s="1" t="s">
        <v>4296</v>
      </c>
      <c r="C2109" s="1">
        <v>9.8991802779E10</v>
      </c>
      <c r="D2109" s="1"/>
      <c r="E2109" s="1"/>
      <c r="F2109" s="1"/>
      <c r="G2109" s="1"/>
      <c r="H2109" s="1"/>
      <c r="I2109" s="2">
        <v>45695.0</v>
      </c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ht="15.75" customHeight="1">
      <c r="A2110" s="1" t="s">
        <v>2733</v>
      </c>
      <c r="B2110" s="1" t="s">
        <v>4297</v>
      </c>
      <c r="C2110" s="1">
        <v>1.1958877866E10</v>
      </c>
      <c r="D2110" s="1" t="s">
        <v>11</v>
      </c>
      <c r="E2110" s="1" t="s">
        <v>19</v>
      </c>
      <c r="F2110" s="1" t="s">
        <v>13</v>
      </c>
      <c r="G2110" s="1" t="s">
        <v>14</v>
      </c>
      <c r="H2110" s="1" t="s">
        <v>34</v>
      </c>
      <c r="I2110" s="2">
        <v>45695.0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ht="15.75" customHeight="1">
      <c r="A2111" s="1" t="s">
        <v>4298</v>
      </c>
      <c r="B2111" s="1" t="s">
        <v>4299</v>
      </c>
      <c r="C2111" s="1">
        <v>8.3991424894E10</v>
      </c>
      <c r="D2111" s="1" t="s">
        <v>11</v>
      </c>
      <c r="E2111" s="1" t="s">
        <v>19</v>
      </c>
      <c r="F2111" s="1" t="s">
        <v>13</v>
      </c>
      <c r="G2111" s="1" t="s">
        <v>14</v>
      </c>
      <c r="H2111" s="1" t="s">
        <v>45</v>
      </c>
      <c r="I2111" s="2">
        <v>45695.0</v>
      </c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ht="15.75" customHeight="1">
      <c r="A2112" s="1" t="s">
        <v>779</v>
      </c>
      <c r="B2112" s="1" t="s">
        <v>4300</v>
      </c>
      <c r="C2112" s="1">
        <v>7.5991063811E10</v>
      </c>
      <c r="D2112" s="1" t="s">
        <v>11</v>
      </c>
      <c r="E2112" s="1" t="s">
        <v>58</v>
      </c>
      <c r="F2112" s="1" t="s">
        <v>13</v>
      </c>
      <c r="G2112" s="1" t="s">
        <v>14</v>
      </c>
      <c r="H2112" s="1" t="s">
        <v>49</v>
      </c>
      <c r="I2112" s="2">
        <v>45695.0</v>
      </c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ht="15.75" customHeight="1">
      <c r="A2113" s="1" t="s">
        <v>4301</v>
      </c>
      <c r="B2113" s="1" t="s">
        <v>4302</v>
      </c>
      <c r="C2113" s="1">
        <v>7.7988085572E10</v>
      </c>
      <c r="D2113" s="1" t="s">
        <v>11</v>
      </c>
      <c r="E2113" s="1" t="s">
        <v>22</v>
      </c>
      <c r="F2113" s="1" t="s">
        <v>13</v>
      </c>
      <c r="G2113" s="1" t="s">
        <v>14</v>
      </c>
      <c r="H2113" s="1" t="s">
        <v>49</v>
      </c>
      <c r="I2113" s="2">
        <v>45695.0</v>
      </c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ht="15.75" customHeight="1">
      <c r="A2114" s="1" t="s">
        <v>376</v>
      </c>
      <c r="B2114" s="1" t="s">
        <v>4303</v>
      </c>
      <c r="C2114" s="1">
        <v>8.2993579263E10</v>
      </c>
      <c r="D2114" s="1" t="s">
        <v>11</v>
      </c>
      <c r="E2114" s="1" t="s">
        <v>114</v>
      </c>
      <c r="F2114" s="1" t="s">
        <v>13</v>
      </c>
      <c r="G2114" s="1" t="s">
        <v>14</v>
      </c>
      <c r="H2114" s="1" t="s">
        <v>15</v>
      </c>
      <c r="I2114" s="2">
        <v>45695.0</v>
      </c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ht="15.75" customHeight="1">
      <c r="A2115" s="1" t="s">
        <v>4304</v>
      </c>
      <c r="B2115" s="1" t="s">
        <v>4305</v>
      </c>
      <c r="C2115" s="1" t="s">
        <v>4306</v>
      </c>
      <c r="D2115" s="1" t="s">
        <v>11</v>
      </c>
      <c r="E2115" s="1" t="s">
        <v>102</v>
      </c>
      <c r="F2115" s="1" t="s">
        <v>13</v>
      </c>
      <c r="G2115" s="1" t="s">
        <v>14</v>
      </c>
      <c r="H2115" s="1" t="s">
        <v>49</v>
      </c>
      <c r="I2115" s="2">
        <v>45695.0</v>
      </c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ht="15.75" customHeight="1">
      <c r="A2116" s="1" t="s">
        <v>3777</v>
      </c>
      <c r="B2116" s="1" t="s">
        <v>4307</v>
      </c>
      <c r="C2116" s="1">
        <v>1.1933810809E10</v>
      </c>
      <c r="D2116" s="1" t="s">
        <v>11</v>
      </c>
      <c r="E2116" s="1" t="s">
        <v>961</v>
      </c>
      <c r="F2116" s="1" t="s">
        <v>13</v>
      </c>
      <c r="G2116" s="1" t="s">
        <v>14</v>
      </c>
      <c r="H2116" s="1" t="s">
        <v>962</v>
      </c>
      <c r="I2116" s="2">
        <v>45695.0</v>
      </c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ht="15.75" customHeight="1">
      <c r="A2117" s="1" t="s">
        <v>4308</v>
      </c>
      <c r="B2117" s="1" t="s">
        <v>4309</v>
      </c>
      <c r="C2117" s="1">
        <v>5.571992892577E12</v>
      </c>
      <c r="D2117" s="1" t="s">
        <v>11</v>
      </c>
      <c r="E2117" s="1" t="s">
        <v>1337</v>
      </c>
      <c r="F2117" s="1" t="s">
        <v>13</v>
      </c>
      <c r="G2117" s="1" t="s">
        <v>14</v>
      </c>
      <c r="H2117" s="1" t="s">
        <v>1338</v>
      </c>
      <c r="I2117" s="2">
        <v>45695.0</v>
      </c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ht="15.75" customHeight="1">
      <c r="A2118" s="1" t="s">
        <v>4310</v>
      </c>
      <c r="B2118" s="1" t="s">
        <v>4311</v>
      </c>
      <c r="C2118" s="1">
        <v>5.1982382861E10</v>
      </c>
      <c r="D2118" s="1" t="s">
        <v>11</v>
      </c>
      <c r="E2118" s="1" t="s">
        <v>102</v>
      </c>
      <c r="F2118" s="1" t="s">
        <v>13</v>
      </c>
      <c r="G2118" s="1" t="s">
        <v>14</v>
      </c>
      <c r="H2118" s="1" t="s">
        <v>15</v>
      </c>
      <c r="I2118" s="2">
        <v>45695.0</v>
      </c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ht="15.75" customHeight="1">
      <c r="A2119" s="1" t="s">
        <v>4312</v>
      </c>
      <c r="B2119" s="1" t="s">
        <v>4313</v>
      </c>
      <c r="C2119" s="1">
        <v>7.5999862944E10</v>
      </c>
      <c r="D2119" s="1" t="s">
        <v>11</v>
      </c>
      <c r="E2119" s="1" t="s">
        <v>22</v>
      </c>
      <c r="F2119" s="1" t="s">
        <v>13</v>
      </c>
      <c r="G2119" s="1" t="s">
        <v>14</v>
      </c>
      <c r="H2119" s="1" t="s">
        <v>34</v>
      </c>
      <c r="I2119" s="2">
        <v>45695.0</v>
      </c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ht="15.75" customHeight="1">
      <c r="A2120" s="1" t="s">
        <v>4314</v>
      </c>
      <c r="B2120" s="1" t="s">
        <v>4315</v>
      </c>
      <c r="C2120" s="1">
        <v>8.1992219181E10</v>
      </c>
      <c r="D2120" s="1" t="s">
        <v>11</v>
      </c>
      <c r="E2120" s="1" t="s">
        <v>19</v>
      </c>
      <c r="F2120" s="1" t="s">
        <v>13</v>
      </c>
      <c r="G2120" s="1" t="s">
        <v>23</v>
      </c>
      <c r="H2120" s="1" t="s">
        <v>34</v>
      </c>
      <c r="I2120" s="2">
        <v>45695.0</v>
      </c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ht="15.75" customHeight="1">
      <c r="A2121" s="1" t="s">
        <v>4316</v>
      </c>
      <c r="B2121" s="1" t="s">
        <v>4317</v>
      </c>
      <c r="C2121" s="1">
        <v>8.2996178401E10</v>
      </c>
      <c r="D2121" s="1" t="s">
        <v>11</v>
      </c>
      <c r="E2121" s="1" t="s">
        <v>12</v>
      </c>
      <c r="F2121" s="1" t="s">
        <v>13</v>
      </c>
      <c r="G2121" s="1" t="s">
        <v>14</v>
      </c>
      <c r="H2121" s="1" t="s">
        <v>15</v>
      </c>
      <c r="I2121" s="2">
        <v>45695.0</v>
      </c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ht="15.75" customHeight="1">
      <c r="A2122" s="1" t="s">
        <v>4318</v>
      </c>
      <c r="B2122" s="1" t="s">
        <v>4319</v>
      </c>
      <c r="C2122" s="1">
        <v>9.1980888173E10</v>
      </c>
      <c r="D2122" s="1" t="s">
        <v>11</v>
      </c>
      <c r="E2122" s="1" t="s">
        <v>77</v>
      </c>
      <c r="F2122" s="1" t="s">
        <v>13</v>
      </c>
      <c r="G2122" s="1" t="s">
        <v>23</v>
      </c>
      <c r="H2122" s="1" t="s">
        <v>45</v>
      </c>
      <c r="I2122" s="2">
        <v>45695.0</v>
      </c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ht="15.75" customHeight="1">
      <c r="A2123" s="1" t="s">
        <v>4320</v>
      </c>
      <c r="B2123" s="1" t="s">
        <v>4321</v>
      </c>
      <c r="C2123" s="1">
        <v>5.516992000905E12</v>
      </c>
      <c r="D2123" s="1" t="s">
        <v>11</v>
      </c>
      <c r="E2123" s="1" t="s">
        <v>89</v>
      </c>
      <c r="F2123" s="1" t="s">
        <v>13</v>
      </c>
      <c r="G2123" s="1" t="s">
        <v>23</v>
      </c>
      <c r="H2123" s="1" t="s">
        <v>15</v>
      </c>
      <c r="I2123" s="2">
        <v>45695.0</v>
      </c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ht="15.75" customHeight="1">
      <c r="A2124" s="1" t="s">
        <v>4322</v>
      </c>
      <c r="B2124" s="1" t="s">
        <v>4323</v>
      </c>
      <c r="C2124" s="1" t="s">
        <v>4324</v>
      </c>
      <c r="D2124" s="1" t="s">
        <v>11</v>
      </c>
      <c r="E2124" s="1" t="s">
        <v>19</v>
      </c>
      <c r="F2124" s="1" t="s">
        <v>13</v>
      </c>
      <c r="G2124" s="1" t="s">
        <v>14</v>
      </c>
      <c r="H2124" s="1" t="s">
        <v>49</v>
      </c>
      <c r="I2124" s="2">
        <v>45695.0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ht="15.75" customHeight="1">
      <c r="A2125" s="1" t="s">
        <v>416</v>
      </c>
      <c r="B2125" s="1" t="s">
        <v>4325</v>
      </c>
      <c r="C2125" s="1">
        <v>5.551999609665E12</v>
      </c>
      <c r="D2125" s="1" t="s">
        <v>11</v>
      </c>
      <c r="E2125" s="1" t="s">
        <v>77</v>
      </c>
      <c r="F2125" s="1" t="s">
        <v>13</v>
      </c>
      <c r="G2125" s="1" t="s">
        <v>23</v>
      </c>
      <c r="H2125" s="1" t="s">
        <v>45</v>
      </c>
      <c r="I2125" s="2">
        <v>45695.0</v>
      </c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ht="15.75" customHeight="1">
      <c r="A2126" s="1" t="s">
        <v>4326</v>
      </c>
      <c r="B2126" s="1" t="s">
        <v>4327</v>
      </c>
      <c r="C2126" s="1">
        <v>1.9971085904E10</v>
      </c>
      <c r="D2126" s="1" t="s">
        <v>11</v>
      </c>
      <c r="E2126" s="1" t="s">
        <v>22</v>
      </c>
      <c r="F2126" s="1" t="s">
        <v>13</v>
      </c>
      <c r="G2126" s="1" t="s">
        <v>14</v>
      </c>
      <c r="H2126" s="1" t="s">
        <v>386</v>
      </c>
      <c r="I2126" s="2">
        <v>45695.0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ht="15.75" customHeight="1">
      <c r="A2127" s="1" t="s">
        <v>4328</v>
      </c>
      <c r="B2127" s="1" t="s">
        <v>4329</v>
      </c>
      <c r="C2127" s="1">
        <v>9.998196959E10</v>
      </c>
      <c r="D2127" s="1" t="s">
        <v>11</v>
      </c>
      <c r="E2127" s="1" t="s">
        <v>19</v>
      </c>
      <c r="F2127" s="1" t="s">
        <v>13</v>
      </c>
      <c r="G2127" s="1" t="s">
        <v>14</v>
      </c>
      <c r="H2127" s="1" t="s">
        <v>40</v>
      </c>
      <c r="I2127" s="2">
        <v>45695.0</v>
      </c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ht="15.75" customHeight="1">
      <c r="A2128" s="1" t="s">
        <v>4330</v>
      </c>
      <c r="B2128" s="1" t="s">
        <v>4331</v>
      </c>
      <c r="C2128" s="1">
        <v>9.6991814687E10</v>
      </c>
      <c r="D2128" s="1" t="s">
        <v>11</v>
      </c>
      <c r="E2128" s="1" t="s">
        <v>80</v>
      </c>
      <c r="F2128" s="1" t="s">
        <v>13</v>
      </c>
      <c r="G2128" s="1" t="s">
        <v>14</v>
      </c>
      <c r="H2128" s="1" t="s">
        <v>49</v>
      </c>
      <c r="I2128" s="2">
        <v>45695.0</v>
      </c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ht="15.75" customHeight="1">
      <c r="A2129" s="1" t="s">
        <v>4332</v>
      </c>
      <c r="B2129" s="1" t="s">
        <v>4333</v>
      </c>
      <c r="C2129" s="1">
        <v>9.7984316511E10</v>
      </c>
      <c r="D2129" s="1" t="s">
        <v>11</v>
      </c>
      <c r="E2129" s="1" t="s">
        <v>22</v>
      </c>
      <c r="F2129" s="1" t="s">
        <v>13</v>
      </c>
      <c r="G2129" s="1" t="s">
        <v>14</v>
      </c>
      <c r="H2129" s="1" t="s">
        <v>261</v>
      </c>
      <c r="I2129" s="2">
        <v>45695.0</v>
      </c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ht="15.75" customHeight="1">
      <c r="A2130" s="1" t="s">
        <v>4334</v>
      </c>
      <c r="B2130" s="1" t="s">
        <v>4335</v>
      </c>
      <c r="C2130" s="1">
        <v>3.4991568311E10</v>
      </c>
      <c r="D2130" s="1" t="s">
        <v>11</v>
      </c>
      <c r="E2130" s="1" t="s">
        <v>161</v>
      </c>
      <c r="F2130" s="1" t="s">
        <v>13</v>
      </c>
      <c r="G2130" s="1" t="s">
        <v>14</v>
      </c>
      <c r="H2130" s="1" t="s">
        <v>15</v>
      </c>
      <c r="I2130" s="2">
        <v>45695.0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ht="15.75" customHeight="1">
      <c r="A2131" s="1" t="s">
        <v>4336</v>
      </c>
      <c r="B2131" s="1" t="s">
        <v>4337</v>
      </c>
      <c r="C2131" s="1">
        <v>1.1962523325E10</v>
      </c>
      <c r="D2131" s="1" t="s">
        <v>11</v>
      </c>
      <c r="E2131" s="1" t="s">
        <v>19</v>
      </c>
      <c r="F2131" s="1" t="s">
        <v>13</v>
      </c>
      <c r="G2131" s="1" t="s">
        <v>14</v>
      </c>
      <c r="H2131" s="1" t="s">
        <v>34</v>
      </c>
      <c r="I2131" s="2">
        <v>45695.0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ht="15.75" customHeight="1">
      <c r="A2132" s="1" t="s">
        <v>4338</v>
      </c>
      <c r="B2132" s="1" t="s">
        <v>4339</v>
      </c>
      <c r="C2132" s="1">
        <v>1.9986118277E10</v>
      </c>
      <c r="D2132" s="1" t="s">
        <v>11</v>
      </c>
      <c r="E2132" s="1" t="s">
        <v>19</v>
      </c>
      <c r="F2132" s="1" t="s">
        <v>13</v>
      </c>
      <c r="G2132" s="1" t="s">
        <v>23</v>
      </c>
      <c r="H2132" s="1" t="s">
        <v>3790</v>
      </c>
      <c r="I2132" s="2">
        <v>45695.0</v>
      </c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ht="15.75" customHeight="1">
      <c r="A2133" s="1" t="s">
        <v>4340</v>
      </c>
      <c r="B2133" s="1" t="s">
        <v>4341</v>
      </c>
      <c r="C2133" s="1" t="s">
        <v>4342</v>
      </c>
      <c r="D2133" s="1" t="s">
        <v>11</v>
      </c>
      <c r="E2133" s="1" t="s">
        <v>19</v>
      </c>
      <c r="F2133" s="1" t="s">
        <v>13</v>
      </c>
      <c r="G2133" s="1" t="s">
        <v>14</v>
      </c>
      <c r="H2133" s="1" t="s">
        <v>45</v>
      </c>
      <c r="I2133" s="2">
        <v>45695.0</v>
      </c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ht="15.75" customHeight="1">
      <c r="A2134" s="1" t="s">
        <v>4343</v>
      </c>
      <c r="B2134" s="1" t="s">
        <v>4344</v>
      </c>
      <c r="C2134" s="1">
        <v>3.1992164987E10</v>
      </c>
      <c r="D2134" s="1" t="s">
        <v>11</v>
      </c>
      <c r="E2134" s="1" t="s">
        <v>48</v>
      </c>
      <c r="F2134" s="1" t="s">
        <v>13</v>
      </c>
      <c r="G2134" s="1" t="s">
        <v>14</v>
      </c>
      <c r="H2134" s="1" t="s">
        <v>49</v>
      </c>
      <c r="I2134" s="2">
        <v>45695.0</v>
      </c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ht="15.75" customHeight="1">
      <c r="A2135" s="1" t="s">
        <v>4345</v>
      </c>
      <c r="B2135" s="1" t="s">
        <v>4346</v>
      </c>
      <c r="C2135" s="1">
        <v>8.7988489333E10</v>
      </c>
      <c r="D2135" s="1" t="s">
        <v>11</v>
      </c>
      <c r="E2135" s="1" t="s">
        <v>12</v>
      </c>
      <c r="F2135" s="1" t="s">
        <v>13</v>
      </c>
      <c r="G2135" s="1" t="s">
        <v>14</v>
      </c>
      <c r="H2135" s="1" t="s">
        <v>49</v>
      </c>
      <c r="I2135" s="2">
        <v>45695.0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ht="15.75" customHeight="1">
      <c r="A2136" s="1" t="s">
        <v>2806</v>
      </c>
      <c r="B2136" s="1" t="s">
        <v>4347</v>
      </c>
      <c r="C2136" s="1">
        <v>7.198189293E10</v>
      </c>
      <c r="D2136" s="1" t="s">
        <v>11</v>
      </c>
      <c r="E2136" s="1" t="s">
        <v>22</v>
      </c>
      <c r="F2136" s="1" t="s">
        <v>13</v>
      </c>
      <c r="G2136" s="1" t="s">
        <v>14</v>
      </c>
      <c r="H2136" s="1" t="s">
        <v>49</v>
      </c>
      <c r="I2136" s="2">
        <v>45695.0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ht="15.75" customHeight="1">
      <c r="A2137" s="1" t="s">
        <v>2824</v>
      </c>
      <c r="B2137" s="1" t="s">
        <v>4348</v>
      </c>
      <c r="C2137" s="1">
        <v>8.5997074562E10</v>
      </c>
      <c r="D2137" s="1" t="s">
        <v>11</v>
      </c>
      <c r="E2137" s="1" t="s">
        <v>19</v>
      </c>
      <c r="F2137" s="1" t="s">
        <v>13</v>
      </c>
      <c r="G2137" s="1" t="s">
        <v>14</v>
      </c>
      <c r="H2137" s="1" t="s">
        <v>60</v>
      </c>
      <c r="I2137" s="2">
        <v>45695.0</v>
      </c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ht="15.75" customHeight="1">
      <c r="A2138" s="1" t="s">
        <v>4349</v>
      </c>
      <c r="B2138" s="1" t="s">
        <v>4350</v>
      </c>
      <c r="C2138" s="1">
        <v>8.1993885026E10</v>
      </c>
      <c r="D2138" s="1" t="s">
        <v>11</v>
      </c>
      <c r="E2138" s="1" t="s">
        <v>22</v>
      </c>
      <c r="F2138" s="1" t="s">
        <v>13</v>
      </c>
      <c r="G2138" s="1" t="s">
        <v>14</v>
      </c>
      <c r="H2138" s="1" t="s">
        <v>34</v>
      </c>
      <c r="I2138" s="2">
        <v>45695.0</v>
      </c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ht="15.75" customHeight="1">
      <c r="A2139" s="1" t="s">
        <v>2808</v>
      </c>
      <c r="B2139" s="1" t="s">
        <v>4351</v>
      </c>
      <c r="C2139" s="1">
        <v>1.999115642E10</v>
      </c>
      <c r="D2139" s="1" t="s">
        <v>11</v>
      </c>
      <c r="E2139" s="1" t="s">
        <v>12</v>
      </c>
      <c r="F2139" s="1" t="s">
        <v>13</v>
      </c>
      <c r="G2139" s="1" t="s">
        <v>14</v>
      </c>
      <c r="H2139" s="1" t="s">
        <v>34</v>
      </c>
      <c r="I2139" s="2">
        <v>45695.0</v>
      </c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ht="15.75" customHeight="1">
      <c r="A2140" s="1" t="s">
        <v>4352</v>
      </c>
      <c r="B2140" s="1" t="s">
        <v>4353</v>
      </c>
      <c r="C2140" s="1">
        <v>8.4987501396E10</v>
      </c>
      <c r="D2140" s="1" t="s">
        <v>11</v>
      </c>
      <c r="E2140" s="1" t="s">
        <v>22</v>
      </c>
      <c r="F2140" s="1" t="s">
        <v>13</v>
      </c>
      <c r="G2140" s="1" t="s">
        <v>14</v>
      </c>
      <c r="H2140" s="1" t="s">
        <v>34</v>
      </c>
      <c r="I2140" s="2">
        <v>45695.0</v>
      </c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ht="15.75" customHeight="1">
      <c r="A2141" s="1" t="s">
        <v>4354</v>
      </c>
      <c r="B2141" s="1" t="s">
        <v>4355</v>
      </c>
      <c r="C2141" s="1">
        <v>6.5984776346E10</v>
      </c>
      <c r="D2141" s="1" t="s">
        <v>11</v>
      </c>
      <c r="E2141" s="1" t="s">
        <v>22</v>
      </c>
      <c r="F2141" s="1" t="s">
        <v>13</v>
      </c>
      <c r="G2141" s="1" t="s">
        <v>14</v>
      </c>
      <c r="H2141" s="1" t="s">
        <v>49</v>
      </c>
      <c r="I2141" s="2">
        <v>45695.0</v>
      </c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ht="15.75" customHeight="1">
      <c r="A2142" s="1" t="s">
        <v>4356</v>
      </c>
      <c r="B2142" s="1" t="s">
        <v>4357</v>
      </c>
      <c r="C2142" s="1">
        <v>9.299494353E10</v>
      </c>
      <c r="D2142" s="1" t="s">
        <v>11</v>
      </c>
      <c r="E2142" s="1" t="s">
        <v>19</v>
      </c>
      <c r="F2142" s="1" t="s">
        <v>13</v>
      </c>
      <c r="G2142" s="1" t="s">
        <v>14</v>
      </c>
      <c r="H2142" s="1" t="s">
        <v>45</v>
      </c>
      <c r="I2142" s="2">
        <v>45695.0</v>
      </c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ht="15.75" customHeight="1">
      <c r="A2143" s="1" t="s">
        <v>4358</v>
      </c>
      <c r="B2143" s="1" t="s">
        <v>4359</v>
      </c>
      <c r="C2143" s="1">
        <v>8.4102557E7</v>
      </c>
      <c r="D2143" s="1" t="s">
        <v>11</v>
      </c>
      <c r="E2143" s="1" t="s">
        <v>102</v>
      </c>
      <c r="F2143" s="1" t="s">
        <v>13</v>
      </c>
      <c r="G2143" s="1" t="s">
        <v>14</v>
      </c>
      <c r="H2143" s="1" t="s">
        <v>34</v>
      </c>
      <c r="I2143" s="2">
        <v>45695.0</v>
      </c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ht="15.75" customHeight="1">
      <c r="A2144" s="1" t="s">
        <v>4360</v>
      </c>
      <c r="B2144" s="1" t="s">
        <v>4361</v>
      </c>
      <c r="C2144" s="1">
        <v>2.1989390753E10</v>
      </c>
      <c r="D2144" s="1" t="s">
        <v>11</v>
      </c>
      <c r="E2144" s="1" t="s">
        <v>77</v>
      </c>
      <c r="F2144" s="1" t="s">
        <v>13</v>
      </c>
      <c r="G2144" s="1" t="s">
        <v>23</v>
      </c>
      <c r="H2144" s="1" t="s">
        <v>49</v>
      </c>
      <c r="I2144" s="2">
        <v>45695.0</v>
      </c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ht="15.75" customHeight="1">
      <c r="A2145" s="1" t="s">
        <v>4362</v>
      </c>
      <c r="B2145" s="1" t="s">
        <v>4363</v>
      </c>
      <c r="C2145" s="1">
        <v>5.542998041886E12</v>
      </c>
      <c r="D2145" s="1" t="s">
        <v>11</v>
      </c>
      <c r="E2145" s="1" t="s">
        <v>19</v>
      </c>
      <c r="F2145" s="1" t="s">
        <v>13</v>
      </c>
      <c r="G2145" s="1" t="s">
        <v>14</v>
      </c>
      <c r="H2145" s="1" t="s">
        <v>15</v>
      </c>
      <c r="I2145" s="2">
        <v>45695.0</v>
      </c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ht="15.75" customHeight="1">
      <c r="A2146" s="1" t="s">
        <v>1653</v>
      </c>
      <c r="B2146" s="1" t="s">
        <v>4364</v>
      </c>
      <c r="C2146" s="1" t="s">
        <v>4365</v>
      </c>
      <c r="D2146" s="1" t="s">
        <v>11</v>
      </c>
      <c r="E2146" s="1" t="s">
        <v>68</v>
      </c>
      <c r="F2146" s="1" t="s">
        <v>13</v>
      </c>
      <c r="G2146" s="1" t="s">
        <v>14</v>
      </c>
      <c r="H2146" s="1" t="s">
        <v>45</v>
      </c>
      <c r="I2146" s="2">
        <v>45695.0</v>
      </c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ht="15.75" customHeight="1">
      <c r="A2147" s="1" t="s">
        <v>4366</v>
      </c>
      <c r="B2147" s="1" t="s">
        <v>4367</v>
      </c>
      <c r="C2147" s="1">
        <v>7.9996632022E10</v>
      </c>
      <c r="D2147" s="1" t="s">
        <v>11</v>
      </c>
      <c r="E2147" s="1" t="s">
        <v>22</v>
      </c>
      <c r="F2147" s="1" t="s">
        <v>13</v>
      </c>
      <c r="G2147" s="1" t="s">
        <v>14</v>
      </c>
      <c r="H2147" s="1" t="s">
        <v>34</v>
      </c>
      <c r="I2147" s="2">
        <v>45695.0</v>
      </c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ht="15.75" customHeight="1">
      <c r="A2148" s="1" t="s">
        <v>488</v>
      </c>
      <c r="B2148" s="1" t="s">
        <v>4368</v>
      </c>
      <c r="C2148" s="1">
        <v>8.5999417585E10</v>
      </c>
      <c r="D2148" s="1" t="s">
        <v>11</v>
      </c>
      <c r="E2148" s="1" t="s">
        <v>19</v>
      </c>
      <c r="F2148" s="1" t="s">
        <v>13</v>
      </c>
      <c r="G2148" s="1" t="s">
        <v>14</v>
      </c>
      <c r="H2148" s="1" t="s">
        <v>15</v>
      </c>
      <c r="I2148" s="2">
        <v>45695.0</v>
      </c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ht="15.75" customHeight="1">
      <c r="A2149" s="1" t="s">
        <v>4369</v>
      </c>
      <c r="B2149" s="1" t="s">
        <v>4370</v>
      </c>
      <c r="C2149" s="1">
        <v>5.1992020095E10</v>
      </c>
      <c r="D2149" s="1" t="s">
        <v>11</v>
      </c>
      <c r="E2149" s="1" t="s">
        <v>22</v>
      </c>
      <c r="F2149" s="1" t="s">
        <v>13</v>
      </c>
      <c r="G2149" s="1" t="s">
        <v>23</v>
      </c>
      <c r="H2149" s="1" t="s">
        <v>4371</v>
      </c>
      <c r="I2149" s="2">
        <v>45695.0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ht="15.75" customHeight="1">
      <c r="A2150" s="1" t="s">
        <v>4372</v>
      </c>
      <c r="B2150" s="1" t="s">
        <v>4373</v>
      </c>
      <c r="C2150" s="1">
        <v>7.3998709623E10</v>
      </c>
      <c r="D2150" s="1" t="s">
        <v>11</v>
      </c>
      <c r="E2150" s="1" t="s">
        <v>58</v>
      </c>
      <c r="F2150" s="1" t="s">
        <v>13</v>
      </c>
      <c r="G2150" s="1" t="s">
        <v>14</v>
      </c>
      <c r="H2150" s="1" t="s">
        <v>34</v>
      </c>
      <c r="I2150" s="2">
        <v>45695.0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ht="15.75" customHeight="1">
      <c r="A2151" s="1" t="s">
        <v>4374</v>
      </c>
      <c r="B2151" s="1" t="s">
        <v>4375</v>
      </c>
      <c r="C2151" s="1">
        <v>2.1997593329E10</v>
      </c>
      <c r="D2151" s="1" t="s">
        <v>11</v>
      </c>
      <c r="E2151" s="1" t="s">
        <v>102</v>
      </c>
      <c r="F2151" s="1" t="s">
        <v>13</v>
      </c>
      <c r="G2151" s="1" t="s">
        <v>14</v>
      </c>
      <c r="H2151" s="1" t="s">
        <v>15</v>
      </c>
      <c r="I2151" s="2">
        <v>45695.0</v>
      </c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ht="15.75" customHeight="1">
      <c r="A2152" s="1" t="s">
        <v>4376</v>
      </c>
      <c r="B2152" s="1" t="s">
        <v>4377</v>
      </c>
      <c r="C2152" s="1">
        <v>6.2998009156E10</v>
      </c>
      <c r="D2152" s="1" t="s">
        <v>11</v>
      </c>
      <c r="E2152" s="1" t="s">
        <v>22</v>
      </c>
      <c r="F2152" s="1" t="s">
        <v>13</v>
      </c>
      <c r="G2152" s="1" t="s">
        <v>14</v>
      </c>
      <c r="H2152" s="1" t="s">
        <v>15</v>
      </c>
      <c r="I2152" s="2">
        <v>45695.0</v>
      </c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ht="15.75" customHeight="1">
      <c r="A2153" s="1" t="s">
        <v>4378</v>
      </c>
      <c r="B2153" s="1" t="s">
        <v>4379</v>
      </c>
      <c r="C2153" s="1">
        <v>1.1930223223E10</v>
      </c>
      <c r="D2153" s="1" t="s">
        <v>11</v>
      </c>
      <c r="E2153" s="1" t="s">
        <v>80</v>
      </c>
      <c r="F2153" s="1" t="s">
        <v>13</v>
      </c>
      <c r="G2153" s="1" t="s">
        <v>14</v>
      </c>
      <c r="H2153" s="1" t="s">
        <v>34</v>
      </c>
      <c r="I2153" s="2">
        <v>45695.0</v>
      </c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ht="15.75" customHeight="1">
      <c r="A2154" s="1" t="s">
        <v>4380</v>
      </c>
      <c r="B2154" s="1" t="s">
        <v>4381</v>
      </c>
      <c r="C2154" s="1">
        <v>4.7991071339E10</v>
      </c>
      <c r="D2154" s="1" t="s">
        <v>11</v>
      </c>
      <c r="E2154" s="1" t="s">
        <v>89</v>
      </c>
      <c r="F2154" s="1" t="s">
        <v>13</v>
      </c>
      <c r="G2154" s="1" t="s">
        <v>14</v>
      </c>
      <c r="H2154" s="1" t="s">
        <v>34</v>
      </c>
      <c r="I2154" s="2">
        <v>45695.0</v>
      </c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ht="15.75" customHeight="1">
      <c r="A2155" s="1" t="s">
        <v>4382</v>
      </c>
      <c r="B2155" s="1" t="s">
        <v>4383</v>
      </c>
      <c r="C2155" s="1">
        <v>2.1964344158E10</v>
      </c>
      <c r="D2155" s="1"/>
      <c r="E2155" s="1"/>
      <c r="F2155" s="1"/>
      <c r="G2155" s="1"/>
      <c r="H2155" s="1"/>
      <c r="I2155" s="2">
        <v>45695.0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ht="15.75" customHeight="1">
      <c r="A2156" s="1" t="s">
        <v>4384</v>
      </c>
      <c r="B2156" s="1" t="s">
        <v>4385</v>
      </c>
      <c r="C2156" s="1">
        <v>9.9985327923E10</v>
      </c>
      <c r="D2156" s="1" t="s">
        <v>11</v>
      </c>
      <c r="E2156" s="1" t="s">
        <v>22</v>
      </c>
      <c r="F2156" s="1" t="s">
        <v>13</v>
      </c>
      <c r="G2156" s="1" t="s">
        <v>14</v>
      </c>
      <c r="H2156" s="1" t="s">
        <v>31</v>
      </c>
      <c r="I2156" s="2">
        <v>45695.0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ht="15.75" customHeight="1">
      <c r="A2157" s="1" t="s">
        <v>4386</v>
      </c>
      <c r="B2157" s="1" t="s">
        <v>4387</v>
      </c>
      <c r="C2157" s="1">
        <v>3.1991583943E10</v>
      </c>
      <c r="D2157" s="1" t="s">
        <v>11</v>
      </c>
      <c r="E2157" s="1" t="s">
        <v>80</v>
      </c>
      <c r="F2157" s="1" t="s">
        <v>13</v>
      </c>
      <c r="G2157" s="1" t="s">
        <v>23</v>
      </c>
      <c r="H2157" s="1" t="s">
        <v>34</v>
      </c>
      <c r="I2157" s="2">
        <v>45695.0</v>
      </c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ht="15.75" customHeight="1">
      <c r="A2158" s="1" t="s">
        <v>4388</v>
      </c>
      <c r="B2158" s="1" t="s">
        <v>4389</v>
      </c>
      <c r="C2158" s="1">
        <v>1.1915172094E10</v>
      </c>
      <c r="D2158" s="1" t="s">
        <v>11</v>
      </c>
      <c r="E2158" s="1" t="s">
        <v>19</v>
      </c>
      <c r="F2158" s="1" t="s">
        <v>13</v>
      </c>
      <c r="G2158" s="1" t="s">
        <v>14</v>
      </c>
      <c r="H2158" s="1" t="s">
        <v>15</v>
      </c>
      <c r="I2158" s="2">
        <v>45695.0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ht="15.75" customHeight="1">
      <c r="A2159" s="1" t="s">
        <v>416</v>
      </c>
      <c r="B2159" s="1" t="s">
        <v>4390</v>
      </c>
      <c r="C2159" s="1">
        <v>1.9991402987E10</v>
      </c>
      <c r="D2159" s="1" t="s">
        <v>11</v>
      </c>
      <c r="E2159" s="1" t="s">
        <v>12</v>
      </c>
      <c r="F2159" s="1" t="s">
        <v>13</v>
      </c>
      <c r="G2159" s="1" t="s">
        <v>14</v>
      </c>
      <c r="H2159" s="1" t="s">
        <v>4391</v>
      </c>
      <c r="I2159" s="2">
        <v>45695.0</v>
      </c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ht="15.75" customHeight="1">
      <c r="A2160" s="1" t="s">
        <v>4392</v>
      </c>
      <c r="B2160" s="1" t="s">
        <v>4393</v>
      </c>
      <c r="C2160" s="1">
        <v>7.1996478146E10</v>
      </c>
      <c r="D2160" s="1" t="s">
        <v>11</v>
      </c>
      <c r="E2160" s="1" t="s">
        <v>89</v>
      </c>
      <c r="F2160" s="1" t="s">
        <v>13</v>
      </c>
      <c r="G2160" s="1" t="s">
        <v>23</v>
      </c>
      <c r="H2160" s="1" t="s">
        <v>45</v>
      </c>
      <c r="I2160" s="2">
        <v>45695.0</v>
      </c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ht="15.75" customHeight="1">
      <c r="A2161" s="1" t="s">
        <v>1653</v>
      </c>
      <c r="B2161" s="1" t="s">
        <v>4394</v>
      </c>
      <c r="C2161" s="1">
        <v>9.47795412E8</v>
      </c>
      <c r="D2161" s="1" t="s">
        <v>11</v>
      </c>
      <c r="E2161" s="1" t="s">
        <v>39</v>
      </c>
      <c r="F2161" s="1" t="s">
        <v>13</v>
      </c>
      <c r="G2161" s="1" t="s">
        <v>14</v>
      </c>
      <c r="H2161" s="1" t="s">
        <v>60</v>
      </c>
      <c r="I2161" s="2">
        <v>45695.0</v>
      </c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ht="15.75" customHeight="1">
      <c r="A2162" s="1" t="s">
        <v>4395</v>
      </c>
      <c r="B2162" s="1" t="s">
        <v>4396</v>
      </c>
      <c r="C2162" s="1">
        <v>9.1985083447E10</v>
      </c>
      <c r="D2162" s="1" t="s">
        <v>11</v>
      </c>
      <c r="E2162" s="1" t="s">
        <v>89</v>
      </c>
      <c r="F2162" s="1" t="s">
        <v>13</v>
      </c>
      <c r="G2162" s="1" t="s">
        <v>23</v>
      </c>
      <c r="H2162" s="1" t="s">
        <v>45</v>
      </c>
      <c r="I2162" s="2">
        <v>45695.0</v>
      </c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ht="15.75" customHeight="1">
      <c r="A2163" s="1" t="s">
        <v>4397</v>
      </c>
      <c r="B2163" s="1" t="s">
        <v>4398</v>
      </c>
      <c r="C2163" s="1">
        <v>6.2981312882E10</v>
      </c>
      <c r="D2163" s="1" t="s">
        <v>11</v>
      </c>
      <c r="E2163" s="1" t="s">
        <v>80</v>
      </c>
      <c r="F2163" s="1" t="s">
        <v>13</v>
      </c>
      <c r="G2163" s="1" t="s">
        <v>23</v>
      </c>
      <c r="H2163" s="1" t="s">
        <v>49</v>
      </c>
      <c r="I2163" s="2">
        <v>45695.0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ht="15.75" customHeight="1">
      <c r="A2164" s="1" t="s">
        <v>4399</v>
      </c>
      <c r="B2164" s="1" t="s">
        <v>4400</v>
      </c>
      <c r="C2164" s="1">
        <v>6.1991914572E10</v>
      </c>
      <c r="D2164" s="1" t="s">
        <v>11</v>
      </c>
      <c r="E2164" s="1" t="s">
        <v>80</v>
      </c>
      <c r="F2164" s="1" t="s">
        <v>13</v>
      </c>
      <c r="G2164" s="1" t="s">
        <v>14</v>
      </c>
      <c r="H2164" s="1" t="s">
        <v>34</v>
      </c>
      <c r="I2164" s="2">
        <v>45695.0</v>
      </c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ht="15.75" customHeight="1">
      <c r="A2165" s="1" t="s">
        <v>4401</v>
      </c>
      <c r="B2165" s="1" t="s">
        <v>4402</v>
      </c>
      <c r="C2165" s="1">
        <v>5.3991648761E10</v>
      </c>
      <c r="D2165" s="1" t="s">
        <v>11</v>
      </c>
      <c r="E2165" s="1" t="s">
        <v>77</v>
      </c>
      <c r="F2165" s="1" t="s">
        <v>13</v>
      </c>
      <c r="G2165" s="1" t="s">
        <v>23</v>
      </c>
      <c r="H2165" s="1" t="s">
        <v>49</v>
      </c>
      <c r="I2165" s="2">
        <v>45695.0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ht="15.75" customHeight="1">
      <c r="A2166" s="1" t="s">
        <v>779</v>
      </c>
      <c r="B2166" s="1" t="s">
        <v>4403</v>
      </c>
      <c r="C2166" s="1">
        <v>8.6998106427E10</v>
      </c>
      <c r="D2166" s="1" t="s">
        <v>11</v>
      </c>
      <c r="E2166" s="1" t="s">
        <v>22</v>
      </c>
      <c r="F2166" s="1" t="s">
        <v>13</v>
      </c>
      <c r="G2166" s="1" t="s">
        <v>14</v>
      </c>
      <c r="H2166" s="1" t="s">
        <v>239</v>
      </c>
      <c r="I2166" s="2">
        <v>45695.0</v>
      </c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ht="15.75" customHeight="1">
      <c r="A2167" s="1" t="s">
        <v>1782</v>
      </c>
      <c r="B2167" s="1" t="s">
        <v>4404</v>
      </c>
      <c r="C2167" s="1">
        <v>5.59199213175E12</v>
      </c>
      <c r="D2167" s="1" t="s">
        <v>11</v>
      </c>
      <c r="E2167" s="1" t="s">
        <v>22</v>
      </c>
      <c r="F2167" s="1" t="s">
        <v>13</v>
      </c>
      <c r="G2167" s="1" t="s">
        <v>23</v>
      </c>
      <c r="H2167" s="1" t="s">
        <v>386</v>
      </c>
      <c r="I2167" s="2">
        <v>45695.0</v>
      </c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ht="15.75" customHeight="1">
      <c r="A2168" s="1" t="s">
        <v>3987</v>
      </c>
      <c r="B2168" s="1" t="s">
        <v>4405</v>
      </c>
      <c r="C2168" s="1">
        <v>2.1969603152E10</v>
      </c>
      <c r="D2168" s="1" t="s">
        <v>11</v>
      </c>
      <c r="E2168" s="1" t="s">
        <v>89</v>
      </c>
      <c r="F2168" s="1" t="s">
        <v>13</v>
      </c>
      <c r="G2168" s="1" t="s">
        <v>23</v>
      </c>
      <c r="H2168" s="1" t="s">
        <v>34</v>
      </c>
      <c r="I2168" s="2">
        <v>45695.0</v>
      </c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ht="15.75" customHeight="1">
      <c r="A2169" s="1" t="s">
        <v>4406</v>
      </c>
      <c r="B2169" s="1" t="s">
        <v>4407</v>
      </c>
      <c r="C2169" s="1">
        <v>9.299312005E10</v>
      </c>
      <c r="D2169" s="1" t="s">
        <v>11</v>
      </c>
      <c r="E2169" s="1" t="s">
        <v>19</v>
      </c>
      <c r="F2169" s="1" t="s">
        <v>13</v>
      </c>
      <c r="G2169" s="1" t="s">
        <v>14</v>
      </c>
      <c r="H2169" s="1" t="s">
        <v>121</v>
      </c>
      <c r="I2169" s="2">
        <v>45695.0</v>
      </c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ht="15.75" customHeight="1">
      <c r="A2170" s="1" t="s">
        <v>4408</v>
      </c>
      <c r="B2170" s="1" t="s">
        <v>4409</v>
      </c>
      <c r="C2170" s="1" t="s">
        <v>4410</v>
      </c>
      <c r="D2170" s="1" t="s">
        <v>11</v>
      </c>
      <c r="E2170" s="1" t="s">
        <v>80</v>
      </c>
      <c r="F2170" s="1" t="s">
        <v>13</v>
      </c>
      <c r="G2170" s="1" t="s">
        <v>14</v>
      </c>
      <c r="H2170" s="1" t="s">
        <v>34</v>
      </c>
      <c r="I2170" s="2">
        <v>45695.0</v>
      </c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ht="15.75" customHeight="1">
      <c r="A2171" s="1" t="s">
        <v>4411</v>
      </c>
      <c r="B2171" s="1" t="s">
        <v>4412</v>
      </c>
      <c r="C2171" s="1">
        <v>9.48646484846E11</v>
      </c>
      <c r="D2171" s="1" t="s">
        <v>11</v>
      </c>
      <c r="E2171" s="1" t="s">
        <v>19</v>
      </c>
      <c r="F2171" s="1" t="s">
        <v>13</v>
      </c>
      <c r="G2171" s="1" t="s">
        <v>14</v>
      </c>
      <c r="H2171" s="1" t="s">
        <v>15</v>
      </c>
      <c r="I2171" s="2">
        <v>45695.0</v>
      </c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ht="15.75" customHeight="1">
      <c r="A2172" s="1" t="s">
        <v>4413</v>
      </c>
      <c r="B2172" s="1" t="s">
        <v>4414</v>
      </c>
      <c r="C2172" s="1">
        <v>1.1998258346E10</v>
      </c>
      <c r="D2172" s="1" t="s">
        <v>11</v>
      </c>
      <c r="E2172" s="1" t="s">
        <v>19</v>
      </c>
      <c r="F2172" s="1" t="s">
        <v>13</v>
      </c>
      <c r="G2172" s="1" t="s">
        <v>23</v>
      </c>
      <c r="H2172" s="1" t="s">
        <v>60</v>
      </c>
      <c r="I2172" s="2">
        <v>45695.0</v>
      </c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ht="15.75" customHeight="1">
      <c r="A2173" s="1" t="s">
        <v>4415</v>
      </c>
      <c r="B2173" s="1" t="s">
        <v>4416</v>
      </c>
      <c r="C2173" s="1" t="s">
        <v>4417</v>
      </c>
      <c r="D2173" s="1" t="s">
        <v>11</v>
      </c>
      <c r="E2173" s="1" t="s">
        <v>19</v>
      </c>
      <c r="F2173" s="1" t="s">
        <v>13</v>
      </c>
      <c r="G2173" s="1" t="s">
        <v>23</v>
      </c>
      <c r="H2173" s="1" t="s">
        <v>15</v>
      </c>
      <c r="I2173" s="2">
        <v>45695.0</v>
      </c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ht="15.75" customHeight="1">
      <c r="A2174" s="1" t="s">
        <v>1513</v>
      </c>
      <c r="B2174" s="1" t="s">
        <v>4418</v>
      </c>
      <c r="C2174" s="1">
        <v>8.1985534071E10</v>
      </c>
      <c r="D2174" s="1" t="s">
        <v>11</v>
      </c>
      <c r="E2174" s="1" t="s">
        <v>22</v>
      </c>
      <c r="F2174" s="1" t="s">
        <v>13</v>
      </c>
      <c r="G2174" s="1" t="s">
        <v>14</v>
      </c>
      <c r="H2174" s="1" t="s">
        <v>34</v>
      </c>
      <c r="I2174" s="2">
        <v>45695.0</v>
      </c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ht="15.75" customHeight="1">
      <c r="A2175" s="1" t="s">
        <v>4419</v>
      </c>
      <c r="B2175" s="1" t="s">
        <v>4420</v>
      </c>
      <c r="C2175" s="1">
        <v>5.1986103888E10</v>
      </c>
      <c r="D2175" s="1" t="s">
        <v>11</v>
      </c>
      <c r="E2175" s="1" t="s">
        <v>19</v>
      </c>
      <c r="F2175" s="1" t="s">
        <v>13</v>
      </c>
      <c r="G2175" s="1" t="s">
        <v>23</v>
      </c>
      <c r="H2175" s="1" t="s">
        <v>15</v>
      </c>
      <c r="I2175" s="2">
        <v>45695.0</v>
      </c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ht="15.75" customHeight="1">
      <c r="A2176" s="1" t="s">
        <v>4421</v>
      </c>
      <c r="B2176" s="1" t="s">
        <v>4422</v>
      </c>
      <c r="C2176" s="1">
        <v>1.3978005123E10</v>
      </c>
      <c r="D2176" s="1" t="s">
        <v>11</v>
      </c>
      <c r="E2176" s="1" t="s">
        <v>22</v>
      </c>
      <c r="F2176" s="1" t="s">
        <v>13</v>
      </c>
      <c r="G2176" s="1" t="s">
        <v>14</v>
      </c>
      <c r="H2176" s="1" t="s">
        <v>31</v>
      </c>
      <c r="I2176" s="2">
        <v>45695.0</v>
      </c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ht="15.75" customHeight="1">
      <c r="A2177" s="1" t="s">
        <v>1168</v>
      </c>
      <c r="B2177" s="1" t="s">
        <v>4423</v>
      </c>
      <c r="C2177" s="1">
        <v>3.1988621922E10</v>
      </c>
      <c r="D2177" s="1" t="s">
        <v>11</v>
      </c>
      <c r="E2177" s="1" t="s">
        <v>19</v>
      </c>
      <c r="F2177" s="1" t="s">
        <v>13</v>
      </c>
      <c r="G2177" s="1" t="s">
        <v>14</v>
      </c>
      <c r="H2177" s="1" t="s">
        <v>60</v>
      </c>
      <c r="I2177" s="2">
        <v>45695.0</v>
      </c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ht="15.75" customHeight="1">
      <c r="A2178" s="1" t="s">
        <v>4424</v>
      </c>
      <c r="B2178" s="1" t="s">
        <v>4425</v>
      </c>
      <c r="C2178" s="1">
        <v>1.1947884841E10</v>
      </c>
      <c r="D2178" s="1" t="s">
        <v>11</v>
      </c>
      <c r="E2178" s="1" t="s">
        <v>22</v>
      </c>
      <c r="F2178" s="1" t="s">
        <v>13</v>
      </c>
      <c r="G2178" s="1" t="s">
        <v>14</v>
      </c>
      <c r="H2178" s="1" t="s">
        <v>31</v>
      </c>
      <c r="I2178" s="2">
        <v>45695.0</v>
      </c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ht="15.75" customHeight="1">
      <c r="A2179" s="1" t="s">
        <v>4426</v>
      </c>
      <c r="B2179" s="1" t="s">
        <v>4427</v>
      </c>
      <c r="C2179" s="1">
        <v>9.1992316022E10</v>
      </c>
      <c r="D2179" s="1" t="s">
        <v>11</v>
      </c>
      <c r="E2179" s="1" t="s">
        <v>19</v>
      </c>
      <c r="F2179" s="1" t="s">
        <v>13</v>
      </c>
      <c r="G2179" s="1" t="s">
        <v>14</v>
      </c>
      <c r="H2179" s="1" t="s">
        <v>40</v>
      </c>
      <c r="I2179" s="2">
        <v>45695.0</v>
      </c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ht="15.75" customHeight="1">
      <c r="A2180" s="1" t="s">
        <v>696</v>
      </c>
      <c r="B2180" s="1" t="s">
        <v>4428</v>
      </c>
      <c r="C2180" s="1">
        <v>1.1984141764E10</v>
      </c>
      <c r="D2180" s="1" t="s">
        <v>11</v>
      </c>
      <c r="E2180" s="1" t="s">
        <v>19</v>
      </c>
      <c r="F2180" s="1" t="s">
        <v>13</v>
      </c>
      <c r="G2180" s="1" t="s">
        <v>14</v>
      </c>
      <c r="H2180" s="1" t="s">
        <v>49</v>
      </c>
      <c r="I2180" s="2">
        <v>45695.0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ht="15.75" customHeight="1">
      <c r="A2181" s="1" t="s">
        <v>4429</v>
      </c>
      <c r="B2181" s="1" t="s">
        <v>4430</v>
      </c>
      <c r="C2181" s="1">
        <v>2.1971065294E10</v>
      </c>
      <c r="D2181" s="1" t="s">
        <v>11</v>
      </c>
      <c r="E2181" s="1" t="s">
        <v>19</v>
      </c>
      <c r="F2181" s="1" t="s">
        <v>13</v>
      </c>
      <c r="G2181" s="1" t="s">
        <v>14</v>
      </c>
      <c r="H2181" s="1" t="s">
        <v>40</v>
      </c>
      <c r="I2181" s="2">
        <v>45695.0</v>
      </c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ht="15.75" customHeight="1">
      <c r="A2182" s="1" t="s">
        <v>4431</v>
      </c>
      <c r="B2182" s="1" t="s">
        <v>4432</v>
      </c>
      <c r="C2182" s="1" t="s">
        <v>4433</v>
      </c>
      <c r="D2182" s="1" t="s">
        <v>11</v>
      </c>
      <c r="E2182" s="1" t="s">
        <v>997</v>
      </c>
      <c r="F2182" s="1" t="s">
        <v>13</v>
      </c>
      <c r="G2182" s="1" t="s">
        <v>14</v>
      </c>
      <c r="H2182" s="1" t="s">
        <v>998</v>
      </c>
      <c r="I2182" s="2">
        <v>45695.0</v>
      </c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ht="15.75" customHeight="1">
      <c r="A2183" s="1" t="s">
        <v>1203</v>
      </c>
      <c r="B2183" s="1" t="s">
        <v>4434</v>
      </c>
      <c r="C2183" s="1">
        <v>4.5998301527E10</v>
      </c>
      <c r="D2183" s="1" t="s">
        <v>11</v>
      </c>
      <c r="E2183" s="1" t="s">
        <v>19</v>
      </c>
      <c r="F2183" s="1" t="s">
        <v>13</v>
      </c>
      <c r="G2183" s="1" t="s">
        <v>14</v>
      </c>
      <c r="H2183" s="1" t="s">
        <v>121</v>
      </c>
      <c r="I2183" s="2">
        <v>45695.0</v>
      </c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ht="15.75" customHeight="1">
      <c r="A2184" s="1" t="s">
        <v>416</v>
      </c>
      <c r="B2184" s="1" t="s">
        <v>4435</v>
      </c>
      <c r="C2184" s="1">
        <v>3.1972321726E10</v>
      </c>
      <c r="D2184" s="1" t="s">
        <v>11</v>
      </c>
      <c r="E2184" s="1" t="s">
        <v>102</v>
      </c>
      <c r="F2184" s="1" t="s">
        <v>13</v>
      </c>
      <c r="G2184" s="1" t="s">
        <v>14</v>
      </c>
      <c r="H2184" s="1" t="s">
        <v>49</v>
      </c>
      <c r="I2184" s="2">
        <v>45695.0</v>
      </c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ht="15.75" customHeight="1">
      <c r="A2185" s="1" t="s">
        <v>4436</v>
      </c>
      <c r="B2185" s="1" t="s">
        <v>4437</v>
      </c>
      <c r="C2185" s="1" t="s">
        <v>4438</v>
      </c>
      <c r="D2185" s="1" t="s">
        <v>11</v>
      </c>
      <c r="E2185" s="1" t="s">
        <v>80</v>
      </c>
      <c r="F2185" s="1" t="s">
        <v>13</v>
      </c>
      <c r="G2185" s="1" t="s">
        <v>23</v>
      </c>
      <c r="H2185" s="1" t="s">
        <v>45</v>
      </c>
      <c r="I2185" s="2">
        <v>45695.0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ht="15.75" customHeight="1">
      <c r="A2186" s="1" t="s">
        <v>4439</v>
      </c>
      <c r="B2186" s="1" t="s">
        <v>4440</v>
      </c>
      <c r="C2186" s="1">
        <v>5.588988919797E12</v>
      </c>
      <c r="D2186" s="1" t="s">
        <v>11</v>
      </c>
      <c r="E2186" s="1" t="s">
        <v>22</v>
      </c>
      <c r="F2186" s="1" t="s">
        <v>13</v>
      </c>
      <c r="G2186" s="1" t="s">
        <v>14</v>
      </c>
      <c r="H2186" s="1" t="s">
        <v>261</v>
      </c>
      <c r="I2186" s="2">
        <v>45695.0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ht="15.75" customHeight="1">
      <c r="A2187" s="1" t="s">
        <v>4441</v>
      </c>
      <c r="B2187" s="1" t="s">
        <v>4442</v>
      </c>
      <c r="C2187" s="1">
        <v>7.4999821482E10</v>
      </c>
      <c r="D2187" s="1" t="s">
        <v>11</v>
      </c>
      <c r="E2187" s="1" t="s">
        <v>19</v>
      </c>
      <c r="F2187" s="1" t="s">
        <v>13</v>
      </c>
      <c r="G2187" s="1" t="s">
        <v>23</v>
      </c>
      <c r="H2187" s="1" t="s">
        <v>15</v>
      </c>
      <c r="I2187" s="2">
        <v>45695.0</v>
      </c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ht="15.75" customHeight="1">
      <c r="A2188" s="1" t="s">
        <v>4443</v>
      </c>
      <c r="B2188" s="1" t="s">
        <v>4444</v>
      </c>
      <c r="C2188" s="1">
        <v>3.1975792635E10</v>
      </c>
      <c r="D2188" s="1" t="s">
        <v>11</v>
      </c>
      <c r="E2188" s="1" t="s">
        <v>68</v>
      </c>
      <c r="F2188" s="1" t="s">
        <v>13</v>
      </c>
      <c r="G2188" s="1" t="s">
        <v>14</v>
      </c>
      <c r="H2188" s="1" t="s">
        <v>386</v>
      </c>
      <c r="I2188" s="2">
        <v>45695.0</v>
      </c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ht="15.75" customHeight="1">
      <c r="A2189" s="1" t="s">
        <v>1231</v>
      </c>
      <c r="B2189" s="1" t="s">
        <v>4445</v>
      </c>
      <c r="C2189" s="1">
        <v>7.798873937E10</v>
      </c>
      <c r="D2189" s="1" t="s">
        <v>11</v>
      </c>
      <c r="E2189" s="1" t="s">
        <v>19</v>
      </c>
      <c r="F2189" s="1" t="s">
        <v>13</v>
      </c>
      <c r="G2189" s="1" t="s">
        <v>14</v>
      </c>
      <c r="H2189" s="1" t="s">
        <v>15</v>
      </c>
      <c r="I2189" s="2">
        <v>45695.0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ht="15.75" customHeight="1">
      <c r="A2190" s="1" t="s">
        <v>4446</v>
      </c>
      <c r="B2190" s="1" t="s">
        <v>4447</v>
      </c>
      <c r="C2190" s="1">
        <v>4.1999722262E10</v>
      </c>
      <c r="D2190" s="1" t="s">
        <v>11</v>
      </c>
      <c r="E2190" s="1" t="s">
        <v>22</v>
      </c>
      <c r="F2190" s="1" t="s">
        <v>13</v>
      </c>
      <c r="G2190" s="1" t="s">
        <v>14</v>
      </c>
      <c r="H2190" s="1" t="s">
        <v>1428</v>
      </c>
      <c r="I2190" s="2">
        <v>45695.0</v>
      </c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ht="15.75" customHeight="1">
      <c r="A2191" s="1" t="s">
        <v>1590</v>
      </c>
      <c r="B2191" s="1" t="s">
        <v>4448</v>
      </c>
      <c r="C2191" s="1">
        <v>4.7992068008E10</v>
      </c>
      <c r="D2191" s="1" t="s">
        <v>11</v>
      </c>
      <c r="E2191" s="1" t="s">
        <v>22</v>
      </c>
      <c r="F2191" s="1" t="s">
        <v>13</v>
      </c>
      <c r="G2191" s="1" t="s">
        <v>14</v>
      </c>
      <c r="H2191" s="1" t="s">
        <v>49</v>
      </c>
      <c r="I2191" s="2">
        <v>45695.0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ht="15.75" customHeight="1">
      <c r="A2192" s="1" t="s">
        <v>488</v>
      </c>
      <c r="B2192" s="1" t="s">
        <v>4449</v>
      </c>
      <c r="C2192" s="1">
        <v>3.2998066675E10</v>
      </c>
      <c r="D2192" s="1" t="s">
        <v>11</v>
      </c>
      <c r="E2192" s="1" t="s">
        <v>58</v>
      </c>
      <c r="F2192" s="1" t="s">
        <v>13</v>
      </c>
      <c r="G2192" s="1" t="s">
        <v>14</v>
      </c>
      <c r="H2192" s="1" t="s">
        <v>45</v>
      </c>
      <c r="I2192" s="2">
        <v>45695.0</v>
      </c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ht="15.75" customHeight="1">
      <c r="A2193" s="1" t="s">
        <v>4450</v>
      </c>
      <c r="B2193" s="1" t="s">
        <v>4451</v>
      </c>
      <c r="C2193" s="1">
        <v>9.9996446706E10</v>
      </c>
      <c r="D2193" s="1" t="s">
        <v>11</v>
      </c>
      <c r="E2193" s="1" t="s">
        <v>19</v>
      </c>
      <c r="F2193" s="1" t="s">
        <v>13</v>
      </c>
      <c r="G2193" s="1" t="s">
        <v>14</v>
      </c>
      <c r="H2193" s="1" t="s">
        <v>15</v>
      </c>
      <c r="I2193" s="2">
        <v>45695.0</v>
      </c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ht="15.75" customHeight="1">
      <c r="A2194" s="1" t="s">
        <v>4452</v>
      </c>
      <c r="B2194" s="1" t="s">
        <v>4453</v>
      </c>
      <c r="C2194" s="1">
        <v>6.7996675162E10</v>
      </c>
      <c r="D2194" s="1" t="s">
        <v>11</v>
      </c>
      <c r="E2194" s="1" t="s">
        <v>12</v>
      </c>
      <c r="F2194" s="1" t="s">
        <v>13</v>
      </c>
      <c r="G2194" s="1" t="s">
        <v>14</v>
      </c>
      <c r="H2194" s="1" t="s">
        <v>121</v>
      </c>
      <c r="I2194" s="2">
        <v>45695.0</v>
      </c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ht="15.75" customHeight="1">
      <c r="A2195" s="1" t="s">
        <v>1076</v>
      </c>
      <c r="B2195" s="1" t="s">
        <v>4454</v>
      </c>
      <c r="C2195" s="1">
        <v>2.1968945897E10</v>
      </c>
      <c r="D2195" s="1" t="s">
        <v>11</v>
      </c>
      <c r="E2195" s="1" t="s">
        <v>961</v>
      </c>
      <c r="F2195" s="1" t="s">
        <v>13</v>
      </c>
      <c r="G2195" s="1" t="s">
        <v>14</v>
      </c>
      <c r="H2195" s="1" t="s">
        <v>962</v>
      </c>
      <c r="I2195" s="2">
        <v>45695.0</v>
      </c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ht="15.75" customHeight="1">
      <c r="A2196" s="1" t="s">
        <v>4455</v>
      </c>
      <c r="B2196" s="1" t="s">
        <v>4456</v>
      </c>
      <c r="C2196" s="1">
        <v>6.2992743549E10</v>
      </c>
      <c r="D2196" s="1" t="s">
        <v>11</v>
      </c>
      <c r="E2196" s="1" t="s">
        <v>48</v>
      </c>
      <c r="F2196" s="1" t="s">
        <v>13</v>
      </c>
      <c r="G2196" s="1" t="s">
        <v>14</v>
      </c>
      <c r="H2196" s="1" t="s">
        <v>49</v>
      </c>
      <c r="I2196" s="2">
        <v>45695.0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ht="15.75" customHeight="1">
      <c r="A2197" s="1" t="s">
        <v>4457</v>
      </c>
      <c r="B2197" s="1" t="s">
        <v>4458</v>
      </c>
      <c r="C2197" s="1">
        <v>6.1991731283E10</v>
      </c>
      <c r="D2197" s="1" t="s">
        <v>11</v>
      </c>
      <c r="E2197" s="1" t="s">
        <v>19</v>
      </c>
      <c r="F2197" s="1" t="s">
        <v>13</v>
      </c>
      <c r="G2197" s="1" t="s">
        <v>23</v>
      </c>
      <c r="H2197" s="1" t="s">
        <v>40</v>
      </c>
      <c r="I2197" s="2">
        <v>45695.0</v>
      </c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ht="15.75" customHeight="1">
      <c r="A2198" s="1" t="s">
        <v>4459</v>
      </c>
      <c r="B2198" s="1" t="s">
        <v>4460</v>
      </c>
      <c r="C2198" s="1">
        <v>4.599156789E10</v>
      </c>
      <c r="D2198" s="1" t="s">
        <v>11</v>
      </c>
      <c r="E2198" s="1" t="s">
        <v>80</v>
      </c>
      <c r="F2198" s="1" t="s">
        <v>13</v>
      </c>
      <c r="G2198" s="1" t="s">
        <v>14</v>
      </c>
      <c r="H2198" s="1" t="s">
        <v>49</v>
      </c>
      <c r="I2198" s="2">
        <v>45695.0</v>
      </c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ht="15.75" customHeight="1">
      <c r="A2199" s="1" t="s">
        <v>4461</v>
      </c>
      <c r="B2199" s="1" t="s">
        <v>4462</v>
      </c>
      <c r="C2199" s="1" t="s">
        <v>4463</v>
      </c>
      <c r="D2199" s="1" t="s">
        <v>11</v>
      </c>
      <c r="E2199" s="1" t="s">
        <v>19</v>
      </c>
      <c r="F2199" s="1" t="s">
        <v>13</v>
      </c>
      <c r="G2199" s="1" t="s">
        <v>14</v>
      </c>
      <c r="H2199" s="1" t="s">
        <v>15</v>
      </c>
      <c r="I2199" s="2">
        <v>45695.0</v>
      </c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ht="15.75" customHeight="1">
      <c r="A2200" s="1" t="s">
        <v>4464</v>
      </c>
      <c r="B2200" s="1" t="s">
        <v>4465</v>
      </c>
      <c r="C2200" s="1">
        <v>3.1981142178E10</v>
      </c>
      <c r="D2200" s="1" t="s">
        <v>11</v>
      </c>
      <c r="E2200" s="1" t="s">
        <v>22</v>
      </c>
      <c r="F2200" s="1" t="s">
        <v>13</v>
      </c>
      <c r="G2200" s="1" t="s">
        <v>14</v>
      </c>
      <c r="H2200" s="1" t="s">
        <v>15</v>
      </c>
      <c r="I2200" s="2">
        <v>45695.0</v>
      </c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ht="15.75" customHeight="1">
      <c r="A2201" s="1" t="s">
        <v>4466</v>
      </c>
      <c r="B2201" s="1" t="s">
        <v>4467</v>
      </c>
      <c r="C2201" s="1">
        <v>1.9999676555E10</v>
      </c>
      <c r="D2201" s="1" t="s">
        <v>11</v>
      </c>
      <c r="E2201" s="1" t="s">
        <v>19</v>
      </c>
      <c r="F2201" s="1" t="s">
        <v>13</v>
      </c>
      <c r="G2201" s="1" t="s">
        <v>14</v>
      </c>
      <c r="H2201" s="1" t="s">
        <v>49</v>
      </c>
      <c r="I2201" s="2">
        <v>45695.0</v>
      </c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ht="15.75" customHeight="1">
      <c r="A2202" s="1" t="s">
        <v>4468</v>
      </c>
      <c r="B2202" s="1" t="s">
        <v>4469</v>
      </c>
      <c r="C2202" s="1">
        <v>1.9999676555E10</v>
      </c>
      <c r="D2202" s="1" t="s">
        <v>11</v>
      </c>
      <c r="E2202" s="1" t="s">
        <v>19</v>
      </c>
      <c r="F2202" s="1" t="s">
        <v>13</v>
      </c>
      <c r="G2202" s="1" t="s">
        <v>14</v>
      </c>
      <c r="H2202" s="1" t="s">
        <v>49</v>
      </c>
      <c r="I2202" s="2">
        <v>45695.0</v>
      </c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ht="15.75" customHeight="1">
      <c r="A2203" s="1" t="s">
        <v>4470</v>
      </c>
      <c r="B2203" s="1" t="s">
        <v>4471</v>
      </c>
      <c r="C2203" s="1" t="s">
        <v>4472</v>
      </c>
      <c r="D2203" s="1" t="s">
        <v>11</v>
      </c>
      <c r="E2203" s="1" t="s">
        <v>68</v>
      </c>
      <c r="F2203" s="1" t="s">
        <v>13</v>
      </c>
      <c r="G2203" s="1" t="s">
        <v>14</v>
      </c>
      <c r="H2203" s="1" t="s">
        <v>45</v>
      </c>
      <c r="I2203" s="2">
        <v>45695.0</v>
      </c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ht="15.75" customHeight="1">
      <c r="A2204" s="1" t="s">
        <v>416</v>
      </c>
      <c r="B2204" s="1" t="s">
        <v>4473</v>
      </c>
      <c r="C2204" s="1">
        <v>9.86061741E8</v>
      </c>
      <c r="D2204" s="1" t="s">
        <v>11</v>
      </c>
      <c r="E2204" s="1" t="s">
        <v>19</v>
      </c>
      <c r="F2204" s="1" t="s">
        <v>13</v>
      </c>
      <c r="G2204" s="1" t="s">
        <v>23</v>
      </c>
      <c r="H2204" s="1" t="s">
        <v>45</v>
      </c>
      <c r="I2204" s="2">
        <v>45695.0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ht="15.75" customHeight="1">
      <c r="A2205" s="1" t="s">
        <v>4474</v>
      </c>
      <c r="B2205" s="1" t="s">
        <v>4475</v>
      </c>
      <c r="C2205" s="1">
        <v>1.2992446958E10</v>
      </c>
      <c r="D2205" s="1" t="s">
        <v>11</v>
      </c>
      <c r="E2205" s="1" t="s">
        <v>19</v>
      </c>
      <c r="F2205" s="1" t="s">
        <v>13</v>
      </c>
      <c r="G2205" s="1" t="s">
        <v>14</v>
      </c>
      <c r="H2205" s="1" t="s">
        <v>15</v>
      </c>
      <c r="I2205" s="2">
        <v>45695.0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ht="15.75" customHeight="1">
      <c r="A2206" s="1" t="s">
        <v>4476</v>
      </c>
      <c r="B2206" s="1" t="s">
        <v>4477</v>
      </c>
      <c r="C2206" s="1">
        <v>7.5998282076E10</v>
      </c>
      <c r="D2206" s="1" t="s">
        <v>11</v>
      </c>
      <c r="E2206" s="1" t="s">
        <v>102</v>
      </c>
      <c r="F2206" s="1" t="s">
        <v>13</v>
      </c>
      <c r="G2206" s="1" t="s">
        <v>14</v>
      </c>
      <c r="H2206" s="1" t="s">
        <v>49</v>
      </c>
      <c r="I2206" s="2">
        <v>45695.0</v>
      </c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ht="15.75" customHeight="1">
      <c r="A2207" s="1" t="s">
        <v>4478</v>
      </c>
      <c r="B2207" s="1" t="s">
        <v>4479</v>
      </c>
      <c r="C2207" s="1" t="s">
        <v>4480</v>
      </c>
      <c r="D2207" s="1" t="s">
        <v>11</v>
      </c>
      <c r="E2207" s="1" t="s">
        <v>48</v>
      </c>
      <c r="F2207" s="1" t="s">
        <v>13</v>
      </c>
      <c r="G2207" s="1" t="s">
        <v>14</v>
      </c>
      <c r="H2207" s="1" t="s">
        <v>49</v>
      </c>
      <c r="I2207" s="2">
        <v>45695.0</v>
      </c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ht="15.75" customHeight="1">
      <c r="A2208" s="1" t="s">
        <v>4481</v>
      </c>
      <c r="B2208" s="1" t="s">
        <v>4482</v>
      </c>
      <c r="C2208" s="1" t="s">
        <v>4483</v>
      </c>
      <c r="D2208" s="1" t="s">
        <v>11</v>
      </c>
      <c r="E2208" s="1" t="s">
        <v>77</v>
      </c>
      <c r="F2208" s="1" t="s">
        <v>13</v>
      </c>
      <c r="G2208" s="1" t="s">
        <v>14</v>
      </c>
      <c r="H2208" s="1" t="s">
        <v>386</v>
      </c>
      <c r="I2208" s="2">
        <v>45695.0</v>
      </c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ht="15.75" customHeight="1">
      <c r="A2209" s="1" t="s">
        <v>4484</v>
      </c>
      <c r="B2209" s="1" t="s">
        <v>4485</v>
      </c>
      <c r="C2209" s="1">
        <v>1.5996573173E10</v>
      </c>
      <c r="D2209" s="1" t="s">
        <v>11</v>
      </c>
      <c r="E2209" s="1" t="s">
        <v>19</v>
      </c>
      <c r="F2209" s="1" t="s">
        <v>13</v>
      </c>
      <c r="G2209" s="1" t="s">
        <v>14</v>
      </c>
      <c r="H2209" s="1" t="s">
        <v>45</v>
      </c>
      <c r="I2209" s="2">
        <v>45695.0</v>
      </c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ht="15.75" customHeight="1">
      <c r="A2210" s="1" t="s">
        <v>4486</v>
      </c>
      <c r="B2210" s="1" t="s">
        <v>4487</v>
      </c>
      <c r="C2210" s="1">
        <v>6.199407055E10</v>
      </c>
      <c r="D2210" s="1" t="s">
        <v>11</v>
      </c>
      <c r="E2210" s="1" t="s">
        <v>22</v>
      </c>
      <c r="F2210" s="1" t="s">
        <v>13</v>
      </c>
      <c r="G2210" s="1" t="s">
        <v>14</v>
      </c>
      <c r="H2210" s="1" t="s">
        <v>31</v>
      </c>
      <c r="I2210" s="2">
        <v>45695.0</v>
      </c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ht="15.75" customHeight="1">
      <c r="A2211" s="1" t="s">
        <v>4478</v>
      </c>
      <c r="B2211" s="1" t="s">
        <v>4488</v>
      </c>
      <c r="C2211" s="1">
        <v>4.4991469881E10</v>
      </c>
      <c r="D2211" s="1" t="s">
        <v>11</v>
      </c>
      <c r="E2211" s="1" t="s">
        <v>39</v>
      </c>
      <c r="F2211" s="1" t="s">
        <v>13</v>
      </c>
      <c r="G2211" s="1" t="s">
        <v>23</v>
      </c>
      <c r="H2211" s="1" t="s">
        <v>45</v>
      </c>
      <c r="I2211" s="2">
        <v>45695.0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ht="15.75" customHeight="1">
      <c r="A2212" s="1" t="s">
        <v>314</v>
      </c>
      <c r="B2212" s="1" t="s">
        <v>4489</v>
      </c>
      <c r="C2212" s="1">
        <v>1.1986060762E10</v>
      </c>
      <c r="D2212" s="1" t="s">
        <v>11</v>
      </c>
      <c r="E2212" s="1" t="s">
        <v>19</v>
      </c>
      <c r="F2212" s="1" t="s">
        <v>13</v>
      </c>
      <c r="G2212" s="1" t="s">
        <v>14</v>
      </c>
      <c r="H2212" s="1" t="s">
        <v>121</v>
      </c>
      <c r="I2212" s="2">
        <v>45695.0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ht="15.75" customHeight="1">
      <c r="A2213" s="1" t="s">
        <v>4490</v>
      </c>
      <c r="B2213" s="1" t="s">
        <v>4491</v>
      </c>
      <c r="C2213" s="1" t="s">
        <v>4492</v>
      </c>
      <c r="D2213" s="1" t="s">
        <v>11</v>
      </c>
      <c r="E2213" s="1" t="s">
        <v>89</v>
      </c>
      <c r="F2213" s="1" t="s">
        <v>13</v>
      </c>
      <c r="G2213" s="1" t="s">
        <v>14</v>
      </c>
      <c r="H2213" s="1" t="s">
        <v>34</v>
      </c>
      <c r="I2213" s="2">
        <v>45695.0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ht="15.75" customHeight="1">
      <c r="A2214" s="1" t="s">
        <v>4493</v>
      </c>
      <c r="B2214" s="1" t="s">
        <v>4494</v>
      </c>
      <c r="C2214" s="1">
        <v>9.2984869603E10</v>
      </c>
      <c r="D2214" s="1" t="s">
        <v>11</v>
      </c>
      <c r="E2214" s="1" t="s">
        <v>12</v>
      </c>
      <c r="F2214" s="1" t="s">
        <v>13</v>
      </c>
      <c r="G2214" s="1" t="s">
        <v>14</v>
      </c>
      <c r="H2214" s="1" t="s">
        <v>4391</v>
      </c>
      <c r="I2214" s="2">
        <v>45695.0</v>
      </c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ht="15.75" customHeight="1">
      <c r="A2215" s="1" t="s">
        <v>4495</v>
      </c>
      <c r="B2215" s="1" t="s">
        <v>4496</v>
      </c>
      <c r="C2215" s="1">
        <v>5.534991495866E12</v>
      </c>
      <c r="D2215" s="1" t="s">
        <v>11</v>
      </c>
      <c r="E2215" s="1" t="s">
        <v>19</v>
      </c>
      <c r="F2215" s="1" t="s">
        <v>13</v>
      </c>
      <c r="G2215" s="1" t="s">
        <v>23</v>
      </c>
      <c r="H2215" s="1" t="s">
        <v>45</v>
      </c>
      <c r="I2215" s="2">
        <v>45695.0</v>
      </c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ht="15.75" customHeight="1">
      <c r="A2216" s="1" t="s">
        <v>148</v>
      </c>
      <c r="B2216" s="1" t="s">
        <v>4497</v>
      </c>
      <c r="C2216" s="1">
        <v>4.1997682727E10</v>
      </c>
      <c r="D2216" s="1" t="s">
        <v>11</v>
      </c>
      <c r="E2216" s="1" t="s">
        <v>22</v>
      </c>
      <c r="F2216" s="1" t="s">
        <v>13</v>
      </c>
      <c r="G2216" s="1" t="s">
        <v>14</v>
      </c>
      <c r="H2216" s="1" t="s">
        <v>31</v>
      </c>
      <c r="I2216" s="2">
        <v>45695.0</v>
      </c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ht="15.75" customHeight="1">
      <c r="A2217" s="1" t="s">
        <v>2214</v>
      </c>
      <c r="B2217" s="1" t="s">
        <v>4498</v>
      </c>
      <c r="C2217" s="1">
        <v>3.4984479905E10</v>
      </c>
      <c r="D2217" s="1" t="s">
        <v>11</v>
      </c>
      <c r="E2217" s="1" t="s">
        <v>19</v>
      </c>
      <c r="F2217" s="1" t="s">
        <v>13</v>
      </c>
      <c r="G2217" s="1" t="s">
        <v>23</v>
      </c>
      <c r="H2217" s="1" t="s">
        <v>45</v>
      </c>
      <c r="I2217" s="2">
        <v>45695.0</v>
      </c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ht="15.75" customHeight="1">
      <c r="A2218" s="1" t="s">
        <v>4499</v>
      </c>
      <c r="B2218" s="1" t="s">
        <v>4500</v>
      </c>
      <c r="C2218" s="1">
        <v>9.1993794001E10</v>
      </c>
      <c r="D2218" s="1" t="s">
        <v>11</v>
      </c>
      <c r="E2218" s="1" t="s">
        <v>68</v>
      </c>
      <c r="F2218" s="1" t="s">
        <v>13</v>
      </c>
      <c r="G2218" s="1" t="s">
        <v>23</v>
      </c>
      <c r="H2218" s="1" t="s">
        <v>49</v>
      </c>
      <c r="I2218" s="2">
        <v>45695.0</v>
      </c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ht="15.75" customHeight="1">
      <c r="A2219" s="1" t="s">
        <v>4501</v>
      </c>
      <c r="B2219" s="1" t="s">
        <v>4502</v>
      </c>
      <c r="C2219" s="1">
        <v>6.1984670589E10</v>
      </c>
      <c r="D2219" s="1"/>
      <c r="E2219" s="1"/>
      <c r="F2219" s="1"/>
      <c r="G2219" s="1"/>
      <c r="H2219" s="1"/>
      <c r="I2219" s="2">
        <v>45695.0</v>
      </c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ht="15.75" customHeight="1">
      <c r="A2220" s="1" t="s">
        <v>3565</v>
      </c>
      <c r="B2220" s="1" t="s">
        <v>4503</v>
      </c>
      <c r="C2220" s="1" t="s">
        <v>4504</v>
      </c>
      <c r="D2220" s="1" t="s">
        <v>11</v>
      </c>
      <c r="E2220" s="1" t="s">
        <v>22</v>
      </c>
      <c r="F2220" s="1" t="s">
        <v>13</v>
      </c>
      <c r="G2220" s="1" t="s">
        <v>14</v>
      </c>
      <c r="H2220" s="1" t="s">
        <v>49</v>
      </c>
      <c r="I2220" s="2">
        <v>45695.0</v>
      </c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ht="15.75" customHeight="1">
      <c r="A2221" s="1" t="s">
        <v>4505</v>
      </c>
      <c r="B2221" s="1" t="s">
        <v>4506</v>
      </c>
      <c r="C2221" s="1">
        <v>1.1951006687E10</v>
      </c>
      <c r="D2221" s="1" t="s">
        <v>11</v>
      </c>
      <c r="E2221" s="1" t="s">
        <v>19</v>
      </c>
      <c r="F2221" s="1" t="s">
        <v>13</v>
      </c>
      <c r="G2221" s="1" t="s">
        <v>23</v>
      </c>
      <c r="H2221" s="1" t="s">
        <v>40</v>
      </c>
      <c r="I2221" s="2">
        <v>45695.0</v>
      </c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ht="15.75" customHeight="1">
      <c r="A2222" s="1" t="s">
        <v>4507</v>
      </c>
      <c r="B2222" s="1" t="s">
        <v>4508</v>
      </c>
      <c r="C2222" s="1">
        <v>9.2981252336E10</v>
      </c>
      <c r="D2222" s="1" t="s">
        <v>11</v>
      </c>
      <c r="E2222" s="1" t="s">
        <v>19</v>
      </c>
      <c r="F2222" s="1" t="s">
        <v>13</v>
      </c>
      <c r="G2222" s="1" t="s">
        <v>23</v>
      </c>
      <c r="H2222" s="1" t="s">
        <v>121</v>
      </c>
      <c r="I2222" s="2">
        <v>45695.0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ht="15.75" customHeight="1">
      <c r="A2223" s="1" t="s">
        <v>4509</v>
      </c>
      <c r="B2223" s="1" t="s">
        <v>4510</v>
      </c>
      <c r="C2223" s="1">
        <v>4.8988247261E10</v>
      </c>
      <c r="D2223" s="1" t="s">
        <v>11</v>
      </c>
      <c r="E2223" s="1" t="s">
        <v>19</v>
      </c>
      <c r="F2223" s="1" t="s">
        <v>13</v>
      </c>
      <c r="G2223" s="1" t="s">
        <v>23</v>
      </c>
      <c r="H2223" s="1" t="s">
        <v>49</v>
      </c>
      <c r="I2223" s="2">
        <v>45695.0</v>
      </c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ht="15.75" customHeight="1">
      <c r="A2224" s="1" t="s">
        <v>4511</v>
      </c>
      <c r="B2224" s="1" t="s">
        <v>4512</v>
      </c>
      <c r="C2224" s="1">
        <v>1.191281976E10</v>
      </c>
      <c r="D2224" s="1" t="s">
        <v>11</v>
      </c>
      <c r="E2224" s="1" t="s">
        <v>12</v>
      </c>
      <c r="F2224" s="1" t="s">
        <v>13</v>
      </c>
      <c r="G2224" s="1" t="s">
        <v>23</v>
      </c>
      <c r="H2224" s="1" t="s">
        <v>15</v>
      </c>
      <c r="I2224" s="2">
        <v>45695.0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ht="15.75" customHeight="1">
      <c r="A2225" s="1" t="s">
        <v>4513</v>
      </c>
      <c r="B2225" s="1" t="s">
        <v>4514</v>
      </c>
      <c r="C2225" s="1">
        <v>9.698421129E10</v>
      </c>
      <c r="D2225" s="1" t="s">
        <v>11</v>
      </c>
      <c r="E2225" s="1" t="s">
        <v>114</v>
      </c>
      <c r="F2225" s="1" t="s">
        <v>13</v>
      </c>
      <c r="G2225" s="1" t="s">
        <v>14</v>
      </c>
      <c r="H2225" s="1" t="s">
        <v>121</v>
      </c>
      <c r="I2225" s="2">
        <v>45695.0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ht="15.75" customHeight="1">
      <c r="A2226" s="1" t="s">
        <v>4515</v>
      </c>
      <c r="B2226" s="1" t="s">
        <v>4516</v>
      </c>
      <c r="C2226" s="1">
        <v>9.9982856729E10</v>
      </c>
      <c r="D2226" s="1" t="s">
        <v>11</v>
      </c>
      <c r="E2226" s="1" t="s">
        <v>22</v>
      </c>
      <c r="F2226" s="1" t="s">
        <v>13</v>
      </c>
      <c r="G2226" s="1" t="s">
        <v>14</v>
      </c>
      <c r="H2226" s="1" t="s">
        <v>45</v>
      </c>
      <c r="I2226" s="2">
        <v>45695.0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ht="15.75" customHeight="1">
      <c r="A2227" s="1" t="s">
        <v>4517</v>
      </c>
      <c r="B2227" s="1" t="s">
        <v>4518</v>
      </c>
      <c r="C2227" s="1">
        <v>9.1993974031E10</v>
      </c>
      <c r="D2227" s="1" t="s">
        <v>11</v>
      </c>
      <c r="E2227" s="1" t="s">
        <v>19</v>
      </c>
      <c r="F2227" s="1" t="s">
        <v>13</v>
      </c>
      <c r="G2227" s="1" t="s">
        <v>14</v>
      </c>
      <c r="H2227" s="1" t="s">
        <v>40</v>
      </c>
      <c r="I2227" s="2">
        <v>45695.0</v>
      </c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ht="15.75" customHeight="1">
      <c r="A2228" s="1" t="s">
        <v>4519</v>
      </c>
      <c r="B2228" s="1" t="s">
        <v>4520</v>
      </c>
      <c r="C2228" s="1">
        <v>8.8993081987E10</v>
      </c>
      <c r="D2228" s="1" t="s">
        <v>11</v>
      </c>
      <c r="E2228" s="1" t="s">
        <v>68</v>
      </c>
      <c r="F2228" s="1" t="s">
        <v>13</v>
      </c>
      <c r="G2228" s="1" t="s">
        <v>14</v>
      </c>
      <c r="H2228" s="1" t="s">
        <v>49</v>
      </c>
      <c r="I2228" s="2">
        <v>45695.0</v>
      </c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ht="15.75" customHeight="1">
      <c r="A2229" s="1" t="s">
        <v>4521</v>
      </c>
      <c r="B2229" s="1" t="s">
        <v>4522</v>
      </c>
      <c r="C2229" s="1">
        <v>6.1998233349E10</v>
      </c>
      <c r="D2229" s="1" t="s">
        <v>11</v>
      </c>
      <c r="E2229" s="1" t="s">
        <v>19</v>
      </c>
      <c r="F2229" s="1" t="s">
        <v>13</v>
      </c>
      <c r="G2229" s="1" t="s">
        <v>14</v>
      </c>
      <c r="H2229" s="1" t="s">
        <v>15</v>
      </c>
      <c r="I2229" s="2">
        <v>45695.0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ht="15.75" customHeight="1">
      <c r="A2230" s="1" t="s">
        <v>4523</v>
      </c>
      <c r="B2230" s="1" t="s">
        <v>4524</v>
      </c>
      <c r="C2230" s="1">
        <v>5.563984216696E12</v>
      </c>
      <c r="D2230" s="1" t="s">
        <v>11</v>
      </c>
      <c r="E2230" s="1" t="s">
        <v>19</v>
      </c>
      <c r="F2230" s="1" t="s">
        <v>13</v>
      </c>
      <c r="G2230" s="1" t="s">
        <v>14</v>
      </c>
      <c r="H2230" s="1" t="s">
        <v>45</v>
      </c>
      <c r="I2230" s="2">
        <v>45695.0</v>
      </c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ht="15.75" customHeight="1">
      <c r="A2231" s="1" t="s">
        <v>4525</v>
      </c>
      <c r="B2231" s="1" t="s">
        <v>4526</v>
      </c>
      <c r="C2231" s="1">
        <v>3.7999262914E10</v>
      </c>
      <c r="D2231" s="1" t="s">
        <v>11</v>
      </c>
      <c r="E2231" s="1" t="s">
        <v>39</v>
      </c>
      <c r="F2231" s="1" t="s">
        <v>13</v>
      </c>
      <c r="G2231" s="1" t="s">
        <v>23</v>
      </c>
      <c r="H2231" s="1" t="s">
        <v>49</v>
      </c>
      <c r="I2231" s="2">
        <v>45695.0</v>
      </c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ht="15.75" customHeight="1">
      <c r="A2232" s="1" t="s">
        <v>4527</v>
      </c>
      <c r="B2232" s="1" t="s">
        <v>4528</v>
      </c>
      <c r="C2232" s="1">
        <v>9.8985390729E10</v>
      </c>
      <c r="D2232" s="1" t="s">
        <v>11</v>
      </c>
      <c r="E2232" s="1" t="s">
        <v>48</v>
      </c>
      <c r="F2232" s="1" t="s">
        <v>13</v>
      </c>
      <c r="G2232" s="1" t="s">
        <v>14</v>
      </c>
      <c r="H2232" s="1" t="s">
        <v>49</v>
      </c>
      <c r="I2232" s="2">
        <v>45695.0</v>
      </c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ht="15.75" customHeight="1">
      <c r="A2233" s="1" t="s">
        <v>696</v>
      </c>
      <c r="B2233" s="1" t="s">
        <v>4529</v>
      </c>
      <c r="C2233" s="1">
        <v>6.1993672242E10</v>
      </c>
      <c r="D2233" s="1" t="s">
        <v>11</v>
      </c>
      <c r="E2233" s="1" t="s">
        <v>77</v>
      </c>
      <c r="F2233" s="1" t="s">
        <v>13</v>
      </c>
      <c r="G2233" s="1" t="s">
        <v>23</v>
      </c>
      <c r="H2233" s="1" t="s">
        <v>45</v>
      </c>
      <c r="I2233" s="2">
        <v>45695.0</v>
      </c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ht="15.75" customHeight="1">
      <c r="A2234" s="1" t="s">
        <v>4530</v>
      </c>
      <c r="B2234" s="1" t="s">
        <v>4531</v>
      </c>
      <c r="C2234" s="1">
        <v>3.1987219356E10</v>
      </c>
      <c r="D2234" s="1" t="s">
        <v>11</v>
      </c>
      <c r="E2234" s="1" t="s">
        <v>77</v>
      </c>
      <c r="F2234" s="1" t="s">
        <v>13</v>
      </c>
      <c r="G2234" s="1" t="s">
        <v>14</v>
      </c>
      <c r="H2234" s="1" t="s">
        <v>45</v>
      </c>
      <c r="I2234" s="2">
        <v>45695.0</v>
      </c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ht="15.75" customHeight="1">
      <c r="A2235" s="1" t="s">
        <v>2733</v>
      </c>
      <c r="B2235" s="1" t="s">
        <v>4532</v>
      </c>
      <c r="C2235" s="1">
        <v>5.1999802863E10</v>
      </c>
      <c r="D2235" s="1" t="s">
        <v>11</v>
      </c>
      <c r="E2235" s="1" t="s">
        <v>19</v>
      </c>
      <c r="F2235" s="1" t="s">
        <v>13</v>
      </c>
      <c r="G2235" s="1" t="s">
        <v>14</v>
      </c>
      <c r="H2235" s="1" t="s">
        <v>386</v>
      </c>
      <c r="I2235" s="2">
        <v>45695.0</v>
      </c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ht="15.75" customHeight="1">
      <c r="A2236" s="1" t="s">
        <v>4533</v>
      </c>
      <c r="B2236" s="1" t="s">
        <v>4534</v>
      </c>
      <c r="C2236" s="1" t="s">
        <v>4535</v>
      </c>
      <c r="D2236" s="1" t="s">
        <v>11</v>
      </c>
      <c r="E2236" s="1" t="s">
        <v>48</v>
      </c>
      <c r="F2236" s="1" t="s">
        <v>13</v>
      </c>
      <c r="G2236" s="1" t="s">
        <v>14</v>
      </c>
      <c r="H2236" s="1" t="s">
        <v>49</v>
      </c>
      <c r="I2236" s="2">
        <v>45695.0</v>
      </c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ht="15.75" customHeight="1">
      <c r="A2237" s="1" t="s">
        <v>207</v>
      </c>
      <c r="B2237" s="1" t="s">
        <v>4536</v>
      </c>
      <c r="C2237" s="1">
        <v>1.1913261854E10</v>
      </c>
      <c r="D2237" s="1" t="s">
        <v>11</v>
      </c>
      <c r="E2237" s="1" t="s">
        <v>22</v>
      </c>
      <c r="F2237" s="1" t="s">
        <v>13</v>
      </c>
      <c r="G2237" s="1" t="s">
        <v>14</v>
      </c>
      <c r="H2237" s="1" t="s">
        <v>386</v>
      </c>
      <c r="I2237" s="2">
        <v>45695.0</v>
      </c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ht="15.75" customHeight="1">
      <c r="A2238" s="1" t="s">
        <v>4537</v>
      </c>
      <c r="B2238" s="1" t="s">
        <v>4538</v>
      </c>
      <c r="C2238" s="1">
        <v>4.299146847E10</v>
      </c>
      <c r="D2238" s="1" t="s">
        <v>11</v>
      </c>
      <c r="E2238" s="1" t="s">
        <v>58</v>
      </c>
      <c r="F2238" s="1" t="s">
        <v>13</v>
      </c>
      <c r="G2238" s="1" t="s">
        <v>23</v>
      </c>
      <c r="H2238" s="1" t="s">
        <v>34</v>
      </c>
      <c r="I2238" s="2">
        <v>45695.0</v>
      </c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ht="15.75" customHeight="1">
      <c r="A2239" s="1" t="s">
        <v>4539</v>
      </c>
      <c r="B2239" s="1" t="s">
        <v>4540</v>
      </c>
      <c r="C2239" s="1" t="s">
        <v>4541</v>
      </c>
      <c r="D2239" s="1" t="s">
        <v>11</v>
      </c>
      <c r="E2239" s="1" t="s">
        <v>19</v>
      </c>
      <c r="F2239" s="1" t="s">
        <v>13</v>
      </c>
      <c r="G2239" s="1" t="s">
        <v>23</v>
      </c>
      <c r="H2239" s="1" t="s">
        <v>45</v>
      </c>
      <c r="I2239" s="2">
        <v>45695.0</v>
      </c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ht="15.75" customHeight="1">
      <c r="A2240" s="1" t="s">
        <v>4542</v>
      </c>
      <c r="B2240" s="1" t="s">
        <v>4543</v>
      </c>
      <c r="C2240" s="1">
        <v>6.2993476702E10</v>
      </c>
      <c r="D2240" s="1" t="s">
        <v>11</v>
      </c>
      <c r="E2240" s="1" t="s">
        <v>19</v>
      </c>
      <c r="F2240" s="1" t="s">
        <v>13</v>
      </c>
      <c r="G2240" s="1" t="s">
        <v>14</v>
      </c>
      <c r="H2240" s="1" t="s">
        <v>386</v>
      </c>
      <c r="I2240" s="2">
        <v>45695.0</v>
      </c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ht="15.75" customHeight="1">
      <c r="A2241" s="1" t="s">
        <v>4544</v>
      </c>
      <c r="B2241" s="1" t="s">
        <v>4545</v>
      </c>
      <c r="C2241" s="1">
        <v>6.7999432761E10</v>
      </c>
      <c r="D2241" s="1" t="s">
        <v>11</v>
      </c>
      <c r="E2241" s="1" t="s">
        <v>12</v>
      </c>
      <c r="F2241" s="1" t="s">
        <v>13</v>
      </c>
      <c r="G2241" s="1" t="s">
        <v>14</v>
      </c>
      <c r="H2241" s="1" t="s">
        <v>49</v>
      </c>
      <c r="I2241" s="2">
        <v>45695.0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ht="15.75" customHeight="1">
      <c r="A2242" s="1" t="s">
        <v>4546</v>
      </c>
      <c r="B2242" s="1" t="s">
        <v>4547</v>
      </c>
      <c r="C2242" s="1">
        <v>5.581982494284E12</v>
      </c>
      <c r="D2242" s="1" t="s">
        <v>11</v>
      </c>
      <c r="E2242" s="1" t="s">
        <v>22</v>
      </c>
      <c r="F2242" s="1" t="s">
        <v>13</v>
      </c>
      <c r="G2242" s="1" t="s">
        <v>14</v>
      </c>
      <c r="H2242" s="1" t="s">
        <v>49</v>
      </c>
      <c r="I2242" s="2">
        <v>45695.0</v>
      </c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ht="15.75" customHeight="1">
      <c r="A2243" s="1" t="s">
        <v>2300</v>
      </c>
      <c r="B2243" s="1" t="s">
        <v>4548</v>
      </c>
      <c r="C2243" s="1">
        <v>7.1981827016E10</v>
      </c>
      <c r="D2243" s="1" t="s">
        <v>11</v>
      </c>
      <c r="E2243" s="1" t="s">
        <v>12</v>
      </c>
      <c r="F2243" s="1" t="s">
        <v>13</v>
      </c>
      <c r="G2243" s="1" t="s">
        <v>14</v>
      </c>
      <c r="H2243" s="1" t="s">
        <v>4391</v>
      </c>
      <c r="I2243" s="2">
        <v>45695.0</v>
      </c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ht="15.75" customHeight="1">
      <c r="A2244" s="1" t="s">
        <v>4549</v>
      </c>
      <c r="B2244" s="1" t="s">
        <v>4550</v>
      </c>
      <c r="C2244" s="1">
        <v>1.999439297E10</v>
      </c>
      <c r="D2244" s="1" t="s">
        <v>11</v>
      </c>
      <c r="E2244" s="1" t="s">
        <v>19</v>
      </c>
      <c r="F2244" s="1" t="s">
        <v>13</v>
      </c>
      <c r="G2244" s="1" t="s">
        <v>23</v>
      </c>
      <c r="H2244" s="1" t="s">
        <v>15</v>
      </c>
      <c r="I2244" s="2">
        <v>45695.0</v>
      </c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ht="15.75" customHeight="1">
      <c r="A2245" s="1" t="s">
        <v>4551</v>
      </c>
      <c r="B2245" s="1" t="s">
        <v>4552</v>
      </c>
      <c r="C2245" s="1">
        <v>5.5181333E7</v>
      </c>
      <c r="D2245" s="1" t="s">
        <v>11</v>
      </c>
      <c r="E2245" s="1" t="s">
        <v>39</v>
      </c>
      <c r="F2245" s="1" t="s">
        <v>13</v>
      </c>
      <c r="G2245" s="1" t="s">
        <v>14</v>
      </c>
      <c r="H2245" s="1" t="s">
        <v>15</v>
      </c>
      <c r="I2245" s="2">
        <v>45695.0</v>
      </c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ht="15.75" customHeight="1">
      <c r="A2246" s="1" t="s">
        <v>4553</v>
      </c>
      <c r="B2246" s="1" t="s">
        <v>4554</v>
      </c>
      <c r="C2246" s="1">
        <v>1.9994356408E10</v>
      </c>
      <c r="D2246" s="1" t="s">
        <v>11</v>
      </c>
      <c r="E2246" s="1" t="s">
        <v>58</v>
      </c>
      <c r="F2246" s="1" t="s">
        <v>13</v>
      </c>
      <c r="G2246" s="1" t="s">
        <v>23</v>
      </c>
      <c r="H2246" s="1" t="s">
        <v>34</v>
      </c>
      <c r="I2246" s="2">
        <v>45695.0</v>
      </c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ht="15.75" customHeight="1">
      <c r="A2247" s="1" t="s">
        <v>696</v>
      </c>
      <c r="B2247" s="1" t="s">
        <v>4555</v>
      </c>
      <c r="C2247" s="1">
        <v>5.1984440524E10</v>
      </c>
      <c r="D2247" s="1" t="s">
        <v>11</v>
      </c>
      <c r="E2247" s="1" t="s">
        <v>68</v>
      </c>
      <c r="F2247" s="1" t="s">
        <v>13</v>
      </c>
      <c r="G2247" s="1" t="s">
        <v>23</v>
      </c>
      <c r="H2247" s="1" t="s">
        <v>49</v>
      </c>
      <c r="I2247" s="2">
        <v>45695.0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ht="15.75" customHeight="1">
      <c r="A2248" s="1" t="s">
        <v>4556</v>
      </c>
      <c r="B2248" s="1" t="s">
        <v>4557</v>
      </c>
      <c r="C2248" s="1">
        <v>5.1980564896E10</v>
      </c>
      <c r="D2248" s="1" t="s">
        <v>11</v>
      </c>
      <c r="E2248" s="1" t="s">
        <v>80</v>
      </c>
      <c r="F2248" s="1" t="s">
        <v>13</v>
      </c>
      <c r="G2248" s="1" t="s">
        <v>14</v>
      </c>
      <c r="H2248" s="1" t="s">
        <v>49</v>
      </c>
      <c r="I2248" s="2">
        <v>45695.0</v>
      </c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ht="15.75" customHeight="1">
      <c r="A2249" s="1" t="s">
        <v>4558</v>
      </c>
      <c r="B2249" s="1" t="s">
        <v>4559</v>
      </c>
      <c r="C2249" s="1">
        <v>9.8992476957E10</v>
      </c>
      <c r="D2249" s="1" t="s">
        <v>11</v>
      </c>
      <c r="E2249" s="1" t="s">
        <v>89</v>
      </c>
      <c r="F2249" s="1" t="s">
        <v>13</v>
      </c>
      <c r="G2249" s="1" t="s">
        <v>14</v>
      </c>
      <c r="H2249" s="1" t="s">
        <v>34</v>
      </c>
      <c r="I2249" s="2">
        <v>45695.0</v>
      </c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ht="15.75" customHeight="1">
      <c r="A2250" s="1" t="s">
        <v>4560</v>
      </c>
      <c r="B2250" s="1" t="s">
        <v>4561</v>
      </c>
      <c r="C2250" s="1">
        <v>9.1981699934E10</v>
      </c>
      <c r="D2250" s="1" t="s">
        <v>11</v>
      </c>
      <c r="E2250" s="1" t="s">
        <v>102</v>
      </c>
      <c r="F2250" s="1" t="s">
        <v>13</v>
      </c>
      <c r="G2250" s="1" t="s">
        <v>14</v>
      </c>
      <c r="H2250" s="1" t="s">
        <v>15</v>
      </c>
      <c r="I2250" s="2">
        <v>45695.0</v>
      </c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ht="15.75" customHeight="1">
      <c r="A2251" s="1" t="s">
        <v>4562</v>
      </c>
      <c r="B2251" s="1" t="s">
        <v>4563</v>
      </c>
      <c r="C2251" s="1">
        <v>8.2996398986E10</v>
      </c>
      <c r="D2251" s="1" t="s">
        <v>11</v>
      </c>
      <c r="E2251" s="1" t="s">
        <v>19</v>
      </c>
      <c r="F2251" s="1" t="s">
        <v>13</v>
      </c>
      <c r="G2251" s="1" t="s">
        <v>14</v>
      </c>
      <c r="H2251" s="1" t="s">
        <v>45</v>
      </c>
      <c r="I2251" s="2">
        <v>45695.0</v>
      </c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ht="15.75" customHeight="1">
      <c r="A2252" s="1" t="s">
        <v>107</v>
      </c>
      <c r="B2252" s="1" t="s">
        <v>4564</v>
      </c>
      <c r="C2252" s="1">
        <v>1.5981236421E10</v>
      </c>
      <c r="D2252" s="1" t="s">
        <v>11</v>
      </c>
      <c r="E2252" s="1" t="s">
        <v>77</v>
      </c>
      <c r="F2252" s="1" t="s">
        <v>13</v>
      </c>
      <c r="G2252" s="1" t="s">
        <v>23</v>
      </c>
      <c r="H2252" s="1" t="s">
        <v>45</v>
      </c>
      <c r="I2252" s="2">
        <v>45695.0</v>
      </c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ht="15.75" customHeight="1">
      <c r="A2253" s="1" t="s">
        <v>4565</v>
      </c>
      <c r="B2253" s="1" t="s">
        <v>4566</v>
      </c>
      <c r="C2253" s="1">
        <v>1.1950533491E10</v>
      </c>
      <c r="D2253" s="1" t="s">
        <v>11</v>
      </c>
      <c r="E2253" s="1" t="s">
        <v>513</v>
      </c>
      <c r="F2253" s="1" t="s">
        <v>13</v>
      </c>
      <c r="G2253" s="1" t="s">
        <v>14</v>
      </c>
      <c r="H2253" s="1" t="s">
        <v>514</v>
      </c>
      <c r="I2253" s="2">
        <v>45695.0</v>
      </c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ht="15.75" customHeight="1">
      <c r="A2254" s="1" t="s">
        <v>4567</v>
      </c>
      <c r="B2254" s="1" t="s">
        <v>4568</v>
      </c>
      <c r="C2254" s="1">
        <v>3.1995709333E10</v>
      </c>
      <c r="D2254" s="1" t="s">
        <v>11</v>
      </c>
      <c r="E2254" s="1" t="s">
        <v>19</v>
      </c>
      <c r="F2254" s="1" t="s">
        <v>13</v>
      </c>
      <c r="G2254" s="1" t="s">
        <v>14</v>
      </c>
      <c r="H2254" s="1" t="s">
        <v>60</v>
      </c>
      <c r="I2254" s="2">
        <v>45695.0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ht="15.75" customHeight="1">
      <c r="A2255" s="1" t="s">
        <v>4569</v>
      </c>
      <c r="B2255" s="1" t="s">
        <v>4570</v>
      </c>
      <c r="C2255" s="1">
        <v>4.8991060151E10</v>
      </c>
      <c r="D2255" s="1" t="s">
        <v>11</v>
      </c>
      <c r="E2255" s="1" t="s">
        <v>58</v>
      </c>
      <c r="F2255" s="1" t="s">
        <v>13</v>
      </c>
      <c r="G2255" s="1" t="s">
        <v>23</v>
      </c>
      <c r="H2255" s="1" t="s">
        <v>45</v>
      </c>
      <c r="I2255" s="2">
        <v>45695.0</v>
      </c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ht="15.75" customHeight="1">
      <c r="A2256" s="1" t="s">
        <v>4571</v>
      </c>
      <c r="B2256" s="1" t="s">
        <v>4572</v>
      </c>
      <c r="C2256" s="1">
        <v>6.5992830573E10</v>
      </c>
      <c r="D2256" s="1" t="s">
        <v>11</v>
      </c>
      <c r="E2256" s="1" t="s">
        <v>114</v>
      </c>
      <c r="F2256" s="1" t="s">
        <v>13</v>
      </c>
      <c r="G2256" s="1" t="s">
        <v>14</v>
      </c>
      <c r="H2256" s="1" t="s">
        <v>45</v>
      </c>
      <c r="I2256" s="2">
        <v>45695.0</v>
      </c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ht="15.75" customHeight="1">
      <c r="A2257" s="1" t="s">
        <v>4573</v>
      </c>
      <c r="B2257" s="1" t="s">
        <v>4574</v>
      </c>
      <c r="C2257" s="1">
        <v>4.799646632E10</v>
      </c>
      <c r="D2257" s="1" t="s">
        <v>11</v>
      </c>
      <c r="E2257" s="1" t="s">
        <v>19</v>
      </c>
      <c r="F2257" s="1" t="s">
        <v>13</v>
      </c>
      <c r="G2257" s="1" t="s">
        <v>14</v>
      </c>
      <c r="H2257" s="1" t="s">
        <v>121</v>
      </c>
      <c r="I2257" s="2">
        <v>45695.0</v>
      </c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ht="15.75" customHeight="1">
      <c r="A2258" s="1" t="s">
        <v>858</v>
      </c>
      <c r="B2258" s="1" t="s">
        <v>4575</v>
      </c>
      <c r="C2258" s="1">
        <v>4.7997472897E10</v>
      </c>
      <c r="D2258" s="1" t="s">
        <v>11</v>
      </c>
      <c r="E2258" s="1" t="s">
        <v>48</v>
      </c>
      <c r="F2258" s="1" t="s">
        <v>13</v>
      </c>
      <c r="G2258" s="1" t="s">
        <v>14</v>
      </c>
      <c r="H2258" s="1" t="s">
        <v>49</v>
      </c>
      <c r="I2258" s="2">
        <v>45695.0</v>
      </c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ht="15.75" customHeight="1">
      <c r="A2259" s="1" t="s">
        <v>314</v>
      </c>
      <c r="B2259" s="1" t="s">
        <v>4576</v>
      </c>
      <c r="C2259" s="1">
        <v>1.899632043E10</v>
      </c>
      <c r="D2259" s="1" t="s">
        <v>11</v>
      </c>
      <c r="E2259" s="1" t="s">
        <v>19</v>
      </c>
      <c r="F2259" s="1" t="s">
        <v>13</v>
      </c>
      <c r="G2259" s="1" t="s">
        <v>14</v>
      </c>
      <c r="H2259" s="1" t="s">
        <v>60</v>
      </c>
      <c r="I2259" s="2">
        <v>45695.0</v>
      </c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ht="15.75" customHeight="1">
      <c r="A2260" s="1" t="s">
        <v>4577</v>
      </c>
      <c r="B2260" s="1" t="s">
        <v>4578</v>
      </c>
      <c r="C2260" s="1">
        <v>8.4991405188E10</v>
      </c>
      <c r="D2260" s="1" t="s">
        <v>11</v>
      </c>
      <c r="E2260" s="1" t="s">
        <v>22</v>
      </c>
      <c r="F2260" s="1" t="s">
        <v>13</v>
      </c>
      <c r="G2260" s="1" t="s">
        <v>14</v>
      </c>
      <c r="H2260" s="1" t="s">
        <v>31</v>
      </c>
      <c r="I2260" s="2">
        <v>45695.0</v>
      </c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ht="15.75" customHeight="1">
      <c r="A2261" s="1" t="s">
        <v>4579</v>
      </c>
      <c r="B2261" s="1" t="s">
        <v>4580</v>
      </c>
      <c r="C2261" s="1">
        <v>8.1981146388E10</v>
      </c>
      <c r="D2261" s="1" t="s">
        <v>11</v>
      </c>
      <c r="E2261" s="1" t="s">
        <v>19</v>
      </c>
      <c r="F2261" s="1" t="s">
        <v>13</v>
      </c>
      <c r="G2261" s="1" t="s">
        <v>23</v>
      </c>
      <c r="H2261" s="1" t="s">
        <v>49</v>
      </c>
      <c r="I2261" s="2">
        <v>45695.0</v>
      </c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ht="15.75" customHeight="1">
      <c r="A2262" s="1" t="s">
        <v>4581</v>
      </c>
      <c r="B2262" s="1" t="s">
        <v>4582</v>
      </c>
      <c r="C2262" s="1">
        <v>2.7997087147E10</v>
      </c>
      <c r="D2262" s="1" t="s">
        <v>11</v>
      </c>
      <c r="E2262" s="1" t="s">
        <v>22</v>
      </c>
      <c r="F2262" s="1" t="s">
        <v>13</v>
      </c>
      <c r="G2262" s="1" t="s">
        <v>14</v>
      </c>
      <c r="H2262" s="1" t="s">
        <v>45</v>
      </c>
      <c r="I2262" s="2">
        <v>45695.0</v>
      </c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ht="15.75" customHeight="1">
      <c r="A2263" s="1" t="s">
        <v>4583</v>
      </c>
      <c r="B2263" s="1" t="s">
        <v>4584</v>
      </c>
      <c r="C2263" s="1" t="s">
        <v>4585</v>
      </c>
      <c r="D2263" s="1" t="s">
        <v>11</v>
      </c>
      <c r="E2263" s="1" t="s">
        <v>12</v>
      </c>
      <c r="F2263" s="1" t="s">
        <v>13</v>
      </c>
      <c r="G2263" s="1" t="s">
        <v>14</v>
      </c>
      <c r="H2263" s="1" t="s">
        <v>4391</v>
      </c>
      <c r="I2263" s="2">
        <v>45695.0</v>
      </c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ht="15.75" customHeight="1">
      <c r="A2264" s="1" t="s">
        <v>4586</v>
      </c>
      <c r="B2264" s="1" t="s">
        <v>4587</v>
      </c>
      <c r="C2264" s="1">
        <v>3.1971246629E10</v>
      </c>
      <c r="D2264" s="1" t="s">
        <v>11</v>
      </c>
      <c r="E2264" s="1" t="s">
        <v>22</v>
      </c>
      <c r="F2264" s="1" t="s">
        <v>13</v>
      </c>
      <c r="G2264" s="1" t="s">
        <v>23</v>
      </c>
      <c r="H2264" s="1" t="s">
        <v>31</v>
      </c>
      <c r="I2264" s="2">
        <v>45695.0</v>
      </c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ht="15.75" customHeight="1">
      <c r="A2265" s="1" t="s">
        <v>4588</v>
      </c>
      <c r="B2265" s="1" t="s">
        <v>4589</v>
      </c>
      <c r="C2265" s="1">
        <v>6.6999184967E10</v>
      </c>
      <c r="D2265" s="1" t="s">
        <v>11</v>
      </c>
      <c r="E2265" s="1" t="s">
        <v>19</v>
      </c>
      <c r="F2265" s="1" t="s">
        <v>13</v>
      </c>
      <c r="G2265" s="1" t="s">
        <v>23</v>
      </c>
      <c r="H2265" s="1" t="s">
        <v>15</v>
      </c>
      <c r="I2265" s="2">
        <v>45695.0</v>
      </c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ht="15.75" customHeight="1">
      <c r="A2266" s="1" t="s">
        <v>4590</v>
      </c>
      <c r="B2266" s="1" t="s">
        <v>4591</v>
      </c>
      <c r="C2266" s="1">
        <v>2.1965712149E10</v>
      </c>
      <c r="D2266" s="1" t="s">
        <v>11</v>
      </c>
      <c r="E2266" s="1" t="s">
        <v>19</v>
      </c>
      <c r="F2266" s="1" t="s">
        <v>13</v>
      </c>
      <c r="G2266" s="1" t="s">
        <v>14</v>
      </c>
      <c r="H2266" s="1" t="s">
        <v>49</v>
      </c>
      <c r="I2266" s="2">
        <v>45695.0</v>
      </c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ht="15.75" customHeight="1">
      <c r="A2267" s="1" t="s">
        <v>4592</v>
      </c>
      <c r="B2267" s="1" t="s">
        <v>4593</v>
      </c>
      <c r="C2267" s="1">
        <v>6.1992717776E10</v>
      </c>
      <c r="D2267" s="1" t="s">
        <v>11</v>
      </c>
      <c r="E2267" s="1" t="s">
        <v>524</v>
      </c>
      <c r="F2267" s="1" t="s">
        <v>13</v>
      </c>
      <c r="G2267" s="1" t="s">
        <v>14</v>
      </c>
      <c r="H2267" s="1" t="s">
        <v>525</v>
      </c>
      <c r="I2267" s="2">
        <v>45695.0</v>
      </c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ht="15.75" customHeight="1">
      <c r="A2268" s="1" t="s">
        <v>4594</v>
      </c>
      <c r="B2268" s="1" t="s">
        <v>4595</v>
      </c>
      <c r="C2268" s="1">
        <v>1.1965228216E10</v>
      </c>
      <c r="D2268" s="1" t="s">
        <v>11</v>
      </c>
      <c r="E2268" s="1" t="s">
        <v>997</v>
      </c>
      <c r="F2268" s="1" t="s">
        <v>13</v>
      </c>
      <c r="G2268" s="1" t="s">
        <v>14</v>
      </c>
      <c r="H2268" s="1" t="s">
        <v>998</v>
      </c>
      <c r="I2268" s="2">
        <v>45695.0</v>
      </c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ht="15.75" customHeight="1">
      <c r="A2269" s="1" t="s">
        <v>4596</v>
      </c>
      <c r="B2269" s="1" t="s">
        <v>4597</v>
      </c>
      <c r="C2269" s="1">
        <v>1.193000751E10</v>
      </c>
      <c r="D2269" s="1" t="s">
        <v>11</v>
      </c>
      <c r="E2269" s="1" t="s">
        <v>19</v>
      </c>
      <c r="F2269" s="1" t="s">
        <v>13</v>
      </c>
      <c r="G2269" s="1" t="s">
        <v>14</v>
      </c>
      <c r="H2269" s="1" t="s">
        <v>15</v>
      </c>
      <c r="I2269" s="2">
        <v>45695.0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ht="15.75" customHeight="1">
      <c r="A2270" s="1" t="s">
        <v>4598</v>
      </c>
      <c r="B2270" s="1" t="s">
        <v>4599</v>
      </c>
      <c r="C2270" s="1">
        <v>1.9989220118E10</v>
      </c>
      <c r="D2270" s="1"/>
      <c r="E2270" s="1"/>
      <c r="F2270" s="1"/>
      <c r="G2270" s="1"/>
      <c r="H2270" s="1"/>
      <c r="I2270" s="2">
        <v>45695.0</v>
      </c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ht="15.75" customHeight="1">
      <c r="A2271" s="1" t="s">
        <v>4600</v>
      </c>
      <c r="B2271" s="1" t="s">
        <v>4601</v>
      </c>
      <c r="C2271" s="1">
        <v>6.2984730141E10</v>
      </c>
      <c r="D2271" s="1" t="s">
        <v>11</v>
      </c>
      <c r="E2271" s="1" t="s">
        <v>22</v>
      </c>
      <c r="F2271" s="1" t="s">
        <v>13</v>
      </c>
      <c r="G2271" s="1" t="s">
        <v>14</v>
      </c>
      <c r="H2271" s="1" t="s">
        <v>386</v>
      </c>
      <c r="I2271" s="2">
        <v>45695.0</v>
      </c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ht="15.75" customHeight="1">
      <c r="A2272" s="1" t="s">
        <v>4602</v>
      </c>
      <c r="B2272" s="1" t="s">
        <v>4603</v>
      </c>
      <c r="C2272" s="1" t="s">
        <v>4604</v>
      </c>
      <c r="D2272" s="1" t="s">
        <v>11</v>
      </c>
      <c r="E2272" s="1" t="s">
        <v>19</v>
      </c>
      <c r="F2272" s="1" t="s">
        <v>13</v>
      </c>
      <c r="G2272" s="1" t="s">
        <v>14</v>
      </c>
      <c r="H2272" s="1" t="s">
        <v>49</v>
      </c>
      <c r="I2272" s="2">
        <v>45695.0</v>
      </c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ht="15.75" customHeight="1">
      <c r="A2273" s="1" t="s">
        <v>4605</v>
      </c>
      <c r="B2273" s="1" t="s">
        <v>4606</v>
      </c>
      <c r="C2273" s="1">
        <v>2.1965932067E10</v>
      </c>
      <c r="D2273" s="1" t="s">
        <v>11</v>
      </c>
      <c r="E2273" s="1" t="s">
        <v>19</v>
      </c>
      <c r="F2273" s="1" t="s">
        <v>13</v>
      </c>
      <c r="G2273" s="1" t="s">
        <v>14</v>
      </c>
      <c r="H2273" s="1" t="s">
        <v>15</v>
      </c>
      <c r="I2273" s="2">
        <v>45695.0</v>
      </c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ht="15.75" customHeight="1">
      <c r="A2274" s="1" t="s">
        <v>4607</v>
      </c>
      <c r="B2274" s="1" t="s">
        <v>4608</v>
      </c>
      <c r="C2274" s="1">
        <v>6.2981990451E10</v>
      </c>
      <c r="D2274" s="1" t="s">
        <v>11</v>
      </c>
      <c r="E2274" s="1" t="s">
        <v>19</v>
      </c>
      <c r="F2274" s="1" t="s">
        <v>13</v>
      </c>
      <c r="G2274" s="1" t="s">
        <v>14</v>
      </c>
      <c r="H2274" s="1" t="s">
        <v>15</v>
      </c>
      <c r="I2274" s="2">
        <v>45695.0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ht="15.75" customHeight="1">
      <c r="A2275" s="1" t="s">
        <v>4609</v>
      </c>
      <c r="B2275" s="1" t="s">
        <v>4610</v>
      </c>
      <c r="C2275" s="1">
        <v>2.8999014623E10</v>
      </c>
      <c r="D2275" s="1" t="s">
        <v>11</v>
      </c>
      <c r="E2275" s="1" t="s">
        <v>19</v>
      </c>
      <c r="F2275" s="1" t="s">
        <v>13</v>
      </c>
      <c r="G2275" s="1" t="s">
        <v>23</v>
      </c>
      <c r="H2275" s="1" t="s">
        <v>49</v>
      </c>
      <c r="I2275" s="2">
        <v>45695.0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ht="15.75" customHeight="1">
      <c r="A2276" s="1" t="s">
        <v>4611</v>
      </c>
      <c r="B2276" s="1" t="s">
        <v>4612</v>
      </c>
      <c r="C2276" s="1">
        <v>7.5991901947E10</v>
      </c>
      <c r="D2276" s="1" t="s">
        <v>11</v>
      </c>
      <c r="E2276" s="1" t="s">
        <v>418</v>
      </c>
      <c r="F2276" s="1" t="s">
        <v>13</v>
      </c>
      <c r="G2276" s="1" t="s">
        <v>14</v>
      </c>
      <c r="H2276" s="1" t="s">
        <v>49</v>
      </c>
      <c r="I2276" s="2">
        <v>45695.0</v>
      </c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ht="15.75" customHeight="1">
      <c r="A2277" s="1" t="s">
        <v>4613</v>
      </c>
      <c r="B2277" s="1" t="s">
        <v>4614</v>
      </c>
      <c r="C2277" s="1" t="s">
        <v>4615</v>
      </c>
      <c r="D2277" s="1" t="s">
        <v>11</v>
      </c>
      <c r="E2277" s="1" t="s">
        <v>22</v>
      </c>
      <c r="F2277" s="1" t="s">
        <v>13</v>
      </c>
      <c r="G2277" s="1" t="s">
        <v>23</v>
      </c>
      <c r="H2277" s="1" t="s">
        <v>1247</v>
      </c>
      <c r="I2277" s="2">
        <v>45695.0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ht="15.75" customHeight="1">
      <c r="A2278" s="1" t="s">
        <v>858</v>
      </c>
      <c r="B2278" s="1" t="s">
        <v>4616</v>
      </c>
      <c r="C2278" s="1">
        <v>8.5974014669E10</v>
      </c>
      <c r="D2278" s="1" t="s">
        <v>11</v>
      </c>
      <c r="E2278" s="1" t="s">
        <v>19</v>
      </c>
      <c r="F2278" s="1" t="s">
        <v>13</v>
      </c>
      <c r="G2278" s="1" t="s">
        <v>14</v>
      </c>
      <c r="H2278" s="1" t="s">
        <v>15</v>
      </c>
      <c r="I2278" s="2">
        <v>45695.0</v>
      </c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ht="15.75" customHeight="1">
      <c r="A2279" s="1" t="s">
        <v>4617</v>
      </c>
      <c r="B2279" s="1" t="s">
        <v>4618</v>
      </c>
      <c r="C2279" s="1">
        <v>8.6995546834E10</v>
      </c>
      <c r="D2279" s="1" t="s">
        <v>11</v>
      </c>
      <c r="E2279" s="1" t="s">
        <v>19</v>
      </c>
      <c r="F2279" s="1" t="s">
        <v>13</v>
      </c>
      <c r="G2279" s="1" t="s">
        <v>14</v>
      </c>
      <c r="H2279" s="1" t="s">
        <v>40</v>
      </c>
      <c r="I2279" s="2">
        <v>45695.0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ht="15.75" customHeight="1">
      <c r="A2280" s="1" t="s">
        <v>4619</v>
      </c>
      <c r="B2280" s="1" t="s">
        <v>4620</v>
      </c>
      <c r="C2280" s="1" t="s">
        <v>4621</v>
      </c>
      <c r="D2280" s="1" t="s">
        <v>11</v>
      </c>
      <c r="E2280" s="1" t="s">
        <v>102</v>
      </c>
      <c r="F2280" s="1" t="s">
        <v>13</v>
      </c>
      <c r="G2280" s="1" t="s">
        <v>14</v>
      </c>
      <c r="H2280" s="1" t="s">
        <v>15</v>
      </c>
      <c r="I2280" s="2">
        <v>45695.0</v>
      </c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ht="15.75" customHeight="1">
      <c r="A2281" s="1" t="s">
        <v>4622</v>
      </c>
      <c r="B2281" s="1" t="s">
        <v>4623</v>
      </c>
      <c r="C2281" s="1">
        <v>8.999945375E9</v>
      </c>
      <c r="D2281" s="1" t="s">
        <v>11</v>
      </c>
      <c r="E2281" s="1" t="s">
        <v>19</v>
      </c>
      <c r="F2281" s="1" t="s">
        <v>13</v>
      </c>
      <c r="G2281" s="1" t="s">
        <v>14</v>
      </c>
      <c r="H2281" s="1" t="s">
        <v>15</v>
      </c>
      <c r="I2281" s="2">
        <v>45695.0</v>
      </c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ht="15.75" customHeight="1">
      <c r="A2282" s="1" t="s">
        <v>4624</v>
      </c>
      <c r="B2282" s="1" t="s">
        <v>4625</v>
      </c>
      <c r="C2282" s="1">
        <v>9.1988653085E10</v>
      </c>
      <c r="D2282" s="1" t="s">
        <v>11</v>
      </c>
      <c r="E2282" s="1" t="s">
        <v>77</v>
      </c>
      <c r="F2282" s="1" t="s">
        <v>13</v>
      </c>
      <c r="G2282" s="1" t="s">
        <v>14</v>
      </c>
      <c r="H2282" s="1" t="s">
        <v>45</v>
      </c>
      <c r="I2282" s="2">
        <v>45695.0</v>
      </c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ht="15.75" customHeight="1">
      <c r="A2283" s="1" t="s">
        <v>3252</v>
      </c>
      <c r="B2283" s="1" t="s">
        <v>4626</v>
      </c>
      <c r="C2283" s="1">
        <v>1.197683336E9</v>
      </c>
      <c r="D2283" s="1" t="s">
        <v>11</v>
      </c>
      <c r="E2283" s="1" t="s">
        <v>758</v>
      </c>
      <c r="F2283" s="1" t="s">
        <v>13</v>
      </c>
      <c r="G2283" s="1" t="s">
        <v>14</v>
      </c>
      <c r="H2283" s="1" t="s">
        <v>759</v>
      </c>
      <c r="I2283" s="2">
        <v>45695.0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ht="15.75" customHeight="1">
      <c r="A2284" s="1" t="s">
        <v>1322</v>
      </c>
      <c r="B2284" s="1" t="s">
        <v>4627</v>
      </c>
      <c r="C2284" s="1">
        <v>5.585987279591E12</v>
      </c>
      <c r="D2284" s="1" t="s">
        <v>11</v>
      </c>
      <c r="E2284" s="1" t="s">
        <v>19</v>
      </c>
      <c r="F2284" s="1" t="s">
        <v>13</v>
      </c>
      <c r="G2284" s="1" t="s">
        <v>14</v>
      </c>
      <c r="H2284" s="1" t="s">
        <v>45</v>
      </c>
      <c r="I2284" s="2">
        <v>45695.0</v>
      </c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ht="15.75" customHeight="1">
      <c r="A2285" s="1" t="s">
        <v>4628</v>
      </c>
      <c r="B2285" s="1" t="s">
        <v>4629</v>
      </c>
      <c r="C2285" s="1">
        <v>9.1981014188E10</v>
      </c>
      <c r="D2285" s="1" t="s">
        <v>11</v>
      </c>
      <c r="E2285" s="1" t="s">
        <v>12</v>
      </c>
      <c r="F2285" s="1" t="s">
        <v>13</v>
      </c>
      <c r="G2285" s="1" t="s">
        <v>23</v>
      </c>
      <c r="H2285" s="1" t="s">
        <v>4391</v>
      </c>
      <c r="I2285" s="2">
        <v>45695.0</v>
      </c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ht="15.75" customHeight="1">
      <c r="A2286" s="1" t="s">
        <v>4630</v>
      </c>
      <c r="B2286" s="1" t="s">
        <v>4631</v>
      </c>
      <c r="C2286" s="1">
        <v>9.9982603709E10</v>
      </c>
      <c r="D2286" s="1" t="s">
        <v>11</v>
      </c>
      <c r="E2286" s="1" t="s">
        <v>77</v>
      </c>
      <c r="F2286" s="1" t="s">
        <v>13</v>
      </c>
      <c r="G2286" s="1" t="s">
        <v>23</v>
      </c>
      <c r="H2286" s="1" t="s">
        <v>45</v>
      </c>
      <c r="I2286" s="2">
        <v>45695.0</v>
      </c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ht="15.75" customHeight="1">
      <c r="A2287" s="1" t="s">
        <v>2691</v>
      </c>
      <c r="B2287" s="1" t="s">
        <v>4632</v>
      </c>
      <c r="C2287" s="1">
        <v>5.5996320995E10</v>
      </c>
      <c r="D2287" s="1" t="s">
        <v>11</v>
      </c>
      <c r="E2287" s="1" t="s">
        <v>114</v>
      </c>
      <c r="F2287" s="1" t="s">
        <v>13</v>
      </c>
      <c r="G2287" s="1" t="s">
        <v>23</v>
      </c>
      <c r="H2287" s="1" t="s">
        <v>40</v>
      </c>
      <c r="I2287" s="2">
        <v>45695.0</v>
      </c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ht="15.75" customHeight="1">
      <c r="A2288" s="1" t="s">
        <v>4633</v>
      </c>
      <c r="B2288" s="1" t="s">
        <v>4634</v>
      </c>
      <c r="C2288" s="1">
        <v>7.5982160396E10</v>
      </c>
      <c r="D2288" s="1" t="s">
        <v>11</v>
      </c>
      <c r="E2288" s="1" t="s">
        <v>19</v>
      </c>
      <c r="F2288" s="1" t="s">
        <v>13</v>
      </c>
      <c r="G2288" s="1" t="s">
        <v>14</v>
      </c>
      <c r="H2288" s="1" t="s">
        <v>49</v>
      </c>
      <c r="I2288" s="2">
        <v>45695.0</v>
      </c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ht="15.75" customHeight="1">
      <c r="A2289" s="1" t="s">
        <v>105</v>
      </c>
      <c r="B2289" s="1" t="s">
        <v>4635</v>
      </c>
      <c r="C2289" s="1">
        <v>6.1994325957E10</v>
      </c>
      <c r="D2289" s="1" t="s">
        <v>11</v>
      </c>
      <c r="E2289" s="1" t="s">
        <v>77</v>
      </c>
      <c r="F2289" s="1" t="s">
        <v>13</v>
      </c>
      <c r="G2289" s="1" t="s">
        <v>23</v>
      </c>
      <c r="H2289" s="1" t="s">
        <v>45</v>
      </c>
      <c r="I2289" s="2">
        <v>45695.0</v>
      </c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ht="15.75" customHeight="1">
      <c r="A2290" s="1" t="s">
        <v>4636</v>
      </c>
      <c r="B2290" s="1" t="s">
        <v>4637</v>
      </c>
      <c r="C2290" s="1">
        <v>5.5119678419E10</v>
      </c>
      <c r="D2290" s="1" t="s">
        <v>11</v>
      </c>
      <c r="E2290" s="1" t="s">
        <v>22</v>
      </c>
      <c r="F2290" s="1" t="s">
        <v>13</v>
      </c>
      <c r="G2290" s="1" t="s">
        <v>14</v>
      </c>
      <c r="H2290" s="1" t="s">
        <v>34</v>
      </c>
      <c r="I2290" s="2">
        <v>45695.0</v>
      </c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ht="15.75" customHeight="1">
      <c r="A2291" s="1" t="s">
        <v>4638</v>
      </c>
      <c r="B2291" s="1" t="s">
        <v>4639</v>
      </c>
      <c r="C2291" s="1">
        <v>5.5999489778E10</v>
      </c>
      <c r="D2291" s="1" t="s">
        <v>11</v>
      </c>
      <c r="E2291" s="1" t="s">
        <v>39</v>
      </c>
      <c r="F2291" s="1" t="s">
        <v>13</v>
      </c>
      <c r="G2291" s="1" t="s">
        <v>23</v>
      </c>
      <c r="H2291" s="1" t="s">
        <v>45</v>
      </c>
      <c r="I2291" s="2">
        <v>45695.0</v>
      </c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ht="15.75" customHeight="1">
      <c r="A2292" s="1" t="s">
        <v>4640</v>
      </c>
      <c r="B2292" s="1" t="s">
        <v>4641</v>
      </c>
      <c r="C2292" s="1">
        <v>-18436.0</v>
      </c>
      <c r="D2292" s="1" t="s">
        <v>11</v>
      </c>
      <c r="E2292" s="1" t="s">
        <v>22</v>
      </c>
      <c r="F2292" s="1" t="s">
        <v>13</v>
      </c>
      <c r="G2292" s="1" t="s">
        <v>14</v>
      </c>
      <c r="H2292" s="1" t="s">
        <v>386</v>
      </c>
      <c r="I2292" s="2">
        <v>45695.0</v>
      </c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ht="15.75" customHeight="1">
      <c r="A2293" s="1" t="s">
        <v>4642</v>
      </c>
      <c r="B2293" s="1" t="s">
        <v>4643</v>
      </c>
      <c r="C2293" s="1">
        <v>1.9994646489E10</v>
      </c>
      <c r="D2293" s="1" t="s">
        <v>11</v>
      </c>
      <c r="E2293" s="1" t="s">
        <v>22</v>
      </c>
      <c r="F2293" s="1" t="s">
        <v>13</v>
      </c>
      <c r="G2293" s="1" t="s">
        <v>14</v>
      </c>
      <c r="H2293" s="1" t="s">
        <v>49</v>
      </c>
      <c r="I2293" s="2">
        <v>45695.0</v>
      </c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ht="15.75" customHeight="1">
      <c r="A2294" s="1" t="s">
        <v>4644</v>
      </c>
      <c r="B2294" s="1" t="s">
        <v>4645</v>
      </c>
      <c r="C2294" s="1">
        <v>4.1984742833E10</v>
      </c>
      <c r="D2294" s="1" t="s">
        <v>11</v>
      </c>
      <c r="E2294" s="1" t="s">
        <v>19</v>
      </c>
      <c r="F2294" s="1" t="s">
        <v>13</v>
      </c>
      <c r="G2294" s="1" t="s">
        <v>23</v>
      </c>
      <c r="H2294" s="1" t="s">
        <v>40</v>
      </c>
      <c r="I2294" s="2">
        <v>45695.0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ht="15.75" customHeight="1">
      <c r="A2295" s="1" t="s">
        <v>4646</v>
      </c>
      <c r="B2295" s="1" t="s">
        <v>4647</v>
      </c>
      <c r="C2295" s="1">
        <v>4.1984990249E10</v>
      </c>
      <c r="D2295" s="1" t="s">
        <v>11</v>
      </c>
      <c r="E2295" s="1" t="s">
        <v>19</v>
      </c>
      <c r="F2295" s="1" t="s">
        <v>13</v>
      </c>
      <c r="G2295" s="1" t="s">
        <v>14</v>
      </c>
      <c r="H2295" s="1" t="s">
        <v>15</v>
      </c>
      <c r="I2295" s="2">
        <v>45695.0</v>
      </c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ht="15.75" customHeight="1">
      <c r="A2296" s="1" t="s">
        <v>4648</v>
      </c>
      <c r="B2296" s="1" t="s">
        <v>4649</v>
      </c>
      <c r="C2296" s="1">
        <v>9.4992138479E10</v>
      </c>
      <c r="D2296" s="1" t="s">
        <v>11</v>
      </c>
      <c r="E2296" s="1" t="s">
        <v>19</v>
      </c>
      <c r="F2296" s="1" t="s">
        <v>13</v>
      </c>
      <c r="G2296" s="1" t="s">
        <v>14</v>
      </c>
      <c r="H2296" s="1" t="s">
        <v>60</v>
      </c>
      <c r="I2296" s="2">
        <v>45695.0</v>
      </c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ht="15.75" customHeight="1">
      <c r="A2297" s="1" t="s">
        <v>3906</v>
      </c>
      <c r="B2297" s="1" t="s">
        <v>4650</v>
      </c>
      <c r="C2297" s="1" t="s">
        <v>4651</v>
      </c>
      <c r="D2297" s="1" t="s">
        <v>11</v>
      </c>
      <c r="E2297" s="1" t="s">
        <v>19</v>
      </c>
      <c r="F2297" s="1" t="s">
        <v>13</v>
      </c>
      <c r="G2297" s="1" t="s">
        <v>14</v>
      </c>
      <c r="H2297" s="1" t="s">
        <v>60</v>
      </c>
      <c r="I2297" s="2">
        <v>45695.0</v>
      </c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ht="15.75" customHeight="1">
      <c r="A2298" s="1" t="s">
        <v>4652</v>
      </c>
      <c r="B2298" s="1" t="s">
        <v>4653</v>
      </c>
      <c r="C2298" s="1">
        <v>2.7998384707E10</v>
      </c>
      <c r="D2298" s="1" t="s">
        <v>11</v>
      </c>
      <c r="E2298" s="1" t="s">
        <v>12</v>
      </c>
      <c r="F2298" s="1" t="s">
        <v>13</v>
      </c>
      <c r="G2298" s="1" t="s">
        <v>14</v>
      </c>
      <c r="H2298" s="1" t="s">
        <v>49</v>
      </c>
      <c r="I2298" s="2">
        <v>45695.0</v>
      </c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ht="15.75" customHeight="1">
      <c r="A2299" s="1" t="s">
        <v>4654</v>
      </c>
      <c r="B2299" s="1" t="s">
        <v>4655</v>
      </c>
      <c r="C2299" s="1">
        <v>8.1987478558E10</v>
      </c>
      <c r="D2299" s="1" t="s">
        <v>11</v>
      </c>
      <c r="E2299" s="1" t="s">
        <v>114</v>
      </c>
      <c r="F2299" s="1" t="s">
        <v>13</v>
      </c>
      <c r="G2299" s="1" t="s">
        <v>14</v>
      </c>
      <c r="H2299" s="1" t="s">
        <v>49</v>
      </c>
      <c r="I2299" s="2">
        <v>45695.0</v>
      </c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ht="15.75" customHeight="1">
      <c r="A2300" s="1" t="s">
        <v>4656</v>
      </c>
      <c r="B2300" s="1" t="s">
        <v>4657</v>
      </c>
      <c r="C2300" s="1">
        <v>5.3991565758E10</v>
      </c>
      <c r="D2300" s="1" t="s">
        <v>11</v>
      </c>
      <c r="E2300" s="1" t="s">
        <v>19</v>
      </c>
      <c r="F2300" s="1" t="s">
        <v>13</v>
      </c>
      <c r="G2300" s="1" t="s">
        <v>23</v>
      </c>
      <c r="H2300" s="1" t="s">
        <v>121</v>
      </c>
      <c r="I2300" s="2">
        <v>45695.0</v>
      </c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ht="15.75" customHeight="1">
      <c r="A2301" s="1" t="s">
        <v>4658</v>
      </c>
      <c r="B2301" s="1" t="s">
        <v>4659</v>
      </c>
      <c r="C2301" s="1">
        <v>8.8992528413E10</v>
      </c>
      <c r="D2301" s="1" t="s">
        <v>11</v>
      </c>
      <c r="E2301" s="1" t="s">
        <v>89</v>
      </c>
      <c r="F2301" s="1" t="s">
        <v>13</v>
      </c>
      <c r="G2301" s="1" t="s">
        <v>14</v>
      </c>
      <c r="H2301" s="1" t="s">
        <v>34</v>
      </c>
      <c r="I2301" s="2">
        <v>45695.0</v>
      </c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ht="15.75" customHeight="1">
      <c r="A2302" s="1" t="s">
        <v>207</v>
      </c>
      <c r="B2302" s="1" t="s">
        <v>4660</v>
      </c>
      <c r="C2302" s="1">
        <v>8.199973155E9</v>
      </c>
      <c r="D2302" s="1" t="s">
        <v>11</v>
      </c>
      <c r="E2302" s="1" t="s">
        <v>114</v>
      </c>
      <c r="F2302" s="1" t="s">
        <v>13</v>
      </c>
      <c r="G2302" s="1" t="s">
        <v>14</v>
      </c>
      <c r="H2302" s="1" t="s">
        <v>45</v>
      </c>
      <c r="I2302" s="2">
        <v>45695.0</v>
      </c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ht="15.75" customHeight="1">
      <c r="A2303" s="1" t="s">
        <v>4661</v>
      </c>
      <c r="B2303" s="1" t="s">
        <v>4662</v>
      </c>
      <c r="C2303" s="1">
        <v>8.1971122174E10</v>
      </c>
      <c r="D2303" s="1" t="s">
        <v>11</v>
      </c>
      <c r="E2303" s="1" t="s">
        <v>19</v>
      </c>
      <c r="F2303" s="1" t="s">
        <v>13</v>
      </c>
      <c r="G2303" s="1" t="s">
        <v>14</v>
      </c>
      <c r="H2303" s="1" t="s">
        <v>60</v>
      </c>
      <c r="I2303" s="2">
        <v>45695.0</v>
      </c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ht="15.75" customHeight="1">
      <c r="A2304" s="1" t="s">
        <v>193</v>
      </c>
      <c r="B2304" s="1" t="s">
        <v>4663</v>
      </c>
      <c r="C2304" s="1">
        <v>5.579996905751E12</v>
      </c>
      <c r="D2304" s="1" t="s">
        <v>11</v>
      </c>
      <c r="E2304" s="1" t="s">
        <v>19</v>
      </c>
      <c r="F2304" s="1" t="s">
        <v>13</v>
      </c>
      <c r="G2304" s="1" t="s">
        <v>14</v>
      </c>
      <c r="H2304" s="1" t="s">
        <v>49</v>
      </c>
      <c r="I2304" s="2">
        <v>45695.0</v>
      </c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ht="15.75" customHeight="1">
      <c r="A2305" s="1" t="s">
        <v>4664</v>
      </c>
      <c r="B2305" s="1" t="s">
        <v>4665</v>
      </c>
      <c r="C2305" s="1">
        <v>5.592984275763E12</v>
      </c>
      <c r="D2305" s="1" t="s">
        <v>11</v>
      </c>
      <c r="E2305" s="1" t="s">
        <v>77</v>
      </c>
      <c r="F2305" s="1" t="s">
        <v>13</v>
      </c>
      <c r="G2305" s="1" t="s">
        <v>23</v>
      </c>
      <c r="H2305" s="1" t="s">
        <v>45</v>
      </c>
      <c r="I2305" s="2">
        <v>45695.0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ht="15.75" customHeight="1">
      <c r="A2306" s="1" t="s">
        <v>646</v>
      </c>
      <c r="B2306" s="1" t="s">
        <v>4666</v>
      </c>
      <c r="C2306" s="1">
        <v>8.1988016147E10</v>
      </c>
      <c r="D2306" s="1" t="s">
        <v>11</v>
      </c>
      <c r="E2306" s="1" t="s">
        <v>418</v>
      </c>
      <c r="F2306" s="1" t="s">
        <v>13</v>
      </c>
      <c r="G2306" s="1" t="s">
        <v>14</v>
      </c>
      <c r="H2306" s="1" t="s">
        <v>45</v>
      </c>
      <c r="I2306" s="2">
        <v>45695.0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ht="15.75" customHeight="1">
      <c r="A2307" s="1" t="s">
        <v>858</v>
      </c>
      <c r="B2307" s="1" t="s">
        <v>4667</v>
      </c>
      <c r="C2307" s="1">
        <v>8.1995254037E10</v>
      </c>
      <c r="D2307" s="1" t="s">
        <v>11</v>
      </c>
      <c r="E2307" s="1" t="s">
        <v>77</v>
      </c>
      <c r="F2307" s="1" t="s">
        <v>13</v>
      </c>
      <c r="G2307" s="1" t="s">
        <v>23</v>
      </c>
      <c r="H2307" s="1" t="s">
        <v>45</v>
      </c>
      <c r="I2307" s="2">
        <v>45695.0</v>
      </c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ht="15.75" customHeight="1">
      <c r="A2308" s="1" t="s">
        <v>4668</v>
      </c>
      <c r="B2308" s="1" t="s">
        <v>4669</v>
      </c>
      <c r="C2308" s="1">
        <v>7.7988593759E10</v>
      </c>
      <c r="D2308" s="1" t="s">
        <v>11</v>
      </c>
      <c r="E2308" s="1" t="s">
        <v>12</v>
      </c>
      <c r="F2308" s="1" t="s">
        <v>13</v>
      </c>
      <c r="G2308" s="1" t="s">
        <v>14</v>
      </c>
      <c r="H2308" s="1" t="s">
        <v>4391</v>
      </c>
      <c r="I2308" s="2">
        <v>45695.0</v>
      </c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ht="15.75" customHeight="1">
      <c r="A2309" s="1" t="s">
        <v>1117</v>
      </c>
      <c r="B2309" s="1" t="s">
        <v>4670</v>
      </c>
      <c r="C2309" s="1">
        <v>1.197833723E10</v>
      </c>
      <c r="D2309" s="1" t="s">
        <v>11</v>
      </c>
      <c r="E2309" s="1" t="s">
        <v>68</v>
      </c>
      <c r="F2309" s="1" t="s">
        <v>13</v>
      </c>
      <c r="G2309" s="1" t="s">
        <v>14</v>
      </c>
      <c r="H2309" s="1" t="s">
        <v>45</v>
      </c>
      <c r="I2309" s="2">
        <v>45695.0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ht="15.75" customHeight="1">
      <c r="A2310" s="1" t="s">
        <v>3531</v>
      </c>
      <c r="B2310" s="1" t="s">
        <v>4671</v>
      </c>
      <c r="C2310" s="1" t="s">
        <v>4672</v>
      </c>
      <c r="D2310" s="1" t="s">
        <v>11</v>
      </c>
      <c r="E2310" s="1" t="s">
        <v>12</v>
      </c>
      <c r="F2310" s="1" t="s">
        <v>13</v>
      </c>
      <c r="G2310" s="1" t="s">
        <v>14</v>
      </c>
      <c r="H2310" s="1" t="s">
        <v>49</v>
      </c>
      <c r="I2310" s="2">
        <v>45695.0</v>
      </c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ht="15.75" customHeight="1">
      <c r="A2311" s="1" t="s">
        <v>4673</v>
      </c>
      <c r="B2311" s="1" t="s">
        <v>4674</v>
      </c>
      <c r="C2311" s="1">
        <v>9.1981877741E10</v>
      </c>
      <c r="D2311" s="1" t="s">
        <v>11</v>
      </c>
      <c r="E2311" s="1" t="s">
        <v>19</v>
      </c>
      <c r="F2311" s="1" t="s">
        <v>13</v>
      </c>
      <c r="G2311" s="1" t="s">
        <v>23</v>
      </c>
      <c r="H2311" s="1" t="s">
        <v>49</v>
      </c>
      <c r="I2311" s="2">
        <v>45695.0</v>
      </c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ht="15.75" customHeight="1">
      <c r="A2312" s="1" t="s">
        <v>4675</v>
      </c>
      <c r="B2312" s="1" t="s">
        <v>4676</v>
      </c>
      <c r="C2312" s="1">
        <v>9.92567059E8</v>
      </c>
      <c r="D2312" s="1" t="s">
        <v>11</v>
      </c>
      <c r="E2312" s="1" t="s">
        <v>19</v>
      </c>
      <c r="F2312" s="1" t="s">
        <v>13</v>
      </c>
      <c r="G2312" s="1" t="s">
        <v>23</v>
      </c>
      <c r="H2312" s="1" t="s">
        <v>45</v>
      </c>
      <c r="I2312" s="2">
        <v>45695.0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ht="15.75" customHeight="1">
      <c r="A2313" s="1" t="s">
        <v>69</v>
      </c>
      <c r="B2313" s="1" t="s">
        <v>4677</v>
      </c>
      <c r="C2313" s="1">
        <v>7.4988263367E10</v>
      </c>
      <c r="D2313" s="1" t="s">
        <v>11</v>
      </c>
      <c r="E2313" s="1" t="s">
        <v>22</v>
      </c>
      <c r="F2313" s="1" t="s">
        <v>13</v>
      </c>
      <c r="G2313" s="1" t="s">
        <v>14</v>
      </c>
      <c r="H2313" s="1" t="s">
        <v>386</v>
      </c>
      <c r="I2313" s="2">
        <v>45695.0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ht="15.75" customHeight="1">
      <c r="A2314" s="1" t="s">
        <v>4678</v>
      </c>
      <c r="B2314" s="1" t="s">
        <v>4679</v>
      </c>
      <c r="C2314" s="1">
        <v>8.7981060175E10</v>
      </c>
      <c r="D2314" s="1" t="s">
        <v>11</v>
      </c>
      <c r="E2314" s="1" t="s">
        <v>12</v>
      </c>
      <c r="F2314" s="1" t="s">
        <v>13</v>
      </c>
      <c r="G2314" s="1" t="s">
        <v>14</v>
      </c>
      <c r="H2314" s="1" t="s">
        <v>4391</v>
      </c>
      <c r="I2314" s="2">
        <v>45695.0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ht="15.75" customHeight="1">
      <c r="A2315" s="1" t="s">
        <v>4680</v>
      </c>
      <c r="B2315" s="1" t="s">
        <v>4681</v>
      </c>
      <c r="C2315" s="1">
        <v>2.1985791047E10</v>
      </c>
      <c r="D2315" s="1" t="s">
        <v>11</v>
      </c>
      <c r="E2315" s="1" t="s">
        <v>22</v>
      </c>
      <c r="F2315" s="1" t="s">
        <v>13</v>
      </c>
      <c r="G2315" s="1" t="s">
        <v>14</v>
      </c>
      <c r="H2315" s="1" t="s">
        <v>49</v>
      </c>
      <c r="I2315" s="2">
        <v>45695.0</v>
      </c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ht="15.75" customHeight="1">
      <c r="A2316" s="1" t="s">
        <v>4682</v>
      </c>
      <c r="B2316" s="1" t="s">
        <v>4683</v>
      </c>
      <c r="C2316" s="1">
        <v>3.4992790411E10</v>
      </c>
      <c r="D2316" s="1" t="s">
        <v>11</v>
      </c>
      <c r="E2316" s="1" t="s">
        <v>19</v>
      </c>
      <c r="F2316" s="1" t="s">
        <v>13</v>
      </c>
      <c r="G2316" s="1" t="s">
        <v>14</v>
      </c>
      <c r="H2316" s="1" t="s">
        <v>15</v>
      </c>
      <c r="I2316" s="2">
        <v>45695.0</v>
      </c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ht="15.75" customHeight="1">
      <c r="A2317" s="1" t="s">
        <v>3420</v>
      </c>
      <c r="B2317" s="1" t="s">
        <v>4684</v>
      </c>
      <c r="C2317" s="1">
        <v>9.9991231596E10</v>
      </c>
      <c r="D2317" s="1" t="s">
        <v>11</v>
      </c>
      <c r="E2317" s="1" t="s">
        <v>502</v>
      </c>
      <c r="F2317" s="1" t="s">
        <v>13</v>
      </c>
      <c r="G2317" s="1" t="s">
        <v>14</v>
      </c>
      <c r="H2317" s="1" t="s">
        <v>503</v>
      </c>
      <c r="I2317" s="2">
        <v>45695.0</v>
      </c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ht="15.75" customHeight="1">
      <c r="A2318" s="1" t="s">
        <v>4685</v>
      </c>
      <c r="B2318" s="1" t="s">
        <v>4686</v>
      </c>
      <c r="C2318" s="1">
        <v>9.2994106892E10</v>
      </c>
      <c r="D2318" s="1" t="s">
        <v>11</v>
      </c>
      <c r="E2318" s="1" t="s">
        <v>58</v>
      </c>
      <c r="F2318" s="1" t="s">
        <v>13</v>
      </c>
      <c r="G2318" s="1" t="s">
        <v>23</v>
      </c>
      <c r="H2318" s="1" t="s">
        <v>45</v>
      </c>
      <c r="I2318" s="2">
        <v>45695.0</v>
      </c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ht="15.75" customHeight="1">
      <c r="A2319" s="1" t="s">
        <v>4687</v>
      </c>
      <c r="B2319" s="1" t="s">
        <v>4688</v>
      </c>
      <c r="C2319" s="1">
        <v>2.199283125E10</v>
      </c>
      <c r="D2319" s="1" t="s">
        <v>11</v>
      </c>
      <c r="E2319" s="1" t="s">
        <v>19</v>
      </c>
      <c r="F2319" s="1" t="s">
        <v>13</v>
      </c>
      <c r="G2319" s="1" t="s">
        <v>23</v>
      </c>
      <c r="H2319" s="1" t="s">
        <v>49</v>
      </c>
      <c r="I2319" s="2">
        <v>45695.0</v>
      </c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ht="15.75" customHeight="1">
      <c r="A2320" s="1" t="s">
        <v>4478</v>
      </c>
      <c r="B2320" s="1" t="s">
        <v>4689</v>
      </c>
      <c r="C2320" s="1">
        <v>6.198212109E10</v>
      </c>
      <c r="D2320" s="1" t="s">
        <v>11</v>
      </c>
      <c r="E2320" s="1" t="s">
        <v>22</v>
      </c>
      <c r="F2320" s="1" t="s">
        <v>13</v>
      </c>
      <c r="G2320" s="1" t="s">
        <v>14</v>
      </c>
      <c r="H2320" s="1" t="s">
        <v>45</v>
      </c>
      <c r="I2320" s="2">
        <v>45695.0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ht="15.75" customHeight="1">
      <c r="A2321" s="1" t="s">
        <v>4690</v>
      </c>
      <c r="B2321" s="1" t="s">
        <v>4691</v>
      </c>
      <c r="C2321" s="1">
        <v>8.29991313E10</v>
      </c>
      <c r="D2321" s="1" t="s">
        <v>11</v>
      </c>
      <c r="E2321" s="1" t="s">
        <v>12</v>
      </c>
      <c r="F2321" s="1" t="s">
        <v>13</v>
      </c>
      <c r="G2321" s="1" t="s">
        <v>14</v>
      </c>
      <c r="H2321" s="1" t="s">
        <v>49</v>
      </c>
      <c r="I2321" s="2">
        <v>45695.0</v>
      </c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ht="15.75" customHeight="1">
      <c r="A2322" s="1" t="s">
        <v>4692</v>
      </c>
      <c r="B2322" s="1" t="s">
        <v>4693</v>
      </c>
      <c r="C2322" s="1">
        <v>5.3991740083E10</v>
      </c>
      <c r="D2322" s="1" t="s">
        <v>11</v>
      </c>
      <c r="E2322" s="1" t="s">
        <v>58</v>
      </c>
      <c r="F2322" s="1" t="s">
        <v>13</v>
      </c>
      <c r="G2322" s="1" t="s">
        <v>23</v>
      </c>
      <c r="H2322" s="1" t="s">
        <v>45</v>
      </c>
      <c r="I2322" s="2">
        <v>45695.0</v>
      </c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ht="15.75" customHeight="1">
      <c r="A2323" s="1" t="s">
        <v>586</v>
      </c>
      <c r="B2323" s="1" t="s">
        <v>4694</v>
      </c>
      <c r="C2323" s="1">
        <v>4.3991615766E10</v>
      </c>
      <c r="D2323" s="1" t="s">
        <v>11</v>
      </c>
      <c r="E2323" s="1" t="s">
        <v>102</v>
      </c>
      <c r="F2323" s="1" t="s">
        <v>13</v>
      </c>
      <c r="G2323" s="1" t="s">
        <v>14</v>
      </c>
      <c r="H2323" s="1" t="s">
        <v>49</v>
      </c>
      <c r="I2323" s="2">
        <v>45695.0</v>
      </c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ht="15.75" customHeight="1">
      <c r="A2324" s="1" t="s">
        <v>4695</v>
      </c>
      <c r="B2324" s="1" t="s">
        <v>4696</v>
      </c>
      <c r="C2324" s="1">
        <v>8.199196639E10</v>
      </c>
      <c r="D2324" s="1" t="s">
        <v>11</v>
      </c>
      <c r="E2324" s="1" t="s">
        <v>22</v>
      </c>
      <c r="F2324" s="1" t="s">
        <v>13</v>
      </c>
      <c r="G2324" s="1" t="s">
        <v>14</v>
      </c>
      <c r="H2324" s="1" t="s">
        <v>31</v>
      </c>
      <c r="I2324" s="2">
        <v>45695.0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ht="15.75" customHeight="1">
      <c r="A2325" s="1" t="s">
        <v>4697</v>
      </c>
      <c r="B2325" s="1" t="s">
        <v>4698</v>
      </c>
      <c r="C2325" s="1">
        <v>1.699237296E10</v>
      </c>
      <c r="D2325" s="1" t="s">
        <v>11</v>
      </c>
      <c r="E2325" s="1" t="s">
        <v>80</v>
      </c>
      <c r="F2325" s="1" t="s">
        <v>13</v>
      </c>
      <c r="G2325" s="1" t="s">
        <v>23</v>
      </c>
      <c r="H2325" s="1" t="s">
        <v>40</v>
      </c>
      <c r="I2325" s="2">
        <v>45695.0</v>
      </c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ht="15.75" customHeight="1">
      <c r="A2326" s="1" t="s">
        <v>4699</v>
      </c>
      <c r="B2326" s="1" t="s">
        <v>4700</v>
      </c>
      <c r="C2326" s="1">
        <v>6.4993071116E10</v>
      </c>
      <c r="D2326" s="1" t="s">
        <v>11</v>
      </c>
      <c r="E2326" s="1" t="s">
        <v>1337</v>
      </c>
      <c r="F2326" s="1" t="s">
        <v>13</v>
      </c>
      <c r="G2326" s="1" t="s">
        <v>14</v>
      </c>
      <c r="H2326" s="1" t="s">
        <v>1338</v>
      </c>
      <c r="I2326" s="2">
        <v>45695.0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ht="15.75" customHeight="1">
      <c r="A2327" s="1" t="s">
        <v>4701</v>
      </c>
      <c r="B2327" s="1" t="s">
        <v>4702</v>
      </c>
      <c r="C2327" s="1">
        <v>1.798191852E10</v>
      </c>
      <c r="D2327" s="1" t="s">
        <v>11</v>
      </c>
      <c r="E2327" s="1" t="s">
        <v>77</v>
      </c>
      <c r="F2327" s="1" t="s">
        <v>13</v>
      </c>
      <c r="G2327" s="1" t="s">
        <v>23</v>
      </c>
      <c r="H2327" s="1" t="s">
        <v>45</v>
      </c>
      <c r="I2327" s="2">
        <v>45695.0</v>
      </c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ht="15.75" customHeight="1">
      <c r="A2328" s="1" t="s">
        <v>4703</v>
      </c>
      <c r="B2328" s="1" t="s">
        <v>4704</v>
      </c>
      <c r="C2328" s="1" t="s">
        <v>4705</v>
      </c>
      <c r="D2328" s="1" t="s">
        <v>11</v>
      </c>
      <c r="E2328" s="1" t="s">
        <v>80</v>
      </c>
      <c r="F2328" s="1" t="s">
        <v>13</v>
      </c>
      <c r="G2328" s="1" t="s">
        <v>14</v>
      </c>
      <c r="H2328" s="1" t="s">
        <v>34</v>
      </c>
      <c r="I2328" s="2">
        <v>45695.0</v>
      </c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ht="15.75" customHeight="1">
      <c r="A2329" s="1" t="s">
        <v>4706</v>
      </c>
      <c r="B2329" s="1" t="s">
        <v>4707</v>
      </c>
      <c r="C2329" s="1" t="s">
        <v>4708</v>
      </c>
      <c r="D2329" s="1" t="s">
        <v>11</v>
      </c>
      <c r="E2329" s="1" t="s">
        <v>19</v>
      </c>
      <c r="F2329" s="1" t="s">
        <v>13</v>
      </c>
      <c r="G2329" s="1" t="s">
        <v>14</v>
      </c>
      <c r="H2329" s="1" t="s">
        <v>60</v>
      </c>
      <c r="I2329" s="2">
        <v>45695.0</v>
      </c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ht="15.75" customHeight="1">
      <c r="A2330" s="1" t="s">
        <v>369</v>
      </c>
      <c r="B2330" s="1" t="s">
        <v>4709</v>
      </c>
      <c r="C2330" s="1">
        <v>7.3982113078E10</v>
      </c>
      <c r="D2330" s="1" t="s">
        <v>11</v>
      </c>
      <c r="E2330" s="1" t="s">
        <v>39</v>
      </c>
      <c r="F2330" s="1" t="s">
        <v>13</v>
      </c>
      <c r="G2330" s="1" t="s">
        <v>14</v>
      </c>
      <c r="H2330" s="1" t="s">
        <v>45</v>
      </c>
      <c r="I2330" s="2">
        <v>45695.0</v>
      </c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ht="15.75" customHeight="1">
      <c r="A2331" s="1" t="s">
        <v>4710</v>
      </c>
      <c r="B2331" s="1" t="s">
        <v>4711</v>
      </c>
      <c r="C2331" s="1">
        <v>5.1992131275E10</v>
      </c>
      <c r="D2331" s="1" t="s">
        <v>11</v>
      </c>
      <c r="E2331" s="1" t="s">
        <v>19</v>
      </c>
      <c r="F2331" s="1" t="s">
        <v>13</v>
      </c>
      <c r="G2331" s="1" t="s">
        <v>23</v>
      </c>
      <c r="H2331" s="1" t="s">
        <v>121</v>
      </c>
      <c r="I2331" s="2">
        <v>45695.0</v>
      </c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ht="15.75" customHeight="1">
      <c r="A2332" s="1" t="s">
        <v>4712</v>
      </c>
      <c r="B2332" s="1" t="s">
        <v>4713</v>
      </c>
      <c r="C2332" s="1">
        <v>6.1999452913E10</v>
      </c>
      <c r="D2332" s="1" t="s">
        <v>11</v>
      </c>
      <c r="E2332" s="1" t="s">
        <v>19</v>
      </c>
      <c r="F2332" s="1" t="s">
        <v>13</v>
      </c>
      <c r="G2332" s="1" t="s">
        <v>23</v>
      </c>
      <c r="H2332" s="1" t="s">
        <v>60</v>
      </c>
      <c r="I2332" s="2">
        <v>45695.0</v>
      </c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ht="15.75" customHeight="1">
      <c r="A2333" s="1" t="s">
        <v>4714</v>
      </c>
      <c r="B2333" s="1" t="s">
        <v>4715</v>
      </c>
      <c r="C2333" s="1">
        <v>7.5998128249E10</v>
      </c>
      <c r="D2333" s="1" t="s">
        <v>11</v>
      </c>
      <c r="E2333" s="1" t="s">
        <v>19</v>
      </c>
      <c r="F2333" s="1" t="s">
        <v>13</v>
      </c>
      <c r="G2333" s="1" t="s">
        <v>14</v>
      </c>
      <c r="H2333" s="1" t="s">
        <v>45</v>
      </c>
      <c r="I2333" s="2">
        <v>45695.0</v>
      </c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ht="15.75" customHeight="1">
      <c r="A2334" s="1" t="s">
        <v>4716</v>
      </c>
      <c r="B2334" s="1" t="s">
        <v>4717</v>
      </c>
      <c r="C2334" s="1">
        <v>2.2999003794E10</v>
      </c>
      <c r="D2334" s="1" t="s">
        <v>11</v>
      </c>
      <c r="E2334" s="1" t="s">
        <v>1055</v>
      </c>
      <c r="F2334" s="1" t="s">
        <v>13</v>
      </c>
      <c r="G2334" s="1" t="s">
        <v>14</v>
      </c>
      <c r="H2334" s="1" t="s">
        <v>1056</v>
      </c>
      <c r="I2334" s="2">
        <v>45695.0</v>
      </c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ht="15.75" customHeight="1">
      <c r="A2335" s="1" t="s">
        <v>4718</v>
      </c>
      <c r="B2335" s="1" t="s">
        <v>4719</v>
      </c>
      <c r="C2335" s="1">
        <v>3.2984650317E10</v>
      </c>
      <c r="D2335" s="1" t="s">
        <v>11</v>
      </c>
      <c r="E2335" s="1" t="s">
        <v>22</v>
      </c>
      <c r="F2335" s="1" t="s">
        <v>13</v>
      </c>
      <c r="G2335" s="1" t="s">
        <v>14</v>
      </c>
      <c r="H2335" s="1" t="s">
        <v>31</v>
      </c>
      <c r="I2335" s="2">
        <v>45695.0</v>
      </c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ht="15.75" customHeight="1">
      <c r="A2336" s="1" t="s">
        <v>4720</v>
      </c>
      <c r="B2336" s="1" t="s">
        <v>4721</v>
      </c>
      <c r="C2336" s="1" t="s">
        <v>4722</v>
      </c>
      <c r="D2336" s="1" t="s">
        <v>11</v>
      </c>
      <c r="E2336" s="1" t="s">
        <v>22</v>
      </c>
      <c r="F2336" s="1" t="s">
        <v>13</v>
      </c>
      <c r="G2336" s="1" t="s">
        <v>14</v>
      </c>
      <c r="H2336" s="1" t="s">
        <v>49</v>
      </c>
      <c r="I2336" s="2">
        <v>45695.0</v>
      </c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ht="15.75" customHeight="1">
      <c r="A2337" s="1" t="s">
        <v>4723</v>
      </c>
      <c r="B2337" s="1" t="s">
        <v>4724</v>
      </c>
      <c r="C2337" s="1">
        <v>1.1993214662E10</v>
      </c>
      <c r="D2337" s="1" t="s">
        <v>11</v>
      </c>
      <c r="E2337" s="1" t="s">
        <v>19</v>
      </c>
      <c r="F2337" s="1" t="s">
        <v>13</v>
      </c>
      <c r="G2337" s="1" t="s">
        <v>14</v>
      </c>
      <c r="H2337" s="1" t="s">
        <v>60</v>
      </c>
      <c r="I2337" s="2">
        <v>45695.0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ht="15.75" customHeight="1">
      <c r="A2338" s="1" t="s">
        <v>4725</v>
      </c>
      <c r="B2338" s="1" t="s">
        <v>4726</v>
      </c>
      <c r="C2338" s="1">
        <v>1.1930015071E10</v>
      </c>
      <c r="D2338" s="1" t="s">
        <v>11</v>
      </c>
      <c r="E2338" s="1" t="s">
        <v>22</v>
      </c>
      <c r="F2338" s="1" t="s">
        <v>13</v>
      </c>
      <c r="G2338" s="1" t="s">
        <v>14</v>
      </c>
      <c r="H2338" s="1" t="s">
        <v>15</v>
      </c>
      <c r="I2338" s="2">
        <v>45695.0</v>
      </c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ht="15.75" customHeight="1">
      <c r="A2339" s="1" t="s">
        <v>4727</v>
      </c>
      <c r="B2339" s="1" t="s">
        <v>4728</v>
      </c>
      <c r="C2339" s="1">
        <v>8.1989732359E10</v>
      </c>
      <c r="D2339" s="1" t="s">
        <v>11</v>
      </c>
      <c r="E2339" s="1" t="s">
        <v>513</v>
      </c>
      <c r="F2339" s="1" t="s">
        <v>13</v>
      </c>
      <c r="G2339" s="1" t="s">
        <v>14</v>
      </c>
      <c r="H2339" s="1" t="s">
        <v>514</v>
      </c>
      <c r="I2339" s="2">
        <v>45695.0</v>
      </c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ht="15.75" customHeight="1">
      <c r="A2340" s="1" t="s">
        <v>4729</v>
      </c>
      <c r="B2340" s="1" t="s">
        <v>4730</v>
      </c>
      <c r="C2340" s="1">
        <v>9.45147283E8</v>
      </c>
      <c r="D2340" s="1" t="s">
        <v>11</v>
      </c>
      <c r="E2340" s="1" t="s">
        <v>77</v>
      </c>
      <c r="F2340" s="1" t="s">
        <v>13</v>
      </c>
      <c r="G2340" s="1" t="s">
        <v>23</v>
      </c>
      <c r="H2340" s="1" t="s">
        <v>45</v>
      </c>
      <c r="I2340" s="2">
        <v>45695.0</v>
      </c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ht="15.75" customHeight="1">
      <c r="A2341" s="1" t="s">
        <v>4731</v>
      </c>
      <c r="B2341" s="1" t="s">
        <v>4732</v>
      </c>
      <c r="C2341" s="1">
        <v>1.899114323E10</v>
      </c>
      <c r="D2341" s="1" t="s">
        <v>11</v>
      </c>
      <c r="E2341" s="1" t="s">
        <v>19</v>
      </c>
      <c r="F2341" s="1" t="s">
        <v>13</v>
      </c>
      <c r="G2341" s="1" t="s">
        <v>14</v>
      </c>
      <c r="H2341" s="1" t="s">
        <v>45</v>
      </c>
      <c r="I2341" s="2">
        <v>45695.0</v>
      </c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ht="15.75" customHeight="1">
      <c r="A2342" s="1" t="s">
        <v>4733</v>
      </c>
      <c r="B2342" s="1" t="s">
        <v>4734</v>
      </c>
      <c r="C2342" s="1">
        <v>1.6991962325E10</v>
      </c>
      <c r="D2342" s="1" t="s">
        <v>11</v>
      </c>
      <c r="E2342" s="1" t="s">
        <v>19</v>
      </c>
      <c r="F2342" s="1" t="s">
        <v>13</v>
      </c>
      <c r="G2342" s="1" t="s">
        <v>14</v>
      </c>
      <c r="H2342" s="1" t="s">
        <v>40</v>
      </c>
      <c r="I2342" s="2">
        <v>45695.0</v>
      </c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ht="15.75" customHeight="1">
      <c r="A2343" s="1" t="s">
        <v>4735</v>
      </c>
      <c r="B2343" s="1" t="s">
        <v>4736</v>
      </c>
      <c r="C2343" s="1" t="s">
        <v>4737</v>
      </c>
      <c r="D2343" s="1" t="s">
        <v>11</v>
      </c>
      <c r="E2343" s="1" t="s">
        <v>597</v>
      </c>
      <c r="F2343" s="1" t="s">
        <v>13</v>
      </c>
      <c r="G2343" s="1" t="s">
        <v>14</v>
      </c>
      <c r="H2343" s="1" t="s">
        <v>598</v>
      </c>
      <c r="I2343" s="2">
        <v>45695.0</v>
      </c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ht="15.75" customHeight="1">
      <c r="A2344" s="1" t="s">
        <v>367</v>
      </c>
      <c r="B2344" s="1" t="s">
        <v>4738</v>
      </c>
      <c r="C2344" s="1">
        <v>5.1995907036E10</v>
      </c>
      <c r="D2344" s="1" t="s">
        <v>11</v>
      </c>
      <c r="E2344" s="1" t="s">
        <v>12</v>
      </c>
      <c r="F2344" s="1" t="s">
        <v>13</v>
      </c>
      <c r="G2344" s="1" t="s">
        <v>14</v>
      </c>
      <c r="H2344" s="1" t="s">
        <v>49</v>
      </c>
      <c r="I2344" s="2">
        <v>45695.0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ht="15.75" customHeight="1">
      <c r="A2345" s="1" t="s">
        <v>4739</v>
      </c>
      <c r="B2345" s="1" t="s">
        <v>4740</v>
      </c>
      <c r="C2345" s="1">
        <v>1.5991751833E10</v>
      </c>
      <c r="D2345" s="1" t="s">
        <v>11</v>
      </c>
      <c r="E2345" s="1" t="s">
        <v>68</v>
      </c>
      <c r="F2345" s="1" t="s">
        <v>13</v>
      </c>
      <c r="G2345" s="1" t="s">
        <v>14</v>
      </c>
      <c r="H2345" s="1" t="s">
        <v>45</v>
      </c>
      <c r="I2345" s="2">
        <v>45695.0</v>
      </c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ht="15.75" customHeight="1">
      <c r="A2346" s="1" t="s">
        <v>4741</v>
      </c>
      <c r="B2346" s="1" t="s">
        <v>4742</v>
      </c>
      <c r="C2346" s="1">
        <v>8.5992568875E10</v>
      </c>
      <c r="D2346" s="1" t="s">
        <v>11</v>
      </c>
      <c r="E2346" s="1" t="s">
        <v>19</v>
      </c>
      <c r="F2346" s="1" t="s">
        <v>13</v>
      </c>
      <c r="G2346" s="1" t="s">
        <v>14</v>
      </c>
      <c r="H2346" s="1" t="s">
        <v>15</v>
      </c>
      <c r="I2346" s="2">
        <v>45695.0</v>
      </c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ht="15.75" customHeight="1">
      <c r="A2347" s="1" t="s">
        <v>4743</v>
      </c>
      <c r="B2347" s="1" t="s">
        <v>4744</v>
      </c>
      <c r="C2347" s="1">
        <v>1.1978168001E10</v>
      </c>
      <c r="D2347" s="1" t="s">
        <v>11</v>
      </c>
      <c r="E2347" s="1" t="s">
        <v>19</v>
      </c>
      <c r="F2347" s="1" t="s">
        <v>13</v>
      </c>
      <c r="G2347" s="1" t="s">
        <v>23</v>
      </c>
      <c r="H2347" s="1" t="s">
        <v>15</v>
      </c>
      <c r="I2347" s="2">
        <v>45695.0</v>
      </c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ht="15.75" customHeight="1">
      <c r="A2348" s="1" t="s">
        <v>4745</v>
      </c>
      <c r="B2348" s="1" t="s">
        <v>4746</v>
      </c>
      <c r="C2348" s="1">
        <v>6.4993059205E10</v>
      </c>
      <c r="D2348" s="1" t="s">
        <v>11</v>
      </c>
      <c r="E2348" s="1" t="s">
        <v>68</v>
      </c>
      <c r="F2348" s="1" t="s">
        <v>13</v>
      </c>
      <c r="G2348" s="1" t="s">
        <v>14</v>
      </c>
      <c r="H2348" s="1" t="s">
        <v>121</v>
      </c>
      <c r="I2348" s="2">
        <v>45695.0</v>
      </c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ht="15.75" customHeight="1">
      <c r="A2349" s="1" t="s">
        <v>3687</v>
      </c>
      <c r="B2349" s="1" t="s">
        <v>4747</v>
      </c>
      <c r="C2349" s="1">
        <v>6.7999863576E10</v>
      </c>
      <c r="D2349" s="1" t="s">
        <v>11</v>
      </c>
      <c r="E2349" s="1" t="s">
        <v>22</v>
      </c>
      <c r="F2349" s="1" t="s">
        <v>13</v>
      </c>
      <c r="G2349" s="1" t="s">
        <v>14</v>
      </c>
      <c r="H2349" s="1" t="s">
        <v>1428</v>
      </c>
      <c r="I2349" s="2">
        <v>45695.0</v>
      </c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ht="15.75" customHeight="1">
      <c r="A2350" s="1" t="s">
        <v>2733</v>
      </c>
      <c r="B2350" s="1" t="s">
        <v>4748</v>
      </c>
      <c r="C2350" s="1">
        <v>1.1957204962E10</v>
      </c>
      <c r="D2350" s="1" t="s">
        <v>11</v>
      </c>
      <c r="E2350" s="1" t="s">
        <v>22</v>
      </c>
      <c r="F2350" s="1" t="s">
        <v>13</v>
      </c>
      <c r="G2350" s="1" t="s">
        <v>14</v>
      </c>
      <c r="H2350" s="1" t="s">
        <v>31</v>
      </c>
      <c r="I2350" s="2">
        <v>45695.0</v>
      </c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ht="15.75" customHeight="1">
      <c r="A2351" s="1" t="s">
        <v>4749</v>
      </c>
      <c r="B2351" s="1" t="s">
        <v>4750</v>
      </c>
      <c r="C2351" s="1">
        <v>6.1993179104E10</v>
      </c>
      <c r="D2351" s="1" t="s">
        <v>11</v>
      </c>
      <c r="E2351" s="1" t="s">
        <v>1791</v>
      </c>
      <c r="F2351" s="1" t="s">
        <v>13</v>
      </c>
      <c r="G2351" s="1" t="s">
        <v>14</v>
      </c>
      <c r="H2351" s="1" t="s">
        <v>1792</v>
      </c>
      <c r="I2351" s="2">
        <v>45695.0</v>
      </c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ht="15.75" customHeight="1">
      <c r="A2352" s="1" t="s">
        <v>4751</v>
      </c>
      <c r="B2352" s="1" t="s">
        <v>4752</v>
      </c>
      <c r="C2352" s="1">
        <v>2.1920001623E10</v>
      </c>
      <c r="D2352" s="1" t="s">
        <v>11</v>
      </c>
      <c r="E2352" s="1" t="s">
        <v>19</v>
      </c>
      <c r="F2352" s="1" t="s">
        <v>13</v>
      </c>
      <c r="G2352" s="1" t="s">
        <v>14</v>
      </c>
      <c r="H2352" s="1" t="s">
        <v>15</v>
      </c>
      <c r="I2352" s="2">
        <v>45695.0</v>
      </c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ht="15.75" customHeight="1">
      <c r="A2353" s="1" t="s">
        <v>4753</v>
      </c>
      <c r="B2353" s="1" t="s">
        <v>4754</v>
      </c>
      <c r="C2353" s="1">
        <v>8.49870649E10</v>
      </c>
      <c r="D2353" s="1" t="s">
        <v>11</v>
      </c>
      <c r="E2353" s="1" t="s">
        <v>102</v>
      </c>
      <c r="F2353" s="1" t="s">
        <v>13</v>
      </c>
      <c r="G2353" s="1" t="s">
        <v>23</v>
      </c>
      <c r="H2353" s="1" t="s">
        <v>49</v>
      </c>
      <c r="I2353" s="2">
        <v>45695.0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ht="15.75" customHeight="1">
      <c r="A2354" s="1" t="s">
        <v>4755</v>
      </c>
      <c r="B2354" s="1" t="s">
        <v>4756</v>
      </c>
      <c r="C2354" s="1">
        <v>5.592988396199E12</v>
      </c>
      <c r="D2354" s="1" t="s">
        <v>11</v>
      </c>
      <c r="E2354" s="1" t="s">
        <v>19</v>
      </c>
      <c r="F2354" s="1" t="s">
        <v>13</v>
      </c>
      <c r="G2354" s="1" t="s">
        <v>23</v>
      </c>
      <c r="H2354" s="1" t="s">
        <v>15</v>
      </c>
      <c r="I2354" s="2">
        <v>45695.0</v>
      </c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ht="15.75" customHeight="1">
      <c r="A2355" s="1" t="s">
        <v>1133</v>
      </c>
      <c r="B2355" s="1" t="s">
        <v>4757</v>
      </c>
      <c r="C2355" s="1">
        <v>3.1992742502E10</v>
      </c>
      <c r="D2355" s="1" t="s">
        <v>11</v>
      </c>
      <c r="E2355" s="1" t="s">
        <v>19</v>
      </c>
      <c r="F2355" s="1" t="s">
        <v>13</v>
      </c>
      <c r="G2355" s="1" t="s">
        <v>23</v>
      </c>
      <c r="H2355" s="1" t="s">
        <v>49</v>
      </c>
      <c r="I2355" s="2">
        <v>45695.0</v>
      </c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ht="15.75" customHeight="1">
      <c r="A2356" s="1" t="s">
        <v>4758</v>
      </c>
      <c r="B2356" s="1" t="s">
        <v>4759</v>
      </c>
      <c r="C2356" s="1">
        <v>9.89238803E8</v>
      </c>
      <c r="D2356" s="1" t="s">
        <v>11</v>
      </c>
      <c r="E2356" s="1" t="s">
        <v>1337</v>
      </c>
      <c r="F2356" s="1" t="s">
        <v>13</v>
      </c>
      <c r="G2356" s="1" t="s">
        <v>14</v>
      </c>
      <c r="H2356" s="1" t="s">
        <v>1338</v>
      </c>
      <c r="I2356" s="2">
        <v>45695.0</v>
      </c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ht="15.75" customHeight="1">
      <c r="A2357" s="1" t="s">
        <v>4760</v>
      </c>
      <c r="B2357" s="1" t="s">
        <v>4761</v>
      </c>
      <c r="C2357" s="1" t="s">
        <v>4762</v>
      </c>
      <c r="D2357" s="1" t="s">
        <v>11</v>
      </c>
      <c r="E2357" s="1" t="s">
        <v>22</v>
      </c>
      <c r="F2357" s="1" t="s">
        <v>13</v>
      </c>
      <c r="G2357" s="1" t="s">
        <v>14</v>
      </c>
      <c r="H2357" s="1" t="s">
        <v>121</v>
      </c>
      <c r="I2357" s="2">
        <v>45695.0</v>
      </c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ht="15.75" customHeight="1">
      <c r="A2358" s="1" t="s">
        <v>4763</v>
      </c>
      <c r="B2358" s="1" t="s">
        <v>4764</v>
      </c>
      <c r="C2358" s="1" t="s">
        <v>4765</v>
      </c>
      <c r="D2358" s="1" t="s">
        <v>11</v>
      </c>
      <c r="E2358" s="1" t="s">
        <v>22</v>
      </c>
      <c r="F2358" s="1" t="s">
        <v>13</v>
      </c>
      <c r="G2358" s="1" t="s">
        <v>14</v>
      </c>
      <c r="H2358" s="1" t="s">
        <v>386</v>
      </c>
      <c r="I2358" s="2">
        <v>45695.0</v>
      </c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ht="15.75" customHeight="1">
      <c r="A2359" s="1" t="s">
        <v>4766</v>
      </c>
      <c r="B2359" s="1" t="s">
        <v>4767</v>
      </c>
      <c r="C2359" s="1" t="s">
        <v>4768</v>
      </c>
      <c r="D2359" s="1" t="s">
        <v>11</v>
      </c>
      <c r="E2359" s="1" t="s">
        <v>80</v>
      </c>
      <c r="F2359" s="1" t="s">
        <v>13</v>
      </c>
      <c r="G2359" s="1" t="s">
        <v>14</v>
      </c>
      <c r="H2359" s="1" t="s">
        <v>15</v>
      </c>
      <c r="I2359" s="2">
        <v>45695.0</v>
      </c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ht="15.75" customHeight="1">
      <c r="A2360" s="1" t="s">
        <v>4769</v>
      </c>
      <c r="B2360" s="1" t="s">
        <v>4770</v>
      </c>
      <c r="C2360" s="1">
        <v>5.1990050543E10</v>
      </c>
      <c r="D2360" s="1" t="s">
        <v>11</v>
      </c>
      <c r="E2360" s="1" t="s">
        <v>89</v>
      </c>
      <c r="F2360" s="1" t="s">
        <v>13</v>
      </c>
      <c r="G2360" s="1" t="s">
        <v>14</v>
      </c>
      <c r="H2360" s="1" t="s">
        <v>34</v>
      </c>
      <c r="I2360" s="2">
        <v>45695.0</v>
      </c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ht="15.75" customHeight="1">
      <c r="A2361" s="1" t="s">
        <v>4771</v>
      </c>
      <c r="B2361" s="1" t="s">
        <v>4772</v>
      </c>
      <c r="C2361" s="1">
        <v>8.1986261251E10</v>
      </c>
      <c r="D2361" s="1" t="s">
        <v>11</v>
      </c>
      <c r="E2361" s="1" t="s">
        <v>19</v>
      </c>
      <c r="F2361" s="1" t="s">
        <v>13</v>
      </c>
      <c r="G2361" s="1" t="s">
        <v>14</v>
      </c>
      <c r="H2361" s="1" t="s">
        <v>15</v>
      </c>
      <c r="I2361" s="2">
        <v>45695.0</v>
      </c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ht="15.75" customHeight="1">
      <c r="A2362" s="1" t="s">
        <v>4773</v>
      </c>
      <c r="B2362" s="1" t="s">
        <v>4774</v>
      </c>
      <c r="C2362" s="1">
        <v>9.8991655266E10</v>
      </c>
      <c r="D2362" s="1" t="s">
        <v>11</v>
      </c>
      <c r="E2362" s="1" t="s">
        <v>22</v>
      </c>
      <c r="F2362" s="1" t="s">
        <v>13</v>
      </c>
      <c r="G2362" s="1" t="s">
        <v>14</v>
      </c>
      <c r="H2362" s="1" t="s">
        <v>31</v>
      </c>
      <c r="I2362" s="2">
        <v>45695.0</v>
      </c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ht="15.75" customHeight="1">
      <c r="A2363" s="1" t="s">
        <v>4775</v>
      </c>
      <c r="B2363" s="1" t="s">
        <v>4776</v>
      </c>
      <c r="C2363" s="1">
        <v>1.6997346179E10</v>
      </c>
      <c r="D2363" s="1" t="s">
        <v>11</v>
      </c>
      <c r="E2363" s="1" t="s">
        <v>19</v>
      </c>
      <c r="F2363" s="1" t="s">
        <v>13</v>
      </c>
      <c r="G2363" s="1" t="s">
        <v>14</v>
      </c>
      <c r="H2363" s="1" t="s">
        <v>60</v>
      </c>
      <c r="I2363" s="2">
        <v>45695.0</v>
      </c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ht="15.75" customHeight="1">
      <c r="A2364" s="1" t="s">
        <v>4777</v>
      </c>
      <c r="B2364" s="1" t="s">
        <v>4778</v>
      </c>
      <c r="C2364" s="1">
        <v>2.1966429934E10</v>
      </c>
      <c r="D2364" s="1" t="s">
        <v>11</v>
      </c>
      <c r="E2364" s="1" t="s">
        <v>597</v>
      </c>
      <c r="F2364" s="1" t="s">
        <v>13</v>
      </c>
      <c r="G2364" s="1" t="s">
        <v>14</v>
      </c>
      <c r="H2364" s="1" t="s">
        <v>598</v>
      </c>
      <c r="I2364" s="2">
        <v>45695.0</v>
      </c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ht="15.75" customHeight="1">
      <c r="A2365" s="1" t="s">
        <v>4779</v>
      </c>
      <c r="B2365" s="1" t="s">
        <v>4780</v>
      </c>
      <c r="C2365" s="1">
        <v>8.5988052698E10</v>
      </c>
      <c r="D2365" s="1" t="s">
        <v>11</v>
      </c>
      <c r="E2365" s="1" t="s">
        <v>19</v>
      </c>
      <c r="F2365" s="1" t="s">
        <v>13</v>
      </c>
      <c r="G2365" s="1" t="s">
        <v>14</v>
      </c>
      <c r="H2365" s="1" t="s">
        <v>60</v>
      </c>
      <c r="I2365" s="2">
        <v>45695.0</v>
      </c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ht="15.75" customHeight="1">
      <c r="A2366" s="1" t="s">
        <v>4781</v>
      </c>
      <c r="B2366" s="1" t="s">
        <v>4782</v>
      </c>
      <c r="C2366" s="1">
        <v>1.1981881661E10</v>
      </c>
      <c r="D2366" s="1" t="s">
        <v>11</v>
      </c>
      <c r="E2366" s="1" t="s">
        <v>77</v>
      </c>
      <c r="F2366" s="1" t="s">
        <v>13</v>
      </c>
      <c r="G2366" s="1" t="s">
        <v>23</v>
      </c>
      <c r="H2366" s="1" t="s">
        <v>45</v>
      </c>
      <c r="I2366" s="2">
        <v>45695.0</v>
      </c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ht="15.75" customHeight="1">
      <c r="A2367" s="1" t="s">
        <v>4783</v>
      </c>
      <c r="B2367" s="1" t="s">
        <v>4784</v>
      </c>
      <c r="C2367" s="1">
        <v>2.2997352247E10</v>
      </c>
      <c r="D2367" s="1" t="s">
        <v>11</v>
      </c>
      <c r="E2367" s="1" t="s">
        <v>77</v>
      </c>
      <c r="F2367" s="1" t="s">
        <v>13</v>
      </c>
      <c r="G2367" s="1" t="s">
        <v>23</v>
      </c>
      <c r="H2367" s="1" t="s">
        <v>45</v>
      </c>
      <c r="I2367" s="2">
        <v>45695.0</v>
      </c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ht="15.75" customHeight="1">
      <c r="A2368" s="1" t="s">
        <v>4785</v>
      </c>
      <c r="B2368" s="1" t="s">
        <v>4786</v>
      </c>
      <c r="C2368" s="1">
        <v>4.196779559E9</v>
      </c>
      <c r="D2368" s="1" t="s">
        <v>11</v>
      </c>
      <c r="E2368" s="1" t="s">
        <v>58</v>
      </c>
      <c r="F2368" s="1" t="s">
        <v>13</v>
      </c>
      <c r="G2368" s="1" t="s">
        <v>23</v>
      </c>
      <c r="H2368" s="1" t="s">
        <v>45</v>
      </c>
      <c r="I2368" s="2">
        <v>45695.0</v>
      </c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ht="15.75" customHeight="1">
      <c r="A2369" s="1" t="s">
        <v>4787</v>
      </c>
      <c r="B2369" s="1" t="s">
        <v>4788</v>
      </c>
      <c r="C2369" s="1">
        <v>8.1983346532E10</v>
      </c>
      <c r="D2369" s="1" t="s">
        <v>11</v>
      </c>
      <c r="E2369" s="1" t="s">
        <v>102</v>
      </c>
      <c r="F2369" s="1" t="s">
        <v>13</v>
      </c>
      <c r="G2369" s="1" t="s">
        <v>23</v>
      </c>
      <c r="H2369" s="1" t="s">
        <v>45</v>
      </c>
      <c r="I2369" s="2">
        <v>45695.0</v>
      </c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ht="15.75" customHeight="1">
      <c r="A2370" s="1" t="s">
        <v>4789</v>
      </c>
      <c r="B2370" s="1" t="s">
        <v>4790</v>
      </c>
      <c r="C2370" s="1">
        <v>7.5997062684E10</v>
      </c>
      <c r="D2370" s="1" t="s">
        <v>11</v>
      </c>
      <c r="E2370" s="1" t="s">
        <v>22</v>
      </c>
      <c r="F2370" s="1" t="s">
        <v>13</v>
      </c>
      <c r="G2370" s="1" t="s">
        <v>14</v>
      </c>
      <c r="H2370" s="1" t="s">
        <v>121</v>
      </c>
      <c r="I2370" s="2">
        <v>45695.0</v>
      </c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ht="15.75" customHeight="1">
      <c r="A2371" s="1" t="s">
        <v>4791</v>
      </c>
      <c r="B2371" s="1" t="s">
        <v>4792</v>
      </c>
      <c r="C2371" s="1" t="s">
        <v>4793</v>
      </c>
      <c r="D2371" s="1" t="s">
        <v>11</v>
      </c>
      <c r="E2371" s="1" t="s">
        <v>12</v>
      </c>
      <c r="F2371" s="1" t="s">
        <v>13</v>
      </c>
      <c r="G2371" s="1" t="s">
        <v>14</v>
      </c>
      <c r="H2371" s="1" t="s">
        <v>45</v>
      </c>
      <c r="I2371" s="2">
        <v>45695.0</v>
      </c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ht="15.75" customHeight="1">
      <c r="A2372" s="1" t="s">
        <v>4794</v>
      </c>
      <c r="B2372" s="1" t="s">
        <v>4795</v>
      </c>
      <c r="C2372" s="1" t="s">
        <v>4796</v>
      </c>
      <c r="D2372" s="1" t="s">
        <v>11</v>
      </c>
      <c r="E2372" s="1" t="s">
        <v>39</v>
      </c>
      <c r="F2372" s="1" t="s">
        <v>13</v>
      </c>
      <c r="G2372" s="1" t="s">
        <v>14</v>
      </c>
      <c r="H2372" s="1" t="s">
        <v>15</v>
      </c>
      <c r="I2372" s="2">
        <v>45695.0</v>
      </c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ht="15.75" customHeight="1">
      <c r="A2373" s="1" t="s">
        <v>4797</v>
      </c>
      <c r="B2373" s="1" t="s">
        <v>4798</v>
      </c>
      <c r="C2373" s="1">
        <v>6.2981124394E10</v>
      </c>
      <c r="D2373" s="1" t="s">
        <v>11</v>
      </c>
      <c r="E2373" s="1" t="s">
        <v>58</v>
      </c>
      <c r="F2373" s="1" t="s">
        <v>13</v>
      </c>
      <c r="G2373" s="1" t="s">
        <v>14</v>
      </c>
      <c r="H2373" s="1" t="s">
        <v>34</v>
      </c>
      <c r="I2373" s="2">
        <v>45695.0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ht="15.75" customHeight="1">
      <c r="A2374" s="1" t="s">
        <v>4799</v>
      </c>
      <c r="B2374" s="1" t="s">
        <v>4800</v>
      </c>
      <c r="C2374" s="1">
        <v>8.6988672427E10</v>
      </c>
      <c r="D2374" s="1" t="s">
        <v>11</v>
      </c>
      <c r="E2374" s="1" t="s">
        <v>58</v>
      </c>
      <c r="F2374" s="1" t="s">
        <v>13</v>
      </c>
      <c r="G2374" s="1" t="s">
        <v>23</v>
      </c>
      <c r="H2374" s="1" t="s">
        <v>45</v>
      </c>
      <c r="I2374" s="2">
        <v>45695.0</v>
      </c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ht="15.75" customHeight="1">
      <c r="A2375" s="1" t="s">
        <v>4801</v>
      </c>
      <c r="B2375" s="1" t="s">
        <v>4802</v>
      </c>
      <c r="C2375" s="1">
        <v>7.1993064789E10</v>
      </c>
      <c r="D2375" s="1" t="s">
        <v>11</v>
      </c>
      <c r="E2375" s="1" t="s">
        <v>19</v>
      </c>
      <c r="F2375" s="1" t="s">
        <v>13</v>
      </c>
      <c r="G2375" s="1" t="s">
        <v>23</v>
      </c>
      <c r="H2375" s="1" t="s">
        <v>49</v>
      </c>
      <c r="I2375" s="2">
        <v>45695.0</v>
      </c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ht="15.75" customHeight="1">
      <c r="A2376" s="1" t="s">
        <v>4803</v>
      </c>
      <c r="B2376" s="1" t="s">
        <v>4804</v>
      </c>
      <c r="C2376" s="1">
        <v>1.1943753597E10</v>
      </c>
      <c r="D2376" s="1" t="s">
        <v>11</v>
      </c>
      <c r="E2376" s="1" t="s">
        <v>22</v>
      </c>
      <c r="F2376" s="1" t="s">
        <v>13</v>
      </c>
      <c r="G2376" s="1" t="s">
        <v>14</v>
      </c>
      <c r="H2376" s="1" t="s">
        <v>15</v>
      </c>
      <c r="I2376" s="2">
        <v>45695.0</v>
      </c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ht="15.75" customHeight="1">
      <c r="A2377" s="1" t="s">
        <v>4805</v>
      </c>
      <c r="B2377" s="1" t="s">
        <v>4806</v>
      </c>
      <c r="C2377" s="1">
        <v>1.5996643078E10</v>
      </c>
      <c r="D2377" s="1" t="s">
        <v>11</v>
      </c>
      <c r="E2377" s="1" t="s">
        <v>12</v>
      </c>
      <c r="F2377" s="1" t="s">
        <v>13</v>
      </c>
      <c r="G2377" s="1" t="s">
        <v>23</v>
      </c>
      <c r="H2377" s="1" t="s">
        <v>15</v>
      </c>
      <c r="I2377" s="2">
        <v>45695.0</v>
      </c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ht="15.75" customHeight="1">
      <c r="A2378" s="1" t="s">
        <v>4807</v>
      </c>
      <c r="B2378" s="1" t="s">
        <v>4808</v>
      </c>
      <c r="C2378" s="1">
        <v>1.9998987422E10</v>
      </c>
      <c r="D2378" s="1" t="s">
        <v>11</v>
      </c>
      <c r="E2378" s="1" t="s">
        <v>77</v>
      </c>
      <c r="F2378" s="1" t="s">
        <v>13</v>
      </c>
      <c r="G2378" s="1" t="s">
        <v>23</v>
      </c>
      <c r="H2378" s="1" t="s">
        <v>45</v>
      </c>
      <c r="I2378" s="2">
        <v>45695.0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ht="15.75" customHeight="1">
      <c r="A2379" s="1" t="s">
        <v>170</v>
      </c>
      <c r="B2379" s="1" t="s">
        <v>4809</v>
      </c>
      <c r="C2379" s="1">
        <v>8.2993368558E10</v>
      </c>
      <c r="D2379" s="1" t="s">
        <v>11</v>
      </c>
      <c r="E2379" s="1" t="s">
        <v>19</v>
      </c>
      <c r="F2379" s="1" t="s">
        <v>13</v>
      </c>
      <c r="G2379" s="1" t="s">
        <v>14</v>
      </c>
      <c r="H2379" s="1" t="s">
        <v>15</v>
      </c>
      <c r="I2379" s="2">
        <v>45695.0</v>
      </c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ht="15.75" customHeight="1">
      <c r="A2380" s="1" t="s">
        <v>4810</v>
      </c>
      <c r="B2380" s="1" t="s">
        <v>4811</v>
      </c>
      <c r="C2380" s="1">
        <v>2.1979520756E10</v>
      </c>
      <c r="D2380" s="1" t="s">
        <v>11</v>
      </c>
      <c r="E2380" s="1" t="s">
        <v>19</v>
      </c>
      <c r="F2380" s="1" t="s">
        <v>13</v>
      </c>
      <c r="G2380" s="1" t="s">
        <v>14</v>
      </c>
      <c r="H2380" s="1" t="s">
        <v>1424</v>
      </c>
      <c r="I2380" s="2">
        <v>45695.0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ht="15.75" customHeight="1">
      <c r="A2381" s="1" t="s">
        <v>4812</v>
      </c>
      <c r="B2381" s="1" t="s">
        <v>4813</v>
      </c>
      <c r="C2381" s="1" t="s">
        <v>4814</v>
      </c>
      <c r="D2381" s="1"/>
      <c r="E2381" s="1"/>
      <c r="F2381" s="1"/>
      <c r="G2381" s="1"/>
      <c r="H2381" s="1"/>
      <c r="I2381" s="2">
        <v>45695.0</v>
      </c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ht="15.75" customHeight="1">
      <c r="A2382" s="1" t="s">
        <v>4815</v>
      </c>
      <c r="B2382" s="1" t="s">
        <v>4816</v>
      </c>
      <c r="C2382" s="1">
        <v>6.799305213E10</v>
      </c>
      <c r="D2382" s="1" t="s">
        <v>11</v>
      </c>
      <c r="E2382" s="1" t="s">
        <v>22</v>
      </c>
      <c r="F2382" s="1" t="s">
        <v>13</v>
      </c>
      <c r="G2382" s="1" t="s">
        <v>14</v>
      </c>
      <c r="H2382" s="1" t="s">
        <v>15</v>
      </c>
      <c r="I2382" s="2">
        <v>45695.0</v>
      </c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ht="15.75" customHeight="1">
      <c r="A2383" s="1" t="s">
        <v>4817</v>
      </c>
      <c r="B2383" s="1" t="s">
        <v>4818</v>
      </c>
      <c r="C2383" s="1">
        <v>4.5998159163E10</v>
      </c>
      <c r="D2383" s="1" t="s">
        <v>11</v>
      </c>
      <c r="E2383" s="1" t="s">
        <v>77</v>
      </c>
      <c r="F2383" s="1" t="s">
        <v>13</v>
      </c>
      <c r="G2383" s="1" t="s">
        <v>23</v>
      </c>
      <c r="H2383" s="1" t="s">
        <v>45</v>
      </c>
      <c r="I2383" s="2">
        <v>45695.0</v>
      </c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ht="15.75" customHeight="1">
      <c r="A2384" s="1" t="s">
        <v>4819</v>
      </c>
      <c r="B2384" s="1" t="s">
        <v>4820</v>
      </c>
      <c r="C2384" s="1">
        <v>8.699829001E10</v>
      </c>
      <c r="D2384" s="1" t="s">
        <v>11</v>
      </c>
      <c r="E2384" s="1" t="s">
        <v>22</v>
      </c>
      <c r="F2384" s="1" t="s">
        <v>13</v>
      </c>
      <c r="G2384" s="1" t="s">
        <v>14</v>
      </c>
      <c r="H2384" s="1" t="s">
        <v>34</v>
      </c>
      <c r="I2384" s="2">
        <v>45695.0</v>
      </c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ht="15.75" customHeight="1">
      <c r="A2385" s="1" t="s">
        <v>4821</v>
      </c>
      <c r="B2385" s="1" t="s">
        <v>4822</v>
      </c>
      <c r="C2385" s="1" t="s">
        <v>4823</v>
      </c>
      <c r="D2385" s="1" t="s">
        <v>11</v>
      </c>
      <c r="E2385" s="1" t="s">
        <v>22</v>
      </c>
      <c r="F2385" s="1" t="s">
        <v>13</v>
      </c>
      <c r="G2385" s="1" t="s">
        <v>14</v>
      </c>
      <c r="H2385" s="1" t="s">
        <v>31</v>
      </c>
      <c r="I2385" s="2">
        <v>45695.0</v>
      </c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ht="15.75" customHeight="1">
      <c r="A2386" s="1" t="s">
        <v>4824</v>
      </c>
      <c r="B2386" s="1" t="s">
        <v>4825</v>
      </c>
      <c r="C2386" s="1">
        <v>1.6991108681E10</v>
      </c>
      <c r="D2386" s="1" t="s">
        <v>11</v>
      </c>
      <c r="E2386" s="1" t="s">
        <v>19</v>
      </c>
      <c r="F2386" s="1" t="s">
        <v>13</v>
      </c>
      <c r="G2386" s="1" t="s">
        <v>23</v>
      </c>
      <c r="H2386" s="1" t="s">
        <v>121</v>
      </c>
      <c r="I2386" s="2">
        <v>45695.0</v>
      </c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ht="15.75" customHeight="1">
      <c r="A2387" s="1" t="s">
        <v>4826</v>
      </c>
      <c r="B2387" s="1" t="s">
        <v>4827</v>
      </c>
      <c r="C2387" s="1">
        <v>8.1999253011E10</v>
      </c>
      <c r="D2387" s="1" t="s">
        <v>11</v>
      </c>
      <c r="E2387" s="1" t="s">
        <v>102</v>
      </c>
      <c r="F2387" s="1" t="s">
        <v>13</v>
      </c>
      <c r="G2387" s="1" t="s">
        <v>14</v>
      </c>
      <c r="H2387" s="1" t="s">
        <v>15</v>
      </c>
      <c r="I2387" s="2">
        <v>45695.0</v>
      </c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ht="15.75" customHeight="1">
      <c r="A2388" s="1" t="s">
        <v>4828</v>
      </c>
      <c r="B2388" s="1" t="s">
        <v>4829</v>
      </c>
      <c r="C2388" s="1">
        <v>9.898452103E10</v>
      </c>
      <c r="D2388" s="1" t="s">
        <v>11</v>
      </c>
      <c r="E2388" s="1" t="s">
        <v>12</v>
      </c>
      <c r="F2388" s="1" t="s">
        <v>13</v>
      </c>
      <c r="G2388" s="1" t="s">
        <v>14</v>
      </c>
      <c r="H2388" s="1" t="s">
        <v>4391</v>
      </c>
      <c r="I2388" s="2">
        <v>45695.0</v>
      </c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ht="15.75" customHeight="1">
      <c r="A2389" s="1" t="s">
        <v>4830</v>
      </c>
      <c r="B2389" s="1" t="s">
        <v>4831</v>
      </c>
      <c r="C2389" s="1">
        <v>9.198345517E10</v>
      </c>
      <c r="D2389" s="1" t="s">
        <v>11</v>
      </c>
      <c r="E2389" s="1" t="s">
        <v>39</v>
      </c>
      <c r="F2389" s="1" t="s">
        <v>13</v>
      </c>
      <c r="G2389" s="1" t="s">
        <v>14</v>
      </c>
      <c r="H2389" s="1" t="s">
        <v>15</v>
      </c>
      <c r="I2389" s="2">
        <v>45695.0</v>
      </c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ht="15.75" customHeight="1">
      <c r="A2390" s="1" t="s">
        <v>1014</v>
      </c>
      <c r="B2390" s="1" t="s">
        <v>4832</v>
      </c>
      <c r="C2390" s="1">
        <v>6.9992440442E10</v>
      </c>
      <c r="D2390" s="1" t="s">
        <v>11</v>
      </c>
      <c r="E2390" s="1" t="s">
        <v>19</v>
      </c>
      <c r="F2390" s="1" t="s">
        <v>13</v>
      </c>
      <c r="G2390" s="1" t="s">
        <v>23</v>
      </c>
      <c r="H2390" s="1" t="s">
        <v>1424</v>
      </c>
      <c r="I2390" s="2">
        <v>45695.0</v>
      </c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ht="15.75" customHeight="1">
      <c r="A2391" s="1" t="s">
        <v>4833</v>
      </c>
      <c r="B2391" s="1" t="s">
        <v>4834</v>
      </c>
      <c r="C2391" s="1">
        <v>9.4988165459E10</v>
      </c>
      <c r="D2391" s="1" t="s">
        <v>11</v>
      </c>
      <c r="E2391" s="1" t="s">
        <v>77</v>
      </c>
      <c r="F2391" s="1" t="s">
        <v>13</v>
      </c>
      <c r="G2391" s="1" t="s">
        <v>23</v>
      </c>
      <c r="H2391" s="1" t="s">
        <v>45</v>
      </c>
      <c r="I2391" s="2">
        <v>45695.0</v>
      </c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ht="15.75" customHeight="1">
      <c r="A2392" s="1" t="s">
        <v>4835</v>
      </c>
      <c r="B2392" s="1" t="s">
        <v>4836</v>
      </c>
      <c r="C2392" s="1">
        <v>8.3998697608E10</v>
      </c>
      <c r="D2392" s="1" t="s">
        <v>11</v>
      </c>
      <c r="E2392" s="1" t="s">
        <v>19</v>
      </c>
      <c r="F2392" s="1" t="s">
        <v>13</v>
      </c>
      <c r="G2392" s="1" t="s">
        <v>14</v>
      </c>
      <c r="H2392" s="1" t="s">
        <v>60</v>
      </c>
      <c r="I2392" s="2">
        <v>45695.0</v>
      </c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ht="15.75" customHeight="1">
      <c r="A2393" s="1" t="s">
        <v>4837</v>
      </c>
      <c r="B2393" s="1" t="s">
        <v>4838</v>
      </c>
      <c r="C2393" s="1">
        <v>1.1974434713E10</v>
      </c>
      <c r="D2393" s="1" t="s">
        <v>11</v>
      </c>
      <c r="E2393" s="1" t="s">
        <v>19</v>
      </c>
      <c r="F2393" s="1" t="s">
        <v>13</v>
      </c>
      <c r="G2393" s="1" t="s">
        <v>14</v>
      </c>
      <c r="H2393" s="1" t="s">
        <v>45</v>
      </c>
      <c r="I2393" s="2">
        <v>45695.0</v>
      </c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ht="15.75" customHeight="1">
      <c r="A2394" s="1" t="s">
        <v>4839</v>
      </c>
      <c r="B2394" s="1" t="s">
        <v>4840</v>
      </c>
      <c r="C2394" s="1">
        <v>3.1988509134E10</v>
      </c>
      <c r="D2394" s="1" t="s">
        <v>11</v>
      </c>
      <c r="E2394" s="1" t="s">
        <v>12</v>
      </c>
      <c r="F2394" s="1" t="s">
        <v>13</v>
      </c>
      <c r="G2394" s="1" t="s">
        <v>14</v>
      </c>
      <c r="H2394" s="1" t="s">
        <v>4391</v>
      </c>
      <c r="I2394" s="2">
        <v>45695.0</v>
      </c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ht="15.75" customHeight="1">
      <c r="A2395" s="1" t="s">
        <v>207</v>
      </c>
      <c r="B2395" s="1" t="s">
        <v>4841</v>
      </c>
      <c r="C2395" s="1">
        <v>5.518997701236E12</v>
      </c>
      <c r="D2395" s="1" t="s">
        <v>11</v>
      </c>
      <c r="E2395" s="1" t="s">
        <v>12</v>
      </c>
      <c r="F2395" s="1" t="s">
        <v>13</v>
      </c>
      <c r="G2395" s="1" t="s">
        <v>14</v>
      </c>
      <c r="H2395" s="1" t="s">
        <v>15</v>
      </c>
      <c r="I2395" s="2">
        <v>45695.0</v>
      </c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ht="15.75" customHeight="1">
      <c r="A2396" s="1" t="s">
        <v>4842</v>
      </c>
      <c r="B2396" s="1" t="s">
        <v>4843</v>
      </c>
      <c r="C2396" s="1">
        <v>1.3996990155E10</v>
      </c>
      <c r="D2396" s="1" t="s">
        <v>11</v>
      </c>
      <c r="E2396" s="1" t="s">
        <v>22</v>
      </c>
      <c r="F2396" s="1" t="s">
        <v>13</v>
      </c>
      <c r="G2396" s="1" t="s">
        <v>14</v>
      </c>
      <c r="H2396" s="1" t="s">
        <v>34</v>
      </c>
      <c r="I2396" s="2">
        <v>45695.0</v>
      </c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ht="15.75" customHeight="1">
      <c r="A2397" s="1" t="s">
        <v>4844</v>
      </c>
      <c r="B2397" s="1" t="s">
        <v>4845</v>
      </c>
      <c r="C2397" s="1" t="s">
        <v>4846</v>
      </c>
      <c r="D2397" s="1" t="s">
        <v>11</v>
      </c>
      <c r="E2397" s="1" t="s">
        <v>19</v>
      </c>
      <c r="F2397" s="1" t="s">
        <v>13</v>
      </c>
      <c r="G2397" s="1" t="s">
        <v>14</v>
      </c>
      <c r="H2397" s="1" t="s">
        <v>45</v>
      </c>
      <c r="I2397" s="2">
        <v>45695.0</v>
      </c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ht="15.75" customHeight="1">
      <c r="A2398" s="1" t="s">
        <v>4847</v>
      </c>
      <c r="B2398" s="1" t="s">
        <v>4848</v>
      </c>
      <c r="C2398" s="1">
        <v>5.4996778676E10</v>
      </c>
      <c r="D2398" s="1" t="s">
        <v>11</v>
      </c>
      <c r="E2398" s="1" t="s">
        <v>22</v>
      </c>
      <c r="F2398" s="1" t="s">
        <v>13</v>
      </c>
      <c r="G2398" s="1" t="s">
        <v>23</v>
      </c>
      <c r="H2398" s="1" t="s">
        <v>60</v>
      </c>
      <c r="I2398" s="2">
        <v>45695.0</v>
      </c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ht="15.75" customHeight="1">
      <c r="A2399" s="1" t="s">
        <v>3777</v>
      </c>
      <c r="B2399" s="1" t="s">
        <v>4849</v>
      </c>
      <c r="C2399" s="1">
        <v>5.584998327246E12</v>
      </c>
      <c r="D2399" s="1" t="s">
        <v>11</v>
      </c>
      <c r="E2399" s="1" t="s">
        <v>68</v>
      </c>
      <c r="F2399" s="1" t="s">
        <v>13</v>
      </c>
      <c r="G2399" s="1" t="s">
        <v>14</v>
      </c>
      <c r="H2399" s="1" t="s">
        <v>49</v>
      </c>
      <c r="I2399" s="2">
        <v>45695.0</v>
      </c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ht="15.75" customHeight="1">
      <c r="A2400" s="1" t="s">
        <v>4850</v>
      </c>
      <c r="B2400" s="1" t="s">
        <v>4851</v>
      </c>
      <c r="C2400" s="1">
        <v>1.1989952201E10</v>
      </c>
      <c r="D2400" s="1" t="s">
        <v>11</v>
      </c>
      <c r="E2400" s="1" t="s">
        <v>77</v>
      </c>
      <c r="F2400" s="1" t="s">
        <v>13</v>
      </c>
      <c r="G2400" s="1" t="s">
        <v>14</v>
      </c>
      <c r="H2400" s="1" t="s">
        <v>15</v>
      </c>
      <c r="I2400" s="2">
        <v>45695.0</v>
      </c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ht="15.75" customHeight="1">
      <c r="A2401" s="1" t="s">
        <v>318</v>
      </c>
      <c r="B2401" s="1" t="s">
        <v>4852</v>
      </c>
      <c r="C2401" s="1">
        <v>3.5984118249E10</v>
      </c>
      <c r="D2401" s="1" t="s">
        <v>11</v>
      </c>
      <c r="E2401" s="1" t="s">
        <v>22</v>
      </c>
      <c r="F2401" s="1" t="s">
        <v>13</v>
      </c>
      <c r="G2401" s="1" t="s">
        <v>14</v>
      </c>
      <c r="H2401" s="1" t="s">
        <v>15</v>
      </c>
      <c r="I2401" s="2">
        <v>45695.0</v>
      </c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ht="15.75" customHeight="1">
      <c r="A2402" s="1" t="s">
        <v>4853</v>
      </c>
      <c r="B2402" s="1" t="s">
        <v>4854</v>
      </c>
      <c r="C2402" s="1">
        <v>1.1910392455E10</v>
      </c>
      <c r="D2402" s="1" t="s">
        <v>11</v>
      </c>
      <c r="E2402" s="1" t="s">
        <v>547</v>
      </c>
      <c r="F2402" s="1" t="s">
        <v>13</v>
      </c>
      <c r="G2402" s="1" t="s">
        <v>14</v>
      </c>
      <c r="H2402" s="1" t="s">
        <v>548</v>
      </c>
      <c r="I2402" s="2">
        <v>45695.0</v>
      </c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ht="15.75" customHeight="1">
      <c r="A2403" s="1" t="s">
        <v>2347</v>
      </c>
      <c r="B2403" s="1" t="s">
        <v>4855</v>
      </c>
      <c r="C2403" s="1">
        <v>4.6999232247E10</v>
      </c>
      <c r="D2403" s="1" t="s">
        <v>11</v>
      </c>
      <c r="E2403" s="1" t="s">
        <v>12</v>
      </c>
      <c r="F2403" s="1" t="s">
        <v>13</v>
      </c>
      <c r="G2403" s="1" t="s">
        <v>23</v>
      </c>
      <c r="H2403" s="1" t="s">
        <v>49</v>
      </c>
      <c r="I2403" s="2">
        <v>45695.0</v>
      </c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ht="15.75" customHeight="1">
      <c r="A2404" s="1" t="s">
        <v>4856</v>
      </c>
      <c r="B2404" s="1" t="s">
        <v>4857</v>
      </c>
      <c r="C2404" s="1">
        <v>1.1970853182E10</v>
      </c>
      <c r="D2404" s="1" t="s">
        <v>11</v>
      </c>
      <c r="E2404" s="1" t="s">
        <v>19</v>
      </c>
      <c r="F2404" s="1" t="s">
        <v>13</v>
      </c>
      <c r="G2404" s="1" t="s">
        <v>14</v>
      </c>
      <c r="H2404" s="1" t="s">
        <v>60</v>
      </c>
      <c r="I2404" s="2">
        <v>45695.0</v>
      </c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ht="15.75" customHeight="1">
      <c r="A2405" s="1" t="s">
        <v>4858</v>
      </c>
      <c r="B2405" s="1" t="s">
        <v>4859</v>
      </c>
      <c r="C2405" s="1">
        <v>6.1981365965E10</v>
      </c>
      <c r="D2405" s="1" t="s">
        <v>11</v>
      </c>
      <c r="E2405" s="1" t="s">
        <v>19</v>
      </c>
      <c r="F2405" s="1" t="s">
        <v>13</v>
      </c>
      <c r="G2405" s="1" t="s">
        <v>14</v>
      </c>
      <c r="H2405" s="1" t="s">
        <v>60</v>
      </c>
      <c r="I2405" s="2">
        <v>45695.0</v>
      </c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ht="15.75" customHeight="1">
      <c r="A2406" s="1" t="s">
        <v>520</v>
      </c>
      <c r="B2406" s="1" t="s">
        <v>4860</v>
      </c>
      <c r="C2406" s="1">
        <v>4.4999499517E10</v>
      </c>
      <c r="D2406" s="1" t="s">
        <v>11</v>
      </c>
      <c r="E2406" s="1" t="s">
        <v>114</v>
      </c>
      <c r="F2406" s="1" t="s">
        <v>13</v>
      </c>
      <c r="G2406" s="1" t="s">
        <v>23</v>
      </c>
      <c r="H2406" s="1" t="s">
        <v>40</v>
      </c>
      <c r="I2406" s="2">
        <v>45695.0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ht="15.75" customHeight="1">
      <c r="A2407" s="1" t="s">
        <v>4861</v>
      </c>
      <c r="B2407" s="1" t="s">
        <v>4862</v>
      </c>
      <c r="C2407" s="1">
        <v>9.8985782857E10</v>
      </c>
      <c r="D2407" s="1" t="s">
        <v>11</v>
      </c>
      <c r="E2407" s="1" t="s">
        <v>12</v>
      </c>
      <c r="F2407" s="1" t="s">
        <v>13</v>
      </c>
      <c r="G2407" s="1" t="s">
        <v>14</v>
      </c>
      <c r="H2407" s="1" t="s">
        <v>4391</v>
      </c>
      <c r="I2407" s="2">
        <v>45696.0</v>
      </c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ht="15.75" customHeight="1">
      <c r="A2408" s="1" t="s">
        <v>4863</v>
      </c>
      <c r="B2408" s="1" t="s">
        <v>4864</v>
      </c>
      <c r="C2408" s="1">
        <v>6.2986367568E10</v>
      </c>
      <c r="D2408" s="1" t="s">
        <v>11</v>
      </c>
      <c r="E2408" s="1" t="s">
        <v>58</v>
      </c>
      <c r="F2408" s="1" t="s">
        <v>13</v>
      </c>
      <c r="G2408" s="1" t="s">
        <v>14</v>
      </c>
      <c r="H2408" s="1" t="s">
        <v>34</v>
      </c>
      <c r="I2408" s="2">
        <v>45696.0</v>
      </c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ht="15.75" customHeight="1">
      <c r="A2409" s="1" t="s">
        <v>4865</v>
      </c>
      <c r="B2409" s="1" t="s">
        <v>4866</v>
      </c>
      <c r="C2409" s="1">
        <v>5.3991527042E10</v>
      </c>
      <c r="D2409" s="1" t="s">
        <v>11</v>
      </c>
      <c r="E2409" s="1" t="s">
        <v>418</v>
      </c>
      <c r="F2409" s="1" t="s">
        <v>13</v>
      </c>
      <c r="G2409" s="1" t="s">
        <v>14</v>
      </c>
      <c r="H2409" s="1" t="s">
        <v>49</v>
      </c>
      <c r="I2409" s="2">
        <v>45696.0</v>
      </c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ht="15.75" customHeight="1">
      <c r="A2410" s="1" t="s">
        <v>4867</v>
      </c>
      <c r="B2410" s="1" t="s">
        <v>4868</v>
      </c>
      <c r="C2410" s="1">
        <v>9.4984256025E10</v>
      </c>
      <c r="D2410" s="1" t="s">
        <v>11</v>
      </c>
      <c r="E2410" s="1" t="s">
        <v>102</v>
      </c>
      <c r="F2410" s="1" t="s">
        <v>13</v>
      </c>
      <c r="G2410" s="1" t="s">
        <v>14</v>
      </c>
      <c r="H2410" s="1" t="s">
        <v>49</v>
      </c>
      <c r="I2410" s="2">
        <v>45696.0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ht="15.75" customHeight="1">
      <c r="A2411" s="1" t="s">
        <v>414</v>
      </c>
      <c r="B2411" s="1" t="s">
        <v>4869</v>
      </c>
      <c r="C2411" s="1">
        <v>1.4998973371E10</v>
      </c>
      <c r="D2411" s="1" t="s">
        <v>11</v>
      </c>
      <c r="E2411" s="1" t="s">
        <v>80</v>
      </c>
      <c r="F2411" s="1" t="s">
        <v>13</v>
      </c>
      <c r="G2411" s="1" t="s">
        <v>23</v>
      </c>
      <c r="H2411" s="1" t="s">
        <v>45</v>
      </c>
      <c r="I2411" s="2">
        <v>45696.0</v>
      </c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ht="15.75" customHeight="1">
      <c r="A2412" s="1" t="s">
        <v>4870</v>
      </c>
      <c r="B2412" s="1" t="s">
        <v>4871</v>
      </c>
      <c r="C2412" s="1">
        <v>1.4998275999E10</v>
      </c>
      <c r="D2412" s="1" t="s">
        <v>11</v>
      </c>
      <c r="E2412" s="1" t="s">
        <v>418</v>
      </c>
      <c r="F2412" s="1" t="s">
        <v>13</v>
      </c>
      <c r="G2412" s="1" t="s">
        <v>23</v>
      </c>
      <c r="H2412" s="1" t="s">
        <v>49</v>
      </c>
      <c r="I2412" s="2">
        <v>45696.0</v>
      </c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ht="15.75" customHeight="1">
      <c r="A2413" s="1" t="s">
        <v>170</v>
      </c>
      <c r="B2413" s="1" t="s">
        <v>4872</v>
      </c>
      <c r="C2413" s="1">
        <v>8.5981635909E10</v>
      </c>
      <c r="D2413" s="1" t="s">
        <v>11</v>
      </c>
      <c r="E2413" s="1" t="s">
        <v>19</v>
      </c>
      <c r="F2413" s="1" t="s">
        <v>13</v>
      </c>
      <c r="G2413" s="1" t="s">
        <v>14</v>
      </c>
      <c r="H2413" s="1" t="s">
        <v>15</v>
      </c>
      <c r="I2413" s="2">
        <v>45696.0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ht="15.75" customHeight="1">
      <c r="A2414" s="1" t="s">
        <v>4873</v>
      </c>
      <c r="B2414" s="1" t="s">
        <v>4874</v>
      </c>
      <c r="C2414" s="1">
        <v>1.1946669546E10</v>
      </c>
      <c r="D2414" s="1" t="s">
        <v>11</v>
      </c>
      <c r="E2414" s="1" t="s">
        <v>19</v>
      </c>
      <c r="F2414" s="1" t="s">
        <v>13</v>
      </c>
      <c r="G2414" s="1" t="s">
        <v>14</v>
      </c>
      <c r="H2414" s="1" t="s">
        <v>15</v>
      </c>
      <c r="I2414" s="2">
        <v>45696.0</v>
      </c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ht="15.75" customHeight="1">
      <c r="A2415" s="1" t="s">
        <v>346</v>
      </c>
      <c r="B2415" s="1" t="s">
        <v>4875</v>
      </c>
      <c r="C2415" s="1">
        <v>4.1999356644E10</v>
      </c>
      <c r="D2415" s="1" t="s">
        <v>11</v>
      </c>
      <c r="E2415" s="1" t="s">
        <v>22</v>
      </c>
      <c r="F2415" s="1" t="s">
        <v>13</v>
      </c>
      <c r="G2415" s="1" t="s">
        <v>23</v>
      </c>
      <c r="H2415" s="1" t="s">
        <v>45</v>
      </c>
      <c r="I2415" s="2">
        <v>45696.0</v>
      </c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ht="15.75" customHeight="1">
      <c r="A2416" s="1" t="s">
        <v>4876</v>
      </c>
      <c r="B2416" s="1" t="s">
        <v>4877</v>
      </c>
      <c r="C2416" s="1">
        <v>6.2981912583E10</v>
      </c>
      <c r="D2416" s="1" t="s">
        <v>11</v>
      </c>
      <c r="E2416" s="1" t="s">
        <v>22</v>
      </c>
      <c r="F2416" s="1" t="s">
        <v>13</v>
      </c>
      <c r="G2416" s="1" t="s">
        <v>14</v>
      </c>
      <c r="H2416" s="1" t="s">
        <v>15</v>
      </c>
      <c r="I2416" s="2">
        <v>45696.0</v>
      </c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ht="15.75" customHeight="1">
      <c r="A2417" s="1" t="s">
        <v>4878</v>
      </c>
      <c r="B2417" s="1" t="s">
        <v>4879</v>
      </c>
      <c r="C2417" s="1">
        <v>1.9992693822E10</v>
      </c>
      <c r="D2417" s="1" t="s">
        <v>11</v>
      </c>
      <c r="E2417" s="1" t="s">
        <v>22</v>
      </c>
      <c r="F2417" s="1" t="s">
        <v>13</v>
      </c>
      <c r="G2417" s="1" t="s">
        <v>14</v>
      </c>
      <c r="H2417" s="1" t="s">
        <v>34</v>
      </c>
      <c r="I2417" s="2">
        <v>45696.0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ht="15.75" customHeight="1">
      <c r="A2418" s="1" t="s">
        <v>4880</v>
      </c>
      <c r="B2418" s="1" t="s">
        <v>4881</v>
      </c>
      <c r="C2418" s="1">
        <v>8.1998460729E10</v>
      </c>
      <c r="D2418" s="1" t="s">
        <v>11</v>
      </c>
      <c r="E2418" s="1" t="s">
        <v>77</v>
      </c>
      <c r="F2418" s="1" t="s">
        <v>13</v>
      </c>
      <c r="G2418" s="1" t="s">
        <v>23</v>
      </c>
      <c r="H2418" s="1" t="s">
        <v>45</v>
      </c>
      <c r="I2418" s="2">
        <v>45696.0</v>
      </c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ht="15.75" customHeight="1">
      <c r="A2419" s="1" t="s">
        <v>4882</v>
      </c>
      <c r="B2419" s="1" t="s">
        <v>4883</v>
      </c>
      <c r="C2419" s="1">
        <v>1.1949242116E10</v>
      </c>
      <c r="D2419" s="1" t="s">
        <v>11</v>
      </c>
      <c r="E2419" s="1" t="s">
        <v>19</v>
      </c>
      <c r="F2419" s="1" t="s">
        <v>13</v>
      </c>
      <c r="G2419" s="1" t="s">
        <v>23</v>
      </c>
      <c r="H2419" s="1" t="s">
        <v>15</v>
      </c>
      <c r="I2419" s="2">
        <v>45696.0</v>
      </c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ht="15.75" customHeight="1">
      <c r="A2420" s="1" t="s">
        <v>4884</v>
      </c>
      <c r="B2420" s="1" t="s">
        <v>4885</v>
      </c>
      <c r="C2420" s="1">
        <v>8.7991097563E10</v>
      </c>
      <c r="D2420" s="1"/>
      <c r="E2420" s="1"/>
      <c r="F2420" s="1"/>
      <c r="G2420" s="1"/>
      <c r="H2420" s="1"/>
      <c r="I2420" s="2">
        <v>45696.0</v>
      </c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ht="15.75" customHeight="1">
      <c r="A2421" s="1" t="s">
        <v>3616</v>
      </c>
      <c r="B2421" s="1" t="s">
        <v>4886</v>
      </c>
      <c r="C2421" s="1">
        <v>1.1992194312E10</v>
      </c>
      <c r="D2421" s="1" t="s">
        <v>11</v>
      </c>
      <c r="E2421" s="1" t="s">
        <v>68</v>
      </c>
      <c r="F2421" s="1" t="s">
        <v>13</v>
      </c>
      <c r="G2421" s="1" t="s">
        <v>23</v>
      </c>
      <c r="H2421" s="1" t="s">
        <v>49</v>
      </c>
      <c r="I2421" s="2">
        <v>45696.0</v>
      </c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ht="15.75" customHeight="1">
      <c r="A2422" s="1" t="s">
        <v>4887</v>
      </c>
      <c r="B2422" s="1" t="s">
        <v>4888</v>
      </c>
      <c r="C2422" s="1">
        <v>9.1992385632E10</v>
      </c>
      <c r="D2422" s="1" t="s">
        <v>11</v>
      </c>
      <c r="E2422" s="1" t="s">
        <v>19</v>
      </c>
      <c r="F2422" s="1" t="s">
        <v>13</v>
      </c>
      <c r="G2422" s="1" t="s">
        <v>14</v>
      </c>
      <c r="H2422" s="1" t="s">
        <v>40</v>
      </c>
      <c r="I2422" s="2">
        <v>45696.0</v>
      </c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ht="15.75" customHeight="1">
      <c r="A2423" s="1" t="s">
        <v>4889</v>
      </c>
      <c r="B2423" s="1" t="s">
        <v>4890</v>
      </c>
      <c r="C2423" s="1">
        <v>5.5999344191E10</v>
      </c>
      <c r="D2423" s="1" t="s">
        <v>11</v>
      </c>
      <c r="E2423" s="1" t="s">
        <v>19</v>
      </c>
      <c r="F2423" s="1" t="s">
        <v>13</v>
      </c>
      <c r="G2423" s="1" t="s">
        <v>23</v>
      </c>
      <c r="H2423" s="1" t="s">
        <v>40</v>
      </c>
      <c r="I2423" s="2">
        <v>45696.0</v>
      </c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ht="15.75" customHeight="1">
      <c r="A2424" s="1" t="s">
        <v>4891</v>
      </c>
      <c r="B2424" s="1" t="s">
        <v>4892</v>
      </c>
      <c r="C2424" s="1">
        <v>4.4999197702E10</v>
      </c>
      <c r="D2424" s="1" t="s">
        <v>11</v>
      </c>
      <c r="E2424" s="1" t="s">
        <v>102</v>
      </c>
      <c r="F2424" s="1" t="s">
        <v>13</v>
      </c>
      <c r="G2424" s="1" t="s">
        <v>14</v>
      </c>
      <c r="H2424" s="1" t="s">
        <v>15</v>
      </c>
      <c r="I2424" s="2">
        <v>45696.0</v>
      </c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ht="15.75" customHeight="1">
      <c r="A2425" s="1" t="s">
        <v>4893</v>
      </c>
      <c r="B2425" s="1" t="s">
        <v>4894</v>
      </c>
      <c r="C2425" s="1" t="s">
        <v>4895</v>
      </c>
      <c r="D2425" s="1" t="s">
        <v>11</v>
      </c>
      <c r="E2425" s="1" t="s">
        <v>22</v>
      </c>
      <c r="F2425" s="1" t="s">
        <v>13</v>
      </c>
      <c r="G2425" s="1" t="s">
        <v>14</v>
      </c>
      <c r="H2425" s="1" t="s">
        <v>31</v>
      </c>
      <c r="I2425" s="2">
        <v>45696.0</v>
      </c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ht="15.75" customHeight="1">
      <c r="A2426" s="1" t="s">
        <v>69</v>
      </c>
      <c r="B2426" s="1" t="s">
        <v>4896</v>
      </c>
      <c r="C2426" s="1">
        <v>6.2981791417E10</v>
      </c>
      <c r="D2426" s="1" t="s">
        <v>11</v>
      </c>
      <c r="E2426" s="1" t="s">
        <v>22</v>
      </c>
      <c r="F2426" s="1" t="s">
        <v>13</v>
      </c>
      <c r="G2426" s="1" t="s">
        <v>23</v>
      </c>
      <c r="H2426" s="1" t="s">
        <v>239</v>
      </c>
      <c r="I2426" s="2">
        <v>45696.0</v>
      </c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ht="15.75" customHeight="1">
      <c r="A2427" s="1" t="s">
        <v>193</v>
      </c>
      <c r="B2427" s="1" t="s">
        <v>4897</v>
      </c>
      <c r="C2427" s="1">
        <v>7.7988459979E10</v>
      </c>
      <c r="D2427" s="1" t="s">
        <v>11</v>
      </c>
      <c r="E2427" s="1" t="s">
        <v>68</v>
      </c>
      <c r="F2427" s="1" t="s">
        <v>13</v>
      </c>
      <c r="G2427" s="1" t="s">
        <v>14</v>
      </c>
      <c r="H2427" s="1" t="s">
        <v>45</v>
      </c>
      <c r="I2427" s="2">
        <v>45696.0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ht="15.75" customHeight="1">
      <c r="A2428" s="1" t="s">
        <v>4898</v>
      </c>
      <c r="B2428" s="1" t="s">
        <v>4899</v>
      </c>
      <c r="C2428" s="1">
        <v>1.1951389859E10</v>
      </c>
      <c r="D2428" s="1" t="s">
        <v>11</v>
      </c>
      <c r="E2428" s="1" t="s">
        <v>19</v>
      </c>
      <c r="F2428" s="1" t="s">
        <v>13</v>
      </c>
      <c r="G2428" s="1" t="s">
        <v>23</v>
      </c>
      <c r="H2428" s="1" t="s">
        <v>15</v>
      </c>
      <c r="I2428" s="2">
        <v>45696.0</v>
      </c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ht="15.75" customHeight="1">
      <c r="A2429" s="1" t="s">
        <v>4900</v>
      </c>
      <c r="B2429" s="1" t="s">
        <v>4901</v>
      </c>
      <c r="C2429" s="1">
        <v>8.1987244238E10</v>
      </c>
      <c r="D2429" s="1" t="s">
        <v>11</v>
      </c>
      <c r="E2429" s="1" t="s">
        <v>22</v>
      </c>
      <c r="F2429" s="1" t="s">
        <v>13</v>
      </c>
      <c r="G2429" s="1" t="s">
        <v>14</v>
      </c>
      <c r="H2429" s="1" t="s">
        <v>31</v>
      </c>
      <c r="I2429" s="2">
        <v>45696.0</v>
      </c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ht="15.75" customHeight="1">
      <c r="A2430" s="1" t="s">
        <v>4902</v>
      </c>
      <c r="B2430" s="1" t="s">
        <v>4903</v>
      </c>
      <c r="C2430" s="1">
        <v>1.1965983655E10</v>
      </c>
      <c r="D2430" s="1" t="s">
        <v>11</v>
      </c>
      <c r="E2430" s="1" t="s">
        <v>22</v>
      </c>
      <c r="F2430" s="1" t="s">
        <v>13</v>
      </c>
      <c r="G2430" s="1" t="s">
        <v>23</v>
      </c>
      <c r="H2430" s="1" t="s">
        <v>31</v>
      </c>
      <c r="I2430" s="2">
        <v>45696.0</v>
      </c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ht="15.75" customHeight="1">
      <c r="A2431" s="1" t="s">
        <v>4904</v>
      </c>
      <c r="B2431" s="1" t="s">
        <v>4905</v>
      </c>
      <c r="C2431" s="1">
        <v>8.1982706282E10</v>
      </c>
      <c r="D2431" s="1" t="s">
        <v>11</v>
      </c>
      <c r="E2431" s="1" t="s">
        <v>418</v>
      </c>
      <c r="F2431" s="1" t="s">
        <v>13</v>
      </c>
      <c r="G2431" s="1" t="s">
        <v>14</v>
      </c>
      <c r="H2431" s="1" t="s">
        <v>45</v>
      </c>
      <c r="I2431" s="2">
        <v>45696.0</v>
      </c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ht="15.75" customHeight="1">
      <c r="A2432" s="1" t="s">
        <v>207</v>
      </c>
      <c r="B2432" s="1" t="s">
        <v>4906</v>
      </c>
      <c r="C2432" s="1">
        <v>1.1968339691E10</v>
      </c>
      <c r="D2432" s="1" t="s">
        <v>11</v>
      </c>
      <c r="E2432" s="1" t="s">
        <v>19</v>
      </c>
      <c r="F2432" s="1" t="s">
        <v>13</v>
      </c>
      <c r="G2432" s="1" t="s">
        <v>14</v>
      </c>
      <c r="H2432" s="1" t="s">
        <v>15</v>
      </c>
      <c r="I2432" s="2">
        <v>45696.0</v>
      </c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ht="15.75" customHeight="1">
      <c r="A2433" s="1" t="s">
        <v>4907</v>
      </c>
      <c r="B2433" s="1" t="s">
        <v>4908</v>
      </c>
      <c r="C2433" s="1">
        <v>5.516996202501E12</v>
      </c>
      <c r="D2433" s="1" t="s">
        <v>11</v>
      </c>
      <c r="E2433" s="1" t="s">
        <v>19</v>
      </c>
      <c r="F2433" s="1" t="s">
        <v>13</v>
      </c>
      <c r="G2433" s="1" t="s">
        <v>23</v>
      </c>
      <c r="H2433" s="1" t="s">
        <v>60</v>
      </c>
      <c r="I2433" s="2">
        <v>45696.0</v>
      </c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ht="15.75" customHeight="1">
      <c r="A2434" s="1" t="s">
        <v>2954</v>
      </c>
      <c r="B2434" s="1" t="s">
        <v>4909</v>
      </c>
      <c r="C2434" s="1">
        <v>6.1981982948E10</v>
      </c>
      <c r="D2434" s="1" t="s">
        <v>11</v>
      </c>
      <c r="E2434" s="1" t="s">
        <v>22</v>
      </c>
      <c r="F2434" s="1" t="s">
        <v>13</v>
      </c>
      <c r="G2434" s="1" t="s">
        <v>23</v>
      </c>
      <c r="H2434" s="1" t="s">
        <v>34</v>
      </c>
      <c r="I2434" s="2">
        <v>45696.0</v>
      </c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ht="15.75" customHeight="1">
      <c r="A2435" s="1" t="s">
        <v>520</v>
      </c>
      <c r="B2435" s="1" t="s">
        <v>4910</v>
      </c>
      <c r="C2435" s="1">
        <v>8.5987850462E10</v>
      </c>
      <c r="D2435" s="1" t="s">
        <v>11</v>
      </c>
      <c r="E2435" s="1" t="s">
        <v>89</v>
      </c>
      <c r="F2435" s="1" t="s">
        <v>13</v>
      </c>
      <c r="G2435" s="1" t="s">
        <v>23</v>
      </c>
      <c r="H2435" s="1" t="s">
        <v>40</v>
      </c>
      <c r="I2435" s="2">
        <v>45696.0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ht="15.75" customHeight="1">
      <c r="A2436" s="1" t="s">
        <v>4911</v>
      </c>
      <c r="B2436" s="1" t="s">
        <v>4912</v>
      </c>
      <c r="C2436" s="1" t="s">
        <v>4913</v>
      </c>
      <c r="D2436" s="1" t="s">
        <v>11</v>
      </c>
      <c r="E2436" s="1" t="s">
        <v>19</v>
      </c>
      <c r="F2436" s="1" t="s">
        <v>13</v>
      </c>
      <c r="G2436" s="1" t="s">
        <v>23</v>
      </c>
      <c r="H2436" s="1" t="s">
        <v>1424</v>
      </c>
      <c r="I2436" s="2">
        <v>45696.0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ht="15.75" customHeight="1">
      <c r="A2437" s="1" t="s">
        <v>4914</v>
      </c>
      <c r="B2437" s="1" t="s">
        <v>4915</v>
      </c>
      <c r="C2437" s="1">
        <v>9.9307455E7</v>
      </c>
      <c r="D2437" s="1" t="s">
        <v>11</v>
      </c>
      <c r="E2437" s="1" t="s">
        <v>39</v>
      </c>
      <c r="F2437" s="1" t="s">
        <v>13</v>
      </c>
      <c r="G2437" s="1" t="s">
        <v>23</v>
      </c>
      <c r="H2437" s="1" t="s">
        <v>49</v>
      </c>
      <c r="I2437" s="2">
        <v>45696.0</v>
      </c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ht="15.75" customHeight="1">
      <c r="A2438" s="1" t="s">
        <v>4916</v>
      </c>
      <c r="B2438" s="1" t="s">
        <v>4917</v>
      </c>
      <c r="C2438" s="1">
        <v>1.984586145E9</v>
      </c>
      <c r="D2438" s="1" t="s">
        <v>11</v>
      </c>
      <c r="E2438" s="1" t="s">
        <v>22</v>
      </c>
      <c r="F2438" s="1" t="s">
        <v>13</v>
      </c>
      <c r="G2438" s="1" t="s">
        <v>14</v>
      </c>
      <c r="H2438" s="1" t="s">
        <v>34</v>
      </c>
      <c r="I2438" s="2">
        <v>45696.0</v>
      </c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ht="15.75" customHeight="1">
      <c r="A2439" s="1" t="s">
        <v>4918</v>
      </c>
      <c r="B2439" s="1" t="s">
        <v>4919</v>
      </c>
      <c r="C2439" s="1" t="s">
        <v>4920</v>
      </c>
      <c r="D2439" s="1" t="s">
        <v>11</v>
      </c>
      <c r="E2439" s="1" t="s">
        <v>22</v>
      </c>
      <c r="F2439" s="1" t="s">
        <v>13</v>
      </c>
      <c r="G2439" s="1" t="s">
        <v>14</v>
      </c>
      <c r="H2439" s="1" t="s">
        <v>31</v>
      </c>
      <c r="I2439" s="2">
        <v>45696.0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ht="15.75" customHeight="1">
      <c r="A2440" s="1" t="s">
        <v>3052</v>
      </c>
      <c r="B2440" s="1" t="s">
        <v>4921</v>
      </c>
      <c r="C2440" s="1">
        <v>8.1992481264E10</v>
      </c>
      <c r="D2440" s="1" t="s">
        <v>11</v>
      </c>
      <c r="E2440" s="1" t="s">
        <v>12</v>
      </c>
      <c r="F2440" s="1" t="s">
        <v>13</v>
      </c>
      <c r="G2440" s="1" t="s">
        <v>23</v>
      </c>
      <c r="H2440" s="1" t="s">
        <v>4391</v>
      </c>
      <c r="I2440" s="2">
        <v>45696.0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ht="15.75" customHeight="1">
      <c r="A2441" s="1" t="s">
        <v>4922</v>
      </c>
      <c r="B2441" s="1" t="s">
        <v>4923</v>
      </c>
      <c r="C2441" s="1">
        <v>6.46161616E8</v>
      </c>
      <c r="D2441" s="1" t="s">
        <v>11</v>
      </c>
      <c r="E2441" s="1" t="s">
        <v>19</v>
      </c>
      <c r="F2441" s="1" t="s">
        <v>13</v>
      </c>
      <c r="G2441" s="1" t="s">
        <v>23</v>
      </c>
      <c r="H2441" s="1" t="s">
        <v>1424</v>
      </c>
      <c r="I2441" s="2">
        <v>45696.0</v>
      </c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ht="15.75" customHeight="1">
      <c r="A2442" s="1" t="s">
        <v>4924</v>
      </c>
      <c r="B2442" s="1" t="s">
        <v>4925</v>
      </c>
      <c r="C2442" s="1">
        <v>2.2988388633E10</v>
      </c>
      <c r="D2442" s="1" t="s">
        <v>11</v>
      </c>
      <c r="E2442" s="1" t="s">
        <v>89</v>
      </c>
      <c r="F2442" s="1" t="s">
        <v>13</v>
      </c>
      <c r="G2442" s="1" t="s">
        <v>14</v>
      </c>
      <c r="H2442" s="1" t="s">
        <v>34</v>
      </c>
      <c r="I2442" s="2">
        <v>45696.0</v>
      </c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ht="15.75" customHeight="1">
      <c r="A2443" s="1" t="s">
        <v>4926</v>
      </c>
      <c r="B2443" s="1" t="s">
        <v>4927</v>
      </c>
      <c r="C2443" s="1" t="s">
        <v>4928</v>
      </c>
      <c r="D2443" s="1" t="s">
        <v>11</v>
      </c>
      <c r="E2443" s="1" t="s">
        <v>19</v>
      </c>
      <c r="F2443" s="1" t="s">
        <v>13</v>
      </c>
      <c r="G2443" s="1" t="s">
        <v>14</v>
      </c>
      <c r="H2443" s="1" t="s">
        <v>121</v>
      </c>
      <c r="I2443" s="2">
        <v>45696.0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ht="15.75" customHeight="1">
      <c r="A2444" s="1" t="s">
        <v>4929</v>
      </c>
      <c r="B2444" s="1" t="s">
        <v>4930</v>
      </c>
      <c r="C2444" s="1">
        <v>8.7996140428E10</v>
      </c>
      <c r="D2444" s="1" t="s">
        <v>11</v>
      </c>
      <c r="E2444" s="1" t="s">
        <v>19</v>
      </c>
      <c r="F2444" s="1" t="s">
        <v>13</v>
      </c>
      <c r="G2444" s="1" t="s">
        <v>14</v>
      </c>
      <c r="H2444" s="1" t="s">
        <v>15</v>
      </c>
      <c r="I2444" s="2">
        <v>45696.0</v>
      </c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ht="15.75" customHeight="1">
      <c r="A2445" s="1" t="s">
        <v>4931</v>
      </c>
      <c r="B2445" s="1" t="s">
        <v>4932</v>
      </c>
      <c r="C2445" s="1">
        <v>9.81795942E8</v>
      </c>
      <c r="D2445" s="1" t="s">
        <v>11</v>
      </c>
      <c r="E2445" s="1" t="s">
        <v>12</v>
      </c>
      <c r="F2445" s="1" t="s">
        <v>13</v>
      </c>
      <c r="G2445" s="1" t="s">
        <v>14</v>
      </c>
      <c r="H2445" s="1" t="s">
        <v>15</v>
      </c>
      <c r="I2445" s="2">
        <v>45696.0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ht="15.75" customHeight="1">
      <c r="A2446" s="1" t="s">
        <v>1852</v>
      </c>
      <c r="B2446" s="1" t="s">
        <v>4933</v>
      </c>
      <c r="C2446" s="1">
        <v>6.1983771462E10</v>
      </c>
      <c r="D2446" s="1" t="s">
        <v>11</v>
      </c>
      <c r="E2446" s="1" t="s">
        <v>19</v>
      </c>
      <c r="F2446" s="1" t="s">
        <v>13</v>
      </c>
      <c r="G2446" s="1" t="s">
        <v>14</v>
      </c>
      <c r="H2446" s="1" t="s">
        <v>49</v>
      </c>
      <c r="I2446" s="2">
        <v>45696.0</v>
      </c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ht="15.75" customHeight="1">
      <c r="A2447" s="1" t="s">
        <v>4934</v>
      </c>
      <c r="B2447" s="1" t="s">
        <v>4935</v>
      </c>
      <c r="C2447" s="1">
        <v>4.3996140763E10</v>
      </c>
      <c r="D2447" s="1" t="s">
        <v>11</v>
      </c>
      <c r="E2447" s="1" t="s">
        <v>102</v>
      </c>
      <c r="F2447" s="1" t="s">
        <v>13</v>
      </c>
      <c r="G2447" s="1" t="s">
        <v>14</v>
      </c>
      <c r="H2447" s="1" t="s">
        <v>49</v>
      </c>
      <c r="I2447" s="2">
        <v>45696.0</v>
      </c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ht="15.75" customHeight="1">
      <c r="A2448" s="1" t="s">
        <v>1857</v>
      </c>
      <c r="B2448" s="1" t="s">
        <v>4936</v>
      </c>
      <c r="C2448" s="1">
        <v>4.4999806691E10</v>
      </c>
      <c r="D2448" s="1" t="s">
        <v>11</v>
      </c>
      <c r="E2448" s="1" t="s">
        <v>19</v>
      </c>
      <c r="F2448" s="1" t="s">
        <v>13</v>
      </c>
      <c r="G2448" s="1" t="s">
        <v>23</v>
      </c>
      <c r="H2448" s="1" t="s">
        <v>49</v>
      </c>
      <c r="I2448" s="2">
        <v>45696.0</v>
      </c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ht="15.75" customHeight="1">
      <c r="A2449" s="1" t="s">
        <v>4937</v>
      </c>
      <c r="B2449" s="1" t="s">
        <v>4938</v>
      </c>
      <c r="C2449" s="1">
        <v>5.5981218147E10</v>
      </c>
      <c r="D2449" s="1" t="s">
        <v>11</v>
      </c>
      <c r="E2449" s="1" t="s">
        <v>22</v>
      </c>
      <c r="F2449" s="1" t="s">
        <v>13</v>
      </c>
      <c r="G2449" s="1" t="s">
        <v>14</v>
      </c>
      <c r="H2449" s="1" t="s">
        <v>49</v>
      </c>
      <c r="I2449" s="2">
        <v>45696.0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ht="15.75" customHeight="1">
      <c r="A2450" s="1" t="s">
        <v>4939</v>
      </c>
      <c r="B2450" s="1" t="s">
        <v>4940</v>
      </c>
      <c r="C2450" s="1">
        <v>5.1983571062E10</v>
      </c>
      <c r="D2450" s="1" t="s">
        <v>11</v>
      </c>
      <c r="E2450" s="1" t="s">
        <v>418</v>
      </c>
      <c r="F2450" s="1" t="s">
        <v>13</v>
      </c>
      <c r="G2450" s="1" t="s">
        <v>14</v>
      </c>
      <c r="H2450" s="1" t="s">
        <v>49</v>
      </c>
      <c r="I2450" s="2">
        <v>45696.0</v>
      </c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ht="15.75" customHeight="1">
      <c r="A2451" s="1" t="s">
        <v>4941</v>
      </c>
      <c r="B2451" s="1" t="s">
        <v>4942</v>
      </c>
      <c r="C2451" s="1">
        <v>8.7999399997E10</v>
      </c>
      <c r="D2451" s="1" t="s">
        <v>11</v>
      </c>
      <c r="E2451" s="1" t="s">
        <v>22</v>
      </c>
      <c r="F2451" s="1" t="s">
        <v>13</v>
      </c>
      <c r="G2451" s="1" t="s">
        <v>14</v>
      </c>
      <c r="H2451" s="1" t="s">
        <v>34</v>
      </c>
      <c r="I2451" s="2">
        <v>45696.0</v>
      </c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ht="15.75" customHeight="1">
      <c r="A2452" s="1" t="s">
        <v>4943</v>
      </c>
      <c r="B2452" s="1" t="s">
        <v>4944</v>
      </c>
      <c r="C2452" s="1">
        <v>8.5988758353E10</v>
      </c>
      <c r="D2452" s="1" t="s">
        <v>11</v>
      </c>
      <c r="E2452" s="1" t="s">
        <v>22</v>
      </c>
      <c r="F2452" s="1" t="s">
        <v>13</v>
      </c>
      <c r="G2452" s="1" t="s">
        <v>14</v>
      </c>
      <c r="H2452" s="1" t="s">
        <v>31</v>
      </c>
      <c r="I2452" s="2">
        <v>45696.0</v>
      </c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ht="15.75" customHeight="1">
      <c r="A2453" s="1" t="s">
        <v>4945</v>
      </c>
      <c r="B2453" s="1" t="s">
        <v>4946</v>
      </c>
      <c r="C2453" s="1">
        <v>8.1982905773E10</v>
      </c>
      <c r="D2453" s="1" t="s">
        <v>11</v>
      </c>
      <c r="E2453" s="1" t="s">
        <v>12</v>
      </c>
      <c r="F2453" s="1" t="s">
        <v>13</v>
      </c>
      <c r="G2453" s="1" t="s">
        <v>14</v>
      </c>
      <c r="H2453" s="1" t="s">
        <v>49</v>
      </c>
      <c r="I2453" s="2">
        <v>45696.0</v>
      </c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ht="15.75" customHeight="1">
      <c r="A2454" s="1" t="s">
        <v>4947</v>
      </c>
      <c r="B2454" s="1" t="s">
        <v>4948</v>
      </c>
      <c r="C2454" s="1">
        <v>5.519999803615E12</v>
      </c>
      <c r="D2454" s="1" t="s">
        <v>11</v>
      </c>
      <c r="E2454" s="1" t="s">
        <v>22</v>
      </c>
      <c r="F2454" s="1" t="s">
        <v>13</v>
      </c>
      <c r="G2454" s="1" t="s">
        <v>23</v>
      </c>
      <c r="H2454" s="1" t="s">
        <v>34</v>
      </c>
      <c r="I2454" s="2">
        <v>45696.0</v>
      </c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ht="15.75" customHeight="1">
      <c r="A2455" s="1" t="s">
        <v>4949</v>
      </c>
      <c r="B2455" s="1" t="s">
        <v>4950</v>
      </c>
      <c r="C2455" s="1">
        <v>2.299878098E10</v>
      </c>
      <c r="D2455" s="1" t="s">
        <v>11</v>
      </c>
      <c r="E2455" s="1" t="s">
        <v>114</v>
      </c>
      <c r="F2455" s="1" t="s">
        <v>13</v>
      </c>
      <c r="G2455" s="1" t="s">
        <v>14</v>
      </c>
      <c r="H2455" s="1" t="s">
        <v>49</v>
      </c>
      <c r="I2455" s="2">
        <v>45696.0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ht="15.75" customHeight="1">
      <c r="A2456" s="1" t="s">
        <v>4951</v>
      </c>
      <c r="B2456" s="1" t="s">
        <v>4952</v>
      </c>
      <c r="C2456" s="1">
        <v>3.5992100492E10</v>
      </c>
      <c r="D2456" s="1" t="s">
        <v>11</v>
      </c>
      <c r="E2456" s="1" t="s">
        <v>22</v>
      </c>
      <c r="F2456" s="1" t="s">
        <v>13</v>
      </c>
      <c r="G2456" s="1" t="s">
        <v>23</v>
      </c>
      <c r="H2456" s="1" t="s">
        <v>49</v>
      </c>
      <c r="I2456" s="2">
        <v>45696.0</v>
      </c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ht="15.75" customHeight="1">
      <c r="A2457" s="1" t="s">
        <v>4953</v>
      </c>
      <c r="B2457" s="1" t="s">
        <v>4954</v>
      </c>
      <c r="C2457" s="1">
        <v>7.9998640545E10</v>
      </c>
      <c r="D2457" s="1" t="s">
        <v>11</v>
      </c>
      <c r="E2457" s="1" t="s">
        <v>22</v>
      </c>
      <c r="F2457" s="1" t="s">
        <v>13</v>
      </c>
      <c r="G2457" s="1" t="s">
        <v>14</v>
      </c>
      <c r="H2457" s="1" t="s">
        <v>15</v>
      </c>
      <c r="I2457" s="2">
        <v>45696.0</v>
      </c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ht="15.75" customHeight="1">
      <c r="A2458" s="1" t="s">
        <v>4955</v>
      </c>
      <c r="B2458" s="1" t="s">
        <v>4956</v>
      </c>
      <c r="C2458" s="1">
        <v>8.1985423084E10</v>
      </c>
      <c r="D2458" s="1" t="s">
        <v>11</v>
      </c>
      <c r="E2458" s="1" t="s">
        <v>19</v>
      </c>
      <c r="F2458" s="1" t="s">
        <v>13</v>
      </c>
      <c r="G2458" s="1" t="s">
        <v>14</v>
      </c>
      <c r="H2458" s="1" t="s">
        <v>45</v>
      </c>
      <c r="I2458" s="2">
        <v>45696.0</v>
      </c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ht="15.75" customHeight="1">
      <c r="A2459" s="1" t="s">
        <v>4957</v>
      </c>
      <c r="B2459" s="1" t="s">
        <v>4958</v>
      </c>
      <c r="C2459" s="1">
        <v>1.1986175225E10</v>
      </c>
      <c r="D2459" s="1"/>
      <c r="E2459" s="1"/>
      <c r="F2459" s="1"/>
      <c r="G2459" s="1"/>
      <c r="H2459" s="1"/>
      <c r="I2459" s="2">
        <v>45696.0</v>
      </c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ht="15.75" customHeight="1">
      <c r="A2460" s="1" t="s">
        <v>4959</v>
      </c>
      <c r="B2460" s="1" t="s">
        <v>4960</v>
      </c>
      <c r="C2460" s="1">
        <v>9.89343675E8</v>
      </c>
      <c r="D2460" s="1" t="s">
        <v>11</v>
      </c>
      <c r="E2460" s="1" t="s">
        <v>19</v>
      </c>
      <c r="F2460" s="1" t="s">
        <v>13</v>
      </c>
      <c r="G2460" s="1" t="s">
        <v>23</v>
      </c>
      <c r="H2460" s="1" t="s">
        <v>45</v>
      </c>
      <c r="I2460" s="2">
        <v>45696.0</v>
      </c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ht="15.75" customHeight="1">
      <c r="A2461" s="1" t="s">
        <v>4961</v>
      </c>
      <c r="B2461" s="1" t="s">
        <v>4962</v>
      </c>
      <c r="C2461" s="1">
        <v>3.1993299641E10</v>
      </c>
      <c r="D2461" s="1" t="s">
        <v>11</v>
      </c>
      <c r="E2461" s="1" t="s">
        <v>19</v>
      </c>
      <c r="F2461" s="1" t="s">
        <v>13</v>
      </c>
      <c r="G2461" s="1" t="s">
        <v>14</v>
      </c>
      <c r="H2461" s="1" t="s">
        <v>1424</v>
      </c>
      <c r="I2461" s="2">
        <v>45696.0</v>
      </c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ht="15.75" customHeight="1">
      <c r="A2462" s="1" t="s">
        <v>4963</v>
      </c>
      <c r="B2462" s="1" t="s">
        <v>4964</v>
      </c>
      <c r="C2462" s="1">
        <v>2.1998726835E10</v>
      </c>
      <c r="D2462" s="1" t="s">
        <v>11</v>
      </c>
      <c r="E2462" s="1" t="s">
        <v>12</v>
      </c>
      <c r="F2462" s="1" t="s">
        <v>13</v>
      </c>
      <c r="G2462" s="1" t="s">
        <v>14</v>
      </c>
      <c r="H2462" s="1" t="s">
        <v>4391</v>
      </c>
      <c r="I2462" s="2">
        <v>45696.0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ht="15.75" customHeight="1">
      <c r="A2463" s="1" t="s">
        <v>69</v>
      </c>
      <c r="B2463" s="1" t="s">
        <v>4965</v>
      </c>
      <c r="C2463" s="1">
        <v>8.4996839858E10</v>
      </c>
      <c r="D2463" s="1" t="s">
        <v>11</v>
      </c>
      <c r="E2463" s="1" t="s">
        <v>19</v>
      </c>
      <c r="F2463" s="1" t="s">
        <v>13</v>
      </c>
      <c r="G2463" s="1" t="s">
        <v>14</v>
      </c>
      <c r="H2463" s="1" t="s">
        <v>49</v>
      </c>
      <c r="I2463" s="2">
        <v>45696.0</v>
      </c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ht="15.75" customHeight="1">
      <c r="A2464" s="1" t="s">
        <v>4966</v>
      </c>
      <c r="B2464" s="1" t="s">
        <v>4967</v>
      </c>
      <c r="C2464" s="1">
        <v>2.7981232442E10</v>
      </c>
      <c r="D2464" s="1" t="s">
        <v>11</v>
      </c>
      <c r="E2464" s="1" t="s">
        <v>39</v>
      </c>
      <c r="F2464" s="1" t="s">
        <v>13</v>
      </c>
      <c r="G2464" s="1" t="s">
        <v>23</v>
      </c>
      <c r="H2464" s="1" t="s">
        <v>49</v>
      </c>
      <c r="I2464" s="2">
        <v>45696.0</v>
      </c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ht="15.75" customHeight="1">
      <c r="A2465" s="1" t="s">
        <v>4968</v>
      </c>
      <c r="B2465" s="1" t="s">
        <v>4969</v>
      </c>
      <c r="C2465" s="1">
        <v>5.571991404619E12</v>
      </c>
      <c r="D2465" s="1" t="s">
        <v>11</v>
      </c>
      <c r="E2465" s="1" t="s">
        <v>19</v>
      </c>
      <c r="F2465" s="1" t="s">
        <v>13</v>
      </c>
      <c r="G2465" s="1" t="s">
        <v>14</v>
      </c>
      <c r="H2465" s="1" t="s">
        <v>15</v>
      </c>
      <c r="I2465" s="2">
        <v>45696.0</v>
      </c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ht="15.75" customHeight="1">
      <c r="A2466" s="1" t="s">
        <v>4970</v>
      </c>
      <c r="B2466" s="1" t="s">
        <v>4971</v>
      </c>
      <c r="C2466" s="1">
        <v>5.5031973497627E13</v>
      </c>
      <c r="D2466" s="1" t="s">
        <v>11</v>
      </c>
      <c r="E2466" s="1" t="s">
        <v>22</v>
      </c>
      <c r="F2466" s="1" t="s">
        <v>13</v>
      </c>
      <c r="G2466" s="1" t="s">
        <v>14</v>
      </c>
      <c r="H2466" s="1" t="s">
        <v>34</v>
      </c>
      <c r="I2466" s="2">
        <v>45696.0</v>
      </c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ht="15.75" customHeight="1">
      <c r="A2467" s="1" t="s">
        <v>2448</v>
      </c>
      <c r="B2467" s="1" t="s">
        <v>4972</v>
      </c>
      <c r="C2467" s="1">
        <v>3.1984220155E10</v>
      </c>
      <c r="D2467" s="1" t="s">
        <v>11</v>
      </c>
      <c r="E2467" s="1" t="s">
        <v>102</v>
      </c>
      <c r="F2467" s="1" t="s">
        <v>13</v>
      </c>
      <c r="G2467" s="1" t="s">
        <v>14</v>
      </c>
      <c r="H2467" s="1" t="s">
        <v>34</v>
      </c>
      <c r="I2467" s="2">
        <v>45696.0</v>
      </c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ht="15.75" customHeight="1">
      <c r="A2468" s="1" t="s">
        <v>2214</v>
      </c>
      <c r="B2468" s="1" t="s">
        <v>4973</v>
      </c>
      <c r="C2468" s="1">
        <v>2.1992795144E10</v>
      </c>
      <c r="D2468" s="1" t="s">
        <v>11</v>
      </c>
      <c r="E2468" s="1" t="s">
        <v>19</v>
      </c>
      <c r="F2468" s="1" t="s">
        <v>13</v>
      </c>
      <c r="G2468" s="1" t="s">
        <v>14</v>
      </c>
      <c r="H2468" s="1" t="s">
        <v>15</v>
      </c>
      <c r="I2468" s="2">
        <v>45696.0</v>
      </c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ht="15.75" customHeight="1">
      <c r="A2469" s="1" t="s">
        <v>4974</v>
      </c>
      <c r="B2469" s="1" t="s">
        <v>4975</v>
      </c>
      <c r="C2469" s="1">
        <v>9.4991839084E10</v>
      </c>
      <c r="D2469" s="1" t="s">
        <v>11</v>
      </c>
      <c r="E2469" s="1" t="s">
        <v>22</v>
      </c>
      <c r="F2469" s="1" t="s">
        <v>13</v>
      </c>
      <c r="G2469" s="1" t="s">
        <v>23</v>
      </c>
      <c r="H2469" s="1" t="s">
        <v>45</v>
      </c>
      <c r="I2469" s="2">
        <v>45696.0</v>
      </c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ht="15.75" customHeight="1">
      <c r="A2470" s="1" t="s">
        <v>4976</v>
      </c>
      <c r="B2470" s="1" t="s">
        <v>4977</v>
      </c>
      <c r="C2470" s="1">
        <v>8.1989115692E10</v>
      </c>
      <c r="D2470" s="1" t="s">
        <v>11</v>
      </c>
      <c r="E2470" s="1" t="s">
        <v>12</v>
      </c>
      <c r="F2470" s="1" t="s">
        <v>13</v>
      </c>
      <c r="G2470" s="1" t="s">
        <v>14</v>
      </c>
      <c r="H2470" s="1" t="s">
        <v>15</v>
      </c>
      <c r="I2470" s="2">
        <v>45696.0</v>
      </c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ht="15.75" customHeight="1">
      <c r="A2471" s="1" t="s">
        <v>4978</v>
      </c>
      <c r="B2471" s="1" t="s">
        <v>4979</v>
      </c>
      <c r="C2471" s="1">
        <v>2.7999005819E10</v>
      </c>
      <c r="D2471" s="1" t="s">
        <v>11</v>
      </c>
      <c r="E2471" s="1" t="s">
        <v>19</v>
      </c>
      <c r="F2471" s="1" t="s">
        <v>13</v>
      </c>
      <c r="G2471" s="1" t="s">
        <v>23</v>
      </c>
      <c r="H2471" s="1" t="s">
        <v>49</v>
      </c>
      <c r="I2471" s="2">
        <v>45696.0</v>
      </c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ht="15.75" customHeight="1">
      <c r="A2472" s="1" t="s">
        <v>4980</v>
      </c>
      <c r="B2472" s="1" t="s">
        <v>4981</v>
      </c>
      <c r="C2472" s="1">
        <v>9.2994697118E10</v>
      </c>
      <c r="D2472" s="1" t="s">
        <v>11</v>
      </c>
      <c r="E2472" s="1" t="s">
        <v>19</v>
      </c>
      <c r="F2472" s="1" t="s">
        <v>13</v>
      </c>
      <c r="G2472" s="1" t="s">
        <v>23</v>
      </c>
      <c r="H2472" s="1" t="s">
        <v>15</v>
      </c>
      <c r="I2472" s="2">
        <v>45696.0</v>
      </c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ht="15.75" customHeight="1">
      <c r="A2473" s="1" t="s">
        <v>4982</v>
      </c>
      <c r="B2473" s="1" t="s">
        <v>4983</v>
      </c>
      <c r="C2473" s="1">
        <v>5.583999922564E12</v>
      </c>
      <c r="D2473" s="1" t="s">
        <v>11</v>
      </c>
      <c r="E2473" s="1" t="s">
        <v>22</v>
      </c>
      <c r="F2473" s="1" t="s">
        <v>13</v>
      </c>
      <c r="G2473" s="1" t="s">
        <v>14</v>
      </c>
      <c r="H2473" s="1" t="s">
        <v>386</v>
      </c>
      <c r="I2473" s="2">
        <v>45696.0</v>
      </c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ht="15.75" customHeight="1">
      <c r="A2474" s="1" t="s">
        <v>4984</v>
      </c>
      <c r="B2474" s="1" t="s">
        <v>4985</v>
      </c>
      <c r="C2474" s="1">
        <v>6.2999981801E10</v>
      </c>
      <c r="D2474" s="1" t="s">
        <v>11</v>
      </c>
      <c r="E2474" s="1" t="s">
        <v>19</v>
      </c>
      <c r="F2474" s="1" t="s">
        <v>13</v>
      </c>
      <c r="G2474" s="1" t="s">
        <v>14</v>
      </c>
      <c r="H2474" s="1" t="s">
        <v>49</v>
      </c>
      <c r="I2474" s="2">
        <v>45696.0</v>
      </c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ht="15.75" customHeight="1">
      <c r="A2475" s="1" t="s">
        <v>69</v>
      </c>
      <c r="B2475" s="1" t="s">
        <v>4986</v>
      </c>
      <c r="C2475" s="1">
        <v>2.1995115469E10</v>
      </c>
      <c r="D2475" s="1" t="s">
        <v>11</v>
      </c>
      <c r="E2475" s="1" t="s">
        <v>418</v>
      </c>
      <c r="F2475" s="1" t="s">
        <v>13</v>
      </c>
      <c r="G2475" s="1" t="s">
        <v>23</v>
      </c>
      <c r="H2475" s="1" t="s">
        <v>45</v>
      </c>
      <c r="I2475" s="2">
        <v>45696.0</v>
      </c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ht="15.75" customHeight="1">
      <c r="A2476" s="1" t="s">
        <v>367</v>
      </c>
      <c r="B2476" s="1" t="s">
        <v>4987</v>
      </c>
      <c r="C2476" s="1">
        <v>1.5991655277E10</v>
      </c>
      <c r="D2476" s="1" t="s">
        <v>11</v>
      </c>
      <c r="E2476" s="1" t="s">
        <v>19</v>
      </c>
      <c r="F2476" s="1" t="s">
        <v>13</v>
      </c>
      <c r="G2476" s="1" t="s">
        <v>14</v>
      </c>
      <c r="H2476" s="1" t="s">
        <v>60</v>
      </c>
      <c r="I2476" s="2">
        <v>45696.0</v>
      </c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ht="15.75" customHeight="1">
      <c r="A2477" s="1" t="s">
        <v>4988</v>
      </c>
      <c r="B2477" s="1" t="s">
        <v>4989</v>
      </c>
      <c r="C2477" s="1" t="s">
        <v>4990</v>
      </c>
      <c r="D2477" s="1" t="s">
        <v>11</v>
      </c>
      <c r="E2477" s="1" t="s">
        <v>1337</v>
      </c>
      <c r="F2477" s="1" t="s">
        <v>13</v>
      </c>
      <c r="G2477" s="1" t="s">
        <v>14</v>
      </c>
      <c r="H2477" s="1" t="s">
        <v>1338</v>
      </c>
      <c r="I2477" s="2">
        <v>45696.0</v>
      </c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ht="15.75" customHeight="1">
      <c r="A2478" s="1" t="s">
        <v>4991</v>
      </c>
      <c r="B2478" s="1" t="s">
        <v>4992</v>
      </c>
      <c r="C2478" s="1">
        <v>7.3982253299E10</v>
      </c>
      <c r="D2478" s="1" t="s">
        <v>11</v>
      </c>
      <c r="E2478" s="1" t="s">
        <v>19</v>
      </c>
      <c r="F2478" s="1" t="s">
        <v>13</v>
      </c>
      <c r="G2478" s="1" t="s">
        <v>14</v>
      </c>
      <c r="H2478" s="1" t="s">
        <v>49</v>
      </c>
      <c r="I2478" s="2">
        <v>45696.0</v>
      </c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ht="15.75" customHeight="1">
      <c r="A2479" s="1" t="s">
        <v>4993</v>
      </c>
      <c r="B2479" s="1" t="s">
        <v>4994</v>
      </c>
      <c r="C2479" s="1">
        <v>1.29816272E10</v>
      </c>
      <c r="D2479" s="1" t="s">
        <v>11</v>
      </c>
      <c r="E2479" s="1" t="s">
        <v>77</v>
      </c>
      <c r="F2479" s="1" t="s">
        <v>13</v>
      </c>
      <c r="G2479" s="1" t="s">
        <v>23</v>
      </c>
      <c r="H2479" s="1" t="s">
        <v>45</v>
      </c>
      <c r="I2479" s="2">
        <v>45696.0</v>
      </c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ht="15.75" customHeight="1">
      <c r="A2480" s="1" t="s">
        <v>4995</v>
      </c>
      <c r="B2480" s="1" t="s">
        <v>4996</v>
      </c>
      <c r="C2480" s="1">
        <v>5.3999227428E10</v>
      </c>
      <c r="D2480" s="1" t="s">
        <v>11</v>
      </c>
      <c r="E2480" s="1" t="s">
        <v>12</v>
      </c>
      <c r="F2480" s="1" t="s">
        <v>13</v>
      </c>
      <c r="G2480" s="1" t="s">
        <v>23</v>
      </c>
      <c r="H2480" s="1" t="s">
        <v>4391</v>
      </c>
      <c r="I2480" s="2">
        <v>45696.0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ht="15.75" customHeight="1">
      <c r="A2481" s="1" t="s">
        <v>4997</v>
      </c>
      <c r="B2481" s="1" t="s">
        <v>4998</v>
      </c>
      <c r="C2481" s="1">
        <v>3.4998116987E10</v>
      </c>
      <c r="D2481" s="1" t="s">
        <v>11</v>
      </c>
      <c r="E2481" s="1" t="s">
        <v>58</v>
      </c>
      <c r="F2481" s="1" t="s">
        <v>13</v>
      </c>
      <c r="G2481" s="1" t="s">
        <v>14</v>
      </c>
      <c r="H2481" s="1" t="s">
        <v>15</v>
      </c>
      <c r="I2481" s="2">
        <v>45696.0</v>
      </c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ht="15.75" customHeight="1">
      <c r="A2482" s="1" t="s">
        <v>4999</v>
      </c>
      <c r="B2482" s="1" t="s">
        <v>5000</v>
      </c>
      <c r="C2482" s="1">
        <v>2.1994704484E10</v>
      </c>
      <c r="D2482" s="1" t="s">
        <v>11</v>
      </c>
      <c r="E2482" s="1" t="s">
        <v>22</v>
      </c>
      <c r="F2482" s="1" t="s">
        <v>13</v>
      </c>
      <c r="G2482" s="1" t="s">
        <v>14</v>
      </c>
      <c r="H2482" s="1" t="s">
        <v>15</v>
      </c>
      <c r="I2482" s="2">
        <v>45696.0</v>
      </c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ht="15.75" customHeight="1">
      <c r="A2483" s="1" t="s">
        <v>126</v>
      </c>
      <c r="B2483" s="1" t="s">
        <v>5001</v>
      </c>
      <c r="C2483" s="1">
        <v>5.538999156098E12</v>
      </c>
      <c r="D2483" s="1" t="s">
        <v>11</v>
      </c>
      <c r="E2483" s="1" t="s">
        <v>77</v>
      </c>
      <c r="F2483" s="1" t="s">
        <v>13</v>
      </c>
      <c r="G2483" s="1" t="s">
        <v>23</v>
      </c>
      <c r="H2483" s="1" t="s">
        <v>45</v>
      </c>
      <c r="I2483" s="2">
        <v>45696.0</v>
      </c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ht="15.75" customHeight="1">
      <c r="A2484" s="1" t="s">
        <v>5002</v>
      </c>
      <c r="B2484" s="1" t="s">
        <v>5003</v>
      </c>
      <c r="C2484" s="1">
        <v>7.5982431442E10</v>
      </c>
      <c r="D2484" s="1" t="s">
        <v>11</v>
      </c>
      <c r="E2484" s="1" t="s">
        <v>22</v>
      </c>
      <c r="F2484" s="1" t="s">
        <v>13</v>
      </c>
      <c r="G2484" s="1" t="s">
        <v>14</v>
      </c>
      <c r="H2484" s="1" t="s">
        <v>45</v>
      </c>
      <c r="I2484" s="2">
        <v>45696.0</v>
      </c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ht="15.75" customHeight="1">
      <c r="A2485" s="1" t="s">
        <v>5004</v>
      </c>
      <c r="B2485" s="1" t="s">
        <v>5005</v>
      </c>
      <c r="C2485" s="1">
        <v>3.1995554661E10</v>
      </c>
      <c r="D2485" s="1" t="s">
        <v>11</v>
      </c>
      <c r="E2485" s="1" t="s">
        <v>19</v>
      </c>
      <c r="F2485" s="1" t="s">
        <v>13</v>
      </c>
      <c r="G2485" s="1" t="s">
        <v>14</v>
      </c>
      <c r="H2485" s="1" t="s">
        <v>49</v>
      </c>
      <c r="I2485" s="2">
        <v>45696.0</v>
      </c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ht="15.75" customHeight="1">
      <c r="A2486" s="1" t="s">
        <v>858</v>
      </c>
      <c r="B2486" s="1" t="s">
        <v>5006</v>
      </c>
      <c r="C2486" s="1">
        <v>1.6991216896E10</v>
      </c>
      <c r="D2486" s="1" t="s">
        <v>11</v>
      </c>
      <c r="E2486" s="1" t="s">
        <v>502</v>
      </c>
      <c r="F2486" s="1" t="s">
        <v>13</v>
      </c>
      <c r="G2486" s="1" t="s">
        <v>23</v>
      </c>
      <c r="H2486" s="1" t="s">
        <v>503</v>
      </c>
      <c r="I2486" s="2">
        <v>45696.0</v>
      </c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ht="15.75" customHeight="1">
      <c r="A2487" s="1" t="s">
        <v>5007</v>
      </c>
      <c r="B2487" s="1" t="s">
        <v>5008</v>
      </c>
      <c r="C2487" s="1">
        <v>4.398408509E10</v>
      </c>
      <c r="D2487" s="1" t="s">
        <v>11</v>
      </c>
      <c r="E2487" s="1" t="s">
        <v>19</v>
      </c>
      <c r="F2487" s="1" t="s">
        <v>13</v>
      </c>
      <c r="G2487" s="1" t="s">
        <v>14</v>
      </c>
      <c r="H2487" s="1" t="s">
        <v>45</v>
      </c>
      <c r="I2487" s="2">
        <v>45696.0</v>
      </c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ht="15.75" customHeight="1">
      <c r="A2488" s="1" t="s">
        <v>5009</v>
      </c>
      <c r="B2488" s="1" t="s">
        <v>5010</v>
      </c>
      <c r="C2488" s="1">
        <v>7.1996429122E10</v>
      </c>
      <c r="D2488" s="1" t="s">
        <v>11</v>
      </c>
      <c r="E2488" s="1" t="s">
        <v>80</v>
      </c>
      <c r="F2488" s="1" t="s">
        <v>13</v>
      </c>
      <c r="G2488" s="1" t="s">
        <v>14</v>
      </c>
      <c r="H2488" s="1" t="s">
        <v>34</v>
      </c>
      <c r="I2488" s="2">
        <v>45696.0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ht="15.75" customHeight="1">
      <c r="A2489" s="1" t="s">
        <v>5011</v>
      </c>
      <c r="B2489" s="1" t="s">
        <v>5012</v>
      </c>
      <c r="C2489" s="1">
        <v>1.1983676244E10</v>
      </c>
      <c r="D2489" s="1" t="s">
        <v>11</v>
      </c>
      <c r="E2489" s="1" t="s">
        <v>524</v>
      </c>
      <c r="F2489" s="1" t="s">
        <v>13</v>
      </c>
      <c r="G2489" s="1" t="s">
        <v>14</v>
      </c>
      <c r="H2489" s="1" t="s">
        <v>525</v>
      </c>
      <c r="I2489" s="2">
        <v>45696.0</v>
      </c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ht="15.75" customHeight="1">
      <c r="A2490" s="1" t="s">
        <v>5013</v>
      </c>
      <c r="B2490" s="1" t="s">
        <v>5014</v>
      </c>
      <c r="C2490" s="1">
        <v>6.3984643348E10</v>
      </c>
      <c r="D2490" s="1" t="s">
        <v>11</v>
      </c>
      <c r="E2490" s="1" t="s">
        <v>12</v>
      </c>
      <c r="F2490" s="1" t="s">
        <v>13</v>
      </c>
      <c r="G2490" s="1" t="s">
        <v>14</v>
      </c>
      <c r="H2490" s="1" t="s">
        <v>15</v>
      </c>
      <c r="I2490" s="2">
        <v>45696.0</v>
      </c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ht="15.75" customHeight="1">
      <c r="A2491" s="1" t="s">
        <v>5015</v>
      </c>
      <c r="B2491" s="1" t="s">
        <v>5016</v>
      </c>
      <c r="C2491" s="1">
        <v>8.3986726658E10</v>
      </c>
      <c r="D2491" s="1" t="s">
        <v>11</v>
      </c>
      <c r="E2491" s="1" t="s">
        <v>19</v>
      </c>
      <c r="F2491" s="1" t="s">
        <v>13</v>
      </c>
      <c r="G2491" s="1" t="s">
        <v>14</v>
      </c>
      <c r="H2491" s="1" t="s">
        <v>49</v>
      </c>
      <c r="I2491" s="2">
        <v>45696.0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ht="15.75" customHeight="1">
      <c r="A2492" s="1" t="s">
        <v>5017</v>
      </c>
      <c r="B2492" s="1" t="s">
        <v>5018</v>
      </c>
      <c r="C2492" s="1">
        <v>1.5991309013E10</v>
      </c>
      <c r="D2492" s="1"/>
      <c r="E2492" s="1"/>
      <c r="F2492" s="1"/>
      <c r="G2492" s="1"/>
      <c r="H2492" s="1"/>
      <c r="I2492" s="2">
        <v>45696.0</v>
      </c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ht="15.75" customHeight="1">
      <c r="A2493" s="1" t="s">
        <v>1788</v>
      </c>
      <c r="B2493" s="1" t="s">
        <v>5019</v>
      </c>
      <c r="C2493" s="1">
        <v>8.1993758678E10</v>
      </c>
      <c r="D2493" s="1" t="s">
        <v>11</v>
      </c>
      <c r="E2493" s="1" t="s">
        <v>77</v>
      </c>
      <c r="F2493" s="1" t="s">
        <v>13</v>
      </c>
      <c r="G2493" s="1" t="s">
        <v>23</v>
      </c>
      <c r="H2493" s="1" t="s">
        <v>49</v>
      </c>
      <c r="I2493" s="2">
        <v>45696.0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ht="15.75" customHeight="1">
      <c r="A2494" s="1" t="s">
        <v>5020</v>
      </c>
      <c r="B2494" s="1" t="s">
        <v>5021</v>
      </c>
      <c r="C2494" s="1">
        <v>3.4988308578E10</v>
      </c>
      <c r="D2494" s="1" t="s">
        <v>11</v>
      </c>
      <c r="E2494" s="1" t="s">
        <v>22</v>
      </c>
      <c r="F2494" s="1" t="s">
        <v>13</v>
      </c>
      <c r="G2494" s="1" t="s">
        <v>14</v>
      </c>
      <c r="H2494" s="1" t="s">
        <v>45</v>
      </c>
      <c r="I2494" s="2">
        <v>45696.0</v>
      </c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ht="15.75" customHeight="1">
      <c r="A2495" s="1" t="s">
        <v>5022</v>
      </c>
      <c r="B2495" s="1" t="s">
        <v>5023</v>
      </c>
      <c r="C2495" s="1" t="s">
        <v>5024</v>
      </c>
      <c r="D2495" s="1" t="s">
        <v>11</v>
      </c>
      <c r="E2495" s="1" t="s">
        <v>19</v>
      </c>
      <c r="F2495" s="1" t="s">
        <v>13</v>
      </c>
      <c r="G2495" s="1" t="s">
        <v>14</v>
      </c>
      <c r="H2495" s="1" t="s">
        <v>15</v>
      </c>
      <c r="I2495" s="2">
        <v>45696.0</v>
      </c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ht="15.75" customHeight="1">
      <c r="A2496" s="1" t="s">
        <v>5025</v>
      </c>
      <c r="B2496" s="1" t="s">
        <v>5026</v>
      </c>
      <c r="C2496" s="1">
        <v>4.7999256975E10</v>
      </c>
      <c r="D2496" s="1" t="s">
        <v>11</v>
      </c>
      <c r="E2496" s="1" t="s">
        <v>19</v>
      </c>
      <c r="F2496" s="1" t="s">
        <v>13</v>
      </c>
      <c r="G2496" s="1" t="s">
        <v>14</v>
      </c>
      <c r="H2496" s="1" t="s">
        <v>49</v>
      </c>
      <c r="I2496" s="2">
        <v>45696.0</v>
      </c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ht="15.75" customHeight="1">
      <c r="A2497" s="1" t="s">
        <v>5027</v>
      </c>
      <c r="B2497" s="1" t="s">
        <v>5028</v>
      </c>
      <c r="C2497" s="1">
        <v>5.599941462E9</v>
      </c>
      <c r="D2497" s="1" t="s">
        <v>11</v>
      </c>
      <c r="E2497" s="1" t="s">
        <v>102</v>
      </c>
      <c r="F2497" s="1" t="s">
        <v>13</v>
      </c>
      <c r="G2497" s="1" t="s">
        <v>14</v>
      </c>
      <c r="H2497" s="1" t="s">
        <v>49</v>
      </c>
      <c r="I2497" s="2">
        <v>45696.0</v>
      </c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ht="15.75" customHeight="1">
      <c r="A2498" s="1" t="s">
        <v>5029</v>
      </c>
      <c r="B2498" s="1" t="s">
        <v>5030</v>
      </c>
      <c r="C2498" s="1">
        <v>2.2997615969E10</v>
      </c>
      <c r="D2498" s="1" t="s">
        <v>11</v>
      </c>
      <c r="E2498" s="1" t="s">
        <v>22</v>
      </c>
      <c r="F2498" s="1" t="s">
        <v>13</v>
      </c>
      <c r="G2498" s="1" t="s">
        <v>14</v>
      </c>
      <c r="H2498" s="1" t="s">
        <v>34</v>
      </c>
      <c r="I2498" s="2">
        <v>45696.0</v>
      </c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ht="15.75" customHeight="1">
      <c r="A2499" s="1" t="s">
        <v>5031</v>
      </c>
      <c r="B2499" s="1" t="s">
        <v>5032</v>
      </c>
      <c r="C2499" s="1">
        <v>2.1976475762E10</v>
      </c>
      <c r="D2499" s="1" t="s">
        <v>11</v>
      </c>
      <c r="E2499" s="1" t="s">
        <v>12</v>
      </c>
      <c r="F2499" s="1" t="s">
        <v>13</v>
      </c>
      <c r="G2499" s="1" t="s">
        <v>14</v>
      </c>
      <c r="H2499" s="1" t="s">
        <v>15</v>
      </c>
      <c r="I2499" s="2">
        <v>45696.0</v>
      </c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ht="15.75" customHeight="1">
      <c r="A2500" s="1" t="s">
        <v>126</v>
      </c>
      <c r="B2500" s="1" t="s">
        <v>5033</v>
      </c>
      <c r="C2500" s="1">
        <v>4.4996930777E10</v>
      </c>
      <c r="D2500" s="1" t="s">
        <v>11</v>
      </c>
      <c r="E2500" s="1" t="s">
        <v>19</v>
      </c>
      <c r="F2500" s="1" t="s">
        <v>13</v>
      </c>
      <c r="G2500" s="1" t="s">
        <v>14</v>
      </c>
      <c r="H2500" s="1" t="s">
        <v>386</v>
      </c>
      <c r="I2500" s="2">
        <v>45696.0</v>
      </c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ht="15.75" customHeight="1">
      <c r="A2501" s="1" t="s">
        <v>1893</v>
      </c>
      <c r="B2501" s="1" t="s">
        <v>5034</v>
      </c>
      <c r="C2501" s="1">
        <v>8.1998986811E10</v>
      </c>
      <c r="D2501" s="1" t="s">
        <v>11</v>
      </c>
      <c r="E2501" s="1" t="s">
        <v>102</v>
      </c>
      <c r="F2501" s="1" t="s">
        <v>13</v>
      </c>
      <c r="G2501" s="1" t="s">
        <v>14</v>
      </c>
      <c r="H2501" s="1" t="s">
        <v>49</v>
      </c>
      <c r="I2501" s="2">
        <v>45696.0</v>
      </c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ht="15.75" customHeight="1">
      <c r="A2502" s="1" t="s">
        <v>5035</v>
      </c>
      <c r="B2502" s="1" t="s">
        <v>5036</v>
      </c>
      <c r="C2502" s="1" t="s">
        <v>5037</v>
      </c>
      <c r="D2502" s="1" t="s">
        <v>11</v>
      </c>
      <c r="E2502" s="1" t="s">
        <v>22</v>
      </c>
      <c r="F2502" s="1" t="s">
        <v>13</v>
      </c>
      <c r="G2502" s="1" t="s">
        <v>14</v>
      </c>
      <c r="H2502" s="1" t="s">
        <v>49</v>
      </c>
      <c r="I2502" s="2">
        <v>45696.0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ht="15.75" customHeight="1">
      <c r="A2503" s="1" t="s">
        <v>5038</v>
      </c>
      <c r="B2503" s="1" t="s">
        <v>5039</v>
      </c>
      <c r="C2503" s="1">
        <v>1.1970247919E10</v>
      </c>
      <c r="D2503" s="1" t="s">
        <v>11</v>
      </c>
      <c r="E2503" s="1" t="s">
        <v>19</v>
      </c>
      <c r="F2503" s="1" t="s">
        <v>13</v>
      </c>
      <c r="G2503" s="1" t="s">
        <v>23</v>
      </c>
      <c r="H2503" s="1" t="s">
        <v>49</v>
      </c>
      <c r="I2503" s="2">
        <v>45696.0</v>
      </c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ht="15.75" customHeight="1">
      <c r="A2504" s="1" t="s">
        <v>5040</v>
      </c>
      <c r="B2504" s="1" t="s">
        <v>5041</v>
      </c>
      <c r="C2504" s="1">
        <v>2.1999497245E10</v>
      </c>
      <c r="D2504" s="1" t="s">
        <v>11</v>
      </c>
      <c r="E2504" s="1" t="s">
        <v>89</v>
      </c>
      <c r="F2504" s="1" t="s">
        <v>13</v>
      </c>
      <c r="G2504" s="1" t="s">
        <v>14</v>
      </c>
      <c r="H2504" s="1" t="s">
        <v>34</v>
      </c>
      <c r="I2504" s="2">
        <v>45696.0</v>
      </c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ht="15.75" customHeight="1">
      <c r="A2505" s="1" t="s">
        <v>5042</v>
      </c>
      <c r="B2505" s="1" t="s">
        <v>5043</v>
      </c>
      <c r="C2505" s="1">
        <v>1.8997032877E10</v>
      </c>
      <c r="D2505" s="1" t="s">
        <v>11</v>
      </c>
      <c r="E2505" s="1" t="s">
        <v>12</v>
      </c>
      <c r="F2505" s="1" t="s">
        <v>13</v>
      </c>
      <c r="G2505" s="1" t="s">
        <v>14</v>
      </c>
      <c r="H2505" s="1" t="s">
        <v>121</v>
      </c>
      <c r="I2505" s="2">
        <v>45696.0</v>
      </c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ht="15.75" customHeight="1">
      <c r="A2506" s="1" t="s">
        <v>5044</v>
      </c>
      <c r="B2506" s="1" t="s">
        <v>5045</v>
      </c>
      <c r="C2506" s="1">
        <v>1.4991289011E10</v>
      </c>
      <c r="D2506" s="1" t="s">
        <v>11</v>
      </c>
      <c r="E2506" s="1" t="s">
        <v>19</v>
      </c>
      <c r="F2506" s="1" t="s">
        <v>13</v>
      </c>
      <c r="G2506" s="1" t="s">
        <v>23</v>
      </c>
      <c r="H2506" s="1" t="s">
        <v>1424</v>
      </c>
      <c r="I2506" s="2">
        <v>45696.0</v>
      </c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ht="15.75" customHeight="1">
      <c r="A2507" s="1" t="s">
        <v>5046</v>
      </c>
      <c r="B2507" s="1" t="s">
        <v>5047</v>
      </c>
      <c r="C2507" s="1">
        <v>7.1982576785E10</v>
      </c>
      <c r="D2507" s="1" t="s">
        <v>11</v>
      </c>
      <c r="E2507" s="1" t="s">
        <v>68</v>
      </c>
      <c r="F2507" s="1" t="s">
        <v>13</v>
      </c>
      <c r="G2507" s="1" t="s">
        <v>23</v>
      </c>
      <c r="H2507" s="1" t="s">
        <v>49</v>
      </c>
      <c r="I2507" s="2">
        <v>45696.0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ht="15.75" customHeight="1">
      <c r="A2508" s="1" t="s">
        <v>5048</v>
      </c>
      <c r="B2508" s="1" t="s">
        <v>5049</v>
      </c>
      <c r="C2508" s="1">
        <v>9.1933009368E10</v>
      </c>
      <c r="D2508" s="1" t="s">
        <v>11</v>
      </c>
      <c r="E2508" s="1" t="s">
        <v>102</v>
      </c>
      <c r="F2508" s="1" t="s">
        <v>13</v>
      </c>
      <c r="G2508" s="1" t="s">
        <v>14</v>
      </c>
      <c r="H2508" s="1" t="s">
        <v>49</v>
      </c>
      <c r="I2508" s="2">
        <v>45696.0</v>
      </c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ht="15.75" customHeight="1">
      <c r="A2509" s="1" t="s">
        <v>5050</v>
      </c>
      <c r="B2509" s="1" t="s">
        <v>5051</v>
      </c>
      <c r="C2509" s="1" t="s">
        <v>5052</v>
      </c>
      <c r="D2509" s="1" t="s">
        <v>11</v>
      </c>
      <c r="E2509" s="1" t="s">
        <v>22</v>
      </c>
      <c r="F2509" s="1" t="s">
        <v>13</v>
      </c>
      <c r="G2509" s="1" t="s">
        <v>14</v>
      </c>
      <c r="H2509" s="1" t="s">
        <v>386</v>
      </c>
      <c r="I2509" s="2">
        <v>45696.0</v>
      </c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ht="15.75" customHeight="1">
      <c r="A2510" s="1" t="s">
        <v>5053</v>
      </c>
      <c r="B2510" s="1" t="s">
        <v>5054</v>
      </c>
      <c r="C2510" s="1">
        <v>8.5991312208E10</v>
      </c>
      <c r="D2510" s="1" t="s">
        <v>11</v>
      </c>
      <c r="E2510" s="1" t="s">
        <v>39</v>
      </c>
      <c r="F2510" s="1" t="s">
        <v>13</v>
      </c>
      <c r="G2510" s="1" t="s">
        <v>14</v>
      </c>
      <c r="H2510" s="1" t="s">
        <v>49</v>
      </c>
      <c r="I2510" s="2">
        <v>45696.0</v>
      </c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ht="15.75" customHeight="1">
      <c r="A2511" s="1" t="s">
        <v>5055</v>
      </c>
      <c r="B2511" s="1" t="s">
        <v>5056</v>
      </c>
      <c r="C2511" s="1">
        <v>9.8984876678E10</v>
      </c>
      <c r="D2511" s="1" t="s">
        <v>11</v>
      </c>
      <c r="E2511" s="1" t="s">
        <v>19</v>
      </c>
      <c r="F2511" s="1" t="s">
        <v>13</v>
      </c>
      <c r="G2511" s="1" t="s">
        <v>14</v>
      </c>
      <c r="H2511" s="1" t="s">
        <v>49</v>
      </c>
      <c r="I2511" s="2">
        <v>45696.0</v>
      </c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ht="15.75" customHeight="1">
      <c r="A2512" s="1" t="s">
        <v>5057</v>
      </c>
      <c r="B2512" s="1" t="s">
        <v>5058</v>
      </c>
      <c r="C2512" s="1">
        <v>9.3991163192E10</v>
      </c>
      <c r="D2512" s="1" t="s">
        <v>11</v>
      </c>
      <c r="E2512" s="1" t="s">
        <v>19</v>
      </c>
      <c r="F2512" s="1" t="s">
        <v>13</v>
      </c>
      <c r="G2512" s="1" t="s">
        <v>14</v>
      </c>
      <c r="H2512" s="1" t="s">
        <v>121</v>
      </c>
      <c r="I2512" s="2">
        <v>45696.0</v>
      </c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ht="15.75" customHeight="1">
      <c r="A2513" s="1" t="s">
        <v>5059</v>
      </c>
      <c r="B2513" s="1" t="s">
        <v>5060</v>
      </c>
      <c r="C2513" s="1">
        <v>8.3991977936E10</v>
      </c>
      <c r="D2513" s="1" t="s">
        <v>11</v>
      </c>
      <c r="E2513" s="1" t="s">
        <v>1337</v>
      </c>
      <c r="F2513" s="1" t="s">
        <v>13</v>
      </c>
      <c r="G2513" s="1" t="s">
        <v>14</v>
      </c>
      <c r="H2513" s="1" t="s">
        <v>1338</v>
      </c>
      <c r="I2513" s="2">
        <v>45696.0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ht="15.75" customHeight="1">
      <c r="A2514" s="1" t="s">
        <v>5061</v>
      </c>
      <c r="B2514" s="1" t="s">
        <v>5062</v>
      </c>
      <c r="C2514" s="1">
        <v>2.196845049E9</v>
      </c>
      <c r="D2514" s="1" t="s">
        <v>11</v>
      </c>
      <c r="E2514" s="1" t="s">
        <v>114</v>
      </c>
      <c r="F2514" s="1" t="s">
        <v>13</v>
      </c>
      <c r="G2514" s="1" t="s">
        <v>14</v>
      </c>
      <c r="H2514" s="1" t="s">
        <v>49</v>
      </c>
      <c r="I2514" s="2">
        <v>45696.0</v>
      </c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ht="15.75" customHeight="1">
      <c r="A2515" s="1" t="s">
        <v>5063</v>
      </c>
      <c r="B2515" s="1" t="s">
        <v>5064</v>
      </c>
      <c r="C2515" s="1">
        <v>5.1982887233E10</v>
      </c>
      <c r="D2515" s="1" t="s">
        <v>11</v>
      </c>
      <c r="E2515" s="1" t="s">
        <v>19</v>
      </c>
      <c r="F2515" s="1" t="s">
        <v>13</v>
      </c>
      <c r="G2515" s="1" t="s">
        <v>14</v>
      </c>
      <c r="H2515" s="1" t="s">
        <v>49</v>
      </c>
      <c r="I2515" s="2">
        <v>45696.0</v>
      </c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ht="15.75" customHeight="1">
      <c r="A2516" s="1" t="s">
        <v>5065</v>
      </c>
      <c r="B2516" s="1" t="s">
        <v>5066</v>
      </c>
      <c r="C2516" s="1">
        <v>5.3984160538E10</v>
      </c>
      <c r="D2516" s="1" t="s">
        <v>11</v>
      </c>
      <c r="E2516" s="1" t="s">
        <v>77</v>
      </c>
      <c r="F2516" s="1" t="s">
        <v>13</v>
      </c>
      <c r="G2516" s="1" t="s">
        <v>23</v>
      </c>
      <c r="H2516" s="1" t="s">
        <v>45</v>
      </c>
      <c r="I2516" s="2">
        <v>45696.0</v>
      </c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ht="15.75" customHeight="1">
      <c r="A2517" s="1" t="s">
        <v>1219</v>
      </c>
      <c r="B2517" s="1" t="s">
        <v>5067</v>
      </c>
      <c r="C2517" s="1">
        <v>1.1946807166E10</v>
      </c>
      <c r="D2517" s="1" t="s">
        <v>11</v>
      </c>
      <c r="E2517" s="1" t="s">
        <v>19</v>
      </c>
      <c r="F2517" s="1" t="s">
        <v>13</v>
      </c>
      <c r="G2517" s="1" t="s">
        <v>14</v>
      </c>
      <c r="H2517" s="1" t="s">
        <v>49</v>
      </c>
      <c r="I2517" s="2">
        <v>45696.0</v>
      </c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ht="15.75" customHeight="1">
      <c r="A2518" s="1" t="s">
        <v>5068</v>
      </c>
      <c r="B2518" s="1" t="s">
        <v>5069</v>
      </c>
      <c r="C2518" s="1">
        <v>6.1982197048E10</v>
      </c>
      <c r="D2518" s="1" t="s">
        <v>11</v>
      </c>
      <c r="E2518" s="1" t="s">
        <v>77</v>
      </c>
      <c r="F2518" s="1" t="s">
        <v>13</v>
      </c>
      <c r="G2518" s="1" t="s">
        <v>14</v>
      </c>
      <c r="H2518" s="1" t="s">
        <v>15</v>
      </c>
      <c r="I2518" s="2">
        <v>45696.0</v>
      </c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ht="15.75" customHeight="1">
      <c r="A2519" s="1" t="s">
        <v>5070</v>
      </c>
      <c r="B2519" s="1" t="s">
        <v>5071</v>
      </c>
      <c r="C2519" s="1">
        <v>4.1984801708E10</v>
      </c>
      <c r="D2519" s="1" t="s">
        <v>11</v>
      </c>
      <c r="E2519" s="1" t="s">
        <v>19</v>
      </c>
      <c r="F2519" s="1" t="s">
        <v>13</v>
      </c>
      <c r="G2519" s="1" t="s">
        <v>14</v>
      </c>
      <c r="H2519" s="1" t="s">
        <v>15</v>
      </c>
      <c r="I2519" s="2">
        <v>45696.0</v>
      </c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ht="15.75" customHeight="1">
      <c r="A2520" s="1" t="s">
        <v>5072</v>
      </c>
      <c r="B2520" s="1" t="s">
        <v>5073</v>
      </c>
      <c r="C2520" s="1">
        <v>6.1981645105E10</v>
      </c>
      <c r="D2520" s="1" t="s">
        <v>11</v>
      </c>
      <c r="E2520" s="1" t="s">
        <v>502</v>
      </c>
      <c r="F2520" s="1" t="s">
        <v>13</v>
      </c>
      <c r="G2520" s="1" t="s">
        <v>23</v>
      </c>
      <c r="H2520" s="1" t="s">
        <v>503</v>
      </c>
      <c r="I2520" s="2">
        <v>45696.0</v>
      </c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ht="15.75" customHeight="1">
      <c r="A2521" s="1" t="s">
        <v>4392</v>
      </c>
      <c r="B2521" s="1" t="s">
        <v>5074</v>
      </c>
      <c r="C2521" s="1">
        <v>2.1989458881E10</v>
      </c>
      <c r="D2521" s="1" t="s">
        <v>11</v>
      </c>
      <c r="E2521" s="1" t="s">
        <v>502</v>
      </c>
      <c r="F2521" s="1" t="s">
        <v>13</v>
      </c>
      <c r="G2521" s="1" t="s">
        <v>23</v>
      </c>
      <c r="H2521" s="1" t="s">
        <v>503</v>
      </c>
      <c r="I2521" s="2">
        <v>45696.0</v>
      </c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ht="15.75" customHeight="1">
      <c r="A2522" s="1" t="s">
        <v>5075</v>
      </c>
      <c r="B2522" s="1" t="s">
        <v>5076</v>
      </c>
      <c r="C2522" s="1">
        <v>5.1989460543E10</v>
      </c>
      <c r="D2522" s="1" t="s">
        <v>11</v>
      </c>
      <c r="E2522" s="1" t="s">
        <v>19</v>
      </c>
      <c r="F2522" s="1" t="s">
        <v>13</v>
      </c>
      <c r="G2522" s="1" t="s">
        <v>14</v>
      </c>
      <c r="H2522" s="1" t="s">
        <v>49</v>
      </c>
      <c r="I2522" s="2">
        <v>45696.0</v>
      </c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ht="15.75" customHeight="1">
      <c r="A2523" s="1" t="s">
        <v>4824</v>
      </c>
      <c r="B2523" s="1" t="s">
        <v>5077</v>
      </c>
      <c r="C2523" s="1">
        <v>8.199905207E10</v>
      </c>
      <c r="D2523" s="1" t="s">
        <v>11</v>
      </c>
      <c r="E2523" s="1" t="s">
        <v>22</v>
      </c>
      <c r="F2523" s="1" t="s">
        <v>13</v>
      </c>
      <c r="G2523" s="1" t="s">
        <v>23</v>
      </c>
      <c r="H2523" s="1" t="s">
        <v>45</v>
      </c>
      <c r="I2523" s="2">
        <v>45696.0</v>
      </c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ht="15.75" customHeight="1">
      <c r="A2524" s="1" t="s">
        <v>5078</v>
      </c>
      <c r="B2524" s="1" t="s">
        <v>5079</v>
      </c>
      <c r="C2524" s="1">
        <v>6.1984879663E10</v>
      </c>
      <c r="D2524" s="1" t="s">
        <v>11</v>
      </c>
      <c r="E2524" s="1" t="s">
        <v>80</v>
      </c>
      <c r="F2524" s="1" t="s">
        <v>13</v>
      </c>
      <c r="G2524" s="1" t="s">
        <v>14</v>
      </c>
      <c r="H2524" s="1" t="s">
        <v>34</v>
      </c>
      <c r="I2524" s="2">
        <v>45696.0</v>
      </c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ht="15.75" customHeight="1">
      <c r="A2525" s="1" t="s">
        <v>1117</v>
      </c>
      <c r="B2525" s="1" t="s">
        <v>5080</v>
      </c>
      <c r="C2525" s="1">
        <v>7.9991829841E10</v>
      </c>
      <c r="D2525" s="1" t="s">
        <v>11</v>
      </c>
      <c r="E2525" s="1" t="s">
        <v>19</v>
      </c>
      <c r="F2525" s="1" t="s">
        <v>13</v>
      </c>
      <c r="G2525" s="1" t="s">
        <v>14</v>
      </c>
      <c r="H2525" s="1" t="s">
        <v>15</v>
      </c>
      <c r="I2525" s="2">
        <v>45696.0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ht="15.75" customHeight="1">
      <c r="A2526" s="1" t="s">
        <v>5081</v>
      </c>
      <c r="B2526" s="1" t="s">
        <v>5082</v>
      </c>
      <c r="C2526" s="1">
        <v>6.5996213016E10</v>
      </c>
      <c r="D2526" s="1" t="s">
        <v>11</v>
      </c>
      <c r="E2526" s="1" t="s">
        <v>68</v>
      </c>
      <c r="F2526" s="1" t="s">
        <v>13</v>
      </c>
      <c r="G2526" s="1" t="s">
        <v>14</v>
      </c>
      <c r="H2526" s="1" t="s">
        <v>34</v>
      </c>
      <c r="I2526" s="2">
        <v>45696.0</v>
      </c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ht="15.75" customHeight="1">
      <c r="A2527" s="1" t="s">
        <v>5083</v>
      </c>
      <c r="B2527" s="1" t="s">
        <v>5084</v>
      </c>
      <c r="C2527" s="1">
        <v>7.7981113464E10</v>
      </c>
      <c r="D2527" s="1" t="s">
        <v>11</v>
      </c>
      <c r="E2527" s="1" t="s">
        <v>502</v>
      </c>
      <c r="F2527" s="1" t="s">
        <v>13</v>
      </c>
      <c r="G2527" s="1" t="s">
        <v>14</v>
      </c>
      <c r="H2527" s="1" t="s">
        <v>503</v>
      </c>
      <c r="I2527" s="2">
        <v>45696.0</v>
      </c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ht="15.75" customHeight="1">
      <c r="A2528" s="1" t="s">
        <v>5085</v>
      </c>
      <c r="B2528" s="1" t="s">
        <v>5086</v>
      </c>
      <c r="C2528" s="1">
        <v>8.598428273E10</v>
      </c>
      <c r="D2528" s="1" t="s">
        <v>11</v>
      </c>
      <c r="E2528" s="1" t="s">
        <v>19</v>
      </c>
      <c r="F2528" s="1" t="s">
        <v>13</v>
      </c>
      <c r="G2528" s="1" t="s">
        <v>23</v>
      </c>
      <c r="H2528" s="1" t="s">
        <v>45</v>
      </c>
      <c r="I2528" s="2">
        <v>45696.0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ht="15.75" customHeight="1">
      <c r="A2529" s="1" t="s">
        <v>5087</v>
      </c>
      <c r="B2529" s="1" t="s">
        <v>5088</v>
      </c>
      <c r="C2529" s="1">
        <v>1.2988874775E10</v>
      </c>
      <c r="D2529" s="1" t="s">
        <v>11</v>
      </c>
      <c r="E2529" s="1" t="s">
        <v>68</v>
      </c>
      <c r="F2529" s="1" t="s">
        <v>13</v>
      </c>
      <c r="G2529" s="1" t="s">
        <v>14</v>
      </c>
      <c r="H2529" s="1" t="s">
        <v>49</v>
      </c>
      <c r="I2529" s="2">
        <v>45696.0</v>
      </c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ht="15.75" customHeight="1">
      <c r="A2530" s="1" t="s">
        <v>5089</v>
      </c>
      <c r="B2530" s="1" t="s">
        <v>5090</v>
      </c>
      <c r="C2530" s="1">
        <v>1.4998392595E10</v>
      </c>
      <c r="D2530" s="1" t="s">
        <v>11</v>
      </c>
      <c r="E2530" s="1" t="s">
        <v>58</v>
      </c>
      <c r="F2530" s="1" t="s">
        <v>13</v>
      </c>
      <c r="G2530" s="1" t="s">
        <v>23</v>
      </c>
      <c r="H2530" s="1" t="s">
        <v>34</v>
      </c>
      <c r="I2530" s="2">
        <v>45696.0</v>
      </c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ht="15.75" customHeight="1">
      <c r="A2531" s="1" t="s">
        <v>5091</v>
      </c>
      <c r="B2531" s="1" t="s">
        <v>5092</v>
      </c>
      <c r="C2531" s="1">
        <v>4.1996419417E10</v>
      </c>
      <c r="D2531" s="1" t="s">
        <v>11</v>
      </c>
      <c r="E2531" s="1" t="s">
        <v>19</v>
      </c>
      <c r="F2531" s="1" t="s">
        <v>13</v>
      </c>
      <c r="G2531" s="1" t="s">
        <v>14</v>
      </c>
      <c r="H2531" s="1" t="s">
        <v>15</v>
      </c>
      <c r="I2531" s="2">
        <v>45696.0</v>
      </c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ht="15.75" customHeight="1">
      <c r="A2532" s="1" t="s">
        <v>5093</v>
      </c>
      <c r="B2532" s="1" t="s">
        <v>5094</v>
      </c>
      <c r="C2532" s="1">
        <v>6.7998746425E10</v>
      </c>
      <c r="D2532" s="1" t="s">
        <v>11</v>
      </c>
      <c r="E2532" s="1" t="s">
        <v>19</v>
      </c>
      <c r="F2532" s="1" t="s">
        <v>13</v>
      </c>
      <c r="G2532" s="1" t="s">
        <v>23</v>
      </c>
      <c r="H2532" s="1" t="s">
        <v>15</v>
      </c>
      <c r="I2532" s="2">
        <v>45696.0</v>
      </c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ht="15.75" customHeight="1">
      <c r="A2533" s="1" t="s">
        <v>318</v>
      </c>
      <c r="B2533" s="1" t="s">
        <v>5095</v>
      </c>
      <c r="C2533" s="1">
        <v>1.1991226985E10</v>
      </c>
      <c r="D2533" s="1" t="s">
        <v>11</v>
      </c>
      <c r="E2533" s="1" t="s">
        <v>19</v>
      </c>
      <c r="F2533" s="1" t="s">
        <v>13</v>
      </c>
      <c r="G2533" s="1" t="s">
        <v>14</v>
      </c>
      <c r="H2533" s="1" t="s">
        <v>49</v>
      </c>
      <c r="I2533" s="2">
        <v>45696.0</v>
      </c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ht="15.75" customHeight="1">
      <c r="A2534" s="1" t="s">
        <v>346</v>
      </c>
      <c r="B2534" s="1" t="s">
        <v>5096</v>
      </c>
      <c r="C2534" s="1">
        <v>1.1966187696E10</v>
      </c>
      <c r="D2534" s="1" t="s">
        <v>11</v>
      </c>
      <c r="E2534" s="1" t="s">
        <v>19</v>
      </c>
      <c r="F2534" s="1" t="s">
        <v>13</v>
      </c>
      <c r="G2534" s="1" t="s">
        <v>14</v>
      </c>
      <c r="H2534" s="1" t="s">
        <v>15</v>
      </c>
      <c r="I2534" s="2">
        <v>45696.0</v>
      </c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ht="15.75" customHeight="1">
      <c r="A2535" s="1" t="s">
        <v>148</v>
      </c>
      <c r="B2535" s="1" t="s">
        <v>5097</v>
      </c>
      <c r="C2535" s="1">
        <v>6.1998636842E10</v>
      </c>
      <c r="D2535" s="1" t="s">
        <v>11</v>
      </c>
      <c r="E2535" s="1" t="s">
        <v>22</v>
      </c>
      <c r="F2535" s="1" t="s">
        <v>13</v>
      </c>
      <c r="G2535" s="1" t="s">
        <v>14</v>
      </c>
      <c r="H2535" s="1" t="s">
        <v>34</v>
      </c>
      <c r="I2535" s="2">
        <v>45696.0</v>
      </c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ht="15.75" customHeight="1">
      <c r="A2536" s="1" t="s">
        <v>5098</v>
      </c>
      <c r="B2536" s="1" t="s">
        <v>5099</v>
      </c>
      <c r="C2536" s="1" t="s">
        <v>5100</v>
      </c>
      <c r="D2536" s="1" t="s">
        <v>11</v>
      </c>
      <c r="E2536" s="1" t="s">
        <v>19</v>
      </c>
      <c r="F2536" s="1" t="s">
        <v>13</v>
      </c>
      <c r="G2536" s="1" t="s">
        <v>23</v>
      </c>
      <c r="H2536" s="1" t="s">
        <v>49</v>
      </c>
      <c r="I2536" s="2">
        <v>45696.0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ht="15.75" customHeight="1">
      <c r="A2537" s="1" t="s">
        <v>266</v>
      </c>
      <c r="B2537" s="1" t="s">
        <v>5101</v>
      </c>
      <c r="C2537" s="1">
        <v>2.1967453078E10</v>
      </c>
      <c r="D2537" s="1" t="s">
        <v>11</v>
      </c>
      <c r="E2537" s="1" t="s">
        <v>80</v>
      </c>
      <c r="F2537" s="1" t="s">
        <v>13</v>
      </c>
      <c r="G2537" s="1" t="s">
        <v>14</v>
      </c>
      <c r="H2537" s="1" t="s">
        <v>45</v>
      </c>
      <c r="I2537" s="2">
        <v>45696.0</v>
      </c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ht="15.75" customHeight="1">
      <c r="A2538" s="1" t="s">
        <v>4937</v>
      </c>
      <c r="B2538" s="1" t="s">
        <v>5102</v>
      </c>
      <c r="C2538" s="1">
        <v>8.1986332745E10</v>
      </c>
      <c r="D2538" s="1" t="s">
        <v>11</v>
      </c>
      <c r="E2538" s="1" t="s">
        <v>1337</v>
      </c>
      <c r="F2538" s="1" t="s">
        <v>13</v>
      </c>
      <c r="G2538" s="1" t="s">
        <v>14</v>
      </c>
      <c r="H2538" s="1" t="s">
        <v>1338</v>
      </c>
      <c r="I2538" s="2">
        <v>45696.0</v>
      </c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ht="15.75" customHeight="1">
      <c r="A2539" s="1" t="s">
        <v>5103</v>
      </c>
      <c r="B2539" s="1" t="s">
        <v>5104</v>
      </c>
      <c r="C2539" s="1" t="s">
        <v>5105</v>
      </c>
      <c r="D2539" s="1" t="s">
        <v>11</v>
      </c>
      <c r="E2539" s="1" t="s">
        <v>48</v>
      </c>
      <c r="F2539" s="1" t="s">
        <v>13</v>
      </c>
      <c r="G2539" s="1" t="s">
        <v>14</v>
      </c>
      <c r="H2539" s="1" t="s">
        <v>49</v>
      </c>
      <c r="I2539" s="2">
        <v>45696.0</v>
      </c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ht="15.75" customHeight="1">
      <c r="A2540" s="1" t="s">
        <v>5106</v>
      </c>
      <c r="B2540" s="1" t="s">
        <v>5107</v>
      </c>
      <c r="C2540" s="1">
        <v>9.6991359842E10</v>
      </c>
      <c r="D2540" s="1" t="s">
        <v>11</v>
      </c>
      <c r="E2540" s="1" t="s">
        <v>77</v>
      </c>
      <c r="F2540" s="1" t="s">
        <v>13</v>
      </c>
      <c r="G2540" s="1" t="s">
        <v>23</v>
      </c>
      <c r="H2540" s="1" t="s">
        <v>45</v>
      </c>
      <c r="I2540" s="2">
        <v>45696.0</v>
      </c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ht="15.75" customHeight="1">
      <c r="A2541" s="1" t="s">
        <v>5108</v>
      </c>
      <c r="B2541" s="1" t="s">
        <v>5109</v>
      </c>
      <c r="C2541" s="1">
        <v>9.3991964322E10</v>
      </c>
      <c r="D2541" s="1" t="s">
        <v>11</v>
      </c>
      <c r="E2541" s="1" t="s">
        <v>58</v>
      </c>
      <c r="F2541" s="1" t="s">
        <v>13</v>
      </c>
      <c r="G2541" s="1" t="s">
        <v>14</v>
      </c>
      <c r="H2541" s="1" t="s">
        <v>45</v>
      </c>
      <c r="I2541" s="2">
        <v>45696.0</v>
      </c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ht="15.75" customHeight="1">
      <c r="A2542" s="1" t="s">
        <v>1076</v>
      </c>
      <c r="B2542" s="1" t="s">
        <v>5110</v>
      </c>
      <c r="C2542" s="1">
        <v>8.1991636762E10</v>
      </c>
      <c r="D2542" s="1" t="s">
        <v>11</v>
      </c>
      <c r="E2542" s="1" t="s">
        <v>89</v>
      </c>
      <c r="F2542" s="1" t="s">
        <v>13</v>
      </c>
      <c r="G2542" s="1" t="s">
        <v>14</v>
      </c>
      <c r="H2542" s="1" t="s">
        <v>34</v>
      </c>
      <c r="I2542" s="2">
        <v>45696.0</v>
      </c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ht="15.75" customHeight="1">
      <c r="A2543" s="1" t="s">
        <v>5111</v>
      </c>
      <c r="B2543" s="1" t="s">
        <v>5112</v>
      </c>
      <c r="C2543" s="1">
        <v>1.1941236679E10</v>
      </c>
      <c r="D2543" s="1" t="s">
        <v>11</v>
      </c>
      <c r="E2543" s="1" t="s">
        <v>22</v>
      </c>
      <c r="F2543" s="1" t="s">
        <v>13</v>
      </c>
      <c r="G2543" s="1" t="s">
        <v>14</v>
      </c>
      <c r="H2543" s="1" t="s">
        <v>45</v>
      </c>
      <c r="I2543" s="2">
        <v>45696.0</v>
      </c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ht="15.75" customHeight="1">
      <c r="A2544" s="1" t="s">
        <v>5113</v>
      </c>
      <c r="B2544" s="1" t="s">
        <v>5114</v>
      </c>
      <c r="C2544" s="1">
        <v>7.7991074009E10</v>
      </c>
      <c r="D2544" s="1" t="s">
        <v>11</v>
      </c>
      <c r="E2544" s="1" t="s">
        <v>418</v>
      </c>
      <c r="F2544" s="1" t="s">
        <v>13</v>
      </c>
      <c r="G2544" s="1" t="s">
        <v>14</v>
      </c>
      <c r="H2544" s="1" t="s">
        <v>45</v>
      </c>
      <c r="I2544" s="2">
        <v>45696.0</v>
      </c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ht="15.75" customHeight="1">
      <c r="A2545" s="1" t="s">
        <v>5115</v>
      </c>
      <c r="B2545" s="1" t="s">
        <v>5116</v>
      </c>
      <c r="C2545" s="1" t="s">
        <v>5117</v>
      </c>
      <c r="D2545" s="1" t="s">
        <v>11</v>
      </c>
      <c r="E2545" s="1" t="s">
        <v>19</v>
      </c>
      <c r="F2545" s="1" t="s">
        <v>13</v>
      </c>
      <c r="G2545" s="1" t="s">
        <v>14</v>
      </c>
      <c r="H2545" s="1" t="s">
        <v>15</v>
      </c>
      <c r="I2545" s="2">
        <v>45696.0</v>
      </c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ht="15.75" customHeight="1">
      <c r="A2546" s="1" t="s">
        <v>3326</v>
      </c>
      <c r="B2546" s="1" t="s">
        <v>5118</v>
      </c>
      <c r="C2546" s="1">
        <v>7.1999509712E10</v>
      </c>
      <c r="D2546" s="1" t="s">
        <v>11</v>
      </c>
      <c r="E2546" s="1" t="s">
        <v>80</v>
      </c>
      <c r="F2546" s="1" t="s">
        <v>13</v>
      </c>
      <c r="G2546" s="1" t="s">
        <v>14</v>
      </c>
      <c r="H2546" s="1" t="s">
        <v>34</v>
      </c>
      <c r="I2546" s="2">
        <v>45696.0</v>
      </c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ht="15.75" customHeight="1">
      <c r="A2547" s="1" t="s">
        <v>5119</v>
      </c>
      <c r="B2547" s="1" t="s">
        <v>5120</v>
      </c>
      <c r="C2547" s="1">
        <v>2.7999597843E10</v>
      </c>
      <c r="D2547" s="1" t="s">
        <v>11</v>
      </c>
      <c r="E2547" s="1" t="s">
        <v>502</v>
      </c>
      <c r="F2547" s="1" t="s">
        <v>13</v>
      </c>
      <c r="G2547" s="1" t="s">
        <v>23</v>
      </c>
      <c r="H2547" s="1" t="s">
        <v>503</v>
      </c>
      <c r="I2547" s="2">
        <v>45696.0</v>
      </c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ht="15.75" customHeight="1">
      <c r="A2548" s="1" t="s">
        <v>5121</v>
      </c>
      <c r="B2548" s="1" t="s">
        <v>5122</v>
      </c>
      <c r="C2548" s="1">
        <v>1.1995480659E10</v>
      </c>
      <c r="D2548" s="1" t="s">
        <v>11</v>
      </c>
      <c r="E2548" s="1" t="s">
        <v>89</v>
      </c>
      <c r="F2548" s="1" t="s">
        <v>13</v>
      </c>
      <c r="G2548" s="1" t="s">
        <v>14</v>
      </c>
      <c r="H2548" s="1" t="s">
        <v>34</v>
      </c>
      <c r="I2548" s="2">
        <v>45696.0</v>
      </c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ht="15.75" customHeight="1">
      <c r="A2549" s="1" t="s">
        <v>5123</v>
      </c>
      <c r="B2549" s="1" t="s">
        <v>5124</v>
      </c>
      <c r="C2549" s="1">
        <v>1.1973255251E10</v>
      </c>
      <c r="D2549" s="1" t="s">
        <v>11</v>
      </c>
      <c r="E2549" s="1" t="s">
        <v>19</v>
      </c>
      <c r="F2549" s="1" t="s">
        <v>13</v>
      </c>
      <c r="G2549" s="1" t="s">
        <v>23</v>
      </c>
      <c r="H2549" s="1" t="s">
        <v>60</v>
      </c>
      <c r="I2549" s="2">
        <v>45696.0</v>
      </c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ht="15.75" customHeight="1">
      <c r="A2550" s="1" t="s">
        <v>5125</v>
      </c>
      <c r="B2550" s="1" t="s">
        <v>5126</v>
      </c>
      <c r="C2550" s="1">
        <v>5.511978654052E12</v>
      </c>
      <c r="D2550" s="1" t="s">
        <v>11</v>
      </c>
      <c r="E2550" s="1" t="s">
        <v>58</v>
      </c>
      <c r="F2550" s="1" t="s">
        <v>13</v>
      </c>
      <c r="G2550" s="1" t="s">
        <v>14</v>
      </c>
      <c r="H2550" s="1" t="s">
        <v>34</v>
      </c>
      <c r="I2550" s="2">
        <v>45696.0</v>
      </c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ht="15.75" customHeight="1">
      <c r="A2551" s="1" t="s">
        <v>5127</v>
      </c>
      <c r="B2551" s="1" t="s">
        <v>5128</v>
      </c>
      <c r="C2551" s="1">
        <v>4.9991599378E10</v>
      </c>
      <c r="D2551" s="1" t="s">
        <v>11</v>
      </c>
      <c r="E2551" s="1" t="s">
        <v>22</v>
      </c>
      <c r="F2551" s="1" t="s">
        <v>13</v>
      </c>
      <c r="G2551" s="1" t="s">
        <v>14</v>
      </c>
      <c r="H2551" s="1" t="s">
        <v>31</v>
      </c>
      <c r="I2551" s="2">
        <v>45696.0</v>
      </c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ht="15.75" customHeight="1">
      <c r="A2552" s="1" t="s">
        <v>5129</v>
      </c>
      <c r="B2552" s="1" t="s">
        <v>5130</v>
      </c>
      <c r="C2552" s="1">
        <v>6.2993968175E10</v>
      </c>
      <c r="D2552" s="1" t="s">
        <v>11</v>
      </c>
      <c r="E2552" s="1" t="s">
        <v>19</v>
      </c>
      <c r="F2552" s="1" t="s">
        <v>13</v>
      </c>
      <c r="G2552" s="1" t="s">
        <v>14</v>
      </c>
      <c r="H2552" s="1" t="s">
        <v>1424</v>
      </c>
      <c r="I2552" s="2">
        <v>45696.0</v>
      </c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ht="15.75" customHeight="1">
      <c r="A2553" s="1" t="s">
        <v>69</v>
      </c>
      <c r="B2553" s="1" t="s">
        <v>5131</v>
      </c>
      <c r="C2553" s="1">
        <v>1.1969803011E10</v>
      </c>
      <c r="D2553" s="1" t="s">
        <v>11</v>
      </c>
      <c r="E2553" s="1" t="s">
        <v>89</v>
      </c>
      <c r="F2553" s="1" t="s">
        <v>13</v>
      </c>
      <c r="G2553" s="1" t="s">
        <v>14</v>
      </c>
      <c r="H2553" s="1" t="s">
        <v>34</v>
      </c>
      <c r="I2553" s="2">
        <v>45696.0</v>
      </c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ht="15.75" customHeight="1">
      <c r="A2554" s="1" t="s">
        <v>5132</v>
      </c>
      <c r="B2554" s="1" t="s">
        <v>5133</v>
      </c>
      <c r="C2554" s="1">
        <v>7.9998543619E10</v>
      </c>
      <c r="D2554" s="1" t="s">
        <v>11</v>
      </c>
      <c r="E2554" s="1" t="s">
        <v>80</v>
      </c>
      <c r="F2554" s="1" t="s">
        <v>13</v>
      </c>
      <c r="G2554" s="1" t="s">
        <v>14</v>
      </c>
      <c r="H2554" s="1" t="s">
        <v>15</v>
      </c>
      <c r="I2554" s="2">
        <v>45696.0</v>
      </c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ht="15.75" customHeight="1">
      <c r="A2555" s="1" t="s">
        <v>5134</v>
      </c>
      <c r="B2555" s="1" t="s">
        <v>5135</v>
      </c>
      <c r="C2555" s="1">
        <v>8.498610877E10</v>
      </c>
      <c r="D2555" s="1" t="s">
        <v>11</v>
      </c>
      <c r="E2555" s="1" t="s">
        <v>502</v>
      </c>
      <c r="F2555" s="1" t="s">
        <v>13</v>
      </c>
      <c r="G2555" s="1" t="s">
        <v>23</v>
      </c>
      <c r="H2555" s="1" t="s">
        <v>503</v>
      </c>
      <c r="I2555" s="2">
        <v>45696.0</v>
      </c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ht="15.75" customHeight="1">
      <c r="A2556" s="1" t="s">
        <v>5136</v>
      </c>
      <c r="B2556" s="1" t="s">
        <v>5137</v>
      </c>
      <c r="C2556" s="1">
        <v>4.1996450394E10</v>
      </c>
      <c r="D2556" s="1" t="s">
        <v>11</v>
      </c>
      <c r="E2556" s="1" t="s">
        <v>22</v>
      </c>
      <c r="F2556" s="1" t="s">
        <v>13</v>
      </c>
      <c r="G2556" s="1" t="s">
        <v>14</v>
      </c>
      <c r="H2556" s="1" t="s">
        <v>15</v>
      </c>
      <c r="I2556" s="2">
        <v>45696.0</v>
      </c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ht="15.75" customHeight="1">
      <c r="A2557" s="1" t="s">
        <v>5138</v>
      </c>
      <c r="B2557" s="1" t="s">
        <v>5139</v>
      </c>
      <c r="C2557" s="1">
        <v>8.2996308643E10</v>
      </c>
      <c r="D2557" s="1" t="s">
        <v>11</v>
      </c>
      <c r="E2557" s="1" t="s">
        <v>19</v>
      </c>
      <c r="F2557" s="1" t="s">
        <v>13</v>
      </c>
      <c r="G2557" s="1" t="s">
        <v>14</v>
      </c>
      <c r="H2557" s="1" t="s">
        <v>15</v>
      </c>
      <c r="I2557" s="2">
        <v>45696.0</v>
      </c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ht="15.75" customHeight="1">
      <c r="A2558" s="1" t="s">
        <v>5140</v>
      </c>
      <c r="B2558" s="1" t="s">
        <v>5141</v>
      </c>
      <c r="C2558" s="1" t="s">
        <v>5142</v>
      </c>
      <c r="D2558" s="1" t="s">
        <v>11</v>
      </c>
      <c r="E2558" s="1" t="s">
        <v>19</v>
      </c>
      <c r="F2558" s="1" t="s">
        <v>13</v>
      </c>
      <c r="G2558" s="1" t="s">
        <v>14</v>
      </c>
      <c r="H2558" s="1" t="s">
        <v>1424</v>
      </c>
      <c r="I2558" s="2">
        <v>45696.0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ht="15.75" customHeight="1">
      <c r="A2559" s="1" t="s">
        <v>266</v>
      </c>
      <c r="B2559" s="1" t="s">
        <v>5143</v>
      </c>
      <c r="C2559" s="1">
        <v>2.1964370971E10</v>
      </c>
      <c r="D2559" s="1" t="s">
        <v>11</v>
      </c>
      <c r="E2559" s="1" t="s">
        <v>22</v>
      </c>
      <c r="F2559" s="1" t="s">
        <v>13</v>
      </c>
      <c r="G2559" s="1" t="s">
        <v>14</v>
      </c>
      <c r="H2559" s="1" t="s">
        <v>49</v>
      </c>
      <c r="I2559" s="2">
        <v>45696.0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ht="15.75" customHeight="1">
      <c r="A2560" s="1" t="s">
        <v>586</v>
      </c>
      <c r="B2560" s="1" t="s">
        <v>5144</v>
      </c>
      <c r="C2560" s="1">
        <v>6.7998608227E10</v>
      </c>
      <c r="D2560" s="1" t="s">
        <v>11</v>
      </c>
      <c r="E2560" s="1" t="s">
        <v>80</v>
      </c>
      <c r="F2560" s="1" t="s">
        <v>13</v>
      </c>
      <c r="G2560" s="1" t="s">
        <v>23</v>
      </c>
      <c r="H2560" s="1" t="s">
        <v>34</v>
      </c>
      <c r="I2560" s="2">
        <v>45696.0</v>
      </c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ht="15.75" customHeight="1">
      <c r="A2561" s="1" t="s">
        <v>5145</v>
      </c>
      <c r="B2561" s="1" t="s">
        <v>5146</v>
      </c>
      <c r="C2561" s="1">
        <v>7.1992028822E10</v>
      </c>
      <c r="D2561" s="1" t="s">
        <v>11</v>
      </c>
      <c r="E2561" s="1" t="s">
        <v>77</v>
      </c>
      <c r="F2561" s="1" t="s">
        <v>13</v>
      </c>
      <c r="G2561" s="1" t="s">
        <v>14</v>
      </c>
      <c r="H2561" s="1" t="s">
        <v>45</v>
      </c>
      <c r="I2561" s="2">
        <v>45696.0</v>
      </c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ht="15.75" customHeight="1">
      <c r="A2562" s="1" t="s">
        <v>5147</v>
      </c>
      <c r="B2562" s="1" t="s">
        <v>5148</v>
      </c>
      <c r="C2562" s="1">
        <v>7.1992215559E10</v>
      </c>
      <c r="D2562" s="1" t="s">
        <v>11</v>
      </c>
      <c r="E2562" s="1" t="s">
        <v>22</v>
      </c>
      <c r="F2562" s="1" t="s">
        <v>13</v>
      </c>
      <c r="G2562" s="1" t="s">
        <v>14</v>
      </c>
      <c r="H2562" s="1" t="s">
        <v>15</v>
      </c>
      <c r="I2562" s="2">
        <v>45696.0</v>
      </c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ht="15.75" customHeight="1">
      <c r="A2563" s="1" t="s">
        <v>5149</v>
      </c>
      <c r="B2563" s="1" t="s">
        <v>5150</v>
      </c>
      <c r="C2563" s="1">
        <v>5.546984002531E12</v>
      </c>
      <c r="D2563" s="1" t="s">
        <v>11</v>
      </c>
      <c r="E2563" s="1" t="s">
        <v>19</v>
      </c>
      <c r="F2563" s="1" t="s">
        <v>13</v>
      </c>
      <c r="G2563" s="1" t="s">
        <v>23</v>
      </c>
      <c r="H2563" s="1" t="s">
        <v>45</v>
      </c>
      <c r="I2563" s="2">
        <v>45696.0</v>
      </c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ht="15.75" customHeight="1">
      <c r="A2564" s="1" t="s">
        <v>5151</v>
      </c>
      <c r="B2564" s="1" t="s">
        <v>5152</v>
      </c>
      <c r="C2564" s="1">
        <v>1.799743504E10</v>
      </c>
      <c r="D2564" s="1" t="s">
        <v>11</v>
      </c>
      <c r="E2564" s="1" t="s">
        <v>22</v>
      </c>
      <c r="F2564" s="1" t="s">
        <v>13</v>
      </c>
      <c r="G2564" s="1" t="s">
        <v>14</v>
      </c>
      <c r="H2564" s="1" t="s">
        <v>31</v>
      </c>
      <c r="I2564" s="2">
        <v>45696.0</v>
      </c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ht="15.75" customHeight="1">
      <c r="A2565" s="1" t="s">
        <v>5153</v>
      </c>
      <c r="B2565" s="1" t="s">
        <v>5154</v>
      </c>
      <c r="C2565" s="1">
        <v>8.59961589E10</v>
      </c>
      <c r="D2565" s="1" t="s">
        <v>11</v>
      </c>
      <c r="E2565" s="1" t="s">
        <v>39</v>
      </c>
      <c r="F2565" s="1" t="s">
        <v>13</v>
      </c>
      <c r="G2565" s="1" t="s">
        <v>14</v>
      </c>
      <c r="H2565" s="1" t="s">
        <v>60</v>
      </c>
      <c r="I2565" s="2">
        <v>45696.0</v>
      </c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ht="15.75" customHeight="1">
      <c r="A2566" s="1" t="s">
        <v>5155</v>
      </c>
      <c r="B2566" s="1" t="s">
        <v>5156</v>
      </c>
      <c r="C2566" s="1">
        <v>5.5869994926E10</v>
      </c>
      <c r="D2566" s="1" t="s">
        <v>11</v>
      </c>
      <c r="E2566" s="1" t="s">
        <v>19</v>
      </c>
      <c r="F2566" s="1" t="s">
        <v>13</v>
      </c>
      <c r="G2566" s="1" t="s">
        <v>23</v>
      </c>
      <c r="H2566" s="1" t="s">
        <v>49</v>
      </c>
      <c r="I2566" s="2">
        <v>45696.0</v>
      </c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ht="15.75" customHeight="1">
      <c r="A2567" s="1" t="s">
        <v>5157</v>
      </c>
      <c r="B2567" s="1" t="s">
        <v>5158</v>
      </c>
      <c r="C2567" s="1">
        <v>-11169.0</v>
      </c>
      <c r="D2567" s="1" t="s">
        <v>11</v>
      </c>
      <c r="E2567" s="1" t="s">
        <v>19</v>
      </c>
      <c r="F2567" s="1" t="s">
        <v>13</v>
      </c>
      <c r="G2567" s="1" t="s">
        <v>14</v>
      </c>
      <c r="H2567" s="1" t="s">
        <v>15</v>
      </c>
      <c r="I2567" s="2">
        <v>45696.0</v>
      </c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ht="15.75" customHeight="1">
      <c r="A2568" s="1" t="s">
        <v>5159</v>
      </c>
      <c r="B2568" s="1" t="s">
        <v>5160</v>
      </c>
      <c r="C2568" s="1">
        <v>3.1991379594E10</v>
      </c>
      <c r="D2568" s="1" t="s">
        <v>11</v>
      </c>
      <c r="E2568" s="1" t="s">
        <v>58</v>
      </c>
      <c r="F2568" s="1" t="s">
        <v>13</v>
      </c>
      <c r="G2568" s="1" t="s">
        <v>14</v>
      </c>
      <c r="H2568" s="1" t="s">
        <v>15</v>
      </c>
      <c r="I2568" s="2">
        <v>45696.0</v>
      </c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ht="15.75" customHeight="1">
      <c r="A2569" s="1" t="s">
        <v>5161</v>
      </c>
      <c r="B2569" s="1" t="s">
        <v>5162</v>
      </c>
      <c r="C2569" s="1">
        <v>2.1985574092E10</v>
      </c>
      <c r="D2569" s="1" t="s">
        <v>11</v>
      </c>
      <c r="E2569" s="1" t="s">
        <v>77</v>
      </c>
      <c r="F2569" s="1" t="s">
        <v>13</v>
      </c>
      <c r="G2569" s="1" t="s">
        <v>23</v>
      </c>
      <c r="H2569" s="1" t="s">
        <v>45</v>
      </c>
      <c r="I2569" s="2">
        <v>45696.0</v>
      </c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ht="15.75" customHeight="1">
      <c r="A2570" s="1" t="s">
        <v>5163</v>
      </c>
      <c r="B2570" s="1" t="s">
        <v>5164</v>
      </c>
      <c r="C2570" s="1">
        <v>8.8921560027E10</v>
      </c>
      <c r="D2570" s="1" t="s">
        <v>11</v>
      </c>
      <c r="E2570" s="1" t="s">
        <v>19</v>
      </c>
      <c r="F2570" s="1" t="s">
        <v>13</v>
      </c>
      <c r="G2570" s="1" t="s">
        <v>14</v>
      </c>
      <c r="H2570" s="1" t="s">
        <v>15</v>
      </c>
      <c r="I2570" s="2">
        <v>45696.0</v>
      </c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ht="15.75" customHeight="1">
      <c r="A2571" s="1" t="s">
        <v>5165</v>
      </c>
      <c r="B2571" s="1" t="s">
        <v>5166</v>
      </c>
      <c r="C2571" s="1">
        <v>1.1971714291E10</v>
      </c>
      <c r="D2571" s="1" t="s">
        <v>11</v>
      </c>
      <c r="E2571" s="1" t="s">
        <v>22</v>
      </c>
      <c r="F2571" s="1" t="s">
        <v>13</v>
      </c>
      <c r="G2571" s="1" t="s">
        <v>14</v>
      </c>
      <c r="H2571" s="1" t="s">
        <v>49</v>
      </c>
      <c r="I2571" s="2">
        <v>45696.0</v>
      </c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ht="15.75" customHeight="1">
      <c r="A2572" s="1" t="s">
        <v>5167</v>
      </c>
      <c r="B2572" s="1" t="s">
        <v>5168</v>
      </c>
      <c r="C2572" s="1">
        <v>9.88736962E8</v>
      </c>
      <c r="D2572" s="1" t="s">
        <v>11</v>
      </c>
      <c r="E2572" s="1" t="s">
        <v>80</v>
      </c>
      <c r="F2572" s="1" t="s">
        <v>13</v>
      </c>
      <c r="G2572" s="1" t="s">
        <v>23</v>
      </c>
      <c r="H2572" s="1" t="s">
        <v>40</v>
      </c>
      <c r="I2572" s="2">
        <v>45696.0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ht="15.75" customHeight="1">
      <c r="A2573" s="1" t="s">
        <v>5169</v>
      </c>
      <c r="B2573" s="1" t="s">
        <v>5170</v>
      </c>
      <c r="C2573" s="1">
        <v>9.2994072458E10</v>
      </c>
      <c r="D2573" s="1" t="s">
        <v>11</v>
      </c>
      <c r="E2573" s="1" t="s">
        <v>22</v>
      </c>
      <c r="F2573" s="1" t="s">
        <v>13</v>
      </c>
      <c r="G2573" s="1" t="s">
        <v>14</v>
      </c>
      <c r="H2573" s="1" t="s">
        <v>34</v>
      </c>
      <c r="I2573" s="2">
        <v>45696.0</v>
      </c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ht="15.75" customHeight="1">
      <c r="A2574" s="1" t="s">
        <v>266</v>
      </c>
      <c r="B2574" s="1" t="s">
        <v>5171</v>
      </c>
      <c r="C2574" s="1">
        <v>3.8992715328E10</v>
      </c>
      <c r="D2574" s="1" t="s">
        <v>11</v>
      </c>
      <c r="E2574" s="1" t="s">
        <v>114</v>
      </c>
      <c r="F2574" s="1" t="s">
        <v>13</v>
      </c>
      <c r="G2574" s="1" t="s">
        <v>14</v>
      </c>
      <c r="H2574" s="1" t="s">
        <v>15</v>
      </c>
      <c r="I2574" s="2">
        <v>45696.0</v>
      </c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ht="15.75" customHeight="1">
      <c r="A2575" s="1" t="s">
        <v>5172</v>
      </c>
      <c r="B2575" s="1" t="s">
        <v>5173</v>
      </c>
      <c r="C2575" s="1" t="s">
        <v>5174</v>
      </c>
      <c r="D2575" s="1" t="s">
        <v>11</v>
      </c>
      <c r="E2575" s="1" t="s">
        <v>114</v>
      </c>
      <c r="F2575" s="1" t="s">
        <v>13</v>
      </c>
      <c r="G2575" s="1" t="s">
        <v>14</v>
      </c>
      <c r="H2575" s="1" t="s">
        <v>45</v>
      </c>
      <c r="I2575" s="2">
        <v>45696.0</v>
      </c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ht="15.75" customHeight="1">
      <c r="A2576" s="1" t="s">
        <v>5175</v>
      </c>
      <c r="B2576" s="1" t="s">
        <v>5176</v>
      </c>
      <c r="C2576" s="1">
        <v>1.1974217681E10</v>
      </c>
      <c r="D2576" s="1" t="s">
        <v>11</v>
      </c>
      <c r="E2576" s="1" t="s">
        <v>19</v>
      </c>
      <c r="F2576" s="1" t="s">
        <v>13</v>
      </c>
      <c r="G2576" s="1" t="s">
        <v>23</v>
      </c>
      <c r="H2576" s="1" t="s">
        <v>3863</v>
      </c>
      <c r="I2576" s="2">
        <v>45696.0</v>
      </c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ht="15.75" customHeight="1">
      <c r="A2577" s="1" t="s">
        <v>5177</v>
      </c>
      <c r="B2577" s="1" t="s">
        <v>5178</v>
      </c>
      <c r="C2577" s="1">
        <v>1.1951726644E10</v>
      </c>
      <c r="D2577" s="1" t="s">
        <v>11</v>
      </c>
      <c r="E2577" s="1" t="s">
        <v>19</v>
      </c>
      <c r="F2577" s="1" t="s">
        <v>13</v>
      </c>
      <c r="G2577" s="1" t="s">
        <v>14</v>
      </c>
      <c r="H2577" s="1" t="s">
        <v>49</v>
      </c>
      <c r="I2577" s="2">
        <v>45696.0</v>
      </c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ht="15.75" customHeight="1">
      <c r="A2578" s="1" t="s">
        <v>5179</v>
      </c>
      <c r="B2578" s="1" t="s">
        <v>5180</v>
      </c>
      <c r="C2578" s="1">
        <v>1.5988328382E10</v>
      </c>
      <c r="D2578" s="1" t="s">
        <v>11</v>
      </c>
      <c r="E2578" s="1" t="s">
        <v>68</v>
      </c>
      <c r="F2578" s="1" t="s">
        <v>13</v>
      </c>
      <c r="G2578" s="1" t="s">
        <v>14</v>
      </c>
      <c r="H2578" s="1" t="s">
        <v>45</v>
      </c>
      <c r="I2578" s="2">
        <v>45696.0</v>
      </c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ht="15.75" customHeight="1">
      <c r="A2579" s="1" t="s">
        <v>5181</v>
      </c>
      <c r="B2579" s="1" t="s">
        <v>5182</v>
      </c>
      <c r="C2579" s="1">
        <v>8.8996455127E10</v>
      </c>
      <c r="D2579" s="1" t="s">
        <v>11</v>
      </c>
      <c r="E2579" s="1" t="s">
        <v>19</v>
      </c>
      <c r="F2579" s="1" t="s">
        <v>13</v>
      </c>
      <c r="G2579" s="1" t="s">
        <v>14</v>
      </c>
      <c r="H2579" s="1" t="s">
        <v>15</v>
      </c>
      <c r="I2579" s="2">
        <v>45696.0</v>
      </c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ht="15.75" customHeight="1">
      <c r="A2580" s="1" t="s">
        <v>5183</v>
      </c>
      <c r="B2580" s="1" t="s">
        <v>5184</v>
      </c>
      <c r="C2580" s="1">
        <v>9.6991230894E10</v>
      </c>
      <c r="D2580" s="1" t="s">
        <v>11</v>
      </c>
      <c r="E2580" s="1" t="s">
        <v>19</v>
      </c>
      <c r="F2580" s="1" t="s">
        <v>13</v>
      </c>
      <c r="G2580" s="1" t="s">
        <v>23</v>
      </c>
      <c r="H2580" s="1" t="s">
        <v>45</v>
      </c>
      <c r="I2580" s="2">
        <v>45696.0</v>
      </c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ht="15.75" customHeight="1">
      <c r="A2581" s="1" t="s">
        <v>5185</v>
      </c>
      <c r="B2581" s="1" t="s">
        <v>5186</v>
      </c>
      <c r="C2581" s="1" t="s">
        <v>5187</v>
      </c>
      <c r="D2581" s="1" t="s">
        <v>11</v>
      </c>
      <c r="E2581" s="1" t="s">
        <v>22</v>
      </c>
      <c r="F2581" s="1" t="s">
        <v>13</v>
      </c>
      <c r="G2581" s="1" t="s">
        <v>23</v>
      </c>
      <c r="H2581" s="1" t="s">
        <v>261</v>
      </c>
      <c r="I2581" s="2">
        <v>45696.0</v>
      </c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ht="15.75" customHeight="1">
      <c r="A2582" s="1" t="s">
        <v>5188</v>
      </c>
      <c r="B2582" s="1" t="s">
        <v>5189</v>
      </c>
      <c r="C2582" s="1">
        <v>2.2998774596E10</v>
      </c>
      <c r="D2582" s="1" t="s">
        <v>11</v>
      </c>
      <c r="E2582" s="1" t="s">
        <v>19</v>
      </c>
      <c r="F2582" s="1" t="s">
        <v>13</v>
      </c>
      <c r="G2582" s="1" t="s">
        <v>14</v>
      </c>
      <c r="H2582" s="1" t="s">
        <v>15</v>
      </c>
      <c r="I2582" s="2">
        <v>45696.0</v>
      </c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ht="15.75" customHeight="1">
      <c r="A2583" s="1" t="s">
        <v>5190</v>
      </c>
      <c r="B2583" s="1" t="s">
        <v>5191</v>
      </c>
      <c r="C2583" s="1">
        <v>3.2988820236E10</v>
      </c>
      <c r="D2583" s="1" t="s">
        <v>11</v>
      </c>
      <c r="E2583" s="1" t="s">
        <v>68</v>
      </c>
      <c r="F2583" s="1" t="s">
        <v>13</v>
      </c>
      <c r="G2583" s="1" t="s">
        <v>14</v>
      </c>
      <c r="H2583" s="1" t="s">
        <v>15</v>
      </c>
      <c r="I2583" s="2">
        <v>45696.0</v>
      </c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ht="15.75" customHeight="1">
      <c r="A2584" s="1" t="s">
        <v>1203</v>
      </c>
      <c r="B2584" s="1" t="s">
        <v>5192</v>
      </c>
      <c r="C2584" s="1">
        <v>5.521967827739E12</v>
      </c>
      <c r="D2584" s="1" t="s">
        <v>11</v>
      </c>
      <c r="E2584" s="1" t="s">
        <v>102</v>
      </c>
      <c r="F2584" s="1" t="s">
        <v>13</v>
      </c>
      <c r="G2584" s="1" t="s">
        <v>14</v>
      </c>
      <c r="H2584" s="1" t="s">
        <v>34</v>
      </c>
      <c r="I2584" s="2">
        <v>45696.0</v>
      </c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ht="15.75" customHeight="1">
      <c r="A2585" s="1" t="s">
        <v>5193</v>
      </c>
      <c r="B2585" s="1" t="s">
        <v>5194</v>
      </c>
      <c r="C2585" s="1">
        <v>4.1987795079E10</v>
      </c>
      <c r="D2585" s="1" t="s">
        <v>11</v>
      </c>
      <c r="E2585" s="1" t="s">
        <v>102</v>
      </c>
      <c r="F2585" s="1" t="s">
        <v>13</v>
      </c>
      <c r="G2585" s="1" t="s">
        <v>23</v>
      </c>
      <c r="H2585" s="1" t="s">
        <v>15</v>
      </c>
      <c r="I2585" s="2">
        <v>45696.0</v>
      </c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ht="15.75" customHeight="1">
      <c r="A2586" s="1" t="s">
        <v>5195</v>
      </c>
      <c r="B2586" s="1" t="s">
        <v>5196</v>
      </c>
      <c r="C2586" s="1">
        <v>1.8996624039E10</v>
      </c>
      <c r="D2586" s="1" t="s">
        <v>11</v>
      </c>
      <c r="E2586" s="1" t="s">
        <v>68</v>
      </c>
      <c r="F2586" s="1" t="s">
        <v>13</v>
      </c>
      <c r="G2586" s="1" t="s">
        <v>14</v>
      </c>
      <c r="H2586" s="1" t="s">
        <v>386</v>
      </c>
      <c r="I2586" s="2">
        <v>45696.0</v>
      </c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ht="15.75" customHeight="1">
      <c r="A2587" s="1" t="s">
        <v>5197</v>
      </c>
      <c r="B2587" s="1" t="s">
        <v>5198</v>
      </c>
      <c r="C2587" s="1">
        <v>6.8992419998E10</v>
      </c>
      <c r="D2587" s="1" t="s">
        <v>11</v>
      </c>
      <c r="E2587" s="1" t="s">
        <v>19</v>
      </c>
      <c r="F2587" s="1" t="s">
        <v>13</v>
      </c>
      <c r="G2587" s="1" t="s">
        <v>14</v>
      </c>
      <c r="H2587" s="1" t="s">
        <v>45</v>
      </c>
      <c r="I2587" s="2">
        <v>45696.0</v>
      </c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ht="15.75" customHeight="1">
      <c r="A2588" s="1" t="s">
        <v>268</v>
      </c>
      <c r="B2588" s="1" t="s">
        <v>5199</v>
      </c>
      <c r="C2588" s="1">
        <v>9.2991916868E10</v>
      </c>
      <c r="D2588" s="1" t="s">
        <v>11</v>
      </c>
      <c r="E2588" s="1" t="s">
        <v>12</v>
      </c>
      <c r="F2588" s="1" t="s">
        <v>13</v>
      </c>
      <c r="G2588" s="1" t="s">
        <v>23</v>
      </c>
      <c r="H2588" s="1" t="s">
        <v>4391</v>
      </c>
      <c r="I2588" s="2">
        <v>45696.0</v>
      </c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ht="15.75" customHeight="1">
      <c r="A2589" s="1" t="s">
        <v>5200</v>
      </c>
      <c r="B2589" s="1" t="s">
        <v>5201</v>
      </c>
      <c r="C2589" s="1">
        <v>1.1996714246E10</v>
      </c>
      <c r="D2589" s="1" t="s">
        <v>11</v>
      </c>
      <c r="E2589" s="1" t="s">
        <v>12</v>
      </c>
      <c r="F2589" s="1" t="s">
        <v>13</v>
      </c>
      <c r="G2589" s="1" t="s">
        <v>23</v>
      </c>
      <c r="H2589" s="1" t="s">
        <v>4391</v>
      </c>
      <c r="I2589" s="2">
        <v>45696.0</v>
      </c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ht="15.75" customHeight="1">
      <c r="A2590" s="1" t="s">
        <v>1089</v>
      </c>
      <c r="B2590" s="1" t="s">
        <v>5202</v>
      </c>
      <c r="C2590" s="1">
        <v>1.1991762719E10</v>
      </c>
      <c r="D2590" s="1" t="s">
        <v>11</v>
      </c>
      <c r="E2590" s="1" t="s">
        <v>114</v>
      </c>
      <c r="F2590" s="1" t="s">
        <v>13</v>
      </c>
      <c r="G2590" s="1" t="s">
        <v>14</v>
      </c>
      <c r="H2590" s="1" t="s">
        <v>49</v>
      </c>
      <c r="I2590" s="2">
        <v>45696.0</v>
      </c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ht="15.75" customHeight="1">
      <c r="A2591" s="1" t="s">
        <v>5203</v>
      </c>
      <c r="B2591" s="1" t="s">
        <v>5204</v>
      </c>
      <c r="C2591" s="1">
        <v>3.2999161046E10</v>
      </c>
      <c r="D2591" s="1" t="s">
        <v>11</v>
      </c>
      <c r="E2591" s="1" t="s">
        <v>19</v>
      </c>
      <c r="F2591" s="1" t="s">
        <v>13</v>
      </c>
      <c r="G2591" s="1" t="s">
        <v>23</v>
      </c>
      <c r="H2591" s="1" t="s">
        <v>15</v>
      </c>
      <c r="I2591" s="2">
        <v>45696.0</v>
      </c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ht="15.75" customHeight="1">
      <c r="A2592" s="1" t="s">
        <v>5205</v>
      </c>
      <c r="B2592" s="1" t="s">
        <v>5206</v>
      </c>
      <c r="C2592" s="1">
        <v>2.1968514005E10</v>
      </c>
      <c r="D2592" s="1" t="s">
        <v>11</v>
      </c>
      <c r="E2592" s="1" t="s">
        <v>22</v>
      </c>
      <c r="F2592" s="1" t="s">
        <v>13</v>
      </c>
      <c r="G2592" s="1" t="s">
        <v>14</v>
      </c>
      <c r="H2592" s="1" t="s">
        <v>386</v>
      </c>
      <c r="I2592" s="2">
        <v>45696.0</v>
      </c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ht="15.75" customHeight="1">
      <c r="A2593" s="1" t="s">
        <v>5207</v>
      </c>
      <c r="B2593" s="1" t="s">
        <v>5208</v>
      </c>
      <c r="C2593" s="1">
        <v>8.199548945E10</v>
      </c>
      <c r="D2593" s="1" t="s">
        <v>11</v>
      </c>
      <c r="E2593" s="1" t="s">
        <v>19</v>
      </c>
      <c r="F2593" s="1" t="s">
        <v>13</v>
      </c>
      <c r="G2593" s="1" t="s">
        <v>14</v>
      </c>
      <c r="H2593" s="1" t="s">
        <v>60</v>
      </c>
      <c r="I2593" s="2">
        <v>45696.0</v>
      </c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ht="15.75" customHeight="1">
      <c r="A2594" s="1" t="s">
        <v>5209</v>
      </c>
      <c r="B2594" s="1" t="s">
        <v>5210</v>
      </c>
      <c r="C2594" s="1">
        <v>1.4997277968E10</v>
      </c>
      <c r="D2594" s="1" t="s">
        <v>11</v>
      </c>
      <c r="E2594" s="1" t="s">
        <v>19</v>
      </c>
      <c r="F2594" s="1" t="s">
        <v>13</v>
      </c>
      <c r="G2594" s="1" t="s">
        <v>14</v>
      </c>
      <c r="H2594" s="1" t="s">
        <v>15</v>
      </c>
      <c r="I2594" s="2">
        <v>45696.0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ht="15.75" customHeight="1">
      <c r="A2595" s="1" t="s">
        <v>5211</v>
      </c>
      <c r="B2595" s="1" t="s">
        <v>5212</v>
      </c>
      <c r="C2595" s="1">
        <v>8.1993977389E10</v>
      </c>
      <c r="D2595" s="1" t="s">
        <v>11</v>
      </c>
      <c r="E2595" s="1" t="s">
        <v>19</v>
      </c>
      <c r="F2595" s="1" t="s">
        <v>13</v>
      </c>
      <c r="G2595" s="1" t="s">
        <v>14</v>
      </c>
      <c r="H2595" s="1" t="s">
        <v>60</v>
      </c>
      <c r="I2595" s="2">
        <v>45696.0</v>
      </c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ht="15.75" customHeight="1">
      <c r="A2596" s="1" t="s">
        <v>5213</v>
      </c>
      <c r="B2596" s="1" t="s">
        <v>5214</v>
      </c>
      <c r="C2596" s="1" t="s">
        <v>5215</v>
      </c>
      <c r="D2596" s="1" t="s">
        <v>11</v>
      </c>
      <c r="E2596" s="1" t="s">
        <v>102</v>
      </c>
      <c r="F2596" s="1" t="s">
        <v>13</v>
      </c>
      <c r="G2596" s="1" t="s">
        <v>23</v>
      </c>
      <c r="H2596" s="1" t="s">
        <v>34</v>
      </c>
      <c r="I2596" s="2">
        <v>45696.0</v>
      </c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ht="15.75" customHeight="1">
      <c r="A2597" s="1" t="s">
        <v>5216</v>
      </c>
      <c r="B2597" s="1" t="s">
        <v>5217</v>
      </c>
      <c r="C2597" s="1" t="s">
        <v>5218</v>
      </c>
      <c r="D2597" s="1" t="s">
        <v>11</v>
      </c>
      <c r="E2597" s="1" t="s">
        <v>77</v>
      </c>
      <c r="F2597" s="1" t="s">
        <v>13</v>
      </c>
      <c r="G2597" s="1" t="s">
        <v>23</v>
      </c>
      <c r="H2597" s="1" t="s">
        <v>45</v>
      </c>
      <c r="I2597" s="2">
        <v>45696.0</v>
      </c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ht="15.75" customHeight="1">
      <c r="A2598" s="1" t="s">
        <v>5219</v>
      </c>
      <c r="B2598" s="1" t="s">
        <v>5220</v>
      </c>
      <c r="C2598" s="1">
        <v>9.2993996052E10</v>
      </c>
      <c r="D2598" s="1" t="s">
        <v>11</v>
      </c>
      <c r="E2598" s="1" t="s">
        <v>77</v>
      </c>
      <c r="F2598" s="1" t="s">
        <v>13</v>
      </c>
      <c r="G2598" s="1" t="s">
        <v>14</v>
      </c>
      <c r="H2598" s="1" t="s">
        <v>15</v>
      </c>
      <c r="I2598" s="2">
        <v>45696.0</v>
      </c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ht="15.75" customHeight="1">
      <c r="A2599" s="1" t="s">
        <v>5221</v>
      </c>
      <c r="B2599" s="1" t="s">
        <v>5222</v>
      </c>
      <c r="C2599" s="1">
        <v>1.1947425844E10</v>
      </c>
      <c r="D2599" s="1" t="s">
        <v>11</v>
      </c>
      <c r="E2599" s="1" t="s">
        <v>22</v>
      </c>
      <c r="F2599" s="1" t="s">
        <v>13</v>
      </c>
      <c r="G2599" s="1" t="s">
        <v>14</v>
      </c>
      <c r="H2599" s="1" t="s">
        <v>386</v>
      </c>
      <c r="I2599" s="2">
        <v>45696.0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ht="15.75" customHeight="1">
      <c r="A2600" s="1" t="s">
        <v>5223</v>
      </c>
      <c r="B2600" s="1" t="s">
        <v>5224</v>
      </c>
      <c r="C2600" s="1">
        <v>8.3988561027E10</v>
      </c>
      <c r="D2600" s="1" t="s">
        <v>11</v>
      </c>
      <c r="E2600" s="1" t="s">
        <v>22</v>
      </c>
      <c r="F2600" s="1" t="s">
        <v>13</v>
      </c>
      <c r="G2600" s="1" t="s">
        <v>23</v>
      </c>
      <c r="H2600" s="1" t="s">
        <v>45</v>
      </c>
      <c r="I2600" s="2">
        <v>45696.0</v>
      </c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ht="15.75" customHeight="1">
      <c r="A2601" s="1" t="s">
        <v>5225</v>
      </c>
      <c r="B2601" s="1" t="s">
        <v>5226</v>
      </c>
      <c r="C2601" s="1">
        <v>8.7991122368E10</v>
      </c>
      <c r="D2601" s="1" t="s">
        <v>11</v>
      </c>
      <c r="E2601" s="1" t="s">
        <v>22</v>
      </c>
      <c r="F2601" s="1" t="s">
        <v>13</v>
      </c>
      <c r="G2601" s="1" t="s">
        <v>14</v>
      </c>
      <c r="H2601" s="1" t="s">
        <v>31</v>
      </c>
      <c r="I2601" s="2">
        <v>45696.0</v>
      </c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ht="15.75" customHeight="1">
      <c r="A2602" s="1" t="s">
        <v>5227</v>
      </c>
      <c r="B2602" s="1" t="s">
        <v>5228</v>
      </c>
      <c r="C2602" s="1">
        <v>8.31349763E8</v>
      </c>
      <c r="D2602" s="1" t="s">
        <v>11</v>
      </c>
      <c r="E2602" s="1" t="s">
        <v>19</v>
      </c>
      <c r="F2602" s="1" t="s">
        <v>13</v>
      </c>
      <c r="G2602" s="1" t="s">
        <v>14</v>
      </c>
      <c r="H2602" s="1" t="s">
        <v>49</v>
      </c>
      <c r="I2602" s="2">
        <v>45696.0</v>
      </c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ht="15.75" customHeight="1">
      <c r="A2603" s="1" t="s">
        <v>5229</v>
      </c>
      <c r="B2603" s="1" t="s">
        <v>5230</v>
      </c>
      <c r="C2603" s="1">
        <v>8.2999148394E10</v>
      </c>
      <c r="D2603" s="1" t="s">
        <v>11</v>
      </c>
      <c r="E2603" s="1" t="s">
        <v>19</v>
      </c>
      <c r="F2603" s="1" t="s">
        <v>13</v>
      </c>
      <c r="G2603" s="1" t="s">
        <v>14</v>
      </c>
      <c r="H2603" s="1" t="s">
        <v>45</v>
      </c>
      <c r="I2603" s="2">
        <v>45696.0</v>
      </c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ht="15.75" customHeight="1">
      <c r="A2604" s="1" t="s">
        <v>5063</v>
      </c>
      <c r="B2604" s="1" t="s">
        <v>5231</v>
      </c>
      <c r="C2604" s="1">
        <v>6.2998555193E10</v>
      </c>
      <c r="D2604" s="1" t="s">
        <v>11</v>
      </c>
      <c r="E2604" s="1" t="s">
        <v>22</v>
      </c>
      <c r="F2604" s="1" t="s">
        <v>13</v>
      </c>
      <c r="G2604" s="1" t="s">
        <v>14</v>
      </c>
      <c r="H2604" s="1" t="s">
        <v>49</v>
      </c>
      <c r="I2604" s="2">
        <v>45696.0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ht="15.75" customHeight="1">
      <c r="A2605" s="1" t="s">
        <v>3246</v>
      </c>
      <c r="B2605" s="1" t="s">
        <v>5232</v>
      </c>
      <c r="C2605" s="1">
        <v>5.1981932029E10</v>
      </c>
      <c r="D2605" s="1" t="s">
        <v>11</v>
      </c>
      <c r="E2605" s="1" t="s">
        <v>19</v>
      </c>
      <c r="F2605" s="1" t="s">
        <v>13</v>
      </c>
      <c r="G2605" s="1" t="s">
        <v>14</v>
      </c>
      <c r="H2605" s="1" t="s">
        <v>49</v>
      </c>
      <c r="I2605" s="2">
        <v>45696.0</v>
      </c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ht="15.75" customHeight="1">
      <c r="A2606" s="1" t="s">
        <v>5233</v>
      </c>
      <c r="B2606" s="1" t="s">
        <v>5234</v>
      </c>
      <c r="C2606" s="1">
        <v>1.999523576E10</v>
      </c>
      <c r="D2606" s="1" t="s">
        <v>11</v>
      </c>
      <c r="E2606" s="1" t="s">
        <v>12</v>
      </c>
      <c r="F2606" s="1" t="s">
        <v>13</v>
      </c>
      <c r="G2606" s="1" t="s">
        <v>14</v>
      </c>
      <c r="H2606" s="1" t="s">
        <v>49</v>
      </c>
      <c r="I2606" s="2">
        <v>45696.0</v>
      </c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ht="15.75" customHeight="1">
      <c r="A2607" s="1" t="s">
        <v>5235</v>
      </c>
      <c r="B2607" s="1" t="s">
        <v>5236</v>
      </c>
      <c r="C2607" s="1">
        <v>9.8984410318E10</v>
      </c>
      <c r="D2607" s="1" t="s">
        <v>11</v>
      </c>
      <c r="E2607" s="1" t="s">
        <v>48</v>
      </c>
      <c r="F2607" s="1" t="s">
        <v>13</v>
      </c>
      <c r="G2607" s="1" t="s">
        <v>14</v>
      </c>
      <c r="H2607" s="1" t="s">
        <v>49</v>
      </c>
      <c r="I2607" s="2">
        <v>45696.0</v>
      </c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ht="15.75" customHeight="1">
      <c r="A2608" s="1" t="s">
        <v>5237</v>
      </c>
      <c r="B2608" s="1" t="s">
        <v>5238</v>
      </c>
      <c r="C2608" s="1">
        <v>7.5999385768E10</v>
      </c>
      <c r="D2608" s="1" t="s">
        <v>11</v>
      </c>
      <c r="E2608" s="1" t="s">
        <v>19</v>
      </c>
      <c r="F2608" s="1" t="s">
        <v>13</v>
      </c>
      <c r="G2608" s="1" t="s">
        <v>14</v>
      </c>
      <c r="H2608" s="1" t="s">
        <v>45</v>
      </c>
      <c r="I2608" s="2">
        <v>45696.0</v>
      </c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ht="15.75" customHeight="1">
      <c r="A2609" s="1" t="s">
        <v>5239</v>
      </c>
      <c r="B2609" s="1" t="s">
        <v>5240</v>
      </c>
      <c r="C2609" s="1" t="s">
        <v>5241</v>
      </c>
      <c r="D2609" s="1" t="s">
        <v>11</v>
      </c>
      <c r="E2609" s="1" t="s">
        <v>12</v>
      </c>
      <c r="F2609" s="1" t="s">
        <v>13</v>
      </c>
      <c r="G2609" s="1" t="s">
        <v>14</v>
      </c>
      <c r="H2609" s="1" t="s">
        <v>15</v>
      </c>
      <c r="I2609" s="2">
        <v>45696.0</v>
      </c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ht="15.75" customHeight="1">
      <c r="A2610" s="1" t="s">
        <v>5242</v>
      </c>
      <c r="B2610" s="1" t="s">
        <v>5243</v>
      </c>
      <c r="C2610" s="1">
        <v>4.7996517889E10</v>
      </c>
      <c r="D2610" s="1" t="s">
        <v>11</v>
      </c>
      <c r="E2610" s="1" t="s">
        <v>77</v>
      </c>
      <c r="F2610" s="1" t="s">
        <v>13</v>
      </c>
      <c r="G2610" s="1" t="s">
        <v>23</v>
      </c>
      <c r="H2610" s="1" t="s">
        <v>45</v>
      </c>
      <c r="I2610" s="2">
        <v>45696.0</v>
      </c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ht="15.75" customHeight="1">
      <c r="A2611" s="1" t="s">
        <v>5244</v>
      </c>
      <c r="B2611" s="1" t="s">
        <v>5245</v>
      </c>
      <c r="C2611" s="1">
        <v>9.2994112192E10</v>
      </c>
      <c r="D2611" s="1" t="s">
        <v>11</v>
      </c>
      <c r="E2611" s="1" t="s">
        <v>19</v>
      </c>
      <c r="F2611" s="1" t="s">
        <v>13</v>
      </c>
      <c r="G2611" s="1" t="s">
        <v>23</v>
      </c>
      <c r="H2611" s="1" t="s">
        <v>45</v>
      </c>
      <c r="I2611" s="2">
        <v>45696.0</v>
      </c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ht="15.75" customHeight="1">
      <c r="A2612" s="1" t="s">
        <v>5246</v>
      </c>
      <c r="B2612" s="1" t="s">
        <v>5247</v>
      </c>
      <c r="C2612" s="1">
        <v>1.2997377224E10</v>
      </c>
      <c r="D2612" s="1" t="s">
        <v>11</v>
      </c>
      <c r="E2612" s="1" t="s">
        <v>48</v>
      </c>
      <c r="F2612" s="1" t="s">
        <v>13</v>
      </c>
      <c r="G2612" s="1" t="s">
        <v>14</v>
      </c>
      <c r="H2612" s="1" t="s">
        <v>49</v>
      </c>
      <c r="I2612" s="2">
        <v>45696.0</v>
      </c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ht="15.75" customHeight="1">
      <c r="A2613" s="1" t="s">
        <v>5248</v>
      </c>
      <c r="B2613" s="1" t="s">
        <v>5249</v>
      </c>
      <c r="C2613" s="1">
        <v>1.4941361998E10</v>
      </c>
      <c r="D2613" s="1" t="s">
        <v>11</v>
      </c>
      <c r="E2613" s="1" t="s">
        <v>22</v>
      </c>
      <c r="F2613" s="1" t="s">
        <v>13</v>
      </c>
      <c r="G2613" s="1" t="s">
        <v>14</v>
      </c>
      <c r="H2613" s="1" t="s">
        <v>49</v>
      </c>
      <c r="I2613" s="2">
        <v>45696.0</v>
      </c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ht="15.75" customHeight="1">
      <c r="A2614" s="1" t="s">
        <v>5250</v>
      </c>
      <c r="B2614" s="1" t="s">
        <v>5251</v>
      </c>
      <c r="C2614" s="1" t="s">
        <v>5252</v>
      </c>
      <c r="D2614" s="1" t="s">
        <v>11</v>
      </c>
      <c r="E2614" s="1" t="s">
        <v>102</v>
      </c>
      <c r="F2614" s="1" t="s">
        <v>13</v>
      </c>
      <c r="G2614" s="1" t="s">
        <v>14</v>
      </c>
      <c r="H2614" s="1" t="s">
        <v>49</v>
      </c>
      <c r="I2614" s="2">
        <v>45696.0</v>
      </c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ht="15.75" customHeight="1">
      <c r="A2615" s="1" t="s">
        <v>5253</v>
      </c>
      <c r="B2615" s="1" t="s">
        <v>5254</v>
      </c>
      <c r="C2615" s="1">
        <v>8.199613584E10</v>
      </c>
      <c r="D2615" s="1" t="s">
        <v>11</v>
      </c>
      <c r="E2615" s="1" t="s">
        <v>22</v>
      </c>
      <c r="F2615" s="1" t="s">
        <v>13</v>
      </c>
      <c r="G2615" s="1" t="s">
        <v>14</v>
      </c>
      <c r="H2615" s="1" t="s">
        <v>15</v>
      </c>
      <c r="I2615" s="2">
        <v>45696.0</v>
      </c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ht="15.75" customHeight="1">
      <c r="A2616" s="1" t="s">
        <v>5255</v>
      </c>
      <c r="B2616" s="1" t="s">
        <v>5256</v>
      </c>
      <c r="C2616" s="1">
        <v>1.1993530022E10</v>
      </c>
      <c r="D2616" s="1" t="s">
        <v>11</v>
      </c>
      <c r="E2616" s="1" t="s">
        <v>77</v>
      </c>
      <c r="F2616" s="1" t="s">
        <v>13</v>
      </c>
      <c r="G2616" s="1" t="s">
        <v>14</v>
      </c>
      <c r="H2616" s="1" t="s">
        <v>386</v>
      </c>
      <c r="I2616" s="2">
        <v>45696.0</v>
      </c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ht="15.75" customHeight="1">
      <c r="A2617" s="1" t="s">
        <v>5257</v>
      </c>
      <c r="B2617" s="1" t="s">
        <v>5258</v>
      </c>
      <c r="C2617" s="1">
        <v>2.1996060423E10</v>
      </c>
      <c r="D2617" s="1" t="s">
        <v>11</v>
      </c>
      <c r="E2617" s="1" t="s">
        <v>80</v>
      </c>
      <c r="F2617" s="1" t="s">
        <v>13</v>
      </c>
      <c r="G2617" s="1" t="s">
        <v>14</v>
      </c>
      <c r="H2617" s="1" t="s">
        <v>45</v>
      </c>
      <c r="I2617" s="2">
        <v>45696.0</v>
      </c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ht="15.75" customHeight="1">
      <c r="A2618" s="1" t="s">
        <v>5259</v>
      </c>
      <c r="B2618" s="1" t="s">
        <v>5260</v>
      </c>
      <c r="C2618" s="1">
        <v>7.5999813832E10</v>
      </c>
      <c r="D2618" s="1" t="s">
        <v>11</v>
      </c>
      <c r="E2618" s="1" t="s">
        <v>22</v>
      </c>
      <c r="F2618" s="1" t="s">
        <v>13</v>
      </c>
      <c r="G2618" s="1" t="s">
        <v>14</v>
      </c>
      <c r="H2618" s="1" t="s">
        <v>34</v>
      </c>
      <c r="I2618" s="2">
        <v>45696.0</v>
      </c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ht="15.75" customHeight="1">
      <c r="A2619" s="1" t="s">
        <v>3885</v>
      </c>
      <c r="B2619" s="1" t="s">
        <v>5261</v>
      </c>
      <c r="C2619" s="1">
        <v>5.524998128718E12</v>
      </c>
      <c r="D2619" s="1" t="s">
        <v>11</v>
      </c>
      <c r="E2619" s="1" t="s">
        <v>22</v>
      </c>
      <c r="F2619" s="1" t="s">
        <v>13</v>
      </c>
      <c r="G2619" s="1" t="s">
        <v>14</v>
      </c>
      <c r="H2619" s="1" t="s">
        <v>239</v>
      </c>
      <c r="I2619" s="2">
        <v>45696.0</v>
      </c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ht="15.75" customHeight="1">
      <c r="A2620" s="1" t="s">
        <v>5262</v>
      </c>
      <c r="B2620" s="1" t="s">
        <v>5263</v>
      </c>
      <c r="C2620" s="1">
        <v>3.2984804314E10</v>
      </c>
      <c r="D2620" s="1"/>
      <c r="E2620" s="1"/>
      <c r="F2620" s="1"/>
      <c r="G2620" s="1"/>
      <c r="H2620" s="1"/>
      <c r="I2620" s="2">
        <v>45696.0</v>
      </c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ht="15.75" customHeight="1">
      <c r="A2621" s="1" t="s">
        <v>314</v>
      </c>
      <c r="B2621" s="1" t="s">
        <v>5264</v>
      </c>
      <c r="C2621" s="1" t="s">
        <v>5265</v>
      </c>
      <c r="D2621" s="1" t="s">
        <v>11</v>
      </c>
      <c r="E2621" s="1" t="s">
        <v>12</v>
      </c>
      <c r="F2621" s="1" t="s">
        <v>13</v>
      </c>
      <c r="G2621" s="1" t="s">
        <v>14</v>
      </c>
      <c r="H2621" s="1" t="s">
        <v>45</v>
      </c>
      <c r="I2621" s="2">
        <v>45696.0</v>
      </c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ht="15.75" customHeight="1">
      <c r="A2622" s="1" t="s">
        <v>5266</v>
      </c>
      <c r="B2622" s="1" t="s">
        <v>5267</v>
      </c>
      <c r="C2622" s="1">
        <v>5.511951505024E12</v>
      </c>
      <c r="D2622" s="1" t="s">
        <v>11</v>
      </c>
      <c r="E2622" s="1" t="s">
        <v>19</v>
      </c>
      <c r="F2622" s="1" t="s">
        <v>13</v>
      </c>
      <c r="G2622" s="1" t="s">
        <v>23</v>
      </c>
      <c r="H2622" s="1" t="s">
        <v>15</v>
      </c>
      <c r="I2622" s="2">
        <v>45696.0</v>
      </c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ht="15.75" customHeight="1">
      <c r="A2623" s="1" t="s">
        <v>5268</v>
      </c>
      <c r="B2623" s="1" t="s">
        <v>5269</v>
      </c>
      <c r="C2623" s="1">
        <v>1.1942311439E10</v>
      </c>
      <c r="D2623" s="1" t="s">
        <v>11</v>
      </c>
      <c r="E2623" s="1" t="s">
        <v>114</v>
      </c>
      <c r="F2623" s="1" t="s">
        <v>13</v>
      </c>
      <c r="G2623" s="1" t="s">
        <v>14</v>
      </c>
      <c r="H2623" s="1" t="s">
        <v>49</v>
      </c>
      <c r="I2623" s="2">
        <v>45696.0</v>
      </c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ht="15.75" customHeight="1">
      <c r="A2624" s="1" t="s">
        <v>5270</v>
      </c>
      <c r="B2624" s="1" t="s">
        <v>5271</v>
      </c>
      <c r="C2624" s="1">
        <v>8.1983525542E10</v>
      </c>
      <c r="D2624" s="1" t="s">
        <v>11</v>
      </c>
      <c r="E2624" s="1" t="s">
        <v>89</v>
      </c>
      <c r="F2624" s="1" t="s">
        <v>13</v>
      </c>
      <c r="G2624" s="1" t="s">
        <v>14</v>
      </c>
      <c r="H2624" s="1" t="s">
        <v>34</v>
      </c>
      <c r="I2624" s="2">
        <v>45696.0</v>
      </c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ht="15.75" customHeight="1">
      <c r="A2625" s="1" t="s">
        <v>5272</v>
      </c>
      <c r="B2625" s="1" t="s">
        <v>5273</v>
      </c>
      <c r="C2625" s="1">
        <v>1.1977804969E10</v>
      </c>
      <c r="D2625" s="1" t="s">
        <v>11</v>
      </c>
      <c r="E2625" s="1" t="s">
        <v>19</v>
      </c>
      <c r="F2625" s="1" t="s">
        <v>13</v>
      </c>
      <c r="G2625" s="1" t="s">
        <v>14</v>
      </c>
      <c r="H2625" s="1" t="s">
        <v>15</v>
      </c>
      <c r="I2625" s="2">
        <v>45696.0</v>
      </c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ht="15.75" customHeight="1">
      <c r="A2626" s="1" t="s">
        <v>5274</v>
      </c>
      <c r="B2626" s="1" t="s">
        <v>5275</v>
      </c>
      <c r="C2626" s="1">
        <v>2.198504561E10</v>
      </c>
      <c r="D2626" s="1" t="s">
        <v>11</v>
      </c>
      <c r="E2626" s="1" t="s">
        <v>19</v>
      </c>
      <c r="F2626" s="1" t="s">
        <v>13</v>
      </c>
      <c r="G2626" s="1" t="s">
        <v>14</v>
      </c>
      <c r="H2626" s="1" t="s">
        <v>45</v>
      </c>
      <c r="I2626" s="2">
        <v>45696.0</v>
      </c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ht="15.75" customHeight="1">
      <c r="A2627" s="1" t="s">
        <v>490</v>
      </c>
      <c r="B2627" s="1" t="s">
        <v>5276</v>
      </c>
      <c r="C2627" s="1">
        <v>1.1988296796E10</v>
      </c>
      <c r="D2627" s="1" t="s">
        <v>11</v>
      </c>
      <c r="E2627" s="1" t="s">
        <v>22</v>
      </c>
      <c r="F2627" s="1" t="s">
        <v>13</v>
      </c>
      <c r="G2627" s="1" t="s">
        <v>14</v>
      </c>
      <c r="H2627" s="1" t="s">
        <v>34</v>
      </c>
      <c r="I2627" s="2">
        <v>45696.0</v>
      </c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ht="15.75" customHeight="1">
      <c r="A2628" s="1" t="s">
        <v>5277</v>
      </c>
      <c r="B2628" s="1" t="s">
        <v>5278</v>
      </c>
      <c r="C2628" s="1">
        <v>6.4999372706E10</v>
      </c>
      <c r="D2628" s="1" t="s">
        <v>11</v>
      </c>
      <c r="E2628" s="1" t="s">
        <v>114</v>
      </c>
      <c r="F2628" s="1" t="s">
        <v>13</v>
      </c>
      <c r="G2628" s="1" t="s">
        <v>23</v>
      </c>
      <c r="H2628" s="1" t="s">
        <v>49</v>
      </c>
      <c r="I2628" s="2">
        <v>45696.0</v>
      </c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ht="15.75" customHeight="1">
      <c r="A2629" s="1" t="s">
        <v>5279</v>
      </c>
      <c r="B2629" s="1" t="s">
        <v>5280</v>
      </c>
      <c r="C2629" s="1">
        <v>9.1984911517E10</v>
      </c>
      <c r="D2629" s="1" t="s">
        <v>11</v>
      </c>
      <c r="E2629" s="1" t="s">
        <v>19</v>
      </c>
      <c r="F2629" s="1" t="s">
        <v>13</v>
      </c>
      <c r="G2629" s="1" t="s">
        <v>14</v>
      </c>
      <c r="H2629" s="1" t="s">
        <v>49</v>
      </c>
      <c r="I2629" s="2">
        <v>45696.0</v>
      </c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ht="15.75" customHeight="1">
      <c r="A2630" s="1" t="s">
        <v>5281</v>
      </c>
      <c r="B2630" s="1" t="s">
        <v>5282</v>
      </c>
      <c r="C2630" s="1">
        <v>8.1983325262E10</v>
      </c>
      <c r="D2630" s="1" t="s">
        <v>11</v>
      </c>
      <c r="E2630" s="1" t="s">
        <v>22</v>
      </c>
      <c r="F2630" s="1" t="s">
        <v>13</v>
      </c>
      <c r="G2630" s="1" t="s">
        <v>14</v>
      </c>
      <c r="H2630" s="1" t="s">
        <v>31</v>
      </c>
      <c r="I2630" s="2">
        <v>45696.0</v>
      </c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ht="15.75" customHeight="1">
      <c r="A2631" s="1" t="s">
        <v>5283</v>
      </c>
      <c r="B2631" s="1" t="s">
        <v>5284</v>
      </c>
      <c r="C2631" s="1" t="s">
        <v>5285</v>
      </c>
      <c r="D2631" s="1" t="s">
        <v>11</v>
      </c>
      <c r="E2631" s="1" t="s">
        <v>22</v>
      </c>
      <c r="F2631" s="1" t="s">
        <v>13</v>
      </c>
      <c r="G2631" s="1" t="s">
        <v>14</v>
      </c>
      <c r="H2631" s="1" t="s">
        <v>49</v>
      </c>
      <c r="I2631" s="2">
        <v>45696.0</v>
      </c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ht="15.75" customHeight="1">
      <c r="A2632" s="1" t="s">
        <v>5286</v>
      </c>
      <c r="B2632" s="1" t="s">
        <v>5287</v>
      </c>
      <c r="C2632" s="1">
        <v>8.5998583214E10</v>
      </c>
      <c r="D2632" s="1" t="s">
        <v>11</v>
      </c>
      <c r="E2632" s="1" t="s">
        <v>12</v>
      </c>
      <c r="F2632" s="1" t="s">
        <v>13</v>
      </c>
      <c r="G2632" s="1" t="s">
        <v>14</v>
      </c>
      <c r="H2632" s="1" t="s">
        <v>15</v>
      </c>
      <c r="I2632" s="2">
        <v>45696.0</v>
      </c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ht="15.75" customHeight="1">
      <c r="A2633" s="1" t="s">
        <v>5288</v>
      </c>
      <c r="B2633" s="1" t="s">
        <v>5289</v>
      </c>
      <c r="C2633" s="1">
        <v>3.1980254494E10</v>
      </c>
      <c r="D2633" s="1" t="s">
        <v>11</v>
      </c>
      <c r="E2633" s="1" t="s">
        <v>12</v>
      </c>
      <c r="F2633" s="1" t="s">
        <v>13</v>
      </c>
      <c r="G2633" s="1" t="s">
        <v>14</v>
      </c>
      <c r="H2633" s="1" t="s">
        <v>15</v>
      </c>
      <c r="I2633" s="2">
        <v>45696.0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ht="15.75" customHeight="1">
      <c r="A2634" s="1" t="s">
        <v>1203</v>
      </c>
      <c r="B2634" s="1" t="s">
        <v>5290</v>
      </c>
      <c r="C2634" s="1">
        <v>1.3991276208E10</v>
      </c>
      <c r="D2634" s="1" t="s">
        <v>11</v>
      </c>
      <c r="E2634" s="1" t="s">
        <v>19</v>
      </c>
      <c r="F2634" s="1" t="s">
        <v>13</v>
      </c>
      <c r="G2634" s="1" t="s">
        <v>14</v>
      </c>
      <c r="H2634" s="1" t="s">
        <v>49</v>
      </c>
      <c r="I2634" s="2">
        <v>45696.0</v>
      </c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ht="15.75" customHeight="1">
      <c r="A2635" s="1" t="s">
        <v>5291</v>
      </c>
      <c r="B2635" s="1" t="s">
        <v>5292</v>
      </c>
      <c r="C2635" s="1">
        <v>4.1988592629E10</v>
      </c>
      <c r="D2635" s="1" t="s">
        <v>11</v>
      </c>
      <c r="E2635" s="1" t="s">
        <v>12</v>
      </c>
      <c r="F2635" s="1" t="s">
        <v>13</v>
      </c>
      <c r="G2635" s="1" t="s">
        <v>14</v>
      </c>
      <c r="H2635" s="1" t="s">
        <v>49</v>
      </c>
      <c r="I2635" s="2">
        <v>45696.0</v>
      </c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ht="15.75" customHeight="1">
      <c r="A2636" s="1" t="s">
        <v>107</v>
      </c>
      <c r="B2636" s="1" t="s">
        <v>5293</v>
      </c>
      <c r="C2636" s="1">
        <v>8.8994622871E10</v>
      </c>
      <c r="D2636" s="1" t="s">
        <v>11</v>
      </c>
      <c r="E2636" s="1" t="s">
        <v>19</v>
      </c>
      <c r="F2636" s="1" t="s">
        <v>13</v>
      </c>
      <c r="G2636" s="1" t="s">
        <v>14</v>
      </c>
      <c r="H2636" s="1" t="s">
        <v>1424</v>
      </c>
      <c r="I2636" s="2">
        <v>45696.0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ht="15.75" customHeight="1">
      <c r="A2637" s="1" t="s">
        <v>5294</v>
      </c>
      <c r="B2637" s="1" t="s">
        <v>5295</v>
      </c>
      <c r="C2637" s="1">
        <v>8.7988034475E10</v>
      </c>
      <c r="D2637" s="1" t="s">
        <v>11</v>
      </c>
      <c r="E2637" s="1" t="s">
        <v>102</v>
      </c>
      <c r="F2637" s="1" t="s">
        <v>13</v>
      </c>
      <c r="G2637" s="1" t="s">
        <v>14</v>
      </c>
      <c r="H2637" s="1" t="s">
        <v>15</v>
      </c>
      <c r="I2637" s="2">
        <v>45696.0</v>
      </c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ht="15.75" customHeight="1">
      <c r="A2638" s="1" t="s">
        <v>2652</v>
      </c>
      <c r="B2638" s="1" t="s">
        <v>5296</v>
      </c>
      <c r="C2638" s="1">
        <v>6.6992229416E10</v>
      </c>
      <c r="D2638" s="1" t="s">
        <v>11</v>
      </c>
      <c r="E2638" s="1" t="s">
        <v>418</v>
      </c>
      <c r="F2638" s="1" t="s">
        <v>13</v>
      </c>
      <c r="G2638" s="1" t="s">
        <v>14</v>
      </c>
      <c r="H2638" s="1" t="s">
        <v>49</v>
      </c>
      <c r="I2638" s="2">
        <v>45696.0</v>
      </c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ht="15.75" customHeight="1">
      <c r="A2639" s="1" t="s">
        <v>5297</v>
      </c>
      <c r="B2639" s="1" t="s">
        <v>5298</v>
      </c>
      <c r="C2639" s="1">
        <v>7.1983291939E10</v>
      </c>
      <c r="D2639" s="1" t="s">
        <v>11</v>
      </c>
      <c r="E2639" s="1" t="s">
        <v>114</v>
      </c>
      <c r="F2639" s="1" t="s">
        <v>13</v>
      </c>
      <c r="G2639" s="1" t="s">
        <v>14</v>
      </c>
      <c r="H2639" s="1" t="s">
        <v>49</v>
      </c>
      <c r="I2639" s="2">
        <v>45696.0</v>
      </c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ht="15.75" customHeight="1">
      <c r="A2640" s="1" t="s">
        <v>5299</v>
      </c>
      <c r="B2640" s="1" t="s">
        <v>5300</v>
      </c>
      <c r="C2640" s="1">
        <v>6.6999446176E10</v>
      </c>
      <c r="D2640" s="1" t="s">
        <v>11</v>
      </c>
      <c r="E2640" s="1" t="s">
        <v>19</v>
      </c>
      <c r="F2640" s="1" t="s">
        <v>13</v>
      </c>
      <c r="G2640" s="1" t="s">
        <v>14</v>
      </c>
      <c r="H2640" s="1" t="s">
        <v>49</v>
      </c>
      <c r="I2640" s="2">
        <v>45696.0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ht="15.75" customHeight="1">
      <c r="A2641" s="1" t="s">
        <v>3777</v>
      </c>
      <c r="B2641" s="1" t="s">
        <v>5301</v>
      </c>
      <c r="C2641" s="1">
        <v>2.7998097912E10</v>
      </c>
      <c r="D2641" s="1" t="s">
        <v>23</v>
      </c>
      <c r="E2641" s="1" t="s">
        <v>705</v>
      </c>
      <c r="F2641" s="1" t="s">
        <v>706</v>
      </c>
      <c r="G2641" s="1" t="s">
        <v>5302</v>
      </c>
      <c r="H2641" s="1" t="s">
        <v>5303</v>
      </c>
      <c r="I2641" s="2">
        <v>45696.0</v>
      </c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ht="15.75" customHeight="1">
      <c r="A2642" s="1" t="s">
        <v>5304</v>
      </c>
      <c r="B2642" s="1" t="s">
        <v>5305</v>
      </c>
      <c r="C2642" s="1">
        <v>6.198154901E10</v>
      </c>
      <c r="D2642" s="1" t="s">
        <v>11</v>
      </c>
      <c r="E2642" s="1" t="s">
        <v>89</v>
      </c>
      <c r="F2642" s="1" t="s">
        <v>13</v>
      </c>
      <c r="G2642" s="1" t="s">
        <v>14</v>
      </c>
      <c r="H2642" s="1" t="s">
        <v>34</v>
      </c>
      <c r="I2642" s="2">
        <v>45696.0</v>
      </c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ht="15.75" customHeight="1">
      <c r="A2643" s="1" t="s">
        <v>5306</v>
      </c>
      <c r="B2643" s="1" t="s">
        <v>5307</v>
      </c>
      <c r="C2643" s="1">
        <v>8.198884166E10</v>
      </c>
      <c r="D2643" s="1" t="s">
        <v>11</v>
      </c>
      <c r="E2643" s="1" t="s">
        <v>22</v>
      </c>
      <c r="F2643" s="1" t="s">
        <v>13</v>
      </c>
      <c r="G2643" s="1" t="s">
        <v>23</v>
      </c>
      <c r="H2643" s="1" t="s">
        <v>15</v>
      </c>
      <c r="I2643" s="2">
        <v>45696.0</v>
      </c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ht="15.75" customHeight="1">
      <c r="A2644" s="1" t="s">
        <v>5308</v>
      </c>
      <c r="B2644" s="1" t="s">
        <v>5309</v>
      </c>
      <c r="C2644" s="1">
        <v>1.194068798E10</v>
      </c>
      <c r="D2644" s="1" t="s">
        <v>11</v>
      </c>
      <c r="E2644" s="1" t="s">
        <v>19</v>
      </c>
      <c r="F2644" s="1" t="s">
        <v>13</v>
      </c>
      <c r="G2644" s="1" t="s">
        <v>23</v>
      </c>
      <c r="H2644" s="1" t="s">
        <v>45</v>
      </c>
      <c r="I2644" s="2">
        <v>45696.0</v>
      </c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ht="15.75" customHeight="1">
      <c r="A2645" s="1" t="s">
        <v>3794</v>
      </c>
      <c r="B2645" s="1" t="s">
        <v>5310</v>
      </c>
      <c r="C2645" s="1">
        <v>6.198292709E10</v>
      </c>
      <c r="D2645" s="1" t="s">
        <v>11</v>
      </c>
      <c r="E2645" s="1" t="s">
        <v>19</v>
      </c>
      <c r="F2645" s="1" t="s">
        <v>13</v>
      </c>
      <c r="G2645" s="1" t="s">
        <v>14</v>
      </c>
      <c r="H2645" s="1" t="s">
        <v>1424</v>
      </c>
      <c r="I2645" s="2">
        <v>45696.0</v>
      </c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ht="15.75" customHeight="1">
      <c r="A2646" s="1" t="s">
        <v>5311</v>
      </c>
      <c r="B2646" s="1" t="s">
        <v>5312</v>
      </c>
      <c r="C2646" s="1">
        <v>1.9999650599E11</v>
      </c>
      <c r="D2646" s="1" t="s">
        <v>11</v>
      </c>
      <c r="E2646" s="1" t="s">
        <v>22</v>
      </c>
      <c r="F2646" s="1" t="s">
        <v>13</v>
      </c>
      <c r="G2646" s="1" t="s">
        <v>14</v>
      </c>
      <c r="H2646" s="1" t="s">
        <v>15</v>
      </c>
      <c r="I2646" s="2">
        <v>45696.0</v>
      </c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ht="15.75" customHeight="1">
      <c r="A2647" s="1" t="s">
        <v>5313</v>
      </c>
      <c r="B2647" s="1" t="s">
        <v>5314</v>
      </c>
      <c r="C2647" s="1">
        <v>4.7991944067E10</v>
      </c>
      <c r="D2647" s="1" t="s">
        <v>11</v>
      </c>
      <c r="E2647" s="1" t="s">
        <v>19</v>
      </c>
      <c r="F2647" s="1" t="s">
        <v>13</v>
      </c>
      <c r="G2647" s="1" t="s">
        <v>14</v>
      </c>
      <c r="H2647" s="1" t="s">
        <v>15</v>
      </c>
      <c r="I2647" s="2">
        <v>45696.0</v>
      </c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ht="15.75" customHeight="1">
      <c r="A2648" s="1" t="s">
        <v>605</v>
      </c>
      <c r="B2648" s="1" t="s">
        <v>5315</v>
      </c>
      <c r="C2648" s="1">
        <v>3.2999562165E10</v>
      </c>
      <c r="D2648" s="1" t="s">
        <v>11</v>
      </c>
      <c r="E2648" s="1" t="s">
        <v>22</v>
      </c>
      <c r="F2648" s="1" t="s">
        <v>13</v>
      </c>
      <c r="G2648" s="1" t="s">
        <v>14</v>
      </c>
      <c r="H2648" s="1" t="s">
        <v>15</v>
      </c>
      <c r="I2648" s="2">
        <v>45696.0</v>
      </c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ht="15.75" customHeight="1">
      <c r="A2649" s="1" t="s">
        <v>5316</v>
      </c>
      <c r="B2649" s="1" t="s">
        <v>5317</v>
      </c>
      <c r="C2649" s="1" t="s">
        <v>5318</v>
      </c>
      <c r="D2649" s="1" t="s">
        <v>11</v>
      </c>
      <c r="E2649" s="1" t="s">
        <v>22</v>
      </c>
      <c r="F2649" s="1" t="s">
        <v>13</v>
      </c>
      <c r="G2649" s="1" t="s">
        <v>14</v>
      </c>
      <c r="H2649" s="1" t="s">
        <v>34</v>
      </c>
      <c r="I2649" s="2">
        <v>45696.0</v>
      </c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ht="15.75" customHeight="1">
      <c r="A2650" s="1" t="s">
        <v>5319</v>
      </c>
      <c r="B2650" s="1" t="s">
        <v>5320</v>
      </c>
      <c r="C2650" s="1">
        <v>1.8991147694E10</v>
      </c>
      <c r="D2650" s="1" t="s">
        <v>11</v>
      </c>
      <c r="E2650" s="1" t="s">
        <v>77</v>
      </c>
      <c r="F2650" s="1" t="s">
        <v>13</v>
      </c>
      <c r="G2650" s="1" t="s">
        <v>14</v>
      </c>
      <c r="H2650" s="1" t="s">
        <v>49</v>
      </c>
      <c r="I2650" s="2">
        <v>45696.0</v>
      </c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ht="15.75" customHeight="1">
      <c r="A2651" s="1" t="s">
        <v>3805</v>
      </c>
      <c r="B2651" s="1" t="s">
        <v>5321</v>
      </c>
      <c r="C2651" s="1">
        <v>4.2999902678E10</v>
      </c>
      <c r="D2651" s="1" t="s">
        <v>11</v>
      </c>
      <c r="E2651" s="1" t="s">
        <v>68</v>
      </c>
      <c r="F2651" s="1" t="s">
        <v>13</v>
      </c>
      <c r="G2651" s="1" t="s">
        <v>14</v>
      </c>
      <c r="H2651" s="1" t="s">
        <v>49</v>
      </c>
      <c r="I2651" s="2">
        <v>45696.0</v>
      </c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ht="15.75" customHeight="1">
      <c r="A2652" s="1" t="s">
        <v>5322</v>
      </c>
      <c r="B2652" s="1" t="s">
        <v>5323</v>
      </c>
      <c r="C2652" s="1">
        <v>2.1967815666E10</v>
      </c>
      <c r="D2652" s="1" t="s">
        <v>11</v>
      </c>
      <c r="E2652" s="1" t="s">
        <v>80</v>
      </c>
      <c r="F2652" s="1" t="s">
        <v>13</v>
      </c>
      <c r="G2652" s="1" t="s">
        <v>14</v>
      </c>
      <c r="H2652" s="1" t="s">
        <v>49</v>
      </c>
      <c r="I2652" s="2">
        <v>45696.0</v>
      </c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ht="15.75" customHeight="1">
      <c r="A2653" s="1" t="s">
        <v>5324</v>
      </c>
      <c r="B2653" s="1" t="s">
        <v>5325</v>
      </c>
      <c r="C2653" s="1">
        <v>4.4997017524E10</v>
      </c>
      <c r="D2653" s="1" t="s">
        <v>11</v>
      </c>
      <c r="E2653" s="1" t="s">
        <v>22</v>
      </c>
      <c r="F2653" s="1" t="s">
        <v>13</v>
      </c>
      <c r="G2653" s="1" t="s">
        <v>14</v>
      </c>
      <c r="H2653" s="1" t="s">
        <v>49</v>
      </c>
      <c r="I2653" s="2">
        <v>45696.0</v>
      </c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ht="15.75" customHeight="1">
      <c r="A2654" s="1" t="s">
        <v>5326</v>
      </c>
      <c r="B2654" s="1" t="s">
        <v>5327</v>
      </c>
      <c r="C2654" s="1">
        <v>8.2994197737E10</v>
      </c>
      <c r="D2654" s="1" t="s">
        <v>11</v>
      </c>
      <c r="E2654" s="1" t="s">
        <v>19</v>
      </c>
      <c r="F2654" s="1" t="s">
        <v>13</v>
      </c>
      <c r="G2654" s="1" t="s">
        <v>14</v>
      </c>
      <c r="H2654" s="1" t="s">
        <v>15</v>
      </c>
      <c r="I2654" s="2">
        <v>45696.0</v>
      </c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ht="15.75" customHeight="1">
      <c r="A2655" s="1" t="s">
        <v>5328</v>
      </c>
      <c r="B2655" s="1" t="s">
        <v>5329</v>
      </c>
      <c r="C2655" s="1">
        <v>5.1998868188E10</v>
      </c>
      <c r="D2655" s="1" t="s">
        <v>11</v>
      </c>
      <c r="E2655" s="1" t="s">
        <v>22</v>
      </c>
      <c r="F2655" s="1" t="s">
        <v>13</v>
      </c>
      <c r="G2655" s="1" t="s">
        <v>23</v>
      </c>
      <c r="H2655" s="1" t="s">
        <v>4371</v>
      </c>
      <c r="I2655" s="2">
        <v>45696.0</v>
      </c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ht="15.75" customHeight="1">
      <c r="A2656" s="1" t="s">
        <v>5330</v>
      </c>
      <c r="B2656" s="1" t="s">
        <v>5331</v>
      </c>
      <c r="C2656" s="1">
        <v>2.2974038509E10</v>
      </c>
      <c r="D2656" s="1" t="s">
        <v>11</v>
      </c>
      <c r="E2656" s="1" t="s">
        <v>77</v>
      </c>
      <c r="F2656" s="1" t="s">
        <v>13</v>
      </c>
      <c r="G2656" s="1" t="s">
        <v>23</v>
      </c>
      <c r="H2656" s="1" t="s">
        <v>45</v>
      </c>
      <c r="I2656" s="2">
        <v>45696.0</v>
      </c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ht="15.75" customHeight="1">
      <c r="A2657" s="1" t="s">
        <v>2507</v>
      </c>
      <c r="B2657" s="1" t="s">
        <v>5332</v>
      </c>
      <c r="C2657" s="1">
        <v>5.1994751515E10</v>
      </c>
      <c r="D2657" s="1" t="s">
        <v>11</v>
      </c>
      <c r="E2657" s="1" t="s">
        <v>114</v>
      </c>
      <c r="F2657" s="1" t="s">
        <v>13</v>
      </c>
      <c r="G2657" s="1" t="s">
        <v>14</v>
      </c>
      <c r="H2657" s="1" t="s">
        <v>49</v>
      </c>
      <c r="I2657" s="2">
        <v>45696.0</v>
      </c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ht="15.75" customHeight="1">
      <c r="A2658" s="1" t="s">
        <v>5333</v>
      </c>
      <c r="B2658" s="1" t="s">
        <v>5334</v>
      </c>
      <c r="C2658" s="1">
        <v>5.543996061135E12</v>
      </c>
      <c r="D2658" s="1" t="s">
        <v>11</v>
      </c>
      <c r="E2658" s="1" t="s">
        <v>19</v>
      </c>
      <c r="F2658" s="1" t="s">
        <v>13</v>
      </c>
      <c r="G2658" s="1" t="s">
        <v>23</v>
      </c>
      <c r="H2658" s="1" t="s">
        <v>15</v>
      </c>
      <c r="I2658" s="2">
        <v>45696.0</v>
      </c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ht="15.75" customHeight="1">
      <c r="A2659" s="1" t="s">
        <v>4127</v>
      </c>
      <c r="B2659" s="1" t="s">
        <v>5335</v>
      </c>
      <c r="C2659" s="1">
        <v>5.511941204601E12</v>
      </c>
      <c r="D2659" s="1" t="s">
        <v>11</v>
      </c>
      <c r="E2659" s="1" t="s">
        <v>961</v>
      </c>
      <c r="F2659" s="1" t="s">
        <v>13</v>
      </c>
      <c r="G2659" s="1" t="s">
        <v>14</v>
      </c>
      <c r="H2659" s="1" t="s">
        <v>962</v>
      </c>
      <c r="I2659" s="2">
        <v>45696.0</v>
      </c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ht="15.75" customHeight="1">
      <c r="A2660" s="1" t="s">
        <v>5336</v>
      </c>
      <c r="B2660" s="1" t="s">
        <v>5337</v>
      </c>
      <c r="C2660" s="1" t="s">
        <v>5338</v>
      </c>
      <c r="D2660" s="1" t="s">
        <v>11</v>
      </c>
      <c r="E2660" s="1" t="s">
        <v>80</v>
      </c>
      <c r="F2660" s="1" t="s">
        <v>13</v>
      </c>
      <c r="G2660" s="1" t="s">
        <v>14</v>
      </c>
      <c r="H2660" s="1" t="s">
        <v>45</v>
      </c>
      <c r="I2660" s="2">
        <v>45696.0</v>
      </c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ht="15.75" customHeight="1">
      <c r="A2661" s="1" t="s">
        <v>5339</v>
      </c>
      <c r="B2661" s="1" t="s">
        <v>5340</v>
      </c>
      <c r="C2661" s="1">
        <v>6.299163121E10</v>
      </c>
      <c r="D2661" s="1" t="s">
        <v>11</v>
      </c>
      <c r="E2661" s="1" t="s">
        <v>102</v>
      </c>
      <c r="F2661" s="1" t="s">
        <v>13</v>
      </c>
      <c r="G2661" s="1" t="s">
        <v>14</v>
      </c>
      <c r="H2661" s="1" t="s">
        <v>49</v>
      </c>
      <c r="I2661" s="2">
        <v>45696.0</v>
      </c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ht="15.75" customHeight="1">
      <c r="A2662" s="1" t="s">
        <v>5341</v>
      </c>
      <c r="B2662" s="1" t="s">
        <v>5342</v>
      </c>
      <c r="C2662" s="1">
        <v>5.1991902449E10</v>
      </c>
      <c r="D2662" s="1" t="s">
        <v>11</v>
      </c>
      <c r="E2662" s="1" t="s">
        <v>22</v>
      </c>
      <c r="F2662" s="1" t="s">
        <v>13</v>
      </c>
      <c r="G2662" s="1" t="s">
        <v>14</v>
      </c>
      <c r="H2662" s="1" t="s">
        <v>49</v>
      </c>
      <c r="I2662" s="2">
        <v>45696.0</v>
      </c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ht="15.75" customHeight="1">
      <c r="A2663" s="1" t="s">
        <v>367</v>
      </c>
      <c r="B2663" s="1" t="s">
        <v>5343</v>
      </c>
      <c r="C2663" s="1">
        <v>9.1988182101E10</v>
      </c>
      <c r="D2663" s="1" t="s">
        <v>11</v>
      </c>
      <c r="E2663" s="1" t="s">
        <v>22</v>
      </c>
      <c r="F2663" s="1" t="s">
        <v>13</v>
      </c>
      <c r="G2663" s="1" t="s">
        <v>14</v>
      </c>
      <c r="H2663" s="1" t="s">
        <v>45</v>
      </c>
      <c r="I2663" s="2">
        <v>45696.0</v>
      </c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ht="15.75" customHeight="1">
      <c r="A2664" s="1" t="s">
        <v>5344</v>
      </c>
      <c r="B2664" s="1" t="s">
        <v>5345</v>
      </c>
      <c r="C2664" s="1">
        <v>9.2985532969E10</v>
      </c>
      <c r="D2664" s="1" t="s">
        <v>23</v>
      </c>
      <c r="E2664" s="1" t="s">
        <v>705</v>
      </c>
      <c r="F2664" s="1" t="s">
        <v>5346</v>
      </c>
      <c r="G2664" s="1" t="s">
        <v>5347</v>
      </c>
      <c r="H2664" s="1" t="s">
        <v>5348</v>
      </c>
      <c r="I2664" s="2">
        <v>45696.0</v>
      </c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ht="15.75" customHeight="1">
      <c r="A2665" s="1" t="s">
        <v>5349</v>
      </c>
      <c r="B2665" s="1" t="s">
        <v>5350</v>
      </c>
      <c r="C2665" s="1">
        <v>5.3984744663E10</v>
      </c>
      <c r="D2665" s="1" t="s">
        <v>11</v>
      </c>
      <c r="E2665" s="1" t="s">
        <v>68</v>
      </c>
      <c r="F2665" s="1" t="s">
        <v>13</v>
      </c>
      <c r="G2665" s="1" t="s">
        <v>14</v>
      </c>
      <c r="H2665" s="1" t="s">
        <v>45</v>
      </c>
      <c r="I2665" s="2">
        <v>45696.0</v>
      </c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ht="15.75" customHeight="1">
      <c r="A2666" s="1" t="s">
        <v>5351</v>
      </c>
      <c r="B2666" s="1" t="s">
        <v>5352</v>
      </c>
      <c r="C2666" s="1">
        <v>9.7984182161E10</v>
      </c>
      <c r="D2666" s="1" t="s">
        <v>11</v>
      </c>
      <c r="E2666" s="1" t="s">
        <v>89</v>
      </c>
      <c r="F2666" s="1" t="s">
        <v>13</v>
      </c>
      <c r="G2666" s="1" t="s">
        <v>23</v>
      </c>
      <c r="H2666" s="1" t="s">
        <v>34</v>
      </c>
      <c r="I2666" s="2">
        <v>45696.0</v>
      </c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ht="15.75" customHeight="1">
      <c r="A2667" s="1" t="s">
        <v>5353</v>
      </c>
      <c r="B2667" s="1" t="s">
        <v>5354</v>
      </c>
      <c r="C2667" s="1">
        <v>5.1983140122E10</v>
      </c>
      <c r="D2667" s="1" t="s">
        <v>11</v>
      </c>
      <c r="E2667" s="1" t="s">
        <v>114</v>
      </c>
      <c r="F2667" s="1" t="s">
        <v>13</v>
      </c>
      <c r="G2667" s="1" t="s">
        <v>14</v>
      </c>
      <c r="H2667" s="1" t="s">
        <v>15</v>
      </c>
      <c r="I2667" s="2">
        <v>45696.0</v>
      </c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ht="15.75" customHeight="1">
      <c r="A2668" s="1" t="s">
        <v>5355</v>
      </c>
      <c r="B2668" s="1" t="s">
        <v>5356</v>
      </c>
      <c r="C2668" s="1">
        <v>5.1982872471E10</v>
      </c>
      <c r="D2668" s="1" t="s">
        <v>11</v>
      </c>
      <c r="E2668" s="1" t="s">
        <v>19</v>
      </c>
      <c r="F2668" s="1" t="s">
        <v>13</v>
      </c>
      <c r="G2668" s="1" t="s">
        <v>14</v>
      </c>
      <c r="H2668" s="1" t="s">
        <v>49</v>
      </c>
      <c r="I2668" s="2">
        <v>45696.0</v>
      </c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ht="15.75" customHeight="1">
      <c r="A2669" s="1" t="s">
        <v>5357</v>
      </c>
      <c r="B2669" s="1" t="s">
        <v>5358</v>
      </c>
      <c r="C2669" s="1">
        <v>4.8999050916E10</v>
      </c>
      <c r="D2669" s="1" t="s">
        <v>11</v>
      </c>
      <c r="E2669" s="1" t="s">
        <v>19</v>
      </c>
      <c r="F2669" s="1" t="s">
        <v>13</v>
      </c>
      <c r="G2669" s="1" t="s">
        <v>14</v>
      </c>
      <c r="H2669" s="1" t="s">
        <v>49</v>
      </c>
      <c r="I2669" s="2">
        <v>45696.0</v>
      </c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ht="15.75" customHeight="1">
      <c r="A2670" s="1" t="s">
        <v>5359</v>
      </c>
      <c r="B2670" s="1" t="s">
        <v>5360</v>
      </c>
      <c r="C2670" s="1">
        <v>2.1982153915E10</v>
      </c>
      <c r="D2670" s="1" t="s">
        <v>11</v>
      </c>
      <c r="E2670" s="1" t="s">
        <v>77</v>
      </c>
      <c r="F2670" s="1" t="s">
        <v>13</v>
      </c>
      <c r="G2670" s="1" t="s">
        <v>23</v>
      </c>
      <c r="H2670" s="1" t="s">
        <v>45</v>
      </c>
      <c r="I2670" s="2">
        <v>45696.0</v>
      </c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ht="15.75" customHeight="1">
      <c r="A2671" s="1" t="s">
        <v>5361</v>
      </c>
      <c r="B2671" s="1" t="s">
        <v>5362</v>
      </c>
      <c r="C2671" s="1">
        <v>8.1984681945E10</v>
      </c>
      <c r="D2671" s="1" t="s">
        <v>11</v>
      </c>
      <c r="E2671" s="1" t="s">
        <v>80</v>
      </c>
      <c r="F2671" s="1" t="s">
        <v>13</v>
      </c>
      <c r="G2671" s="1" t="s">
        <v>14</v>
      </c>
      <c r="H2671" s="1" t="s">
        <v>49</v>
      </c>
      <c r="I2671" s="2">
        <v>45696.0</v>
      </c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ht="15.75" customHeight="1">
      <c r="A2672" s="1" t="s">
        <v>5363</v>
      </c>
      <c r="B2672" s="1" t="s">
        <v>5364</v>
      </c>
      <c r="C2672" s="1">
        <v>7.4981557324E10</v>
      </c>
      <c r="D2672" s="1" t="s">
        <v>11</v>
      </c>
      <c r="E2672" s="1" t="s">
        <v>1055</v>
      </c>
      <c r="F2672" s="1" t="s">
        <v>13</v>
      </c>
      <c r="G2672" s="1" t="s">
        <v>14</v>
      </c>
      <c r="H2672" s="1" t="s">
        <v>1056</v>
      </c>
      <c r="I2672" s="2">
        <v>45696.0</v>
      </c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ht="15.75" customHeight="1">
      <c r="A2673" s="1" t="s">
        <v>5365</v>
      </c>
      <c r="B2673" s="1" t="s">
        <v>5366</v>
      </c>
      <c r="C2673" s="1">
        <v>7.399112612E10</v>
      </c>
      <c r="D2673" s="1" t="s">
        <v>11</v>
      </c>
      <c r="E2673" s="1" t="s">
        <v>19</v>
      </c>
      <c r="F2673" s="1" t="s">
        <v>13</v>
      </c>
      <c r="G2673" s="1" t="s">
        <v>23</v>
      </c>
      <c r="H2673" s="1" t="s">
        <v>49</v>
      </c>
      <c r="I2673" s="2">
        <v>45696.0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ht="15.75" customHeight="1">
      <c r="A2674" s="1" t="s">
        <v>5367</v>
      </c>
      <c r="B2674" s="1" t="s">
        <v>5368</v>
      </c>
      <c r="C2674" s="1">
        <v>1.2988388734E10</v>
      </c>
      <c r="D2674" s="1" t="s">
        <v>11</v>
      </c>
      <c r="E2674" s="1" t="s">
        <v>22</v>
      </c>
      <c r="F2674" s="1" t="s">
        <v>13</v>
      </c>
      <c r="G2674" s="1" t="s">
        <v>14</v>
      </c>
      <c r="H2674" s="1" t="s">
        <v>31</v>
      </c>
      <c r="I2674" s="2">
        <v>45696.0</v>
      </c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ht="15.75" customHeight="1">
      <c r="A2675" s="1" t="s">
        <v>5369</v>
      </c>
      <c r="B2675" s="1" t="s">
        <v>5370</v>
      </c>
      <c r="C2675" s="1">
        <v>3.2998612564E10</v>
      </c>
      <c r="D2675" s="1" t="s">
        <v>11</v>
      </c>
      <c r="E2675" s="1" t="s">
        <v>22</v>
      </c>
      <c r="F2675" s="1" t="s">
        <v>13</v>
      </c>
      <c r="G2675" s="1" t="s">
        <v>14</v>
      </c>
      <c r="H2675" s="1" t="s">
        <v>49</v>
      </c>
      <c r="I2675" s="2">
        <v>45696.0</v>
      </c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ht="15.75" customHeight="1">
      <c r="A2676" s="1" t="s">
        <v>2733</v>
      </c>
      <c r="B2676" s="1" t="s">
        <v>5371</v>
      </c>
      <c r="C2676" s="1">
        <v>4.1997856759E10</v>
      </c>
      <c r="D2676" s="1" t="s">
        <v>11</v>
      </c>
      <c r="E2676" s="1" t="s">
        <v>39</v>
      </c>
      <c r="F2676" s="1" t="s">
        <v>13</v>
      </c>
      <c r="G2676" s="1" t="s">
        <v>14</v>
      </c>
      <c r="H2676" s="1" t="s">
        <v>15</v>
      </c>
      <c r="I2676" s="2">
        <v>45696.0</v>
      </c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ht="15.75" customHeight="1">
      <c r="A2677" s="1" t="s">
        <v>5372</v>
      </c>
      <c r="B2677" s="1" t="s">
        <v>5373</v>
      </c>
      <c r="C2677" s="1">
        <v>2.4981863294E10</v>
      </c>
      <c r="D2677" s="1" t="s">
        <v>11</v>
      </c>
      <c r="E2677" s="1" t="s">
        <v>19</v>
      </c>
      <c r="F2677" s="1" t="s">
        <v>13</v>
      </c>
      <c r="G2677" s="1" t="s">
        <v>14</v>
      </c>
      <c r="H2677" s="1" t="s">
        <v>15</v>
      </c>
      <c r="I2677" s="2">
        <v>45696.0</v>
      </c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ht="15.75" customHeight="1">
      <c r="A2678" s="1" t="s">
        <v>5374</v>
      </c>
      <c r="B2678" s="1" t="s">
        <v>5375</v>
      </c>
      <c r="C2678" s="1">
        <v>5.59985303779E11</v>
      </c>
      <c r="D2678" s="1" t="s">
        <v>11</v>
      </c>
      <c r="E2678" s="1" t="s">
        <v>22</v>
      </c>
      <c r="F2678" s="1" t="s">
        <v>13</v>
      </c>
      <c r="G2678" s="1" t="s">
        <v>14</v>
      </c>
      <c r="H2678" s="1" t="s">
        <v>15</v>
      </c>
      <c r="I2678" s="2">
        <v>45696.0</v>
      </c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ht="15.75" customHeight="1">
      <c r="A2679" s="1" t="s">
        <v>5376</v>
      </c>
      <c r="B2679" s="1" t="s">
        <v>5377</v>
      </c>
      <c r="C2679" s="1">
        <v>6.1982501927E10</v>
      </c>
      <c r="D2679" s="1" t="s">
        <v>11</v>
      </c>
      <c r="E2679" s="1" t="s">
        <v>22</v>
      </c>
      <c r="F2679" s="1" t="s">
        <v>13</v>
      </c>
      <c r="G2679" s="1" t="s">
        <v>14</v>
      </c>
      <c r="H2679" s="1" t="s">
        <v>31</v>
      </c>
      <c r="I2679" s="2">
        <v>45696.0</v>
      </c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ht="15.75" customHeight="1">
      <c r="A2680" s="1" t="s">
        <v>5378</v>
      </c>
      <c r="B2680" s="1" t="s">
        <v>5379</v>
      </c>
      <c r="C2680" s="1">
        <v>2.1999025146E10</v>
      </c>
      <c r="D2680" s="1" t="s">
        <v>11</v>
      </c>
      <c r="E2680" s="1" t="s">
        <v>48</v>
      </c>
      <c r="F2680" s="1" t="s">
        <v>13</v>
      </c>
      <c r="G2680" s="1" t="s">
        <v>14</v>
      </c>
      <c r="H2680" s="1" t="s">
        <v>49</v>
      </c>
      <c r="I2680" s="2">
        <v>45696.0</v>
      </c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ht="15.75" customHeight="1">
      <c r="A2681" s="1" t="s">
        <v>5380</v>
      </c>
      <c r="B2681" s="1" t="s">
        <v>5381</v>
      </c>
      <c r="C2681" s="1">
        <v>8.8993734569E10</v>
      </c>
      <c r="D2681" s="1" t="s">
        <v>11</v>
      </c>
      <c r="E2681" s="1" t="s">
        <v>114</v>
      </c>
      <c r="F2681" s="1" t="s">
        <v>13</v>
      </c>
      <c r="G2681" s="1" t="s">
        <v>14</v>
      </c>
      <c r="H2681" s="1" t="s">
        <v>49</v>
      </c>
      <c r="I2681" s="2">
        <v>45696.0</v>
      </c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ht="15.75" customHeight="1">
      <c r="A2682" s="1" t="s">
        <v>5382</v>
      </c>
      <c r="B2682" s="1" t="s">
        <v>5383</v>
      </c>
      <c r="C2682" s="1" t="s">
        <v>5384</v>
      </c>
      <c r="D2682" s="1" t="s">
        <v>11</v>
      </c>
      <c r="E2682" s="1" t="s">
        <v>22</v>
      </c>
      <c r="F2682" s="1" t="s">
        <v>13</v>
      </c>
      <c r="G2682" s="1" t="s">
        <v>14</v>
      </c>
      <c r="H2682" s="1" t="s">
        <v>49</v>
      </c>
      <c r="I2682" s="2">
        <v>45696.0</v>
      </c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ht="15.75" customHeight="1">
      <c r="A2683" s="1" t="s">
        <v>5385</v>
      </c>
      <c r="B2683" s="1" t="s">
        <v>5386</v>
      </c>
      <c r="C2683" s="1" t="s">
        <v>5387</v>
      </c>
      <c r="D2683" s="1" t="s">
        <v>11</v>
      </c>
      <c r="E2683" s="1" t="s">
        <v>19</v>
      </c>
      <c r="F2683" s="1" t="s">
        <v>13</v>
      </c>
      <c r="G2683" s="1" t="s">
        <v>14</v>
      </c>
      <c r="H2683" s="1" t="s">
        <v>15</v>
      </c>
      <c r="I2683" s="2">
        <v>45696.0</v>
      </c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ht="15.75" customHeight="1">
      <c r="A2684" s="1" t="s">
        <v>297</v>
      </c>
      <c r="B2684" s="1" t="s">
        <v>5388</v>
      </c>
      <c r="C2684" s="1">
        <v>8.199433129E10</v>
      </c>
      <c r="D2684" s="1" t="s">
        <v>11</v>
      </c>
      <c r="E2684" s="1" t="s">
        <v>22</v>
      </c>
      <c r="F2684" s="1" t="s">
        <v>13</v>
      </c>
      <c r="G2684" s="1" t="s">
        <v>14</v>
      </c>
      <c r="H2684" s="1" t="s">
        <v>49</v>
      </c>
      <c r="I2684" s="2">
        <v>45696.0</v>
      </c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ht="15.75" customHeight="1">
      <c r="A2685" s="1" t="s">
        <v>5389</v>
      </c>
      <c r="B2685" s="1" t="s">
        <v>5390</v>
      </c>
      <c r="C2685" s="1">
        <v>1.7988172867E10</v>
      </c>
      <c r="D2685" s="1" t="s">
        <v>11</v>
      </c>
      <c r="E2685" s="1" t="s">
        <v>22</v>
      </c>
      <c r="F2685" s="1" t="s">
        <v>13</v>
      </c>
      <c r="G2685" s="1" t="s">
        <v>14</v>
      </c>
      <c r="H2685" s="1" t="s">
        <v>45</v>
      </c>
      <c r="I2685" s="2">
        <v>45696.0</v>
      </c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ht="15.75" customHeight="1">
      <c r="A2686" s="1" t="s">
        <v>5391</v>
      </c>
      <c r="B2686" s="1" t="s">
        <v>5392</v>
      </c>
      <c r="C2686" s="1" t="s">
        <v>5393</v>
      </c>
      <c r="D2686" s="1" t="s">
        <v>11</v>
      </c>
      <c r="E2686" s="1" t="s">
        <v>19</v>
      </c>
      <c r="F2686" s="1" t="s">
        <v>13</v>
      </c>
      <c r="G2686" s="1" t="s">
        <v>14</v>
      </c>
      <c r="H2686" s="1" t="s">
        <v>49</v>
      </c>
      <c r="I2686" s="2">
        <v>45696.0</v>
      </c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ht="15.75" customHeight="1">
      <c r="A2687" s="1" t="s">
        <v>539</v>
      </c>
      <c r="B2687" s="1" t="s">
        <v>5394</v>
      </c>
      <c r="C2687" s="1">
        <v>5.511987361715E12</v>
      </c>
      <c r="D2687" s="1" t="s">
        <v>11</v>
      </c>
      <c r="E2687" s="1" t="s">
        <v>114</v>
      </c>
      <c r="F2687" s="1" t="s">
        <v>13</v>
      </c>
      <c r="G2687" s="1" t="s">
        <v>14</v>
      </c>
      <c r="H2687" s="1" t="s">
        <v>15</v>
      </c>
      <c r="I2687" s="2">
        <v>45696.0</v>
      </c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ht="15.75" customHeight="1">
      <c r="A2688" s="1" t="s">
        <v>1241</v>
      </c>
      <c r="B2688" s="1" t="s">
        <v>5395</v>
      </c>
      <c r="C2688" s="1">
        <v>1.1972378161E10</v>
      </c>
      <c r="D2688" s="1" t="s">
        <v>11</v>
      </c>
      <c r="E2688" s="1" t="s">
        <v>19</v>
      </c>
      <c r="F2688" s="1" t="s">
        <v>13</v>
      </c>
      <c r="G2688" s="1" t="s">
        <v>14</v>
      </c>
      <c r="H2688" s="1" t="s">
        <v>49</v>
      </c>
      <c r="I2688" s="2">
        <v>45696.0</v>
      </c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ht="15.75" customHeight="1">
      <c r="A2689" s="1" t="s">
        <v>5396</v>
      </c>
      <c r="B2689" s="1" t="s">
        <v>5397</v>
      </c>
      <c r="C2689" s="1">
        <v>5.591981932506E12</v>
      </c>
      <c r="D2689" s="1" t="s">
        <v>11</v>
      </c>
      <c r="E2689" s="1" t="s">
        <v>77</v>
      </c>
      <c r="F2689" s="1" t="s">
        <v>13</v>
      </c>
      <c r="G2689" s="1" t="s">
        <v>23</v>
      </c>
      <c r="H2689" s="1" t="s">
        <v>45</v>
      </c>
      <c r="I2689" s="2">
        <v>45696.0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ht="15.75" customHeight="1">
      <c r="A2690" s="1" t="s">
        <v>1852</v>
      </c>
      <c r="B2690" s="1" t="s">
        <v>5398</v>
      </c>
      <c r="C2690" s="1">
        <v>5.1983163622E10</v>
      </c>
      <c r="D2690" s="1" t="s">
        <v>11</v>
      </c>
      <c r="E2690" s="1" t="s">
        <v>77</v>
      </c>
      <c r="F2690" s="1" t="s">
        <v>13</v>
      </c>
      <c r="G2690" s="1" t="s">
        <v>23</v>
      </c>
      <c r="H2690" s="1" t="s">
        <v>45</v>
      </c>
      <c r="I2690" s="2">
        <v>45696.0</v>
      </c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ht="15.75" customHeight="1">
      <c r="A2691" s="1" t="s">
        <v>5399</v>
      </c>
      <c r="B2691" s="1" t="s">
        <v>5400</v>
      </c>
      <c r="C2691" s="1">
        <v>2.7998880745E10</v>
      </c>
      <c r="D2691" s="1" t="s">
        <v>11</v>
      </c>
      <c r="E2691" s="1" t="s">
        <v>22</v>
      </c>
      <c r="F2691" s="1" t="s">
        <v>13</v>
      </c>
      <c r="G2691" s="1" t="s">
        <v>14</v>
      </c>
      <c r="H2691" s="1" t="s">
        <v>49</v>
      </c>
      <c r="I2691" s="2">
        <v>45696.0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ht="15.75" customHeight="1">
      <c r="A2692" s="1" t="s">
        <v>2522</v>
      </c>
      <c r="B2692" s="1" t="s">
        <v>5401</v>
      </c>
      <c r="C2692" s="1">
        <v>3.5984329075E10</v>
      </c>
      <c r="D2692" s="1" t="s">
        <v>11</v>
      </c>
      <c r="E2692" s="1" t="s">
        <v>77</v>
      </c>
      <c r="F2692" s="1" t="s">
        <v>13</v>
      </c>
      <c r="G2692" s="1" t="s">
        <v>23</v>
      </c>
      <c r="H2692" s="1" t="s">
        <v>45</v>
      </c>
      <c r="I2692" s="2">
        <v>45696.0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ht="15.75" customHeight="1">
      <c r="A2693" s="1" t="s">
        <v>69</v>
      </c>
      <c r="B2693" s="1" t="s">
        <v>5402</v>
      </c>
      <c r="C2693" s="1">
        <v>1.1991915395E10</v>
      </c>
      <c r="D2693" s="1" t="s">
        <v>11</v>
      </c>
      <c r="E2693" s="1" t="s">
        <v>19</v>
      </c>
      <c r="F2693" s="1" t="s">
        <v>13</v>
      </c>
      <c r="G2693" s="1" t="s">
        <v>23</v>
      </c>
      <c r="H2693" s="1" t="s">
        <v>49</v>
      </c>
      <c r="I2693" s="2">
        <v>45696.0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ht="15.75" customHeight="1">
      <c r="A2694" s="1" t="s">
        <v>5403</v>
      </c>
      <c r="B2694" s="1" t="s">
        <v>5404</v>
      </c>
      <c r="C2694" s="1">
        <v>8.9981488572E10</v>
      </c>
      <c r="D2694" s="1" t="s">
        <v>11</v>
      </c>
      <c r="E2694" s="1" t="s">
        <v>12</v>
      </c>
      <c r="F2694" s="1" t="s">
        <v>13</v>
      </c>
      <c r="G2694" s="1" t="s">
        <v>14</v>
      </c>
      <c r="H2694" s="1" t="s">
        <v>4391</v>
      </c>
      <c r="I2694" s="2">
        <v>45696.0</v>
      </c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ht="15.75" customHeight="1">
      <c r="A2695" s="1" t="s">
        <v>5405</v>
      </c>
      <c r="B2695" s="1" t="s">
        <v>5406</v>
      </c>
      <c r="C2695" s="1" t="s">
        <v>5407</v>
      </c>
      <c r="D2695" s="1" t="s">
        <v>11</v>
      </c>
      <c r="E2695" s="1" t="s">
        <v>19</v>
      </c>
      <c r="F2695" s="1" t="s">
        <v>13</v>
      </c>
      <c r="G2695" s="1" t="s">
        <v>14</v>
      </c>
      <c r="H2695" s="1" t="s">
        <v>15</v>
      </c>
      <c r="I2695" s="2">
        <v>45696.0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ht="15.75" customHeight="1">
      <c r="A2696" s="1" t="s">
        <v>5408</v>
      </c>
      <c r="B2696" s="1" t="s">
        <v>5409</v>
      </c>
      <c r="C2696" s="1">
        <v>7.4981136098E10</v>
      </c>
      <c r="D2696" s="1" t="s">
        <v>11</v>
      </c>
      <c r="E2696" s="1" t="s">
        <v>22</v>
      </c>
      <c r="F2696" s="1" t="s">
        <v>13</v>
      </c>
      <c r="G2696" s="1" t="s">
        <v>14</v>
      </c>
      <c r="H2696" s="1" t="s">
        <v>261</v>
      </c>
      <c r="I2696" s="2">
        <v>45696.0</v>
      </c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ht="15.75" customHeight="1">
      <c r="A2697" s="1" t="s">
        <v>5410</v>
      </c>
      <c r="B2697" s="1" t="s">
        <v>5411</v>
      </c>
      <c r="C2697" s="1">
        <v>7.3999773814E10</v>
      </c>
      <c r="D2697" s="1" t="s">
        <v>11</v>
      </c>
      <c r="E2697" s="1" t="s">
        <v>19</v>
      </c>
      <c r="F2697" s="1" t="s">
        <v>13</v>
      </c>
      <c r="G2697" s="1" t="s">
        <v>23</v>
      </c>
      <c r="H2697" s="1" t="s">
        <v>45</v>
      </c>
      <c r="I2697" s="2">
        <v>45696.0</v>
      </c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ht="15.75" customHeight="1">
      <c r="A2698" s="1" t="s">
        <v>5412</v>
      </c>
      <c r="B2698" s="1" t="s">
        <v>5413</v>
      </c>
      <c r="C2698" s="1">
        <v>1.1988403561E10</v>
      </c>
      <c r="D2698" s="1" t="s">
        <v>11</v>
      </c>
      <c r="E2698" s="1" t="s">
        <v>19</v>
      </c>
      <c r="F2698" s="1" t="s">
        <v>13</v>
      </c>
      <c r="G2698" s="1" t="s">
        <v>14</v>
      </c>
      <c r="H2698" s="1" t="s">
        <v>15</v>
      </c>
      <c r="I2698" s="2">
        <v>45696.0</v>
      </c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ht="15.75" customHeight="1">
      <c r="A2699" s="1" t="s">
        <v>5414</v>
      </c>
      <c r="B2699" s="1" t="s">
        <v>5415</v>
      </c>
      <c r="C2699" s="1">
        <v>2.1971856064E10</v>
      </c>
      <c r="D2699" s="1" t="s">
        <v>11</v>
      </c>
      <c r="E2699" s="1" t="s">
        <v>80</v>
      </c>
      <c r="F2699" s="1" t="s">
        <v>13</v>
      </c>
      <c r="G2699" s="1" t="s">
        <v>14</v>
      </c>
      <c r="H2699" s="1" t="s">
        <v>49</v>
      </c>
      <c r="I2699" s="2">
        <v>45696.0</v>
      </c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ht="15.75" customHeight="1">
      <c r="A2700" s="1" t="s">
        <v>2113</v>
      </c>
      <c r="B2700" s="1" t="s">
        <v>5416</v>
      </c>
      <c r="C2700" s="1">
        <v>7.4988592015E10</v>
      </c>
      <c r="D2700" s="1" t="s">
        <v>11</v>
      </c>
      <c r="E2700" s="1" t="s">
        <v>114</v>
      </c>
      <c r="F2700" s="1" t="s">
        <v>13</v>
      </c>
      <c r="G2700" s="1" t="s">
        <v>14</v>
      </c>
      <c r="H2700" s="1" t="s">
        <v>49</v>
      </c>
      <c r="I2700" s="2">
        <v>45696.0</v>
      </c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ht="15.75" customHeight="1">
      <c r="A2701" s="1" t="s">
        <v>5417</v>
      </c>
      <c r="B2701" s="1" t="s">
        <v>5418</v>
      </c>
      <c r="C2701" s="1">
        <v>8.8997886608E10</v>
      </c>
      <c r="D2701" s="1" t="s">
        <v>11</v>
      </c>
      <c r="E2701" s="1" t="s">
        <v>19</v>
      </c>
      <c r="F2701" s="1" t="s">
        <v>13</v>
      </c>
      <c r="G2701" s="1" t="s">
        <v>14</v>
      </c>
      <c r="H2701" s="1" t="s">
        <v>49</v>
      </c>
      <c r="I2701" s="2">
        <v>45696.0</v>
      </c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ht="15.75" customHeight="1">
      <c r="A2702" s="1" t="s">
        <v>5419</v>
      </c>
      <c r="B2702" s="1" t="s">
        <v>5420</v>
      </c>
      <c r="C2702" s="1">
        <v>9.8988121026E10</v>
      </c>
      <c r="D2702" s="1" t="s">
        <v>11</v>
      </c>
      <c r="E2702" s="1" t="s">
        <v>22</v>
      </c>
      <c r="F2702" s="1" t="s">
        <v>13</v>
      </c>
      <c r="G2702" s="1" t="s">
        <v>14</v>
      </c>
      <c r="H2702" s="1" t="s">
        <v>386</v>
      </c>
      <c r="I2702" s="2">
        <v>45696.0</v>
      </c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ht="15.75" customHeight="1">
      <c r="A2703" s="1" t="s">
        <v>358</v>
      </c>
      <c r="B2703" s="1" t="s">
        <v>5421</v>
      </c>
      <c r="C2703" s="1">
        <v>2.196808148E10</v>
      </c>
      <c r="D2703" s="1" t="s">
        <v>11</v>
      </c>
      <c r="E2703" s="1" t="s">
        <v>80</v>
      </c>
      <c r="F2703" s="1" t="s">
        <v>13</v>
      </c>
      <c r="G2703" s="1" t="s">
        <v>14</v>
      </c>
      <c r="H2703" s="1" t="s">
        <v>15</v>
      </c>
      <c r="I2703" s="2">
        <v>45696.0</v>
      </c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ht="15.75" customHeight="1">
      <c r="A2704" s="1" t="s">
        <v>5422</v>
      </c>
      <c r="B2704" s="1" t="s">
        <v>5423</v>
      </c>
      <c r="C2704" s="1">
        <v>2.7998033482E10</v>
      </c>
      <c r="D2704" s="1" t="s">
        <v>11</v>
      </c>
      <c r="E2704" s="1" t="s">
        <v>12</v>
      </c>
      <c r="F2704" s="1" t="s">
        <v>13</v>
      </c>
      <c r="G2704" s="1" t="s">
        <v>14</v>
      </c>
      <c r="H2704" s="1" t="s">
        <v>49</v>
      </c>
      <c r="I2704" s="2">
        <v>45696.0</v>
      </c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ht="15.75" customHeight="1">
      <c r="A2705" s="1" t="s">
        <v>5367</v>
      </c>
      <c r="B2705" s="1" t="s">
        <v>5424</v>
      </c>
      <c r="C2705" s="1">
        <v>3.2998443317E10</v>
      </c>
      <c r="D2705" s="1" t="s">
        <v>11</v>
      </c>
      <c r="E2705" s="1" t="s">
        <v>22</v>
      </c>
      <c r="F2705" s="1" t="s">
        <v>13</v>
      </c>
      <c r="G2705" s="1" t="s">
        <v>14</v>
      </c>
      <c r="H2705" s="1" t="s">
        <v>15</v>
      </c>
      <c r="I2705" s="2">
        <v>45696.0</v>
      </c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ht="15.75" customHeight="1">
      <c r="A2706" s="1" t="s">
        <v>558</v>
      </c>
      <c r="B2706" s="1" t="s">
        <v>5425</v>
      </c>
      <c r="C2706" s="1">
        <v>9.1984836416E10</v>
      </c>
      <c r="D2706" s="1" t="s">
        <v>11</v>
      </c>
      <c r="E2706" s="1" t="s">
        <v>12</v>
      </c>
      <c r="F2706" s="1" t="s">
        <v>13</v>
      </c>
      <c r="G2706" s="1" t="s">
        <v>14</v>
      </c>
      <c r="H2706" s="1" t="s">
        <v>4391</v>
      </c>
      <c r="I2706" s="2">
        <v>45696.0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ht="15.75" customHeight="1">
      <c r="A2707" s="1" t="s">
        <v>5426</v>
      </c>
      <c r="B2707" s="1" t="s">
        <v>5427</v>
      </c>
      <c r="C2707" s="1">
        <v>1.1932269774E10</v>
      </c>
      <c r="D2707" s="1" t="s">
        <v>11</v>
      </c>
      <c r="E2707" s="1" t="s">
        <v>19</v>
      </c>
      <c r="F2707" s="1" t="s">
        <v>13</v>
      </c>
      <c r="G2707" s="1" t="s">
        <v>14</v>
      </c>
      <c r="H2707" s="1" t="s">
        <v>15</v>
      </c>
      <c r="I2707" s="2">
        <v>45696.0</v>
      </c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ht="15.75" customHeight="1">
      <c r="A2708" s="1" t="s">
        <v>297</v>
      </c>
      <c r="B2708" s="1" t="s">
        <v>5428</v>
      </c>
      <c r="C2708" s="1">
        <v>4.7991533357E10</v>
      </c>
      <c r="D2708" s="1" t="s">
        <v>11</v>
      </c>
      <c r="E2708" s="1" t="s">
        <v>80</v>
      </c>
      <c r="F2708" s="1" t="s">
        <v>13</v>
      </c>
      <c r="G2708" s="1" t="s">
        <v>23</v>
      </c>
      <c r="H2708" s="1" t="s">
        <v>45</v>
      </c>
      <c r="I2708" s="2">
        <v>45696.0</v>
      </c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ht="15.75" customHeight="1">
      <c r="A2709" s="1" t="s">
        <v>5429</v>
      </c>
      <c r="B2709" s="1" t="s">
        <v>5430</v>
      </c>
      <c r="C2709" s="1">
        <v>1.4997100555E10</v>
      </c>
      <c r="D2709" s="1" t="s">
        <v>11</v>
      </c>
      <c r="E2709" s="1" t="s">
        <v>22</v>
      </c>
      <c r="F2709" s="1" t="s">
        <v>13</v>
      </c>
      <c r="G2709" s="1" t="s">
        <v>23</v>
      </c>
      <c r="H2709" s="1" t="s">
        <v>15</v>
      </c>
      <c r="I2709" s="2">
        <v>45696.0</v>
      </c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ht="15.75" customHeight="1">
      <c r="A2710" s="1" t="s">
        <v>2214</v>
      </c>
      <c r="B2710" s="1" t="s">
        <v>5431</v>
      </c>
      <c r="C2710" s="1">
        <v>1.1963644229E10</v>
      </c>
      <c r="D2710" s="1" t="s">
        <v>11</v>
      </c>
      <c r="E2710" s="1" t="s">
        <v>19</v>
      </c>
      <c r="F2710" s="1" t="s">
        <v>13</v>
      </c>
      <c r="G2710" s="1" t="s">
        <v>14</v>
      </c>
      <c r="H2710" s="1" t="s">
        <v>15</v>
      </c>
      <c r="I2710" s="2">
        <v>45696.0</v>
      </c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ht="15.75" customHeight="1">
      <c r="A2711" s="1" t="s">
        <v>1153</v>
      </c>
      <c r="B2711" s="1" t="s">
        <v>5432</v>
      </c>
      <c r="C2711" s="1">
        <v>8.19918909E9</v>
      </c>
      <c r="D2711" s="1" t="s">
        <v>11</v>
      </c>
      <c r="E2711" s="1" t="s">
        <v>524</v>
      </c>
      <c r="F2711" s="1" t="s">
        <v>13</v>
      </c>
      <c r="G2711" s="1" t="s">
        <v>14</v>
      </c>
      <c r="H2711" s="1" t="s">
        <v>525</v>
      </c>
      <c r="I2711" s="2">
        <v>45696.0</v>
      </c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ht="15.75" customHeight="1">
      <c r="A2712" s="1" t="s">
        <v>5433</v>
      </c>
      <c r="B2712" s="1" t="s">
        <v>5434</v>
      </c>
      <c r="C2712" s="1">
        <v>1.5991893583E10</v>
      </c>
      <c r="D2712" s="1" t="s">
        <v>11</v>
      </c>
      <c r="E2712" s="1" t="s">
        <v>12</v>
      </c>
      <c r="F2712" s="1" t="s">
        <v>13</v>
      </c>
      <c r="G2712" s="1" t="s">
        <v>14</v>
      </c>
      <c r="H2712" s="1" t="s">
        <v>49</v>
      </c>
      <c r="I2712" s="2">
        <v>45696.0</v>
      </c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ht="15.75" customHeight="1">
      <c r="A2713" s="1" t="s">
        <v>646</v>
      </c>
      <c r="B2713" s="1" t="s">
        <v>5435</v>
      </c>
      <c r="C2713" s="1">
        <v>9.92386964E8</v>
      </c>
      <c r="D2713" s="1" t="s">
        <v>11</v>
      </c>
      <c r="E2713" s="1" t="s">
        <v>2088</v>
      </c>
      <c r="F2713" s="1" t="s">
        <v>13</v>
      </c>
      <c r="G2713" s="1" t="s">
        <v>23</v>
      </c>
      <c r="H2713" s="1" t="s">
        <v>2089</v>
      </c>
      <c r="I2713" s="2">
        <v>45696.0</v>
      </c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ht="15.75" customHeight="1">
      <c r="A2714" s="1" t="s">
        <v>5436</v>
      </c>
      <c r="B2714" s="1" t="s">
        <v>5437</v>
      </c>
      <c r="C2714" s="1">
        <v>8.1997866809E10</v>
      </c>
      <c r="D2714" s="1" t="s">
        <v>11</v>
      </c>
      <c r="E2714" s="1" t="s">
        <v>22</v>
      </c>
      <c r="F2714" s="1" t="s">
        <v>13</v>
      </c>
      <c r="G2714" s="1" t="s">
        <v>14</v>
      </c>
      <c r="H2714" s="1" t="s">
        <v>49</v>
      </c>
      <c r="I2714" s="2">
        <v>45696.0</v>
      </c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ht="15.75" customHeight="1">
      <c r="A2715" s="1" t="s">
        <v>5438</v>
      </c>
      <c r="B2715" s="1" t="s">
        <v>5439</v>
      </c>
      <c r="C2715" s="1" t="s">
        <v>5440</v>
      </c>
      <c r="D2715" s="1" t="s">
        <v>11</v>
      </c>
      <c r="E2715" s="1" t="s">
        <v>19</v>
      </c>
      <c r="F2715" s="1" t="s">
        <v>13</v>
      </c>
      <c r="G2715" s="1" t="s">
        <v>14</v>
      </c>
      <c r="H2715" s="1" t="s">
        <v>15</v>
      </c>
      <c r="I2715" s="2">
        <v>45696.0</v>
      </c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ht="15.75" customHeight="1">
      <c r="A2716" s="1" t="s">
        <v>5441</v>
      </c>
      <c r="B2716" s="1" t="s">
        <v>5442</v>
      </c>
      <c r="C2716" s="1">
        <v>6.8999764232E10</v>
      </c>
      <c r="D2716" s="1" t="s">
        <v>11</v>
      </c>
      <c r="E2716" s="1" t="s">
        <v>12</v>
      </c>
      <c r="F2716" s="1" t="s">
        <v>13</v>
      </c>
      <c r="G2716" s="1" t="s">
        <v>14</v>
      </c>
      <c r="H2716" s="1" t="s">
        <v>4391</v>
      </c>
      <c r="I2716" s="2">
        <v>45696.0</v>
      </c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ht="15.75" customHeight="1">
      <c r="A2717" s="1" t="s">
        <v>5443</v>
      </c>
      <c r="B2717" s="1" t="s">
        <v>5444</v>
      </c>
      <c r="C2717" s="1">
        <v>1.1916841004E10</v>
      </c>
      <c r="D2717" s="1" t="s">
        <v>11</v>
      </c>
      <c r="E2717" s="1" t="s">
        <v>19</v>
      </c>
      <c r="F2717" s="1" t="s">
        <v>13</v>
      </c>
      <c r="G2717" s="1" t="s">
        <v>14</v>
      </c>
      <c r="H2717" s="1" t="s">
        <v>386</v>
      </c>
      <c r="I2717" s="2">
        <v>45696.0</v>
      </c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ht="15.75" customHeight="1">
      <c r="A2718" s="1" t="s">
        <v>5445</v>
      </c>
      <c r="B2718" s="1" t="s">
        <v>5446</v>
      </c>
      <c r="C2718" s="1">
        <v>1.1996543294E10</v>
      </c>
      <c r="D2718" s="1" t="s">
        <v>11</v>
      </c>
      <c r="E2718" s="1" t="s">
        <v>19</v>
      </c>
      <c r="F2718" s="1" t="s">
        <v>13</v>
      </c>
      <c r="G2718" s="1" t="s">
        <v>14</v>
      </c>
      <c r="H2718" s="1" t="s">
        <v>45</v>
      </c>
      <c r="I2718" s="2">
        <v>45696.0</v>
      </c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ht="15.75" customHeight="1">
      <c r="A2719" s="1" t="s">
        <v>5447</v>
      </c>
      <c r="B2719" s="1" t="s">
        <v>5448</v>
      </c>
      <c r="C2719" s="1">
        <v>9.1982780407E10</v>
      </c>
      <c r="D2719" s="1" t="s">
        <v>11</v>
      </c>
      <c r="E2719" s="1" t="s">
        <v>19</v>
      </c>
      <c r="F2719" s="1" t="s">
        <v>13</v>
      </c>
      <c r="G2719" s="1" t="s">
        <v>14</v>
      </c>
      <c r="H2719" s="1" t="s">
        <v>15</v>
      </c>
      <c r="I2719" s="2">
        <v>45696.0</v>
      </c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ht="15.75" customHeight="1">
      <c r="A2720" s="1" t="s">
        <v>5449</v>
      </c>
      <c r="B2720" s="1" t="s">
        <v>5450</v>
      </c>
      <c r="C2720" s="1">
        <v>1.1992884001E10</v>
      </c>
      <c r="D2720" s="1" t="s">
        <v>11</v>
      </c>
      <c r="E2720" s="1" t="s">
        <v>19</v>
      </c>
      <c r="F2720" s="1" t="s">
        <v>13</v>
      </c>
      <c r="G2720" s="1" t="s">
        <v>14</v>
      </c>
      <c r="H2720" s="1" t="s">
        <v>15</v>
      </c>
      <c r="I2720" s="2">
        <v>45696.0</v>
      </c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ht="15.75" customHeight="1">
      <c r="A2721" s="1" t="s">
        <v>5451</v>
      </c>
      <c r="B2721" s="1" t="s">
        <v>5452</v>
      </c>
      <c r="C2721" s="1">
        <v>9.9982348772E10</v>
      </c>
      <c r="D2721" s="1" t="s">
        <v>11</v>
      </c>
      <c r="E2721" s="1" t="s">
        <v>80</v>
      </c>
      <c r="F2721" s="1" t="s">
        <v>13</v>
      </c>
      <c r="G2721" s="1" t="s">
        <v>14</v>
      </c>
      <c r="H2721" s="1" t="s">
        <v>49</v>
      </c>
      <c r="I2721" s="2">
        <v>45696.0</v>
      </c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ht="15.75" customHeight="1">
      <c r="A2722" s="1" t="s">
        <v>5453</v>
      </c>
      <c r="B2722" s="1" t="s">
        <v>5454</v>
      </c>
      <c r="C2722" s="1">
        <v>3.3988567265E10</v>
      </c>
      <c r="D2722" s="1" t="s">
        <v>11</v>
      </c>
      <c r="E2722" s="1" t="s">
        <v>22</v>
      </c>
      <c r="F2722" s="1" t="s">
        <v>13</v>
      </c>
      <c r="G2722" s="1" t="s">
        <v>14</v>
      </c>
      <c r="H2722" s="1" t="s">
        <v>49</v>
      </c>
      <c r="I2722" s="2">
        <v>45696.0</v>
      </c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ht="15.75" customHeight="1">
      <c r="A2723" s="1" t="s">
        <v>5455</v>
      </c>
      <c r="B2723" s="1" t="s">
        <v>5456</v>
      </c>
      <c r="C2723" s="1">
        <v>6.791475179E9</v>
      </c>
      <c r="D2723" s="1" t="s">
        <v>11</v>
      </c>
      <c r="E2723" s="1" t="s">
        <v>19</v>
      </c>
      <c r="F2723" s="1" t="s">
        <v>13</v>
      </c>
      <c r="G2723" s="1" t="s">
        <v>23</v>
      </c>
      <c r="H2723" s="1" t="s">
        <v>49</v>
      </c>
      <c r="I2723" s="2">
        <v>45696.0</v>
      </c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ht="15.75" customHeight="1">
      <c r="A2724" s="1" t="s">
        <v>5457</v>
      </c>
      <c r="B2724" s="1" t="s">
        <v>5458</v>
      </c>
      <c r="C2724" s="1">
        <v>6.3984750935E10</v>
      </c>
      <c r="D2724" s="1" t="s">
        <v>11</v>
      </c>
      <c r="E2724" s="1" t="s">
        <v>997</v>
      </c>
      <c r="F2724" s="1" t="s">
        <v>13</v>
      </c>
      <c r="G2724" s="1" t="s">
        <v>14</v>
      </c>
      <c r="H2724" s="1" t="s">
        <v>998</v>
      </c>
      <c r="I2724" s="2">
        <v>45696.0</v>
      </c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ht="15.75" customHeight="1">
      <c r="A2725" s="1" t="s">
        <v>5459</v>
      </c>
      <c r="B2725" s="1" t="s">
        <v>5460</v>
      </c>
      <c r="C2725" s="1">
        <v>9.61282199E8</v>
      </c>
      <c r="D2725" s="1" t="s">
        <v>11</v>
      </c>
      <c r="E2725" s="1" t="s">
        <v>22</v>
      </c>
      <c r="F2725" s="1" t="s">
        <v>13</v>
      </c>
      <c r="G2725" s="1" t="s">
        <v>23</v>
      </c>
      <c r="H2725" s="1" t="s">
        <v>386</v>
      </c>
      <c r="I2725" s="2">
        <v>45696.0</v>
      </c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ht="15.75" customHeight="1">
      <c r="A2726" s="1" t="s">
        <v>5461</v>
      </c>
      <c r="B2726" s="1" t="s">
        <v>5462</v>
      </c>
      <c r="C2726" s="1">
        <v>8.4986209474E10</v>
      </c>
      <c r="D2726" s="1" t="s">
        <v>11</v>
      </c>
      <c r="E2726" s="1" t="s">
        <v>22</v>
      </c>
      <c r="F2726" s="1" t="s">
        <v>13</v>
      </c>
      <c r="G2726" s="1" t="s">
        <v>14</v>
      </c>
      <c r="H2726" s="1" t="s">
        <v>15</v>
      </c>
      <c r="I2726" s="2">
        <v>45696.0</v>
      </c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ht="15.75" customHeight="1">
      <c r="A2727" s="1" t="s">
        <v>5463</v>
      </c>
      <c r="B2727" s="1" t="s">
        <v>5464</v>
      </c>
      <c r="C2727" s="1">
        <v>3.1998554472E10</v>
      </c>
      <c r="D2727" s="1" t="s">
        <v>11</v>
      </c>
      <c r="E2727" s="1" t="s">
        <v>77</v>
      </c>
      <c r="F2727" s="1" t="s">
        <v>13</v>
      </c>
      <c r="G2727" s="1" t="s">
        <v>23</v>
      </c>
      <c r="H2727" s="1" t="s">
        <v>45</v>
      </c>
      <c r="I2727" s="2">
        <v>45696.0</v>
      </c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ht="15.75" customHeight="1">
      <c r="A2728" s="1" t="s">
        <v>5465</v>
      </c>
      <c r="B2728" s="1" t="s">
        <v>5466</v>
      </c>
      <c r="C2728" s="1">
        <v>8.1988368564E10</v>
      </c>
      <c r="D2728" s="1" t="s">
        <v>11</v>
      </c>
      <c r="E2728" s="1" t="s">
        <v>77</v>
      </c>
      <c r="F2728" s="1" t="s">
        <v>13</v>
      </c>
      <c r="G2728" s="1" t="s">
        <v>23</v>
      </c>
      <c r="H2728" s="1" t="s">
        <v>45</v>
      </c>
      <c r="I2728" s="2">
        <v>45696.0</v>
      </c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ht="15.75" customHeight="1">
      <c r="A2729" s="1" t="s">
        <v>5467</v>
      </c>
      <c r="B2729" s="1" t="s">
        <v>5468</v>
      </c>
      <c r="C2729" s="1">
        <v>3.5984423912E10</v>
      </c>
      <c r="D2729" s="1" t="s">
        <v>11</v>
      </c>
      <c r="E2729" s="1" t="s">
        <v>19</v>
      </c>
      <c r="F2729" s="1" t="s">
        <v>13</v>
      </c>
      <c r="G2729" s="1" t="s">
        <v>23</v>
      </c>
      <c r="H2729" s="1" t="s">
        <v>15</v>
      </c>
      <c r="I2729" s="2">
        <v>45696.0</v>
      </c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ht="15.75" customHeight="1">
      <c r="A2730" s="1" t="s">
        <v>5469</v>
      </c>
      <c r="B2730" s="1" t="s">
        <v>5470</v>
      </c>
      <c r="C2730" s="1">
        <v>8.4996959037E10</v>
      </c>
      <c r="D2730" s="1" t="s">
        <v>11</v>
      </c>
      <c r="E2730" s="1" t="s">
        <v>102</v>
      </c>
      <c r="F2730" s="1" t="s">
        <v>13</v>
      </c>
      <c r="G2730" s="1" t="s">
        <v>14</v>
      </c>
      <c r="H2730" s="1" t="s">
        <v>49</v>
      </c>
      <c r="I2730" s="2">
        <v>45696.0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ht="15.75" customHeight="1">
      <c r="A2731" s="1" t="s">
        <v>5471</v>
      </c>
      <c r="B2731" s="1" t="s">
        <v>5472</v>
      </c>
      <c r="C2731" s="1">
        <v>8.8988744186E10</v>
      </c>
      <c r="D2731" s="1" t="s">
        <v>11</v>
      </c>
      <c r="E2731" s="1" t="s">
        <v>22</v>
      </c>
      <c r="F2731" s="1" t="s">
        <v>13</v>
      </c>
      <c r="G2731" s="1" t="s">
        <v>14</v>
      </c>
      <c r="H2731" s="1" t="s">
        <v>31</v>
      </c>
      <c r="I2731" s="2">
        <v>45696.0</v>
      </c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ht="15.75" customHeight="1">
      <c r="A2732" s="1" t="s">
        <v>3364</v>
      </c>
      <c r="B2732" s="1" t="s">
        <v>5473</v>
      </c>
      <c r="C2732" s="1">
        <v>6.2999715151E10</v>
      </c>
      <c r="D2732" s="1" t="s">
        <v>11</v>
      </c>
      <c r="E2732" s="1" t="s">
        <v>22</v>
      </c>
      <c r="F2732" s="1" t="s">
        <v>13</v>
      </c>
      <c r="G2732" s="1" t="s">
        <v>14</v>
      </c>
      <c r="H2732" s="1" t="s">
        <v>49</v>
      </c>
      <c r="I2732" s="2">
        <v>45696.0</v>
      </c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ht="15.75" customHeight="1">
      <c r="A2733" s="1" t="s">
        <v>148</v>
      </c>
      <c r="B2733" s="1" t="s">
        <v>5474</v>
      </c>
      <c r="C2733" s="1">
        <v>9.96269142E8</v>
      </c>
      <c r="D2733" s="1" t="s">
        <v>11</v>
      </c>
      <c r="E2733" s="1" t="s">
        <v>1657</v>
      </c>
      <c r="F2733" s="1" t="s">
        <v>13</v>
      </c>
      <c r="G2733" s="1" t="s">
        <v>14</v>
      </c>
      <c r="H2733" s="1" t="s">
        <v>1658</v>
      </c>
      <c r="I2733" s="2">
        <v>45696.0</v>
      </c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ht="15.75" customHeight="1">
      <c r="A2734" s="1" t="s">
        <v>5475</v>
      </c>
      <c r="B2734" s="1" t="s">
        <v>5476</v>
      </c>
      <c r="C2734" s="1">
        <v>7.1991744921E10</v>
      </c>
      <c r="D2734" s="1" t="s">
        <v>11</v>
      </c>
      <c r="E2734" s="1" t="s">
        <v>80</v>
      </c>
      <c r="F2734" s="1" t="s">
        <v>13</v>
      </c>
      <c r="G2734" s="1" t="s">
        <v>14</v>
      </c>
      <c r="H2734" s="1" t="s">
        <v>49</v>
      </c>
      <c r="I2734" s="2">
        <v>45696.0</v>
      </c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ht="15.75" customHeight="1">
      <c r="A2735" s="1" t="s">
        <v>5477</v>
      </c>
      <c r="B2735" s="1" t="s">
        <v>5478</v>
      </c>
      <c r="C2735" s="1">
        <v>1.1971664641E10</v>
      </c>
      <c r="D2735" s="1" t="s">
        <v>11</v>
      </c>
      <c r="E2735" s="1" t="s">
        <v>77</v>
      </c>
      <c r="F2735" s="1" t="s">
        <v>13</v>
      </c>
      <c r="G2735" s="1" t="s">
        <v>23</v>
      </c>
      <c r="H2735" s="1" t="s">
        <v>49</v>
      </c>
      <c r="I2735" s="2">
        <v>45696.0</v>
      </c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ht="15.75" customHeight="1">
      <c r="A2736" s="1" t="s">
        <v>4801</v>
      </c>
      <c r="B2736" s="1" t="s">
        <v>5479</v>
      </c>
      <c r="C2736" s="1">
        <v>1.1998766789E10</v>
      </c>
      <c r="D2736" s="1" t="s">
        <v>11</v>
      </c>
      <c r="E2736" s="1" t="s">
        <v>19</v>
      </c>
      <c r="F2736" s="1" t="s">
        <v>13</v>
      </c>
      <c r="G2736" s="1" t="s">
        <v>14</v>
      </c>
      <c r="H2736" s="1" t="s">
        <v>15</v>
      </c>
      <c r="I2736" s="2">
        <v>45696.0</v>
      </c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ht="15.75" customHeight="1">
      <c r="A2737" s="1" t="s">
        <v>5480</v>
      </c>
      <c r="B2737" s="1" t="s">
        <v>5481</v>
      </c>
      <c r="C2737" s="1">
        <v>8.1982014795E10</v>
      </c>
      <c r="D2737" s="1" t="s">
        <v>11</v>
      </c>
      <c r="E2737" s="1" t="s">
        <v>80</v>
      </c>
      <c r="F2737" s="1" t="s">
        <v>13</v>
      </c>
      <c r="G2737" s="1" t="s">
        <v>14</v>
      </c>
      <c r="H2737" s="1" t="s">
        <v>49</v>
      </c>
      <c r="I2737" s="2">
        <v>45696.0</v>
      </c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ht="15.75" customHeight="1">
      <c r="A2738" s="1" t="s">
        <v>3777</v>
      </c>
      <c r="B2738" s="1" t="s">
        <v>5482</v>
      </c>
      <c r="C2738" s="1">
        <v>7.1993999273E10</v>
      </c>
      <c r="D2738" s="1" t="s">
        <v>11</v>
      </c>
      <c r="E2738" s="1" t="s">
        <v>22</v>
      </c>
      <c r="F2738" s="1" t="s">
        <v>13</v>
      </c>
      <c r="G2738" s="1" t="s">
        <v>14</v>
      </c>
      <c r="H2738" s="1" t="s">
        <v>49</v>
      </c>
      <c r="I2738" s="2">
        <v>45696.0</v>
      </c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ht="15.75" customHeight="1">
      <c r="A2739" s="1" t="s">
        <v>5483</v>
      </c>
      <c r="B2739" s="1" t="s">
        <v>5484</v>
      </c>
      <c r="C2739" s="1">
        <v>6.5996023014E10</v>
      </c>
      <c r="D2739" s="1" t="s">
        <v>11</v>
      </c>
      <c r="E2739" s="1" t="s">
        <v>77</v>
      </c>
      <c r="F2739" s="1" t="s">
        <v>13</v>
      </c>
      <c r="G2739" s="1" t="s">
        <v>23</v>
      </c>
      <c r="H2739" s="1" t="s">
        <v>45</v>
      </c>
      <c r="I2739" s="2">
        <v>45696.0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ht="15.75" customHeight="1">
      <c r="A2740" s="1" t="s">
        <v>5485</v>
      </c>
      <c r="B2740" s="1" t="s">
        <v>5486</v>
      </c>
      <c r="C2740" s="1">
        <v>4.7992162853E10</v>
      </c>
      <c r="D2740" s="1" t="s">
        <v>11</v>
      </c>
      <c r="E2740" s="1" t="s">
        <v>102</v>
      </c>
      <c r="F2740" s="1" t="s">
        <v>13</v>
      </c>
      <c r="G2740" s="1" t="s">
        <v>14</v>
      </c>
      <c r="H2740" s="1" t="s">
        <v>49</v>
      </c>
      <c r="I2740" s="2">
        <v>45696.0</v>
      </c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ht="15.75" customHeight="1">
      <c r="A2741" s="1" t="s">
        <v>1203</v>
      </c>
      <c r="B2741" s="1" t="s">
        <v>5487</v>
      </c>
      <c r="C2741" s="1">
        <v>1.1960638687E10</v>
      </c>
      <c r="D2741" s="1" t="s">
        <v>11</v>
      </c>
      <c r="E2741" s="1" t="s">
        <v>961</v>
      </c>
      <c r="F2741" s="1" t="s">
        <v>13</v>
      </c>
      <c r="G2741" s="1" t="s">
        <v>14</v>
      </c>
      <c r="H2741" s="1" t="s">
        <v>962</v>
      </c>
      <c r="I2741" s="2">
        <v>45696.0</v>
      </c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ht="15.75" customHeight="1">
      <c r="A2742" s="1" t="s">
        <v>5488</v>
      </c>
      <c r="B2742" s="1" t="s">
        <v>5489</v>
      </c>
      <c r="C2742" s="1">
        <v>9.2981153483E10</v>
      </c>
      <c r="D2742" s="1" t="s">
        <v>11</v>
      </c>
      <c r="E2742" s="1" t="s">
        <v>22</v>
      </c>
      <c r="F2742" s="1" t="s">
        <v>13</v>
      </c>
      <c r="G2742" s="1" t="s">
        <v>14</v>
      </c>
      <c r="H2742" s="1" t="s">
        <v>34</v>
      </c>
      <c r="I2742" s="2">
        <v>45696.0</v>
      </c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ht="15.75" customHeight="1">
      <c r="A2743" s="1" t="s">
        <v>416</v>
      </c>
      <c r="B2743" s="1" t="s">
        <v>5490</v>
      </c>
      <c r="C2743" s="1">
        <v>2.1965452531E10</v>
      </c>
      <c r="D2743" s="1" t="s">
        <v>11</v>
      </c>
      <c r="E2743" s="1" t="s">
        <v>114</v>
      </c>
      <c r="F2743" s="1" t="s">
        <v>13</v>
      </c>
      <c r="G2743" s="1" t="s">
        <v>14</v>
      </c>
      <c r="H2743" s="1" t="s">
        <v>15</v>
      </c>
      <c r="I2743" s="2">
        <v>45696.0</v>
      </c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ht="15.75" customHeight="1">
      <c r="A2744" s="1" t="s">
        <v>5491</v>
      </c>
      <c r="B2744" s="1" t="s">
        <v>5492</v>
      </c>
      <c r="C2744" s="1">
        <v>8.7981660824E10</v>
      </c>
      <c r="D2744" s="1" t="s">
        <v>11</v>
      </c>
      <c r="E2744" s="1" t="s">
        <v>12</v>
      </c>
      <c r="F2744" s="1" t="s">
        <v>13</v>
      </c>
      <c r="G2744" s="1" t="s">
        <v>14</v>
      </c>
      <c r="H2744" s="1" t="s">
        <v>4391</v>
      </c>
      <c r="I2744" s="2">
        <v>45696.0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ht="15.75" customHeight="1">
      <c r="A2745" s="1" t="s">
        <v>5493</v>
      </c>
      <c r="B2745" s="1" t="s">
        <v>5494</v>
      </c>
      <c r="C2745" s="1">
        <v>4.7999884703E10</v>
      </c>
      <c r="D2745" s="1" t="s">
        <v>11</v>
      </c>
      <c r="E2745" s="1" t="s">
        <v>19</v>
      </c>
      <c r="F2745" s="1" t="s">
        <v>13</v>
      </c>
      <c r="G2745" s="1" t="s">
        <v>14</v>
      </c>
      <c r="H2745" s="1" t="s">
        <v>49</v>
      </c>
      <c r="I2745" s="2">
        <v>45696.0</v>
      </c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ht="15.75" customHeight="1">
      <c r="A2746" s="1" t="s">
        <v>5495</v>
      </c>
      <c r="B2746" s="1" t="s">
        <v>5496</v>
      </c>
      <c r="C2746" s="1">
        <v>8.8997245742E10</v>
      </c>
      <c r="D2746" s="1"/>
      <c r="E2746" s="1"/>
      <c r="F2746" s="1"/>
      <c r="G2746" s="1"/>
      <c r="H2746" s="1"/>
      <c r="I2746" s="2">
        <v>45696.0</v>
      </c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ht="15.75" customHeight="1">
      <c r="A2747" s="1" t="s">
        <v>5497</v>
      </c>
      <c r="B2747" s="1" t="s">
        <v>5498</v>
      </c>
      <c r="C2747" s="1">
        <v>4.4991495347E10</v>
      </c>
      <c r="D2747" s="1" t="s">
        <v>11</v>
      </c>
      <c r="E2747" s="1" t="s">
        <v>19</v>
      </c>
      <c r="F2747" s="1" t="s">
        <v>13</v>
      </c>
      <c r="G2747" s="1" t="s">
        <v>14</v>
      </c>
      <c r="H2747" s="1" t="s">
        <v>15</v>
      </c>
      <c r="I2747" s="2">
        <v>45696.0</v>
      </c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ht="15.75" customHeight="1">
      <c r="A2748" s="1" t="s">
        <v>5499</v>
      </c>
      <c r="B2748" s="1" t="s">
        <v>5500</v>
      </c>
      <c r="C2748" s="1">
        <v>7.7988536606E10</v>
      </c>
      <c r="D2748" s="1" t="s">
        <v>11</v>
      </c>
      <c r="E2748" s="1" t="s">
        <v>12</v>
      </c>
      <c r="F2748" s="1" t="s">
        <v>13</v>
      </c>
      <c r="G2748" s="1" t="s">
        <v>14</v>
      </c>
      <c r="H2748" s="1" t="s">
        <v>4391</v>
      </c>
      <c r="I2748" s="2">
        <v>45696.0</v>
      </c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ht="15.75" customHeight="1">
      <c r="A2749" s="1" t="s">
        <v>5501</v>
      </c>
      <c r="B2749" s="1" t="s">
        <v>5502</v>
      </c>
      <c r="C2749" s="1">
        <v>2.7998850609E10</v>
      </c>
      <c r="D2749" s="1" t="s">
        <v>11</v>
      </c>
      <c r="E2749" s="1" t="s">
        <v>22</v>
      </c>
      <c r="F2749" s="1" t="s">
        <v>13</v>
      </c>
      <c r="G2749" s="1" t="s">
        <v>14</v>
      </c>
      <c r="H2749" s="1" t="s">
        <v>15</v>
      </c>
      <c r="I2749" s="2">
        <v>45696.0</v>
      </c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ht="15.75" customHeight="1">
      <c r="A2750" s="1" t="s">
        <v>391</v>
      </c>
      <c r="B2750" s="1" t="s">
        <v>5503</v>
      </c>
      <c r="C2750" s="1">
        <v>4.498860816E10</v>
      </c>
      <c r="D2750" s="1" t="s">
        <v>11</v>
      </c>
      <c r="E2750" s="1" t="s">
        <v>22</v>
      </c>
      <c r="F2750" s="1" t="s">
        <v>13</v>
      </c>
      <c r="G2750" s="1" t="s">
        <v>23</v>
      </c>
      <c r="H2750" s="1" t="s">
        <v>31</v>
      </c>
      <c r="I2750" s="2">
        <v>45696.0</v>
      </c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ht="15.75" customHeight="1">
      <c r="A2751" s="1" t="s">
        <v>5504</v>
      </c>
      <c r="B2751" s="1" t="s">
        <v>5505</v>
      </c>
      <c r="C2751" s="1">
        <v>8.1999156462E10</v>
      </c>
      <c r="D2751" s="1" t="s">
        <v>11</v>
      </c>
      <c r="E2751" s="1" t="s">
        <v>19</v>
      </c>
      <c r="F2751" s="1" t="s">
        <v>13</v>
      </c>
      <c r="G2751" s="1" t="s">
        <v>14</v>
      </c>
      <c r="H2751" s="1" t="s">
        <v>15</v>
      </c>
      <c r="I2751" s="2">
        <v>45696.0</v>
      </c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ht="15.75" customHeight="1">
      <c r="A2752" s="1" t="s">
        <v>3326</v>
      </c>
      <c r="B2752" s="1" t="s">
        <v>5506</v>
      </c>
      <c r="C2752" s="1">
        <v>7.599105937E10</v>
      </c>
      <c r="D2752" s="1" t="s">
        <v>11</v>
      </c>
      <c r="E2752" s="1" t="s">
        <v>80</v>
      </c>
      <c r="F2752" s="1" t="s">
        <v>13</v>
      </c>
      <c r="G2752" s="1" t="s">
        <v>14</v>
      </c>
      <c r="H2752" s="1" t="s">
        <v>45</v>
      </c>
      <c r="I2752" s="2">
        <v>45696.0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ht="15.75" customHeight="1">
      <c r="A2753" s="1" t="s">
        <v>5507</v>
      </c>
      <c r="B2753" s="1" t="s">
        <v>5508</v>
      </c>
      <c r="C2753" s="1">
        <v>6.2992249212E10</v>
      </c>
      <c r="D2753" s="1" t="s">
        <v>11</v>
      </c>
      <c r="E2753" s="1" t="s">
        <v>19</v>
      </c>
      <c r="F2753" s="1" t="s">
        <v>13</v>
      </c>
      <c r="G2753" s="1" t="s">
        <v>14</v>
      </c>
      <c r="H2753" s="1" t="s">
        <v>45</v>
      </c>
      <c r="I2753" s="2">
        <v>45696.0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ht="15.75" customHeight="1">
      <c r="A2754" s="1" t="s">
        <v>5509</v>
      </c>
      <c r="B2754" s="1" t="s">
        <v>5510</v>
      </c>
      <c r="C2754" s="1">
        <v>9.6991210074E10</v>
      </c>
      <c r="D2754" s="1" t="s">
        <v>11</v>
      </c>
      <c r="E2754" s="1" t="s">
        <v>19</v>
      </c>
      <c r="F2754" s="1" t="s">
        <v>13</v>
      </c>
      <c r="G2754" s="1" t="s">
        <v>14</v>
      </c>
      <c r="H2754" s="1" t="s">
        <v>49</v>
      </c>
      <c r="I2754" s="2">
        <v>45696.0</v>
      </c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ht="15.75" customHeight="1">
      <c r="A2755" s="1" t="s">
        <v>5511</v>
      </c>
      <c r="B2755" s="1" t="s">
        <v>5512</v>
      </c>
      <c r="C2755" s="1">
        <v>8.1995578264E10</v>
      </c>
      <c r="D2755" s="1" t="s">
        <v>11</v>
      </c>
      <c r="E2755" s="1" t="s">
        <v>80</v>
      </c>
      <c r="F2755" s="1" t="s">
        <v>13</v>
      </c>
      <c r="G2755" s="1" t="s">
        <v>14</v>
      </c>
      <c r="H2755" s="1" t="s">
        <v>15</v>
      </c>
      <c r="I2755" s="2">
        <v>45696.0</v>
      </c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ht="15.75" customHeight="1">
      <c r="A2756" s="1" t="s">
        <v>5513</v>
      </c>
      <c r="B2756" s="1" t="s">
        <v>5514</v>
      </c>
      <c r="C2756" s="1">
        <v>5.584986660783E12</v>
      </c>
      <c r="D2756" s="1" t="s">
        <v>11</v>
      </c>
      <c r="E2756" s="1" t="s">
        <v>19</v>
      </c>
      <c r="F2756" s="1" t="s">
        <v>13</v>
      </c>
      <c r="G2756" s="1" t="s">
        <v>23</v>
      </c>
      <c r="H2756" s="1" t="s">
        <v>45</v>
      </c>
      <c r="I2756" s="2">
        <v>45696.0</v>
      </c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ht="15.75" customHeight="1">
      <c r="A2757" s="1" t="s">
        <v>2214</v>
      </c>
      <c r="B2757" s="1" t="s">
        <v>5515</v>
      </c>
      <c r="C2757" s="1">
        <v>4.7999459503E10</v>
      </c>
      <c r="D2757" s="1" t="s">
        <v>11</v>
      </c>
      <c r="E2757" s="1" t="s">
        <v>19</v>
      </c>
      <c r="F2757" s="1" t="s">
        <v>13</v>
      </c>
      <c r="G2757" s="1" t="s">
        <v>14</v>
      </c>
      <c r="H2757" s="1" t="s">
        <v>49</v>
      </c>
      <c r="I2757" s="2">
        <v>45696.0</v>
      </c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ht="15.75" customHeight="1">
      <c r="A2758" s="1" t="s">
        <v>5516</v>
      </c>
      <c r="B2758" s="1" t="s">
        <v>5517</v>
      </c>
      <c r="C2758" s="1">
        <v>1.9989858406E10</v>
      </c>
      <c r="D2758" s="1" t="s">
        <v>11</v>
      </c>
      <c r="E2758" s="1" t="s">
        <v>80</v>
      </c>
      <c r="F2758" s="1" t="s">
        <v>13</v>
      </c>
      <c r="G2758" s="1" t="s">
        <v>14</v>
      </c>
      <c r="H2758" s="1" t="s">
        <v>45</v>
      </c>
      <c r="I2758" s="2">
        <v>45696.0</v>
      </c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ht="15.75" customHeight="1">
      <c r="A2759" s="1" t="s">
        <v>5518</v>
      </c>
      <c r="B2759" s="1" t="s">
        <v>5519</v>
      </c>
      <c r="C2759" s="1">
        <v>3.59841124E10</v>
      </c>
      <c r="D2759" s="1" t="s">
        <v>11</v>
      </c>
      <c r="E2759" s="1" t="s">
        <v>114</v>
      </c>
      <c r="F2759" s="1" t="s">
        <v>13</v>
      </c>
      <c r="G2759" s="1" t="s">
        <v>14</v>
      </c>
      <c r="H2759" s="1" t="s">
        <v>49</v>
      </c>
      <c r="I2759" s="2">
        <v>45696.0</v>
      </c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ht="15.75" customHeight="1">
      <c r="A2760" s="1" t="s">
        <v>5520</v>
      </c>
      <c r="B2760" s="1" t="s">
        <v>5521</v>
      </c>
      <c r="C2760" s="1">
        <v>1.1983233549E10</v>
      </c>
      <c r="D2760" s="1" t="s">
        <v>11</v>
      </c>
      <c r="E2760" s="1" t="s">
        <v>80</v>
      </c>
      <c r="F2760" s="1" t="s">
        <v>13</v>
      </c>
      <c r="G2760" s="1" t="s">
        <v>14</v>
      </c>
      <c r="H2760" s="1" t="s">
        <v>15</v>
      </c>
      <c r="I2760" s="2">
        <v>45696.0</v>
      </c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ht="15.75" customHeight="1">
      <c r="A2761" s="1" t="s">
        <v>5522</v>
      </c>
      <c r="B2761" s="1" t="s">
        <v>5523</v>
      </c>
      <c r="C2761" s="1">
        <v>8.2987538312E10</v>
      </c>
      <c r="D2761" s="1" t="s">
        <v>11</v>
      </c>
      <c r="E2761" s="1" t="s">
        <v>58</v>
      </c>
      <c r="F2761" s="1" t="s">
        <v>13</v>
      </c>
      <c r="G2761" s="1" t="s">
        <v>14</v>
      </c>
      <c r="H2761" s="1" t="s">
        <v>15</v>
      </c>
      <c r="I2761" s="2">
        <v>45696.0</v>
      </c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ht="15.75" customHeight="1">
      <c r="A2762" s="1" t="s">
        <v>5524</v>
      </c>
      <c r="B2762" s="1" t="s">
        <v>5525</v>
      </c>
      <c r="C2762" s="1">
        <v>1.898805777E10</v>
      </c>
      <c r="D2762" s="1" t="s">
        <v>11</v>
      </c>
      <c r="E2762" s="1" t="s">
        <v>12</v>
      </c>
      <c r="F2762" s="1" t="s">
        <v>13</v>
      </c>
      <c r="G2762" s="1" t="s">
        <v>14</v>
      </c>
      <c r="H2762" s="1" t="s">
        <v>49</v>
      </c>
      <c r="I2762" s="2">
        <v>45696.0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ht="15.75" customHeight="1">
      <c r="A2763" s="1" t="s">
        <v>5526</v>
      </c>
      <c r="B2763" s="1" t="s">
        <v>5527</v>
      </c>
      <c r="C2763" s="1">
        <v>9.8989146364E10</v>
      </c>
      <c r="D2763" s="1" t="s">
        <v>11</v>
      </c>
      <c r="E2763" s="1" t="s">
        <v>19</v>
      </c>
      <c r="F2763" s="1" t="s">
        <v>13</v>
      </c>
      <c r="G2763" s="1" t="s">
        <v>14</v>
      </c>
      <c r="H2763" s="1" t="s">
        <v>15</v>
      </c>
      <c r="I2763" s="2">
        <v>45696.0</v>
      </c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ht="15.75" customHeight="1">
      <c r="A2764" s="1" t="s">
        <v>5528</v>
      </c>
      <c r="B2764" s="1" t="s">
        <v>5529</v>
      </c>
      <c r="C2764" s="1" t="s">
        <v>5530</v>
      </c>
      <c r="D2764" s="1" t="s">
        <v>11</v>
      </c>
      <c r="E2764" s="1" t="s">
        <v>80</v>
      </c>
      <c r="F2764" s="1" t="s">
        <v>13</v>
      </c>
      <c r="G2764" s="1" t="s">
        <v>14</v>
      </c>
      <c r="H2764" s="1" t="s">
        <v>49</v>
      </c>
      <c r="I2764" s="2">
        <v>45696.0</v>
      </c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ht="15.75" customHeight="1">
      <c r="A2765" s="1" t="s">
        <v>5531</v>
      </c>
      <c r="B2765" s="1" t="s">
        <v>5532</v>
      </c>
      <c r="C2765" s="1">
        <v>8.1989175517E10</v>
      </c>
      <c r="D2765" s="1" t="s">
        <v>11</v>
      </c>
      <c r="E2765" s="1" t="s">
        <v>58</v>
      </c>
      <c r="F2765" s="1" t="s">
        <v>13</v>
      </c>
      <c r="G2765" s="1" t="s">
        <v>14</v>
      </c>
      <c r="H2765" s="1" t="s">
        <v>45</v>
      </c>
      <c r="I2765" s="2">
        <v>45696.0</v>
      </c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ht="15.75" customHeight="1">
      <c r="A2766" s="1" t="s">
        <v>5533</v>
      </c>
      <c r="B2766" s="1" t="s">
        <v>5534</v>
      </c>
      <c r="C2766" s="1">
        <v>7.7981558313E10</v>
      </c>
      <c r="D2766" s="1" t="s">
        <v>11</v>
      </c>
      <c r="E2766" s="1" t="s">
        <v>19</v>
      </c>
      <c r="F2766" s="1" t="s">
        <v>13</v>
      </c>
      <c r="G2766" s="1" t="s">
        <v>14</v>
      </c>
      <c r="H2766" s="1" t="s">
        <v>15</v>
      </c>
      <c r="I2766" s="2">
        <v>45696.0</v>
      </c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ht="15.75" customHeight="1">
      <c r="A2767" s="1" t="s">
        <v>5535</v>
      </c>
      <c r="B2767" s="1" t="s">
        <v>5536</v>
      </c>
      <c r="C2767" s="1">
        <v>6.7992882131E10</v>
      </c>
      <c r="D2767" s="1" t="s">
        <v>11</v>
      </c>
      <c r="E2767" s="1" t="s">
        <v>114</v>
      </c>
      <c r="F2767" s="1" t="s">
        <v>13</v>
      </c>
      <c r="G2767" s="1" t="s">
        <v>23</v>
      </c>
      <c r="H2767" s="1" t="s">
        <v>49</v>
      </c>
      <c r="I2767" s="2">
        <v>45696.0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ht="15.75" customHeight="1">
      <c r="A2768" s="1" t="s">
        <v>5537</v>
      </c>
      <c r="B2768" s="1" t="s">
        <v>5538</v>
      </c>
      <c r="C2768" s="1">
        <v>6.1991688826E10</v>
      </c>
      <c r="D2768" s="1" t="s">
        <v>11</v>
      </c>
      <c r="E2768" s="1" t="s">
        <v>19</v>
      </c>
      <c r="F2768" s="1" t="s">
        <v>13</v>
      </c>
      <c r="G2768" s="1" t="s">
        <v>14</v>
      </c>
      <c r="H2768" s="1" t="s">
        <v>15</v>
      </c>
      <c r="I2768" s="2">
        <v>45696.0</v>
      </c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ht="15.75" customHeight="1">
      <c r="A2769" s="1" t="s">
        <v>1388</v>
      </c>
      <c r="B2769" s="1" t="s">
        <v>5539</v>
      </c>
      <c r="C2769" s="1">
        <v>8.9994678203E10</v>
      </c>
      <c r="D2769" s="1" t="s">
        <v>11</v>
      </c>
      <c r="E2769" s="1" t="s">
        <v>19</v>
      </c>
      <c r="F2769" s="1" t="s">
        <v>13</v>
      </c>
      <c r="G2769" s="1" t="s">
        <v>14</v>
      </c>
      <c r="H2769" s="1" t="s">
        <v>49</v>
      </c>
      <c r="I2769" s="2">
        <v>45696.0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ht="15.75" customHeight="1">
      <c r="A2770" s="1" t="s">
        <v>5540</v>
      </c>
      <c r="B2770" s="1" t="s">
        <v>5541</v>
      </c>
      <c r="C2770" s="1">
        <v>8.9994063135E10</v>
      </c>
      <c r="D2770" s="1" t="s">
        <v>11</v>
      </c>
      <c r="E2770" s="1" t="s">
        <v>102</v>
      </c>
      <c r="F2770" s="1" t="s">
        <v>13</v>
      </c>
      <c r="G2770" s="1" t="s">
        <v>14</v>
      </c>
      <c r="H2770" s="1" t="s">
        <v>15</v>
      </c>
      <c r="I2770" s="2">
        <v>45696.0</v>
      </c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ht="15.75" customHeight="1">
      <c r="A2771" s="1" t="s">
        <v>5542</v>
      </c>
      <c r="B2771" s="1" t="s">
        <v>5543</v>
      </c>
      <c r="C2771" s="1">
        <v>5.1991415227E10</v>
      </c>
      <c r="D2771" s="1" t="s">
        <v>11</v>
      </c>
      <c r="E2771" s="1" t="s">
        <v>22</v>
      </c>
      <c r="F2771" s="1" t="s">
        <v>13</v>
      </c>
      <c r="G2771" s="1" t="s">
        <v>14</v>
      </c>
      <c r="H2771" s="1" t="s">
        <v>34</v>
      </c>
      <c r="I2771" s="2">
        <v>45696.0</v>
      </c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ht="15.75" customHeight="1">
      <c r="A2772" s="1" t="s">
        <v>5544</v>
      </c>
      <c r="B2772" s="1" t="s">
        <v>5545</v>
      </c>
      <c r="C2772" s="1">
        <v>3.1985325992E10</v>
      </c>
      <c r="D2772" s="1" t="s">
        <v>11</v>
      </c>
      <c r="E2772" s="1" t="s">
        <v>22</v>
      </c>
      <c r="F2772" s="1" t="s">
        <v>13</v>
      </c>
      <c r="G2772" s="1" t="s">
        <v>14</v>
      </c>
      <c r="H2772" s="1" t="s">
        <v>31</v>
      </c>
      <c r="I2772" s="2">
        <v>45696.0</v>
      </c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ht="15.75" customHeight="1">
      <c r="A2773" s="1" t="s">
        <v>5546</v>
      </c>
      <c r="B2773" s="1" t="s">
        <v>5547</v>
      </c>
      <c r="C2773" s="1">
        <v>4.8991739013E10</v>
      </c>
      <c r="D2773" s="1" t="s">
        <v>11</v>
      </c>
      <c r="E2773" s="1" t="s">
        <v>19</v>
      </c>
      <c r="F2773" s="1" t="s">
        <v>13</v>
      </c>
      <c r="G2773" s="1" t="s">
        <v>14</v>
      </c>
      <c r="H2773" s="1" t="s">
        <v>49</v>
      </c>
      <c r="I2773" s="2">
        <v>45696.0</v>
      </c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ht="15.75" customHeight="1">
      <c r="A2774" s="1" t="s">
        <v>5548</v>
      </c>
      <c r="B2774" s="1" t="s">
        <v>5549</v>
      </c>
      <c r="C2774" s="1">
        <v>7.5991287706E10</v>
      </c>
      <c r="D2774" s="1" t="s">
        <v>11</v>
      </c>
      <c r="E2774" s="1" t="s">
        <v>12</v>
      </c>
      <c r="F2774" s="1" t="s">
        <v>13</v>
      </c>
      <c r="G2774" s="1" t="s">
        <v>14</v>
      </c>
      <c r="H2774" s="1" t="s">
        <v>60</v>
      </c>
      <c r="I2774" s="2">
        <v>45696.0</v>
      </c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ht="15.75" customHeight="1">
      <c r="A2775" s="1" t="s">
        <v>5550</v>
      </c>
      <c r="B2775" s="1" t="s">
        <v>5551</v>
      </c>
      <c r="C2775" s="1">
        <v>4.4998169163E10</v>
      </c>
      <c r="D2775" s="1" t="s">
        <v>11</v>
      </c>
      <c r="E2775" s="1" t="s">
        <v>19</v>
      </c>
      <c r="F2775" s="1" t="s">
        <v>13</v>
      </c>
      <c r="G2775" s="1" t="s">
        <v>23</v>
      </c>
      <c r="H2775" s="1" t="s">
        <v>1424</v>
      </c>
      <c r="I2775" s="2">
        <v>45696.0</v>
      </c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ht="15.75" customHeight="1">
      <c r="A2776" s="1" t="s">
        <v>5552</v>
      </c>
      <c r="B2776" s="1" t="s">
        <v>5553</v>
      </c>
      <c r="C2776" s="1">
        <v>5.518996958675E12</v>
      </c>
      <c r="D2776" s="1" t="s">
        <v>11</v>
      </c>
      <c r="E2776" s="1" t="s">
        <v>22</v>
      </c>
      <c r="F2776" s="1" t="s">
        <v>13</v>
      </c>
      <c r="G2776" s="1" t="s">
        <v>23</v>
      </c>
      <c r="H2776" s="1" t="s">
        <v>261</v>
      </c>
      <c r="I2776" s="2">
        <v>45696.0</v>
      </c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ht="15.75" customHeight="1">
      <c r="A2777" s="1" t="s">
        <v>937</v>
      </c>
      <c r="B2777" s="1" t="s">
        <v>5554</v>
      </c>
      <c r="C2777" s="1">
        <v>1.1934021306E10</v>
      </c>
      <c r="D2777" s="1" t="s">
        <v>11</v>
      </c>
      <c r="E2777" s="1" t="s">
        <v>58</v>
      </c>
      <c r="F2777" s="1" t="s">
        <v>13</v>
      </c>
      <c r="G2777" s="1" t="s">
        <v>14</v>
      </c>
      <c r="H2777" s="1" t="s">
        <v>15</v>
      </c>
      <c r="I2777" s="2">
        <v>45696.0</v>
      </c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ht="15.75" customHeight="1">
      <c r="A2778" s="1" t="s">
        <v>5555</v>
      </c>
      <c r="B2778" s="1" t="s">
        <v>5556</v>
      </c>
      <c r="C2778" s="1">
        <v>1.1944570028E10</v>
      </c>
      <c r="D2778" s="1" t="s">
        <v>11</v>
      </c>
      <c r="E2778" s="1" t="s">
        <v>22</v>
      </c>
      <c r="F2778" s="1" t="s">
        <v>13</v>
      </c>
      <c r="G2778" s="1" t="s">
        <v>14</v>
      </c>
      <c r="H2778" s="1" t="s">
        <v>261</v>
      </c>
      <c r="I2778" s="2">
        <v>45696.0</v>
      </c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ht="15.75" customHeight="1">
      <c r="A2779" s="1" t="s">
        <v>5557</v>
      </c>
      <c r="B2779" s="1" t="s">
        <v>5558</v>
      </c>
      <c r="C2779" s="1">
        <v>7.9974008693E10</v>
      </c>
      <c r="D2779" s="1" t="s">
        <v>11</v>
      </c>
      <c r="E2779" s="1" t="s">
        <v>597</v>
      </c>
      <c r="F2779" s="1" t="s">
        <v>13</v>
      </c>
      <c r="G2779" s="1" t="s">
        <v>14</v>
      </c>
      <c r="H2779" s="1" t="s">
        <v>598</v>
      </c>
      <c r="I2779" s="2">
        <v>45696.0</v>
      </c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ht="15.75" customHeight="1">
      <c r="A2780" s="1" t="s">
        <v>5559</v>
      </c>
      <c r="B2780" s="1" t="s">
        <v>5560</v>
      </c>
      <c r="C2780" s="1">
        <v>1.8991167592E10</v>
      </c>
      <c r="D2780" s="1" t="s">
        <v>11</v>
      </c>
      <c r="E2780" s="1" t="s">
        <v>19</v>
      </c>
      <c r="F2780" s="1" t="s">
        <v>13</v>
      </c>
      <c r="G2780" s="1" t="s">
        <v>14</v>
      </c>
      <c r="H2780" s="1" t="s">
        <v>15</v>
      </c>
      <c r="I2780" s="2">
        <v>45696.0</v>
      </c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ht="15.75" customHeight="1">
      <c r="A2781" s="1" t="s">
        <v>5561</v>
      </c>
      <c r="B2781" s="1" t="s">
        <v>5562</v>
      </c>
      <c r="C2781" s="1">
        <v>8.5996495088E10</v>
      </c>
      <c r="D2781" s="1" t="s">
        <v>11</v>
      </c>
      <c r="E2781" s="1" t="s">
        <v>19</v>
      </c>
      <c r="F2781" s="1" t="s">
        <v>13</v>
      </c>
      <c r="G2781" s="1" t="s">
        <v>14</v>
      </c>
      <c r="H2781" s="1" t="s">
        <v>15</v>
      </c>
      <c r="I2781" s="2">
        <v>45696.0</v>
      </c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ht="15.75" customHeight="1">
      <c r="A2782" s="1" t="s">
        <v>5563</v>
      </c>
      <c r="B2782" s="1" t="s">
        <v>5564</v>
      </c>
      <c r="C2782" s="1">
        <v>8.8998610504E10</v>
      </c>
      <c r="D2782" s="1" t="s">
        <v>11</v>
      </c>
      <c r="E2782" s="1" t="s">
        <v>68</v>
      </c>
      <c r="F2782" s="1" t="s">
        <v>13</v>
      </c>
      <c r="G2782" s="1" t="s">
        <v>14</v>
      </c>
      <c r="H2782" s="1" t="s">
        <v>49</v>
      </c>
      <c r="I2782" s="2">
        <v>45696.0</v>
      </c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ht="15.75" customHeight="1">
      <c r="A2783" s="1" t="s">
        <v>1227</v>
      </c>
      <c r="B2783" s="1" t="s">
        <v>5565</v>
      </c>
      <c r="C2783" s="1">
        <v>4.6988304653E10</v>
      </c>
      <c r="D2783" s="1" t="s">
        <v>11</v>
      </c>
      <c r="E2783" s="1" t="s">
        <v>19</v>
      </c>
      <c r="F2783" s="1" t="s">
        <v>13</v>
      </c>
      <c r="G2783" s="1" t="s">
        <v>14</v>
      </c>
      <c r="H2783" s="1" t="s">
        <v>49</v>
      </c>
      <c r="I2783" s="2">
        <v>45696.0</v>
      </c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ht="15.75" customHeight="1">
      <c r="A2784" s="1" t="s">
        <v>5566</v>
      </c>
      <c r="B2784" s="1" t="s">
        <v>5567</v>
      </c>
      <c r="C2784" s="1">
        <v>1.6992191185E10</v>
      </c>
      <c r="D2784" s="1" t="s">
        <v>11</v>
      </c>
      <c r="E2784" s="1" t="s">
        <v>22</v>
      </c>
      <c r="F2784" s="1" t="s">
        <v>13</v>
      </c>
      <c r="G2784" s="1" t="s">
        <v>14</v>
      </c>
      <c r="H2784" s="1" t="s">
        <v>49</v>
      </c>
      <c r="I2784" s="2">
        <v>45696.0</v>
      </c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ht="15.75" customHeight="1">
      <c r="A2785" s="1" t="s">
        <v>5568</v>
      </c>
      <c r="B2785" s="1" t="s">
        <v>5569</v>
      </c>
      <c r="C2785" s="1">
        <v>8.8988590143E10</v>
      </c>
      <c r="D2785" s="1" t="s">
        <v>11</v>
      </c>
      <c r="E2785" s="1" t="s">
        <v>48</v>
      </c>
      <c r="F2785" s="1" t="s">
        <v>13</v>
      </c>
      <c r="G2785" s="1" t="s">
        <v>14</v>
      </c>
      <c r="H2785" s="1" t="s">
        <v>49</v>
      </c>
      <c r="I2785" s="2">
        <v>45696.0</v>
      </c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ht="15.75" customHeight="1">
      <c r="A2786" s="1" t="s">
        <v>1227</v>
      </c>
      <c r="B2786" s="1" t="s">
        <v>5570</v>
      </c>
      <c r="C2786" s="1">
        <v>9.1982015165E10</v>
      </c>
      <c r="D2786" s="1" t="s">
        <v>11</v>
      </c>
      <c r="E2786" s="1" t="s">
        <v>89</v>
      </c>
      <c r="F2786" s="1" t="s">
        <v>13</v>
      </c>
      <c r="G2786" s="1" t="s">
        <v>14</v>
      </c>
      <c r="H2786" s="1" t="s">
        <v>34</v>
      </c>
      <c r="I2786" s="2">
        <v>45696.0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ht="15.75" customHeight="1">
      <c r="A2787" s="1" t="s">
        <v>5571</v>
      </c>
      <c r="B2787" s="1" t="s">
        <v>5572</v>
      </c>
      <c r="C2787" s="1">
        <v>2.1978740126E10</v>
      </c>
      <c r="D2787" s="1" t="s">
        <v>11</v>
      </c>
      <c r="E2787" s="1" t="s">
        <v>22</v>
      </c>
      <c r="F2787" s="1" t="s">
        <v>13</v>
      </c>
      <c r="G2787" s="1" t="s">
        <v>14</v>
      </c>
      <c r="H2787" s="1" t="s">
        <v>15</v>
      </c>
      <c r="I2787" s="2">
        <v>45696.0</v>
      </c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ht="15.75" customHeight="1">
      <c r="A2788" s="1" t="s">
        <v>5573</v>
      </c>
      <c r="B2788" s="1" t="s">
        <v>5574</v>
      </c>
      <c r="C2788" s="1">
        <v>1.4997502256E10</v>
      </c>
      <c r="D2788" s="1" t="s">
        <v>11</v>
      </c>
      <c r="E2788" s="1" t="s">
        <v>77</v>
      </c>
      <c r="F2788" s="1" t="s">
        <v>13</v>
      </c>
      <c r="G2788" s="1" t="s">
        <v>23</v>
      </c>
      <c r="H2788" s="1" t="s">
        <v>45</v>
      </c>
      <c r="I2788" s="2">
        <v>45696.0</v>
      </c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ht="15.75" customHeight="1">
      <c r="A2789" s="1" t="s">
        <v>5575</v>
      </c>
      <c r="B2789" s="1" t="s">
        <v>5576</v>
      </c>
      <c r="C2789" s="1">
        <v>6.298146497E10</v>
      </c>
      <c r="D2789" s="1" t="s">
        <v>11</v>
      </c>
      <c r="E2789" s="1" t="s">
        <v>68</v>
      </c>
      <c r="F2789" s="1" t="s">
        <v>13</v>
      </c>
      <c r="G2789" s="1" t="s">
        <v>23</v>
      </c>
      <c r="H2789" s="1" t="s">
        <v>49</v>
      </c>
      <c r="I2789" s="2">
        <v>45696.0</v>
      </c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ht="15.75" customHeight="1">
      <c r="A2790" s="1" t="s">
        <v>5577</v>
      </c>
      <c r="B2790" s="1" t="s">
        <v>5578</v>
      </c>
      <c r="C2790" s="1">
        <v>8.2999593434E10</v>
      </c>
      <c r="D2790" s="1" t="s">
        <v>11</v>
      </c>
      <c r="E2790" s="1" t="s">
        <v>19</v>
      </c>
      <c r="F2790" s="1" t="s">
        <v>13</v>
      </c>
      <c r="G2790" s="1" t="s">
        <v>14</v>
      </c>
      <c r="H2790" s="1" t="s">
        <v>15</v>
      </c>
      <c r="I2790" s="2">
        <v>45696.0</v>
      </c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ht="15.75" customHeight="1">
      <c r="A2791" s="1" t="s">
        <v>2528</v>
      </c>
      <c r="B2791" s="1" t="s">
        <v>5579</v>
      </c>
      <c r="C2791" s="1">
        <v>1.4981727275E10</v>
      </c>
      <c r="D2791" s="1" t="s">
        <v>11</v>
      </c>
      <c r="E2791" s="1" t="s">
        <v>19</v>
      </c>
      <c r="F2791" s="1" t="s">
        <v>13</v>
      </c>
      <c r="G2791" s="1" t="s">
        <v>23</v>
      </c>
      <c r="H2791" s="1" t="s">
        <v>49</v>
      </c>
      <c r="I2791" s="2">
        <v>45696.0</v>
      </c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ht="15.75" customHeight="1">
      <c r="A2792" s="1" t="s">
        <v>5580</v>
      </c>
      <c r="B2792" s="1" t="s">
        <v>5581</v>
      </c>
      <c r="C2792" s="1">
        <v>7.7991454766E10</v>
      </c>
      <c r="D2792" s="1" t="s">
        <v>11</v>
      </c>
      <c r="E2792" s="1" t="s">
        <v>1055</v>
      </c>
      <c r="F2792" s="1" t="s">
        <v>13</v>
      </c>
      <c r="G2792" s="1" t="s">
        <v>14</v>
      </c>
      <c r="H2792" s="1" t="s">
        <v>1056</v>
      </c>
      <c r="I2792" s="2">
        <v>45696.0</v>
      </c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ht="15.75" customHeight="1">
      <c r="A2793" s="1" t="s">
        <v>5582</v>
      </c>
      <c r="B2793" s="1" t="s">
        <v>5583</v>
      </c>
      <c r="C2793" s="1" t="s">
        <v>5584</v>
      </c>
      <c r="D2793" s="1" t="s">
        <v>11</v>
      </c>
      <c r="E2793" s="1" t="s">
        <v>77</v>
      </c>
      <c r="F2793" s="1" t="s">
        <v>13</v>
      </c>
      <c r="G2793" s="1" t="s">
        <v>23</v>
      </c>
      <c r="H2793" s="1" t="s">
        <v>45</v>
      </c>
      <c r="I2793" s="2">
        <v>45696.0</v>
      </c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ht="15.75" customHeight="1">
      <c r="A2794" s="1" t="s">
        <v>5585</v>
      </c>
      <c r="B2794" s="1" t="s">
        <v>5586</v>
      </c>
      <c r="C2794" s="1">
        <v>5.4999853334E10</v>
      </c>
      <c r="D2794" s="1" t="s">
        <v>11</v>
      </c>
      <c r="E2794" s="1" t="s">
        <v>19</v>
      </c>
      <c r="F2794" s="1" t="s">
        <v>13</v>
      </c>
      <c r="G2794" s="1" t="s">
        <v>14</v>
      </c>
      <c r="H2794" s="1" t="s">
        <v>49</v>
      </c>
      <c r="I2794" s="2">
        <v>45696.0</v>
      </c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ht="15.75" customHeight="1">
      <c r="A2795" s="1" t="s">
        <v>5587</v>
      </c>
      <c r="B2795" s="1" t="s">
        <v>5588</v>
      </c>
      <c r="C2795" s="1">
        <v>4.1992789959E10</v>
      </c>
      <c r="D2795" s="1" t="s">
        <v>11</v>
      </c>
      <c r="E2795" s="1" t="s">
        <v>19</v>
      </c>
      <c r="F2795" s="1" t="s">
        <v>13</v>
      </c>
      <c r="G2795" s="1" t="s">
        <v>23</v>
      </c>
      <c r="H2795" s="1" t="s">
        <v>45</v>
      </c>
      <c r="I2795" s="2">
        <v>45696.0</v>
      </c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ht="15.75" customHeight="1">
      <c r="A2796" s="1" t="s">
        <v>5589</v>
      </c>
      <c r="B2796" s="1" t="s">
        <v>5590</v>
      </c>
      <c r="C2796" s="1">
        <v>3.1985750228E10</v>
      </c>
      <c r="D2796" s="1" t="s">
        <v>11</v>
      </c>
      <c r="E2796" s="1" t="s">
        <v>12</v>
      </c>
      <c r="F2796" s="1" t="s">
        <v>13</v>
      </c>
      <c r="G2796" s="1" t="s">
        <v>14</v>
      </c>
      <c r="H2796" s="1" t="s">
        <v>4391</v>
      </c>
      <c r="I2796" s="2">
        <v>45696.0</v>
      </c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ht="15.75" customHeight="1">
      <c r="A2797" s="1" t="s">
        <v>5591</v>
      </c>
      <c r="B2797" s="1" t="s">
        <v>5592</v>
      </c>
      <c r="C2797" s="1">
        <v>1.5988126428E10</v>
      </c>
      <c r="D2797" s="1" t="s">
        <v>11</v>
      </c>
      <c r="E2797" s="1" t="s">
        <v>89</v>
      </c>
      <c r="F2797" s="1" t="s">
        <v>13</v>
      </c>
      <c r="G2797" s="1" t="s">
        <v>14</v>
      </c>
      <c r="H2797" s="1" t="s">
        <v>49</v>
      </c>
      <c r="I2797" s="2">
        <v>45696.0</v>
      </c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ht="15.75" customHeight="1">
      <c r="A2798" s="1" t="s">
        <v>5593</v>
      </c>
      <c r="B2798" s="1" t="s">
        <v>5594</v>
      </c>
      <c r="C2798" s="1">
        <v>8.1987282448E10</v>
      </c>
      <c r="D2798" s="1" t="s">
        <v>11</v>
      </c>
      <c r="E2798" s="1" t="s">
        <v>19</v>
      </c>
      <c r="F2798" s="1" t="s">
        <v>13</v>
      </c>
      <c r="G2798" s="1" t="s">
        <v>14</v>
      </c>
      <c r="H2798" s="1" t="s">
        <v>15</v>
      </c>
      <c r="I2798" s="2">
        <v>45696.0</v>
      </c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ht="15.75" customHeight="1">
      <c r="A2799" s="1" t="s">
        <v>5595</v>
      </c>
      <c r="B2799" s="1" t="s">
        <v>5596</v>
      </c>
      <c r="C2799" s="1">
        <v>9.5991221511E10</v>
      </c>
      <c r="D2799" s="1" t="s">
        <v>11</v>
      </c>
      <c r="E2799" s="1" t="s">
        <v>48</v>
      </c>
      <c r="F2799" s="1" t="s">
        <v>13</v>
      </c>
      <c r="G2799" s="1" t="s">
        <v>14</v>
      </c>
      <c r="H2799" s="1" t="s">
        <v>49</v>
      </c>
      <c r="I2799" s="2">
        <v>45696.0</v>
      </c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ht="15.75" customHeight="1">
      <c r="A2800" s="1" t="s">
        <v>2747</v>
      </c>
      <c r="B2800" s="1" t="s">
        <v>5597</v>
      </c>
      <c r="C2800" s="1">
        <v>1.1947885239E10</v>
      </c>
      <c r="D2800" s="1" t="s">
        <v>11</v>
      </c>
      <c r="E2800" s="1" t="s">
        <v>80</v>
      </c>
      <c r="F2800" s="1" t="s">
        <v>13</v>
      </c>
      <c r="G2800" s="1" t="s">
        <v>14</v>
      </c>
      <c r="H2800" s="1" t="s">
        <v>15</v>
      </c>
      <c r="I2800" s="2">
        <v>45696.0</v>
      </c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ht="15.75" customHeight="1">
      <c r="A2801" s="1" t="s">
        <v>5598</v>
      </c>
      <c r="B2801" s="1" t="s">
        <v>5599</v>
      </c>
      <c r="C2801" s="1">
        <v>3.5997567508E10</v>
      </c>
      <c r="D2801" s="1" t="s">
        <v>11</v>
      </c>
      <c r="E2801" s="1" t="s">
        <v>19</v>
      </c>
      <c r="F2801" s="1" t="s">
        <v>13</v>
      </c>
      <c r="G2801" s="1" t="s">
        <v>14</v>
      </c>
      <c r="H2801" s="1" t="s">
        <v>15</v>
      </c>
      <c r="I2801" s="2">
        <v>45696.0</v>
      </c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ht="15.75" customHeight="1">
      <c r="A2802" s="1" t="s">
        <v>5600</v>
      </c>
      <c r="B2802" s="1" t="s">
        <v>5601</v>
      </c>
      <c r="C2802" s="1" t="s">
        <v>5602</v>
      </c>
      <c r="D2802" s="1" t="s">
        <v>11</v>
      </c>
      <c r="E2802" s="1" t="s">
        <v>22</v>
      </c>
      <c r="F2802" s="1" t="s">
        <v>13</v>
      </c>
      <c r="G2802" s="1" t="s">
        <v>23</v>
      </c>
      <c r="H2802" s="1" t="s">
        <v>34</v>
      </c>
      <c r="I2802" s="2">
        <v>45696.0</v>
      </c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ht="15.75" customHeight="1">
      <c r="A2803" s="1" t="s">
        <v>5603</v>
      </c>
      <c r="B2803" s="1" t="s">
        <v>5604</v>
      </c>
      <c r="C2803" s="1">
        <v>1.2991824194E10</v>
      </c>
      <c r="D2803" s="1" t="s">
        <v>11</v>
      </c>
      <c r="E2803" s="1" t="s">
        <v>48</v>
      </c>
      <c r="F2803" s="1" t="s">
        <v>13</v>
      </c>
      <c r="G2803" s="1" t="s">
        <v>14</v>
      </c>
      <c r="H2803" s="1" t="s">
        <v>49</v>
      </c>
      <c r="I2803" s="2">
        <v>45696.0</v>
      </c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ht="15.75" customHeight="1">
      <c r="A2804" s="1" t="s">
        <v>5605</v>
      </c>
      <c r="B2804" s="1" t="s">
        <v>5606</v>
      </c>
      <c r="C2804" s="1">
        <v>5.198044878E10</v>
      </c>
      <c r="D2804" s="1" t="s">
        <v>11</v>
      </c>
      <c r="E2804" s="1" t="s">
        <v>58</v>
      </c>
      <c r="F2804" s="1" t="s">
        <v>13</v>
      </c>
      <c r="G2804" s="1" t="s">
        <v>14</v>
      </c>
      <c r="H2804" s="1" t="s">
        <v>45</v>
      </c>
      <c r="I2804" s="2">
        <v>45696.0</v>
      </c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ht="15.75" customHeight="1">
      <c r="A2805" s="1" t="s">
        <v>5607</v>
      </c>
      <c r="B2805" s="1" t="s">
        <v>5608</v>
      </c>
      <c r="C2805" s="1">
        <v>5.599195787E10</v>
      </c>
      <c r="D2805" s="1" t="s">
        <v>11</v>
      </c>
      <c r="E2805" s="1" t="s">
        <v>22</v>
      </c>
      <c r="F2805" s="1" t="s">
        <v>13</v>
      </c>
      <c r="G2805" s="1" t="s">
        <v>14</v>
      </c>
      <c r="H2805" s="1" t="s">
        <v>49</v>
      </c>
      <c r="I2805" s="2">
        <v>45696.0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ht="15.75" customHeight="1">
      <c r="A2806" s="1" t="s">
        <v>5609</v>
      </c>
      <c r="B2806" s="1" t="s">
        <v>5610</v>
      </c>
      <c r="C2806" s="1">
        <v>9.8985187144E10</v>
      </c>
      <c r="D2806" s="1" t="s">
        <v>11</v>
      </c>
      <c r="E2806" s="1" t="s">
        <v>22</v>
      </c>
      <c r="F2806" s="1" t="s">
        <v>13</v>
      </c>
      <c r="G2806" s="1" t="s">
        <v>14</v>
      </c>
      <c r="H2806" s="1" t="s">
        <v>49</v>
      </c>
      <c r="I2806" s="2">
        <v>45696.0</v>
      </c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ht="15.75" customHeight="1">
      <c r="A2807" s="1" t="s">
        <v>1203</v>
      </c>
      <c r="B2807" s="1" t="s">
        <v>5611</v>
      </c>
      <c r="C2807" s="1">
        <v>1.1943615997E10</v>
      </c>
      <c r="D2807" s="1" t="s">
        <v>11</v>
      </c>
      <c r="E2807" s="1" t="s">
        <v>39</v>
      </c>
      <c r="F2807" s="1" t="s">
        <v>13</v>
      </c>
      <c r="G2807" s="1" t="s">
        <v>14</v>
      </c>
      <c r="H2807" s="1" t="s">
        <v>15</v>
      </c>
      <c r="I2807" s="2">
        <v>45696.0</v>
      </c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ht="15.75" customHeight="1">
      <c r="A2808" s="1" t="s">
        <v>2846</v>
      </c>
      <c r="B2808" s="1" t="s">
        <v>5612</v>
      </c>
      <c r="C2808" s="1">
        <v>2.1986123072E10</v>
      </c>
      <c r="D2808" s="1" t="s">
        <v>11</v>
      </c>
      <c r="E2808" s="1" t="s">
        <v>22</v>
      </c>
      <c r="F2808" s="1" t="s">
        <v>13</v>
      </c>
      <c r="G2808" s="1" t="s">
        <v>23</v>
      </c>
      <c r="H2808" s="1" t="s">
        <v>45</v>
      </c>
      <c r="I2808" s="2">
        <v>45696.0</v>
      </c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ht="15.75" customHeight="1">
      <c r="A2809" s="1" t="s">
        <v>3669</v>
      </c>
      <c r="B2809" s="1" t="s">
        <v>5613</v>
      </c>
      <c r="C2809" s="1">
        <v>7.9999839514E10</v>
      </c>
      <c r="D2809" s="1" t="s">
        <v>11</v>
      </c>
      <c r="E2809" s="1" t="s">
        <v>80</v>
      </c>
      <c r="F2809" s="1" t="s">
        <v>13</v>
      </c>
      <c r="G2809" s="1" t="s">
        <v>14</v>
      </c>
      <c r="H2809" s="1" t="s">
        <v>15</v>
      </c>
      <c r="I2809" s="2">
        <v>45696.0</v>
      </c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ht="15.75" customHeight="1">
      <c r="A2810" s="1" t="s">
        <v>5614</v>
      </c>
      <c r="B2810" s="1" t="s">
        <v>5615</v>
      </c>
      <c r="C2810" s="1" t="s">
        <v>5616</v>
      </c>
      <c r="D2810" s="1" t="s">
        <v>11</v>
      </c>
      <c r="E2810" s="1" t="s">
        <v>19</v>
      </c>
      <c r="F2810" s="1" t="s">
        <v>13</v>
      </c>
      <c r="G2810" s="1" t="s">
        <v>23</v>
      </c>
      <c r="H2810" s="1" t="s">
        <v>45</v>
      </c>
      <c r="I2810" s="2">
        <v>45696.0</v>
      </c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ht="15.75" customHeight="1">
      <c r="A2811" s="1" t="s">
        <v>5617</v>
      </c>
      <c r="B2811" s="1" t="s">
        <v>5618</v>
      </c>
      <c r="C2811" s="1" t="s">
        <v>5619</v>
      </c>
      <c r="D2811" s="1" t="s">
        <v>11</v>
      </c>
      <c r="E2811" s="1" t="s">
        <v>19</v>
      </c>
      <c r="F2811" s="1" t="s">
        <v>13</v>
      </c>
      <c r="G2811" s="1" t="s">
        <v>14</v>
      </c>
      <c r="H2811" s="1" t="s">
        <v>15</v>
      </c>
      <c r="I2811" s="2">
        <v>45696.0</v>
      </c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ht="15.75" customHeight="1">
      <c r="A2812" s="1" t="s">
        <v>5620</v>
      </c>
      <c r="B2812" s="1" t="s">
        <v>5621</v>
      </c>
      <c r="C2812" s="1">
        <v>1.8991266521E10</v>
      </c>
      <c r="D2812" s="1" t="s">
        <v>11</v>
      </c>
      <c r="E2812" s="1" t="s">
        <v>19</v>
      </c>
      <c r="F2812" s="1" t="s">
        <v>13</v>
      </c>
      <c r="G2812" s="1" t="s">
        <v>14</v>
      </c>
      <c r="H2812" s="1" t="s">
        <v>15</v>
      </c>
      <c r="I2812" s="2">
        <v>45696.0</v>
      </c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ht="15.75" customHeight="1">
      <c r="A2813" s="1" t="s">
        <v>5622</v>
      </c>
      <c r="B2813" s="1" t="s">
        <v>5623</v>
      </c>
      <c r="C2813" s="1">
        <v>9.8984523311E10</v>
      </c>
      <c r="D2813" s="1" t="s">
        <v>11</v>
      </c>
      <c r="E2813" s="1" t="s">
        <v>89</v>
      </c>
      <c r="F2813" s="1" t="s">
        <v>13</v>
      </c>
      <c r="G2813" s="1" t="s">
        <v>14</v>
      </c>
      <c r="H2813" s="1" t="s">
        <v>49</v>
      </c>
      <c r="I2813" s="2">
        <v>45696.0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ht="15.75" customHeight="1">
      <c r="A2814" s="1" t="s">
        <v>5624</v>
      </c>
      <c r="B2814" s="1" t="s">
        <v>5625</v>
      </c>
      <c r="C2814" s="1">
        <v>1.9983106856E10</v>
      </c>
      <c r="D2814" s="1" t="s">
        <v>11</v>
      </c>
      <c r="E2814" s="1" t="s">
        <v>19</v>
      </c>
      <c r="F2814" s="1" t="s">
        <v>13</v>
      </c>
      <c r="G2814" s="1" t="s">
        <v>23</v>
      </c>
      <c r="H2814" s="1" t="s">
        <v>49</v>
      </c>
      <c r="I2814" s="2">
        <v>45696.0</v>
      </c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ht="15.75" customHeight="1">
      <c r="A2815" s="1" t="s">
        <v>5626</v>
      </c>
      <c r="B2815" s="1" t="s">
        <v>5627</v>
      </c>
      <c r="C2815" s="1">
        <v>6.9992364602E10</v>
      </c>
      <c r="D2815" s="1" t="s">
        <v>11</v>
      </c>
      <c r="E2815" s="1" t="s">
        <v>12</v>
      </c>
      <c r="F2815" s="1" t="s">
        <v>13</v>
      </c>
      <c r="G2815" s="1" t="s">
        <v>14</v>
      </c>
      <c r="H2815" s="1" t="s">
        <v>49</v>
      </c>
      <c r="I2815" s="2">
        <v>45696.0</v>
      </c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ht="15.75" customHeight="1">
      <c r="A2816" s="1" t="s">
        <v>5628</v>
      </c>
      <c r="B2816" s="1" t="s">
        <v>5629</v>
      </c>
      <c r="C2816" s="1">
        <v>3.5988583893E10</v>
      </c>
      <c r="D2816" s="1" t="s">
        <v>11</v>
      </c>
      <c r="E2816" s="1" t="s">
        <v>22</v>
      </c>
      <c r="F2816" s="1" t="s">
        <v>13</v>
      </c>
      <c r="G2816" s="1" t="s">
        <v>23</v>
      </c>
      <c r="H2816" s="1" t="s">
        <v>34</v>
      </c>
      <c r="I2816" s="2">
        <v>45696.0</v>
      </c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ht="15.75" customHeight="1">
      <c r="A2817" s="1" t="s">
        <v>4478</v>
      </c>
      <c r="B2817" s="1" t="s">
        <v>5630</v>
      </c>
      <c r="C2817" s="1">
        <v>3.498444924E10</v>
      </c>
      <c r="D2817" s="1" t="s">
        <v>11</v>
      </c>
      <c r="E2817" s="1" t="s">
        <v>22</v>
      </c>
      <c r="F2817" s="1" t="s">
        <v>13</v>
      </c>
      <c r="G2817" s="1" t="s">
        <v>14</v>
      </c>
      <c r="H2817" s="1" t="s">
        <v>15</v>
      </c>
      <c r="I2817" s="2">
        <v>45696.0</v>
      </c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ht="15.75" customHeight="1">
      <c r="A2818" s="1" t="s">
        <v>520</v>
      </c>
      <c r="B2818" s="1" t="s">
        <v>5631</v>
      </c>
      <c r="C2818" s="1">
        <v>5.1989128883E10</v>
      </c>
      <c r="D2818" s="1" t="s">
        <v>11</v>
      </c>
      <c r="E2818" s="1" t="s">
        <v>77</v>
      </c>
      <c r="F2818" s="1" t="s">
        <v>13</v>
      </c>
      <c r="G2818" s="1" t="s">
        <v>14</v>
      </c>
      <c r="H2818" s="1" t="s">
        <v>386</v>
      </c>
      <c r="I2818" s="2">
        <v>45696.0</v>
      </c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ht="15.75" customHeight="1">
      <c r="A2819" s="1" t="s">
        <v>5632</v>
      </c>
      <c r="B2819" s="1" t="s">
        <v>5633</v>
      </c>
      <c r="C2819" s="1" t="s">
        <v>5634</v>
      </c>
      <c r="D2819" s="1" t="s">
        <v>11</v>
      </c>
      <c r="E2819" s="1" t="s">
        <v>58</v>
      </c>
      <c r="F2819" s="1" t="s">
        <v>13</v>
      </c>
      <c r="G2819" s="1" t="s">
        <v>14</v>
      </c>
      <c r="H2819" s="1" t="s">
        <v>15</v>
      </c>
      <c r="I2819" s="2">
        <v>45696.0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ht="15.75" customHeight="1">
      <c r="A2820" s="1" t="s">
        <v>5635</v>
      </c>
      <c r="B2820" s="1" t="s">
        <v>5636</v>
      </c>
      <c r="C2820" s="1" t="s">
        <v>5637</v>
      </c>
      <c r="D2820" s="1" t="s">
        <v>11</v>
      </c>
      <c r="E2820" s="1" t="s">
        <v>19</v>
      </c>
      <c r="F2820" s="1" t="s">
        <v>13</v>
      </c>
      <c r="G2820" s="1" t="s">
        <v>23</v>
      </c>
      <c r="H2820" s="1" t="s">
        <v>45</v>
      </c>
      <c r="I2820" s="2">
        <v>45696.0</v>
      </c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ht="15.75" customHeight="1">
      <c r="A2821" s="1" t="s">
        <v>5638</v>
      </c>
      <c r="B2821" s="1" t="s">
        <v>5639</v>
      </c>
      <c r="C2821" s="1">
        <v>2.1979124541E10</v>
      </c>
      <c r="D2821" s="1" t="s">
        <v>11</v>
      </c>
      <c r="E2821" s="1" t="s">
        <v>19</v>
      </c>
      <c r="F2821" s="1" t="s">
        <v>13</v>
      </c>
      <c r="G2821" s="1" t="s">
        <v>14</v>
      </c>
      <c r="H2821" s="1" t="s">
        <v>49</v>
      </c>
      <c r="I2821" s="2">
        <v>45696.0</v>
      </c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ht="15.75" customHeight="1">
      <c r="A2822" s="1" t="s">
        <v>5640</v>
      </c>
      <c r="B2822" s="1" t="s">
        <v>5641</v>
      </c>
      <c r="C2822" s="1">
        <v>8.8981711623E10</v>
      </c>
      <c r="D2822" s="1" t="s">
        <v>11</v>
      </c>
      <c r="E2822" s="1" t="s">
        <v>89</v>
      </c>
      <c r="F2822" s="1" t="s">
        <v>13</v>
      </c>
      <c r="G2822" s="1" t="s">
        <v>23</v>
      </c>
      <c r="H2822" s="1" t="s">
        <v>34</v>
      </c>
      <c r="I2822" s="2">
        <v>45696.0</v>
      </c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ht="15.75" customHeight="1">
      <c r="A2823" s="1" t="s">
        <v>5642</v>
      </c>
      <c r="B2823" s="1" t="s">
        <v>5643</v>
      </c>
      <c r="C2823" s="1">
        <v>1.9993437226E10</v>
      </c>
      <c r="D2823" s="1" t="s">
        <v>11</v>
      </c>
      <c r="E2823" s="1" t="s">
        <v>22</v>
      </c>
      <c r="F2823" s="1" t="s">
        <v>13</v>
      </c>
      <c r="G2823" s="1" t="s">
        <v>14</v>
      </c>
      <c r="H2823" s="1" t="s">
        <v>49</v>
      </c>
      <c r="I2823" s="2">
        <v>45696.0</v>
      </c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ht="15.75" customHeight="1">
      <c r="A2824" s="1" t="s">
        <v>410</v>
      </c>
      <c r="B2824" s="1" t="s">
        <v>5644</v>
      </c>
      <c r="C2824" s="1" t="s">
        <v>5645</v>
      </c>
      <c r="D2824" s="1" t="s">
        <v>11</v>
      </c>
      <c r="E2824" s="1" t="s">
        <v>68</v>
      </c>
      <c r="F2824" s="1" t="s">
        <v>13</v>
      </c>
      <c r="G2824" s="1" t="s">
        <v>14</v>
      </c>
      <c r="H2824" s="1" t="s">
        <v>45</v>
      </c>
      <c r="I2824" s="2">
        <v>45696.0</v>
      </c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ht="15.75" customHeight="1">
      <c r="A2825" s="1" t="s">
        <v>5646</v>
      </c>
      <c r="B2825" s="1" t="s">
        <v>5647</v>
      </c>
      <c r="C2825" s="1" t="s">
        <v>5648</v>
      </c>
      <c r="D2825" s="1" t="s">
        <v>11</v>
      </c>
      <c r="E2825" s="1" t="s">
        <v>22</v>
      </c>
      <c r="F2825" s="1" t="s">
        <v>13</v>
      </c>
      <c r="G2825" s="1" t="s">
        <v>14</v>
      </c>
      <c r="H2825" s="1" t="s">
        <v>49</v>
      </c>
      <c r="I2825" s="2">
        <v>45696.0</v>
      </c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ht="15.75" customHeight="1">
      <c r="A2826" s="1" t="s">
        <v>5649</v>
      </c>
      <c r="B2826" s="1" t="s">
        <v>5650</v>
      </c>
      <c r="C2826" s="1" t="s">
        <v>5651</v>
      </c>
      <c r="D2826" s="1" t="s">
        <v>11</v>
      </c>
      <c r="E2826" s="1" t="s">
        <v>114</v>
      </c>
      <c r="F2826" s="1" t="s">
        <v>13</v>
      </c>
      <c r="G2826" s="1" t="s">
        <v>14</v>
      </c>
      <c r="H2826" s="1" t="s">
        <v>49</v>
      </c>
      <c r="I2826" s="2">
        <v>45696.0</v>
      </c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ht="15.75" customHeight="1">
      <c r="A2827" s="1" t="s">
        <v>5652</v>
      </c>
      <c r="B2827" s="1" t="s">
        <v>5653</v>
      </c>
      <c r="C2827" s="1">
        <v>9.8984095956E10</v>
      </c>
      <c r="D2827" s="1" t="s">
        <v>11</v>
      </c>
      <c r="E2827" s="1" t="s">
        <v>19</v>
      </c>
      <c r="F2827" s="1" t="s">
        <v>13</v>
      </c>
      <c r="G2827" s="1" t="s">
        <v>14</v>
      </c>
      <c r="H2827" s="1" t="s">
        <v>15</v>
      </c>
      <c r="I2827" s="2">
        <v>45696.0</v>
      </c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ht="15.75" customHeight="1">
      <c r="A2828" s="1" t="s">
        <v>5654</v>
      </c>
      <c r="B2828" s="1" t="s">
        <v>5655</v>
      </c>
      <c r="C2828" s="1" t="s">
        <v>5656</v>
      </c>
      <c r="D2828" s="1" t="s">
        <v>11</v>
      </c>
      <c r="E2828" s="1" t="s">
        <v>19</v>
      </c>
      <c r="F2828" s="1" t="s">
        <v>13</v>
      </c>
      <c r="G2828" s="1" t="s">
        <v>14</v>
      </c>
      <c r="H2828" s="1" t="s">
        <v>49</v>
      </c>
      <c r="I2828" s="2">
        <v>45696.0</v>
      </c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ht="15.75" customHeight="1">
      <c r="A2829" s="1" t="s">
        <v>5657</v>
      </c>
      <c r="B2829" s="1" t="s">
        <v>5658</v>
      </c>
      <c r="C2829" s="1">
        <v>9.798808092E10</v>
      </c>
      <c r="D2829" s="1" t="s">
        <v>11</v>
      </c>
      <c r="E2829" s="1" t="s">
        <v>77</v>
      </c>
      <c r="F2829" s="1" t="s">
        <v>13</v>
      </c>
      <c r="G2829" s="1" t="s">
        <v>23</v>
      </c>
      <c r="H2829" s="1" t="s">
        <v>45</v>
      </c>
      <c r="I2829" s="2">
        <v>45696.0</v>
      </c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ht="15.75" customHeight="1">
      <c r="A2830" s="1" t="s">
        <v>490</v>
      </c>
      <c r="B2830" s="1" t="s">
        <v>5659</v>
      </c>
      <c r="C2830" s="1">
        <v>2.1999591858E10</v>
      </c>
      <c r="D2830" s="1" t="s">
        <v>11</v>
      </c>
      <c r="E2830" s="1" t="s">
        <v>22</v>
      </c>
      <c r="F2830" s="1" t="s">
        <v>13</v>
      </c>
      <c r="G2830" s="1" t="s">
        <v>23</v>
      </c>
      <c r="H2830" s="1" t="s">
        <v>34</v>
      </c>
      <c r="I2830" s="2">
        <v>45696.0</v>
      </c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ht="15.75" customHeight="1">
      <c r="A2831" s="1" t="s">
        <v>5660</v>
      </c>
      <c r="B2831" s="1" t="s">
        <v>5661</v>
      </c>
      <c r="C2831" s="1">
        <v>2.19670039E10</v>
      </c>
      <c r="D2831" s="1" t="s">
        <v>11</v>
      </c>
      <c r="E2831" s="1" t="s">
        <v>19</v>
      </c>
      <c r="F2831" s="1" t="s">
        <v>13</v>
      </c>
      <c r="G2831" s="1" t="s">
        <v>14</v>
      </c>
      <c r="H2831" s="1" t="s">
        <v>15</v>
      </c>
      <c r="I2831" s="2">
        <v>45696.0</v>
      </c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ht="15.75" customHeight="1">
      <c r="A2832" s="1" t="s">
        <v>5662</v>
      </c>
      <c r="B2832" s="1" t="s">
        <v>5663</v>
      </c>
      <c r="C2832" s="1" t="s">
        <v>5664</v>
      </c>
      <c r="D2832" s="1" t="s">
        <v>11</v>
      </c>
      <c r="E2832" s="1" t="s">
        <v>19</v>
      </c>
      <c r="F2832" s="1" t="s">
        <v>13</v>
      </c>
      <c r="G2832" s="1" t="s">
        <v>14</v>
      </c>
      <c r="H2832" s="1" t="s">
        <v>15</v>
      </c>
      <c r="I2832" s="2">
        <v>45696.0</v>
      </c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ht="15.75" customHeight="1">
      <c r="A2833" s="1" t="s">
        <v>5665</v>
      </c>
      <c r="B2833" s="1" t="s">
        <v>5666</v>
      </c>
      <c r="C2833" s="1">
        <v>7.3988770639E10</v>
      </c>
      <c r="D2833" s="1" t="s">
        <v>11</v>
      </c>
      <c r="E2833" s="1" t="s">
        <v>80</v>
      </c>
      <c r="F2833" s="1" t="s">
        <v>13</v>
      </c>
      <c r="G2833" s="1" t="s">
        <v>14</v>
      </c>
      <c r="H2833" s="1" t="s">
        <v>34</v>
      </c>
      <c r="I2833" s="2">
        <v>45696.0</v>
      </c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ht="15.75" customHeight="1">
      <c r="A2834" s="1" t="s">
        <v>376</v>
      </c>
      <c r="B2834" s="1" t="s">
        <v>5667</v>
      </c>
      <c r="C2834" s="1" t="s">
        <v>5668</v>
      </c>
      <c r="D2834" s="1" t="s">
        <v>11</v>
      </c>
      <c r="E2834" s="1" t="s">
        <v>80</v>
      </c>
      <c r="F2834" s="1" t="s">
        <v>13</v>
      </c>
      <c r="G2834" s="1" t="s">
        <v>14</v>
      </c>
      <c r="H2834" s="1" t="s">
        <v>15</v>
      </c>
      <c r="I2834" s="2">
        <v>45696.0</v>
      </c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ht="15.75" customHeight="1">
      <c r="A2835" s="1" t="s">
        <v>5669</v>
      </c>
      <c r="B2835" s="1" t="s">
        <v>5670</v>
      </c>
      <c r="C2835" s="1">
        <v>8.5986880986E10</v>
      </c>
      <c r="D2835" s="1" t="s">
        <v>11</v>
      </c>
      <c r="E2835" s="1" t="s">
        <v>22</v>
      </c>
      <c r="F2835" s="1" t="s">
        <v>13</v>
      </c>
      <c r="G2835" s="1" t="s">
        <v>14</v>
      </c>
      <c r="H2835" s="1" t="s">
        <v>15</v>
      </c>
      <c r="I2835" s="2">
        <v>45696.0</v>
      </c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ht="15.75" customHeight="1">
      <c r="A2836" s="1" t="s">
        <v>5671</v>
      </c>
      <c r="B2836" s="1" t="s">
        <v>5672</v>
      </c>
      <c r="C2836" s="1">
        <v>9.3991429148E10</v>
      </c>
      <c r="D2836" s="1" t="s">
        <v>11</v>
      </c>
      <c r="E2836" s="1" t="s">
        <v>19</v>
      </c>
      <c r="F2836" s="1" t="s">
        <v>13</v>
      </c>
      <c r="G2836" s="1" t="s">
        <v>23</v>
      </c>
      <c r="H2836" s="1" t="s">
        <v>15</v>
      </c>
      <c r="I2836" s="2">
        <v>45696.0</v>
      </c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ht="15.75" customHeight="1">
      <c r="A2837" s="1" t="s">
        <v>5673</v>
      </c>
      <c r="B2837" s="1" t="s">
        <v>5674</v>
      </c>
      <c r="C2837" s="1" t="s">
        <v>5675</v>
      </c>
      <c r="D2837" s="1" t="s">
        <v>11</v>
      </c>
      <c r="E2837" s="1" t="s">
        <v>77</v>
      </c>
      <c r="F2837" s="1" t="s">
        <v>13</v>
      </c>
      <c r="G2837" s="1" t="s">
        <v>23</v>
      </c>
      <c r="H2837" s="1" t="s">
        <v>45</v>
      </c>
      <c r="I2837" s="2">
        <v>45696.0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ht="15.75" customHeight="1">
      <c r="A2838" s="1" t="s">
        <v>5676</v>
      </c>
      <c r="B2838" s="1" t="s">
        <v>5677</v>
      </c>
      <c r="C2838" s="1">
        <v>2.1976877232E10</v>
      </c>
      <c r="D2838" s="1" t="s">
        <v>11</v>
      </c>
      <c r="E2838" s="1" t="s">
        <v>77</v>
      </c>
      <c r="F2838" s="1" t="s">
        <v>13</v>
      </c>
      <c r="G2838" s="1" t="s">
        <v>23</v>
      </c>
      <c r="H2838" s="1" t="s">
        <v>45</v>
      </c>
      <c r="I2838" s="2">
        <v>45696.0</v>
      </c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ht="15.75" customHeight="1">
      <c r="A2839" s="1" t="s">
        <v>5678</v>
      </c>
      <c r="B2839" s="1" t="s">
        <v>5679</v>
      </c>
      <c r="C2839" s="1">
        <v>6.8984065912E10</v>
      </c>
      <c r="D2839" s="1" t="s">
        <v>11</v>
      </c>
      <c r="E2839" s="1" t="s">
        <v>961</v>
      </c>
      <c r="F2839" s="1" t="s">
        <v>13</v>
      </c>
      <c r="G2839" s="1" t="s">
        <v>14</v>
      </c>
      <c r="H2839" s="1" t="s">
        <v>962</v>
      </c>
      <c r="I2839" s="2">
        <v>45696.0</v>
      </c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ht="15.75" customHeight="1">
      <c r="A2840" s="1" t="s">
        <v>5680</v>
      </c>
      <c r="B2840" s="1" t="s">
        <v>5681</v>
      </c>
      <c r="C2840" s="1">
        <v>3.2999901297E10</v>
      </c>
      <c r="D2840" s="1" t="s">
        <v>11</v>
      </c>
      <c r="E2840" s="1" t="s">
        <v>114</v>
      </c>
      <c r="F2840" s="1" t="s">
        <v>13</v>
      </c>
      <c r="G2840" s="1" t="s">
        <v>14</v>
      </c>
      <c r="H2840" s="1" t="s">
        <v>15</v>
      </c>
      <c r="I2840" s="2">
        <v>45696.0</v>
      </c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ht="15.75" customHeight="1">
      <c r="A2841" s="1" t="s">
        <v>5682</v>
      </c>
      <c r="B2841" s="1" t="s">
        <v>5683</v>
      </c>
      <c r="C2841" s="1">
        <v>1.5997192589E10</v>
      </c>
      <c r="D2841" s="1" t="s">
        <v>11</v>
      </c>
      <c r="E2841" s="1" t="s">
        <v>77</v>
      </c>
      <c r="F2841" s="1" t="s">
        <v>13</v>
      </c>
      <c r="G2841" s="1" t="s">
        <v>23</v>
      </c>
      <c r="H2841" s="1" t="s">
        <v>45</v>
      </c>
      <c r="I2841" s="2">
        <v>45696.0</v>
      </c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ht="15.75" customHeight="1">
      <c r="A2842" s="1" t="s">
        <v>5684</v>
      </c>
      <c r="B2842" s="1" t="s">
        <v>5685</v>
      </c>
      <c r="C2842" s="1">
        <v>5.597984070759E12</v>
      </c>
      <c r="D2842" s="1" t="s">
        <v>11</v>
      </c>
      <c r="E2842" s="1" t="s">
        <v>114</v>
      </c>
      <c r="F2842" s="1" t="s">
        <v>13</v>
      </c>
      <c r="G2842" s="1" t="s">
        <v>14</v>
      </c>
      <c r="H2842" s="1" t="s">
        <v>45</v>
      </c>
      <c r="I2842" s="2">
        <v>45696.0</v>
      </c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ht="15.75" customHeight="1">
      <c r="A2843" s="1" t="s">
        <v>5686</v>
      </c>
      <c r="B2843" s="1" t="s">
        <v>5687</v>
      </c>
      <c r="C2843" s="1">
        <v>6.599616966E10</v>
      </c>
      <c r="D2843" s="1" t="s">
        <v>11</v>
      </c>
      <c r="E2843" s="1" t="s">
        <v>19</v>
      </c>
      <c r="F2843" s="1" t="s">
        <v>13</v>
      </c>
      <c r="G2843" s="1" t="s">
        <v>14</v>
      </c>
      <c r="H2843" s="1" t="s">
        <v>49</v>
      </c>
      <c r="I2843" s="2">
        <v>45696.0</v>
      </c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ht="15.75" customHeight="1">
      <c r="A2844" s="1" t="s">
        <v>1417</v>
      </c>
      <c r="B2844" s="1" t="s">
        <v>5688</v>
      </c>
      <c r="C2844" s="1">
        <v>5.562991492407E12</v>
      </c>
      <c r="D2844" s="1" t="s">
        <v>11</v>
      </c>
      <c r="E2844" s="1" t="s">
        <v>19</v>
      </c>
      <c r="F2844" s="1" t="s">
        <v>13</v>
      </c>
      <c r="G2844" s="1" t="s">
        <v>23</v>
      </c>
      <c r="H2844" s="1" t="s">
        <v>49</v>
      </c>
      <c r="I2844" s="2">
        <v>45696.0</v>
      </c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ht="15.75" customHeight="1">
      <c r="A2845" s="1" t="s">
        <v>5689</v>
      </c>
      <c r="B2845" s="1" t="s">
        <v>5690</v>
      </c>
      <c r="C2845" s="1">
        <v>8.3991884736E10</v>
      </c>
      <c r="D2845" s="1" t="s">
        <v>11</v>
      </c>
      <c r="E2845" s="1" t="s">
        <v>19</v>
      </c>
      <c r="F2845" s="1" t="s">
        <v>13</v>
      </c>
      <c r="G2845" s="1" t="s">
        <v>14</v>
      </c>
      <c r="H2845" s="1" t="s">
        <v>15</v>
      </c>
      <c r="I2845" s="2">
        <v>45696.0</v>
      </c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ht="15.75" customHeight="1">
      <c r="A2846" s="1" t="s">
        <v>5691</v>
      </c>
      <c r="B2846" s="1" t="s">
        <v>5692</v>
      </c>
      <c r="C2846" s="1" t="s">
        <v>5693</v>
      </c>
      <c r="D2846" s="1" t="s">
        <v>11</v>
      </c>
      <c r="E2846" s="1" t="s">
        <v>161</v>
      </c>
      <c r="F2846" s="1" t="s">
        <v>13</v>
      </c>
      <c r="G2846" s="1" t="s">
        <v>14</v>
      </c>
      <c r="H2846" s="1" t="s">
        <v>45</v>
      </c>
      <c r="I2846" s="2">
        <v>45696.0</v>
      </c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ht="15.75" customHeight="1">
      <c r="A2847" s="1" t="s">
        <v>5694</v>
      </c>
      <c r="B2847" s="1" t="s">
        <v>5695</v>
      </c>
      <c r="C2847" s="1">
        <v>7.3998163675E10</v>
      </c>
      <c r="D2847" s="1" t="s">
        <v>11</v>
      </c>
      <c r="E2847" s="1" t="s">
        <v>48</v>
      </c>
      <c r="F2847" s="1" t="s">
        <v>13</v>
      </c>
      <c r="G2847" s="1" t="s">
        <v>14</v>
      </c>
      <c r="H2847" s="1" t="s">
        <v>49</v>
      </c>
      <c r="I2847" s="2">
        <v>45696.0</v>
      </c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ht="15.75" customHeight="1">
      <c r="A2848" s="1" t="s">
        <v>5696</v>
      </c>
      <c r="B2848" s="1" t="s">
        <v>5697</v>
      </c>
      <c r="C2848" s="1">
        <v>9.66934317E8</v>
      </c>
      <c r="D2848" s="1" t="s">
        <v>11</v>
      </c>
      <c r="E2848" s="1" t="s">
        <v>19</v>
      </c>
      <c r="F2848" s="1" t="s">
        <v>13</v>
      </c>
      <c r="G2848" s="1" t="s">
        <v>14</v>
      </c>
      <c r="H2848" s="1" t="s">
        <v>15</v>
      </c>
      <c r="I2848" s="2">
        <v>45696.0</v>
      </c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ht="15.75" customHeight="1">
      <c r="A2849" s="1" t="s">
        <v>5698</v>
      </c>
      <c r="B2849" s="1" t="s">
        <v>5699</v>
      </c>
      <c r="C2849" s="1">
        <v>2.1981434816E10</v>
      </c>
      <c r="D2849" s="1" t="s">
        <v>11</v>
      </c>
      <c r="E2849" s="1" t="s">
        <v>19</v>
      </c>
      <c r="F2849" s="1" t="s">
        <v>13</v>
      </c>
      <c r="G2849" s="1" t="s">
        <v>14</v>
      </c>
      <c r="H2849" s="1" t="s">
        <v>15</v>
      </c>
      <c r="I2849" s="2">
        <v>45696.0</v>
      </c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ht="15.75" customHeight="1">
      <c r="A2850" s="1" t="s">
        <v>459</v>
      </c>
      <c r="B2850" s="1" t="s">
        <v>5700</v>
      </c>
      <c r="C2850" s="1">
        <v>4.8996372855E10</v>
      </c>
      <c r="D2850" s="1" t="s">
        <v>11</v>
      </c>
      <c r="E2850" s="1" t="s">
        <v>68</v>
      </c>
      <c r="F2850" s="1" t="s">
        <v>13</v>
      </c>
      <c r="G2850" s="1" t="s">
        <v>14</v>
      </c>
      <c r="H2850" s="1" t="s">
        <v>49</v>
      </c>
      <c r="I2850" s="2">
        <v>45696.0</v>
      </c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ht="15.75" customHeight="1">
      <c r="A2851" s="1" t="s">
        <v>5063</v>
      </c>
      <c r="B2851" s="1" t="s">
        <v>5701</v>
      </c>
      <c r="C2851" s="1" t="s">
        <v>5702</v>
      </c>
      <c r="D2851" s="1" t="s">
        <v>11</v>
      </c>
      <c r="E2851" s="1" t="s">
        <v>19</v>
      </c>
      <c r="F2851" s="1" t="s">
        <v>13</v>
      </c>
      <c r="G2851" s="1" t="s">
        <v>14</v>
      </c>
      <c r="H2851" s="1" t="s">
        <v>15</v>
      </c>
      <c r="I2851" s="2">
        <v>45696.0</v>
      </c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ht="15.75" customHeight="1">
      <c r="A2852" s="1" t="s">
        <v>5703</v>
      </c>
      <c r="B2852" s="1" t="s">
        <v>5704</v>
      </c>
      <c r="C2852" s="1">
        <v>1.1945009013E10</v>
      </c>
      <c r="D2852" s="1" t="s">
        <v>11</v>
      </c>
      <c r="E2852" s="1" t="s">
        <v>12</v>
      </c>
      <c r="F2852" s="1" t="s">
        <v>13</v>
      </c>
      <c r="G2852" s="1" t="s">
        <v>23</v>
      </c>
      <c r="H2852" s="1" t="s">
        <v>4391</v>
      </c>
      <c r="I2852" s="2">
        <v>45696.0</v>
      </c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ht="15.75" customHeight="1">
      <c r="A2853" s="1" t="s">
        <v>5705</v>
      </c>
      <c r="B2853" s="1" t="s">
        <v>5706</v>
      </c>
      <c r="C2853" s="1">
        <v>5.592986238459E12</v>
      </c>
      <c r="D2853" s="1" t="s">
        <v>11</v>
      </c>
      <c r="E2853" s="1" t="s">
        <v>19</v>
      </c>
      <c r="F2853" s="1" t="s">
        <v>13</v>
      </c>
      <c r="G2853" s="1" t="s">
        <v>23</v>
      </c>
      <c r="H2853" s="1" t="s">
        <v>15</v>
      </c>
      <c r="I2853" s="2">
        <v>45696.0</v>
      </c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ht="15.75" customHeight="1">
      <c r="A2854" s="1" t="s">
        <v>5707</v>
      </c>
      <c r="B2854" s="1" t="s">
        <v>5708</v>
      </c>
      <c r="C2854" s="1">
        <v>4.198456749E10</v>
      </c>
      <c r="D2854" s="1" t="s">
        <v>11</v>
      </c>
      <c r="E2854" s="1" t="s">
        <v>19</v>
      </c>
      <c r="F2854" s="1" t="s">
        <v>13</v>
      </c>
      <c r="G2854" s="1" t="s">
        <v>14</v>
      </c>
      <c r="H2854" s="1" t="s">
        <v>15</v>
      </c>
      <c r="I2854" s="2">
        <v>45696.0</v>
      </c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ht="15.75" customHeight="1">
      <c r="A2855" s="1" t="s">
        <v>5709</v>
      </c>
      <c r="B2855" s="1" t="s">
        <v>5710</v>
      </c>
      <c r="C2855" s="1">
        <v>1.3996117821E10</v>
      </c>
      <c r="D2855" s="1" t="s">
        <v>11</v>
      </c>
      <c r="E2855" s="1" t="s">
        <v>19</v>
      </c>
      <c r="F2855" s="1" t="s">
        <v>13</v>
      </c>
      <c r="G2855" s="1" t="s">
        <v>14</v>
      </c>
      <c r="H2855" s="1" t="s">
        <v>60</v>
      </c>
      <c r="I2855" s="2">
        <v>45696.0</v>
      </c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ht="15.75" customHeight="1">
      <c r="A2856" s="1" t="s">
        <v>5711</v>
      </c>
      <c r="B2856" s="1" t="s">
        <v>5712</v>
      </c>
      <c r="C2856" s="1">
        <v>1.1975494322E10</v>
      </c>
      <c r="D2856" s="1" t="s">
        <v>11</v>
      </c>
      <c r="E2856" s="1" t="s">
        <v>114</v>
      </c>
      <c r="F2856" s="1" t="s">
        <v>13</v>
      </c>
      <c r="G2856" s="1" t="s">
        <v>14</v>
      </c>
      <c r="H2856" s="1" t="s">
        <v>45</v>
      </c>
      <c r="I2856" s="2">
        <v>45696.0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ht="15.75" customHeight="1">
      <c r="A2857" s="1" t="s">
        <v>696</v>
      </c>
      <c r="B2857" s="1" t="s">
        <v>5713</v>
      </c>
      <c r="C2857" s="1">
        <v>1.2992049162E10</v>
      </c>
      <c r="D2857" s="1" t="s">
        <v>11</v>
      </c>
      <c r="E2857" s="1" t="s">
        <v>19</v>
      </c>
      <c r="F2857" s="1" t="s">
        <v>13</v>
      </c>
      <c r="G2857" s="1" t="s">
        <v>14</v>
      </c>
      <c r="H2857" s="1" t="s">
        <v>15</v>
      </c>
      <c r="I2857" s="2">
        <v>45696.0</v>
      </c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ht="15.75" customHeight="1">
      <c r="A2858" s="1" t="s">
        <v>5714</v>
      </c>
      <c r="B2858" s="1" t="s">
        <v>5715</v>
      </c>
      <c r="C2858" s="1">
        <v>1.1993873465E10</v>
      </c>
      <c r="D2858" s="1" t="s">
        <v>11</v>
      </c>
      <c r="E2858" s="1" t="s">
        <v>58</v>
      </c>
      <c r="F2858" s="1" t="s">
        <v>13</v>
      </c>
      <c r="G2858" s="1" t="s">
        <v>23</v>
      </c>
      <c r="H2858" s="1" t="s">
        <v>45</v>
      </c>
      <c r="I2858" s="2">
        <v>45696.0</v>
      </c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ht="15.75" customHeight="1">
      <c r="A2859" s="1" t="s">
        <v>5716</v>
      </c>
      <c r="B2859" s="1" t="s">
        <v>5717</v>
      </c>
      <c r="C2859" s="1">
        <v>8.2993454828E10</v>
      </c>
      <c r="D2859" s="1" t="s">
        <v>11</v>
      </c>
      <c r="E2859" s="1" t="s">
        <v>77</v>
      </c>
      <c r="F2859" s="1" t="s">
        <v>13</v>
      </c>
      <c r="G2859" s="1" t="s">
        <v>14</v>
      </c>
      <c r="H2859" s="1" t="s">
        <v>45</v>
      </c>
      <c r="I2859" s="2">
        <v>45696.0</v>
      </c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ht="15.75" customHeight="1">
      <c r="A2860" s="1" t="s">
        <v>5718</v>
      </c>
      <c r="B2860" s="1" t="s">
        <v>5719</v>
      </c>
      <c r="C2860" s="1">
        <v>7.1991755437E10</v>
      </c>
      <c r="D2860" s="1" t="s">
        <v>11</v>
      </c>
      <c r="E2860" s="1" t="s">
        <v>22</v>
      </c>
      <c r="F2860" s="1" t="s">
        <v>13</v>
      </c>
      <c r="G2860" s="1" t="s">
        <v>14</v>
      </c>
      <c r="H2860" s="1" t="s">
        <v>1428</v>
      </c>
      <c r="I2860" s="2">
        <v>45696.0</v>
      </c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ht="15.75" customHeight="1">
      <c r="A2861" s="1" t="s">
        <v>5720</v>
      </c>
      <c r="B2861" s="1" t="s">
        <v>5721</v>
      </c>
      <c r="C2861" s="1">
        <v>5.511954440161E12</v>
      </c>
      <c r="D2861" s="1" t="s">
        <v>11</v>
      </c>
      <c r="E2861" s="1" t="s">
        <v>114</v>
      </c>
      <c r="F2861" s="1" t="s">
        <v>13</v>
      </c>
      <c r="G2861" s="1" t="s">
        <v>14</v>
      </c>
      <c r="H2861" s="1" t="s">
        <v>45</v>
      </c>
      <c r="I2861" s="2">
        <v>45696.0</v>
      </c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ht="15.75" customHeight="1">
      <c r="A2862" s="1" t="s">
        <v>5722</v>
      </c>
      <c r="B2862" s="1" t="s">
        <v>5723</v>
      </c>
      <c r="C2862" s="1">
        <v>2.19793367E10</v>
      </c>
      <c r="D2862" s="1" t="s">
        <v>11</v>
      </c>
      <c r="E2862" s="1" t="s">
        <v>22</v>
      </c>
      <c r="F2862" s="1" t="s">
        <v>13</v>
      </c>
      <c r="G2862" s="1" t="s">
        <v>14</v>
      </c>
      <c r="H2862" s="1" t="s">
        <v>15</v>
      </c>
      <c r="I2862" s="2">
        <v>45696.0</v>
      </c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ht="15.75" customHeight="1">
      <c r="A2863" s="1" t="s">
        <v>5724</v>
      </c>
      <c r="B2863" s="1" t="s">
        <v>5725</v>
      </c>
      <c r="C2863" s="1">
        <v>6.5992472232E10</v>
      </c>
      <c r="D2863" s="1" t="s">
        <v>11</v>
      </c>
      <c r="E2863" s="1" t="s">
        <v>22</v>
      </c>
      <c r="F2863" s="1" t="s">
        <v>13</v>
      </c>
      <c r="G2863" s="1" t="s">
        <v>14</v>
      </c>
      <c r="H2863" s="1" t="s">
        <v>1428</v>
      </c>
      <c r="I2863" s="2">
        <v>45696.0</v>
      </c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ht="15.75" customHeight="1">
      <c r="A2864" s="1" t="s">
        <v>5726</v>
      </c>
      <c r="B2864" s="1" t="s">
        <v>5727</v>
      </c>
      <c r="C2864" s="1" t="s">
        <v>5728</v>
      </c>
      <c r="D2864" s="1" t="s">
        <v>11</v>
      </c>
      <c r="E2864" s="1" t="s">
        <v>22</v>
      </c>
      <c r="F2864" s="1" t="s">
        <v>13</v>
      </c>
      <c r="G2864" s="1" t="s">
        <v>14</v>
      </c>
      <c r="H2864" s="1" t="s">
        <v>49</v>
      </c>
      <c r="I2864" s="2">
        <v>45696.0</v>
      </c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ht="15.75" customHeight="1">
      <c r="A2865" s="1" t="s">
        <v>5729</v>
      </c>
      <c r="B2865" s="1" t="s">
        <v>5730</v>
      </c>
      <c r="C2865" s="1">
        <v>1.998988112E10</v>
      </c>
      <c r="D2865" s="1" t="s">
        <v>11</v>
      </c>
      <c r="E2865" s="1" t="s">
        <v>22</v>
      </c>
      <c r="F2865" s="1" t="s">
        <v>13</v>
      </c>
      <c r="G2865" s="1" t="s">
        <v>14</v>
      </c>
      <c r="H2865" s="1" t="s">
        <v>49</v>
      </c>
      <c r="I2865" s="2">
        <v>45696.0</v>
      </c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ht="15.75" customHeight="1">
      <c r="A2866" s="1" t="s">
        <v>5731</v>
      </c>
      <c r="B2866" s="1" t="s">
        <v>5732</v>
      </c>
      <c r="C2866" s="1">
        <v>5.58281350729E11</v>
      </c>
      <c r="D2866" s="1" t="s">
        <v>11</v>
      </c>
      <c r="E2866" s="1" t="s">
        <v>22</v>
      </c>
      <c r="F2866" s="1" t="s">
        <v>13</v>
      </c>
      <c r="G2866" s="1" t="s">
        <v>14</v>
      </c>
      <c r="H2866" s="1" t="s">
        <v>31</v>
      </c>
      <c r="I2866" s="2">
        <v>45696.0</v>
      </c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ht="15.75" customHeight="1">
      <c r="A2867" s="1" t="s">
        <v>1133</v>
      </c>
      <c r="B2867" s="1" t="s">
        <v>5733</v>
      </c>
      <c r="C2867" s="1">
        <v>9.1993824244E10</v>
      </c>
      <c r="D2867" s="1" t="s">
        <v>11</v>
      </c>
      <c r="E2867" s="1" t="s">
        <v>19</v>
      </c>
      <c r="F2867" s="1" t="s">
        <v>13</v>
      </c>
      <c r="G2867" s="1" t="s">
        <v>23</v>
      </c>
      <c r="H2867" s="1" t="s">
        <v>49</v>
      </c>
      <c r="I2867" s="2">
        <v>45696.0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ht="15.75" customHeight="1">
      <c r="A2868" s="1" t="s">
        <v>520</v>
      </c>
      <c r="B2868" s="1" t="s">
        <v>5734</v>
      </c>
      <c r="C2868" s="1">
        <v>2.19963326379E11</v>
      </c>
      <c r="D2868" s="1" t="s">
        <v>11</v>
      </c>
      <c r="E2868" s="1" t="s">
        <v>19</v>
      </c>
      <c r="F2868" s="1" t="s">
        <v>13</v>
      </c>
      <c r="G2868" s="1" t="s">
        <v>14</v>
      </c>
      <c r="H2868" s="1" t="s">
        <v>15</v>
      </c>
      <c r="I2868" s="2">
        <v>45696.0</v>
      </c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ht="15.75" customHeight="1">
      <c r="A2869" s="1" t="s">
        <v>5735</v>
      </c>
      <c r="B2869" s="1" t="s">
        <v>5736</v>
      </c>
      <c r="C2869" s="1">
        <v>3.4984338989E10</v>
      </c>
      <c r="D2869" s="1" t="s">
        <v>11</v>
      </c>
      <c r="E2869" s="1" t="s">
        <v>39</v>
      </c>
      <c r="F2869" s="1" t="s">
        <v>13</v>
      </c>
      <c r="G2869" s="1" t="s">
        <v>14</v>
      </c>
      <c r="H2869" s="1" t="s">
        <v>15</v>
      </c>
      <c r="I2869" s="2">
        <v>45696.0</v>
      </c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ht="15.75" customHeight="1">
      <c r="A2870" s="1" t="s">
        <v>5737</v>
      </c>
      <c r="B2870" s="1" t="s">
        <v>5738</v>
      </c>
      <c r="C2870" s="1" t="s">
        <v>5739</v>
      </c>
      <c r="D2870" s="1" t="s">
        <v>11</v>
      </c>
      <c r="E2870" s="1" t="s">
        <v>114</v>
      </c>
      <c r="F2870" s="1" t="s">
        <v>13</v>
      </c>
      <c r="G2870" s="1" t="s">
        <v>14</v>
      </c>
      <c r="H2870" s="1" t="s">
        <v>45</v>
      </c>
      <c r="I2870" s="2">
        <v>45696.0</v>
      </c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ht="15.75" customHeight="1">
      <c r="A2871" s="1" t="s">
        <v>2672</v>
      </c>
      <c r="B2871" s="1" t="s">
        <v>5740</v>
      </c>
      <c r="C2871" s="1">
        <v>3.1994931053E10</v>
      </c>
      <c r="D2871" s="1" t="s">
        <v>11</v>
      </c>
      <c r="E2871" s="1" t="s">
        <v>22</v>
      </c>
      <c r="F2871" s="1" t="s">
        <v>13</v>
      </c>
      <c r="G2871" s="1" t="s">
        <v>14</v>
      </c>
      <c r="H2871" s="1" t="s">
        <v>15</v>
      </c>
      <c r="I2871" s="2">
        <v>45696.0</v>
      </c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ht="15.75" customHeight="1">
      <c r="A2872" s="1" t="s">
        <v>5741</v>
      </c>
      <c r="B2872" s="1" t="s">
        <v>5742</v>
      </c>
      <c r="C2872" s="1">
        <v>5.511993432183E12</v>
      </c>
      <c r="D2872" s="1" t="s">
        <v>11</v>
      </c>
      <c r="E2872" s="1" t="s">
        <v>22</v>
      </c>
      <c r="F2872" s="1" t="s">
        <v>13</v>
      </c>
      <c r="G2872" s="1" t="s">
        <v>14</v>
      </c>
      <c r="H2872" s="1" t="s">
        <v>15</v>
      </c>
      <c r="I2872" s="2">
        <v>45696.0</v>
      </c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ht="15.75" customHeight="1">
      <c r="A2873" s="1" t="s">
        <v>5743</v>
      </c>
      <c r="B2873" s="1" t="s">
        <v>5744</v>
      </c>
      <c r="C2873" s="1">
        <v>6.899987343E10</v>
      </c>
      <c r="D2873" s="1" t="s">
        <v>11</v>
      </c>
      <c r="E2873" s="1" t="s">
        <v>19</v>
      </c>
      <c r="F2873" s="1" t="s">
        <v>13</v>
      </c>
      <c r="G2873" s="1" t="s">
        <v>23</v>
      </c>
      <c r="H2873" s="1" t="s">
        <v>15</v>
      </c>
      <c r="I2873" s="2">
        <v>45696.0</v>
      </c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ht="15.75" customHeight="1">
      <c r="A2874" s="1" t="s">
        <v>126</v>
      </c>
      <c r="B2874" s="1" t="s">
        <v>5745</v>
      </c>
      <c r="C2874" s="1">
        <v>8.4986139861E10</v>
      </c>
      <c r="D2874" s="1" t="s">
        <v>11</v>
      </c>
      <c r="E2874" s="1" t="s">
        <v>77</v>
      </c>
      <c r="F2874" s="1" t="s">
        <v>13</v>
      </c>
      <c r="G2874" s="1" t="s">
        <v>23</v>
      </c>
      <c r="H2874" s="1" t="s">
        <v>45</v>
      </c>
      <c r="I2874" s="2">
        <v>45696.0</v>
      </c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ht="15.75" customHeight="1">
      <c r="A2875" s="1" t="s">
        <v>5746</v>
      </c>
      <c r="B2875" s="1" t="s">
        <v>5747</v>
      </c>
      <c r="C2875" s="1">
        <v>8.5991892778E10</v>
      </c>
      <c r="D2875" s="1" t="s">
        <v>11</v>
      </c>
      <c r="E2875" s="1" t="s">
        <v>19</v>
      </c>
      <c r="F2875" s="1" t="s">
        <v>13</v>
      </c>
      <c r="G2875" s="1" t="s">
        <v>14</v>
      </c>
      <c r="H2875" s="1" t="s">
        <v>15</v>
      </c>
      <c r="I2875" s="2">
        <v>45696.0</v>
      </c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ht="15.75" customHeight="1">
      <c r="A2876" s="1" t="s">
        <v>5748</v>
      </c>
      <c r="B2876" s="1" t="s">
        <v>5749</v>
      </c>
      <c r="C2876" s="1">
        <v>8.5996318189E10</v>
      </c>
      <c r="D2876" s="1" t="s">
        <v>11</v>
      </c>
      <c r="E2876" s="1" t="s">
        <v>19</v>
      </c>
      <c r="F2876" s="1" t="s">
        <v>13</v>
      </c>
      <c r="G2876" s="1" t="s">
        <v>23</v>
      </c>
      <c r="H2876" s="1" t="s">
        <v>49</v>
      </c>
      <c r="I2876" s="2">
        <v>45696.0</v>
      </c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ht="15.75" customHeight="1">
      <c r="A2877" s="1" t="s">
        <v>5750</v>
      </c>
      <c r="B2877" s="1" t="s">
        <v>5751</v>
      </c>
      <c r="C2877" s="1">
        <v>1.1953513366E10</v>
      </c>
      <c r="D2877" s="1" t="s">
        <v>11</v>
      </c>
      <c r="E2877" s="1" t="s">
        <v>19</v>
      </c>
      <c r="F2877" s="1" t="s">
        <v>13</v>
      </c>
      <c r="G2877" s="1" t="s">
        <v>23</v>
      </c>
      <c r="H2877" s="1" t="s">
        <v>15</v>
      </c>
      <c r="I2877" s="2">
        <v>45696.0</v>
      </c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ht="15.75" customHeight="1">
      <c r="A2878" s="1" t="s">
        <v>5752</v>
      </c>
      <c r="B2878" s="1" t="s">
        <v>5753</v>
      </c>
      <c r="C2878" s="1">
        <v>7.7981235586E10</v>
      </c>
      <c r="D2878" s="1" t="s">
        <v>11</v>
      </c>
      <c r="E2878" s="1" t="s">
        <v>19</v>
      </c>
      <c r="F2878" s="1" t="s">
        <v>13</v>
      </c>
      <c r="G2878" s="1" t="s">
        <v>23</v>
      </c>
      <c r="H2878" s="1" t="s">
        <v>49</v>
      </c>
      <c r="I2878" s="2">
        <v>45696.0</v>
      </c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ht="15.75" customHeight="1">
      <c r="A2879" s="1" t="s">
        <v>5754</v>
      </c>
      <c r="B2879" s="1" t="s">
        <v>5755</v>
      </c>
      <c r="C2879" s="1">
        <v>9.2991926331E10</v>
      </c>
      <c r="D2879" s="1" t="s">
        <v>11</v>
      </c>
      <c r="E2879" s="1" t="s">
        <v>80</v>
      </c>
      <c r="F2879" s="1" t="s">
        <v>13</v>
      </c>
      <c r="G2879" s="1" t="s">
        <v>14</v>
      </c>
      <c r="H2879" s="1" t="s">
        <v>34</v>
      </c>
      <c r="I2879" s="2">
        <v>45696.0</v>
      </c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ht="15.75" customHeight="1">
      <c r="A2880" s="1" t="s">
        <v>1067</v>
      </c>
      <c r="B2880" s="1" t="s">
        <v>5756</v>
      </c>
      <c r="C2880" s="1">
        <v>7.7981078185E10</v>
      </c>
      <c r="D2880" s="1" t="s">
        <v>11</v>
      </c>
      <c r="E2880" s="1" t="s">
        <v>58</v>
      </c>
      <c r="F2880" s="1" t="s">
        <v>13</v>
      </c>
      <c r="G2880" s="1" t="s">
        <v>14</v>
      </c>
      <c r="H2880" s="1" t="s">
        <v>45</v>
      </c>
      <c r="I2880" s="2">
        <v>45696.0</v>
      </c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ht="15.75" customHeight="1">
      <c r="A2881" s="1" t="s">
        <v>5757</v>
      </c>
      <c r="B2881" s="1" t="s">
        <v>5758</v>
      </c>
      <c r="C2881" s="1">
        <v>2.299200499E10</v>
      </c>
      <c r="D2881" s="1" t="s">
        <v>11</v>
      </c>
      <c r="E2881" s="1" t="s">
        <v>12</v>
      </c>
      <c r="F2881" s="1" t="s">
        <v>13</v>
      </c>
      <c r="G2881" s="1" t="s">
        <v>14</v>
      </c>
      <c r="H2881" s="1" t="s">
        <v>4391</v>
      </c>
      <c r="I2881" s="2">
        <v>45696.0</v>
      </c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ht="15.75" customHeight="1">
      <c r="A2882" s="1" t="s">
        <v>5759</v>
      </c>
      <c r="B2882" s="1" t="s">
        <v>5760</v>
      </c>
      <c r="C2882" s="1">
        <v>1.499785385E10</v>
      </c>
      <c r="D2882" s="1" t="s">
        <v>11</v>
      </c>
      <c r="E2882" s="1" t="s">
        <v>22</v>
      </c>
      <c r="F2882" s="1" t="s">
        <v>13</v>
      </c>
      <c r="G2882" s="1" t="s">
        <v>23</v>
      </c>
      <c r="H2882" s="1" t="s">
        <v>34</v>
      </c>
      <c r="I2882" s="2">
        <v>45696.0</v>
      </c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ht="15.75" customHeight="1">
      <c r="A2883" s="1" t="s">
        <v>5761</v>
      </c>
      <c r="B2883" s="1" t="s">
        <v>5762</v>
      </c>
      <c r="C2883" s="1">
        <v>3.4996784615E10</v>
      </c>
      <c r="D2883" s="1" t="s">
        <v>11</v>
      </c>
      <c r="E2883" s="1" t="s">
        <v>114</v>
      </c>
      <c r="F2883" s="1" t="s">
        <v>13</v>
      </c>
      <c r="G2883" s="1" t="s">
        <v>14</v>
      </c>
      <c r="H2883" s="1" t="s">
        <v>45</v>
      </c>
      <c r="I2883" s="2">
        <v>45696.0</v>
      </c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ht="15.75" customHeight="1">
      <c r="A2884" s="1" t="s">
        <v>1651</v>
      </c>
      <c r="B2884" s="1" t="s">
        <v>5763</v>
      </c>
      <c r="C2884" s="1">
        <v>4.9991227488E10</v>
      </c>
      <c r="D2884" s="1" t="s">
        <v>11</v>
      </c>
      <c r="E2884" s="1" t="s">
        <v>19</v>
      </c>
      <c r="F2884" s="1" t="s">
        <v>13</v>
      </c>
      <c r="G2884" s="1" t="s">
        <v>14</v>
      </c>
      <c r="H2884" s="1" t="s">
        <v>15</v>
      </c>
      <c r="I2884" s="2">
        <v>45696.0</v>
      </c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ht="15.75" customHeight="1">
      <c r="A2885" s="1" t="s">
        <v>5764</v>
      </c>
      <c r="B2885" s="1" t="s">
        <v>5765</v>
      </c>
      <c r="C2885" s="1">
        <v>8.5985807192E10</v>
      </c>
      <c r="D2885" s="1" t="s">
        <v>11</v>
      </c>
      <c r="E2885" s="1" t="s">
        <v>19</v>
      </c>
      <c r="F2885" s="1" t="s">
        <v>13</v>
      </c>
      <c r="G2885" s="1" t="s">
        <v>14</v>
      </c>
      <c r="H2885" s="1" t="s">
        <v>1424</v>
      </c>
      <c r="I2885" s="2">
        <v>45696.0</v>
      </c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ht="15.75" customHeight="1">
      <c r="A2886" s="1" t="s">
        <v>5766</v>
      </c>
      <c r="B2886" s="1" t="s">
        <v>5767</v>
      </c>
      <c r="C2886" s="1">
        <v>7.1991433795E10</v>
      </c>
      <c r="D2886" s="1" t="s">
        <v>11</v>
      </c>
      <c r="E2886" s="1" t="s">
        <v>48</v>
      </c>
      <c r="F2886" s="1" t="s">
        <v>13</v>
      </c>
      <c r="G2886" s="1" t="s">
        <v>14</v>
      </c>
      <c r="H2886" s="1" t="s">
        <v>49</v>
      </c>
      <c r="I2886" s="2">
        <v>45696.0</v>
      </c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ht="15.75" customHeight="1">
      <c r="A2887" s="1" t="s">
        <v>5768</v>
      </c>
      <c r="B2887" s="1" t="s">
        <v>5769</v>
      </c>
      <c r="C2887" s="1">
        <v>1.996709546E9</v>
      </c>
      <c r="D2887" s="1" t="s">
        <v>11</v>
      </c>
      <c r="E2887" s="1" t="s">
        <v>77</v>
      </c>
      <c r="F2887" s="1" t="s">
        <v>13</v>
      </c>
      <c r="G2887" s="1" t="s">
        <v>23</v>
      </c>
      <c r="H2887" s="1" t="s">
        <v>45</v>
      </c>
      <c r="I2887" s="2">
        <v>45696.0</v>
      </c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ht="15.75" customHeight="1">
      <c r="A2888" s="1" t="s">
        <v>5770</v>
      </c>
      <c r="B2888" s="1" t="s">
        <v>5771</v>
      </c>
      <c r="C2888" s="1">
        <v>6.7999437942E10</v>
      </c>
      <c r="D2888" s="1" t="s">
        <v>11</v>
      </c>
      <c r="E2888" s="1" t="s">
        <v>22</v>
      </c>
      <c r="F2888" s="1" t="s">
        <v>13</v>
      </c>
      <c r="G2888" s="1" t="s">
        <v>14</v>
      </c>
      <c r="H2888" s="1" t="s">
        <v>45</v>
      </c>
      <c r="I2888" s="2">
        <v>45696.0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ht="15.75" customHeight="1">
      <c r="A2889" s="1" t="s">
        <v>5772</v>
      </c>
      <c r="B2889" s="1" t="s">
        <v>5773</v>
      </c>
      <c r="C2889" s="1">
        <v>9.8985123635E10</v>
      </c>
      <c r="D2889" s="1" t="s">
        <v>11</v>
      </c>
      <c r="E2889" s="1" t="s">
        <v>77</v>
      </c>
      <c r="F2889" s="1" t="s">
        <v>13</v>
      </c>
      <c r="G2889" s="1" t="s">
        <v>14</v>
      </c>
      <c r="H2889" s="1" t="s">
        <v>386</v>
      </c>
      <c r="I2889" s="2">
        <v>45696.0</v>
      </c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ht="15.75" customHeight="1">
      <c r="A2890" s="1" t="s">
        <v>5774</v>
      </c>
      <c r="B2890" s="1" t="s">
        <v>5775</v>
      </c>
      <c r="C2890" s="1" t="s">
        <v>5776</v>
      </c>
      <c r="D2890" s="1" t="s">
        <v>11</v>
      </c>
      <c r="E2890" s="1" t="s">
        <v>80</v>
      </c>
      <c r="F2890" s="1" t="s">
        <v>13</v>
      </c>
      <c r="G2890" s="1" t="s">
        <v>23</v>
      </c>
      <c r="H2890" s="1" t="s">
        <v>45</v>
      </c>
      <c r="I2890" s="2">
        <v>45696.0</v>
      </c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ht="15.75" customHeight="1">
      <c r="A2891" s="1" t="s">
        <v>5777</v>
      </c>
      <c r="B2891" s="1" t="s">
        <v>5778</v>
      </c>
      <c r="C2891" s="1">
        <v>4.4991719756E10</v>
      </c>
      <c r="D2891" s="1" t="s">
        <v>11</v>
      </c>
      <c r="E2891" s="1" t="s">
        <v>114</v>
      </c>
      <c r="F2891" s="1" t="s">
        <v>13</v>
      </c>
      <c r="G2891" s="1" t="s">
        <v>14</v>
      </c>
      <c r="H2891" s="1" t="s">
        <v>49</v>
      </c>
      <c r="I2891" s="2">
        <v>45696.0</v>
      </c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ht="15.75" customHeight="1">
      <c r="A2892" s="1" t="s">
        <v>1322</v>
      </c>
      <c r="B2892" s="1" t="s">
        <v>5779</v>
      </c>
      <c r="C2892" s="1">
        <v>4.1988257944E10</v>
      </c>
      <c r="D2892" s="1" t="s">
        <v>11</v>
      </c>
      <c r="E2892" s="1" t="s">
        <v>77</v>
      </c>
      <c r="F2892" s="1" t="s">
        <v>13</v>
      </c>
      <c r="G2892" s="1" t="s">
        <v>23</v>
      </c>
      <c r="H2892" s="1" t="s">
        <v>45</v>
      </c>
      <c r="I2892" s="2">
        <v>45696.0</v>
      </c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ht="15.75" customHeight="1">
      <c r="A2893" s="1" t="s">
        <v>5780</v>
      </c>
      <c r="B2893" s="1" t="s">
        <v>5781</v>
      </c>
      <c r="C2893" s="1">
        <v>2.1997619944E10</v>
      </c>
      <c r="D2893" s="1" t="s">
        <v>11</v>
      </c>
      <c r="E2893" s="1" t="s">
        <v>12</v>
      </c>
      <c r="F2893" s="1" t="s">
        <v>13</v>
      </c>
      <c r="G2893" s="1" t="s">
        <v>14</v>
      </c>
      <c r="H2893" s="1" t="s">
        <v>49</v>
      </c>
      <c r="I2893" s="2">
        <v>45696.0</v>
      </c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ht="15.75" customHeight="1">
      <c r="A2894" s="1" t="s">
        <v>416</v>
      </c>
      <c r="B2894" s="1" t="s">
        <v>5782</v>
      </c>
      <c r="C2894" s="1">
        <v>1.1946279315E10</v>
      </c>
      <c r="D2894" s="1" t="s">
        <v>11</v>
      </c>
      <c r="E2894" s="1" t="s">
        <v>77</v>
      </c>
      <c r="F2894" s="1" t="s">
        <v>13</v>
      </c>
      <c r="G2894" s="1" t="s">
        <v>23</v>
      </c>
      <c r="H2894" s="1" t="s">
        <v>49</v>
      </c>
      <c r="I2894" s="2">
        <v>45696.0</v>
      </c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ht="15.75" customHeight="1">
      <c r="A2895" s="1" t="s">
        <v>5783</v>
      </c>
      <c r="B2895" s="1" t="s">
        <v>5784</v>
      </c>
      <c r="C2895" s="1">
        <v>7.1988288363E10</v>
      </c>
      <c r="D2895" s="1" t="s">
        <v>11</v>
      </c>
      <c r="E2895" s="1" t="s">
        <v>80</v>
      </c>
      <c r="F2895" s="1" t="s">
        <v>13</v>
      </c>
      <c r="G2895" s="1" t="s">
        <v>14</v>
      </c>
      <c r="H2895" s="1" t="s">
        <v>45</v>
      </c>
      <c r="I2895" s="2">
        <v>45696.0</v>
      </c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ht="15.75" customHeight="1">
      <c r="A2896" s="1" t="s">
        <v>5785</v>
      </c>
      <c r="B2896" s="1" t="s">
        <v>5786</v>
      </c>
      <c r="C2896" s="1">
        <v>4.2984227083E10</v>
      </c>
      <c r="D2896" s="1" t="s">
        <v>11</v>
      </c>
      <c r="E2896" s="1" t="s">
        <v>114</v>
      </c>
      <c r="F2896" s="1" t="s">
        <v>13</v>
      </c>
      <c r="G2896" s="1" t="s">
        <v>23</v>
      </c>
      <c r="H2896" s="1" t="s">
        <v>15</v>
      </c>
      <c r="I2896" s="2">
        <v>45696.0</v>
      </c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ht="15.75" customHeight="1">
      <c r="A2897" s="1" t="s">
        <v>5787</v>
      </c>
      <c r="B2897" s="1" t="s">
        <v>5788</v>
      </c>
      <c r="C2897" s="1">
        <v>1.1939280214E10</v>
      </c>
      <c r="D2897" s="1" t="s">
        <v>11</v>
      </c>
      <c r="E2897" s="1" t="s">
        <v>19</v>
      </c>
      <c r="F2897" s="1" t="s">
        <v>13</v>
      </c>
      <c r="G2897" s="1" t="s">
        <v>23</v>
      </c>
      <c r="H2897" s="1" t="s">
        <v>15</v>
      </c>
      <c r="I2897" s="2">
        <v>45696.0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ht="15.75" customHeight="1">
      <c r="A2898" s="1" t="s">
        <v>207</v>
      </c>
      <c r="B2898" s="1" t="s">
        <v>5789</v>
      </c>
      <c r="C2898" s="1">
        <v>8.5987571775E10</v>
      </c>
      <c r="D2898" s="1" t="s">
        <v>11</v>
      </c>
      <c r="E2898" s="1" t="s">
        <v>77</v>
      </c>
      <c r="F2898" s="1" t="s">
        <v>13</v>
      </c>
      <c r="G2898" s="1" t="s">
        <v>14</v>
      </c>
      <c r="H2898" s="1" t="s">
        <v>45</v>
      </c>
      <c r="I2898" s="2">
        <v>45696.0</v>
      </c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ht="15.75" customHeight="1">
      <c r="A2899" s="1" t="s">
        <v>5790</v>
      </c>
      <c r="B2899" s="1" t="s">
        <v>5791</v>
      </c>
      <c r="C2899" s="1">
        <v>4.4984479147E10</v>
      </c>
      <c r="D2899" s="1" t="s">
        <v>11</v>
      </c>
      <c r="E2899" s="1" t="s">
        <v>114</v>
      </c>
      <c r="F2899" s="1" t="s">
        <v>13</v>
      </c>
      <c r="G2899" s="1" t="s">
        <v>14</v>
      </c>
      <c r="H2899" s="1" t="s">
        <v>45</v>
      </c>
      <c r="I2899" s="2">
        <v>45696.0</v>
      </c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ht="15.75" customHeight="1">
      <c r="A2900" s="1" t="s">
        <v>5376</v>
      </c>
      <c r="B2900" s="1" t="s">
        <v>5792</v>
      </c>
      <c r="C2900" s="1">
        <v>4.3999357029E10</v>
      </c>
      <c r="D2900" s="1" t="s">
        <v>11</v>
      </c>
      <c r="E2900" s="1" t="s">
        <v>19</v>
      </c>
      <c r="F2900" s="1" t="s">
        <v>13</v>
      </c>
      <c r="G2900" s="1" t="s">
        <v>23</v>
      </c>
      <c r="H2900" s="1" t="s">
        <v>45</v>
      </c>
      <c r="I2900" s="2">
        <v>45696.0</v>
      </c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ht="15.75" customHeight="1">
      <c r="A2901" s="1" t="s">
        <v>515</v>
      </c>
      <c r="B2901" s="1" t="s">
        <v>5793</v>
      </c>
      <c r="C2901" s="1">
        <v>8.2988276869E10</v>
      </c>
      <c r="D2901" s="1" t="s">
        <v>11</v>
      </c>
      <c r="E2901" s="1" t="s">
        <v>48</v>
      </c>
      <c r="F2901" s="1" t="s">
        <v>13</v>
      </c>
      <c r="G2901" s="1" t="s">
        <v>14</v>
      </c>
      <c r="H2901" s="1" t="s">
        <v>49</v>
      </c>
      <c r="I2901" s="2">
        <v>45696.0</v>
      </c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ht="15.75" customHeight="1">
      <c r="A2902" s="1" t="s">
        <v>5794</v>
      </c>
      <c r="B2902" s="1" t="s">
        <v>5795</v>
      </c>
      <c r="C2902" s="1">
        <v>1.1976249974E10</v>
      </c>
      <c r="D2902" s="1" t="s">
        <v>11</v>
      </c>
      <c r="E2902" s="1" t="s">
        <v>19</v>
      </c>
      <c r="F2902" s="1" t="s">
        <v>13</v>
      </c>
      <c r="G2902" s="1" t="s">
        <v>14</v>
      </c>
      <c r="H2902" s="1" t="s">
        <v>15</v>
      </c>
      <c r="I2902" s="2">
        <v>45696.0</v>
      </c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ht="15.75" customHeight="1">
      <c r="A2903" s="1" t="s">
        <v>5796</v>
      </c>
      <c r="B2903" s="1" t="s">
        <v>5797</v>
      </c>
      <c r="C2903" s="1">
        <v>9.498409667E10</v>
      </c>
      <c r="D2903" s="1" t="s">
        <v>11</v>
      </c>
      <c r="E2903" s="1" t="s">
        <v>102</v>
      </c>
      <c r="F2903" s="1" t="s">
        <v>13</v>
      </c>
      <c r="G2903" s="1" t="s">
        <v>14</v>
      </c>
      <c r="H2903" s="1" t="s">
        <v>45</v>
      </c>
      <c r="I2903" s="2">
        <v>45696.0</v>
      </c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ht="15.75" customHeight="1">
      <c r="A2904" s="1" t="s">
        <v>5798</v>
      </c>
      <c r="B2904" s="1" t="s">
        <v>5799</v>
      </c>
      <c r="C2904" s="1">
        <v>8.8992219614E10</v>
      </c>
      <c r="D2904" s="1" t="s">
        <v>11</v>
      </c>
      <c r="E2904" s="1" t="s">
        <v>77</v>
      </c>
      <c r="F2904" s="1" t="s">
        <v>13</v>
      </c>
      <c r="G2904" s="1" t="s">
        <v>23</v>
      </c>
      <c r="H2904" s="1" t="s">
        <v>45</v>
      </c>
      <c r="I2904" s="2">
        <v>45696.0</v>
      </c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ht="15.75" customHeight="1">
      <c r="A2905" s="1" t="s">
        <v>5800</v>
      </c>
      <c r="B2905" s="1" t="s">
        <v>5801</v>
      </c>
      <c r="C2905" s="1" t="s">
        <v>5802</v>
      </c>
      <c r="D2905" s="1" t="s">
        <v>11</v>
      </c>
      <c r="E2905" s="1" t="s">
        <v>22</v>
      </c>
      <c r="F2905" s="1" t="s">
        <v>13</v>
      </c>
      <c r="G2905" s="1" t="s">
        <v>14</v>
      </c>
      <c r="H2905" s="1" t="s">
        <v>45</v>
      </c>
      <c r="I2905" s="2">
        <v>45696.0</v>
      </c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ht="15.75" customHeight="1">
      <c r="A2906" s="1" t="s">
        <v>5803</v>
      </c>
      <c r="B2906" s="1" t="s">
        <v>5804</v>
      </c>
      <c r="C2906" s="1">
        <v>2.1993852166E10</v>
      </c>
      <c r="D2906" s="1" t="s">
        <v>11</v>
      </c>
      <c r="E2906" s="1" t="s">
        <v>19</v>
      </c>
      <c r="F2906" s="1" t="s">
        <v>13</v>
      </c>
      <c r="G2906" s="1" t="s">
        <v>14</v>
      </c>
      <c r="H2906" s="1" t="s">
        <v>49</v>
      </c>
      <c r="I2906" s="2">
        <v>45696.0</v>
      </c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ht="15.75" customHeight="1">
      <c r="A2907" s="1" t="s">
        <v>5805</v>
      </c>
      <c r="B2907" s="1" t="s">
        <v>5806</v>
      </c>
      <c r="C2907" s="1">
        <v>1.1953509694E10</v>
      </c>
      <c r="D2907" s="1" t="s">
        <v>11</v>
      </c>
      <c r="E2907" s="1" t="s">
        <v>19</v>
      </c>
      <c r="F2907" s="1" t="s">
        <v>13</v>
      </c>
      <c r="G2907" s="1" t="s">
        <v>23</v>
      </c>
      <c r="H2907" s="1" t="s">
        <v>49</v>
      </c>
      <c r="I2907" s="2">
        <v>45696.0</v>
      </c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ht="15.75" customHeight="1">
      <c r="A2908" s="1" t="s">
        <v>5807</v>
      </c>
      <c r="B2908" s="1" t="s">
        <v>5808</v>
      </c>
      <c r="C2908" s="1">
        <v>9.1998356489E10</v>
      </c>
      <c r="D2908" s="1" t="s">
        <v>11</v>
      </c>
      <c r="E2908" s="1" t="s">
        <v>19</v>
      </c>
      <c r="F2908" s="1" t="s">
        <v>13</v>
      </c>
      <c r="G2908" s="1" t="s">
        <v>14</v>
      </c>
      <c r="H2908" s="1" t="s">
        <v>15</v>
      </c>
      <c r="I2908" s="2">
        <v>45696.0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ht="15.75" customHeight="1">
      <c r="A2909" s="1" t="s">
        <v>5809</v>
      </c>
      <c r="B2909" s="1" t="s">
        <v>5810</v>
      </c>
      <c r="C2909" s="1" t="s">
        <v>5811</v>
      </c>
      <c r="D2909" s="1" t="s">
        <v>11</v>
      </c>
      <c r="E2909" s="1" t="s">
        <v>22</v>
      </c>
      <c r="F2909" s="1" t="s">
        <v>13</v>
      </c>
      <c r="G2909" s="1" t="s">
        <v>14</v>
      </c>
      <c r="H2909" s="1" t="s">
        <v>49</v>
      </c>
      <c r="I2909" s="2">
        <v>45696.0</v>
      </c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ht="15.75" customHeight="1">
      <c r="A2910" s="1" t="s">
        <v>5812</v>
      </c>
      <c r="B2910" s="1" t="s">
        <v>5813</v>
      </c>
      <c r="C2910" s="1">
        <v>3.5991556203E10</v>
      </c>
      <c r="D2910" s="1" t="s">
        <v>11</v>
      </c>
      <c r="E2910" s="1" t="s">
        <v>19</v>
      </c>
      <c r="F2910" s="1" t="s">
        <v>13</v>
      </c>
      <c r="G2910" s="1" t="s">
        <v>23</v>
      </c>
      <c r="H2910" s="1" t="s">
        <v>45</v>
      </c>
      <c r="I2910" s="2">
        <v>45696.0</v>
      </c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ht="15.75" customHeight="1">
      <c r="A2911" s="1" t="s">
        <v>5814</v>
      </c>
      <c r="B2911" s="1" t="s">
        <v>5815</v>
      </c>
      <c r="C2911" s="1">
        <v>9.199276145E10</v>
      </c>
      <c r="D2911" s="1" t="s">
        <v>11</v>
      </c>
      <c r="E2911" s="1" t="s">
        <v>102</v>
      </c>
      <c r="F2911" s="1" t="s">
        <v>13</v>
      </c>
      <c r="G2911" s="1" t="s">
        <v>23</v>
      </c>
      <c r="H2911" s="1" t="s">
        <v>34</v>
      </c>
      <c r="I2911" s="2">
        <v>45696.0</v>
      </c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ht="15.75" customHeight="1">
      <c r="A2912" s="1" t="s">
        <v>5816</v>
      </c>
      <c r="B2912" s="1" t="s">
        <v>5817</v>
      </c>
      <c r="C2912" s="1">
        <v>8.5985493577E10</v>
      </c>
      <c r="D2912" s="1" t="s">
        <v>11</v>
      </c>
      <c r="E2912" s="1" t="s">
        <v>19</v>
      </c>
      <c r="F2912" s="1" t="s">
        <v>13</v>
      </c>
      <c r="G2912" s="1" t="s">
        <v>23</v>
      </c>
      <c r="H2912" s="1" t="s">
        <v>1424</v>
      </c>
      <c r="I2912" s="2">
        <v>45696.0</v>
      </c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ht="15.75" customHeight="1">
      <c r="A2913" s="1" t="s">
        <v>5818</v>
      </c>
      <c r="B2913" s="1" t="s">
        <v>5819</v>
      </c>
      <c r="C2913" s="1">
        <v>9.84381273E8</v>
      </c>
      <c r="D2913" s="1" t="s">
        <v>11</v>
      </c>
      <c r="E2913" s="1" t="s">
        <v>12</v>
      </c>
      <c r="F2913" s="1" t="s">
        <v>13</v>
      </c>
      <c r="G2913" s="1" t="s">
        <v>14</v>
      </c>
      <c r="H2913" s="1" t="s">
        <v>4391</v>
      </c>
      <c r="I2913" s="2">
        <v>45696.0</v>
      </c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ht="15.75" customHeight="1">
      <c r="A2914" s="1" t="s">
        <v>5820</v>
      </c>
      <c r="B2914" s="1" t="s">
        <v>5821</v>
      </c>
      <c r="C2914" s="1" t="s">
        <v>5822</v>
      </c>
      <c r="D2914" s="1" t="s">
        <v>11</v>
      </c>
      <c r="E2914" s="1" t="s">
        <v>58</v>
      </c>
      <c r="F2914" s="1" t="s">
        <v>13</v>
      </c>
      <c r="G2914" s="1" t="s">
        <v>14</v>
      </c>
      <c r="H2914" s="1" t="s">
        <v>45</v>
      </c>
      <c r="I2914" s="2">
        <v>45696.0</v>
      </c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ht="15.75" customHeight="1">
      <c r="A2915" s="1" t="s">
        <v>5823</v>
      </c>
      <c r="B2915" s="1" t="s">
        <v>5824</v>
      </c>
      <c r="C2915" s="1">
        <v>5.588982211507E12</v>
      </c>
      <c r="D2915" s="1" t="s">
        <v>11</v>
      </c>
      <c r="E2915" s="1" t="s">
        <v>22</v>
      </c>
      <c r="F2915" s="1" t="s">
        <v>13</v>
      </c>
      <c r="G2915" s="1" t="s">
        <v>14</v>
      </c>
      <c r="H2915" s="1" t="s">
        <v>386</v>
      </c>
      <c r="I2915" s="2">
        <v>45696.0</v>
      </c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ht="15.75" customHeight="1">
      <c r="A2916" s="1" t="s">
        <v>5825</v>
      </c>
      <c r="B2916" s="1" t="s">
        <v>5826</v>
      </c>
      <c r="C2916" s="1">
        <v>2.199399291E10</v>
      </c>
      <c r="D2916" s="1" t="s">
        <v>11</v>
      </c>
      <c r="E2916" s="1" t="s">
        <v>80</v>
      </c>
      <c r="F2916" s="1" t="s">
        <v>13</v>
      </c>
      <c r="G2916" s="1" t="s">
        <v>23</v>
      </c>
      <c r="H2916" s="1" t="s">
        <v>15</v>
      </c>
      <c r="I2916" s="2">
        <v>45696.0</v>
      </c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ht="15.75" customHeight="1">
      <c r="A2917" s="1" t="s">
        <v>1203</v>
      </c>
      <c r="B2917" s="1" t="s">
        <v>5827</v>
      </c>
      <c r="C2917" s="1">
        <v>4.1998125866E10</v>
      </c>
      <c r="D2917" s="1" t="s">
        <v>11</v>
      </c>
      <c r="E2917" s="1" t="s">
        <v>68</v>
      </c>
      <c r="F2917" s="1" t="s">
        <v>13</v>
      </c>
      <c r="G2917" s="1" t="s">
        <v>14</v>
      </c>
      <c r="H2917" s="1" t="s">
        <v>45</v>
      </c>
      <c r="I2917" s="2">
        <v>45696.0</v>
      </c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ht="15.75" customHeight="1">
      <c r="A2918" s="1" t="s">
        <v>4495</v>
      </c>
      <c r="B2918" s="1" t="s">
        <v>5828</v>
      </c>
      <c r="C2918" s="1">
        <v>6.7996995297E10</v>
      </c>
      <c r="D2918" s="1" t="s">
        <v>11</v>
      </c>
      <c r="E2918" s="1" t="s">
        <v>80</v>
      </c>
      <c r="F2918" s="1" t="s">
        <v>13</v>
      </c>
      <c r="G2918" s="1" t="s">
        <v>23</v>
      </c>
      <c r="H2918" s="1" t="s">
        <v>45</v>
      </c>
      <c r="I2918" s="2">
        <v>45696.0</v>
      </c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ht="15.75" customHeight="1">
      <c r="A2919" s="1" t="s">
        <v>5829</v>
      </c>
      <c r="B2919" s="1" t="s">
        <v>5830</v>
      </c>
      <c r="C2919" s="1">
        <v>6.9992378451E10</v>
      </c>
      <c r="D2919" s="1" t="s">
        <v>11</v>
      </c>
      <c r="E2919" s="1" t="s">
        <v>48</v>
      </c>
      <c r="F2919" s="1" t="s">
        <v>13</v>
      </c>
      <c r="G2919" s="1" t="s">
        <v>14</v>
      </c>
      <c r="H2919" s="1" t="s">
        <v>49</v>
      </c>
      <c r="I2919" s="2">
        <v>45696.0</v>
      </c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ht="15.75" customHeight="1">
      <c r="A2920" s="1" t="s">
        <v>459</v>
      </c>
      <c r="B2920" s="1" t="s">
        <v>5831</v>
      </c>
      <c r="C2920" s="1">
        <v>1.2981650121E10</v>
      </c>
      <c r="D2920" s="1" t="s">
        <v>11</v>
      </c>
      <c r="E2920" s="1" t="s">
        <v>22</v>
      </c>
      <c r="F2920" s="1" t="s">
        <v>13</v>
      </c>
      <c r="G2920" s="1" t="s">
        <v>14</v>
      </c>
      <c r="H2920" s="1" t="s">
        <v>49</v>
      </c>
      <c r="I2920" s="2">
        <v>45696.0</v>
      </c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ht="15.75" customHeight="1">
      <c r="A2921" s="1" t="s">
        <v>5832</v>
      </c>
      <c r="B2921" s="1" t="s">
        <v>5833</v>
      </c>
      <c r="C2921" s="1">
        <v>3.5991393009E10</v>
      </c>
      <c r="D2921" s="1" t="s">
        <v>11</v>
      </c>
      <c r="E2921" s="1" t="s">
        <v>12</v>
      </c>
      <c r="F2921" s="1" t="s">
        <v>13</v>
      </c>
      <c r="G2921" s="1" t="s">
        <v>23</v>
      </c>
      <c r="H2921" s="1" t="s">
        <v>49</v>
      </c>
      <c r="I2921" s="2">
        <v>45696.0</v>
      </c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ht="15.75" customHeight="1">
      <c r="A2922" s="1" t="s">
        <v>5834</v>
      </c>
      <c r="B2922" s="1" t="s">
        <v>5835</v>
      </c>
      <c r="C2922" s="1">
        <v>1.19590852E10</v>
      </c>
      <c r="D2922" s="1" t="s">
        <v>11</v>
      </c>
      <c r="E2922" s="1" t="s">
        <v>89</v>
      </c>
      <c r="F2922" s="1" t="s">
        <v>13</v>
      </c>
      <c r="G2922" s="1" t="s">
        <v>23</v>
      </c>
      <c r="H2922" s="1" t="s">
        <v>34</v>
      </c>
      <c r="I2922" s="2">
        <v>45696.0</v>
      </c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ht="15.75" customHeight="1">
      <c r="A2923" s="1" t="s">
        <v>5836</v>
      </c>
      <c r="B2923" s="1" t="s">
        <v>5837</v>
      </c>
      <c r="C2923" s="1">
        <v>3.8998989955E10</v>
      </c>
      <c r="D2923" s="1" t="s">
        <v>11</v>
      </c>
      <c r="E2923" s="1" t="s">
        <v>19</v>
      </c>
      <c r="F2923" s="1" t="s">
        <v>13</v>
      </c>
      <c r="G2923" s="1" t="s">
        <v>14</v>
      </c>
      <c r="H2923" s="1" t="s">
        <v>49</v>
      </c>
      <c r="I2923" s="2">
        <v>45696.0</v>
      </c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ht="15.75" customHeight="1">
      <c r="A2924" s="1" t="s">
        <v>5838</v>
      </c>
      <c r="B2924" s="1" t="s">
        <v>5839</v>
      </c>
      <c r="C2924" s="1">
        <v>1.9996714402E10</v>
      </c>
      <c r="D2924" s="1" t="s">
        <v>11</v>
      </c>
      <c r="E2924" s="1" t="s">
        <v>19</v>
      </c>
      <c r="F2924" s="1" t="s">
        <v>13</v>
      </c>
      <c r="G2924" s="1" t="s">
        <v>23</v>
      </c>
      <c r="H2924" s="1" t="s">
        <v>1424</v>
      </c>
      <c r="I2924" s="2">
        <v>45696.0</v>
      </c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ht="15.75" customHeight="1">
      <c r="A2925" s="1" t="s">
        <v>3987</v>
      </c>
      <c r="B2925" s="1" t="s">
        <v>5840</v>
      </c>
      <c r="C2925" s="1">
        <v>8.5987936799E10</v>
      </c>
      <c r="D2925" s="1" t="s">
        <v>11</v>
      </c>
      <c r="E2925" s="1" t="s">
        <v>22</v>
      </c>
      <c r="F2925" s="1" t="s">
        <v>13</v>
      </c>
      <c r="G2925" s="1" t="s">
        <v>14</v>
      </c>
      <c r="H2925" s="1" t="s">
        <v>31</v>
      </c>
      <c r="I2925" s="2">
        <v>45696.0</v>
      </c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ht="15.75" customHeight="1">
      <c r="A2926" s="1" t="s">
        <v>5841</v>
      </c>
      <c r="B2926" s="1" t="s">
        <v>5842</v>
      </c>
      <c r="C2926" s="1" t="s">
        <v>5843</v>
      </c>
      <c r="D2926" s="1" t="s">
        <v>11</v>
      </c>
      <c r="E2926" s="1" t="s">
        <v>77</v>
      </c>
      <c r="F2926" s="1" t="s">
        <v>13</v>
      </c>
      <c r="G2926" s="1" t="s">
        <v>23</v>
      </c>
      <c r="H2926" s="1" t="s">
        <v>49</v>
      </c>
      <c r="I2926" s="2">
        <v>45696.0</v>
      </c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ht="15.75" customHeight="1">
      <c r="A2927" s="1" t="s">
        <v>5844</v>
      </c>
      <c r="B2927" s="1" t="s">
        <v>5845</v>
      </c>
      <c r="C2927" s="1">
        <v>3.3984180903E10</v>
      </c>
      <c r="D2927" s="1" t="s">
        <v>11</v>
      </c>
      <c r="E2927" s="1" t="s">
        <v>758</v>
      </c>
      <c r="F2927" s="1" t="s">
        <v>13</v>
      </c>
      <c r="G2927" s="1" t="s">
        <v>14</v>
      </c>
      <c r="H2927" s="1" t="s">
        <v>759</v>
      </c>
      <c r="I2927" s="2">
        <v>45696.0</v>
      </c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ht="15.75" customHeight="1">
      <c r="A2928" s="1" t="s">
        <v>5846</v>
      </c>
      <c r="B2928" s="1" t="s">
        <v>5847</v>
      </c>
      <c r="C2928" s="1">
        <v>6.2982308351E10</v>
      </c>
      <c r="D2928" s="1" t="s">
        <v>11</v>
      </c>
      <c r="E2928" s="1" t="s">
        <v>102</v>
      </c>
      <c r="F2928" s="1" t="s">
        <v>13</v>
      </c>
      <c r="G2928" s="1" t="s">
        <v>14</v>
      </c>
      <c r="H2928" s="1" t="s">
        <v>45</v>
      </c>
      <c r="I2928" s="2">
        <v>45696.0</v>
      </c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ht="15.75" customHeight="1">
      <c r="A2929" s="1" t="s">
        <v>779</v>
      </c>
      <c r="B2929" s="1" t="s">
        <v>5848</v>
      </c>
      <c r="C2929" s="1">
        <v>6.5993429232E10</v>
      </c>
      <c r="D2929" s="1" t="s">
        <v>11</v>
      </c>
      <c r="E2929" s="1" t="s">
        <v>12</v>
      </c>
      <c r="F2929" s="1" t="s">
        <v>13</v>
      </c>
      <c r="G2929" s="1" t="s">
        <v>14</v>
      </c>
      <c r="H2929" s="1" t="s">
        <v>4391</v>
      </c>
      <c r="I2929" s="2">
        <v>45696.0</v>
      </c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ht="15.75" customHeight="1">
      <c r="A2930" s="1" t="s">
        <v>5849</v>
      </c>
      <c r="B2930" s="1" t="s">
        <v>5850</v>
      </c>
      <c r="C2930" s="1">
        <v>2.1972396918E10</v>
      </c>
      <c r="D2930" s="1" t="s">
        <v>11</v>
      </c>
      <c r="E2930" s="1" t="s">
        <v>19</v>
      </c>
      <c r="F2930" s="1" t="s">
        <v>13</v>
      </c>
      <c r="G2930" s="1" t="s">
        <v>14</v>
      </c>
      <c r="H2930" s="1" t="s">
        <v>45</v>
      </c>
      <c r="I2930" s="2">
        <v>45696.0</v>
      </c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ht="15.75" customHeight="1">
      <c r="A2931" s="1" t="s">
        <v>5851</v>
      </c>
      <c r="B2931" s="1" t="s">
        <v>5852</v>
      </c>
      <c r="C2931" s="1">
        <v>8.6998100615E10</v>
      </c>
      <c r="D2931" s="1" t="s">
        <v>11</v>
      </c>
      <c r="E2931" s="1" t="s">
        <v>22</v>
      </c>
      <c r="F2931" s="1" t="s">
        <v>13</v>
      </c>
      <c r="G2931" s="1" t="s">
        <v>14</v>
      </c>
      <c r="H2931" s="1" t="s">
        <v>49</v>
      </c>
      <c r="I2931" s="2">
        <v>45696.0</v>
      </c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ht="15.75" customHeight="1">
      <c r="A2932" s="1" t="s">
        <v>285</v>
      </c>
      <c r="B2932" s="1" t="s">
        <v>5853</v>
      </c>
      <c r="C2932" s="1">
        <v>5.582982379483E12</v>
      </c>
      <c r="D2932" s="1" t="s">
        <v>11</v>
      </c>
      <c r="E2932" s="1" t="s">
        <v>19</v>
      </c>
      <c r="F2932" s="1" t="s">
        <v>13</v>
      </c>
      <c r="G2932" s="1" t="s">
        <v>14</v>
      </c>
      <c r="H2932" s="1" t="s">
        <v>49</v>
      </c>
      <c r="I2932" s="2">
        <v>45696.0</v>
      </c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ht="15.75" customHeight="1">
      <c r="A2933" s="1" t="s">
        <v>5854</v>
      </c>
      <c r="B2933" s="1" t="s">
        <v>5855</v>
      </c>
      <c r="C2933" s="1">
        <v>3.4988296804E10</v>
      </c>
      <c r="D2933" s="1" t="s">
        <v>23</v>
      </c>
      <c r="E2933" s="1" t="s">
        <v>705</v>
      </c>
      <c r="F2933" s="1" t="s">
        <v>5856</v>
      </c>
      <c r="G2933" s="1" t="s">
        <v>5857</v>
      </c>
      <c r="H2933" s="1" t="s">
        <v>5858</v>
      </c>
      <c r="I2933" s="2">
        <v>45696.0</v>
      </c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ht="15.75" customHeight="1">
      <c r="A2934" s="1" t="s">
        <v>5859</v>
      </c>
      <c r="B2934" s="1" t="s">
        <v>5860</v>
      </c>
      <c r="C2934" s="1">
        <v>6.1998490836E10</v>
      </c>
      <c r="D2934" s="1" t="s">
        <v>11</v>
      </c>
      <c r="E2934" s="1" t="s">
        <v>114</v>
      </c>
      <c r="F2934" s="1" t="s">
        <v>13</v>
      </c>
      <c r="G2934" s="1" t="s">
        <v>14</v>
      </c>
      <c r="H2934" s="1" t="s">
        <v>15</v>
      </c>
      <c r="I2934" s="2">
        <v>45696.0</v>
      </c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ht="15.75" customHeight="1">
      <c r="A2935" s="1" t="s">
        <v>5861</v>
      </c>
      <c r="B2935" s="1" t="s">
        <v>5862</v>
      </c>
      <c r="C2935" s="1" t="s">
        <v>5863</v>
      </c>
      <c r="D2935" s="1" t="s">
        <v>11</v>
      </c>
      <c r="E2935" s="1" t="s">
        <v>502</v>
      </c>
      <c r="F2935" s="1" t="s">
        <v>13</v>
      </c>
      <c r="G2935" s="1" t="s">
        <v>23</v>
      </c>
      <c r="H2935" s="1" t="s">
        <v>503</v>
      </c>
      <c r="I2935" s="2">
        <v>45696.0</v>
      </c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ht="15.75" customHeight="1">
      <c r="A2936" s="1" t="s">
        <v>5864</v>
      </c>
      <c r="B2936" s="1" t="s">
        <v>5865</v>
      </c>
      <c r="C2936" s="1">
        <v>1.1943867119E10</v>
      </c>
      <c r="D2936" s="1" t="s">
        <v>11</v>
      </c>
      <c r="E2936" s="1" t="s">
        <v>102</v>
      </c>
      <c r="F2936" s="1" t="s">
        <v>13</v>
      </c>
      <c r="G2936" s="1" t="s">
        <v>23</v>
      </c>
      <c r="H2936" s="1" t="s">
        <v>34</v>
      </c>
      <c r="I2936" s="2">
        <v>45696.0</v>
      </c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ht="15.75" customHeight="1">
      <c r="A2937" s="1" t="s">
        <v>217</v>
      </c>
      <c r="B2937" s="1" t="s">
        <v>5866</v>
      </c>
      <c r="C2937" s="1">
        <v>1.2997046407E10</v>
      </c>
      <c r="D2937" s="1" t="s">
        <v>11</v>
      </c>
      <c r="E2937" s="1" t="s">
        <v>22</v>
      </c>
      <c r="F2937" s="1" t="s">
        <v>13</v>
      </c>
      <c r="G2937" s="1" t="s">
        <v>14</v>
      </c>
      <c r="H2937" s="1" t="s">
        <v>34</v>
      </c>
      <c r="I2937" s="2">
        <v>45696.0</v>
      </c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ht="15.75" customHeight="1">
      <c r="A2938" s="1" t="s">
        <v>3246</v>
      </c>
      <c r="B2938" s="1" t="s">
        <v>5867</v>
      </c>
      <c r="C2938" s="1">
        <v>8.8999017049E10</v>
      </c>
      <c r="D2938" s="1" t="s">
        <v>11</v>
      </c>
      <c r="E2938" s="1" t="s">
        <v>39</v>
      </c>
      <c r="F2938" s="1" t="s">
        <v>13</v>
      </c>
      <c r="G2938" s="1" t="s">
        <v>14</v>
      </c>
      <c r="H2938" s="1" t="s">
        <v>15</v>
      </c>
      <c r="I2938" s="2">
        <v>45696.0</v>
      </c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ht="15.75" customHeight="1">
      <c r="A2939" s="1" t="s">
        <v>1710</v>
      </c>
      <c r="B2939" s="1" t="s">
        <v>5868</v>
      </c>
      <c r="C2939" s="1">
        <v>1.1916238403E10</v>
      </c>
      <c r="D2939" s="1" t="s">
        <v>11</v>
      </c>
      <c r="E2939" s="1" t="s">
        <v>102</v>
      </c>
      <c r="F2939" s="1" t="s">
        <v>13</v>
      </c>
      <c r="G2939" s="1" t="s">
        <v>23</v>
      </c>
      <c r="H2939" s="1" t="s">
        <v>34</v>
      </c>
      <c r="I2939" s="2">
        <v>45696.0</v>
      </c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ht="15.75" customHeight="1">
      <c r="A2940" s="1" t="s">
        <v>5869</v>
      </c>
      <c r="B2940" s="1" t="s">
        <v>5870</v>
      </c>
      <c r="C2940" s="1">
        <v>1.1917497344E10</v>
      </c>
      <c r="D2940" s="1" t="s">
        <v>11</v>
      </c>
      <c r="E2940" s="1" t="s">
        <v>22</v>
      </c>
      <c r="F2940" s="1" t="s">
        <v>13</v>
      </c>
      <c r="G2940" s="1" t="s">
        <v>14</v>
      </c>
      <c r="H2940" s="1" t="s">
        <v>15</v>
      </c>
      <c r="I2940" s="2">
        <v>45696.0</v>
      </c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ht="15.75" customHeight="1">
      <c r="A2941" s="1" t="s">
        <v>5871</v>
      </c>
      <c r="B2941" s="1" t="s">
        <v>5872</v>
      </c>
      <c r="C2941" s="1">
        <v>1.599608681E10</v>
      </c>
      <c r="D2941" s="1" t="s">
        <v>11</v>
      </c>
      <c r="E2941" s="1" t="s">
        <v>22</v>
      </c>
      <c r="F2941" s="1" t="s">
        <v>13</v>
      </c>
      <c r="G2941" s="1" t="s">
        <v>14</v>
      </c>
      <c r="H2941" s="1" t="s">
        <v>15</v>
      </c>
      <c r="I2941" s="2">
        <v>45696.0</v>
      </c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ht="15.75" customHeight="1">
      <c r="A2942" s="1" t="s">
        <v>4824</v>
      </c>
      <c r="B2942" s="1" t="s">
        <v>5873</v>
      </c>
      <c r="C2942" s="1">
        <v>8.1971115604E10</v>
      </c>
      <c r="D2942" s="1" t="s">
        <v>11</v>
      </c>
      <c r="E2942" s="1" t="s">
        <v>1337</v>
      </c>
      <c r="F2942" s="1" t="s">
        <v>13</v>
      </c>
      <c r="G2942" s="1" t="s">
        <v>14</v>
      </c>
      <c r="H2942" s="1" t="s">
        <v>1338</v>
      </c>
      <c r="I2942" s="2">
        <v>45696.0</v>
      </c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ht="15.75" customHeight="1">
      <c r="A2943" s="1" t="s">
        <v>5874</v>
      </c>
      <c r="B2943" s="1" t="s">
        <v>5875</v>
      </c>
      <c r="C2943" s="1">
        <v>8.2993458548E10</v>
      </c>
      <c r="D2943" s="1" t="s">
        <v>11</v>
      </c>
      <c r="E2943" s="1" t="s">
        <v>48</v>
      </c>
      <c r="F2943" s="1" t="s">
        <v>13</v>
      </c>
      <c r="G2943" s="1" t="s">
        <v>14</v>
      </c>
      <c r="H2943" s="1" t="s">
        <v>49</v>
      </c>
      <c r="I2943" s="2">
        <v>45696.0</v>
      </c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ht="15.75" customHeight="1">
      <c r="A2944" s="1" t="s">
        <v>5876</v>
      </c>
      <c r="B2944" s="1" t="s">
        <v>5877</v>
      </c>
      <c r="C2944" s="1">
        <v>4.5999518967E10</v>
      </c>
      <c r="D2944" s="1" t="s">
        <v>11</v>
      </c>
      <c r="E2944" s="1" t="s">
        <v>114</v>
      </c>
      <c r="F2944" s="1" t="s">
        <v>13</v>
      </c>
      <c r="G2944" s="1" t="s">
        <v>14</v>
      </c>
      <c r="H2944" s="1" t="s">
        <v>49</v>
      </c>
      <c r="I2944" s="2">
        <v>45696.0</v>
      </c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ht="15.75" customHeight="1">
      <c r="A2945" s="1" t="s">
        <v>5878</v>
      </c>
      <c r="B2945" s="1" t="s">
        <v>5879</v>
      </c>
      <c r="C2945" s="1">
        <v>5.59998473005E12</v>
      </c>
      <c r="D2945" s="1" t="s">
        <v>11</v>
      </c>
      <c r="E2945" s="1" t="s">
        <v>161</v>
      </c>
      <c r="F2945" s="1" t="s">
        <v>13</v>
      </c>
      <c r="G2945" s="1" t="s">
        <v>14</v>
      </c>
      <c r="H2945" s="1" t="s">
        <v>45</v>
      </c>
      <c r="I2945" s="2">
        <v>45696.0</v>
      </c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ht="15.75" customHeight="1">
      <c r="A2946" s="1" t="s">
        <v>5880</v>
      </c>
      <c r="B2946" s="1" t="s">
        <v>5881</v>
      </c>
      <c r="C2946" s="1">
        <v>2.198715518E10</v>
      </c>
      <c r="D2946" s="1" t="s">
        <v>11</v>
      </c>
      <c r="E2946" s="1" t="s">
        <v>19</v>
      </c>
      <c r="F2946" s="1" t="s">
        <v>13</v>
      </c>
      <c r="G2946" s="1" t="s">
        <v>14</v>
      </c>
      <c r="H2946" s="1" t="s">
        <v>45</v>
      </c>
      <c r="I2946" s="2">
        <v>45696.0</v>
      </c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ht="15.75" customHeight="1">
      <c r="A2947" s="1" t="s">
        <v>5882</v>
      </c>
      <c r="B2947" s="1" t="s">
        <v>5883</v>
      </c>
      <c r="C2947" s="1">
        <v>1.4997371884E10</v>
      </c>
      <c r="D2947" s="1" t="s">
        <v>11</v>
      </c>
      <c r="E2947" s="1" t="s">
        <v>77</v>
      </c>
      <c r="F2947" s="1" t="s">
        <v>13</v>
      </c>
      <c r="G2947" s="1" t="s">
        <v>14</v>
      </c>
      <c r="H2947" s="1" t="s">
        <v>45</v>
      </c>
      <c r="I2947" s="2">
        <v>45696.0</v>
      </c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ht="15.75" customHeight="1">
      <c r="A2948" s="1" t="s">
        <v>5884</v>
      </c>
      <c r="B2948" s="1" t="s">
        <v>5885</v>
      </c>
      <c r="C2948" s="1">
        <v>1.1952729562E10</v>
      </c>
      <c r="D2948" s="1" t="s">
        <v>11</v>
      </c>
      <c r="E2948" s="1" t="s">
        <v>22</v>
      </c>
      <c r="F2948" s="1" t="s">
        <v>13</v>
      </c>
      <c r="G2948" s="1" t="s">
        <v>14</v>
      </c>
      <c r="H2948" s="1" t="s">
        <v>45</v>
      </c>
      <c r="I2948" s="2">
        <v>45696.0</v>
      </c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ht="15.75" customHeight="1">
      <c r="A2949" s="1" t="s">
        <v>5886</v>
      </c>
      <c r="B2949" s="1" t="s">
        <v>5887</v>
      </c>
      <c r="C2949" s="1">
        <v>8.2996349607E10</v>
      </c>
      <c r="D2949" s="1" t="s">
        <v>11</v>
      </c>
      <c r="E2949" s="1" t="s">
        <v>22</v>
      </c>
      <c r="F2949" s="1" t="s">
        <v>13</v>
      </c>
      <c r="G2949" s="1" t="s">
        <v>14</v>
      </c>
      <c r="H2949" s="1" t="s">
        <v>386</v>
      </c>
      <c r="I2949" s="2">
        <v>45696.0</v>
      </c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ht="15.75" customHeight="1">
      <c r="A2950" s="1" t="s">
        <v>5888</v>
      </c>
      <c r="B2950" s="1" t="s">
        <v>5889</v>
      </c>
      <c r="C2950" s="1">
        <v>9.8991346985E10</v>
      </c>
      <c r="D2950" s="1" t="s">
        <v>11</v>
      </c>
      <c r="E2950" s="1" t="s">
        <v>22</v>
      </c>
      <c r="F2950" s="1" t="s">
        <v>13</v>
      </c>
      <c r="G2950" s="1" t="s">
        <v>14</v>
      </c>
      <c r="H2950" s="1" t="s">
        <v>15</v>
      </c>
      <c r="I2950" s="2">
        <v>45696.0</v>
      </c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ht="15.75" customHeight="1">
      <c r="A2951" s="1" t="s">
        <v>266</v>
      </c>
      <c r="B2951" s="1" t="s">
        <v>5890</v>
      </c>
      <c r="C2951" s="1">
        <v>7.1992356098E10</v>
      </c>
      <c r="D2951" s="1" t="s">
        <v>11</v>
      </c>
      <c r="E2951" s="1" t="s">
        <v>58</v>
      </c>
      <c r="F2951" s="1" t="s">
        <v>13</v>
      </c>
      <c r="G2951" s="1" t="s">
        <v>14</v>
      </c>
      <c r="H2951" s="1" t="s">
        <v>15</v>
      </c>
      <c r="I2951" s="2">
        <v>45696.0</v>
      </c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ht="15.75" customHeight="1">
      <c r="A2952" s="1" t="s">
        <v>558</v>
      </c>
      <c r="B2952" s="1" t="s">
        <v>5891</v>
      </c>
      <c r="C2952" s="1">
        <v>3.1975777505E10</v>
      </c>
      <c r="D2952" s="1" t="s">
        <v>11</v>
      </c>
      <c r="E2952" s="1" t="s">
        <v>19</v>
      </c>
      <c r="F2952" s="1" t="s">
        <v>13</v>
      </c>
      <c r="G2952" s="1" t="s">
        <v>14</v>
      </c>
      <c r="H2952" s="1" t="s">
        <v>15</v>
      </c>
      <c r="I2952" s="2">
        <v>45696.0</v>
      </c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ht="15.75" customHeight="1">
      <c r="A2953" s="1" t="s">
        <v>5892</v>
      </c>
      <c r="B2953" s="1" t="s">
        <v>5893</v>
      </c>
      <c r="C2953" s="1">
        <v>4.7992583905E10</v>
      </c>
      <c r="D2953" s="1" t="s">
        <v>11</v>
      </c>
      <c r="E2953" s="1" t="s">
        <v>22</v>
      </c>
      <c r="F2953" s="1" t="s">
        <v>13</v>
      </c>
      <c r="G2953" s="1" t="s">
        <v>14</v>
      </c>
      <c r="H2953" s="1" t="s">
        <v>15</v>
      </c>
      <c r="I2953" s="2">
        <v>45696.0</v>
      </c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ht="15.75" customHeight="1">
      <c r="A2954" s="1" t="s">
        <v>696</v>
      </c>
      <c r="B2954" s="1" t="s">
        <v>5894</v>
      </c>
      <c r="C2954" s="1">
        <v>2.1964239989E10</v>
      </c>
      <c r="D2954" s="1" t="s">
        <v>11</v>
      </c>
      <c r="E2954" s="1" t="s">
        <v>22</v>
      </c>
      <c r="F2954" s="1" t="s">
        <v>13</v>
      </c>
      <c r="G2954" s="1" t="s">
        <v>14</v>
      </c>
      <c r="H2954" s="1" t="s">
        <v>49</v>
      </c>
      <c r="I2954" s="2">
        <v>45696.0</v>
      </c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ht="15.75" customHeight="1">
      <c r="A2955" s="1" t="s">
        <v>5895</v>
      </c>
      <c r="B2955" s="1" t="s">
        <v>5896</v>
      </c>
      <c r="C2955" s="1">
        <v>9.1981049102E10</v>
      </c>
      <c r="D2955" s="1" t="s">
        <v>11</v>
      </c>
      <c r="E2955" s="1" t="s">
        <v>22</v>
      </c>
      <c r="F2955" s="1" t="s">
        <v>13</v>
      </c>
      <c r="G2955" s="1" t="s">
        <v>23</v>
      </c>
      <c r="H2955" s="1" t="s">
        <v>34</v>
      </c>
      <c r="I2955" s="2">
        <v>45696.0</v>
      </c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ht="15.75" customHeight="1">
      <c r="A2956" s="1" t="s">
        <v>2283</v>
      </c>
      <c r="B2956" s="1" t="s">
        <v>5897</v>
      </c>
      <c r="C2956" s="1">
        <v>1.1967401198E10</v>
      </c>
      <c r="D2956" s="1" t="s">
        <v>11</v>
      </c>
      <c r="E2956" s="1" t="s">
        <v>22</v>
      </c>
      <c r="F2956" s="1" t="s">
        <v>13</v>
      </c>
      <c r="G2956" s="1" t="s">
        <v>14</v>
      </c>
      <c r="H2956" s="1" t="s">
        <v>34</v>
      </c>
      <c r="I2956" s="2">
        <v>45696.0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ht="15.75" customHeight="1">
      <c r="A2957" s="1" t="s">
        <v>5898</v>
      </c>
      <c r="B2957" s="1" t="s">
        <v>5899</v>
      </c>
      <c r="C2957" s="1">
        <v>2.7997139289E10</v>
      </c>
      <c r="D2957" s="1" t="s">
        <v>11</v>
      </c>
      <c r="E2957" s="1" t="s">
        <v>77</v>
      </c>
      <c r="F2957" s="1" t="s">
        <v>13</v>
      </c>
      <c r="G2957" s="1" t="s">
        <v>23</v>
      </c>
      <c r="H2957" s="1" t="s">
        <v>45</v>
      </c>
      <c r="I2957" s="2">
        <v>45696.0</v>
      </c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ht="15.75" customHeight="1">
      <c r="A2958" s="1" t="s">
        <v>2846</v>
      </c>
      <c r="B2958" s="1" t="s">
        <v>5900</v>
      </c>
      <c r="C2958" s="1">
        <v>2.1976100273E10</v>
      </c>
      <c r="D2958" s="1" t="s">
        <v>11</v>
      </c>
      <c r="E2958" s="1" t="s">
        <v>19</v>
      </c>
      <c r="F2958" s="1" t="s">
        <v>13</v>
      </c>
      <c r="G2958" s="1" t="s">
        <v>23</v>
      </c>
      <c r="H2958" s="1" t="s">
        <v>15</v>
      </c>
      <c r="I2958" s="2">
        <v>45696.0</v>
      </c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ht="15.75" customHeight="1">
      <c r="A2959" s="1" t="s">
        <v>5901</v>
      </c>
      <c r="B2959" s="1" t="s">
        <v>5902</v>
      </c>
      <c r="C2959" s="1">
        <v>1.1982787121E10</v>
      </c>
      <c r="D2959" s="1" t="s">
        <v>11</v>
      </c>
      <c r="E2959" s="1" t="s">
        <v>547</v>
      </c>
      <c r="F2959" s="1" t="s">
        <v>13</v>
      </c>
      <c r="G2959" s="1" t="s">
        <v>14</v>
      </c>
      <c r="H2959" s="1" t="s">
        <v>548</v>
      </c>
      <c r="I2959" s="2">
        <v>45696.0</v>
      </c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ht="15.75" customHeight="1">
      <c r="A2960" s="1" t="s">
        <v>5903</v>
      </c>
      <c r="B2960" s="1" t="s">
        <v>5904</v>
      </c>
      <c r="C2960" s="1">
        <v>9.6991476017E10</v>
      </c>
      <c r="D2960" s="1" t="s">
        <v>11</v>
      </c>
      <c r="E2960" s="1" t="s">
        <v>19</v>
      </c>
      <c r="F2960" s="1" t="s">
        <v>13</v>
      </c>
      <c r="G2960" s="1" t="s">
        <v>14</v>
      </c>
      <c r="H2960" s="1" t="s">
        <v>15</v>
      </c>
      <c r="I2960" s="2">
        <v>45696.0</v>
      </c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ht="15.75" customHeight="1">
      <c r="A2961" s="1" t="s">
        <v>266</v>
      </c>
      <c r="B2961" s="1" t="s">
        <v>5905</v>
      </c>
      <c r="C2961" s="1" t="s">
        <v>5906</v>
      </c>
      <c r="D2961" s="1" t="s">
        <v>11</v>
      </c>
      <c r="E2961" s="1" t="s">
        <v>513</v>
      </c>
      <c r="F2961" s="1" t="s">
        <v>13</v>
      </c>
      <c r="G2961" s="1" t="s">
        <v>23</v>
      </c>
      <c r="H2961" s="1" t="s">
        <v>514</v>
      </c>
      <c r="I2961" s="2">
        <v>45696.0</v>
      </c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ht="15.75" customHeight="1">
      <c r="A2962" s="1" t="s">
        <v>5907</v>
      </c>
      <c r="B2962" s="1" t="s">
        <v>5908</v>
      </c>
      <c r="C2962" s="1">
        <v>8.4999468982E10</v>
      </c>
      <c r="D2962" s="1" t="s">
        <v>11</v>
      </c>
      <c r="E2962" s="1" t="s">
        <v>22</v>
      </c>
      <c r="F2962" s="1" t="s">
        <v>13</v>
      </c>
      <c r="G2962" s="1" t="s">
        <v>14</v>
      </c>
      <c r="H2962" s="1" t="s">
        <v>34</v>
      </c>
      <c r="I2962" s="2">
        <v>45696.0</v>
      </c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ht="15.75" customHeight="1">
      <c r="A2963" s="1" t="s">
        <v>5909</v>
      </c>
      <c r="B2963" s="1" t="s">
        <v>5910</v>
      </c>
      <c r="C2963" s="1">
        <v>1.1974951997E10</v>
      </c>
      <c r="D2963" s="1" t="s">
        <v>11</v>
      </c>
      <c r="E2963" s="1" t="s">
        <v>22</v>
      </c>
      <c r="F2963" s="1" t="s">
        <v>13</v>
      </c>
      <c r="G2963" s="1" t="s">
        <v>14</v>
      </c>
      <c r="H2963" s="1" t="s">
        <v>31</v>
      </c>
      <c r="I2963" s="2">
        <v>45696.0</v>
      </c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ht="15.75" customHeight="1">
      <c r="A2964" s="1" t="s">
        <v>5911</v>
      </c>
      <c r="B2964" s="1" t="s">
        <v>5912</v>
      </c>
      <c r="C2964" s="1" t="s">
        <v>5913</v>
      </c>
      <c r="D2964" s="1" t="s">
        <v>11</v>
      </c>
      <c r="E2964" s="1" t="s">
        <v>80</v>
      </c>
      <c r="F2964" s="1" t="s">
        <v>13</v>
      </c>
      <c r="G2964" s="1" t="s">
        <v>23</v>
      </c>
      <c r="H2964" s="1" t="s">
        <v>45</v>
      </c>
      <c r="I2964" s="2">
        <v>45696.0</v>
      </c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ht="15.75" customHeight="1">
      <c r="A2965" s="1" t="s">
        <v>5914</v>
      </c>
      <c r="B2965" s="1" t="s">
        <v>5915</v>
      </c>
      <c r="C2965" s="1">
        <v>9.1988798606E10</v>
      </c>
      <c r="D2965" s="1" t="s">
        <v>11</v>
      </c>
      <c r="E2965" s="1" t="s">
        <v>58</v>
      </c>
      <c r="F2965" s="1" t="s">
        <v>13</v>
      </c>
      <c r="G2965" s="1" t="s">
        <v>14</v>
      </c>
      <c r="H2965" s="1" t="s">
        <v>45</v>
      </c>
      <c r="I2965" s="2">
        <v>45696.0</v>
      </c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ht="15.75" customHeight="1">
      <c r="A2966" s="1" t="s">
        <v>5916</v>
      </c>
      <c r="B2966" s="1" t="s">
        <v>5917</v>
      </c>
      <c r="C2966" s="1">
        <v>6.3992448009E10</v>
      </c>
      <c r="D2966" s="1" t="s">
        <v>11</v>
      </c>
      <c r="E2966" s="1" t="s">
        <v>19</v>
      </c>
      <c r="F2966" s="1" t="s">
        <v>13</v>
      </c>
      <c r="G2966" s="1" t="s">
        <v>14</v>
      </c>
      <c r="H2966" s="1" t="s">
        <v>15</v>
      </c>
      <c r="I2966" s="2">
        <v>45696.0</v>
      </c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ht="15.75" customHeight="1">
      <c r="A2967" s="1" t="s">
        <v>5918</v>
      </c>
      <c r="B2967" s="1" t="s">
        <v>5919</v>
      </c>
      <c r="C2967" s="1">
        <v>9.9991169636E10</v>
      </c>
      <c r="D2967" s="1" t="s">
        <v>11</v>
      </c>
      <c r="E2967" s="1" t="s">
        <v>19</v>
      </c>
      <c r="F2967" s="1" t="s">
        <v>13</v>
      </c>
      <c r="G2967" s="1" t="s">
        <v>23</v>
      </c>
      <c r="H2967" s="1" t="s">
        <v>386</v>
      </c>
      <c r="I2967" s="2">
        <v>45696.0</v>
      </c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ht="15.75" customHeight="1">
      <c r="A2968" s="1" t="s">
        <v>5920</v>
      </c>
      <c r="B2968" s="1" t="s">
        <v>5921</v>
      </c>
      <c r="C2968" s="1">
        <v>8.2982191531E10</v>
      </c>
      <c r="D2968" s="1" t="s">
        <v>11</v>
      </c>
      <c r="E2968" s="1" t="s">
        <v>1055</v>
      </c>
      <c r="F2968" s="1" t="s">
        <v>13</v>
      </c>
      <c r="G2968" s="1" t="s">
        <v>14</v>
      </c>
      <c r="H2968" s="1" t="s">
        <v>1056</v>
      </c>
      <c r="I2968" s="2">
        <v>45696.0</v>
      </c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ht="15.75" customHeight="1">
      <c r="A2969" s="1" t="s">
        <v>5922</v>
      </c>
      <c r="B2969" s="1" t="s">
        <v>5923</v>
      </c>
      <c r="C2969" s="1">
        <v>5.533988469684E12</v>
      </c>
      <c r="D2969" s="1" t="s">
        <v>11</v>
      </c>
      <c r="E2969" s="1" t="s">
        <v>114</v>
      </c>
      <c r="F2969" s="1" t="s">
        <v>13</v>
      </c>
      <c r="G2969" s="1" t="s">
        <v>14</v>
      </c>
      <c r="H2969" s="1" t="s">
        <v>15</v>
      </c>
      <c r="I2969" s="2">
        <v>45696.0</v>
      </c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ht="15.75" customHeight="1">
      <c r="A2970" s="1" t="s">
        <v>5924</v>
      </c>
      <c r="B2970" s="1" t="s">
        <v>5925</v>
      </c>
      <c r="C2970" s="1" t="s">
        <v>5926</v>
      </c>
      <c r="D2970" s="1" t="s">
        <v>11</v>
      </c>
      <c r="E2970" s="1" t="s">
        <v>19</v>
      </c>
      <c r="F2970" s="1" t="s">
        <v>13</v>
      </c>
      <c r="G2970" s="1" t="s">
        <v>14</v>
      </c>
      <c r="H2970" s="1" t="s">
        <v>45</v>
      </c>
      <c r="I2970" s="2">
        <v>45696.0</v>
      </c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ht="15.75" customHeight="1">
      <c r="A2971" s="1" t="s">
        <v>5927</v>
      </c>
      <c r="B2971" s="1" t="s">
        <v>5928</v>
      </c>
      <c r="C2971" s="1">
        <v>8.3993918534E10</v>
      </c>
      <c r="D2971" s="1" t="s">
        <v>11</v>
      </c>
      <c r="E2971" s="1" t="s">
        <v>22</v>
      </c>
      <c r="F2971" s="1" t="s">
        <v>13</v>
      </c>
      <c r="G2971" s="1" t="s">
        <v>14</v>
      </c>
      <c r="H2971" s="1" t="s">
        <v>15</v>
      </c>
      <c r="I2971" s="2">
        <v>45696.0</v>
      </c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ht="15.75" customHeight="1">
      <c r="A2972" s="1" t="s">
        <v>5929</v>
      </c>
      <c r="B2972" s="1" t="s">
        <v>5930</v>
      </c>
      <c r="C2972" s="1">
        <v>3.1971385768E10</v>
      </c>
      <c r="D2972" s="1" t="s">
        <v>11</v>
      </c>
      <c r="E2972" s="1" t="s">
        <v>22</v>
      </c>
      <c r="F2972" s="1" t="s">
        <v>13</v>
      </c>
      <c r="G2972" s="1" t="s">
        <v>14</v>
      </c>
      <c r="H2972" s="1" t="s">
        <v>15</v>
      </c>
      <c r="I2972" s="2">
        <v>45696.0</v>
      </c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ht="15.75" customHeight="1">
      <c r="A2973" s="1" t="s">
        <v>5931</v>
      </c>
      <c r="B2973" s="1" t="s">
        <v>5932</v>
      </c>
      <c r="C2973" s="1" t="s">
        <v>5933</v>
      </c>
      <c r="D2973" s="1" t="s">
        <v>11</v>
      </c>
      <c r="E2973" s="1" t="s">
        <v>19</v>
      </c>
      <c r="F2973" s="1" t="s">
        <v>13</v>
      </c>
      <c r="G2973" s="1" t="s">
        <v>14</v>
      </c>
      <c r="H2973" s="1" t="s">
        <v>45</v>
      </c>
      <c r="I2973" s="2">
        <v>45696.0</v>
      </c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ht="15.75" customHeight="1">
      <c r="A2974" s="1" t="s">
        <v>5934</v>
      </c>
      <c r="B2974" s="1" t="s">
        <v>5935</v>
      </c>
      <c r="C2974" s="1">
        <v>1.6991509006E10</v>
      </c>
      <c r="D2974" s="1"/>
      <c r="E2974" s="1"/>
      <c r="F2974" s="1"/>
      <c r="G2974" s="1"/>
      <c r="H2974" s="1"/>
      <c r="I2974" s="2">
        <v>45696.0</v>
      </c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ht="15.75" customHeight="1">
      <c r="A2975" s="1" t="s">
        <v>5936</v>
      </c>
      <c r="B2975" s="1" t="s">
        <v>5937</v>
      </c>
      <c r="C2975" s="1">
        <v>5.1994308228E10</v>
      </c>
      <c r="D2975" s="1" t="s">
        <v>11</v>
      </c>
      <c r="E2975" s="1" t="s">
        <v>1337</v>
      </c>
      <c r="F2975" s="1" t="s">
        <v>13</v>
      </c>
      <c r="G2975" s="1" t="s">
        <v>14</v>
      </c>
      <c r="H2975" s="1" t="s">
        <v>1338</v>
      </c>
      <c r="I2975" s="2">
        <v>45696.0</v>
      </c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ht="15.75" customHeight="1">
      <c r="A2976" s="1" t="s">
        <v>5938</v>
      </c>
      <c r="B2976" s="1" t="s">
        <v>5939</v>
      </c>
      <c r="C2976" s="1">
        <v>9.9981237637E10</v>
      </c>
      <c r="D2976" s="1" t="s">
        <v>11</v>
      </c>
      <c r="E2976" s="1" t="s">
        <v>19</v>
      </c>
      <c r="F2976" s="1" t="s">
        <v>13</v>
      </c>
      <c r="G2976" s="1" t="s">
        <v>14</v>
      </c>
      <c r="H2976" s="1" t="s">
        <v>45</v>
      </c>
      <c r="I2976" s="2">
        <v>45696.0</v>
      </c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ht="15.75" customHeight="1">
      <c r="A2977" s="1" t="s">
        <v>5940</v>
      </c>
      <c r="B2977" s="1" t="s">
        <v>5941</v>
      </c>
      <c r="C2977" s="1">
        <v>5.1991934193E10</v>
      </c>
      <c r="D2977" s="1" t="s">
        <v>11</v>
      </c>
      <c r="E2977" s="1" t="s">
        <v>77</v>
      </c>
      <c r="F2977" s="1" t="s">
        <v>13</v>
      </c>
      <c r="G2977" s="1" t="s">
        <v>23</v>
      </c>
      <c r="H2977" s="1" t="s">
        <v>45</v>
      </c>
      <c r="I2977" s="2">
        <v>45696.0</v>
      </c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ht="15.75" customHeight="1">
      <c r="A2978" s="1" t="s">
        <v>5942</v>
      </c>
      <c r="B2978" s="1" t="s">
        <v>5943</v>
      </c>
      <c r="C2978" s="1" t="s">
        <v>5944</v>
      </c>
      <c r="D2978" s="1" t="s">
        <v>11</v>
      </c>
      <c r="E2978" s="1" t="s">
        <v>19</v>
      </c>
      <c r="F2978" s="1" t="s">
        <v>13</v>
      </c>
      <c r="G2978" s="1" t="s">
        <v>14</v>
      </c>
      <c r="H2978" s="1" t="s">
        <v>49</v>
      </c>
      <c r="I2978" s="2">
        <v>45696.0</v>
      </c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ht="15.75" customHeight="1">
      <c r="A2979" s="1"/>
      <c r="B2979" s="1"/>
      <c r="C2979" s="1"/>
      <c r="D2979" s="1"/>
      <c r="E2979" s="1"/>
      <c r="F2979" s="1"/>
      <c r="G2979" s="1"/>
      <c r="H2979" s="1"/>
      <c r="I2979" s="2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ht="15.75" customHeight="1">
      <c r="A2980" s="1"/>
      <c r="B2980" s="1"/>
      <c r="C2980" s="1"/>
      <c r="D2980" s="1"/>
      <c r="E2980" s="1"/>
      <c r="F2980" s="1"/>
      <c r="G2980" s="1"/>
      <c r="H2980" s="1"/>
      <c r="I2980" s="2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ht="15.75" customHeight="1">
      <c r="A2981" s="1"/>
      <c r="B2981" s="1"/>
      <c r="C2981" s="1"/>
      <c r="D2981" s="1"/>
      <c r="E2981" s="1"/>
      <c r="F2981" s="1"/>
      <c r="G2981" s="1"/>
      <c r="H2981" s="1"/>
      <c r="I2981" s="2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ht="15.75" customHeight="1">
      <c r="A2982" s="1"/>
      <c r="B2982" s="1"/>
      <c r="C2982" s="1"/>
      <c r="D2982" s="1"/>
      <c r="E2982" s="1"/>
      <c r="F2982" s="1"/>
      <c r="G2982" s="1"/>
      <c r="H2982" s="1"/>
      <c r="I2982" s="2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ht="15.75" customHeight="1">
      <c r="A2983" s="1"/>
      <c r="B2983" s="1"/>
      <c r="C2983" s="1"/>
      <c r="D2983" s="1"/>
      <c r="E2983" s="1"/>
      <c r="F2983" s="1"/>
      <c r="G2983" s="1"/>
      <c r="H2983" s="1"/>
      <c r="I2983" s="2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ht="15.75" customHeight="1">
      <c r="A2984" s="1"/>
      <c r="B2984" s="1"/>
      <c r="C2984" s="1"/>
      <c r="D2984" s="1"/>
      <c r="E2984" s="1"/>
      <c r="F2984" s="1"/>
      <c r="G2984" s="1"/>
      <c r="H2984" s="1"/>
      <c r="I2984" s="2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ht="15.75" customHeight="1">
      <c r="A2985" s="1"/>
      <c r="B2985" s="1"/>
      <c r="C2985" s="1"/>
      <c r="D2985" s="1"/>
      <c r="E2985" s="1"/>
      <c r="F2985" s="1"/>
      <c r="G2985" s="1"/>
      <c r="H2985" s="1"/>
      <c r="I2985" s="2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ht="15.75" customHeight="1">
      <c r="A2986" s="1"/>
      <c r="B2986" s="1"/>
      <c r="C2986" s="1"/>
      <c r="D2986" s="1"/>
      <c r="E2986" s="1"/>
      <c r="F2986" s="1"/>
      <c r="G2986" s="1"/>
      <c r="H2986" s="1"/>
      <c r="I2986" s="2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ht="15.75" customHeight="1">
      <c r="A2987" s="1"/>
      <c r="B2987" s="1"/>
      <c r="C2987" s="1"/>
      <c r="D2987" s="1"/>
      <c r="E2987" s="1"/>
      <c r="F2987" s="1"/>
      <c r="G2987" s="1"/>
      <c r="H2987" s="1"/>
      <c r="I2987" s="2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ht="15.75" customHeight="1">
      <c r="A2988" s="1"/>
      <c r="B2988" s="1"/>
      <c r="C2988" s="1"/>
      <c r="D2988" s="1"/>
      <c r="E2988" s="1"/>
      <c r="F2988" s="1"/>
      <c r="G2988" s="1"/>
      <c r="H2988" s="1"/>
      <c r="I2988" s="2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ht="15.75" customHeight="1">
      <c r="A2989" s="1"/>
      <c r="B2989" s="1"/>
      <c r="C2989" s="1"/>
      <c r="D2989" s="1"/>
      <c r="E2989" s="1"/>
      <c r="F2989" s="1"/>
      <c r="G2989" s="1"/>
      <c r="H2989" s="1"/>
      <c r="I2989" s="2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ht="15.75" customHeight="1">
      <c r="A2990" s="1"/>
      <c r="B2990" s="1"/>
      <c r="C2990" s="1"/>
      <c r="D2990" s="1"/>
      <c r="E2990" s="1"/>
      <c r="F2990" s="1"/>
      <c r="G2990" s="1"/>
      <c r="H2990" s="1"/>
      <c r="I2990" s="2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ht="15.75" customHeight="1">
      <c r="A2991" s="1"/>
      <c r="B2991" s="1"/>
      <c r="C2991" s="1"/>
      <c r="D2991" s="1"/>
      <c r="E2991" s="1"/>
      <c r="F2991" s="1"/>
      <c r="G2991" s="1"/>
      <c r="H2991" s="1"/>
      <c r="I2991" s="2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ht="15.75" customHeight="1">
      <c r="A2992" s="1"/>
      <c r="B2992" s="1"/>
      <c r="C2992" s="1"/>
      <c r="D2992" s="1"/>
      <c r="E2992" s="1"/>
      <c r="F2992" s="1"/>
      <c r="G2992" s="1"/>
      <c r="H2992" s="1"/>
      <c r="I2992" s="2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ht="15.75" customHeight="1">
      <c r="A2993" s="1"/>
      <c r="B2993" s="1"/>
      <c r="C2993" s="1"/>
      <c r="D2993" s="1"/>
      <c r="E2993" s="1"/>
      <c r="F2993" s="1"/>
      <c r="G2993" s="1"/>
      <c r="H2993" s="1"/>
      <c r="I2993" s="2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ht="15.75" customHeight="1">
      <c r="A2994" s="1"/>
      <c r="B2994" s="1"/>
      <c r="C2994" s="1"/>
      <c r="D2994" s="1"/>
      <c r="E2994" s="1"/>
      <c r="F2994" s="1"/>
      <c r="G2994" s="1"/>
      <c r="H2994" s="1"/>
      <c r="I2994" s="2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ht="15.75" customHeight="1">
      <c r="A2995" s="1"/>
      <c r="B2995" s="1"/>
      <c r="C2995" s="1"/>
      <c r="D2995" s="1"/>
      <c r="E2995" s="1"/>
      <c r="F2995" s="1"/>
      <c r="G2995" s="1"/>
      <c r="H2995" s="1"/>
      <c r="I2995" s="2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ht="15.75" customHeight="1">
      <c r="A2996" s="1"/>
      <c r="B2996" s="1"/>
      <c r="C2996" s="1"/>
      <c r="D2996" s="1"/>
      <c r="E2996" s="1"/>
      <c r="F2996" s="1"/>
      <c r="G2996" s="1"/>
      <c r="H2996" s="1"/>
      <c r="I2996" s="2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ht="15.75" customHeight="1">
      <c r="A2997" s="1"/>
      <c r="B2997" s="1"/>
      <c r="C2997" s="1"/>
      <c r="D2997" s="1"/>
      <c r="E2997" s="1"/>
      <c r="F2997" s="1"/>
      <c r="G2997" s="1"/>
      <c r="H2997" s="1"/>
      <c r="I2997" s="2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ht="15.75" customHeight="1">
      <c r="A2998" s="1"/>
      <c r="B2998" s="1"/>
      <c r="C2998" s="1"/>
      <c r="D2998" s="1"/>
      <c r="E2998" s="1"/>
      <c r="F2998" s="1"/>
      <c r="G2998" s="1"/>
      <c r="H2998" s="1"/>
      <c r="I2998" s="2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ht="15.75" customHeight="1">
      <c r="A2999" s="1"/>
      <c r="B2999" s="1"/>
      <c r="C2999" s="1"/>
      <c r="D2999" s="1"/>
      <c r="E2999" s="1"/>
      <c r="F2999" s="1"/>
      <c r="G2999" s="1"/>
      <c r="H2999" s="1"/>
      <c r="I2999" s="2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ht="15.75" customHeight="1">
      <c r="A3000" s="1"/>
      <c r="B3000" s="1"/>
      <c r="C3000" s="1"/>
      <c r="D3000" s="1"/>
      <c r="E3000" s="1"/>
      <c r="F3000" s="1"/>
      <c r="G3000" s="1"/>
      <c r="H3000" s="1"/>
      <c r="I3000" s="2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ht="15.75" customHeight="1">
      <c r="A3001" s="1"/>
      <c r="B3001" s="1"/>
      <c r="C3001" s="1"/>
      <c r="D3001" s="1"/>
      <c r="E3001" s="1"/>
      <c r="F3001" s="1"/>
      <c r="G3001" s="1"/>
      <c r="H3001" s="1"/>
      <c r="I3001" s="2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ht="15.75" customHeight="1">
      <c r="A3002" s="1"/>
      <c r="B3002" s="1"/>
      <c r="C3002" s="1"/>
      <c r="D3002" s="1"/>
      <c r="E3002" s="1"/>
      <c r="F3002" s="1"/>
      <c r="G3002" s="1"/>
      <c r="H3002" s="1"/>
      <c r="I3002" s="2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ht="15.75" customHeight="1">
      <c r="A3003" s="1"/>
      <c r="B3003" s="1"/>
      <c r="C3003" s="1"/>
      <c r="D3003" s="1"/>
      <c r="E3003" s="1"/>
      <c r="F3003" s="1"/>
      <c r="G3003" s="1"/>
      <c r="H3003" s="1"/>
      <c r="I3003" s="2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ht="15.75" customHeight="1">
      <c r="A3004" s="1"/>
      <c r="B3004" s="1"/>
      <c r="C3004" s="1"/>
      <c r="D3004" s="1"/>
      <c r="E3004" s="1"/>
      <c r="F3004" s="1"/>
      <c r="G3004" s="1"/>
      <c r="H3004" s="1"/>
      <c r="I3004" s="2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ht="15.75" customHeight="1">
      <c r="A3005" s="1"/>
      <c r="B3005" s="1"/>
      <c r="C3005" s="1"/>
      <c r="D3005" s="1"/>
      <c r="E3005" s="1"/>
      <c r="F3005" s="1"/>
      <c r="G3005" s="1"/>
      <c r="H3005" s="1"/>
      <c r="I3005" s="2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ht="15.75" customHeight="1">
      <c r="A3006" s="1"/>
      <c r="B3006" s="1"/>
      <c r="C3006" s="1"/>
      <c r="D3006" s="1"/>
      <c r="E3006" s="1"/>
      <c r="F3006" s="1"/>
      <c r="G3006" s="1"/>
      <c r="H3006" s="1"/>
      <c r="I3006" s="2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ht="15.75" customHeight="1">
      <c r="A3007" s="1"/>
      <c r="B3007" s="1"/>
      <c r="C3007" s="1"/>
      <c r="D3007" s="1"/>
      <c r="E3007" s="1"/>
      <c r="F3007" s="1"/>
      <c r="G3007" s="1"/>
      <c r="H3007" s="1"/>
      <c r="I3007" s="2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ht="15.75" customHeight="1">
      <c r="A3008" s="1"/>
      <c r="B3008" s="1"/>
      <c r="C3008" s="1"/>
      <c r="D3008" s="1"/>
      <c r="E3008" s="1"/>
      <c r="F3008" s="1"/>
      <c r="G3008" s="1"/>
      <c r="H3008" s="1"/>
      <c r="I3008" s="2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ht="15.75" customHeight="1">
      <c r="A3009" s="1"/>
      <c r="B3009" s="1"/>
      <c r="C3009" s="1"/>
      <c r="D3009" s="1"/>
      <c r="E3009" s="1"/>
      <c r="F3009" s="1"/>
      <c r="G3009" s="1"/>
      <c r="H3009" s="1"/>
      <c r="I3009" s="2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ht="15.75" customHeight="1">
      <c r="A3010" s="1"/>
      <c r="B3010" s="1"/>
      <c r="C3010" s="1"/>
      <c r="D3010" s="1"/>
      <c r="E3010" s="1"/>
      <c r="F3010" s="1"/>
      <c r="G3010" s="1"/>
      <c r="H3010" s="1"/>
      <c r="I3010" s="2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ht="15.75" customHeight="1">
      <c r="A3011" s="1"/>
      <c r="B3011" s="1"/>
      <c r="C3011" s="1"/>
      <c r="D3011" s="1"/>
      <c r="E3011" s="1"/>
      <c r="F3011" s="1"/>
      <c r="G3011" s="1"/>
      <c r="H3011" s="1"/>
      <c r="I3011" s="2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ht="15.75" customHeight="1">
      <c r="A3012" s="1"/>
      <c r="B3012" s="1"/>
      <c r="C3012" s="1"/>
      <c r="D3012" s="1"/>
      <c r="E3012" s="1"/>
      <c r="F3012" s="1"/>
      <c r="G3012" s="1"/>
      <c r="H3012" s="1"/>
      <c r="I3012" s="2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ht="15.75" customHeight="1">
      <c r="A3013" s="1"/>
      <c r="B3013" s="1"/>
      <c r="C3013" s="1"/>
      <c r="D3013" s="1"/>
      <c r="E3013" s="1"/>
      <c r="F3013" s="1"/>
      <c r="G3013" s="1"/>
      <c r="H3013" s="1"/>
      <c r="I3013" s="2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ht="15.75" customHeight="1">
      <c r="A3014" s="1"/>
      <c r="B3014" s="1"/>
      <c r="C3014" s="1"/>
      <c r="D3014" s="1"/>
      <c r="E3014" s="1"/>
      <c r="F3014" s="1"/>
      <c r="G3014" s="1"/>
      <c r="H3014" s="1"/>
      <c r="I3014" s="2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ht="15.75" customHeight="1">
      <c r="A3015" s="1"/>
      <c r="B3015" s="1"/>
      <c r="C3015" s="1"/>
      <c r="D3015" s="1"/>
      <c r="E3015" s="1"/>
      <c r="F3015" s="1"/>
      <c r="G3015" s="1"/>
      <c r="H3015" s="1"/>
      <c r="I3015" s="2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ht="15.75" customHeight="1">
      <c r="A3016" s="1"/>
      <c r="B3016" s="1"/>
      <c r="C3016" s="1"/>
      <c r="D3016" s="1"/>
      <c r="E3016" s="1"/>
      <c r="F3016" s="1"/>
      <c r="G3016" s="1"/>
      <c r="H3016" s="1"/>
      <c r="I3016" s="2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ht="15.75" customHeight="1">
      <c r="A3017" s="1"/>
      <c r="B3017" s="1"/>
      <c r="C3017" s="1"/>
      <c r="D3017" s="1"/>
      <c r="E3017" s="1"/>
      <c r="F3017" s="1"/>
      <c r="G3017" s="1"/>
      <c r="H3017" s="1"/>
      <c r="I3017" s="2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ht="15.75" customHeight="1">
      <c r="A3018" s="1"/>
      <c r="B3018" s="1"/>
      <c r="C3018" s="1"/>
      <c r="D3018" s="1"/>
      <c r="E3018" s="1"/>
      <c r="F3018" s="1"/>
      <c r="G3018" s="1"/>
      <c r="H3018" s="1"/>
      <c r="I3018" s="2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ht="15.75" customHeight="1">
      <c r="A3019" s="1"/>
      <c r="B3019" s="1"/>
      <c r="C3019" s="1"/>
      <c r="D3019" s="1"/>
      <c r="E3019" s="1"/>
      <c r="F3019" s="1"/>
      <c r="G3019" s="1"/>
      <c r="H3019" s="1"/>
      <c r="I3019" s="2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ht="15.75" customHeight="1">
      <c r="A3020" s="1"/>
      <c r="B3020" s="1"/>
      <c r="C3020" s="1"/>
      <c r="D3020" s="1"/>
      <c r="E3020" s="1"/>
      <c r="F3020" s="1"/>
      <c r="G3020" s="1"/>
      <c r="H3020" s="1"/>
      <c r="I3020" s="2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ht="15.75" customHeight="1">
      <c r="A3021" s="1"/>
      <c r="B3021" s="1"/>
      <c r="C3021" s="1"/>
      <c r="D3021" s="1"/>
      <c r="E3021" s="1"/>
      <c r="F3021" s="1"/>
      <c r="G3021" s="1"/>
      <c r="H3021" s="1"/>
      <c r="I3021" s="2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ht="15.75" customHeight="1">
      <c r="A3022" s="1"/>
      <c r="B3022" s="1"/>
      <c r="C3022" s="1"/>
      <c r="D3022" s="1"/>
      <c r="E3022" s="1"/>
      <c r="F3022" s="1"/>
      <c r="G3022" s="1"/>
      <c r="H3022" s="1"/>
      <c r="I3022" s="2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ht="15.75" customHeight="1">
      <c r="A3023" s="1"/>
      <c r="B3023" s="1"/>
      <c r="C3023" s="1"/>
      <c r="D3023" s="1"/>
      <c r="E3023" s="1"/>
      <c r="F3023" s="1"/>
      <c r="G3023" s="1"/>
      <c r="H3023" s="1"/>
      <c r="I3023" s="2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ht="15.75" customHeight="1">
      <c r="A3024" s="1"/>
      <c r="B3024" s="1"/>
      <c r="C3024" s="1"/>
      <c r="D3024" s="1"/>
      <c r="E3024" s="1"/>
      <c r="F3024" s="1"/>
      <c r="G3024" s="1"/>
      <c r="H3024" s="1"/>
      <c r="I3024" s="2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ht="15.75" customHeight="1">
      <c r="A3025" s="1"/>
      <c r="B3025" s="1"/>
      <c r="C3025" s="1"/>
      <c r="D3025" s="1"/>
      <c r="E3025" s="1"/>
      <c r="F3025" s="1"/>
      <c r="G3025" s="1"/>
      <c r="H3025" s="1"/>
      <c r="I3025" s="2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ht="15.75" customHeight="1">
      <c r="A3026" s="1"/>
      <c r="B3026" s="1"/>
      <c r="C3026" s="1"/>
      <c r="D3026" s="1"/>
      <c r="E3026" s="1"/>
      <c r="F3026" s="1"/>
      <c r="G3026" s="1"/>
      <c r="H3026" s="1"/>
      <c r="I3026" s="2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ht="15.75" customHeight="1">
      <c r="A3027" s="1"/>
      <c r="B3027" s="1"/>
      <c r="C3027" s="1"/>
      <c r="D3027" s="1"/>
      <c r="E3027" s="1"/>
      <c r="F3027" s="1"/>
      <c r="G3027" s="1"/>
      <c r="H3027" s="1"/>
      <c r="I3027" s="2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ht="15.75" customHeight="1">
      <c r="A3028" s="1"/>
      <c r="B3028" s="1"/>
      <c r="C3028" s="1"/>
      <c r="D3028" s="1"/>
      <c r="E3028" s="1"/>
      <c r="F3028" s="1"/>
      <c r="G3028" s="1"/>
      <c r="H3028" s="1"/>
      <c r="I3028" s="2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ht="15.75" customHeight="1">
      <c r="A3029" s="1"/>
      <c r="B3029" s="1"/>
      <c r="C3029" s="1"/>
      <c r="D3029" s="1"/>
      <c r="E3029" s="1"/>
      <c r="F3029" s="1"/>
      <c r="G3029" s="1"/>
      <c r="H3029" s="1"/>
      <c r="I3029" s="2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ht="15.75" customHeight="1">
      <c r="A3030" s="1"/>
      <c r="B3030" s="1"/>
      <c r="C3030" s="1"/>
      <c r="D3030" s="1"/>
      <c r="E3030" s="1"/>
      <c r="F3030" s="1"/>
      <c r="G3030" s="1"/>
      <c r="H3030" s="1"/>
      <c r="I3030" s="2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ht="15.75" customHeight="1">
      <c r="A3031" s="1"/>
      <c r="B3031" s="1"/>
      <c r="C3031" s="1"/>
      <c r="D3031" s="1"/>
      <c r="E3031" s="1"/>
      <c r="F3031" s="1"/>
      <c r="G3031" s="1"/>
      <c r="H3031" s="1"/>
      <c r="I3031" s="2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ht="15.75" customHeight="1">
      <c r="A3032" s="1"/>
      <c r="B3032" s="1"/>
      <c r="C3032" s="1"/>
      <c r="D3032" s="1"/>
      <c r="E3032" s="1"/>
      <c r="F3032" s="1"/>
      <c r="G3032" s="1"/>
      <c r="H3032" s="1"/>
      <c r="I3032" s="2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ht="15.75" customHeight="1">
      <c r="A3033" s="1"/>
      <c r="B3033" s="1"/>
      <c r="C3033" s="1"/>
      <c r="D3033" s="1"/>
      <c r="E3033" s="1"/>
      <c r="F3033" s="1"/>
      <c r="G3033" s="1"/>
      <c r="H3033" s="1"/>
      <c r="I3033" s="2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ht="15.75" customHeight="1">
      <c r="A3034" s="1"/>
      <c r="B3034" s="1"/>
      <c r="C3034" s="1"/>
      <c r="D3034" s="1"/>
      <c r="E3034" s="1"/>
      <c r="F3034" s="1"/>
      <c r="G3034" s="1"/>
      <c r="H3034" s="1"/>
      <c r="I3034" s="2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ht="15.75" customHeight="1">
      <c r="A3035" s="1"/>
      <c r="B3035" s="1"/>
      <c r="C3035" s="1"/>
      <c r="D3035" s="1"/>
      <c r="E3035" s="1"/>
      <c r="F3035" s="1"/>
      <c r="G3035" s="1"/>
      <c r="H3035" s="1"/>
      <c r="I3035" s="2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ht="15.75" customHeight="1">
      <c r="A3036" s="1"/>
      <c r="B3036" s="1"/>
      <c r="C3036" s="1"/>
      <c r="D3036" s="1"/>
      <c r="E3036" s="1"/>
      <c r="F3036" s="1"/>
      <c r="G3036" s="1"/>
      <c r="H3036" s="1"/>
      <c r="I3036" s="2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ht="15.75" customHeight="1">
      <c r="A3037" s="1"/>
      <c r="B3037" s="1"/>
      <c r="C3037" s="1"/>
      <c r="D3037" s="1"/>
      <c r="E3037" s="1"/>
      <c r="F3037" s="1"/>
      <c r="G3037" s="1"/>
      <c r="H3037" s="1"/>
      <c r="I3037" s="2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ht="15.75" customHeight="1">
      <c r="A3038" s="1"/>
      <c r="B3038" s="1"/>
      <c r="C3038" s="1"/>
      <c r="D3038" s="1"/>
      <c r="E3038" s="1"/>
      <c r="F3038" s="1"/>
      <c r="G3038" s="1"/>
      <c r="H3038" s="1"/>
      <c r="I3038" s="2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ht="15.75" customHeight="1">
      <c r="A3039" s="1"/>
      <c r="B3039" s="1"/>
      <c r="C3039" s="1"/>
      <c r="D3039" s="1"/>
      <c r="E3039" s="1"/>
      <c r="F3039" s="1"/>
      <c r="G3039" s="1"/>
      <c r="H3039" s="1"/>
      <c r="I3039" s="2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ht="15.75" customHeight="1">
      <c r="A3040" s="1"/>
      <c r="B3040" s="1"/>
      <c r="C3040" s="1"/>
      <c r="D3040" s="1"/>
      <c r="E3040" s="1"/>
      <c r="F3040" s="1"/>
      <c r="G3040" s="1"/>
      <c r="H3040" s="1"/>
      <c r="I3040" s="2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ht="15.75" customHeight="1">
      <c r="A3041" s="1"/>
      <c r="B3041" s="1"/>
      <c r="C3041" s="1"/>
      <c r="D3041" s="1"/>
      <c r="E3041" s="1"/>
      <c r="F3041" s="1"/>
      <c r="G3041" s="1"/>
      <c r="H3041" s="1"/>
      <c r="I3041" s="2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ht="15.75" customHeight="1">
      <c r="A3042" s="1"/>
      <c r="B3042" s="1"/>
      <c r="C3042" s="1"/>
      <c r="D3042" s="1"/>
      <c r="E3042" s="1"/>
      <c r="F3042" s="1"/>
      <c r="G3042" s="1"/>
      <c r="H3042" s="1"/>
      <c r="I3042" s="2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ht="15.75" customHeight="1">
      <c r="A3043" s="1"/>
      <c r="B3043" s="1"/>
      <c r="C3043" s="1"/>
      <c r="D3043" s="1"/>
      <c r="E3043" s="1"/>
      <c r="F3043" s="1"/>
      <c r="G3043" s="1"/>
      <c r="H3043" s="1"/>
      <c r="I3043" s="2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ht="15.75" customHeight="1">
      <c r="A3044" s="1"/>
      <c r="B3044" s="1"/>
      <c r="C3044" s="1"/>
      <c r="D3044" s="1"/>
      <c r="E3044" s="1"/>
      <c r="F3044" s="1"/>
      <c r="G3044" s="1"/>
      <c r="H3044" s="1"/>
      <c r="I3044" s="2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ht="15.75" customHeight="1">
      <c r="A3045" s="1"/>
      <c r="B3045" s="1"/>
      <c r="C3045" s="1"/>
      <c r="D3045" s="1"/>
      <c r="E3045" s="1"/>
      <c r="F3045" s="1"/>
      <c r="G3045" s="1"/>
      <c r="H3045" s="1"/>
      <c r="I3045" s="2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ht="15.75" customHeight="1">
      <c r="A3046" s="1"/>
      <c r="B3046" s="1"/>
      <c r="C3046" s="1"/>
      <c r="D3046" s="1"/>
      <c r="E3046" s="1"/>
      <c r="F3046" s="1"/>
      <c r="G3046" s="1"/>
      <c r="H3046" s="1"/>
      <c r="I3046" s="2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ht="15.75" customHeight="1">
      <c r="A3047" s="1"/>
      <c r="B3047" s="1"/>
      <c r="C3047" s="1"/>
      <c r="D3047" s="1"/>
      <c r="E3047" s="1"/>
      <c r="F3047" s="1"/>
      <c r="G3047" s="1"/>
      <c r="H3047" s="1"/>
      <c r="I3047" s="2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ht="15.75" customHeight="1">
      <c r="A3048" s="1"/>
      <c r="B3048" s="1"/>
      <c r="C3048" s="1"/>
      <c r="D3048" s="1"/>
      <c r="E3048" s="1"/>
      <c r="F3048" s="1"/>
      <c r="G3048" s="1"/>
      <c r="H3048" s="1"/>
      <c r="I3048" s="2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ht="15.75" customHeight="1">
      <c r="A3049" s="1"/>
      <c r="B3049" s="1"/>
      <c r="C3049" s="1"/>
      <c r="D3049" s="1"/>
      <c r="E3049" s="1"/>
      <c r="F3049" s="1"/>
      <c r="G3049" s="1"/>
      <c r="H3049" s="1"/>
      <c r="I3049" s="2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ht="15.75" customHeight="1">
      <c r="A3050" s="1"/>
      <c r="B3050" s="1"/>
      <c r="C3050" s="1"/>
      <c r="D3050" s="1"/>
      <c r="E3050" s="1"/>
      <c r="F3050" s="1"/>
      <c r="G3050" s="1"/>
      <c r="H3050" s="1"/>
      <c r="I3050" s="2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ht="15.75" customHeight="1">
      <c r="A3051" s="1"/>
      <c r="B3051" s="1"/>
      <c r="C3051" s="1"/>
      <c r="D3051" s="1"/>
      <c r="E3051" s="1"/>
      <c r="F3051" s="1"/>
      <c r="G3051" s="1"/>
      <c r="H3051" s="1"/>
      <c r="I3051" s="2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ht="15.75" customHeight="1">
      <c r="A3052" s="1"/>
      <c r="B3052" s="1"/>
      <c r="C3052" s="1"/>
      <c r="D3052" s="1"/>
      <c r="E3052" s="1"/>
      <c r="F3052" s="1"/>
      <c r="G3052" s="1"/>
      <c r="H3052" s="1"/>
      <c r="I3052" s="2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ht="15.75" customHeight="1">
      <c r="A3053" s="1"/>
      <c r="B3053" s="1"/>
      <c r="C3053" s="1"/>
      <c r="D3053" s="1"/>
      <c r="E3053" s="1"/>
      <c r="F3053" s="1"/>
      <c r="G3053" s="1"/>
      <c r="H3053" s="1"/>
      <c r="I3053" s="2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ht="15.75" customHeight="1">
      <c r="A3054" s="1"/>
      <c r="B3054" s="1"/>
      <c r="C3054" s="1"/>
      <c r="D3054" s="1"/>
      <c r="E3054" s="1"/>
      <c r="F3054" s="1"/>
      <c r="G3054" s="1"/>
      <c r="H3054" s="1"/>
      <c r="I3054" s="2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ht="15.75" customHeight="1">
      <c r="A3055" s="1"/>
      <c r="B3055" s="1"/>
      <c r="C3055" s="1"/>
      <c r="D3055" s="1"/>
      <c r="E3055" s="1"/>
      <c r="F3055" s="1"/>
      <c r="G3055" s="1"/>
      <c r="H3055" s="1"/>
      <c r="I3055" s="2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ht="15.75" customHeight="1">
      <c r="A3056" s="1"/>
      <c r="B3056" s="1"/>
      <c r="C3056" s="1"/>
      <c r="D3056" s="1"/>
      <c r="E3056" s="1"/>
      <c r="F3056" s="1"/>
      <c r="G3056" s="1"/>
      <c r="H3056" s="1"/>
      <c r="I3056" s="2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ht="15.75" customHeight="1">
      <c r="A3057" s="1"/>
      <c r="B3057" s="1"/>
      <c r="C3057" s="1"/>
      <c r="D3057" s="1"/>
      <c r="E3057" s="1"/>
      <c r="F3057" s="1"/>
      <c r="G3057" s="1"/>
      <c r="H3057" s="1"/>
      <c r="I3057" s="2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ht="15.75" customHeight="1">
      <c r="A3058" s="1"/>
      <c r="B3058" s="1"/>
      <c r="C3058" s="1"/>
      <c r="D3058" s="1"/>
      <c r="E3058" s="1"/>
      <c r="F3058" s="1"/>
      <c r="G3058" s="1"/>
      <c r="H3058" s="1"/>
      <c r="I3058" s="2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ht="15.75" customHeight="1">
      <c r="A3059" s="1"/>
      <c r="B3059" s="1"/>
      <c r="C3059" s="1"/>
      <c r="D3059" s="1"/>
      <c r="E3059" s="1"/>
      <c r="F3059" s="1"/>
      <c r="G3059" s="1"/>
      <c r="H3059" s="1"/>
      <c r="I3059" s="2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ht="15.75" customHeight="1">
      <c r="A3060" s="1"/>
      <c r="B3060" s="1"/>
      <c r="C3060" s="1"/>
      <c r="D3060" s="1"/>
      <c r="E3060" s="1"/>
      <c r="F3060" s="1"/>
      <c r="G3060" s="1"/>
      <c r="H3060" s="1"/>
      <c r="I3060" s="2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ht="15.75" customHeight="1">
      <c r="A3061" s="1"/>
      <c r="B3061" s="1"/>
      <c r="C3061" s="1"/>
      <c r="D3061" s="1"/>
      <c r="E3061" s="1"/>
      <c r="F3061" s="1"/>
      <c r="G3061" s="1"/>
      <c r="H3061" s="1"/>
      <c r="I3061" s="2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ht="15.75" customHeight="1">
      <c r="A3062" s="1"/>
      <c r="B3062" s="1"/>
      <c r="C3062" s="1"/>
      <c r="D3062" s="1"/>
      <c r="E3062" s="1"/>
      <c r="F3062" s="1"/>
      <c r="G3062" s="1"/>
      <c r="H3062" s="1"/>
      <c r="I3062" s="2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ht="15.75" customHeight="1">
      <c r="A3063" s="1"/>
      <c r="B3063" s="1"/>
      <c r="C3063" s="1"/>
      <c r="D3063" s="1"/>
      <c r="E3063" s="1"/>
      <c r="F3063" s="1"/>
      <c r="G3063" s="1"/>
      <c r="H3063" s="1"/>
      <c r="I3063" s="2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ht="15.75" customHeight="1">
      <c r="A3064" s="1"/>
      <c r="B3064" s="1"/>
      <c r="C3064" s="1"/>
      <c r="D3064" s="1"/>
      <c r="E3064" s="1"/>
      <c r="F3064" s="1"/>
      <c r="G3064" s="1"/>
      <c r="H3064" s="1"/>
      <c r="I3064" s="2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ht="15.75" customHeight="1">
      <c r="A3065" s="1"/>
      <c r="B3065" s="1"/>
      <c r="C3065" s="1"/>
      <c r="D3065" s="1"/>
      <c r="E3065" s="1"/>
      <c r="F3065" s="1"/>
      <c r="G3065" s="1"/>
      <c r="H3065" s="1"/>
      <c r="I3065" s="2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ht="15.75" customHeight="1">
      <c r="A3066" s="1"/>
      <c r="B3066" s="1"/>
      <c r="C3066" s="1"/>
      <c r="D3066" s="1"/>
      <c r="E3066" s="1"/>
      <c r="F3066" s="1"/>
      <c r="G3066" s="1"/>
      <c r="H3066" s="1"/>
      <c r="I3066" s="2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ht="15.75" customHeight="1">
      <c r="A3067" s="1"/>
      <c r="B3067" s="1"/>
      <c r="C3067" s="1"/>
      <c r="D3067" s="1"/>
      <c r="E3067" s="1"/>
      <c r="F3067" s="1"/>
      <c r="G3067" s="1"/>
      <c r="H3067" s="1"/>
      <c r="I3067" s="2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ht="15.75" customHeight="1">
      <c r="A3068" s="1"/>
      <c r="B3068" s="1"/>
      <c r="C3068" s="1"/>
      <c r="D3068" s="1"/>
      <c r="E3068" s="1"/>
      <c r="F3068" s="1"/>
      <c r="G3068" s="1"/>
      <c r="H3068" s="1"/>
      <c r="I3068" s="2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ht="15.75" customHeight="1">
      <c r="A3069" s="1"/>
      <c r="B3069" s="1"/>
      <c r="C3069" s="1"/>
      <c r="D3069" s="1"/>
      <c r="E3069" s="1"/>
      <c r="F3069" s="1"/>
      <c r="G3069" s="1"/>
      <c r="H3069" s="1"/>
      <c r="I3069" s="2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ht="15.75" customHeight="1">
      <c r="A3070" s="1"/>
      <c r="B3070" s="1"/>
      <c r="C3070" s="1"/>
      <c r="D3070" s="1"/>
      <c r="E3070" s="1"/>
      <c r="F3070" s="1"/>
      <c r="G3070" s="1"/>
      <c r="H3070" s="1"/>
      <c r="I3070" s="2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ht="15.75" customHeight="1">
      <c r="A3071" s="1"/>
      <c r="B3071" s="1"/>
      <c r="C3071" s="1"/>
      <c r="D3071" s="1"/>
      <c r="E3071" s="1"/>
      <c r="F3071" s="1"/>
      <c r="G3071" s="1"/>
      <c r="H3071" s="1"/>
      <c r="I3071" s="2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ht="15.75" customHeight="1">
      <c r="A3072" s="1"/>
      <c r="B3072" s="1"/>
      <c r="C3072" s="1"/>
      <c r="D3072" s="1"/>
      <c r="E3072" s="1"/>
      <c r="F3072" s="1"/>
      <c r="G3072" s="1"/>
      <c r="H3072" s="1"/>
      <c r="I3072" s="2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ht="15.75" customHeight="1">
      <c r="A3073" s="1"/>
      <c r="B3073" s="1"/>
      <c r="C3073" s="1"/>
      <c r="D3073" s="1"/>
      <c r="E3073" s="1"/>
      <c r="F3073" s="1"/>
      <c r="G3073" s="1"/>
      <c r="H3073" s="1"/>
      <c r="I3073" s="2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ht="15.75" customHeight="1">
      <c r="A3074" s="1"/>
      <c r="B3074" s="1"/>
      <c r="C3074" s="1"/>
      <c r="D3074" s="1"/>
      <c r="E3074" s="1"/>
      <c r="F3074" s="1"/>
      <c r="G3074" s="1"/>
      <c r="H3074" s="1"/>
      <c r="I3074" s="2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ht="15.75" customHeight="1">
      <c r="A3075" s="1"/>
      <c r="B3075" s="1"/>
      <c r="C3075" s="1"/>
      <c r="D3075" s="1"/>
      <c r="E3075" s="1"/>
      <c r="F3075" s="1"/>
      <c r="G3075" s="1"/>
      <c r="H3075" s="1"/>
      <c r="I3075" s="2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ht="15.75" customHeight="1">
      <c r="A3076" s="1"/>
      <c r="B3076" s="1"/>
      <c r="C3076" s="1"/>
      <c r="D3076" s="1"/>
      <c r="E3076" s="1"/>
      <c r="F3076" s="1"/>
      <c r="G3076" s="1"/>
      <c r="H3076" s="1"/>
      <c r="I3076" s="2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ht="15.75" customHeight="1">
      <c r="A3077" s="1"/>
      <c r="B3077" s="1"/>
      <c r="C3077" s="1"/>
      <c r="D3077" s="1"/>
      <c r="E3077" s="1"/>
      <c r="F3077" s="1"/>
      <c r="G3077" s="1"/>
      <c r="H3077" s="1"/>
      <c r="I3077" s="2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ht="15.75" customHeight="1">
      <c r="A3078" s="1"/>
      <c r="B3078" s="1"/>
      <c r="C3078" s="1"/>
      <c r="D3078" s="1"/>
      <c r="E3078" s="1"/>
      <c r="F3078" s="1"/>
      <c r="G3078" s="1"/>
      <c r="H3078" s="1"/>
      <c r="I3078" s="2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ht="15.75" customHeight="1">
      <c r="A3079" s="1"/>
      <c r="B3079" s="1"/>
      <c r="C3079" s="1"/>
      <c r="D3079" s="1"/>
      <c r="E3079" s="1"/>
      <c r="F3079" s="1"/>
      <c r="G3079" s="1"/>
      <c r="H3079" s="1"/>
      <c r="I3079" s="2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ht="15.75" customHeight="1">
      <c r="A3080" s="1"/>
      <c r="B3080" s="1"/>
      <c r="C3080" s="1"/>
      <c r="D3080" s="1"/>
      <c r="E3080" s="1"/>
      <c r="F3080" s="1"/>
      <c r="G3080" s="1"/>
      <c r="H3080" s="1"/>
      <c r="I3080" s="2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ht="15.75" customHeight="1">
      <c r="A3081" s="1"/>
      <c r="B3081" s="1"/>
      <c r="C3081" s="1"/>
      <c r="D3081" s="1"/>
      <c r="E3081" s="1"/>
      <c r="F3081" s="1"/>
      <c r="G3081" s="1"/>
      <c r="H3081" s="1"/>
      <c r="I3081" s="2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ht="15.75" customHeight="1">
      <c r="A3082" s="1"/>
      <c r="B3082" s="1"/>
      <c r="C3082" s="1"/>
      <c r="D3082" s="1"/>
      <c r="E3082" s="1"/>
      <c r="F3082" s="1"/>
      <c r="G3082" s="1"/>
      <c r="H3082" s="1"/>
      <c r="I3082" s="2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ht="15.75" customHeight="1">
      <c r="A3083" s="1"/>
      <c r="B3083" s="1"/>
      <c r="C3083" s="1"/>
      <c r="D3083" s="1"/>
      <c r="E3083" s="1"/>
      <c r="F3083" s="1"/>
      <c r="G3083" s="1"/>
      <c r="H3083" s="1"/>
      <c r="I3083" s="2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ht="15.75" customHeight="1">
      <c r="A3084" s="1"/>
      <c r="B3084" s="1"/>
      <c r="C3084" s="1"/>
      <c r="D3084" s="1"/>
      <c r="E3084" s="1"/>
      <c r="F3084" s="1"/>
      <c r="G3084" s="1"/>
      <c r="H3084" s="1"/>
      <c r="I3084" s="2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ht="15.75" customHeight="1">
      <c r="A3085" s="1"/>
      <c r="B3085" s="1"/>
      <c r="C3085" s="1"/>
      <c r="D3085" s="1"/>
      <c r="E3085" s="1"/>
      <c r="F3085" s="1"/>
      <c r="G3085" s="1"/>
      <c r="H3085" s="1"/>
      <c r="I3085" s="2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ht="15.75" customHeight="1">
      <c r="A3086" s="1"/>
      <c r="B3086" s="1"/>
      <c r="C3086" s="1"/>
      <c r="D3086" s="1"/>
      <c r="E3086" s="1"/>
      <c r="F3086" s="1"/>
      <c r="G3086" s="1"/>
      <c r="H3086" s="1"/>
      <c r="I3086" s="2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ht="15.75" customHeight="1">
      <c r="A3087" s="1"/>
      <c r="B3087" s="1"/>
      <c r="C3087" s="1"/>
      <c r="D3087" s="1"/>
      <c r="E3087" s="1"/>
      <c r="F3087" s="1"/>
      <c r="G3087" s="1"/>
      <c r="H3087" s="1"/>
      <c r="I3087" s="2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ht="15.75" customHeight="1">
      <c r="A3088" s="1"/>
      <c r="B3088" s="1"/>
      <c r="C3088" s="1"/>
      <c r="D3088" s="1"/>
      <c r="E3088" s="1"/>
      <c r="F3088" s="1"/>
      <c r="G3088" s="1"/>
      <c r="H3088" s="1"/>
      <c r="I3088" s="2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ht="15.75" customHeight="1">
      <c r="A3089" s="1"/>
      <c r="B3089" s="1"/>
      <c r="C3089" s="1"/>
      <c r="D3089" s="1"/>
      <c r="E3089" s="1"/>
      <c r="F3089" s="1"/>
      <c r="G3089" s="1"/>
      <c r="H3089" s="1"/>
      <c r="I3089" s="2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ht="15.75" customHeight="1">
      <c r="A3090" s="1"/>
      <c r="B3090" s="1"/>
      <c r="C3090" s="1"/>
      <c r="D3090" s="1"/>
      <c r="E3090" s="1"/>
      <c r="F3090" s="1"/>
      <c r="G3090" s="1"/>
      <c r="H3090" s="1"/>
      <c r="I3090" s="2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ht="15.75" customHeight="1">
      <c r="A3091" s="1"/>
      <c r="B3091" s="1"/>
      <c r="C3091" s="1"/>
      <c r="D3091" s="1"/>
      <c r="E3091" s="1"/>
      <c r="F3091" s="1"/>
      <c r="G3091" s="1"/>
      <c r="H3091" s="1"/>
      <c r="I3091" s="2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ht="15.75" customHeight="1">
      <c r="A3092" s="1"/>
      <c r="B3092" s="1"/>
      <c r="C3092" s="1"/>
      <c r="D3092" s="1"/>
      <c r="E3092" s="1"/>
      <c r="F3092" s="1"/>
      <c r="G3092" s="1"/>
      <c r="H3092" s="1"/>
      <c r="I3092" s="2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ht="15.75" customHeight="1">
      <c r="A3093" s="1"/>
      <c r="B3093" s="1"/>
      <c r="C3093" s="1"/>
      <c r="D3093" s="1"/>
      <c r="E3093" s="1"/>
      <c r="F3093" s="1"/>
      <c r="G3093" s="1"/>
      <c r="H3093" s="1"/>
      <c r="I3093" s="2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ht="15.75" customHeight="1">
      <c r="A3094" s="1"/>
      <c r="B3094" s="1"/>
      <c r="C3094" s="1"/>
      <c r="D3094" s="1"/>
      <c r="E3094" s="1"/>
      <c r="F3094" s="1"/>
      <c r="G3094" s="1"/>
      <c r="H3094" s="1"/>
      <c r="I3094" s="2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ht="15.75" customHeight="1">
      <c r="A3095" s="1"/>
      <c r="B3095" s="1"/>
      <c r="C3095" s="1"/>
      <c r="D3095" s="1"/>
      <c r="E3095" s="1"/>
      <c r="F3095" s="1"/>
      <c r="G3095" s="1"/>
      <c r="H3095" s="1"/>
      <c r="I3095" s="2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ht="15.75" customHeight="1">
      <c r="A3096" s="1"/>
      <c r="B3096" s="1"/>
      <c r="C3096" s="1"/>
      <c r="D3096" s="1"/>
      <c r="E3096" s="1"/>
      <c r="F3096" s="1"/>
      <c r="G3096" s="1"/>
      <c r="H3096" s="1"/>
      <c r="I3096" s="2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ht="15.75" customHeight="1">
      <c r="A3097" s="1"/>
      <c r="B3097" s="1"/>
      <c r="C3097" s="1"/>
      <c r="D3097" s="1"/>
      <c r="E3097" s="1"/>
      <c r="F3097" s="1"/>
      <c r="G3097" s="1"/>
      <c r="H3097" s="1"/>
      <c r="I3097" s="2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ht="15.75" customHeight="1">
      <c r="A3098" s="1"/>
      <c r="B3098" s="1"/>
      <c r="C3098" s="1"/>
      <c r="D3098" s="1"/>
      <c r="E3098" s="1"/>
      <c r="F3098" s="1"/>
      <c r="G3098" s="1"/>
      <c r="H3098" s="1"/>
      <c r="I3098" s="2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ht="15.75" customHeight="1">
      <c r="A3099" s="1"/>
      <c r="B3099" s="1"/>
      <c r="C3099" s="1"/>
      <c r="D3099" s="1"/>
      <c r="E3099" s="1"/>
      <c r="F3099" s="1"/>
      <c r="G3099" s="1"/>
      <c r="H3099" s="1"/>
      <c r="I3099" s="2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ht="15.75" customHeight="1">
      <c r="A3100" s="1"/>
      <c r="B3100" s="1"/>
      <c r="C3100" s="1"/>
      <c r="D3100" s="1"/>
      <c r="E3100" s="1"/>
      <c r="F3100" s="1"/>
      <c r="G3100" s="1"/>
      <c r="H3100" s="1"/>
      <c r="I3100" s="2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ht="15.75" customHeight="1">
      <c r="A3101" s="1"/>
      <c r="B3101" s="1"/>
      <c r="C3101" s="1"/>
      <c r="D3101" s="1"/>
      <c r="E3101" s="1"/>
      <c r="F3101" s="1"/>
      <c r="G3101" s="1"/>
      <c r="H3101" s="1"/>
      <c r="I3101" s="2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ht="15.75" customHeight="1">
      <c r="A3102" s="1"/>
      <c r="B3102" s="1"/>
      <c r="C3102" s="1"/>
      <c r="D3102" s="1"/>
      <c r="E3102" s="1"/>
      <c r="F3102" s="1"/>
      <c r="G3102" s="1"/>
      <c r="H3102" s="1"/>
      <c r="I3102" s="2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ht="15.75" customHeight="1">
      <c r="A3103" s="1"/>
      <c r="B3103" s="1"/>
      <c r="C3103" s="1"/>
      <c r="D3103" s="1"/>
      <c r="E3103" s="1"/>
      <c r="F3103" s="1"/>
      <c r="G3103" s="1"/>
      <c r="H3103" s="1"/>
      <c r="I3103" s="2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ht="15.75" customHeight="1">
      <c r="A3104" s="1"/>
      <c r="B3104" s="1"/>
      <c r="C3104" s="1"/>
      <c r="D3104" s="1"/>
      <c r="E3104" s="1"/>
      <c r="F3104" s="1"/>
      <c r="G3104" s="1"/>
      <c r="H3104" s="1"/>
      <c r="I3104" s="2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ht="15.75" customHeight="1">
      <c r="A3105" s="1"/>
      <c r="B3105" s="1"/>
      <c r="C3105" s="1"/>
      <c r="D3105" s="1"/>
      <c r="E3105" s="1"/>
      <c r="F3105" s="1"/>
      <c r="G3105" s="1"/>
      <c r="H3105" s="1"/>
      <c r="I3105" s="2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ht="15.75" customHeight="1">
      <c r="A3106" s="1"/>
      <c r="B3106" s="1"/>
      <c r="C3106" s="1"/>
      <c r="D3106" s="1"/>
      <c r="E3106" s="1"/>
      <c r="F3106" s="1"/>
      <c r="G3106" s="1"/>
      <c r="H3106" s="1"/>
      <c r="I3106" s="2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ht="15.75" customHeight="1">
      <c r="A3107" s="1"/>
      <c r="B3107" s="1"/>
      <c r="C3107" s="1"/>
      <c r="D3107" s="1"/>
      <c r="E3107" s="1"/>
      <c r="F3107" s="1"/>
      <c r="G3107" s="1"/>
      <c r="H3107" s="1"/>
      <c r="I3107" s="2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ht="15.75" customHeight="1">
      <c r="A3108" s="1"/>
      <c r="B3108" s="1"/>
      <c r="C3108" s="1"/>
      <c r="D3108" s="1"/>
      <c r="E3108" s="1"/>
      <c r="F3108" s="1"/>
      <c r="G3108" s="1"/>
      <c r="H3108" s="1"/>
      <c r="I3108" s="2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ht="15.75" customHeight="1">
      <c r="A3109" s="1"/>
      <c r="B3109" s="1"/>
      <c r="C3109" s="1"/>
      <c r="D3109" s="1"/>
      <c r="E3109" s="1"/>
      <c r="F3109" s="1"/>
      <c r="G3109" s="1"/>
      <c r="H3109" s="1"/>
      <c r="I3109" s="2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ht="15.75" customHeight="1">
      <c r="A3110" s="1"/>
      <c r="B3110" s="1"/>
      <c r="C3110" s="1"/>
      <c r="D3110" s="1"/>
      <c r="E3110" s="1"/>
      <c r="F3110" s="1"/>
      <c r="G3110" s="1"/>
      <c r="H3110" s="1"/>
      <c r="I3110" s="2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ht="15.75" customHeight="1">
      <c r="A3111" s="1"/>
      <c r="B3111" s="1"/>
      <c r="C3111" s="1"/>
      <c r="D3111" s="1"/>
      <c r="E3111" s="1"/>
      <c r="F3111" s="1"/>
      <c r="G3111" s="1"/>
      <c r="H3111" s="1"/>
      <c r="I3111" s="2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ht="15.75" customHeight="1">
      <c r="A3112" s="1"/>
      <c r="B3112" s="1"/>
      <c r="C3112" s="1"/>
      <c r="D3112" s="1"/>
      <c r="E3112" s="1"/>
      <c r="F3112" s="1"/>
      <c r="G3112" s="1"/>
      <c r="H3112" s="1"/>
      <c r="I3112" s="2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ht="15.75" customHeight="1">
      <c r="A3113" s="1"/>
      <c r="B3113" s="1"/>
      <c r="C3113" s="1"/>
      <c r="D3113" s="1"/>
      <c r="E3113" s="1"/>
      <c r="F3113" s="1"/>
      <c r="G3113" s="1"/>
      <c r="H3113" s="1"/>
      <c r="I3113" s="2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ht="15.75" customHeight="1">
      <c r="A3114" s="1"/>
      <c r="B3114" s="1"/>
      <c r="C3114" s="1"/>
      <c r="D3114" s="1"/>
      <c r="E3114" s="1"/>
      <c r="F3114" s="1"/>
      <c r="G3114" s="1"/>
      <c r="H3114" s="1"/>
      <c r="I3114" s="2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ht="15.75" customHeight="1">
      <c r="A3115" s="1"/>
      <c r="B3115" s="1"/>
      <c r="C3115" s="1"/>
      <c r="D3115" s="1"/>
      <c r="E3115" s="1"/>
      <c r="F3115" s="1"/>
      <c r="G3115" s="1"/>
      <c r="H3115" s="1"/>
      <c r="I3115" s="2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ht="15.75" customHeight="1">
      <c r="A3116" s="1"/>
      <c r="B3116" s="1"/>
      <c r="C3116" s="1"/>
      <c r="D3116" s="1"/>
      <c r="E3116" s="1"/>
      <c r="F3116" s="1"/>
      <c r="G3116" s="1"/>
      <c r="H3116" s="1"/>
      <c r="I3116" s="2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ht="15.75" customHeight="1">
      <c r="A3117" s="1"/>
      <c r="B3117" s="1"/>
      <c r="C3117" s="1"/>
      <c r="D3117" s="1"/>
      <c r="E3117" s="1"/>
      <c r="F3117" s="1"/>
      <c r="G3117" s="1"/>
      <c r="H3117" s="1"/>
      <c r="I3117" s="2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ht="15.75" customHeight="1">
      <c r="A3118" s="1"/>
      <c r="B3118" s="1"/>
      <c r="C3118" s="1"/>
      <c r="D3118" s="1"/>
      <c r="E3118" s="1"/>
      <c r="F3118" s="1"/>
      <c r="G3118" s="1"/>
      <c r="H3118" s="1"/>
      <c r="I3118" s="2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ht="15.75" customHeight="1">
      <c r="A3119" s="1"/>
      <c r="B3119" s="1"/>
      <c r="C3119" s="1"/>
      <c r="D3119" s="1"/>
      <c r="E3119" s="1"/>
      <c r="F3119" s="1"/>
      <c r="G3119" s="1"/>
      <c r="H3119" s="1"/>
      <c r="I3119" s="2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ht="15.75" customHeight="1">
      <c r="A3120" s="1"/>
      <c r="B3120" s="1"/>
      <c r="C3120" s="1"/>
      <c r="D3120" s="1"/>
      <c r="E3120" s="1"/>
      <c r="F3120" s="1"/>
      <c r="G3120" s="1"/>
      <c r="H3120" s="1"/>
      <c r="I3120" s="2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ht="15.75" customHeight="1">
      <c r="A3121" s="1"/>
      <c r="B3121" s="1"/>
      <c r="C3121" s="1"/>
      <c r="D3121" s="1"/>
      <c r="E3121" s="1"/>
      <c r="F3121" s="1"/>
      <c r="G3121" s="1"/>
      <c r="H3121" s="1"/>
      <c r="I3121" s="2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ht="15.75" customHeight="1">
      <c r="A3122" s="1"/>
      <c r="B3122" s="1"/>
      <c r="C3122" s="1"/>
      <c r="D3122" s="1"/>
      <c r="E3122" s="1"/>
      <c r="F3122" s="1"/>
      <c r="G3122" s="1"/>
      <c r="H3122" s="1"/>
      <c r="I3122" s="2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ht="15.75" customHeight="1">
      <c r="A3123" s="1"/>
      <c r="B3123" s="1"/>
      <c r="C3123" s="1"/>
      <c r="D3123" s="1"/>
      <c r="E3123" s="1"/>
      <c r="F3123" s="1"/>
      <c r="G3123" s="1"/>
      <c r="H3123" s="1"/>
      <c r="I3123" s="2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ht="15.75" customHeight="1">
      <c r="A3124" s="1"/>
      <c r="B3124" s="1"/>
      <c r="C3124" s="1"/>
      <c r="D3124" s="1"/>
      <c r="E3124" s="1"/>
      <c r="F3124" s="1"/>
      <c r="G3124" s="1"/>
      <c r="H3124" s="1"/>
      <c r="I3124" s="2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ht="15.75" customHeight="1">
      <c r="A3125" s="1"/>
      <c r="B3125" s="1"/>
      <c r="C3125" s="1"/>
      <c r="D3125" s="1"/>
      <c r="E3125" s="1"/>
      <c r="F3125" s="1"/>
      <c r="G3125" s="1"/>
      <c r="H3125" s="1"/>
      <c r="I3125" s="2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ht="15.75" customHeight="1">
      <c r="A3126" s="1"/>
      <c r="B3126" s="1"/>
      <c r="C3126" s="1"/>
      <c r="D3126" s="1"/>
      <c r="E3126" s="1"/>
      <c r="F3126" s="1"/>
      <c r="G3126" s="1"/>
      <c r="H3126" s="1"/>
      <c r="I3126" s="2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ht="15.75" customHeight="1">
      <c r="A3127" s="1"/>
      <c r="B3127" s="1"/>
      <c r="C3127" s="1"/>
      <c r="D3127" s="1"/>
      <c r="E3127" s="1"/>
      <c r="F3127" s="1"/>
      <c r="G3127" s="1"/>
      <c r="H3127" s="1"/>
      <c r="I3127" s="2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ht="15.75" customHeight="1">
      <c r="A3128" s="1"/>
      <c r="B3128" s="1"/>
      <c r="C3128" s="1"/>
      <c r="D3128" s="1"/>
      <c r="E3128" s="1"/>
      <c r="F3128" s="1"/>
      <c r="G3128" s="1"/>
      <c r="H3128" s="1"/>
      <c r="I3128" s="2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ht="15.75" customHeight="1">
      <c r="A3129" s="1"/>
      <c r="B3129" s="1"/>
      <c r="C3129" s="1"/>
      <c r="D3129" s="1"/>
      <c r="E3129" s="1"/>
      <c r="F3129" s="1"/>
      <c r="G3129" s="1"/>
      <c r="H3129" s="1"/>
      <c r="I3129" s="2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ht="15.75" customHeight="1">
      <c r="A3130" s="1"/>
      <c r="B3130" s="1"/>
      <c r="C3130" s="1"/>
      <c r="D3130" s="1"/>
      <c r="E3130" s="1"/>
      <c r="F3130" s="1"/>
      <c r="G3130" s="1"/>
      <c r="H3130" s="1"/>
      <c r="I3130" s="2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ht="15.75" customHeight="1">
      <c r="A3131" s="1"/>
      <c r="B3131" s="1"/>
      <c r="C3131" s="1"/>
      <c r="D3131" s="1"/>
      <c r="E3131" s="1"/>
      <c r="F3131" s="1"/>
      <c r="G3131" s="1"/>
      <c r="H3131" s="1"/>
      <c r="I3131" s="2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ht="15.75" customHeight="1">
      <c r="A3132" s="1"/>
      <c r="B3132" s="1"/>
      <c r="C3132" s="1"/>
      <c r="D3132" s="1"/>
      <c r="E3132" s="1"/>
      <c r="F3132" s="1"/>
      <c r="G3132" s="1"/>
      <c r="H3132" s="1"/>
      <c r="I3132" s="2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ht="15.75" customHeight="1">
      <c r="A3133" s="1"/>
      <c r="B3133" s="1"/>
      <c r="C3133" s="1"/>
      <c r="D3133" s="1"/>
      <c r="E3133" s="1"/>
      <c r="F3133" s="1"/>
      <c r="G3133" s="1"/>
      <c r="H3133" s="1"/>
      <c r="I3133" s="2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ht="15.75" customHeight="1">
      <c r="A3134" s="1"/>
      <c r="B3134" s="1"/>
      <c r="C3134" s="1"/>
      <c r="D3134" s="1"/>
      <c r="E3134" s="1"/>
      <c r="F3134" s="1"/>
      <c r="G3134" s="1"/>
      <c r="H3134" s="1"/>
      <c r="I3134" s="2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ht="15.75" customHeight="1">
      <c r="A3135" s="1"/>
      <c r="B3135" s="1"/>
      <c r="C3135" s="1"/>
      <c r="D3135" s="1"/>
      <c r="E3135" s="1"/>
      <c r="F3135" s="1"/>
      <c r="G3135" s="1"/>
      <c r="H3135" s="1"/>
      <c r="I3135" s="2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ht="15.75" customHeight="1">
      <c r="A3136" s="1"/>
      <c r="B3136" s="1"/>
      <c r="C3136" s="1"/>
      <c r="D3136" s="1"/>
      <c r="E3136" s="1"/>
      <c r="F3136" s="1"/>
      <c r="G3136" s="1"/>
      <c r="H3136" s="1"/>
      <c r="I3136" s="2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ht="15.75" customHeight="1">
      <c r="A3137" s="1"/>
      <c r="B3137" s="1"/>
      <c r="C3137" s="1"/>
      <c r="D3137" s="1"/>
      <c r="E3137" s="1"/>
      <c r="F3137" s="1"/>
      <c r="G3137" s="1"/>
      <c r="H3137" s="1"/>
      <c r="I3137" s="2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ht="15.75" customHeight="1">
      <c r="A3138" s="1"/>
      <c r="B3138" s="1"/>
      <c r="C3138" s="1"/>
      <c r="D3138" s="1"/>
      <c r="E3138" s="1"/>
      <c r="F3138" s="1"/>
      <c r="G3138" s="1"/>
      <c r="H3138" s="1"/>
      <c r="I3138" s="2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ht="15.75" customHeight="1">
      <c r="A3139" s="1"/>
      <c r="B3139" s="1"/>
      <c r="C3139" s="1"/>
      <c r="D3139" s="1"/>
      <c r="E3139" s="1"/>
      <c r="F3139" s="1"/>
      <c r="G3139" s="1"/>
      <c r="H3139" s="1"/>
      <c r="I3139" s="2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ht="15.75" customHeight="1">
      <c r="A3140" s="1"/>
      <c r="B3140" s="1"/>
      <c r="C3140" s="1"/>
      <c r="D3140" s="1"/>
      <c r="E3140" s="1"/>
      <c r="F3140" s="1"/>
      <c r="G3140" s="1"/>
      <c r="H3140" s="1"/>
      <c r="I3140" s="2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ht="15.75" customHeight="1">
      <c r="A3141" s="1"/>
      <c r="B3141" s="1"/>
      <c r="C3141" s="1"/>
      <c r="D3141" s="1"/>
      <c r="E3141" s="1"/>
      <c r="F3141" s="1"/>
      <c r="G3141" s="1"/>
      <c r="H3141" s="1"/>
      <c r="I3141" s="2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ht="15.75" customHeight="1">
      <c r="A3142" s="1"/>
      <c r="B3142" s="1"/>
      <c r="C3142" s="1"/>
      <c r="D3142" s="1"/>
      <c r="E3142" s="1"/>
      <c r="F3142" s="1"/>
      <c r="G3142" s="1"/>
      <c r="H3142" s="1"/>
      <c r="I3142" s="2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ht="15.75" customHeight="1">
      <c r="A3143" s="1"/>
      <c r="B3143" s="1"/>
      <c r="C3143" s="1"/>
      <c r="D3143" s="1"/>
      <c r="E3143" s="1"/>
      <c r="F3143" s="1"/>
      <c r="G3143" s="1"/>
      <c r="H3143" s="1"/>
      <c r="I3143" s="2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ht="15.75" customHeight="1">
      <c r="A3144" s="1"/>
      <c r="B3144" s="1"/>
      <c r="C3144" s="1"/>
      <c r="D3144" s="1"/>
      <c r="E3144" s="1"/>
      <c r="F3144" s="1"/>
      <c r="G3144" s="1"/>
      <c r="H3144" s="1"/>
      <c r="I3144" s="2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ht="15.75" customHeight="1">
      <c r="A3145" s="1"/>
      <c r="B3145" s="1"/>
      <c r="C3145" s="1"/>
      <c r="D3145" s="1"/>
      <c r="E3145" s="1"/>
      <c r="F3145" s="1"/>
      <c r="G3145" s="1"/>
      <c r="H3145" s="1"/>
      <c r="I3145" s="2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ht="15.75" customHeight="1">
      <c r="A3146" s="1"/>
      <c r="B3146" s="1"/>
      <c r="C3146" s="1"/>
      <c r="D3146" s="1"/>
      <c r="E3146" s="1"/>
      <c r="F3146" s="1"/>
      <c r="G3146" s="1"/>
      <c r="H3146" s="1"/>
      <c r="I3146" s="2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ht="15.75" customHeight="1">
      <c r="A3147" s="1"/>
      <c r="B3147" s="1"/>
      <c r="C3147" s="1"/>
      <c r="D3147" s="1"/>
      <c r="E3147" s="1"/>
      <c r="F3147" s="1"/>
      <c r="G3147" s="1"/>
      <c r="H3147" s="1"/>
      <c r="I3147" s="2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ht="15.75" customHeight="1">
      <c r="A3148" s="1"/>
      <c r="B3148" s="1"/>
      <c r="C3148" s="1"/>
      <c r="D3148" s="1"/>
      <c r="E3148" s="1"/>
      <c r="F3148" s="1"/>
      <c r="G3148" s="1"/>
      <c r="H3148" s="1"/>
      <c r="I3148" s="2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ht="15.75" customHeight="1">
      <c r="A3149" s="1"/>
      <c r="B3149" s="1"/>
      <c r="C3149" s="1"/>
      <c r="D3149" s="1"/>
      <c r="E3149" s="1"/>
      <c r="F3149" s="1"/>
      <c r="G3149" s="1"/>
      <c r="H3149" s="1"/>
      <c r="I3149" s="2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ht="15.75" customHeight="1">
      <c r="A3150" s="1"/>
      <c r="B3150" s="1"/>
      <c r="C3150" s="1"/>
      <c r="D3150" s="1"/>
      <c r="E3150" s="1"/>
      <c r="F3150" s="1"/>
      <c r="G3150" s="1"/>
      <c r="H3150" s="1"/>
      <c r="I3150" s="2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ht="15.75" customHeight="1">
      <c r="A3151" s="1"/>
      <c r="B3151" s="1"/>
      <c r="C3151" s="1"/>
      <c r="D3151" s="1"/>
      <c r="E3151" s="1"/>
      <c r="F3151" s="1"/>
      <c r="G3151" s="1"/>
      <c r="H3151" s="1"/>
      <c r="I3151" s="2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ht="15.75" customHeight="1">
      <c r="A3152" s="1"/>
      <c r="B3152" s="1"/>
      <c r="C3152" s="1"/>
      <c r="D3152" s="1"/>
      <c r="E3152" s="1"/>
      <c r="F3152" s="1"/>
      <c r="G3152" s="1"/>
      <c r="H3152" s="1"/>
      <c r="I3152" s="2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ht="15.75" customHeight="1">
      <c r="A3153" s="1"/>
      <c r="B3153" s="1"/>
      <c r="C3153" s="1"/>
      <c r="D3153" s="1"/>
      <c r="E3153" s="1"/>
      <c r="F3153" s="1"/>
      <c r="G3153" s="1"/>
      <c r="H3153" s="1"/>
      <c r="I3153" s="2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ht="15.75" customHeight="1">
      <c r="A3154" s="1"/>
      <c r="B3154" s="1"/>
      <c r="C3154" s="1"/>
      <c r="D3154" s="1"/>
      <c r="E3154" s="1"/>
      <c r="F3154" s="1"/>
      <c r="G3154" s="1"/>
      <c r="H3154" s="1"/>
      <c r="I3154" s="2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ht="15.75" customHeight="1">
      <c r="A3155" s="1"/>
      <c r="B3155" s="1"/>
      <c r="C3155" s="1"/>
      <c r="D3155" s="1"/>
      <c r="E3155" s="1"/>
      <c r="F3155" s="1"/>
      <c r="G3155" s="1"/>
      <c r="H3155" s="1"/>
      <c r="I3155" s="2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ht="15.75" customHeight="1">
      <c r="A3156" s="1"/>
      <c r="B3156" s="1"/>
      <c r="C3156" s="1"/>
      <c r="D3156" s="1"/>
      <c r="E3156" s="1"/>
      <c r="F3156" s="1"/>
      <c r="G3156" s="1"/>
      <c r="H3156" s="1"/>
      <c r="I3156" s="2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ht="15.75" customHeight="1">
      <c r="A3157" s="1"/>
      <c r="B3157" s="1"/>
      <c r="C3157" s="1"/>
      <c r="D3157" s="1"/>
      <c r="E3157" s="1"/>
      <c r="F3157" s="1"/>
      <c r="G3157" s="1"/>
      <c r="H3157" s="1"/>
      <c r="I3157" s="2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ht="15.75" customHeight="1">
      <c r="A3158" s="1"/>
      <c r="B3158" s="1"/>
      <c r="C3158" s="1"/>
      <c r="D3158" s="1"/>
      <c r="E3158" s="1"/>
      <c r="F3158" s="1"/>
      <c r="G3158" s="1"/>
      <c r="H3158" s="1"/>
      <c r="I3158" s="2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ht="15.75" customHeight="1">
      <c r="A3159" s="1"/>
      <c r="B3159" s="1"/>
      <c r="C3159" s="1"/>
      <c r="D3159" s="1"/>
      <c r="E3159" s="1"/>
      <c r="F3159" s="1"/>
      <c r="G3159" s="1"/>
      <c r="H3159" s="1"/>
      <c r="I3159" s="2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ht="15.75" customHeight="1">
      <c r="A3160" s="1"/>
      <c r="B3160" s="1"/>
      <c r="C3160" s="1"/>
      <c r="D3160" s="1"/>
      <c r="E3160" s="1"/>
      <c r="F3160" s="1"/>
      <c r="G3160" s="1"/>
      <c r="H3160" s="1"/>
      <c r="I3160" s="2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ht="15.75" customHeight="1">
      <c r="A3161" s="1"/>
      <c r="B3161" s="1"/>
      <c r="C3161" s="1"/>
      <c r="D3161" s="1"/>
      <c r="E3161" s="1"/>
      <c r="F3161" s="1"/>
      <c r="G3161" s="1"/>
      <c r="H3161" s="1"/>
      <c r="I3161" s="2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ht="15.75" customHeight="1">
      <c r="A3162" s="1"/>
      <c r="B3162" s="1"/>
      <c r="C3162" s="1"/>
      <c r="D3162" s="1"/>
      <c r="E3162" s="1"/>
      <c r="F3162" s="1"/>
      <c r="G3162" s="1"/>
      <c r="H3162" s="1"/>
      <c r="I3162" s="2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ht="15.75" customHeight="1">
      <c r="A3163" s="1"/>
      <c r="B3163" s="1"/>
      <c r="C3163" s="1"/>
      <c r="D3163" s="1"/>
      <c r="E3163" s="1"/>
      <c r="F3163" s="1"/>
      <c r="G3163" s="1"/>
      <c r="H3163" s="1"/>
      <c r="I3163" s="2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ht="15.75" customHeight="1">
      <c r="A3164" s="1"/>
      <c r="B3164" s="1"/>
      <c r="C3164" s="1"/>
      <c r="D3164" s="1"/>
      <c r="E3164" s="1"/>
      <c r="F3164" s="1"/>
      <c r="G3164" s="1"/>
      <c r="H3164" s="1"/>
      <c r="I3164" s="2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ht="15.75" customHeight="1">
      <c r="A3165" s="1"/>
      <c r="B3165" s="1"/>
      <c r="C3165" s="1"/>
      <c r="D3165" s="1"/>
      <c r="E3165" s="1"/>
      <c r="F3165" s="1"/>
      <c r="G3165" s="1"/>
      <c r="H3165" s="1"/>
      <c r="I3165" s="2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ht="15.75" customHeight="1">
      <c r="A3166" s="1"/>
      <c r="B3166" s="1"/>
      <c r="C3166" s="1"/>
      <c r="D3166" s="1"/>
      <c r="E3166" s="1"/>
      <c r="F3166" s="1"/>
      <c r="G3166" s="1"/>
      <c r="H3166" s="1"/>
      <c r="I3166" s="2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ht="15.75" customHeight="1">
      <c r="A3167" s="1"/>
      <c r="B3167" s="1"/>
      <c r="C3167" s="1"/>
      <c r="D3167" s="1"/>
      <c r="E3167" s="1"/>
      <c r="F3167" s="1"/>
      <c r="G3167" s="1"/>
      <c r="H3167" s="1"/>
      <c r="I3167" s="2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ht="15.75" customHeight="1">
      <c r="A3168" s="1"/>
      <c r="B3168" s="1"/>
      <c r="C3168" s="1"/>
      <c r="D3168" s="1"/>
      <c r="E3168" s="1"/>
      <c r="F3168" s="1"/>
      <c r="G3168" s="1"/>
      <c r="H3168" s="1"/>
      <c r="I3168" s="2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ht="15.75" customHeight="1">
      <c r="A3169" s="1"/>
      <c r="B3169" s="1"/>
      <c r="C3169" s="1"/>
      <c r="D3169" s="1"/>
      <c r="E3169" s="1"/>
      <c r="F3169" s="1"/>
      <c r="G3169" s="1"/>
      <c r="H3169" s="1"/>
      <c r="I3169" s="2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ht="15.75" customHeight="1">
      <c r="A3170" s="1"/>
      <c r="B3170" s="1"/>
      <c r="C3170" s="1"/>
      <c r="D3170" s="1"/>
      <c r="E3170" s="1"/>
      <c r="F3170" s="1"/>
      <c r="G3170" s="1"/>
      <c r="H3170" s="1"/>
      <c r="I3170" s="2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ht="15.75" customHeight="1">
      <c r="A3171" s="1"/>
      <c r="B3171" s="1"/>
      <c r="C3171" s="1"/>
      <c r="D3171" s="1"/>
      <c r="E3171" s="1"/>
      <c r="F3171" s="1"/>
      <c r="G3171" s="1"/>
      <c r="H3171" s="1"/>
      <c r="I3171" s="2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ht="15.75" customHeight="1">
      <c r="A3172" s="1"/>
      <c r="B3172" s="1"/>
      <c r="C3172" s="1"/>
      <c r="D3172" s="1"/>
      <c r="E3172" s="1"/>
      <c r="F3172" s="1"/>
      <c r="G3172" s="1"/>
      <c r="H3172" s="1"/>
      <c r="I3172" s="2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ht="15.75" customHeight="1">
      <c r="A3173" s="1"/>
      <c r="B3173" s="1"/>
      <c r="C3173" s="1"/>
      <c r="D3173" s="1"/>
      <c r="E3173" s="1"/>
      <c r="F3173" s="1"/>
      <c r="G3173" s="1"/>
      <c r="H3173" s="1"/>
      <c r="I3173" s="2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ht="15.75" customHeight="1">
      <c r="A3174" s="1"/>
      <c r="B3174" s="1"/>
      <c r="C3174" s="1"/>
      <c r="D3174" s="1"/>
      <c r="E3174" s="1"/>
      <c r="F3174" s="1"/>
      <c r="G3174" s="1"/>
      <c r="H3174" s="1"/>
      <c r="I3174" s="2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ht="15.75" customHeight="1">
      <c r="A3175" s="1"/>
      <c r="B3175" s="1"/>
      <c r="C3175" s="1"/>
      <c r="D3175" s="1"/>
      <c r="E3175" s="1"/>
      <c r="F3175" s="1"/>
      <c r="G3175" s="1"/>
      <c r="H3175" s="1"/>
      <c r="I3175" s="2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ht="15.75" customHeight="1">
      <c r="A3176" s="1"/>
      <c r="B3176" s="1"/>
      <c r="C3176" s="1"/>
      <c r="D3176" s="1"/>
      <c r="E3176" s="1"/>
      <c r="F3176" s="1"/>
      <c r="G3176" s="1"/>
      <c r="H3176" s="1"/>
      <c r="I3176" s="2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ht="15.75" customHeight="1">
      <c r="A3177" s="1"/>
      <c r="B3177" s="1"/>
      <c r="C3177" s="1"/>
      <c r="D3177" s="1"/>
      <c r="E3177" s="1"/>
      <c r="F3177" s="1"/>
      <c r="G3177" s="1"/>
      <c r="H3177" s="1"/>
      <c r="I3177" s="2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ht="15.75" customHeight="1">
      <c r="A3178" s="1"/>
      <c r="B3178" s="1"/>
      <c r="C3178" s="1"/>
      <c r="D3178" s="1"/>
      <c r="E3178" s="1"/>
      <c r="F3178" s="1"/>
      <c r="G3178" s="1"/>
      <c r="H3178" s="1"/>
      <c r="I3178" s="2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  <col hidden="1" min="19" max="28" width="12.63"/>
  </cols>
  <sheetData>
    <row r="1" ht="15.75" customHeight="1">
      <c r="A1" s="5" t="s">
        <v>8549</v>
      </c>
      <c r="B1" s="5" t="s">
        <v>8550</v>
      </c>
      <c r="C1" s="5" t="s">
        <v>8551</v>
      </c>
      <c r="D1" s="5" t="s">
        <v>8552</v>
      </c>
      <c r="E1" s="5" t="s">
        <v>8553</v>
      </c>
      <c r="F1" s="5" t="s">
        <v>8554</v>
      </c>
      <c r="G1" s="5" t="s">
        <v>8555</v>
      </c>
      <c r="H1" s="5" t="s">
        <v>8556</v>
      </c>
      <c r="I1" s="5" t="s">
        <v>8557</v>
      </c>
      <c r="J1" s="5" t="s">
        <v>8558</v>
      </c>
      <c r="K1" s="5" t="s">
        <v>8559</v>
      </c>
      <c r="L1" s="5" t="s">
        <v>8560</v>
      </c>
      <c r="M1" s="5" t="s">
        <v>8561</v>
      </c>
      <c r="N1" s="6" t="s">
        <v>8562</v>
      </c>
      <c r="O1" s="6" t="s">
        <v>8563</v>
      </c>
      <c r="P1" s="6" t="s">
        <v>8564</v>
      </c>
      <c r="Q1" s="6" t="s">
        <v>8565</v>
      </c>
      <c r="R1" s="6" t="s">
        <v>8566</v>
      </c>
      <c r="S1" s="6" t="s">
        <v>8567</v>
      </c>
      <c r="T1" s="6" t="s">
        <v>8568</v>
      </c>
      <c r="U1" s="6" t="s">
        <v>8569</v>
      </c>
      <c r="V1" s="6" t="s">
        <v>8570</v>
      </c>
      <c r="W1" s="6" t="s">
        <v>8571</v>
      </c>
      <c r="X1" s="6" t="s">
        <v>8572</v>
      </c>
      <c r="Y1" s="6" t="s">
        <v>8573</v>
      </c>
      <c r="Z1" s="6" t="s">
        <v>8574</v>
      </c>
      <c r="AA1" s="6" t="s">
        <v>8575</v>
      </c>
      <c r="AB1" s="6" t="s">
        <v>8576</v>
      </c>
      <c r="AC1" s="7" t="s">
        <v>8577</v>
      </c>
      <c r="AD1" s="7" t="s">
        <v>8578</v>
      </c>
      <c r="AE1" s="7" t="s">
        <v>8579</v>
      </c>
      <c r="AF1" s="7" t="s">
        <v>8580</v>
      </c>
      <c r="AG1" s="7" t="s">
        <v>8581</v>
      </c>
      <c r="AH1" s="7" t="s">
        <v>8582</v>
      </c>
      <c r="AI1" s="7" t="s">
        <v>8583</v>
      </c>
      <c r="AJ1" s="8"/>
    </row>
    <row r="2" ht="15.75" customHeight="1">
      <c r="A2" s="9">
        <v>45692.0</v>
      </c>
      <c r="B2" s="10" t="s">
        <v>8584</v>
      </c>
      <c r="C2" s="10" t="s">
        <v>8585</v>
      </c>
      <c r="D2" s="11">
        <v>7.5981860089E10</v>
      </c>
      <c r="E2" s="10" t="s">
        <v>8586</v>
      </c>
      <c r="F2" s="10" t="s">
        <v>8587</v>
      </c>
      <c r="G2" s="10" t="s">
        <v>8588</v>
      </c>
      <c r="H2" s="10" t="s">
        <v>8589</v>
      </c>
      <c r="I2" s="10" t="s">
        <v>8590</v>
      </c>
      <c r="J2" s="10" t="s">
        <v>8591</v>
      </c>
      <c r="K2" s="10" t="s">
        <v>8590</v>
      </c>
      <c r="L2" s="10" t="s">
        <v>8592</v>
      </c>
      <c r="M2" s="10" t="s">
        <v>8593</v>
      </c>
      <c r="N2" s="12" t="s">
        <v>11</v>
      </c>
      <c r="O2" s="12" t="s">
        <v>13</v>
      </c>
      <c r="P2" s="12" t="s">
        <v>22</v>
      </c>
      <c r="Q2" s="12" t="s">
        <v>733</v>
      </c>
      <c r="R2" s="12" t="s">
        <v>14</v>
      </c>
      <c r="S2" s="10"/>
      <c r="T2" s="10"/>
      <c r="U2" s="10"/>
      <c r="V2" s="10"/>
      <c r="W2" s="10"/>
      <c r="X2" s="10"/>
      <c r="Y2" s="10"/>
      <c r="Z2" s="10"/>
      <c r="AA2" s="10"/>
      <c r="AB2" s="10"/>
      <c r="AC2" s="13">
        <f>ROUNDUP(SUM(VLOOKUP(F2,'Pontuação 3.0'!A$2:B$11,2,FALSE),VLOOKUP(E2,'Pontuação 3.0'!C$2:D$11,2,FALSE),VLOOKUP(H2,'Pontuação 3.0'!I$2:J$11,2,FALSE),VLOOKUP(J2,'Pontuação 3.0'!G$2:H$11,2,FALSE),VLOOKUP(G2,'Pontuação 3.0'!E$2:F$11,2,FALSE),VLOOKUP(K2,'Pontuação 3.0'!K$2:L$11,2,FALSE),VLOOKUP(L2,'Pontuação 3.0'!M$2:N$13,2,FALSE)),0)</f>
        <v>2361</v>
      </c>
      <c r="AD2" s="14">
        <f t="shared" ref="AD2:AD3439" si="1">ROUND(AC2/10,0)</f>
        <v>236</v>
      </c>
      <c r="AE2" s="14" t="str">
        <f t="array" ref="AE2">IFERROR(INDEX('Pontuação 3.0'!G$13:G$191, MATCH(AD2, 'Pontuação 3.0'!F$13:F$191, 0)), "Faixa Indefinida")</f>
        <v>A</v>
      </c>
      <c r="AF2" s="14">
        <f t="shared" ref="AF2:AF3439" si="2">COUNTIF(AE2, "A")</f>
        <v>1</v>
      </c>
      <c r="AG2" s="14">
        <f t="shared" ref="AG2:AG3439" si="3">COUNTIF(AE2, "B")</f>
        <v>0</v>
      </c>
      <c r="AH2" s="14">
        <f t="shared" ref="AH2:AH3439" si="4">COUNTIF(AE2, "C")</f>
        <v>0</v>
      </c>
      <c r="AI2" s="14">
        <f t="shared" ref="AI2:AI3439" si="5">COUNTIF(AE2, "D")</f>
        <v>0</v>
      </c>
      <c r="AJ2" s="10"/>
    </row>
    <row r="3" ht="15.75" customHeight="1">
      <c r="A3" s="9">
        <v>45692.0</v>
      </c>
      <c r="B3" s="10" t="s">
        <v>4218</v>
      </c>
      <c r="C3" s="10" t="s">
        <v>8594</v>
      </c>
      <c r="D3" s="15" t="s">
        <v>8595</v>
      </c>
      <c r="E3" s="10" t="s">
        <v>8586</v>
      </c>
      <c r="F3" s="10" t="s">
        <v>8596</v>
      </c>
      <c r="G3" s="10" t="s">
        <v>8597</v>
      </c>
      <c r="H3" s="10" t="s">
        <v>8598</v>
      </c>
      <c r="I3" s="10" t="s">
        <v>8590</v>
      </c>
      <c r="J3" s="10" t="s">
        <v>8599</v>
      </c>
      <c r="K3" s="10" t="s">
        <v>8590</v>
      </c>
      <c r="L3" s="10" t="s">
        <v>8600</v>
      </c>
      <c r="M3" s="10" t="s">
        <v>8601</v>
      </c>
      <c r="N3" s="12" t="s">
        <v>11</v>
      </c>
      <c r="O3" s="12" t="s">
        <v>13</v>
      </c>
      <c r="P3" s="12" t="s">
        <v>77</v>
      </c>
      <c r="Q3" s="12" t="s">
        <v>34</v>
      </c>
      <c r="R3" s="12" t="s">
        <v>14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3">
        <f>ROUNDUP(SUM(VLOOKUP(F3,'Pontuação 3.0'!A$2:B$11,2,FALSE),VLOOKUP(E3,'Pontuação 3.0'!C$2:D$11,2,FALSE),VLOOKUP(H3,'Pontuação 3.0'!I$2:J$11,2,FALSE),VLOOKUP(J3,'Pontuação 3.0'!G$2:H$11,2,FALSE),VLOOKUP(G3,'Pontuação 3.0'!E$2:F$11,2,FALSE),VLOOKUP(K3,'Pontuação 3.0'!K$2:L$11,2,FALSE),VLOOKUP(L3,'Pontuação 3.0'!M$2:N$13,2,FALSE)),0)</f>
        <v>2076</v>
      </c>
      <c r="AD3" s="14">
        <f t="shared" si="1"/>
        <v>208</v>
      </c>
      <c r="AE3" s="14" t="str">
        <f t="array" ref="AE3">IFERROR(INDEX('Pontuação 3.0'!G$13:G$191, MATCH(AD3, 'Pontuação 3.0'!F$13:F$191, 0)), "Faixa Indefinida")</f>
        <v>C</v>
      </c>
      <c r="AF3" s="14">
        <f t="shared" si="2"/>
        <v>0</v>
      </c>
      <c r="AG3" s="14">
        <f t="shared" si="3"/>
        <v>0</v>
      </c>
      <c r="AH3" s="14">
        <f t="shared" si="4"/>
        <v>1</v>
      </c>
      <c r="AI3" s="14">
        <f t="shared" si="5"/>
        <v>0</v>
      </c>
      <c r="AJ3" s="10"/>
    </row>
    <row r="4" ht="15.75" customHeight="1">
      <c r="A4" s="9">
        <v>45692.0</v>
      </c>
      <c r="B4" s="10" t="s">
        <v>8602</v>
      </c>
      <c r="C4" s="10" t="s">
        <v>8603</v>
      </c>
      <c r="D4" s="15" t="s">
        <v>8604</v>
      </c>
      <c r="E4" s="10" t="s">
        <v>8586</v>
      </c>
      <c r="F4" s="10" t="s">
        <v>8596</v>
      </c>
      <c r="G4" s="10" t="s">
        <v>8588</v>
      </c>
      <c r="H4" s="10" t="s">
        <v>8605</v>
      </c>
      <c r="I4" s="10" t="s">
        <v>8590</v>
      </c>
      <c r="J4" s="10" t="s">
        <v>8599</v>
      </c>
      <c r="K4" s="10" t="s">
        <v>8606</v>
      </c>
      <c r="L4" s="10" t="s">
        <v>8607</v>
      </c>
      <c r="M4" s="10" t="s">
        <v>8601</v>
      </c>
      <c r="N4" s="12" t="s">
        <v>11</v>
      </c>
      <c r="O4" s="12" t="s">
        <v>13</v>
      </c>
      <c r="P4" s="12" t="s">
        <v>19</v>
      </c>
      <c r="Q4" s="12" t="s">
        <v>121</v>
      </c>
      <c r="R4" s="12" t="s">
        <v>14</v>
      </c>
      <c r="S4" s="10"/>
      <c r="T4" s="10"/>
      <c r="U4" s="10"/>
      <c r="V4" s="10"/>
      <c r="W4" s="10"/>
      <c r="X4" s="10"/>
      <c r="Y4" s="10"/>
      <c r="Z4" s="10"/>
      <c r="AA4" s="10"/>
      <c r="AB4" s="10"/>
      <c r="AC4" s="13">
        <f>ROUNDUP(SUM(VLOOKUP(F4,'Pontuação 3.0'!A$2:B$11,2,FALSE),VLOOKUP(E4,'Pontuação 3.0'!C$2:D$11,2,FALSE),VLOOKUP(H4,'Pontuação 3.0'!I$2:J$11,2,FALSE),VLOOKUP(J4,'Pontuação 3.0'!G$2:H$11,2,FALSE),VLOOKUP(G4,'Pontuação 3.0'!E$2:F$11,2,FALSE),VLOOKUP(K4,'Pontuação 3.0'!K$2:L$11,2,FALSE),VLOOKUP(L4,'Pontuação 3.0'!M$2:N$13,2,FALSE)),0)</f>
        <v>2156</v>
      </c>
      <c r="AD4" s="14">
        <f t="shared" si="1"/>
        <v>216</v>
      </c>
      <c r="AE4" s="14" t="str">
        <f t="array" ref="AE4">IFERROR(INDEX('Pontuação 3.0'!G$13:G$191, MATCH(AD4, 'Pontuação 3.0'!F$13:F$191, 0)), "Faixa Indefinida")</f>
        <v>B</v>
      </c>
      <c r="AF4" s="14">
        <f t="shared" si="2"/>
        <v>0</v>
      </c>
      <c r="AG4" s="14">
        <f t="shared" si="3"/>
        <v>1</v>
      </c>
      <c r="AH4" s="14">
        <f t="shared" si="4"/>
        <v>0</v>
      </c>
      <c r="AI4" s="14">
        <f t="shared" si="5"/>
        <v>0</v>
      </c>
      <c r="AJ4" s="10"/>
    </row>
    <row r="5" ht="15.75" customHeight="1">
      <c r="A5" s="9">
        <v>45692.0</v>
      </c>
      <c r="B5" s="10" t="s">
        <v>8608</v>
      </c>
      <c r="C5" s="10" t="s">
        <v>8609</v>
      </c>
      <c r="D5" s="11">
        <v>9.1984515082E10</v>
      </c>
      <c r="E5" s="10" t="s">
        <v>8586</v>
      </c>
      <c r="F5" s="10" t="s">
        <v>8610</v>
      </c>
      <c r="G5" s="10" t="s">
        <v>8588</v>
      </c>
      <c r="H5" s="10" t="s">
        <v>8598</v>
      </c>
      <c r="I5" s="10" t="s">
        <v>8590</v>
      </c>
      <c r="J5" s="10" t="s">
        <v>8599</v>
      </c>
      <c r="K5" s="10" t="s">
        <v>8590</v>
      </c>
      <c r="L5" s="10" t="s">
        <v>8592</v>
      </c>
      <c r="M5" s="10" t="s">
        <v>8611</v>
      </c>
      <c r="N5" s="12" t="s">
        <v>11</v>
      </c>
      <c r="O5" s="12" t="s">
        <v>13</v>
      </c>
      <c r="P5" s="12" t="s">
        <v>19</v>
      </c>
      <c r="Q5" s="12" t="s">
        <v>15</v>
      </c>
      <c r="R5" s="12" t="s">
        <v>14</v>
      </c>
      <c r="S5" s="10"/>
      <c r="T5" s="10"/>
      <c r="U5" s="10"/>
      <c r="V5" s="10"/>
      <c r="W5" s="10"/>
      <c r="X5" s="10"/>
      <c r="Y5" s="10"/>
      <c r="Z5" s="10"/>
      <c r="AA5" s="10"/>
      <c r="AB5" s="10"/>
      <c r="AC5" s="13">
        <f>ROUNDUP(SUM(VLOOKUP(F5,'Pontuação 3.0'!A$2:B$11,2,FALSE),VLOOKUP(E5,'Pontuação 3.0'!C$2:D$11,2,FALSE),VLOOKUP(H5,'Pontuação 3.0'!I$2:J$11,2,FALSE),VLOOKUP(J5,'Pontuação 3.0'!G$2:H$11,2,FALSE),VLOOKUP(G5,'Pontuação 3.0'!E$2:F$11,2,FALSE),VLOOKUP(K5,'Pontuação 3.0'!K$2:L$11,2,FALSE),VLOOKUP(L5,'Pontuação 3.0'!M$2:N$13,2,FALSE)),0)</f>
        <v>1900</v>
      </c>
      <c r="AD5" s="14">
        <f t="shared" si="1"/>
        <v>190</v>
      </c>
      <c r="AE5" s="14" t="str">
        <f t="array" ref="AE5">IFERROR(INDEX('Pontuação 3.0'!G$13:G$191, MATCH(AD5, 'Pontuação 3.0'!F$13:F$191, 0)), "Faixa Indefinida")</f>
        <v>D</v>
      </c>
      <c r="AF5" s="14">
        <f t="shared" si="2"/>
        <v>0</v>
      </c>
      <c r="AG5" s="14">
        <f t="shared" si="3"/>
        <v>0</v>
      </c>
      <c r="AH5" s="14">
        <f t="shared" si="4"/>
        <v>0</v>
      </c>
      <c r="AI5" s="14">
        <f t="shared" si="5"/>
        <v>1</v>
      </c>
      <c r="AJ5" s="10"/>
    </row>
    <row r="6" ht="15.75" customHeight="1">
      <c r="A6" s="9">
        <v>45692.0</v>
      </c>
      <c r="B6" s="10" t="s">
        <v>8612</v>
      </c>
      <c r="C6" s="10" t="s">
        <v>8613</v>
      </c>
      <c r="D6" s="11">
        <v>1.1970496285E10</v>
      </c>
      <c r="E6" s="10" t="s">
        <v>8586</v>
      </c>
      <c r="F6" s="10" t="s">
        <v>8596</v>
      </c>
      <c r="G6" s="10" t="s">
        <v>8588</v>
      </c>
      <c r="H6" s="10" t="s">
        <v>8605</v>
      </c>
      <c r="I6" s="10" t="s">
        <v>8614</v>
      </c>
      <c r="J6" s="10" t="s">
        <v>8599</v>
      </c>
      <c r="K6" s="10" t="s">
        <v>8590</v>
      </c>
      <c r="L6" s="10" t="s">
        <v>8615</v>
      </c>
      <c r="M6" s="10" t="s">
        <v>8593</v>
      </c>
      <c r="N6" s="12" t="s">
        <v>11</v>
      </c>
      <c r="O6" s="12" t="s">
        <v>13</v>
      </c>
      <c r="P6" s="12" t="s">
        <v>418</v>
      </c>
      <c r="Q6" s="12" t="s">
        <v>49</v>
      </c>
      <c r="R6" s="12" t="s">
        <v>14</v>
      </c>
      <c r="S6" s="10"/>
      <c r="T6" s="10"/>
      <c r="U6" s="10"/>
      <c r="V6" s="10"/>
      <c r="W6" s="10"/>
      <c r="X6" s="10"/>
      <c r="Y6" s="10"/>
      <c r="Z6" s="10"/>
      <c r="AA6" s="10"/>
      <c r="AB6" s="10"/>
      <c r="AC6" s="13">
        <f>ROUNDUP(SUM(VLOOKUP(F6,'Pontuação 3.0'!A$2:B$11,2,FALSE),VLOOKUP(E6,'Pontuação 3.0'!C$2:D$11,2,FALSE),VLOOKUP(H6,'Pontuação 3.0'!I$2:J$11,2,FALSE),VLOOKUP(J6,'Pontuação 3.0'!G$2:H$11,2,FALSE),VLOOKUP(G6,'Pontuação 3.0'!E$2:F$11,2,FALSE),VLOOKUP(K6,'Pontuação 3.0'!K$2:L$11,2,FALSE),VLOOKUP(L6,'Pontuação 3.0'!M$2:N$13,2,FALSE)),0)</f>
        <v>2011</v>
      </c>
      <c r="AD6" s="14">
        <f t="shared" si="1"/>
        <v>201</v>
      </c>
      <c r="AE6" s="14" t="str">
        <f t="array" ref="AE6">IFERROR(INDEX('Pontuação 3.0'!G$13:G$191, MATCH(AD6, 'Pontuação 3.0'!F$13:F$191, 0)), "Faixa Indefinida")</f>
        <v>C</v>
      </c>
      <c r="AF6" s="14">
        <f t="shared" si="2"/>
        <v>0</v>
      </c>
      <c r="AG6" s="14">
        <f t="shared" si="3"/>
        <v>0</v>
      </c>
      <c r="AH6" s="14">
        <f t="shared" si="4"/>
        <v>1</v>
      </c>
      <c r="AI6" s="14">
        <f t="shared" si="5"/>
        <v>0</v>
      </c>
      <c r="AJ6" s="10"/>
    </row>
    <row r="7" ht="15.75" customHeight="1">
      <c r="A7" s="9">
        <v>45692.0</v>
      </c>
      <c r="B7" s="10" t="s">
        <v>9</v>
      </c>
      <c r="C7" s="10" t="s">
        <v>10</v>
      </c>
      <c r="D7" s="11">
        <v>1.1986646973E10</v>
      </c>
      <c r="E7" s="10" t="s">
        <v>8586</v>
      </c>
      <c r="F7" s="10" t="s">
        <v>8587</v>
      </c>
      <c r="G7" s="10" t="s">
        <v>8616</v>
      </c>
      <c r="H7" s="10" t="s">
        <v>8605</v>
      </c>
      <c r="I7" s="10" t="s">
        <v>8590</v>
      </c>
      <c r="J7" s="10" t="s">
        <v>8617</v>
      </c>
      <c r="K7" s="10" t="s">
        <v>8590</v>
      </c>
      <c r="L7" s="10" t="s">
        <v>8615</v>
      </c>
      <c r="M7" s="10" t="s">
        <v>8611</v>
      </c>
      <c r="N7" s="12" t="s">
        <v>11</v>
      </c>
      <c r="O7" s="12" t="s">
        <v>13</v>
      </c>
      <c r="P7" s="12" t="s">
        <v>12</v>
      </c>
      <c r="Q7" s="12" t="s">
        <v>15</v>
      </c>
      <c r="R7" s="12" t="s">
        <v>14</v>
      </c>
      <c r="S7" s="10"/>
      <c r="T7" s="10"/>
      <c r="U7" s="10"/>
      <c r="V7" s="10"/>
      <c r="W7" s="10"/>
      <c r="X7" s="10"/>
      <c r="Y7" s="10"/>
      <c r="Z7" s="10"/>
      <c r="AA7" s="10"/>
      <c r="AB7" s="10"/>
      <c r="AC7" s="13">
        <f>ROUNDUP(SUM(VLOOKUP(F7,'Pontuação 3.0'!A$2:B$11,2,FALSE),VLOOKUP(E7,'Pontuação 3.0'!C$2:D$11,2,FALSE),VLOOKUP(H7,'Pontuação 3.0'!I$2:J$11,2,FALSE),VLOOKUP(J7,'Pontuação 3.0'!G$2:H$11,2,FALSE),VLOOKUP(G7,'Pontuação 3.0'!E$2:F$11,2,FALSE),VLOOKUP(K7,'Pontuação 3.0'!K$2:L$11,2,FALSE),VLOOKUP(L7,'Pontuação 3.0'!M$2:N$13,2,FALSE)),0)</f>
        <v>2513</v>
      </c>
      <c r="AD7" s="14">
        <f t="shared" si="1"/>
        <v>251</v>
      </c>
      <c r="AE7" s="14" t="str">
        <f t="array" ref="AE7">IFERROR(INDEX('Pontuação 3.0'!G$13:G$191, MATCH(AD7, 'Pontuação 3.0'!F$13:F$191, 0)), "Faixa Indefinida")</f>
        <v>A</v>
      </c>
      <c r="AF7" s="14">
        <f t="shared" si="2"/>
        <v>1</v>
      </c>
      <c r="AG7" s="14">
        <f t="shared" si="3"/>
        <v>0</v>
      </c>
      <c r="AH7" s="14">
        <f t="shared" si="4"/>
        <v>0</v>
      </c>
      <c r="AI7" s="14">
        <f t="shared" si="5"/>
        <v>0</v>
      </c>
      <c r="AJ7" s="10"/>
    </row>
    <row r="8" ht="15.75" customHeight="1">
      <c r="A8" s="9">
        <v>45692.0</v>
      </c>
      <c r="B8" s="10" t="s">
        <v>8618</v>
      </c>
      <c r="C8" s="10" t="s">
        <v>8619</v>
      </c>
      <c r="D8" s="11">
        <v>5.531984704742E12</v>
      </c>
      <c r="E8" s="10" t="s">
        <v>8586</v>
      </c>
      <c r="F8" s="10" t="s">
        <v>8596</v>
      </c>
      <c r="G8" s="10" t="s">
        <v>8588</v>
      </c>
      <c r="H8" s="10" t="s">
        <v>8598</v>
      </c>
      <c r="I8" s="10" t="s">
        <v>8590</v>
      </c>
      <c r="J8" s="10" t="s">
        <v>8599</v>
      </c>
      <c r="K8" s="10" t="s">
        <v>8590</v>
      </c>
      <c r="L8" s="10" t="s">
        <v>8607</v>
      </c>
      <c r="M8" s="10" t="s">
        <v>8601</v>
      </c>
      <c r="N8" s="12" t="s">
        <v>11</v>
      </c>
      <c r="O8" s="12" t="s">
        <v>13</v>
      </c>
      <c r="P8" s="12" t="s">
        <v>161</v>
      </c>
      <c r="Q8" s="12" t="s">
        <v>34</v>
      </c>
      <c r="R8" s="12" t="s">
        <v>14</v>
      </c>
      <c r="S8" s="10"/>
      <c r="T8" s="10"/>
      <c r="U8" s="10"/>
      <c r="V8" s="10"/>
      <c r="W8" s="10"/>
      <c r="X8" s="10"/>
      <c r="Y8" s="10"/>
      <c r="Z8" s="10"/>
      <c r="AA8" s="10"/>
      <c r="AB8" s="10"/>
      <c r="AC8" s="13">
        <f>ROUNDUP(SUM(VLOOKUP(F8,'Pontuação 3.0'!A$2:B$11,2,FALSE),VLOOKUP(E8,'Pontuação 3.0'!C$2:D$11,2,FALSE),VLOOKUP(H8,'Pontuação 3.0'!I$2:J$11,2,FALSE),VLOOKUP(J8,'Pontuação 3.0'!G$2:H$11,2,FALSE),VLOOKUP(G8,'Pontuação 3.0'!E$2:F$11,2,FALSE),VLOOKUP(K8,'Pontuação 3.0'!K$2:L$11,2,FALSE),VLOOKUP(L8,'Pontuação 3.0'!M$2:N$13,2,FALSE)),0)</f>
        <v>1959</v>
      </c>
      <c r="AD8" s="14">
        <f t="shared" si="1"/>
        <v>196</v>
      </c>
      <c r="AE8" s="14" t="str">
        <f t="array" ref="AE8">IFERROR(INDEX('Pontuação 3.0'!G$13:G$191, MATCH(AD8, 'Pontuação 3.0'!F$13:F$191, 0)), "Faixa Indefinida")</f>
        <v>C</v>
      </c>
      <c r="AF8" s="14">
        <f t="shared" si="2"/>
        <v>0</v>
      </c>
      <c r="AG8" s="14">
        <f t="shared" si="3"/>
        <v>0</v>
      </c>
      <c r="AH8" s="14">
        <f t="shared" si="4"/>
        <v>1</v>
      </c>
      <c r="AI8" s="14">
        <f t="shared" si="5"/>
        <v>0</v>
      </c>
      <c r="AJ8" s="10"/>
    </row>
    <row r="9" ht="15.75" customHeight="1">
      <c r="A9" s="9">
        <v>45692.0</v>
      </c>
      <c r="B9" s="10" t="s">
        <v>16</v>
      </c>
      <c r="C9" s="10" t="s">
        <v>17</v>
      </c>
      <c r="D9" s="10" t="s">
        <v>18</v>
      </c>
      <c r="E9" s="10" t="s">
        <v>8586</v>
      </c>
      <c r="F9" s="10" t="s">
        <v>8587</v>
      </c>
      <c r="G9" s="10" t="s">
        <v>8588</v>
      </c>
      <c r="H9" s="10" t="s">
        <v>8605</v>
      </c>
      <c r="I9" s="10" t="s">
        <v>8590</v>
      </c>
      <c r="J9" s="10" t="s">
        <v>8617</v>
      </c>
      <c r="K9" s="10" t="s">
        <v>8590</v>
      </c>
      <c r="L9" s="10" t="s">
        <v>8600</v>
      </c>
      <c r="M9" s="10" t="s">
        <v>8601</v>
      </c>
      <c r="N9" s="12" t="s">
        <v>11</v>
      </c>
      <c r="O9" s="12" t="s">
        <v>13</v>
      </c>
      <c r="P9" s="12" t="s">
        <v>19</v>
      </c>
      <c r="Q9" s="12" t="s">
        <v>15</v>
      </c>
      <c r="R9" s="12" t="s">
        <v>14</v>
      </c>
      <c r="S9" s="10"/>
      <c r="T9" s="10"/>
      <c r="U9" s="10"/>
      <c r="V9" s="10"/>
      <c r="W9" s="10"/>
      <c r="X9" s="10"/>
      <c r="Y9" s="10"/>
      <c r="Z9" s="10"/>
      <c r="AA9" s="10"/>
      <c r="AB9" s="10"/>
      <c r="AC9" s="13">
        <f>ROUNDUP(SUM(VLOOKUP(F9,'Pontuação 3.0'!A$2:B$11,2,FALSE),VLOOKUP(E9,'Pontuação 3.0'!C$2:D$11,2,FALSE),VLOOKUP(H9,'Pontuação 3.0'!I$2:J$11,2,FALSE),VLOOKUP(J9,'Pontuação 3.0'!G$2:H$11,2,FALSE),VLOOKUP(G9,'Pontuação 3.0'!E$2:F$11,2,FALSE),VLOOKUP(K9,'Pontuação 3.0'!K$2:L$11,2,FALSE),VLOOKUP(L9,'Pontuação 3.0'!M$2:N$13,2,FALSE)),0)</f>
        <v>2527</v>
      </c>
      <c r="AD9" s="14">
        <f t="shared" si="1"/>
        <v>253</v>
      </c>
      <c r="AE9" s="14" t="str">
        <f t="array" ref="AE9">IFERROR(INDEX('Pontuação 3.0'!G$13:G$191, MATCH(AD9, 'Pontuação 3.0'!F$13:F$191, 0)), "Faixa Indefinida")</f>
        <v>A</v>
      </c>
      <c r="AF9" s="14">
        <f t="shared" si="2"/>
        <v>1</v>
      </c>
      <c r="AG9" s="14">
        <f t="shared" si="3"/>
        <v>0</v>
      </c>
      <c r="AH9" s="14">
        <f t="shared" si="4"/>
        <v>0</v>
      </c>
      <c r="AI9" s="14">
        <f t="shared" si="5"/>
        <v>0</v>
      </c>
      <c r="AJ9" s="10"/>
    </row>
    <row r="10" ht="15.75" customHeight="1">
      <c r="A10" s="9">
        <v>45692.0</v>
      </c>
      <c r="B10" s="10" t="s">
        <v>20</v>
      </c>
      <c r="C10" s="10" t="s">
        <v>21</v>
      </c>
      <c r="D10" s="11">
        <v>1.1945332257E10</v>
      </c>
      <c r="E10" s="10" t="s">
        <v>8586</v>
      </c>
      <c r="F10" s="10" t="s">
        <v>8587</v>
      </c>
      <c r="G10" s="10" t="s">
        <v>8620</v>
      </c>
      <c r="H10" s="10" t="s">
        <v>8589</v>
      </c>
      <c r="I10" s="10" t="s">
        <v>8590</v>
      </c>
      <c r="J10" s="10" t="s">
        <v>8599</v>
      </c>
      <c r="K10" s="10" t="s">
        <v>8590</v>
      </c>
      <c r="L10" s="10" t="s">
        <v>8592</v>
      </c>
      <c r="M10" s="10" t="s">
        <v>8621</v>
      </c>
      <c r="N10" s="12" t="s">
        <v>11</v>
      </c>
      <c r="O10" s="12" t="s">
        <v>13</v>
      </c>
      <c r="P10" s="12" t="s">
        <v>22</v>
      </c>
      <c r="Q10" s="12" t="s">
        <v>15</v>
      </c>
      <c r="R10" s="12" t="s">
        <v>23</v>
      </c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3">
        <f>ROUNDUP(SUM(VLOOKUP(F10,'Pontuação 3.0'!A$2:B$11,2,FALSE),VLOOKUP(E10,'Pontuação 3.0'!C$2:D$11,2,FALSE),VLOOKUP(H10,'Pontuação 3.0'!I$2:J$11,2,FALSE),VLOOKUP(J10,'Pontuação 3.0'!G$2:H$11,2,FALSE),VLOOKUP(G10,'Pontuação 3.0'!E$2:F$11,2,FALSE),VLOOKUP(K10,'Pontuação 3.0'!K$2:L$11,2,FALSE),VLOOKUP(L10,'Pontuação 3.0'!M$2:N$13,2,FALSE)),0)</f>
        <v>2069</v>
      </c>
      <c r="AD10" s="14">
        <f t="shared" si="1"/>
        <v>207</v>
      </c>
      <c r="AE10" s="14" t="str">
        <f t="array" ref="AE10">IFERROR(INDEX('Pontuação 3.0'!G$13:G$191, MATCH(AD10, 'Pontuação 3.0'!F$13:F$191, 0)), "Faixa Indefinida")</f>
        <v>C</v>
      </c>
      <c r="AF10" s="14">
        <f t="shared" si="2"/>
        <v>0</v>
      </c>
      <c r="AG10" s="14">
        <f t="shared" si="3"/>
        <v>0</v>
      </c>
      <c r="AH10" s="14">
        <f t="shared" si="4"/>
        <v>1</v>
      </c>
      <c r="AI10" s="14">
        <f t="shared" si="5"/>
        <v>0</v>
      </c>
      <c r="AJ10" s="10"/>
    </row>
    <row r="11" ht="15.75" customHeight="1">
      <c r="A11" s="9">
        <v>45692.0</v>
      </c>
      <c r="B11" s="10" t="s">
        <v>26</v>
      </c>
      <c r="C11" s="10" t="s">
        <v>27</v>
      </c>
      <c r="D11" s="11">
        <v>6.2998426135E10</v>
      </c>
      <c r="E11" s="10" t="s">
        <v>8586</v>
      </c>
      <c r="F11" s="10" t="s">
        <v>8587</v>
      </c>
      <c r="G11" s="10" t="s">
        <v>8588</v>
      </c>
      <c r="H11" s="10" t="s">
        <v>8598</v>
      </c>
      <c r="I11" s="10" t="s">
        <v>8614</v>
      </c>
      <c r="J11" s="10" t="s">
        <v>8617</v>
      </c>
      <c r="K11" s="10" t="s">
        <v>8606</v>
      </c>
      <c r="L11" s="10" t="s">
        <v>8592</v>
      </c>
      <c r="M11" s="10" t="s">
        <v>8601</v>
      </c>
      <c r="N11" s="12" t="s">
        <v>11</v>
      </c>
      <c r="O11" s="12" t="s">
        <v>13</v>
      </c>
      <c r="P11" s="12" t="s">
        <v>19</v>
      </c>
      <c r="Q11" s="12" t="s">
        <v>28</v>
      </c>
      <c r="R11" s="12" t="s">
        <v>14</v>
      </c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3">
        <f>ROUNDUP(SUM(VLOOKUP(F11,'Pontuação 3.0'!A$2:B$11,2,FALSE),VLOOKUP(E11,'Pontuação 3.0'!C$2:D$11,2,FALSE),VLOOKUP(H11,'Pontuação 3.0'!I$2:J$11,2,FALSE),VLOOKUP(J11,'Pontuação 3.0'!G$2:H$11,2,FALSE),VLOOKUP(G11,'Pontuação 3.0'!E$2:F$11,2,FALSE),VLOOKUP(K11,'Pontuação 3.0'!K$2:L$11,2,FALSE),VLOOKUP(L11,'Pontuação 3.0'!M$2:N$13,2,FALSE)),0)</f>
        <v>2658</v>
      </c>
      <c r="AD11" s="14">
        <f t="shared" si="1"/>
        <v>266</v>
      </c>
      <c r="AE11" s="14" t="str">
        <f t="array" ref="AE11">IFERROR(INDEX('Pontuação 3.0'!G$13:G$191, MATCH(AD11, 'Pontuação 3.0'!F$13:F$191, 0)), "Faixa Indefinida")</f>
        <v>A</v>
      </c>
      <c r="AF11" s="14">
        <f t="shared" si="2"/>
        <v>1</v>
      </c>
      <c r="AG11" s="14">
        <f t="shared" si="3"/>
        <v>0</v>
      </c>
      <c r="AH11" s="14">
        <f t="shared" si="4"/>
        <v>0</v>
      </c>
      <c r="AI11" s="14">
        <f t="shared" si="5"/>
        <v>0</v>
      </c>
      <c r="AJ11" s="10"/>
    </row>
    <row r="12" ht="15.75" customHeight="1">
      <c r="A12" s="9">
        <v>45692.0</v>
      </c>
      <c r="B12" s="10" t="s">
        <v>24</v>
      </c>
      <c r="C12" s="10" t="s">
        <v>25</v>
      </c>
      <c r="D12" s="11">
        <v>6.1982901392E10</v>
      </c>
      <c r="E12" s="10" t="s">
        <v>8586</v>
      </c>
      <c r="F12" s="10" t="s">
        <v>8587</v>
      </c>
      <c r="G12" s="10" t="s">
        <v>8616</v>
      </c>
      <c r="H12" s="10" t="s">
        <v>8598</v>
      </c>
      <c r="I12" s="10" t="s">
        <v>8590</v>
      </c>
      <c r="J12" s="10" t="s">
        <v>8617</v>
      </c>
      <c r="K12" s="10" t="s">
        <v>8590</v>
      </c>
      <c r="L12" s="10" t="s">
        <v>8615</v>
      </c>
      <c r="M12" s="10" t="s">
        <v>8601</v>
      </c>
      <c r="N12" s="12" t="s">
        <v>11</v>
      </c>
      <c r="O12" s="12" t="s">
        <v>13</v>
      </c>
      <c r="P12" s="12" t="s">
        <v>22</v>
      </c>
      <c r="Q12" s="12" t="s">
        <v>15</v>
      </c>
      <c r="R12" s="12" t="s">
        <v>14</v>
      </c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3">
        <f>ROUNDUP(SUM(VLOOKUP(F12,'Pontuação 3.0'!A$2:B$11,2,FALSE),VLOOKUP(E12,'Pontuação 3.0'!C$2:D$11,2,FALSE),VLOOKUP(H12,'Pontuação 3.0'!I$2:J$11,2,FALSE),VLOOKUP(J12,'Pontuação 3.0'!G$2:H$11,2,FALSE),VLOOKUP(G12,'Pontuação 3.0'!E$2:F$11,2,FALSE),VLOOKUP(K12,'Pontuação 3.0'!K$2:L$11,2,FALSE),VLOOKUP(L12,'Pontuação 3.0'!M$2:N$13,2,FALSE)),0)</f>
        <v>2577</v>
      </c>
      <c r="AD12" s="14">
        <f t="shared" si="1"/>
        <v>258</v>
      </c>
      <c r="AE12" s="14" t="str">
        <f t="array" ref="AE12">IFERROR(INDEX('Pontuação 3.0'!G$13:G$191, MATCH(AD12, 'Pontuação 3.0'!F$13:F$191, 0)), "Faixa Indefinida")</f>
        <v>A</v>
      </c>
      <c r="AF12" s="14">
        <f t="shared" si="2"/>
        <v>1</v>
      </c>
      <c r="AG12" s="14">
        <f t="shared" si="3"/>
        <v>0</v>
      </c>
      <c r="AH12" s="14">
        <f t="shared" si="4"/>
        <v>0</v>
      </c>
      <c r="AI12" s="14">
        <f t="shared" si="5"/>
        <v>0</v>
      </c>
      <c r="AJ12" s="10"/>
    </row>
    <row r="13" ht="15.75" customHeight="1">
      <c r="A13" s="9">
        <v>45692.0</v>
      </c>
      <c r="B13" s="10" t="s">
        <v>29</v>
      </c>
      <c r="C13" s="10" t="s">
        <v>30</v>
      </c>
      <c r="D13" s="11">
        <v>1.1964385597E10</v>
      </c>
      <c r="E13" s="10" t="s">
        <v>8586</v>
      </c>
      <c r="F13" s="10" t="s">
        <v>8587</v>
      </c>
      <c r="G13" s="10" t="s">
        <v>8588</v>
      </c>
      <c r="H13" s="10" t="s">
        <v>8589</v>
      </c>
      <c r="I13" s="10" t="s">
        <v>8590</v>
      </c>
      <c r="J13" s="10" t="s">
        <v>8617</v>
      </c>
      <c r="K13" s="10" t="s">
        <v>8590</v>
      </c>
      <c r="L13" s="10" t="s">
        <v>8592</v>
      </c>
      <c r="M13" s="10" t="s">
        <v>8611</v>
      </c>
      <c r="N13" s="12" t="s">
        <v>11</v>
      </c>
      <c r="O13" s="12" t="s">
        <v>13</v>
      </c>
      <c r="P13" s="12" t="s">
        <v>22</v>
      </c>
      <c r="Q13" s="12" t="s">
        <v>31</v>
      </c>
      <c r="R13" s="12" t="s">
        <v>14</v>
      </c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3">
        <f>ROUNDUP(SUM(VLOOKUP(F13,'Pontuação 3.0'!A$2:B$11,2,FALSE),VLOOKUP(E13,'Pontuação 3.0'!C$2:D$11,2,FALSE),VLOOKUP(H13,'Pontuação 3.0'!I$2:J$11,2,FALSE),VLOOKUP(J13,'Pontuação 3.0'!G$2:H$11,2,FALSE),VLOOKUP(G13,'Pontuação 3.0'!E$2:F$11,2,FALSE),VLOOKUP(K13,'Pontuação 3.0'!K$2:L$11,2,FALSE),VLOOKUP(L13,'Pontuação 3.0'!M$2:N$13,2,FALSE)),0)</f>
        <v>2484</v>
      </c>
      <c r="AD13" s="14">
        <f t="shared" si="1"/>
        <v>248</v>
      </c>
      <c r="AE13" s="14" t="str">
        <f t="array" ref="AE13">IFERROR(INDEX('Pontuação 3.0'!G$13:G$191, MATCH(AD13, 'Pontuação 3.0'!F$13:F$191, 0)), "Faixa Indefinida")</f>
        <v>A</v>
      </c>
      <c r="AF13" s="14">
        <f t="shared" si="2"/>
        <v>1</v>
      </c>
      <c r="AG13" s="14">
        <f t="shared" si="3"/>
        <v>0</v>
      </c>
      <c r="AH13" s="14">
        <f t="shared" si="4"/>
        <v>0</v>
      </c>
      <c r="AI13" s="14">
        <f t="shared" si="5"/>
        <v>0</v>
      </c>
      <c r="AJ13" s="10"/>
    </row>
    <row r="14" ht="15.75" customHeight="1">
      <c r="A14" s="9">
        <v>45692.0</v>
      </c>
      <c r="B14" s="10" t="s">
        <v>32</v>
      </c>
      <c r="C14" s="10" t="s">
        <v>33</v>
      </c>
      <c r="D14" s="11">
        <v>7.1991459084E10</v>
      </c>
      <c r="E14" s="10" t="s">
        <v>8622</v>
      </c>
      <c r="F14" s="10" t="s">
        <v>8596</v>
      </c>
      <c r="G14" s="10" t="s">
        <v>8597</v>
      </c>
      <c r="H14" s="10" t="s">
        <v>8598</v>
      </c>
      <c r="I14" s="10" t="s">
        <v>8590</v>
      </c>
      <c r="J14" s="10" t="s">
        <v>8599</v>
      </c>
      <c r="K14" s="10" t="s">
        <v>8590</v>
      </c>
      <c r="L14" s="10" t="s">
        <v>8592</v>
      </c>
      <c r="M14" s="10" t="s">
        <v>8593</v>
      </c>
      <c r="N14" s="12" t="s">
        <v>11</v>
      </c>
      <c r="O14" s="12" t="s">
        <v>13</v>
      </c>
      <c r="P14" s="12" t="s">
        <v>12</v>
      </c>
      <c r="Q14" s="12" t="s">
        <v>34</v>
      </c>
      <c r="R14" s="12" t="s">
        <v>14</v>
      </c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3">
        <f>ROUNDUP(SUM(VLOOKUP(F14,'Pontuação 3.0'!A$2:B$11,2,FALSE),VLOOKUP(E14,'Pontuação 3.0'!C$2:D$11,2,FALSE),VLOOKUP(H14,'Pontuação 3.0'!I$2:J$11,2,FALSE),VLOOKUP(J14,'Pontuação 3.0'!G$2:H$11,2,FALSE),VLOOKUP(G14,'Pontuação 3.0'!E$2:F$11,2,FALSE),VLOOKUP(K14,'Pontuação 3.0'!K$2:L$11,2,FALSE),VLOOKUP(L14,'Pontuação 3.0'!M$2:N$13,2,FALSE)),0)</f>
        <v>1852</v>
      </c>
      <c r="AD14" s="14">
        <f t="shared" si="1"/>
        <v>185</v>
      </c>
      <c r="AE14" s="14" t="str">
        <f t="array" ref="AE14">IFERROR(INDEX('Pontuação 3.0'!G$13:G$191, MATCH(AD14, 'Pontuação 3.0'!F$13:F$191, 0)), "Faixa Indefinida")</f>
        <v>D</v>
      </c>
      <c r="AF14" s="14">
        <f t="shared" si="2"/>
        <v>0</v>
      </c>
      <c r="AG14" s="14">
        <f t="shared" si="3"/>
        <v>0</v>
      </c>
      <c r="AH14" s="14">
        <f t="shared" si="4"/>
        <v>0</v>
      </c>
      <c r="AI14" s="14">
        <f t="shared" si="5"/>
        <v>1</v>
      </c>
      <c r="AJ14" s="10"/>
    </row>
    <row r="15" ht="15.75" customHeight="1">
      <c r="A15" s="9">
        <v>45692.0</v>
      </c>
      <c r="B15" s="10" t="s">
        <v>35</v>
      </c>
      <c r="C15" s="10" t="s">
        <v>36</v>
      </c>
      <c r="D15" s="11">
        <v>5.1994007571E10</v>
      </c>
      <c r="E15" s="10" t="s">
        <v>8586</v>
      </c>
      <c r="F15" s="10" t="s">
        <v>8596</v>
      </c>
      <c r="G15" s="10" t="s">
        <v>8620</v>
      </c>
      <c r="H15" s="10" t="s">
        <v>8598</v>
      </c>
      <c r="I15" s="10" t="s">
        <v>8590</v>
      </c>
      <c r="J15" s="10" t="s">
        <v>8599</v>
      </c>
      <c r="K15" s="10" t="s">
        <v>8590</v>
      </c>
      <c r="L15" s="10" t="s">
        <v>8592</v>
      </c>
      <c r="M15" s="10" t="s">
        <v>8601</v>
      </c>
      <c r="N15" s="12" t="s">
        <v>11</v>
      </c>
      <c r="O15" s="12" t="s">
        <v>13</v>
      </c>
      <c r="P15" s="12" t="s">
        <v>22</v>
      </c>
      <c r="Q15" s="12" t="s">
        <v>34</v>
      </c>
      <c r="R15" s="12" t="s">
        <v>23</v>
      </c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3">
        <f>ROUNDUP(SUM(VLOOKUP(F15,'Pontuação 3.0'!A$2:B$11,2,FALSE),VLOOKUP(E15,'Pontuação 3.0'!C$2:D$11,2,FALSE),VLOOKUP(H15,'Pontuação 3.0'!I$2:J$11,2,FALSE),VLOOKUP(J15,'Pontuação 3.0'!G$2:H$11,2,FALSE),VLOOKUP(G15,'Pontuação 3.0'!E$2:F$11,2,FALSE),VLOOKUP(K15,'Pontuação 3.0'!K$2:L$11,2,FALSE),VLOOKUP(L15,'Pontuação 3.0'!M$2:N$13,2,FALSE)),0)</f>
        <v>1849</v>
      </c>
      <c r="AD15" s="14">
        <f t="shared" si="1"/>
        <v>185</v>
      </c>
      <c r="AE15" s="14" t="str">
        <f t="array" ref="AE15">IFERROR(INDEX('Pontuação 3.0'!G$13:G$191, MATCH(AD15, 'Pontuação 3.0'!F$13:F$191, 0)), "Faixa Indefinida")</f>
        <v>D</v>
      </c>
      <c r="AF15" s="14">
        <f t="shared" si="2"/>
        <v>0</v>
      </c>
      <c r="AG15" s="14">
        <f t="shared" si="3"/>
        <v>0</v>
      </c>
      <c r="AH15" s="14">
        <f t="shared" si="4"/>
        <v>0</v>
      </c>
      <c r="AI15" s="14">
        <f t="shared" si="5"/>
        <v>1</v>
      </c>
      <c r="AJ15" s="10"/>
    </row>
    <row r="16" ht="15.75" customHeight="1">
      <c r="A16" s="9">
        <v>45692.0</v>
      </c>
      <c r="B16" s="10" t="s">
        <v>37</v>
      </c>
      <c r="C16" s="10" t="s">
        <v>38</v>
      </c>
      <c r="D16" s="11">
        <v>1.2997426887E10</v>
      </c>
      <c r="E16" s="10" t="s">
        <v>8586</v>
      </c>
      <c r="F16" s="10" t="s">
        <v>8596</v>
      </c>
      <c r="G16" s="10" t="s">
        <v>8623</v>
      </c>
      <c r="H16" s="10" t="s">
        <v>8598</v>
      </c>
      <c r="I16" s="10" t="s">
        <v>8590</v>
      </c>
      <c r="J16" s="10" t="s">
        <v>8624</v>
      </c>
      <c r="K16" s="10" t="s">
        <v>8590</v>
      </c>
      <c r="L16" s="10" t="s">
        <v>8592</v>
      </c>
      <c r="M16" s="10" t="s">
        <v>8625</v>
      </c>
      <c r="N16" s="12" t="s">
        <v>11</v>
      </c>
      <c r="O16" s="12" t="s">
        <v>13</v>
      </c>
      <c r="P16" s="12" t="s">
        <v>39</v>
      </c>
      <c r="Q16" s="12" t="s">
        <v>40</v>
      </c>
      <c r="R16" s="12" t="s">
        <v>14</v>
      </c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3">
        <f>ROUNDUP(SUM(VLOOKUP(F16,'Pontuação 3.0'!A$2:B$11,2,FALSE),VLOOKUP(E16,'Pontuação 3.0'!C$2:D$11,2,FALSE),VLOOKUP(H16,'Pontuação 3.0'!I$2:J$11,2,FALSE),VLOOKUP(J16,'Pontuação 3.0'!G$2:H$11,2,FALSE),VLOOKUP(G16,'Pontuação 3.0'!E$2:F$11,2,FALSE),VLOOKUP(K16,'Pontuação 3.0'!K$2:L$11,2,FALSE),VLOOKUP(L16,'Pontuação 3.0'!M$2:N$13,2,FALSE)),0)</f>
        <v>2072</v>
      </c>
      <c r="AD16" s="14">
        <f t="shared" si="1"/>
        <v>207</v>
      </c>
      <c r="AE16" s="14" t="str">
        <f t="array" ref="AE16">IFERROR(INDEX('Pontuação 3.0'!G$13:G$191, MATCH(AD16, 'Pontuação 3.0'!F$13:F$191, 0)), "Faixa Indefinida")</f>
        <v>C</v>
      </c>
      <c r="AF16" s="14">
        <f t="shared" si="2"/>
        <v>0</v>
      </c>
      <c r="AG16" s="14">
        <f t="shared" si="3"/>
        <v>0</v>
      </c>
      <c r="AH16" s="14">
        <f t="shared" si="4"/>
        <v>1</v>
      </c>
      <c r="AI16" s="14">
        <f t="shared" si="5"/>
        <v>0</v>
      </c>
      <c r="AJ16" s="10"/>
    </row>
    <row r="17" ht="15.75" customHeight="1">
      <c r="A17" s="9">
        <v>45692.0</v>
      </c>
      <c r="B17" s="10" t="s">
        <v>41</v>
      </c>
      <c r="C17" s="10" t="s">
        <v>42</v>
      </c>
      <c r="D17" s="11">
        <v>7.5999440914E10</v>
      </c>
      <c r="E17" s="10" t="s">
        <v>8622</v>
      </c>
      <c r="F17" s="10" t="s">
        <v>8596</v>
      </c>
      <c r="G17" s="10" t="s">
        <v>8588</v>
      </c>
      <c r="H17" s="10" t="s">
        <v>8589</v>
      </c>
      <c r="I17" s="10" t="s">
        <v>8614</v>
      </c>
      <c r="J17" s="10" t="s">
        <v>8591</v>
      </c>
      <c r="K17" s="10" t="s">
        <v>8606</v>
      </c>
      <c r="L17" s="10" t="s">
        <v>8615</v>
      </c>
      <c r="M17" s="10" t="s">
        <v>8611</v>
      </c>
      <c r="N17" s="12" t="s">
        <v>11</v>
      </c>
      <c r="O17" s="12" t="s">
        <v>13</v>
      </c>
      <c r="P17" s="12" t="s">
        <v>19</v>
      </c>
      <c r="Q17" s="12" t="s">
        <v>34</v>
      </c>
      <c r="R17" s="12" t="s">
        <v>14</v>
      </c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3">
        <f>ROUNDUP(SUM(VLOOKUP(F17,'Pontuação 3.0'!A$2:B$11,2,FALSE),VLOOKUP(E17,'Pontuação 3.0'!C$2:D$11,2,FALSE),VLOOKUP(H17,'Pontuação 3.0'!I$2:J$11,2,FALSE),VLOOKUP(J17,'Pontuação 3.0'!G$2:H$11,2,FALSE),VLOOKUP(G17,'Pontuação 3.0'!E$2:F$11,2,FALSE),VLOOKUP(K17,'Pontuação 3.0'!K$2:L$11,2,FALSE),VLOOKUP(L17,'Pontuação 3.0'!M$2:N$13,2,FALSE)),0)</f>
        <v>2545</v>
      </c>
      <c r="AD17" s="14">
        <f t="shared" si="1"/>
        <v>255</v>
      </c>
      <c r="AE17" s="14" t="str">
        <f t="array" ref="AE17">IFERROR(INDEX('Pontuação 3.0'!G$13:G$191, MATCH(AD17, 'Pontuação 3.0'!F$13:F$191, 0)), "Faixa Indefinida")</f>
        <v>A</v>
      </c>
      <c r="AF17" s="14">
        <f t="shared" si="2"/>
        <v>1</v>
      </c>
      <c r="AG17" s="14">
        <f t="shared" si="3"/>
        <v>0</v>
      </c>
      <c r="AH17" s="14">
        <f t="shared" si="4"/>
        <v>0</v>
      </c>
      <c r="AI17" s="14">
        <f t="shared" si="5"/>
        <v>0</v>
      </c>
      <c r="AJ17" s="10"/>
    </row>
    <row r="18" ht="15.75" customHeight="1">
      <c r="A18" s="9">
        <v>45692.0</v>
      </c>
      <c r="B18" s="10" t="s">
        <v>46</v>
      </c>
      <c r="C18" s="10" t="s">
        <v>47</v>
      </c>
      <c r="D18" s="11">
        <v>2.7998319561E10</v>
      </c>
      <c r="E18" s="10" t="s">
        <v>8622</v>
      </c>
      <c r="F18" s="10" t="s">
        <v>8596</v>
      </c>
      <c r="G18" s="10" t="s">
        <v>8620</v>
      </c>
      <c r="H18" s="10" t="s">
        <v>8605</v>
      </c>
      <c r="I18" s="10" t="s">
        <v>8614</v>
      </c>
      <c r="J18" s="10" t="s">
        <v>8599</v>
      </c>
      <c r="K18" s="10" t="s">
        <v>8606</v>
      </c>
      <c r="L18" s="10" t="s">
        <v>8592</v>
      </c>
      <c r="M18" s="10" t="s">
        <v>8593</v>
      </c>
      <c r="N18" s="12" t="s">
        <v>11</v>
      </c>
      <c r="O18" s="12" t="s">
        <v>13</v>
      </c>
      <c r="P18" s="12" t="s">
        <v>48</v>
      </c>
      <c r="Q18" s="12" t="s">
        <v>49</v>
      </c>
      <c r="R18" s="12" t="s">
        <v>14</v>
      </c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3">
        <f>ROUNDUP(SUM(VLOOKUP(F18,'Pontuação 3.0'!A$2:B$11,2,FALSE),VLOOKUP(E18,'Pontuação 3.0'!C$2:D$11,2,FALSE),VLOOKUP(H18,'Pontuação 3.0'!I$2:J$11,2,FALSE),VLOOKUP(J18,'Pontuação 3.0'!G$2:H$11,2,FALSE),VLOOKUP(G18,'Pontuação 3.0'!E$2:F$11,2,FALSE),VLOOKUP(K18,'Pontuação 3.0'!K$2:L$11,2,FALSE),VLOOKUP(L18,'Pontuação 3.0'!M$2:N$13,2,FALSE)),0)</f>
        <v>2016</v>
      </c>
      <c r="AD18" s="14">
        <f t="shared" si="1"/>
        <v>202</v>
      </c>
      <c r="AE18" s="14" t="str">
        <f t="array" ref="AE18">IFERROR(INDEX('Pontuação 3.0'!G$13:G$191, MATCH(AD18, 'Pontuação 3.0'!F$13:F$191, 0)), "Faixa Indefinida")</f>
        <v>C</v>
      </c>
      <c r="AF18" s="14">
        <f t="shared" si="2"/>
        <v>0</v>
      </c>
      <c r="AG18" s="14">
        <f t="shared" si="3"/>
        <v>0</v>
      </c>
      <c r="AH18" s="14">
        <f t="shared" si="4"/>
        <v>1</v>
      </c>
      <c r="AI18" s="14">
        <f t="shared" si="5"/>
        <v>0</v>
      </c>
      <c r="AJ18" s="10"/>
    </row>
    <row r="19" ht="15.75" customHeight="1">
      <c r="A19" s="9">
        <v>45692.0</v>
      </c>
      <c r="B19" s="10" t="s">
        <v>43</v>
      </c>
      <c r="C19" s="10" t="s">
        <v>44</v>
      </c>
      <c r="D19" s="11">
        <v>9.75557347E8</v>
      </c>
      <c r="E19" s="10" t="s">
        <v>8586</v>
      </c>
      <c r="F19" s="10" t="s">
        <v>8587</v>
      </c>
      <c r="G19" s="10" t="s">
        <v>8588</v>
      </c>
      <c r="H19" s="10" t="s">
        <v>8626</v>
      </c>
      <c r="I19" s="10" t="s">
        <v>8590</v>
      </c>
      <c r="J19" s="10" t="s">
        <v>8599</v>
      </c>
      <c r="K19" s="10" t="s">
        <v>8590</v>
      </c>
      <c r="L19" s="10" t="s">
        <v>8615</v>
      </c>
      <c r="M19" s="10" t="s">
        <v>8601</v>
      </c>
      <c r="N19" s="12" t="s">
        <v>11</v>
      </c>
      <c r="O19" s="12" t="s">
        <v>13</v>
      </c>
      <c r="P19" s="12" t="s">
        <v>39</v>
      </c>
      <c r="Q19" s="12" t="s">
        <v>45</v>
      </c>
      <c r="R19" s="12" t="s">
        <v>14</v>
      </c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3">
        <f>ROUNDUP(SUM(VLOOKUP(F19,'Pontuação 3.0'!A$2:B$11,2,FALSE),VLOOKUP(E19,'Pontuação 3.0'!C$2:D$11,2,FALSE),VLOOKUP(H19,'Pontuação 3.0'!I$2:J$11,2,FALSE),VLOOKUP(J19,'Pontuação 3.0'!G$2:H$11,2,FALSE),VLOOKUP(G19,'Pontuação 3.0'!E$2:F$11,2,FALSE),VLOOKUP(K19,'Pontuação 3.0'!K$2:L$11,2,FALSE),VLOOKUP(L19,'Pontuação 3.0'!M$2:N$13,2,FALSE)),0)</f>
        <v>2060</v>
      </c>
      <c r="AD19" s="14">
        <f t="shared" si="1"/>
        <v>206</v>
      </c>
      <c r="AE19" s="14" t="str">
        <f t="array" ref="AE19">IFERROR(INDEX('Pontuação 3.0'!G$13:G$191, MATCH(AD19, 'Pontuação 3.0'!F$13:F$191, 0)), "Faixa Indefinida")</f>
        <v>C</v>
      </c>
      <c r="AF19" s="14">
        <f t="shared" si="2"/>
        <v>0</v>
      </c>
      <c r="AG19" s="14">
        <f t="shared" si="3"/>
        <v>0</v>
      </c>
      <c r="AH19" s="14">
        <f t="shared" si="4"/>
        <v>1</v>
      </c>
      <c r="AI19" s="14">
        <f t="shared" si="5"/>
        <v>0</v>
      </c>
      <c r="AJ19" s="10"/>
    </row>
    <row r="20" ht="15.75" customHeight="1">
      <c r="A20" s="9">
        <v>45692.0</v>
      </c>
      <c r="B20" s="10" t="s">
        <v>52</v>
      </c>
      <c r="C20" s="10" t="s">
        <v>53</v>
      </c>
      <c r="D20" s="11">
        <v>8.8996494458E10</v>
      </c>
      <c r="E20" s="10" t="s">
        <v>8586</v>
      </c>
      <c r="F20" s="10" t="s">
        <v>8587</v>
      </c>
      <c r="G20" s="10" t="s">
        <v>8588</v>
      </c>
      <c r="H20" s="10" t="s">
        <v>8598</v>
      </c>
      <c r="I20" s="10" t="s">
        <v>8590</v>
      </c>
      <c r="J20" s="10" t="s">
        <v>8591</v>
      </c>
      <c r="K20" s="10" t="s">
        <v>8606</v>
      </c>
      <c r="L20" s="10" t="s">
        <v>8607</v>
      </c>
      <c r="M20" s="10" t="s">
        <v>8593</v>
      </c>
      <c r="N20" s="12" t="s">
        <v>11</v>
      </c>
      <c r="O20" s="12" t="s">
        <v>13</v>
      </c>
      <c r="P20" s="12" t="s">
        <v>22</v>
      </c>
      <c r="Q20" s="12" t="s">
        <v>49</v>
      </c>
      <c r="R20" s="12" t="s">
        <v>14</v>
      </c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3">
        <f>ROUNDUP(SUM(VLOOKUP(F20,'Pontuação 3.0'!A$2:B$11,2,FALSE),VLOOKUP(E20,'Pontuação 3.0'!C$2:D$11,2,FALSE),VLOOKUP(H20,'Pontuação 3.0'!I$2:J$11,2,FALSE),VLOOKUP(J20,'Pontuação 3.0'!G$2:H$11,2,FALSE),VLOOKUP(G20,'Pontuação 3.0'!E$2:F$11,2,FALSE),VLOOKUP(K20,'Pontuação 3.0'!K$2:L$11,2,FALSE),VLOOKUP(L20,'Pontuação 3.0'!M$2:N$13,2,FALSE)),0)</f>
        <v>2505</v>
      </c>
      <c r="AD20" s="14">
        <f t="shared" si="1"/>
        <v>251</v>
      </c>
      <c r="AE20" s="14" t="str">
        <f t="array" ref="AE20">IFERROR(INDEX('Pontuação 3.0'!G$13:G$191, MATCH(AD20, 'Pontuação 3.0'!F$13:F$191, 0)), "Faixa Indefinida")</f>
        <v>A</v>
      </c>
      <c r="AF20" s="14">
        <f t="shared" si="2"/>
        <v>1</v>
      </c>
      <c r="AG20" s="14">
        <f t="shared" si="3"/>
        <v>0</v>
      </c>
      <c r="AH20" s="14">
        <f t="shared" si="4"/>
        <v>0</v>
      </c>
      <c r="AI20" s="14">
        <f t="shared" si="5"/>
        <v>0</v>
      </c>
      <c r="AJ20" s="10"/>
    </row>
    <row r="21" ht="15.75" customHeight="1">
      <c r="A21" s="9">
        <v>45692.0</v>
      </c>
      <c r="B21" s="10" t="s">
        <v>50</v>
      </c>
      <c r="C21" s="10" t="s">
        <v>51</v>
      </c>
      <c r="D21" s="15" t="s">
        <v>8627</v>
      </c>
      <c r="E21" s="10" t="s">
        <v>8586</v>
      </c>
      <c r="F21" s="10" t="s">
        <v>8587</v>
      </c>
      <c r="G21" s="10" t="s">
        <v>8628</v>
      </c>
      <c r="H21" s="10" t="s">
        <v>8626</v>
      </c>
      <c r="I21" s="10" t="s">
        <v>8590</v>
      </c>
      <c r="J21" s="10" t="s">
        <v>8599</v>
      </c>
      <c r="K21" s="10" t="s">
        <v>8590</v>
      </c>
      <c r="L21" s="10" t="s">
        <v>8592</v>
      </c>
      <c r="M21" s="10" t="s">
        <v>8593</v>
      </c>
      <c r="N21" s="12" t="s">
        <v>11</v>
      </c>
      <c r="O21" s="12" t="s">
        <v>13</v>
      </c>
      <c r="P21" s="12" t="s">
        <v>19</v>
      </c>
      <c r="Q21" s="12" t="s">
        <v>45</v>
      </c>
      <c r="R21" s="12" t="s">
        <v>23</v>
      </c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3">
        <f>ROUNDUP(SUM(VLOOKUP(F21,'Pontuação 3.0'!A$2:B$11,2,FALSE),VLOOKUP(E21,'Pontuação 3.0'!C$2:D$11,2,FALSE),VLOOKUP(H21,'Pontuação 3.0'!I$2:J$11,2,FALSE),VLOOKUP(J21,'Pontuação 3.0'!G$2:H$11,2,FALSE),VLOOKUP(G21,'Pontuação 3.0'!E$2:F$11,2,FALSE),VLOOKUP(K21,'Pontuação 3.0'!K$2:L$11,2,FALSE),VLOOKUP(L21,'Pontuação 3.0'!M$2:N$13,2,FALSE)),0)</f>
        <v>1824</v>
      </c>
      <c r="AD21" s="14">
        <f t="shared" si="1"/>
        <v>182</v>
      </c>
      <c r="AE21" s="14" t="str">
        <f t="array" ref="AE21">IFERROR(INDEX('Pontuação 3.0'!G$13:G$191, MATCH(AD21, 'Pontuação 3.0'!F$13:F$191, 0)), "Faixa Indefinida")</f>
        <v>D</v>
      </c>
      <c r="AF21" s="14">
        <f t="shared" si="2"/>
        <v>0</v>
      </c>
      <c r="AG21" s="14">
        <f t="shared" si="3"/>
        <v>0</v>
      </c>
      <c r="AH21" s="14">
        <f t="shared" si="4"/>
        <v>0</v>
      </c>
      <c r="AI21" s="14">
        <f t="shared" si="5"/>
        <v>1</v>
      </c>
      <c r="AJ21" s="10"/>
    </row>
    <row r="22" ht="15.75" customHeight="1">
      <c r="A22" s="9">
        <v>45692.0</v>
      </c>
      <c r="B22" s="10" t="s">
        <v>54</v>
      </c>
      <c r="C22" s="10" t="s">
        <v>55</v>
      </c>
      <c r="D22" s="11">
        <v>8.1984088197E10</v>
      </c>
      <c r="E22" s="10" t="s">
        <v>8622</v>
      </c>
      <c r="F22" s="10" t="s">
        <v>8587</v>
      </c>
      <c r="G22" s="10" t="s">
        <v>8616</v>
      </c>
      <c r="H22" s="10" t="s">
        <v>8626</v>
      </c>
      <c r="I22" s="10" t="s">
        <v>8590</v>
      </c>
      <c r="J22" s="10" t="s">
        <v>8617</v>
      </c>
      <c r="K22" s="10" t="s">
        <v>8590</v>
      </c>
      <c r="L22" s="10" t="s">
        <v>8615</v>
      </c>
      <c r="M22" s="10" t="s">
        <v>8611</v>
      </c>
      <c r="N22" s="12" t="s">
        <v>11</v>
      </c>
      <c r="O22" s="12" t="s">
        <v>13</v>
      </c>
      <c r="P22" s="12" t="s">
        <v>12</v>
      </c>
      <c r="Q22" s="12" t="s">
        <v>15</v>
      </c>
      <c r="R22" s="12" t="s">
        <v>14</v>
      </c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3">
        <f>ROUNDUP(SUM(VLOOKUP(F22,'Pontuação 3.0'!A$2:B$11,2,FALSE),VLOOKUP(E22,'Pontuação 3.0'!C$2:D$11,2,FALSE),VLOOKUP(H22,'Pontuação 3.0'!I$2:J$11,2,FALSE),VLOOKUP(J22,'Pontuação 3.0'!G$2:H$11,2,FALSE),VLOOKUP(G22,'Pontuação 3.0'!E$2:F$11,2,FALSE),VLOOKUP(K22,'Pontuação 3.0'!K$2:L$11,2,FALSE),VLOOKUP(L22,'Pontuação 3.0'!M$2:N$13,2,FALSE)),0)</f>
        <v>2399</v>
      </c>
      <c r="AD22" s="14">
        <f t="shared" si="1"/>
        <v>240</v>
      </c>
      <c r="AE22" s="14" t="str">
        <f t="array" ref="AE22">IFERROR(INDEX('Pontuação 3.0'!G$13:G$191, MATCH(AD22, 'Pontuação 3.0'!F$13:F$191, 0)), "Faixa Indefinida")</f>
        <v>A</v>
      </c>
      <c r="AF22" s="14">
        <f t="shared" si="2"/>
        <v>1</v>
      </c>
      <c r="AG22" s="14">
        <f t="shared" si="3"/>
        <v>0</v>
      </c>
      <c r="AH22" s="14">
        <f t="shared" si="4"/>
        <v>0</v>
      </c>
      <c r="AI22" s="14">
        <f t="shared" si="5"/>
        <v>0</v>
      </c>
      <c r="AJ22" s="10"/>
    </row>
    <row r="23" ht="15.75" customHeight="1">
      <c r="A23" s="9">
        <v>45692.0</v>
      </c>
      <c r="B23" s="10" t="s">
        <v>56</v>
      </c>
      <c r="C23" s="10" t="s">
        <v>57</v>
      </c>
      <c r="D23" s="11">
        <v>8.5996190351E10</v>
      </c>
      <c r="E23" s="10" t="s">
        <v>8586</v>
      </c>
      <c r="F23" s="10" t="s">
        <v>8587</v>
      </c>
      <c r="G23" s="10" t="s">
        <v>8588</v>
      </c>
      <c r="H23" s="10" t="s">
        <v>8598</v>
      </c>
      <c r="I23" s="10" t="s">
        <v>8590</v>
      </c>
      <c r="J23" s="10" t="s">
        <v>8599</v>
      </c>
      <c r="K23" s="10" t="s">
        <v>8606</v>
      </c>
      <c r="L23" s="10" t="s">
        <v>8629</v>
      </c>
      <c r="M23" s="10" t="s">
        <v>8601</v>
      </c>
      <c r="N23" s="12" t="s">
        <v>11</v>
      </c>
      <c r="O23" s="12" t="s">
        <v>13</v>
      </c>
      <c r="P23" s="12" t="s">
        <v>58</v>
      </c>
      <c r="Q23" s="12" t="s">
        <v>34</v>
      </c>
      <c r="R23" s="12" t="s">
        <v>14</v>
      </c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3">
        <f>ROUNDUP(SUM(VLOOKUP(F23,'Pontuação 3.0'!A$2:B$11,2,FALSE),VLOOKUP(E23,'Pontuação 3.0'!C$2:D$11,2,FALSE),VLOOKUP(H23,'Pontuação 3.0'!I$2:J$11,2,FALSE),VLOOKUP(J23,'Pontuação 3.0'!G$2:H$11,2,FALSE),VLOOKUP(G23,'Pontuação 3.0'!E$2:F$11,2,FALSE),VLOOKUP(K23,'Pontuação 3.0'!K$2:L$11,2,FALSE),VLOOKUP(L23,'Pontuação 3.0'!M$2:N$13,2,FALSE)),0)</f>
        <v>2361</v>
      </c>
      <c r="AD23" s="14">
        <f t="shared" si="1"/>
        <v>236</v>
      </c>
      <c r="AE23" s="14" t="str">
        <f t="array" ref="AE23">IFERROR(INDEX('Pontuação 3.0'!G$13:G$191, MATCH(AD23, 'Pontuação 3.0'!F$13:F$191, 0)), "Faixa Indefinida")</f>
        <v>A</v>
      </c>
      <c r="AF23" s="14">
        <f t="shared" si="2"/>
        <v>1</v>
      </c>
      <c r="AG23" s="14">
        <f t="shared" si="3"/>
        <v>0</v>
      </c>
      <c r="AH23" s="14">
        <f t="shared" si="4"/>
        <v>0</v>
      </c>
      <c r="AI23" s="14">
        <f t="shared" si="5"/>
        <v>0</v>
      </c>
      <c r="AJ23" s="10"/>
    </row>
    <row r="24" ht="15.75" customHeight="1">
      <c r="A24" s="9">
        <v>45692.0</v>
      </c>
      <c r="B24" s="10" t="s">
        <v>61</v>
      </c>
      <c r="C24" s="10" t="s">
        <v>62</v>
      </c>
      <c r="D24" s="10" t="s">
        <v>63</v>
      </c>
      <c r="E24" s="10" t="s">
        <v>8586</v>
      </c>
      <c r="F24" s="10" t="s">
        <v>8596</v>
      </c>
      <c r="G24" s="10" t="s">
        <v>8620</v>
      </c>
      <c r="H24" s="10" t="s">
        <v>8589</v>
      </c>
      <c r="I24" s="10" t="s">
        <v>8590</v>
      </c>
      <c r="J24" s="10" t="s">
        <v>8599</v>
      </c>
      <c r="K24" s="10" t="s">
        <v>8590</v>
      </c>
      <c r="L24" s="10" t="s">
        <v>8615</v>
      </c>
      <c r="M24" s="10" t="s">
        <v>8601</v>
      </c>
      <c r="N24" s="12" t="s">
        <v>11</v>
      </c>
      <c r="O24" s="12" t="s">
        <v>13</v>
      </c>
      <c r="P24" s="12" t="s">
        <v>19</v>
      </c>
      <c r="Q24" s="12" t="s">
        <v>49</v>
      </c>
      <c r="R24" s="12" t="s">
        <v>14</v>
      </c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3">
        <f>ROUNDUP(SUM(VLOOKUP(F24,'Pontuação 3.0'!A$2:B$11,2,FALSE),VLOOKUP(E24,'Pontuação 3.0'!C$2:D$11,2,FALSE),VLOOKUP(H24,'Pontuação 3.0'!I$2:J$11,2,FALSE),VLOOKUP(J24,'Pontuação 3.0'!G$2:H$11,2,FALSE),VLOOKUP(G24,'Pontuação 3.0'!E$2:F$11,2,FALSE),VLOOKUP(K24,'Pontuação 3.0'!K$2:L$11,2,FALSE),VLOOKUP(L24,'Pontuação 3.0'!M$2:N$13,2,FALSE)),0)</f>
        <v>2022</v>
      </c>
      <c r="AD24" s="14">
        <f t="shared" si="1"/>
        <v>202</v>
      </c>
      <c r="AE24" s="14" t="str">
        <f t="array" ref="AE24">IFERROR(INDEX('Pontuação 3.0'!G$13:G$191, MATCH(AD24, 'Pontuação 3.0'!F$13:F$191, 0)), "Faixa Indefinida")</f>
        <v>C</v>
      </c>
      <c r="AF24" s="14">
        <f t="shared" si="2"/>
        <v>0</v>
      </c>
      <c r="AG24" s="14">
        <f t="shared" si="3"/>
        <v>0</v>
      </c>
      <c r="AH24" s="14">
        <f t="shared" si="4"/>
        <v>1</v>
      </c>
      <c r="AI24" s="14">
        <f t="shared" si="5"/>
        <v>0</v>
      </c>
      <c r="AJ24" s="10"/>
    </row>
    <row r="25" ht="15.75" customHeight="1">
      <c r="A25" s="9">
        <v>45692.0</v>
      </c>
      <c r="B25" s="10" t="s">
        <v>37</v>
      </c>
      <c r="C25" s="10" t="s">
        <v>59</v>
      </c>
      <c r="D25" s="11">
        <v>7.3936188834E10</v>
      </c>
      <c r="E25" s="10" t="s">
        <v>8586</v>
      </c>
      <c r="F25" s="10" t="s">
        <v>8587</v>
      </c>
      <c r="G25" s="10" t="s">
        <v>8616</v>
      </c>
      <c r="H25" s="10" t="s">
        <v>8598</v>
      </c>
      <c r="I25" s="10" t="s">
        <v>8590</v>
      </c>
      <c r="J25" s="10" t="s">
        <v>8624</v>
      </c>
      <c r="K25" s="10" t="s">
        <v>8590</v>
      </c>
      <c r="L25" s="10" t="s">
        <v>8592</v>
      </c>
      <c r="M25" s="10" t="s">
        <v>8611</v>
      </c>
      <c r="N25" s="12" t="s">
        <v>11</v>
      </c>
      <c r="O25" s="12" t="s">
        <v>13</v>
      </c>
      <c r="P25" s="12" t="s">
        <v>39</v>
      </c>
      <c r="Q25" s="12" t="s">
        <v>60</v>
      </c>
      <c r="R25" s="12" t="s">
        <v>14</v>
      </c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3">
        <f>ROUNDUP(SUM(VLOOKUP(F25,'Pontuação 3.0'!A$2:B$11,2,FALSE),VLOOKUP(E25,'Pontuação 3.0'!C$2:D$11,2,FALSE),VLOOKUP(H25,'Pontuação 3.0'!I$2:J$11,2,FALSE),VLOOKUP(J25,'Pontuação 3.0'!G$2:H$11,2,FALSE),VLOOKUP(G25,'Pontuação 3.0'!E$2:F$11,2,FALSE),VLOOKUP(K25,'Pontuação 3.0'!K$2:L$11,2,FALSE),VLOOKUP(L25,'Pontuação 3.0'!M$2:N$13,2,FALSE)),0)</f>
        <v>2239</v>
      </c>
      <c r="AD25" s="14">
        <f t="shared" si="1"/>
        <v>224</v>
      </c>
      <c r="AE25" s="14" t="str">
        <f t="array" ref="AE25">IFERROR(INDEX('Pontuação 3.0'!G$13:G$191, MATCH(AD25, 'Pontuação 3.0'!F$13:F$191, 0)), "Faixa Indefinida")</f>
        <v>B</v>
      </c>
      <c r="AF25" s="14">
        <f t="shared" si="2"/>
        <v>0</v>
      </c>
      <c r="AG25" s="14">
        <f t="shared" si="3"/>
        <v>1</v>
      </c>
      <c r="AH25" s="14">
        <f t="shared" si="4"/>
        <v>0</v>
      </c>
      <c r="AI25" s="14">
        <f t="shared" si="5"/>
        <v>0</v>
      </c>
      <c r="AJ25" s="10"/>
    </row>
    <row r="26" ht="15.75" customHeight="1">
      <c r="A26" s="9">
        <v>45692.0</v>
      </c>
      <c r="B26" s="10" t="s">
        <v>64</v>
      </c>
      <c r="C26" s="10" t="s">
        <v>65</v>
      </c>
      <c r="D26" s="11">
        <v>1.3974066075E10</v>
      </c>
      <c r="E26" s="10" t="s">
        <v>8586</v>
      </c>
      <c r="F26" s="10" t="s">
        <v>8596</v>
      </c>
      <c r="G26" s="10" t="s">
        <v>8588</v>
      </c>
      <c r="H26" s="10" t="s">
        <v>8605</v>
      </c>
      <c r="I26" s="10" t="s">
        <v>8590</v>
      </c>
      <c r="J26" s="10" t="s">
        <v>8617</v>
      </c>
      <c r="K26" s="10" t="s">
        <v>8590</v>
      </c>
      <c r="L26" s="10" t="s">
        <v>8592</v>
      </c>
      <c r="M26" s="10" t="s">
        <v>8601</v>
      </c>
      <c r="N26" s="12" t="s">
        <v>11</v>
      </c>
      <c r="O26" s="12" t="s">
        <v>13</v>
      </c>
      <c r="P26" s="12" t="s">
        <v>22</v>
      </c>
      <c r="Q26" s="12" t="s">
        <v>34</v>
      </c>
      <c r="R26" s="12" t="s">
        <v>14</v>
      </c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3">
        <f>ROUNDUP(SUM(VLOOKUP(F26,'Pontuação 3.0'!A$2:B$11,2,FALSE),VLOOKUP(E26,'Pontuação 3.0'!C$2:D$11,2,FALSE),VLOOKUP(H26,'Pontuação 3.0'!I$2:J$11,2,FALSE),VLOOKUP(J26,'Pontuação 3.0'!G$2:H$11,2,FALSE),VLOOKUP(G26,'Pontuação 3.0'!E$2:F$11,2,FALSE),VLOOKUP(K26,'Pontuação 3.0'!K$2:L$11,2,FALSE),VLOOKUP(L26,'Pontuação 3.0'!M$2:N$13,2,FALSE)),0)</f>
        <v>2200</v>
      </c>
      <c r="AD26" s="14">
        <f t="shared" si="1"/>
        <v>220</v>
      </c>
      <c r="AE26" s="14" t="str">
        <f t="array" ref="AE26">IFERROR(INDEX('Pontuação 3.0'!G$13:G$191, MATCH(AD26, 'Pontuação 3.0'!F$13:F$191, 0)), "Faixa Indefinida")</f>
        <v>B</v>
      </c>
      <c r="AF26" s="14">
        <f t="shared" si="2"/>
        <v>0</v>
      </c>
      <c r="AG26" s="14">
        <f t="shared" si="3"/>
        <v>1</v>
      </c>
      <c r="AH26" s="14">
        <f t="shared" si="4"/>
        <v>0</v>
      </c>
      <c r="AI26" s="14">
        <f t="shared" si="5"/>
        <v>0</v>
      </c>
      <c r="AJ26" s="10"/>
    </row>
    <row r="27" ht="15.75" customHeight="1">
      <c r="A27" s="9">
        <v>45692.0</v>
      </c>
      <c r="B27" s="10" t="s">
        <v>69</v>
      </c>
      <c r="C27" s="10" t="s">
        <v>70</v>
      </c>
      <c r="D27" s="11">
        <v>4.7997010548E10</v>
      </c>
      <c r="E27" s="10" t="s">
        <v>8586</v>
      </c>
      <c r="F27" s="10" t="s">
        <v>8587</v>
      </c>
      <c r="G27" s="10" t="s">
        <v>8588</v>
      </c>
      <c r="H27" s="10" t="s">
        <v>8598</v>
      </c>
      <c r="I27" s="10" t="s">
        <v>8614</v>
      </c>
      <c r="J27" s="10" t="s">
        <v>8617</v>
      </c>
      <c r="K27" s="10" t="s">
        <v>8590</v>
      </c>
      <c r="L27" s="10" t="s">
        <v>8615</v>
      </c>
      <c r="M27" s="10" t="s">
        <v>8601</v>
      </c>
      <c r="N27" s="12" t="s">
        <v>11</v>
      </c>
      <c r="O27" s="12" t="s">
        <v>13</v>
      </c>
      <c r="P27" s="12" t="s">
        <v>22</v>
      </c>
      <c r="Q27" s="12" t="s">
        <v>31</v>
      </c>
      <c r="R27" s="12" t="s">
        <v>14</v>
      </c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3">
        <f>ROUNDUP(SUM(VLOOKUP(F27,'Pontuação 3.0'!A$2:B$11,2,FALSE),VLOOKUP(E27,'Pontuação 3.0'!C$2:D$11,2,FALSE),VLOOKUP(H27,'Pontuação 3.0'!I$2:J$11,2,FALSE),VLOOKUP(J27,'Pontuação 3.0'!G$2:H$11,2,FALSE),VLOOKUP(G27,'Pontuação 3.0'!E$2:F$11,2,FALSE),VLOOKUP(K27,'Pontuação 3.0'!K$2:L$11,2,FALSE),VLOOKUP(L27,'Pontuação 3.0'!M$2:N$13,2,FALSE)),0)</f>
        <v>2483</v>
      </c>
      <c r="AD27" s="14">
        <f t="shared" si="1"/>
        <v>248</v>
      </c>
      <c r="AE27" s="14" t="str">
        <f t="array" ref="AE27">IFERROR(INDEX('Pontuação 3.0'!G$13:G$191, MATCH(AD27, 'Pontuação 3.0'!F$13:F$191, 0)), "Faixa Indefinida")</f>
        <v>A</v>
      </c>
      <c r="AF27" s="14">
        <f t="shared" si="2"/>
        <v>1</v>
      </c>
      <c r="AG27" s="14">
        <f t="shared" si="3"/>
        <v>0</v>
      </c>
      <c r="AH27" s="14">
        <f t="shared" si="4"/>
        <v>0</v>
      </c>
      <c r="AI27" s="14">
        <f t="shared" si="5"/>
        <v>0</v>
      </c>
      <c r="AJ27" s="10"/>
    </row>
    <row r="28" ht="15.75" customHeight="1">
      <c r="A28" s="9">
        <v>45692.0</v>
      </c>
      <c r="B28" s="10" t="s">
        <v>66</v>
      </c>
      <c r="C28" s="10" t="s">
        <v>67</v>
      </c>
      <c r="D28" s="11">
        <v>3.8991038054E10</v>
      </c>
      <c r="E28" s="10" t="s">
        <v>8586</v>
      </c>
      <c r="F28" s="10" t="s">
        <v>8587</v>
      </c>
      <c r="G28" s="10" t="s">
        <v>8620</v>
      </c>
      <c r="H28" s="10" t="s">
        <v>8598</v>
      </c>
      <c r="I28" s="10" t="s">
        <v>8590</v>
      </c>
      <c r="J28" s="10" t="s">
        <v>8599</v>
      </c>
      <c r="K28" s="10" t="s">
        <v>8590</v>
      </c>
      <c r="L28" s="10" t="s">
        <v>8615</v>
      </c>
      <c r="M28" s="10" t="s">
        <v>8601</v>
      </c>
      <c r="N28" s="12" t="s">
        <v>11</v>
      </c>
      <c r="O28" s="12" t="s">
        <v>13</v>
      </c>
      <c r="P28" s="12" t="s">
        <v>68</v>
      </c>
      <c r="Q28" s="12" t="s">
        <v>34</v>
      </c>
      <c r="R28" s="12" t="s">
        <v>14</v>
      </c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3">
        <f>ROUNDUP(SUM(VLOOKUP(F28,'Pontuação 3.0'!A$2:B$11,2,FALSE),VLOOKUP(E28,'Pontuação 3.0'!C$2:D$11,2,FALSE),VLOOKUP(H28,'Pontuação 3.0'!I$2:J$11,2,FALSE),VLOOKUP(J28,'Pontuação 3.0'!G$2:H$11,2,FALSE),VLOOKUP(G28,'Pontuação 3.0'!E$2:F$11,2,FALSE),VLOOKUP(K28,'Pontuação 3.0'!K$2:L$11,2,FALSE),VLOOKUP(L28,'Pontuação 3.0'!M$2:N$13,2,FALSE)),0)</f>
        <v>2068</v>
      </c>
      <c r="AD28" s="14">
        <f t="shared" si="1"/>
        <v>207</v>
      </c>
      <c r="AE28" s="14" t="str">
        <f t="array" ref="AE28">IFERROR(INDEX('Pontuação 3.0'!G$13:G$191, MATCH(AD28, 'Pontuação 3.0'!F$13:F$191, 0)), "Faixa Indefinida")</f>
        <v>C</v>
      </c>
      <c r="AF28" s="14">
        <f t="shared" si="2"/>
        <v>0</v>
      </c>
      <c r="AG28" s="14">
        <f t="shared" si="3"/>
        <v>0</v>
      </c>
      <c r="AH28" s="14">
        <f t="shared" si="4"/>
        <v>1</v>
      </c>
      <c r="AI28" s="14">
        <f t="shared" si="5"/>
        <v>0</v>
      </c>
      <c r="AJ28" s="10"/>
    </row>
    <row r="29" ht="15.75" customHeight="1">
      <c r="A29" s="9">
        <v>45692.0</v>
      </c>
      <c r="B29" s="10" t="s">
        <v>73</v>
      </c>
      <c r="C29" s="10" t="s">
        <v>74</v>
      </c>
      <c r="D29" s="11">
        <v>3.1972398436E10</v>
      </c>
      <c r="E29" s="10" t="s">
        <v>8586</v>
      </c>
      <c r="F29" s="10" t="s">
        <v>8596</v>
      </c>
      <c r="G29" s="10" t="s">
        <v>8620</v>
      </c>
      <c r="H29" s="10" t="s">
        <v>8598</v>
      </c>
      <c r="I29" s="10" t="s">
        <v>8590</v>
      </c>
      <c r="J29" s="10" t="s">
        <v>8591</v>
      </c>
      <c r="K29" s="10" t="s">
        <v>8590</v>
      </c>
      <c r="L29" s="10" t="s">
        <v>8615</v>
      </c>
      <c r="M29" s="10" t="s">
        <v>8601</v>
      </c>
      <c r="N29" s="12" t="s">
        <v>11</v>
      </c>
      <c r="O29" s="12" t="s">
        <v>13</v>
      </c>
      <c r="P29" s="12" t="s">
        <v>19</v>
      </c>
      <c r="Q29" s="12" t="s">
        <v>49</v>
      </c>
      <c r="R29" s="12" t="s">
        <v>14</v>
      </c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3">
        <f>ROUNDUP(SUM(VLOOKUP(F29,'Pontuação 3.0'!A$2:B$11,2,FALSE),VLOOKUP(E29,'Pontuação 3.0'!C$2:D$11,2,FALSE),VLOOKUP(H29,'Pontuação 3.0'!I$2:J$11,2,FALSE),VLOOKUP(J29,'Pontuação 3.0'!G$2:H$11,2,FALSE),VLOOKUP(G29,'Pontuação 3.0'!E$2:F$11,2,FALSE),VLOOKUP(K29,'Pontuação 3.0'!K$2:L$11,2,FALSE),VLOOKUP(L29,'Pontuação 3.0'!M$2:N$13,2,FALSE)),0)</f>
        <v>2087</v>
      </c>
      <c r="AD29" s="14">
        <f t="shared" si="1"/>
        <v>209</v>
      </c>
      <c r="AE29" s="14" t="str">
        <f t="array" ref="AE29">IFERROR(INDEX('Pontuação 3.0'!G$13:G$191, MATCH(AD29, 'Pontuação 3.0'!F$13:F$191, 0)), "Faixa Indefinida")</f>
        <v>C</v>
      </c>
      <c r="AF29" s="14">
        <f t="shared" si="2"/>
        <v>0</v>
      </c>
      <c r="AG29" s="14">
        <f t="shared" si="3"/>
        <v>0</v>
      </c>
      <c r="AH29" s="14">
        <f t="shared" si="4"/>
        <v>1</v>
      </c>
      <c r="AI29" s="14">
        <f t="shared" si="5"/>
        <v>0</v>
      </c>
      <c r="AJ29" s="10"/>
    </row>
    <row r="30" ht="15.75" customHeight="1">
      <c r="A30" s="9">
        <v>45692.0</v>
      </c>
      <c r="B30" s="10" t="s">
        <v>75</v>
      </c>
      <c r="C30" s="10" t="s">
        <v>76</v>
      </c>
      <c r="D30" s="11">
        <v>1.1959946347E10</v>
      </c>
      <c r="E30" s="10" t="s">
        <v>8622</v>
      </c>
      <c r="F30" s="10" t="s">
        <v>8587</v>
      </c>
      <c r="G30" s="10" t="s">
        <v>8588</v>
      </c>
      <c r="H30" s="10" t="s">
        <v>8598</v>
      </c>
      <c r="I30" s="10" t="s">
        <v>8590</v>
      </c>
      <c r="J30" s="10" t="s">
        <v>8591</v>
      </c>
      <c r="K30" s="10" t="s">
        <v>8590</v>
      </c>
      <c r="L30" s="10" t="s">
        <v>8592</v>
      </c>
      <c r="M30" s="10" t="s">
        <v>8593</v>
      </c>
      <c r="N30" s="12" t="s">
        <v>11</v>
      </c>
      <c r="O30" s="12" t="s">
        <v>13</v>
      </c>
      <c r="P30" s="12" t="s">
        <v>77</v>
      </c>
      <c r="Q30" s="12" t="s">
        <v>49</v>
      </c>
      <c r="R30" s="12" t="s">
        <v>14</v>
      </c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3">
        <f>ROUNDUP(SUM(VLOOKUP(F30,'Pontuação 3.0'!A$2:B$11,2,FALSE),VLOOKUP(E30,'Pontuação 3.0'!C$2:D$11,2,FALSE),VLOOKUP(H30,'Pontuação 3.0'!I$2:J$11,2,FALSE),VLOOKUP(J30,'Pontuação 3.0'!G$2:H$11,2,FALSE),VLOOKUP(G30,'Pontuação 3.0'!E$2:F$11,2,FALSE),VLOOKUP(K30,'Pontuação 3.0'!K$2:L$11,2,FALSE),VLOOKUP(L30,'Pontuação 3.0'!M$2:N$13,2,FALSE)),0)</f>
        <v>2244</v>
      </c>
      <c r="AD30" s="14">
        <f t="shared" si="1"/>
        <v>224</v>
      </c>
      <c r="AE30" s="14" t="str">
        <f t="array" ref="AE30">IFERROR(INDEX('Pontuação 3.0'!G$13:G$191, MATCH(AD30, 'Pontuação 3.0'!F$13:F$191, 0)), "Faixa Indefinida")</f>
        <v>B</v>
      </c>
      <c r="AF30" s="14">
        <f t="shared" si="2"/>
        <v>0</v>
      </c>
      <c r="AG30" s="14">
        <f t="shared" si="3"/>
        <v>1</v>
      </c>
      <c r="AH30" s="14">
        <f t="shared" si="4"/>
        <v>0</v>
      </c>
      <c r="AI30" s="14">
        <f t="shared" si="5"/>
        <v>0</v>
      </c>
      <c r="AJ30" s="10"/>
    </row>
    <row r="31" ht="15.75" customHeight="1">
      <c r="A31" s="9">
        <v>45692.0</v>
      </c>
      <c r="B31" s="10" t="s">
        <v>81</v>
      </c>
      <c r="C31" s="10" t="s">
        <v>82</v>
      </c>
      <c r="D31" s="11">
        <v>5.4996475107E10</v>
      </c>
      <c r="E31" s="10" t="s">
        <v>8586</v>
      </c>
      <c r="F31" s="10" t="s">
        <v>8596</v>
      </c>
      <c r="G31" s="10" t="s">
        <v>8588</v>
      </c>
      <c r="H31" s="10" t="s">
        <v>8626</v>
      </c>
      <c r="I31" s="10" t="s">
        <v>8590</v>
      </c>
      <c r="J31" s="10" t="s">
        <v>8599</v>
      </c>
      <c r="K31" s="10" t="s">
        <v>8590</v>
      </c>
      <c r="L31" s="10" t="s">
        <v>8592</v>
      </c>
      <c r="M31" s="10" t="s">
        <v>8601</v>
      </c>
      <c r="N31" s="12" t="s">
        <v>11</v>
      </c>
      <c r="O31" s="12" t="s">
        <v>13</v>
      </c>
      <c r="P31" s="12" t="s">
        <v>58</v>
      </c>
      <c r="Q31" s="12" t="s">
        <v>45</v>
      </c>
      <c r="R31" s="12" t="s">
        <v>14</v>
      </c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3">
        <f>ROUNDUP(SUM(VLOOKUP(F31,'Pontuação 3.0'!A$2:B$11,2,FALSE),VLOOKUP(E31,'Pontuação 3.0'!C$2:D$11,2,FALSE),VLOOKUP(H31,'Pontuação 3.0'!I$2:J$11,2,FALSE),VLOOKUP(J31,'Pontuação 3.0'!G$2:H$11,2,FALSE),VLOOKUP(G31,'Pontuação 3.0'!E$2:F$11,2,FALSE),VLOOKUP(K31,'Pontuação 3.0'!K$2:L$11,2,FALSE),VLOOKUP(L31,'Pontuação 3.0'!M$2:N$13,2,FALSE)),0)</f>
        <v>1841</v>
      </c>
      <c r="AD31" s="14">
        <f t="shared" si="1"/>
        <v>184</v>
      </c>
      <c r="AE31" s="14" t="str">
        <f t="array" ref="AE31">IFERROR(INDEX('Pontuação 3.0'!G$13:G$191, MATCH(AD31, 'Pontuação 3.0'!F$13:F$191, 0)), "Faixa Indefinida")</f>
        <v>D</v>
      </c>
      <c r="AF31" s="14">
        <f t="shared" si="2"/>
        <v>0</v>
      </c>
      <c r="AG31" s="14">
        <f t="shared" si="3"/>
        <v>0</v>
      </c>
      <c r="AH31" s="14">
        <f t="shared" si="4"/>
        <v>0</v>
      </c>
      <c r="AI31" s="14">
        <f t="shared" si="5"/>
        <v>1</v>
      </c>
      <c r="AJ31" s="10"/>
    </row>
    <row r="32" ht="15.75" customHeight="1">
      <c r="A32" s="9">
        <v>45692.0</v>
      </c>
      <c r="B32" s="10" t="s">
        <v>66</v>
      </c>
      <c r="C32" s="10" t="s">
        <v>67</v>
      </c>
      <c r="D32" s="11">
        <v>3.8991038054E10</v>
      </c>
      <c r="E32" s="10" t="s">
        <v>8586</v>
      </c>
      <c r="F32" s="10" t="s">
        <v>8587</v>
      </c>
      <c r="G32" s="10" t="s">
        <v>8620</v>
      </c>
      <c r="H32" s="10" t="s">
        <v>8598</v>
      </c>
      <c r="I32" s="10" t="s">
        <v>8590</v>
      </c>
      <c r="J32" s="10" t="s">
        <v>8599</v>
      </c>
      <c r="K32" s="10" t="s">
        <v>8590</v>
      </c>
      <c r="L32" s="10" t="s">
        <v>8615</v>
      </c>
      <c r="M32" s="10" t="s">
        <v>8601</v>
      </c>
      <c r="N32" s="12" t="s">
        <v>11</v>
      </c>
      <c r="O32" s="12" t="s">
        <v>13</v>
      </c>
      <c r="P32" s="12" t="s">
        <v>68</v>
      </c>
      <c r="Q32" s="12" t="s">
        <v>34</v>
      </c>
      <c r="R32" s="12" t="s">
        <v>14</v>
      </c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3">
        <f>ROUNDUP(SUM(VLOOKUP(F32,'Pontuação 3.0'!A$2:B$11,2,FALSE),VLOOKUP(E32,'Pontuação 3.0'!C$2:D$11,2,FALSE),VLOOKUP(H32,'Pontuação 3.0'!I$2:J$11,2,FALSE),VLOOKUP(J32,'Pontuação 3.0'!G$2:H$11,2,FALSE),VLOOKUP(G32,'Pontuação 3.0'!E$2:F$11,2,FALSE),VLOOKUP(K32,'Pontuação 3.0'!K$2:L$11,2,FALSE),VLOOKUP(L32,'Pontuação 3.0'!M$2:N$13,2,FALSE)),0)</f>
        <v>2068</v>
      </c>
      <c r="AD32" s="14">
        <f t="shared" si="1"/>
        <v>207</v>
      </c>
      <c r="AE32" s="14" t="str">
        <f t="array" ref="AE32">IFERROR(INDEX('Pontuação 3.0'!G$13:G$191, MATCH(AD32, 'Pontuação 3.0'!F$13:F$191, 0)), "Faixa Indefinida")</f>
        <v>C</v>
      </c>
      <c r="AF32" s="14">
        <f t="shared" si="2"/>
        <v>0</v>
      </c>
      <c r="AG32" s="14">
        <f t="shared" si="3"/>
        <v>0</v>
      </c>
      <c r="AH32" s="14">
        <f t="shared" si="4"/>
        <v>1</v>
      </c>
      <c r="AI32" s="14">
        <f t="shared" si="5"/>
        <v>0</v>
      </c>
      <c r="AJ32" s="10"/>
    </row>
    <row r="33" ht="15.75" customHeight="1">
      <c r="A33" s="9">
        <v>45692.0</v>
      </c>
      <c r="B33" s="10" t="s">
        <v>81</v>
      </c>
      <c r="C33" s="10" t="s">
        <v>82</v>
      </c>
      <c r="D33" s="11">
        <v>5.4996475107E10</v>
      </c>
      <c r="E33" s="10" t="s">
        <v>8586</v>
      </c>
      <c r="F33" s="10" t="s">
        <v>8596</v>
      </c>
      <c r="G33" s="10" t="s">
        <v>8588</v>
      </c>
      <c r="H33" s="10" t="s">
        <v>8598</v>
      </c>
      <c r="I33" s="10" t="s">
        <v>8590</v>
      </c>
      <c r="J33" s="10" t="s">
        <v>8624</v>
      </c>
      <c r="K33" s="10" t="s">
        <v>8590</v>
      </c>
      <c r="L33" s="10" t="s">
        <v>8615</v>
      </c>
      <c r="M33" s="10" t="s">
        <v>8601</v>
      </c>
      <c r="N33" s="12" t="s">
        <v>11</v>
      </c>
      <c r="O33" s="12" t="s">
        <v>13</v>
      </c>
      <c r="P33" s="12" t="s">
        <v>58</v>
      </c>
      <c r="Q33" s="12" t="s">
        <v>45</v>
      </c>
      <c r="R33" s="12" t="s">
        <v>14</v>
      </c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3">
        <f>ROUNDUP(SUM(VLOOKUP(F33,'Pontuação 3.0'!A$2:B$11,2,FALSE),VLOOKUP(E33,'Pontuação 3.0'!C$2:D$11,2,FALSE),VLOOKUP(H33,'Pontuação 3.0'!I$2:J$11,2,FALSE),VLOOKUP(J33,'Pontuação 3.0'!G$2:H$11,2,FALSE),VLOOKUP(G33,'Pontuação 3.0'!E$2:F$11,2,FALSE),VLOOKUP(K33,'Pontuação 3.0'!K$2:L$11,2,FALSE),VLOOKUP(L33,'Pontuação 3.0'!M$2:N$13,2,FALSE)),0)</f>
        <v>2098</v>
      </c>
      <c r="AD33" s="14">
        <f t="shared" si="1"/>
        <v>210</v>
      </c>
      <c r="AE33" s="14" t="str">
        <f t="array" ref="AE33">IFERROR(INDEX('Pontuação 3.0'!G$13:G$191, MATCH(AD33, 'Pontuação 3.0'!F$13:F$191, 0)), "Faixa Indefinida")</f>
        <v>C</v>
      </c>
      <c r="AF33" s="14">
        <f t="shared" si="2"/>
        <v>0</v>
      </c>
      <c r="AG33" s="14">
        <f t="shared" si="3"/>
        <v>0</v>
      </c>
      <c r="AH33" s="14">
        <f t="shared" si="4"/>
        <v>1</v>
      </c>
      <c r="AI33" s="14">
        <f t="shared" si="5"/>
        <v>0</v>
      </c>
      <c r="AJ33" s="10"/>
    </row>
    <row r="34" ht="15.75" customHeight="1">
      <c r="A34" s="9">
        <v>45692.0</v>
      </c>
      <c r="B34" s="10" t="s">
        <v>83</v>
      </c>
      <c r="C34" s="10" t="s">
        <v>84</v>
      </c>
      <c r="D34" s="11">
        <v>7.3999447749E10</v>
      </c>
      <c r="E34" s="10" t="s">
        <v>8586</v>
      </c>
      <c r="F34" s="10" t="s">
        <v>8596</v>
      </c>
      <c r="G34" s="10" t="s">
        <v>8588</v>
      </c>
      <c r="H34" s="10" t="s">
        <v>8589</v>
      </c>
      <c r="I34" s="10" t="s">
        <v>8614</v>
      </c>
      <c r="J34" s="10" t="s">
        <v>8599</v>
      </c>
      <c r="K34" s="10" t="s">
        <v>8590</v>
      </c>
      <c r="L34" s="10" t="s">
        <v>8592</v>
      </c>
      <c r="M34" s="10" t="s">
        <v>8621</v>
      </c>
      <c r="N34" s="12" t="s">
        <v>11</v>
      </c>
      <c r="O34" s="12" t="s">
        <v>13</v>
      </c>
      <c r="P34" s="12" t="s">
        <v>19</v>
      </c>
      <c r="Q34" s="12" t="s">
        <v>15</v>
      </c>
      <c r="R34" s="12" t="s">
        <v>23</v>
      </c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3">
        <f>ROUNDUP(SUM(VLOOKUP(F34,'Pontuação 3.0'!A$2:B$11,2,FALSE),VLOOKUP(E34,'Pontuação 3.0'!C$2:D$11,2,FALSE),VLOOKUP(H34,'Pontuação 3.0'!I$2:J$11,2,FALSE),VLOOKUP(J34,'Pontuação 3.0'!G$2:H$11,2,FALSE),VLOOKUP(G34,'Pontuação 3.0'!E$2:F$11,2,FALSE),VLOOKUP(K34,'Pontuação 3.0'!K$2:L$11,2,FALSE),VLOOKUP(L34,'Pontuação 3.0'!M$2:N$13,2,FALSE)),0)</f>
        <v>2076</v>
      </c>
      <c r="AD34" s="14">
        <f t="shared" si="1"/>
        <v>208</v>
      </c>
      <c r="AE34" s="14" t="str">
        <f t="array" ref="AE34">IFERROR(INDEX('Pontuação 3.0'!G$13:G$191, MATCH(AD34, 'Pontuação 3.0'!F$13:F$191, 0)), "Faixa Indefinida")</f>
        <v>C</v>
      </c>
      <c r="AF34" s="14">
        <f t="shared" si="2"/>
        <v>0</v>
      </c>
      <c r="AG34" s="14">
        <f t="shared" si="3"/>
        <v>0</v>
      </c>
      <c r="AH34" s="14">
        <f t="shared" si="4"/>
        <v>1</v>
      </c>
      <c r="AI34" s="14">
        <f t="shared" si="5"/>
        <v>0</v>
      </c>
      <c r="AJ34" s="10"/>
    </row>
    <row r="35" ht="15.75" customHeight="1">
      <c r="A35" s="9">
        <v>45692.0</v>
      </c>
      <c r="B35" s="10" t="s">
        <v>90</v>
      </c>
      <c r="C35" s="10" t="s">
        <v>91</v>
      </c>
      <c r="D35" s="11">
        <v>4.8999358378E10</v>
      </c>
      <c r="E35" s="10" t="s">
        <v>8586</v>
      </c>
      <c r="F35" s="10" t="s">
        <v>8587</v>
      </c>
      <c r="G35" s="10" t="s">
        <v>8588</v>
      </c>
      <c r="H35" s="10" t="s">
        <v>8598</v>
      </c>
      <c r="I35" s="10" t="s">
        <v>8590</v>
      </c>
      <c r="J35" s="10" t="s">
        <v>8599</v>
      </c>
      <c r="K35" s="10" t="s">
        <v>8590</v>
      </c>
      <c r="L35" s="10" t="s">
        <v>8592</v>
      </c>
      <c r="M35" s="10" t="s">
        <v>8625</v>
      </c>
      <c r="N35" s="12" t="s">
        <v>11</v>
      </c>
      <c r="O35" s="12" t="s">
        <v>13</v>
      </c>
      <c r="P35" s="12" t="s">
        <v>19</v>
      </c>
      <c r="Q35" s="12" t="s">
        <v>15</v>
      </c>
      <c r="R35" s="12" t="s">
        <v>14</v>
      </c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3">
        <f>ROUNDUP(SUM(VLOOKUP(F35,'Pontuação 3.0'!A$2:B$11,2,FALSE),VLOOKUP(E35,'Pontuação 3.0'!C$2:D$11,2,FALSE),VLOOKUP(H35,'Pontuação 3.0'!I$2:J$11,2,FALSE),VLOOKUP(J35,'Pontuação 3.0'!G$2:H$11,2,FALSE),VLOOKUP(G35,'Pontuação 3.0'!E$2:F$11,2,FALSE),VLOOKUP(K35,'Pontuação 3.0'!K$2:L$11,2,FALSE),VLOOKUP(L35,'Pontuação 3.0'!M$2:N$13,2,FALSE)),0)</f>
        <v>2122</v>
      </c>
      <c r="AD35" s="14">
        <f t="shared" si="1"/>
        <v>212</v>
      </c>
      <c r="AE35" s="14" t="str">
        <f t="array" ref="AE35">IFERROR(INDEX('Pontuação 3.0'!G$13:G$191, MATCH(AD35, 'Pontuação 3.0'!F$13:F$191, 0)), "Faixa Indefinida")</f>
        <v>C</v>
      </c>
      <c r="AF35" s="14">
        <f t="shared" si="2"/>
        <v>0</v>
      </c>
      <c r="AG35" s="14">
        <f t="shared" si="3"/>
        <v>0</v>
      </c>
      <c r="AH35" s="14">
        <f t="shared" si="4"/>
        <v>1</v>
      </c>
      <c r="AI35" s="14">
        <f t="shared" si="5"/>
        <v>0</v>
      </c>
      <c r="AJ35" s="10"/>
    </row>
    <row r="36" ht="15.75" customHeight="1">
      <c r="A36" s="9">
        <v>45692.0</v>
      </c>
      <c r="B36" s="10" t="s">
        <v>87</v>
      </c>
      <c r="C36" s="10" t="s">
        <v>88</v>
      </c>
      <c r="D36" s="15" t="s">
        <v>8630</v>
      </c>
      <c r="E36" s="10" t="s">
        <v>8622</v>
      </c>
      <c r="F36" s="10" t="s">
        <v>8596</v>
      </c>
      <c r="G36" s="10" t="s">
        <v>8628</v>
      </c>
      <c r="H36" s="10" t="s">
        <v>8626</v>
      </c>
      <c r="I36" s="10" t="s">
        <v>8590</v>
      </c>
      <c r="J36" s="10" t="s">
        <v>8591</v>
      </c>
      <c r="K36" s="10" t="s">
        <v>8590</v>
      </c>
      <c r="L36" s="10" t="s">
        <v>8607</v>
      </c>
      <c r="M36" s="10" t="s">
        <v>8593</v>
      </c>
      <c r="N36" s="12" t="s">
        <v>11</v>
      </c>
      <c r="O36" s="12" t="s">
        <v>13</v>
      </c>
      <c r="P36" s="12" t="s">
        <v>89</v>
      </c>
      <c r="Q36" s="12" t="s">
        <v>34</v>
      </c>
      <c r="R36" s="12" t="s">
        <v>23</v>
      </c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3">
        <f>ROUNDUP(SUM(VLOOKUP(F36,'Pontuação 3.0'!A$2:B$11,2,FALSE),VLOOKUP(E36,'Pontuação 3.0'!C$2:D$11,2,FALSE),VLOOKUP(H36,'Pontuação 3.0'!I$2:J$11,2,FALSE),VLOOKUP(J36,'Pontuação 3.0'!G$2:H$11,2,FALSE),VLOOKUP(G36,'Pontuação 3.0'!E$2:F$11,2,FALSE),VLOOKUP(K36,'Pontuação 3.0'!K$2:L$11,2,FALSE),VLOOKUP(L36,'Pontuação 3.0'!M$2:N$13,2,FALSE)),0)</f>
        <v>1783</v>
      </c>
      <c r="AD36" s="14">
        <f t="shared" si="1"/>
        <v>178</v>
      </c>
      <c r="AE36" s="14" t="str">
        <f t="array" ref="AE36">IFERROR(INDEX('Pontuação 3.0'!G$13:G$191, MATCH(AD36, 'Pontuação 3.0'!F$13:F$191, 0)), "Faixa Indefinida")</f>
        <v>D</v>
      </c>
      <c r="AF36" s="14">
        <f t="shared" si="2"/>
        <v>0</v>
      </c>
      <c r="AG36" s="14">
        <f t="shared" si="3"/>
        <v>0</v>
      </c>
      <c r="AH36" s="14">
        <f t="shared" si="4"/>
        <v>0</v>
      </c>
      <c r="AI36" s="14">
        <f t="shared" si="5"/>
        <v>1</v>
      </c>
      <c r="AJ36" s="10"/>
    </row>
    <row r="37" ht="15.75" customHeight="1">
      <c r="A37" s="9">
        <v>45692.0</v>
      </c>
      <c r="B37" s="10" t="s">
        <v>94</v>
      </c>
      <c r="C37" s="10" t="s">
        <v>95</v>
      </c>
      <c r="D37" s="11">
        <v>1.6997889948E10</v>
      </c>
      <c r="E37" s="10" t="s">
        <v>8586</v>
      </c>
      <c r="F37" s="10" t="s">
        <v>8587</v>
      </c>
      <c r="G37" s="10" t="s">
        <v>8620</v>
      </c>
      <c r="H37" s="10" t="s">
        <v>8605</v>
      </c>
      <c r="I37" s="10" t="s">
        <v>8590</v>
      </c>
      <c r="J37" s="10" t="s">
        <v>8591</v>
      </c>
      <c r="K37" s="10" t="s">
        <v>8590</v>
      </c>
      <c r="L37" s="10" t="s">
        <v>8615</v>
      </c>
      <c r="M37" s="10" t="s">
        <v>8611</v>
      </c>
      <c r="N37" s="12" t="s">
        <v>11</v>
      </c>
      <c r="O37" s="12" t="s">
        <v>13</v>
      </c>
      <c r="P37" s="12" t="s">
        <v>22</v>
      </c>
      <c r="Q37" s="12" t="s">
        <v>34</v>
      </c>
      <c r="R37" s="12" t="s">
        <v>23</v>
      </c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3">
        <f>ROUNDUP(SUM(VLOOKUP(F37,'Pontuação 3.0'!A$2:B$11,2,FALSE),VLOOKUP(E37,'Pontuação 3.0'!C$2:D$11,2,FALSE),VLOOKUP(H37,'Pontuação 3.0'!I$2:J$11,2,FALSE),VLOOKUP(J37,'Pontuação 3.0'!G$2:H$11,2,FALSE),VLOOKUP(G37,'Pontuação 3.0'!E$2:F$11,2,FALSE),VLOOKUP(K37,'Pontuação 3.0'!K$2:L$11,2,FALSE),VLOOKUP(L37,'Pontuação 3.0'!M$2:N$13,2,FALSE)),0)</f>
        <v>2156</v>
      </c>
      <c r="AD37" s="14">
        <f t="shared" si="1"/>
        <v>216</v>
      </c>
      <c r="AE37" s="14" t="str">
        <f t="array" ref="AE37">IFERROR(INDEX('Pontuação 3.0'!G$13:G$191, MATCH(AD37, 'Pontuação 3.0'!F$13:F$191, 0)), "Faixa Indefinida")</f>
        <v>B</v>
      </c>
      <c r="AF37" s="14">
        <f t="shared" si="2"/>
        <v>0</v>
      </c>
      <c r="AG37" s="14">
        <f t="shared" si="3"/>
        <v>1</v>
      </c>
      <c r="AH37" s="14">
        <f t="shared" si="4"/>
        <v>0</v>
      </c>
      <c r="AI37" s="14">
        <f t="shared" si="5"/>
        <v>0</v>
      </c>
      <c r="AJ37" s="10"/>
    </row>
    <row r="38" ht="15.75" customHeight="1">
      <c r="A38" s="9">
        <v>45692.0</v>
      </c>
      <c r="B38" s="10" t="s">
        <v>92</v>
      </c>
      <c r="C38" s="10" t="s">
        <v>93</v>
      </c>
      <c r="D38" s="11">
        <v>7.7991954255E10</v>
      </c>
      <c r="E38" s="10" t="s">
        <v>8586</v>
      </c>
      <c r="F38" s="10" t="s">
        <v>8596</v>
      </c>
      <c r="G38" s="10" t="s">
        <v>8588</v>
      </c>
      <c r="H38" s="10" t="s">
        <v>8626</v>
      </c>
      <c r="I38" s="10" t="s">
        <v>8590</v>
      </c>
      <c r="J38" s="10" t="s">
        <v>8591</v>
      </c>
      <c r="K38" s="10" t="s">
        <v>8590</v>
      </c>
      <c r="L38" s="10" t="s">
        <v>8615</v>
      </c>
      <c r="M38" s="10" t="s">
        <v>8611</v>
      </c>
      <c r="N38" s="12" t="s">
        <v>11</v>
      </c>
      <c r="O38" s="12" t="s">
        <v>13</v>
      </c>
      <c r="P38" s="12" t="s">
        <v>22</v>
      </c>
      <c r="Q38" s="12" t="s">
        <v>34</v>
      </c>
      <c r="R38" s="12" t="s">
        <v>23</v>
      </c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3">
        <f>ROUNDUP(SUM(VLOOKUP(F38,'Pontuação 3.0'!A$2:B$11,2,FALSE),VLOOKUP(E38,'Pontuação 3.0'!C$2:D$11,2,FALSE),VLOOKUP(H38,'Pontuação 3.0'!I$2:J$11,2,FALSE),VLOOKUP(J38,'Pontuação 3.0'!G$2:H$11,2,FALSE),VLOOKUP(G38,'Pontuação 3.0'!E$2:F$11,2,FALSE),VLOOKUP(K38,'Pontuação 3.0'!K$2:L$11,2,FALSE),VLOOKUP(L38,'Pontuação 3.0'!M$2:N$13,2,FALSE)),0)</f>
        <v>2079</v>
      </c>
      <c r="AD38" s="14">
        <f t="shared" si="1"/>
        <v>208</v>
      </c>
      <c r="AE38" s="14" t="str">
        <f t="array" ref="AE38">IFERROR(INDEX('Pontuação 3.0'!G$13:G$191, MATCH(AD38, 'Pontuação 3.0'!F$13:F$191, 0)), "Faixa Indefinida")</f>
        <v>C</v>
      </c>
      <c r="AF38" s="14">
        <f t="shared" si="2"/>
        <v>0</v>
      </c>
      <c r="AG38" s="14">
        <f t="shared" si="3"/>
        <v>0</v>
      </c>
      <c r="AH38" s="14">
        <f t="shared" si="4"/>
        <v>1</v>
      </c>
      <c r="AI38" s="14">
        <f t="shared" si="5"/>
        <v>0</v>
      </c>
      <c r="AJ38" s="10"/>
    </row>
    <row r="39" ht="15.75" customHeight="1">
      <c r="A39" s="9">
        <v>45692.0</v>
      </c>
      <c r="B39" s="10" t="s">
        <v>98</v>
      </c>
      <c r="C39" s="10" t="s">
        <v>99</v>
      </c>
      <c r="D39" s="11">
        <v>6.1998156736E10</v>
      </c>
      <c r="E39" s="10" t="s">
        <v>8586</v>
      </c>
      <c r="F39" s="10" t="s">
        <v>8587</v>
      </c>
      <c r="G39" s="10" t="s">
        <v>8616</v>
      </c>
      <c r="H39" s="10" t="s">
        <v>8626</v>
      </c>
      <c r="I39" s="10" t="s">
        <v>8590</v>
      </c>
      <c r="J39" s="10" t="s">
        <v>8617</v>
      </c>
      <c r="K39" s="10" t="s">
        <v>8590</v>
      </c>
      <c r="L39" s="10" t="s">
        <v>8615</v>
      </c>
      <c r="M39" s="10" t="s">
        <v>8621</v>
      </c>
      <c r="N39" s="12" t="s">
        <v>11</v>
      </c>
      <c r="O39" s="12" t="s">
        <v>13</v>
      </c>
      <c r="P39" s="12" t="s">
        <v>12</v>
      </c>
      <c r="Q39" s="12" t="s">
        <v>15</v>
      </c>
      <c r="R39" s="12" t="s">
        <v>14</v>
      </c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3">
        <f>ROUNDUP(SUM(VLOOKUP(F39,'Pontuação 3.0'!A$2:B$11,2,FALSE),VLOOKUP(E39,'Pontuação 3.0'!C$2:D$11,2,FALSE),VLOOKUP(H39,'Pontuação 3.0'!I$2:J$11,2,FALSE),VLOOKUP(J39,'Pontuação 3.0'!G$2:H$11,2,FALSE),VLOOKUP(G39,'Pontuação 3.0'!E$2:F$11,2,FALSE),VLOOKUP(K39,'Pontuação 3.0'!K$2:L$11,2,FALSE),VLOOKUP(L39,'Pontuação 3.0'!M$2:N$13,2,FALSE)),0)</f>
        <v>2429</v>
      </c>
      <c r="AD39" s="14">
        <f t="shared" si="1"/>
        <v>243</v>
      </c>
      <c r="AE39" s="14" t="str">
        <f t="array" ref="AE39">IFERROR(INDEX('Pontuação 3.0'!G$13:G$191, MATCH(AD39, 'Pontuação 3.0'!F$13:F$191, 0)), "Faixa Indefinida")</f>
        <v>A</v>
      </c>
      <c r="AF39" s="14">
        <f t="shared" si="2"/>
        <v>1</v>
      </c>
      <c r="AG39" s="14">
        <f t="shared" si="3"/>
        <v>0</v>
      </c>
      <c r="AH39" s="14">
        <f t="shared" si="4"/>
        <v>0</v>
      </c>
      <c r="AI39" s="14">
        <f t="shared" si="5"/>
        <v>0</v>
      </c>
      <c r="AJ39" s="10"/>
    </row>
    <row r="40" ht="15.75" customHeight="1">
      <c r="A40" s="9">
        <v>45692.0</v>
      </c>
      <c r="B40" s="10" t="s">
        <v>100</v>
      </c>
      <c r="C40" s="10" t="s">
        <v>101</v>
      </c>
      <c r="D40" s="11">
        <v>6.3992904777E10</v>
      </c>
      <c r="E40" s="10" t="s">
        <v>8586</v>
      </c>
      <c r="F40" s="10" t="s">
        <v>8596</v>
      </c>
      <c r="G40" s="10" t="s">
        <v>8588</v>
      </c>
      <c r="H40" s="10" t="s">
        <v>8605</v>
      </c>
      <c r="I40" s="10" t="s">
        <v>8614</v>
      </c>
      <c r="J40" s="10" t="s">
        <v>8591</v>
      </c>
      <c r="K40" s="10" t="s">
        <v>8606</v>
      </c>
      <c r="L40" s="10" t="s">
        <v>8592</v>
      </c>
      <c r="M40" s="10" t="s">
        <v>8611</v>
      </c>
      <c r="N40" s="12" t="s">
        <v>11</v>
      </c>
      <c r="O40" s="12" t="s">
        <v>13</v>
      </c>
      <c r="P40" s="12" t="s">
        <v>102</v>
      </c>
      <c r="Q40" s="12" t="s">
        <v>34</v>
      </c>
      <c r="R40" s="12" t="s">
        <v>14</v>
      </c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3">
        <f>ROUNDUP(SUM(VLOOKUP(F40,'Pontuação 3.0'!A$2:B$11,2,FALSE),VLOOKUP(E40,'Pontuação 3.0'!C$2:D$11,2,FALSE),VLOOKUP(H40,'Pontuação 3.0'!I$2:J$11,2,FALSE),VLOOKUP(J40,'Pontuação 3.0'!G$2:H$11,2,FALSE),VLOOKUP(G40,'Pontuação 3.0'!E$2:F$11,2,FALSE),VLOOKUP(K40,'Pontuação 3.0'!K$2:L$11,2,FALSE),VLOOKUP(L40,'Pontuação 3.0'!M$2:N$13,2,FALSE)),0)</f>
        <v>2338</v>
      </c>
      <c r="AD40" s="14">
        <f t="shared" si="1"/>
        <v>234</v>
      </c>
      <c r="AE40" s="14" t="str">
        <f t="array" ref="AE40">IFERROR(INDEX('Pontuação 3.0'!G$13:G$191, MATCH(AD40, 'Pontuação 3.0'!F$13:F$191, 0)), "Faixa Indefinida")</f>
        <v>B</v>
      </c>
      <c r="AF40" s="14">
        <f t="shared" si="2"/>
        <v>0</v>
      </c>
      <c r="AG40" s="14">
        <f t="shared" si="3"/>
        <v>1</v>
      </c>
      <c r="AH40" s="14">
        <f t="shared" si="4"/>
        <v>0</v>
      </c>
      <c r="AI40" s="14">
        <f t="shared" si="5"/>
        <v>0</v>
      </c>
      <c r="AJ40" s="10"/>
    </row>
    <row r="41" ht="15.75" customHeight="1">
      <c r="A41" s="9">
        <v>45692.0</v>
      </c>
      <c r="B41" s="10" t="s">
        <v>85</v>
      </c>
      <c r="C41" s="10" t="s">
        <v>86</v>
      </c>
      <c r="D41" s="11">
        <v>1.1976789635E10</v>
      </c>
      <c r="E41" s="10" t="s">
        <v>8622</v>
      </c>
      <c r="F41" s="10" t="s">
        <v>8596</v>
      </c>
      <c r="G41" s="10" t="s">
        <v>8588</v>
      </c>
      <c r="H41" s="10" t="s">
        <v>8598</v>
      </c>
      <c r="I41" s="10" t="s">
        <v>8590</v>
      </c>
      <c r="J41" s="10" t="s">
        <v>8599</v>
      </c>
      <c r="K41" s="10" t="s">
        <v>8590</v>
      </c>
      <c r="L41" s="10" t="s">
        <v>8615</v>
      </c>
      <c r="M41" s="10" t="s">
        <v>8601</v>
      </c>
      <c r="N41" s="12" t="s">
        <v>11</v>
      </c>
      <c r="O41" s="12" t="s">
        <v>13</v>
      </c>
      <c r="P41" s="12" t="s">
        <v>12</v>
      </c>
      <c r="Q41" s="12" t="s">
        <v>15</v>
      </c>
      <c r="R41" s="12" t="s">
        <v>14</v>
      </c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3">
        <f>ROUNDUP(SUM(VLOOKUP(F41,'Pontuação 3.0'!A$2:B$11,2,FALSE),VLOOKUP(E41,'Pontuação 3.0'!C$2:D$11,2,FALSE),VLOOKUP(H41,'Pontuação 3.0'!I$2:J$11,2,FALSE),VLOOKUP(J41,'Pontuação 3.0'!G$2:H$11,2,FALSE),VLOOKUP(G41,'Pontuação 3.0'!E$2:F$11,2,FALSE),VLOOKUP(K41,'Pontuação 3.0'!K$2:L$11,2,FALSE),VLOOKUP(L41,'Pontuação 3.0'!M$2:N$13,2,FALSE)),0)</f>
        <v>2045</v>
      </c>
      <c r="AD41" s="14">
        <f t="shared" si="1"/>
        <v>205</v>
      </c>
      <c r="AE41" s="14" t="str">
        <f t="array" ref="AE41">IFERROR(INDEX('Pontuação 3.0'!G$13:G$191, MATCH(AD41, 'Pontuação 3.0'!F$13:F$191, 0)), "Faixa Indefinida")</f>
        <v>C</v>
      </c>
      <c r="AF41" s="14">
        <f t="shared" si="2"/>
        <v>0</v>
      </c>
      <c r="AG41" s="14">
        <f t="shared" si="3"/>
        <v>0</v>
      </c>
      <c r="AH41" s="14">
        <f t="shared" si="4"/>
        <v>1</v>
      </c>
      <c r="AI41" s="14">
        <f t="shared" si="5"/>
        <v>0</v>
      </c>
      <c r="AJ41" s="10"/>
    </row>
    <row r="42" ht="15.75" customHeight="1">
      <c r="A42" s="9">
        <v>45692.0</v>
      </c>
      <c r="B42" s="10" t="s">
        <v>103</v>
      </c>
      <c r="C42" s="10" t="s">
        <v>104</v>
      </c>
      <c r="D42" s="11">
        <v>2.1968896003E10</v>
      </c>
      <c r="E42" s="10" t="s">
        <v>8586</v>
      </c>
      <c r="F42" s="10" t="s">
        <v>8596</v>
      </c>
      <c r="G42" s="10" t="s">
        <v>8588</v>
      </c>
      <c r="H42" s="10" t="s">
        <v>8589</v>
      </c>
      <c r="I42" s="10" t="s">
        <v>8614</v>
      </c>
      <c r="J42" s="10" t="s">
        <v>8591</v>
      </c>
      <c r="K42" s="10" t="s">
        <v>8590</v>
      </c>
      <c r="L42" s="10" t="s">
        <v>8615</v>
      </c>
      <c r="M42" s="10" t="s">
        <v>8601</v>
      </c>
      <c r="N42" s="12" t="s">
        <v>11</v>
      </c>
      <c r="O42" s="12" t="s">
        <v>13</v>
      </c>
      <c r="P42" s="12" t="s">
        <v>19</v>
      </c>
      <c r="Q42" s="12" t="s">
        <v>15</v>
      </c>
      <c r="R42" s="12" t="s">
        <v>23</v>
      </c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3">
        <f>ROUNDUP(SUM(VLOOKUP(F42,'Pontuação 3.0'!A$2:B$11,2,FALSE),VLOOKUP(E42,'Pontuação 3.0'!C$2:D$11,2,FALSE),VLOOKUP(H42,'Pontuação 3.0'!I$2:J$11,2,FALSE),VLOOKUP(J42,'Pontuação 3.0'!G$2:H$11,2,FALSE),VLOOKUP(G42,'Pontuação 3.0'!E$2:F$11,2,FALSE),VLOOKUP(K42,'Pontuação 3.0'!K$2:L$11,2,FALSE),VLOOKUP(L42,'Pontuação 3.0'!M$2:N$13,2,FALSE)),0)</f>
        <v>2314</v>
      </c>
      <c r="AD42" s="14">
        <f t="shared" si="1"/>
        <v>231</v>
      </c>
      <c r="AE42" s="14" t="str">
        <f t="array" ref="AE42">IFERROR(INDEX('Pontuação 3.0'!G$13:G$191, MATCH(AD42, 'Pontuação 3.0'!F$13:F$191, 0)), "Faixa Indefinida")</f>
        <v>B</v>
      </c>
      <c r="AF42" s="14">
        <f t="shared" si="2"/>
        <v>0</v>
      </c>
      <c r="AG42" s="14">
        <f t="shared" si="3"/>
        <v>1</v>
      </c>
      <c r="AH42" s="14">
        <f t="shared" si="4"/>
        <v>0</v>
      </c>
      <c r="AI42" s="14">
        <f t="shared" si="5"/>
        <v>0</v>
      </c>
      <c r="AJ42" s="10"/>
    </row>
    <row r="43" ht="15.75" customHeight="1">
      <c r="A43" s="9">
        <v>45692.0</v>
      </c>
      <c r="B43" s="10" t="s">
        <v>105</v>
      </c>
      <c r="C43" s="10" t="s">
        <v>106</v>
      </c>
      <c r="D43" s="11">
        <v>8.1995794599E10</v>
      </c>
      <c r="E43" s="10" t="s">
        <v>8586</v>
      </c>
      <c r="F43" s="10" t="s">
        <v>8596</v>
      </c>
      <c r="G43" s="10" t="s">
        <v>8588</v>
      </c>
      <c r="H43" s="10" t="s">
        <v>8605</v>
      </c>
      <c r="I43" s="10" t="s">
        <v>8614</v>
      </c>
      <c r="J43" s="10" t="s">
        <v>8591</v>
      </c>
      <c r="K43" s="10" t="s">
        <v>8590</v>
      </c>
      <c r="L43" s="10" t="s">
        <v>8615</v>
      </c>
      <c r="M43" s="10" t="s">
        <v>8601</v>
      </c>
      <c r="N43" s="12" t="s">
        <v>11</v>
      </c>
      <c r="O43" s="12" t="s">
        <v>13</v>
      </c>
      <c r="P43" s="12" t="s">
        <v>22</v>
      </c>
      <c r="Q43" s="12" t="s">
        <v>15</v>
      </c>
      <c r="R43" s="12" t="s">
        <v>14</v>
      </c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3">
        <f>ROUNDUP(SUM(VLOOKUP(F43,'Pontuação 3.0'!A$2:B$11,2,FALSE),VLOOKUP(E43,'Pontuação 3.0'!C$2:D$11,2,FALSE),VLOOKUP(H43,'Pontuação 3.0'!I$2:J$11,2,FALSE),VLOOKUP(J43,'Pontuação 3.0'!G$2:H$11,2,FALSE),VLOOKUP(G43,'Pontuação 3.0'!E$2:F$11,2,FALSE),VLOOKUP(K43,'Pontuação 3.0'!K$2:L$11,2,FALSE),VLOOKUP(L43,'Pontuação 3.0'!M$2:N$13,2,FALSE)),0)</f>
        <v>2163</v>
      </c>
      <c r="AD43" s="14">
        <f t="shared" si="1"/>
        <v>216</v>
      </c>
      <c r="AE43" s="14" t="str">
        <f t="array" ref="AE43">IFERROR(INDEX('Pontuação 3.0'!G$13:G$191, MATCH(AD43, 'Pontuação 3.0'!F$13:F$191, 0)), "Faixa Indefinida")</f>
        <v>B</v>
      </c>
      <c r="AF43" s="14">
        <f t="shared" si="2"/>
        <v>0</v>
      </c>
      <c r="AG43" s="14">
        <f t="shared" si="3"/>
        <v>1</v>
      </c>
      <c r="AH43" s="14">
        <f t="shared" si="4"/>
        <v>0</v>
      </c>
      <c r="AI43" s="14">
        <f t="shared" si="5"/>
        <v>0</v>
      </c>
      <c r="AJ43" s="10"/>
    </row>
    <row r="44" ht="15.75" customHeight="1">
      <c r="A44" s="9">
        <v>45692.0</v>
      </c>
      <c r="B44" s="10" t="s">
        <v>107</v>
      </c>
      <c r="C44" s="10" t="s">
        <v>108</v>
      </c>
      <c r="D44" s="11">
        <v>8.5996117277E10</v>
      </c>
      <c r="E44" s="10" t="s">
        <v>8586</v>
      </c>
      <c r="F44" s="10" t="s">
        <v>8587</v>
      </c>
      <c r="G44" s="10" t="s">
        <v>8628</v>
      </c>
      <c r="H44" s="10" t="s">
        <v>8626</v>
      </c>
      <c r="I44" s="10" t="s">
        <v>8590</v>
      </c>
      <c r="J44" s="10" t="s">
        <v>8591</v>
      </c>
      <c r="K44" s="10" t="s">
        <v>8590</v>
      </c>
      <c r="L44" s="10" t="s">
        <v>8615</v>
      </c>
      <c r="M44" s="10" t="s">
        <v>8601</v>
      </c>
      <c r="N44" s="12" t="s">
        <v>11</v>
      </c>
      <c r="O44" s="12" t="s">
        <v>13</v>
      </c>
      <c r="P44" s="12" t="s">
        <v>19</v>
      </c>
      <c r="Q44" s="12" t="s">
        <v>45</v>
      </c>
      <c r="R44" s="12" t="s">
        <v>14</v>
      </c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3">
        <f>ROUNDUP(SUM(VLOOKUP(F44,'Pontuação 3.0'!A$2:B$11,2,FALSE),VLOOKUP(E44,'Pontuação 3.0'!C$2:D$11,2,FALSE),VLOOKUP(H44,'Pontuação 3.0'!I$2:J$11,2,FALSE),VLOOKUP(J44,'Pontuação 3.0'!G$2:H$11,2,FALSE),VLOOKUP(G44,'Pontuação 3.0'!E$2:F$11,2,FALSE),VLOOKUP(K44,'Pontuação 3.0'!K$2:L$11,2,FALSE),VLOOKUP(L44,'Pontuação 3.0'!M$2:N$13,2,FALSE)),0)</f>
        <v>2062</v>
      </c>
      <c r="AD44" s="14">
        <f t="shared" si="1"/>
        <v>206</v>
      </c>
      <c r="AE44" s="14" t="str">
        <f t="array" ref="AE44">IFERROR(INDEX('Pontuação 3.0'!G$13:G$191, MATCH(AD44, 'Pontuação 3.0'!F$13:F$191, 0)), "Faixa Indefinida")</f>
        <v>C</v>
      </c>
      <c r="AF44" s="14">
        <f t="shared" si="2"/>
        <v>0</v>
      </c>
      <c r="AG44" s="14">
        <f t="shared" si="3"/>
        <v>0</v>
      </c>
      <c r="AH44" s="14">
        <f t="shared" si="4"/>
        <v>1</v>
      </c>
      <c r="AI44" s="14">
        <f t="shared" si="5"/>
        <v>0</v>
      </c>
      <c r="AJ44" s="10"/>
    </row>
    <row r="45" ht="15.75" customHeight="1">
      <c r="A45" s="9">
        <v>45692.0</v>
      </c>
      <c r="B45" s="10" t="s">
        <v>109</v>
      </c>
      <c r="C45" s="10" t="s">
        <v>110</v>
      </c>
      <c r="D45" s="11">
        <v>2.4984275574E10</v>
      </c>
      <c r="E45" s="10" t="s">
        <v>8622</v>
      </c>
      <c r="F45" s="10" t="s">
        <v>8596</v>
      </c>
      <c r="G45" s="10" t="s">
        <v>8588</v>
      </c>
      <c r="H45" s="10" t="s">
        <v>8598</v>
      </c>
      <c r="I45" s="10" t="s">
        <v>8614</v>
      </c>
      <c r="J45" s="10" t="s">
        <v>8599</v>
      </c>
      <c r="K45" s="10" t="s">
        <v>8590</v>
      </c>
      <c r="L45" s="10" t="s">
        <v>8592</v>
      </c>
      <c r="M45" s="10" t="s">
        <v>8601</v>
      </c>
      <c r="N45" s="12" t="s">
        <v>11</v>
      </c>
      <c r="O45" s="12" t="s">
        <v>13</v>
      </c>
      <c r="P45" s="12" t="s">
        <v>22</v>
      </c>
      <c r="Q45" s="12" t="s">
        <v>49</v>
      </c>
      <c r="R45" s="12" t="s">
        <v>14</v>
      </c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3">
        <f>ROUNDUP(SUM(VLOOKUP(F45,'Pontuação 3.0'!A$2:B$11,2,FALSE),VLOOKUP(E45,'Pontuação 3.0'!C$2:D$11,2,FALSE),VLOOKUP(H45,'Pontuação 3.0'!I$2:J$11,2,FALSE),VLOOKUP(J45,'Pontuação 3.0'!G$2:H$11,2,FALSE),VLOOKUP(G45,'Pontuação 3.0'!E$2:F$11,2,FALSE),VLOOKUP(K45,'Pontuação 3.0'!K$2:L$11,2,FALSE),VLOOKUP(L45,'Pontuação 3.0'!M$2:N$13,2,FALSE)),0)</f>
        <v>1959</v>
      </c>
      <c r="AD45" s="14">
        <f t="shared" si="1"/>
        <v>196</v>
      </c>
      <c r="AE45" s="14" t="str">
        <f t="array" ref="AE45">IFERROR(INDEX('Pontuação 3.0'!G$13:G$191, MATCH(AD45, 'Pontuação 3.0'!F$13:F$191, 0)), "Faixa Indefinida")</f>
        <v>C</v>
      </c>
      <c r="AF45" s="14">
        <f t="shared" si="2"/>
        <v>0</v>
      </c>
      <c r="AG45" s="14">
        <f t="shared" si="3"/>
        <v>0</v>
      </c>
      <c r="AH45" s="14">
        <f t="shared" si="4"/>
        <v>1</v>
      </c>
      <c r="AI45" s="14">
        <f t="shared" si="5"/>
        <v>0</v>
      </c>
      <c r="AJ45" s="10"/>
    </row>
    <row r="46" ht="15.75" customHeight="1">
      <c r="A46" s="9">
        <v>45692.0</v>
      </c>
      <c r="B46" s="10" t="s">
        <v>115</v>
      </c>
      <c r="C46" s="10" t="s">
        <v>116</v>
      </c>
      <c r="D46" s="11">
        <v>8.1991921977E10</v>
      </c>
      <c r="E46" s="10" t="s">
        <v>8622</v>
      </c>
      <c r="F46" s="10" t="s">
        <v>8587</v>
      </c>
      <c r="G46" s="10" t="s">
        <v>8588</v>
      </c>
      <c r="H46" s="10" t="s">
        <v>8598</v>
      </c>
      <c r="I46" s="10" t="s">
        <v>8590</v>
      </c>
      <c r="J46" s="10" t="s">
        <v>8599</v>
      </c>
      <c r="K46" s="10" t="s">
        <v>8590</v>
      </c>
      <c r="L46" s="10" t="s">
        <v>8592</v>
      </c>
      <c r="M46" s="10" t="s">
        <v>8611</v>
      </c>
      <c r="N46" s="12" t="s">
        <v>11</v>
      </c>
      <c r="O46" s="12" t="s">
        <v>13</v>
      </c>
      <c r="P46" s="12" t="s">
        <v>114</v>
      </c>
      <c r="Q46" s="12" t="s">
        <v>49</v>
      </c>
      <c r="R46" s="12" t="s">
        <v>14</v>
      </c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3">
        <f>ROUNDUP(SUM(VLOOKUP(F46,'Pontuação 3.0'!A$2:B$11,2,FALSE),VLOOKUP(E46,'Pontuação 3.0'!C$2:D$11,2,FALSE),VLOOKUP(H46,'Pontuação 3.0'!I$2:J$11,2,FALSE),VLOOKUP(J46,'Pontuação 3.0'!G$2:H$11,2,FALSE),VLOOKUP(G46,'Pontuação 3.0'!E$2:F$11,2,FALSE),VLOOKUP(K46,'Pontuação 3.0'!K$2:L$11,2,FALSE),VLOOKUP(L46,'Pontuação 3.0'!M$2:N$13,2,FALSE)),0)</f>
        <v>2092</v>
      </c>
      <c r="AD46" s="14">
        <f t="shared" si="1"/>
        <v>209</v>
      </c>
      <c r="AE46" s="14" t="str">
        <f t="array" ref="AE46">IFERROR(INDEX('Pontuação 3.0'!G$13:G$191, MATCH(AD46, 'Pontuação 3.0'!F$13:F$191, 0)), "Faixa Indefinida")</f>
        <v>C</v>
      </c>
      <c r="AF46" s="14">
        <f t="shared" si="2"/>
        <v>0</v>
      </c>
      <c r="AG46" s="14">
        <f t="shared" si="3"/>
        <v>0</v>
      </c>
      <c r="AH46" s="14">
        <f t="shared" si="4"/>
        <v>1</v>
      </c>
      <c r="AI46" s="14">
        <f t="shared" si="5"/>
        <v>0</v>
      </c>
      <c r="AJ46" s="10"/>
    </row>
    <row r="47" ht="15.75" customHeight="1">
      <c r="A47" s="9">
        <v>45692.0</v>
      </c>
      <c r="B47" s="10" t="s">
        <v>111</v>
      </c>
      <c r="C47" s="10" t="s">
        <v>112</v>
      </c>
      <c r="D47" s="10" t="s">
        <v>113</v>
      </c>
      <c r="E47" s="10" t="s">
        <v>8586</v>
      </c>
      <c r="F47" s="10" t="s">
        <v>8587</v>
      </c>
      <c r="G47" s="10" t="s">
        <v>8588</v>
      </c>
      <c r="H47" s="10" t="s">
        <v>8589</v>
      </c>
      <c r="I47" s="10" t="s">
        <v>8614</v>
      </c>
      <c r="J47" s="10" t="s">
        <v>8599</v>
      </c>
      <c r="K47" s="10" t="s">
        <v>8606</v>
      </c>
      <c r="L47" s="10" t="s">
        <v>8629</v>
      </c>
      <c r="M47" s="10" t="s">
        <v>8621</v>
      </c>
      <c r="N47" s="12" t="s">
        <v>11</v>
      </c>
      <c r="O47" s="12" t="s">
        <v>13</v>
      </c>
      <c r="P47" s="12" t="s">
        <v>114</v>
      </c>
      <c r="Q47" s="12" t="s">
        <v>34</v>
      </c>
      <c r="R47" s="12" t="s">
        <v>14</v>
      </c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3">
        <f>ROUNDUP(SUM(VLOOKUP(F47,'Pontuação 3.0'!A$2:B$11,2,FALSE),VLOOKUP(E47,'Pontuação 3.0'!C$2:D$11,2,FALSE),VLOOKUP(H47,'Pontuação 3.0'!I$2:J$11,2,FALSE),VLOOKUP(J47,'Pontuação 3.0'!G$2:H$11,2,FALSE),VLOOKUP(G47,'Pontuação 3.0'!E$2:F$11,2,FALSE),VLOOKUP(K47,'Pontuação 3.0'!K$2:L$11,2,FALSE),VLOOKUP(L47,'Pontuação 3.0'!M$2:N$13,2,FALSE)),0)</f>
        <v>2448</v>
      </c>
      <c r="AD47" s="14">
        <f t="shared" si="1"/>
        <v>245</v>
      </c>
      <c r="AE47" s="14" t="str">
        <f t="array" ref="AE47">IFERROR(INDEX('Pontuação 3.0'!G$13:G$191, MATCH(AD47, 'Pontuação 3.0'!F$13:F$191, 0)), "Faixa Indefinida")</f>
        <v>A</v>
      </c>
      <c r="AF47" s="14">
        <f t="shared" si="2"/>
        <v>1</v>
      </c>
      <c r="AG47" s="14">
        <f t="shared" si="3"/>
        <v>0</v>
      </c>
      <c r="AH47" s="14">
        <f t="shared" si="4"/>
        <v>0</v>
      </c>
      <c r="AI47" s="14">
        <f t="shared" si="5"/>
        <v>0</v>
      </c>
      <c r="AJ47" s="10"/>
    </row>
    <row r="48" ht="15.75" customHeight="1">
      <c r="A48" s="9">
        <v>45692.0</v>
      </c>
      <c r="B48" s="10" t="s">
        <v>119</v>
      </c>
      <c r="C48" s="10" t="s">
        <v>120</v>
      </c>
      <c r="D48" s="11">
        <v>9.1981971533E10</v>
      </c>
      <c r="E48" s="10" t="s">
        <v>8586</v>
      </c>
      <c r="F48" s="10" t="s">
        <v>8587</v>
      </c>
      <c r="G48" s="10" t="s">
        <v>8588</v>
      </c>
      <c r="H48" s="10" t="s">
        <v>8598</v>
      </c>
      <c r="I48" s="10" t="s">
        <v>8590</v>
      </c>
      <c r="J48" s="10" t="s">
        <v>8599</v>
      </c>
      <c r="K48" s="10" t="s">
        <v>8590</v>
      </c>
      <c r="L48" s="10" t="s">
        <v>8629</v>
      </c>
      <c r="M48" s="10" t="s">
        <v>8611</v>
      </c>
      <c r="N48" s="12" t="s">
        <v>11</v>
      </c>
      <c r="O48" s="12" t="s">
        <v>13</v>
      </c>
      <c r="P48" s="12" t="s">
        <v>19</v>
      </c>
      <c r="Q48" s="12" t="s">
        <v>121</v>
      </c>
      <c r="R48" s="12" t="s">
        <v>14</v>
      </c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3">
        <f>ROUNDUP(SUM(VLOOKUP(F48,'Pontuação 3.0'!A$2:B$11,2,FALSE),VLOOKUP(E48,'Pontuação 3.0'!C$2:D$11,2,FALSE),VLOOKUP(H48,'Pontuação 3.0'!I$2:J$11,2,FALSE),VLOOKUP(J48,'Pontuação 3.0'!G$2:H$11,2,FALSE),VLOOKUP(G48,'Pontuação 3.0'!E$2:F$11,2,FALSE),VLOOKUP(K48,'Pontuação 3.0'!K$2:L$11,2,FALSE),VLOOKUP(L48,'Pontuação 3.0'!M$2:N$13,2,FALSE)),0)</f>
        <v>2100</v>
      </c>
      <c r="AD48" s="14">
        <f t="shared" si="1"/>
        <v>210</v>
      </c>
      <c r="AE48" s="14" t="str">
        <f t="array" ref="AE48">IFERROR(INDEX('Pontuação 3.0'!G$13:G$191, MATCH(AD48, 'Pontuação 3.0'!F$13:F$191, 0)), "Faixa Indefinida")</f>
        <v>C</v>
      </c>
      <c r="AF48" s="14">
        <f t="shared" si="2"/>
        <v>0</v>
      </c>
      <c r="AG48" s="14">
        <f t="shared" si="3"/>
        <v>0</v>
      </c>
      <c r="AH48" s="14">
        <f t="shared" si="4"/>
        <v>1</v>
      </c>
      <c r="AI48" s="14">
        <f t="shared" si="5"/>
        <v>0</v>
      </c>
      <c r="AJ48" s="10"/>
    </row>
    <row r="49" ht="15.75" customHeight="1">
      <c r="A49" s="9">
        <v>45692.0</v>
      </c>
      <c r="B49" s="10" t="s">
        <v>117</v>
      </c>
      <c r="C49" s="10" t="s">
        <v>118</v>
      </c>
      <c r="D49" s="11">
        <v>1.9999231369E10</v>
      </c>
      <c r="E49" s="10" t="s">
        <v>8586</v>
      </c>
      <c r="F49" s="10" t="s">
        <v>8587</v>
      </c>
      <c r="G49" s="10" t="s">
        <v>8628</v>
      </c>
      <c r="H49" s="10" t="s">
        <v>8626</v>
      </c>
      <c r="I49" s="10" t="s">
        <v>8590</v>
      </c>
      <c r="J49" s="10" t="s">
        <v>8599</v>
      </c>
      <c r="K49" s="10" t="s">
        <v>8590</v>
      </c>
      <c r="L49" s="10" t="s">
        <v>8592</v>
      </c>
      <c r="M49" s="10" t="s">
        <v>8621</v>
      </c>
      <c r="N49" s="12" t="s">
        <v>11</v>
      </c>
      <c r="O49" s="12" t="s">
        <v>13</v>
      </c>
      <c r="P49" s="12" t="s">
        <v>22</v>
      </c>
      <c r="Q49" s="12" t="s">
        <v>34</v>
      </c>
      <c r="R49" s="12" t="s">
        <v>23</v>
      </c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3">
        <f>ROUNDUP(SUM(VLOOKUP(F49,'Pontuação 3.0'!A$2:B$11,2,FALSE),VLOOKUP(E49,'Pontuação 3.0'!C$2:D$11,2,FALSE),VLOOKUP(H49,'Pontuação 3.0'!I$2:J$11,2,FALSE),VLOOKUP(J49,'Pontuação 3.0'!G$2:H$11,2,FALSE),VLOOKUP(G49,'Pontuação 3.0'!E$2:F$11,2,FALSE),VLOOKUP(K49,'Pontuação 3.0'!K$2:L$11,2,FALSE),VLOOKUP(L49,'Pontuação 3.0'!M$2:N$13,2,FALSE)),0)</f>
        <v>1824</v>
      </c>
      <c r="AD49" s="14">
        <f t="shared" si="1"/>
        <v>182</v>
      </c>
      <c r="AE49" s="14" t="str">
        <f t="array" ref="AE49">IFERROR(INDEX('Pontuação 3.0'!G$13:G$191, MATCH(AD49, 'Pontuação 3.0'!F$13:F$191, 0)), "Faixa Indefinida")</f>
        <v>D</v>
      </c>
      <c r="AF49" s="14">
        <f t="shared" si="2"/>
        <v>0</v>
      </c>
      <c r="AG49" s="14">
        <f t="shared" si="3"/>
        <v>0</v>
      </c>
      <c r="AH49" s="14">
        <f t="shared" si="4"/>
        <v>0</v>
      </c>
      <c r="AI49" s="14">
        <f t="shared" si="5"/>
        <v>1</v>
      </c>
      <c r="AJ49" s="10"/>
    </row>
    <row r="50" ht="15.75" customHeight="1">
      <c r="A50" s="9">
        <v>45692.0</v>
      </c>
      <c r="B50" s="10" t="s">
        <v>124</v>
      </c>
      <c r="C50" s="10" t="s">
        <v>125</v>
      </c>
      <c r="D50" s="11">
        <v>5.3991791797E10</v>
      </c>
      <c r="E50" s="10" t="s">
        <v>8586</v>
      </c>
      <c r="F50" s="10" t="s">
        <v>8631</v>
      </c>
      <c r="G50" s="10" t="s">
        <v>8623</v>
      </c>
      <c r="H50" s="10" t="s">
        <v>8626</v>
      </c>
      <c r="I50" s="10" t="s">
        <v>8614</v>
      </c>
      <c r="J50" s="10" t="s">
        <v>8591</v>
      </c>
      <c r="K50" s="10" t="s">
        <v>8606</v>
      </c>
      <c r="L50" s="10" t="s">
        <v>8615</v>
      </c>
      <c r="M50" s="10" t="s">
        <v>8601</v>
      </c>
      <c r="N50" s="12" t="s">
        <v>11</v>
      </c>
      <c r="O50" s="12" t="s">
        <v>13</v>
      </c>
      <c r="P50" s="12" t="s">
        <v>114</v>
      </c>
      <c r="Q50" s="12" t="s">
        <v>49</v>
      </c>
      <c r="R50" s="12" t="s">
        <v>14</v>
      </c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3">
        <f>ROUNDUP(SUM(VLOOKUP(F50,'Pontuação 3.0'!A$2:B$11,2,FALSE),VLOOKUP(E50,'Pontuação 3.0'!C$2:D$11,2,FALSE),VLOOKUP(H50,'Pontuação 3.0'!I$2:J$11,2,FALSE),VLOOKUP(J50,'Pontuação 3.0'!G$2:H$11,2,FALSE),VLOOKUP(G50,'Pontuação 3.0'!E$2:F$11,2,FALSE),VLOOKUP(K50,'Pontuação 3.0'!K$2:L$11,2,FALSE),VLOOKUP(L50,'Pontuação 3.0'!M$2:N$13,2,FALSE)),0)</f>
        <v>2518</v>
      </c>
      <c r="AD50" s="14">
        <f t="shared" si="1"/>
        <v>252</v>
      </c>
      <c r="AE50" s="14" t="str">
        <f t="array" ref="AE50">IFERROR(INDEX('Pontuação 3.0'!G$13:G$191, MATCH(AD50, 'Pontuação 3.0'!F$13:F$191, 0)), "Faixa Indefinida")</f>
        <v>A</v>
      </c>
      <c r="AF50" s="14">
        <f t="shared" si="2"/>
        <v>1</v>
      </c>
      <c r="AG50" s="14">
        <f t="shared" si="3"/>
        <v>0</v>
      </c>
      <c r="AH50" s="14">
        <f t="shared" si="4"/>
        <v>0</v>
      </c>
      <c r="AI50" s="14">
        <f t="shared" si="5"/>
        <v>0</v>
      </c>
      <c r="AJ50" s="10"/>
    </row>
    <row r="51" ht="15.75" customHeight="1">
      <c r="A51" s="9">
        <v>45692.0</v>
      </c>
      <c r="B51" s="10" t="s">
        <v>122</v>
      </c>
      <c r="C51" s="10" t="s">
        <v>123</v>
      </c>
      <c r="D51" s="11">
        <v>5.5996737479E10</v>
      </c>
      <c r="E51" s="10" t="s">
        <v>8586</v>
      </c>
      <c r="F51" s="10" t="s">
        <v>8587</v>
      </c>
      <c r="G51" s="10" t="s">
        <v>8588</v>
      </c>
      <c r="H51" s="10" t="s">
        <v>8598</v>
      </c>
      <c r="I51" s="10" t="s">
        <v>8590</v>
      </c>
      <c r="J51" s="10" t="s">
        <v>8599</v>
      </c>
      <c r="K51" s="10" t="s">
        <v>8606</v>
      </c>
      <c r="L51" s="10" t="s">
        <v>8592</v>
      </c>
      <c r="M51" s="10" t="s">
        <v>8625</v>
      </c>
      <c r="N51" s="12" t="s">
        <v>11</v>
      </c>
      <c r="O51" s="12" t="s">
        <v>13</v>
      </c>
      <c r="P51" s="12" t="s">
        <v>19</v>
      </c>
      <c r="Q51" s="12" t="s">
        <v>121</v>
      </c>
      <c r="R51" s="12" t="s">
        <v>14</v>
      </c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3">
        <f>ROUNDUP(SUM(VLOOKUP(F51,'Pontuação 3.0'!A$2:B$11,2,FALSE),VLOOKUP(E51,'Pontuação 3.0'!C$2:D$11,2,FALSE),VLOOKUP(H51,'Pontuação 3.0'!I$2:J$11,2,FALSE),VLOOKUP(J51,'Pontuação 3.0'!G$2:H$11,2,FALSE),VLOOKUP(G51,'Pontuação 3.0'!E$2:F$11,2,FALSE),VLOOKUP(K51,'Pontuação 3.0'!K$2:L$11,2,FALSE),VLOOKUP(L51,'Pontuação 3.0'!M$2:N$13,2,FALSE)),0)</f>
        <v>2383</v>
      </c>
      <c r="AD51" s="14">
        <f t="shared" si="1"/>
        <v>238</v>
      </c>
      <c r="AE51" s="14" t="str">
        <f t="array" ref="AE51">IFERROR(INDEX('Pontuação 3.0'!G$13:G$191, MATCH(AD51, 'Pontuação 3.0'!F$13:F$191, 0)), "Faixa Indefinida")</f>
        <v>A</v>
      </c>
      <c r="AF51" s="14">
        <f t="shared" si="2"/>
        <v>1</v>
      </c>
      <c r="AG51" s="14">
        <f t="shared" si="3"/>
        <v>0</v>
      </c>
      <c r="AH51" s="14">
        <f t="shared" si="4"/>
        <v>0</v>
      </c>
      <c r="AI51" s="14">
        <f t="shared" si="5"/>
        <v>0</v>
      </c>
      <c r="AJ51" s="10"/>
    </row>
    <row r="52" ht="15.75" customHeight="1">
      <c r="A52" s="9">
        <v>45692.0</v>
      </c>
      <c r="B52" s="10" t="s">
        <v>126</v>
      </c>
      <c r="C52" s="10" t="s">
        <v>127</v>
      </c>
      <c r="D52" s="10" t="s">
        <v>128</v>
      </c>
      <c r="E52" s="10" t="s">
        <v>8586</v>
      </c>
      <c r="F52" s="10" t="s">
        <v>8596</v>
      </c>
      <c r="G52" s="10" t="s">
        <v>8588</v>
      </c>
      <c r="H52" s="10" t="s">
        <v>8632</v>
      </c>
      <c r="I52" s="10" t="s">
        <v>8590</v>
      </c>
      <c r="J52" s="10" t="s">
        <v>8617</v>
      </c>
      <c r="K52" s="10" t="s">
        <v>8590</v>
      </c>
      <c r="L52" s="10" t="s">
        <v>8592</v>
      </c>
      <c r="M52" s="10" t="s">
        <v>8601</v>
      </c>
      <c r="N52" s="12" t="s">
        <v>11</v>
      </c>
      <c r="O52" s="12" t="s">
        <v>13</v>
      </c>
      <c r="P52" s="12" t="s">
        <v>12</v>
      </c>
      <c r="Q52" s="12" t="s">
        <v>49</v>
      </c>
      <c r="R52" s="12" t="s">
        <v>14</v>
      </c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3">
        <f>ROUNDUP(SUM(VLOOKUP(F52,'Pontuação 3.0'!A$2:B$11,2,FALSE),VLOOKUP(E52,'Pontuação 3.0'!C$2:D$11,2,FALSE),VLOOKUP(H52,'Pontuação 3.0'!I$2:J$11,2,FALSE),VLOOKUP(J52,'Pontuação 3.0'!G$2:H$11,2,FALSE),VLOOKUP(G52,'Pontuação 3.0'!E$2:F$11,2,FALSE),VLOOKUP(K52,'Pontuação 3.0'!K$2:L$11,2,FALSE),VLOOKUP(L52,'Pontuação 3.0'!M$2:N$13,2,FALSE)),0)</f>
        <v>2156</v>
      </c>
      <c r="AD52" s="14">
        <f t="shared" si="1"/>
        <v>216</v>
      </c>
      <c r="AE52" s="14" t="str">
        <f t="array" ref="AE52">IFERROR(INDEX('Pontuação 3.0'!G$13:G$191, MATCH(AD52, 'Pontuação 3.0'!F$13:F$191, 0)), "Faixa Indefinida")</f>
        <v>B</v>
      </c>
      <c r="AF52" s="14">
        <f t="shared" si="2"/>
        <v>0</v>
      </c>
      <c r="AG52" s="14">
        <f t="shared" si="3"/>
        <v>1</v>
      </c>
      <c r="AH52" s="14">
        <f t="shared" si="4"/>
        <v>0</v>
      </c>
      <c r="AI52" s="14">
        <f t="shared" si="5"/>
        <v>0</v>
      </c>
      <c r="AJ52" s="10"/>
    </row>
    <row r="53" ht="15.75" customHeight="1">
      <c r="A53" s="9">
        <v>45692.0</v>
      </c>
      <c r="B53" s="10" t="s">
        <v>129</v>
      </c>
      <c r="C53" s="10" t="s">
        <v>130</v>
      </c>
      <c r="D53" s="11">
        <v>9.2981124483E10</v>
      </c>
      <c r="E53" s="10" t="s">
        <v>8586</v>
      </c>
      <c r="F53" s="10" t="s">
        <v>8587</v>
      </c>
      <c r="G53" s="10" t="s">
        <v>8620</v>
      </c>
      <c r="H53" s="10" t="s">
        <v>8589</v>
      </c>
      <c r="I53" s="10" t="s">
        <v>8590</v>
      </c>
      <c r="J53" s="10" t="s">
        <v>8617</v>
      </c>
      <c r="K53" s="10" t="s">
        <v>8590</v>
      </c>
      <c r="L53" s="10" t="s">
        <v>8615</v>
      </c>
      <c r="M53" s="10" t="s">
        <v>8601</v>
      </c>
      <c r="N53" s="12" t="s">
        <v>11</v>
      </c>
      <c r="O53" s="12" t="s">
        <v>13</v>
      </c>
      <c r="P53" s="12" t="s">
        <v>19</v>
      </c>
      <c r="Q53" s="12" t="s">
        <v>121</v>
      </c>
      <c r="R53" s="12" t="s">
        <v>23</v>
      </c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3">
        <f>ROUNDUP(SUM(VLOOKUP(F53,'Pontuação 3.0'!A$2:B$11,2,FALSE),VLOOKUP(E53,'Pontuação 3.0'!C$2:D$11,2,FALSE),VLOOKUP(H53,'Pontuação 3.0'!I$2:J$11,2,FALSE),VLOOKUP(J53,'Pontuação 3.0'!G$2:H$11,2,FALSE),VLOOKUP(G53,'Pontuação 3.0'!E$2:F$11,2,FALSE),VLOOKUP(K53,'Pontuação 3.0'!K$2:L$11,2,FALSE),VLOOKUP(L53,'Pontuação 3.0'!M$2:N$13,2,FALSE)),0)</f>
        <v>2430</v>
      </c>
      <c r="AD53" s="14">
        <f t="shared" si="1"/>
        <v>243</v>
      </c>
      <c r="AE53" s="14" t="str">
        <f t="array" ref="AE53">IFERROR(INDEX('Pontuação 3.0'!G$13:G$191, MATCH(AD53, 'Pontuação 3.0'!F$13:F$191, 0)), "Faixa Indefinida")</f>
        <v>A</v>
      </c>
      <c r="AF53" s="14">
        <f t="shared" si="2"/>
        <v>1</v>
      </c>
      <c r="AG53" s="14">
        <f t="shared" si="3"/>
        <v>0</v>
      </c>
      <c r="AH53" s="14">
        <f t="shared" si="4"/>
        <v>0</v>
      </c>
      <c r="AI53" s="14">
        <f t="shared" si="5"/>
        <v>0</v>
      </c>
      <c r="AJ53" s="10"/>
    </row>
    <row r="54" ht="15.75" customHeight="1">
      <c r="A54" s="9">
        <v>45692.0</v>
      </c>
      <c r="B54" s="10" t="s">
        <v>131</v>
      </c>
      <c r="C54" s="10" t="s">
        <v>132</v>
      </c>
      <c r="D54" s="15" t="s">
        <v>8633</v>
      </c>
      <c r="E54" s="10" t="s">
        <v>8586</v>
      </c>
      <c r="F54" s="10" t="s">
        <v>8596</v>
      </c>
      <c r="G54" s="10" t="s">
        <v>8620</v>
      </c>
      <c r="H54" s="10" t="s">
        <v>8605</v>
      </c>
      <c r="I54" s="10" t="s">
        <v>8590</v>
      </c>
      <c r="J54" s="10" t="s">
        <v>8599</v>
      </c>
      <c r="K54" s="10" t="s">
        <v>8606</v>
      </c>
      <c r="L54" s="10" t="s">
        <v>8592</v>
      </c>
      <c r="M54" s="10" t="s">
        <v>8601</v>
      </c>
      <c r="N54" s="12" t="s">
        <v>11</v>
      </c>
      <c r="O54" s="12" t="s">
        <v>13</v>
      </c>
      <c r="P54" s="12" t="s">
        <v>114</v>
      </c>
      <c r="Q54" s="12" t="s">
        <v>49</v>
      </c>
      <c r="R54" s="12" t="s">
        <v>14</v>
      </c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3">
        <f>ROUNDUP(SUM(VLOOKUP(F54,'Pontuação 3.0'!A$2:B$11,2,FALSE),VLOOKUP(E54,'Pontuação 3.0'!C$2:D$11,2,FALSE),VLOOKUP(H54,'Pontuação 3.0'!I$2:J$11,2,FALSE),VLOOKUP(J54,'Pontuação 3.0'!G$2:H$11,2,FALSE),VLOOKUP(G54,'Pontuação 3.0'!E$2:F$11,2,FALSE),VLOOKUP(K54,'Pontuação 3.0'!K$2:L$11,2,FALSE),VLOOKUP(L54,'Pontuação 3.0'!M$2:N$13,2,FALSE)),0)</f>
        <v>2046</v>
      </c>
      <c r="AD54" s="14">
        <f t="shared" si="1"/>
        <v>205</v>
      </c>
      <c r="AE54" s="14" t="str">
        <f t="array" ref="AE54">IFERROR(INDEX('Pontuação 3.0'!G$13:G$191, MATCH(AD54, 'Pontuação 3.0'!F$13:F$191, 0)), "Faixa Indefinida")</f>
        <v>C</v>
      </c>
      <c r="AF54" s="14">
        <f t="shared" si="2"/>
        <v>0</v>
      </c>
      <c r="AG54" s="14">
        <f t="shared" si="3"/>
        <v>0</v>
      </c>
      <c r="AH54" s="14">
        <f t="shared" si="4"/>
        <v>1</v>
      </c>
      <c r="AI54" s="14">
        <f t="shared" si="5"/>
        <v>0</v>
      </c>
      <c r="AJ54" s="10"/>
    </row>
    <row r="55" ht="15.75" customHeight="1">
      <c r="A55" s="9">
        <v>45692.0</v>
      </c>
      <c r="B55" s="10" t="s">
        <v>133</v>
      </c>
      <c r="C55" s="10" t="s">
        <v>134</v>
      </c>
      <c r="D55" s="11">
        <v>6.4999960613E10</v>
      </c>
      <c r="E55" s="10" t="s">
        <v>8586</v>
      </c>
      <c r="F55" s="10" t="s">
        <v>8587</v>
      </c>
      <c r="G55" s="10" t="s">
        <v>8628</v>
      </c>
      <c r="H55" s="10" t="s">
        <v>8626</v>
      </c>
      <c r="I55" s="10" t="s">
        <v>8614</v>
      </c>
      <c r="J55" s="10" t="s">
        <v>8599</v>
      </c>
      <c r="K55" s="10" t="s">
        <v>8606</v>
      </c>
      <c r="L55" s="10" t="s">
        <v>8592</v>
      </c>
      <c r="M55" s="10" t="s">
        <v>8601</v>
      </c>
      <c r="N55" s="12" t="s">
        <v>11</v>
      </c>
      <c r="O55" s="12" t="s">
        <v>13</v>
      </c>
      <c r="P55" s="12" t="s">
        <v>22</v>
      </c>
      <c r="Q55" s="12" t="s">
        <v>49</v>
      </c>
      <c r="R55" s="12" t="s">
        <v>14</v>
      </c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3">
        <f>ROUNDUP(SUM(VLOOKUP(F55,'Pontuação 3.0'!A$2:B$11,2,FALSE),VLOOKUP(E55,'Pontuação 3.0'!C$2:D$11,2,FALSE),VLOOKUP(H55,'Pontuação 3.0'!I$2:J$11,2,FALSE),VLOOKUP(J55,'Pontuação 3.0'!G$2:H$11,2,FALSE),VLOOKUP(G55,'Pontuação 3.0'!E$2:F$11,2,FALSE),VLOOKUP(K55,'Pontuação 3.0'!K$2:L$11,2,FALSE),VLOOKUP(L55,'Pontuação 3.0'!M$2:N$13,2,FALSE)),0)</f>
        <v>2085</v>
      </c>
      <c r="AD55" s="14">
        <f t="shared" si="1"/>
        <v>209</v>
      </c>
      <c r="AE55" s="14" t="str">
        <f t="array" ref="AE55">IFERROR(INDEX('Pontuação 3.0'!G$13:G$191, MATCH(AD55, 'Pontuação 3.0'!F$13:F$191, 0)), "Faixa Indefinida")</f>
        <v>C</v>
      </c>
      <c r="AF55" s="14">
        <f t="shared" si="2"/>
        <v>0</v>
      </c>
      <c r="AG55" s="14">
        <f t="shared" si="3"/>
        <v>0</v>
      </c>
      <c r="AH55" s="14">
        <f t="shared" si="4"/>
        <v>1</v>
      </c>
      <c r="AI55" s="14">
        <f t="shared" si="5"/>
        <v>0</v>
      </c>
      <c r="AJ55" s="10"/>
    </row>
    <row r="56" ht="15.75" customHeight="1">
      <c r="A56" s="9">
        <v>45692.0</v>
      </c>
      <c r="B56" s="10" t="s">
        <v>135</v>
      </c>
      <c r="C56" s="10" t="s">
        <v>136</v>
      </c>
      <c r="D56" s="11">
        <v>6.2993174802E10</v>
      </c>
      <c r="E56" s="10" t="s">
        <v>8586</v>
      </c>
      <c r="F56" s="10" t="s">
        <v>8587</v>
      </c>
      <c r="G56" s="10" t="s">
        <v>8588</v>
      </c>
      <c r="H56" s="10" t="s">
        <v>8598</v>
      </c>
      <c r="I56" s="10" t="s">
        <v>8614</v>
      </c>
      <c r="J56" s="10" t="s">
        <v>8599</v>
      </c>
      <c r="K56" s="10" t="s">
        <v>8606</v>
      </c>
      <c r="L56" s="10" t="s">
        <v>8607</v>
      </c>
      <c r="M56" s="10" t="s">
        <v>8611</v>
      </c>
      <c r="N56" s="12" t="s">
        <v>11</v>
      </c>
      <c r="O56" s="12" t="s">
        <v>13</v>
      </c>
      <c r="P56" s="12" t="s">
        <v>19</v>
      </c>
      <c r="Q56" s="12" t="s">
        <v>49</v>
      </c>
      <c r="R56" s="12" t="s">
        <v>14</v>
      </c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3">
        <f>ROUNDUP(SUM(VLOOKUP(F56,'Pontuação 3.0'!A$2:B$11,2,FALSE),VLOOKUP(E56,'Pontuação 3.0'!C$2:D$11,2,FALSE),VLOOKUP(H56,'Pontuação 3.0'!I$2:J$11,2,FALSE),VLOOKUP(J56,'Pontuação 3.0'!G$2:H$11,2,FALSE),VLOOKUP(G56,'Pontuação 3.0'!E$2:F$11,2,FALSE),VLOOKUP(K56,'Pontuação 3.0'!K$2:L$11,2,FALSE),VLOOKUP(L56,'Pontuação 3.0'!M$2:N$13,2,FALSE)),0)</f>
        <v>2353</v>
      </c>
      <c r="AD56" s="14">
        <f t="shared" si="1"/>
        <v>235</v>
      </c>
      <c r="AE56" s="14" t="str">
        <f t="array" ref="AE56">IFERROR(INDEX('Pontuação 3.0'!G$13:G$191, MATCH(AD56, 'Pontuação 3.0'!F$13:F$191, 0)), "Faixa Indefinida")</f>
        <v>B</v>
      </c>
      <c r="AF56" s="14">
        <f t="shared" si="2"/>
        <v>0</v>
      </c>
      <c r="AG56" s="14">
        <f t="shared" si="3"/>
        <v>1</v>
      </c>
      <c r="AH56" s="14">
        <f t="shared" si="4"/>
        <v>0</v>
      </c>
      <c r="AI56" s="14">
        <f t="shared" si="5"/>
        <v>0</v>
      </c>
      <c r="AJ56" s="10"/>
    </row>
    <row r="57" ht="15.75" customHeight="1">
      <c r="A57" s="9">
        <v>45692.0</v>
      </c>
      <c r="B57" s="10" t="s">
        <v>139</v>
      </c>
      <c r="C57" s="10" t="s">
        <v>140</v>
      </c>
      <c r="D57" s="11">
        <v>1.2992245335E10</v>
      </c>
      <c r="E57" s="10" t="s">
        <v>8586</v>
      </c>
      <c r="F57" s="10" t="s">
        <v>8596</v>
      </c>
      <c r="G57" s="10" t="s">
        <v>8588</v>
      </c>
      <c r="H57" s="10" t="s">
        <v>8605</v>
      </c>
      <c r="I57" s="10" t="s">
        <v>8590</v>
      </c>
      <c r="J57" s="10" t="s">
        <v>8599</v>
      </c>
      <c r="K57" s="10" t="s">
        <v>8590</v>
      </c>
      <c r="L57" s="10" t="s">
        <v>8592</v>
      </c>
      <c r="M57" s="10" t="s">
        <v>8601</v>
      </c>
      <c r="N57" s="12" t="s">
        <v>11</v>
      </c>
      <c r="O57" s="12" t="s">
        <v>13</v>
      </c>
      <c r="P57" s="12" t="s">
        <v>19</v>
      </c>
      <c r="Q57" s="12" t="s">
        <v>49</v>
      </c>
      <c r="R57" s="12" t="s">
        <v>14</v>
      </c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3">
        <f>ROUNDUP(SUM(VLOOKUP(F57,'Pontuação 3.0'!A$2:B$11,2,FALSE),VLOOKUP(E57,'Pontuação 3.0'!C$2:D$11,2,FALSE),VLOOKUP(H57,'Pontuação 3.0'!I$2:J$11,2,FALSE),VLOOKUP(J57,'Pontuação 3.0'!G$2:H$11,2,FALSE),VLOOKUP(G57,'Pontuação 3.0'!E$2:F$11,2,FALSE),VLOOKUP(K57,'Pontuação 3.0'!K$2:L$11,2,FALSE),VLOOKUP(L57,'Pontuação 3.0'!M$2:N$13,2,FALSE)),0)</f>
        <v>1925</v>
      </c>
      <c r="AD57" s="14">
        <f t="shared" si="1"/>
        <v>193</v>
      </c>
      <c r="AE57" s="14" t="str">
        <f t="array" ref="AE57">IFERROR(INDEX('Pontuação 3.0'!G$13:G$191, MATCH(AD57, 'Pontuação 3.0'!F$13:F$191, 0)), "Faixa Indefinida")</f>
        <v>C</v>
      </c>
      <c r="AF57" s="14">
        <f t="shared" si="2"/>
        <v>0</v>
      </c>
      <c r="AG57" s="14">
        <f t="shared" si="3"/>
        <v>0</v>
      </c>
      <c r="AH57" s="14">
        <f t="shared" si="4"/>
        <v>1</v>
      </c>
      <c r="AI57" s="14">
        <f t="shared" si="5"/>
        <v>0</v>
      </c>
      <c r="AJ57" s="10"/>
    </row>
    <row r="58" ht="15.75" customHeight="1">
      <c r="A58" s="9">
        <v>45692.0</v>
      </c>
      <c r="B58" s="10" t="s">
        <v>137</v>
      </c>
      <c r="C58" s="10" t="s">
        <v>138</v>
      </c>
      <c r="D58" s="11">
        <v>1.1958324397E10</v>
      </c>
      <c r="E58" s="10" t="s">
        <v>8622</v>
      </c>
      <c r="F58" s="10" t="s">
        <v>8587</v>
      </c>
      <c r="G58" s="10" t="s">
        <v>8620</v>
      </c>
      <c r="H58" s="10" t="s">
        <v>8589</v>
      </c>
      <c r="I58" s="10" t="s">
        <v>8614</v>
      </c>
      <c r="J58" s="10" t="s">
        <v>8617</v>
      </c>
      <c r="K58" s="10" t="s">
        <v>8606</v>
      </c>
      <c r="L58" s="10" t="s">
        <v>8600</v>
      </c>
      <c r="M58" s="10" t="s">
        <v>8601</v>
      </c>
      <c r="N58" s="12" t="s">
        <v>11</v>
      </c>
      <c r="O58" s="12" t="s">
        <v>13</v>
      </c>
      <c r="P58" s="12" t="s">
        <v>68</v>
      </c>
      <c r="Q58" s="12" t="s">
        <v>45</v>
      </c>
      <c r="R58" s="12" t="s">
        <v>14</v>
      </c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3">
        <f>ROUNDUP(SUM(VLOOKUP(F58,'Pontuação 3.0'!A$2:B$11,2,FALSE),VLOOKUP(E58,'Pontuação 3.0'!C$2:D$11,2,FALSE),VLOOKUP(H58,'Pontuação 3.0'!I$2:J$11,2,FALSE),VLOOKUP(J58,'Pontuação 3.0'!G$2:H$11,2,FALSE),VLOOKUP(G58,'Pontuação 3.0'!E$2:F$11,2,FALSE),VLOOKUP(K58,'Pontuação 3.0'!K$2:L$11,2,FALSE),VLOOKUP(L58,'Pontuação 3.0'!M$2:N$13,2,FALSE)),0)</f>
        <v>2769</v>
      </c>
      <c r="AD58" s="14">
        <f t="shared" si="1"/>
        <v>277</v>
      </c>
      <c r="AE58" s="14" t="str">
        <f t="array" ref="AE58">IFERROR(INDEX('Pontuação 3.0'!G$13:G$191, MATCH(AD58, 'Pontuação 3.0'!F$13:F$191, 0)), "Faixa Indefinida")</f>
        <v>A</v>
      </c>
      <c r="AF58" s="14">
        <f t="shared" si="2"/>
        <v>1</v>
      </c>
      <c r="AG58" s="14">
        <f t="shared" si="3"/>
        <v>0</v>
      </c>
      <c r="AH58" s="14">
        <f t="shared" si="4"/>
        <v>0</v>
      </c>
      <c r="AI58" s="14">
        <f t="shared" si="5"/>
        <v>0</v>
      </c>
      <c r="AJ58" s="10"/>
    </row>
    <row r="59" ht="15.75" customHeight="1">
      <c r="A59" s="9">
        <v>45692.0</v>
      </c>
      <c r="B59" s="10" t="s">
        <v>141</v>
      </c>
      <c r="C59" s="10" t="s">
        <v>142</v>
      </c>
      <c r="D59" s="11">
        <v>6.1985020567E10</v>
      </c>
      <c r="E59" s="10" t="s">
        <v>8622</v>
      </c>
      <c r="F59" s="10" t="s">
        <v>8596</v>
      </c>
      <c r="G59" s="10" t="s">
        <v>8588</v>
      </c>
      <c r="H59" s="10" t="s">
        <v>8589</v>
      </c>
      <c r="I59" s="10" t="s">
        <v>8614</v>
      </c>
      <c r="J59" s="10" t="s">
        <v>8599</v>
      </c>
      <c r="K59" s="10" t="s">
        <v>8590</v>
      </c>
      <c r="L59" s="10" t="s">
        <v>8607</v>
      </c>
      <c r="M59" s="10" t="s">
        <v>8601</v>
      </c>
      <c r="N59" s="12" t="s">
        <v>11</v>
      </c>
      <c r="O59" s="12" t="s">
        <v>13</v>
      </c>
      <c r="P59" s="12" t="s">
        <v>58</v>
      </c>
      <c r="Q59" s="12" t="s">
        <v>15</v>
      </c>
      <c r="R59" s="12" t="s">
        <v>14</v>
      </c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3">
        <f>ROUNDUP(SUM(VLOOKUP(F59,'Pontuação 3.0'!A$2:B$11,2,FALSE),VLOOKUP(E59,'Pontuação 3.0'!C$2:D$11,2,FALSE),VLOOKUP(H59,'Pontuação 3.0'!I$2:J$11,2,FALSE),VLOOKUP(J59,'Pontuação 3.0'!G$2:H$11,2,FALSE),VLOOKUP(G59,'Pontuação 3.0'!E$2:F$11,2,FALSE),VLOOKUP(K59,'Pontuação 3.0'!K$2:L$11,2,FALSE),VLOOKUP(L59,'Pontuação 3.0'!M$2:N$13,2,FALSE)),0)</f>
        <v>2016</v>
      </c>
      <c r="AD59" s="14">
        <f t="shared" si="1"/>
        <v>202</v>
      </c>
      <c r="AE59" s="14" t="str">
        <f t="array" ref="AE59">IFERROR(INDEX('Pontuação 3.0'!G$13:G$191, MATCH(AD59, 'Pontuação 3.0'!F$13:F$191, 0)), "Faixa Indefinida")</f>
        <v>C</v>
      </c>
      <c r="AF59" s="14">
        <f t="shared" si="2"/>
        <v>0</v>
      </c>
      <c r="AG59" s="14">
        <f t="shared" si="3"/>
        <v>0</v>
      </c>
      <c r="AH59" s="14">
        <f t="shared" si="4"/>
        <v>1</v>
      </c>
      <c r="AI59" s="14">
        <f t="shared" si="5"/>
        <v>0</v>
      </c>
      <c r="AJ59" s="10"/>
    </row>
    <row r="60" ht="15.75" customHeight="1">
      <c r="A60" s="9">
        <v>45692.0</v>
      </c>
      <c r="B60" s="10" t="s">
        <v>148</v>
      </c>
      <c r="C60" s="10" t="s">
        <v>149</v>
      </c>
      <c r="D60" s="15" t="s">
        <v>8634</v>
      </c>
      <c r="E60" s="10" t="s">
        <v>8586</v>
      </c>
      <c r="F60" s="10" t="s">
        <v>8596</v>
      </c>
      <c r="G60" s="10" t="s">
        <v>8616</v>
      </c>
      <c r="H60" s="10" t="s">
        <v>8632</v>
      </c>
      <c r="I60" s="10" t="s">
        <v>8590</v>
      </c>
      <c r="J60" s="10" t="s">
        <v>8635</v>
      </c>
      <c r="K60" s="10" t="s">
        <v>8606</v>
      </c>
      <c r="L60" s="10" t="s">
        <v>8600</v>
      </c>
      <c r="M60" s="10" t="s">
        <v>8625</v>
      </c>
      <c r="N60" s="12" t="s">
        <v>11</v>
      </c>
      <c r="O60" s="12" t="s">
        <v>13</v>
      </c>
      <c r="P60" s="12" t="s">
        <v>22</v>
      </c>
      <c r="Q60" s="12" t="s">
        <v>31</v>
      </c>
      <c r="R60" s="12" t="s">
        <v>14</v>
      </c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3">
        <f>ROUNDUP(SUM(VLOOKUP(F60,'Pontuação 3.0'!A$2:B$11,2,FALSE),VLOOKUP(E60,'Pontuação 3.0'!C$2:D$11,2,FALSE),VLOOKUP(H60,'Pontuação 3.0'!I$2:J$11,2,FALSE),VLOOKUP(J60,'Pontuação 3.0'!G$2:H$11,2,FALSE),VLOOKUP(G60,'Pontuação 3.0'!E$2:F$11,2,FALSE),VLOOKUP(K60,'Pontuação 3.0'!K$2:L$11,2,FALSE),VLOOKUP(L60,'Pontuação 3.0'!M$2:N$13,2,FALSE)),0)</f>
        <v>2440</v>
      </c>
      <c r="AD60" s="14">
        <f t="shared" si="1"/>
        <v>244</v>
      </c>
      <c r="AE60" s="14" t="str">
        <f t="array" ref="AE60">IFERROR(INDEX('Pontuação 3.0'!G$13:G$191, MATCH(AD60, 'Pontuação 3.0'!F$13:F$191, 0)), "Faixa Indefinida")</f>
        <v>A</v>
      </c>
      <c r="AF60" s="14">
        <f t="shared" si="2"/>
        <v>1</v>
      </c>
      <c r="AG60" s="14">
        <f t="shared" si="3"/>
        <v>0</v>
      </c>
      <c r="AH60" s="14">
        <f t="shared" si="4"/>
        <v>0</v>
      </c>
      <c r="AI60" s="14">
        <f t="shared" si="5"/>
        <v>0</v>
      </c>
      <c r="AJ60" s="10"/>
    </row>
    <row r="61" ht="15.75" customHeight="1">
      <c r="A61" s="9">
        <v>45692.0</v>
      </c>
      <c r="B61" s="10" t="s">
        <v>145</v>
      </c>
      <c r="C61" s="10" t="s">
        <v>146</v>
      </c>
      <c r="D61" s="10" t="s">
        <v>147</v>
      </c>
      <c r="E61" s="10" t="s">
        <v>8586</v>
      </c>
      <c r="F61" s="10" t="s">
        <v>8587</v>
      </c>
      <c r="G61" s="10" t="s">
        <v>8628</v>
      </c>
      <c r="H61" s="10" t="s">
        <v>8626</v>
      </c>
      <c r="I61" s="10" t="s">
        <v>8590</v>
      </c>
      <c r="J61" s="10" t="s">
        <v>8599</v>
      </c>
      <c r="K61" s="10" t="s">
        <v>8590</v>
      </c>
      <c r="L61" s="10" t="s">
        <v>8592</v>
      </c>
      <c r="M61" s="10" t="s">
        <v>8601</v>
      </c>
      <c r="N61" s="12" t="s">
        <v>11</v>
      </c>
      <c r="O61" s="12" t="s">
        <v>13</v>
      </c>
      <c r="P61" s="12" t="s">
        <v>22</v>
      </c>
      <c r="Q61" s="12" t="s">
        <v>49</v>
      </c>
      <c r="R61" s="12" t="s">
        <v>14</v>
      </c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3">
        <f>ROUNDUP(SUM(VLOOKUP(F61,'Pontuação 3.0'!A$2:B$11,2,FALSE),VLOOKUP(E61,'Pontuação 3.0'!C$2:D$11,2,FALSE),VLOOKUP(H61,'Pontuação 3.0'!I$2:J$11,2,FALSE),VLOOKUP(J61,'Pontuação 3.0'!G$2:H$11,2,FALSE),VLOOKUP(G61,'Pontuação 3.0'!E$2:F$11,2,FALSE),VLOOKUP(K61,'Pontuação 3.0'!K$2:L$11,2,FALSE),VLOOKUP(L61,'Pontuação 3.0'!M$2:N$13,2,FALSE)),0)</f>
        <v>1824</v>
      </c>
      <c r="AD61" s="14">
        <f t="shared" si="1"/>
        <v>182</v>
      </c>
      <c r="AE61" s="14" t="str">
        <f t="array" ref="AE61">IFERROR(INDEX('Pontuação 3.0'!G$13:G$191, MATCH(AD61, 'Pontuação 3.0'!F$13:F$191, 0)), "Faixa Indefinida")</f>
        <v>D</v>
      </c>
      <c r="AF61" s="14">
        <f t="shared" si="2"/>
        <v>0</v>
      </c>
      <c r="AG61" s="14">
        <f t="shared" si="3"/>
        <v>0</v>
      </c>
      <c r="AH61" s="14">
        <f t="shared" si="4"/>
        <v>0</v>
      </c>
      <c r="AI61" s="14">
        <f t="shared" si="5"/>
        <v>1</v>
      </c>
      <c r="AJ61" s="10"/>
    </row>
    <row r="62" ht="15.75" customHeight="1">
      <c r="A62" s="9">
        <v>45692.0</v>
      </c>
      <c r="B62" s="10" t="s">
        <v>154</v>
      </c>
      <c r="C62" s="10" t="s">
        <v>155</v>
      </c>
      <c r="D62" s="10" t="s">
        <v>156</v>
      </c>
      <c r="E62" s="10" t="s">
        <v>8586</v>
      </c>
      <c r="F62" s="10" t="s">
        <v>8587</v>
      </c>
      <c r="G62" s="10" t="s">
        <v>8628</v>
      </c>
      <c r="H62" s="10" t="s">
        <v>8626</v>
      </c>
      <c r="I62" s="10" t="s">
        <v>8590</v>
      </c>
      <c r="J62" s="10" t="s">
        <v>8599</v>
      </c>
      <c r="K62" s="10" t="s">
        <v>8590</v>
      </c>
      <c r="L62" s="10" t="s">
        <v>8592</v>
      </c>
      <c r="M62" s="10" t="s">
        <v>8601</v>
      </c>
      <c r="N62" s="12" t="s">
        <v>11</v>
      </c>
      <c r="O62" s="12" t="s">
        <v>13</v>
      </c>
      <c r="P62" s="12" t="s">
        <v>22</v>
      </c>
      <c r="Q62" s="12" t="s">
        <v>15</v>
      </c>
      <c r="R62" s="12" t="s">
        <v>14</v>
      </c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3">
        <f>ROUNDUP(SUM(VLOOKUP(F62,'Pontuação 3.0'!A$2:B$11,2,FALSE),VLOOKUP(E62,'Pontuação 3.0'!C$2:D$11,2,FALSE),VLOOKUP(H62,'Pontuação 3.0'!I$2:J$11,2,FALSE),VLOOKUP(J62,'Pontuação 3.0'!G$2:H$11,2,FALSE),VLOOKUP(G62,'Pontuação 3.0'!E$2:F$11,2,FALSE),VLOOKUP(K62,'Pontuação 3.0'!K$2:L$11,2,FALSE),VLOOKUP(L62,'Pontuação 3.0'!M$2:N$13,2,FALSE)),0)</f>
        <v>1824</v>
      </c>
      <c r="AD62" s="14">
        <f t="shared" si="1"/>
        <v>182</v>
      </c>
      <c r="AE62" s="14" t="str">
        <f t="array" ref="AE62">IFERROR(INDEX('Pontuação 3.0'!G$13:G$191, MATCH(AD62, 'Pontuação 3.0'!F$13:F$191, 0)), "Faixa Indefinida")</f>
        <v>D</v>
      </c>
      <c r="AF62" s="14">
        <f t="shared" si="2"/>
        <v>0</v>
      </c>
      <c r="AG62" s="14">
        <f t="shared" si="3"/>
        <v>0</v>
      </c>
      <c r="AH62" s="14">
        <f t="shared" si="4"/>
        <v>0</v>
      </c>
      <c r="AI62" s="14">
        <f t="shared" si="5"/>
        <v>1</v>
      </c>
      <c r="AJ62" s="10"/>
    </row>
    <row r="63" ht="15.75" customHeight="1">
      <c r="A63" s="9">
        <v>45692.0</v>
      </c>
      <c r="B63" s="10" t="s">
        <v>152</v>
      </c>
      <c r="C63" s="10" t="s">
        <v>153</v>
      </c>
      <c r="D63" s="11">
        <v>1.9994150632E10</v>
      </c>
      <c r="E63" s="10" t="s">
        <v>8586</v>
      </c>
      <c r="F63" s="10" t="s">
        <v>8596</v>
      </c>
      <c r="G63" s="10" t="s">
        <v>8620</v>
      </c>
      <c r="H63" s="10" t="s">
        <v>8589</v>
      </c>
      <c r="I63" s="10" t="s">
        <v>8614</v>
      </c>
      <c r="J63" s="10" t="s">
        <v>8599</v>
      </c>
      <c r="K63" s="10" t="s">
        <v>8590</v>
      </c>
      <c r="L63" s="10" t="s">
        <v>8592</v>
      </c>
      <c r="M63" s="10" t="s">
        <v>8611</v>
      </c>
      <c r="N63" s="12" t="s">
        <v>11</v>
      </c>
      <c r="O63" s="12" t="s">
        <v>13</v>
      </c>
      <c r="P63" s="12" t="s">
        <v>77</v>
      </c>
      <c r="Q63" s="12" t="s">
        <v>45</v>
      </c>
      <c r="R63" s="12" t="s">
        <v>23</v>
      </c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3">
        <f>ROUNDUP(SUM(VLOOKUP(F63,'Pontuação 3.0'!A$2:B$11,2,FALSE),VLOOKUP(E63,'Pontuação 3.0'!C$2:D$11,2,FALSE),VLOOKUP(H63,'Pontuação 3.0'!I$2:J$11,2,FALSE),VLOOKUP(J63,'Pontuação 3.0'!G$2:H$11,2,FALSE),VLOOKUP(G63,'Pontuação 3.0'!E$2:F$11,2,FALSE),VLOOKUP(K63,'Pontuação 3.0'!K$2:L$11,2,FALSE),VLOOKUP(L63,'Pontuação 3.0'!M$2:N$13,2,FALSE)),0)</f>
        <v>1936</v>
      </c>
      <c r="AD63" s="14">
        <f t="shared" si="1"/>
        <v>194</v>
      </c>
      <c r="AE63" s="14" t="str">
        <f t="array" ref="AE63">IFERROR(INDEX('Pontuação 3.0'!G$13:G$191, MATCH(AD63, 'Pontuação 3.0'!F$13:F$191, 0)), "Faixa Indefinida")</f>
        <v>C</v>
      </c>
      <c r="AF63" s="14">
        <f t="shared" si="2"/>
        <v>0</v>
      </c>
      <c r="AG63" s="14">
        <f t="shared" si="3"/>
        <v>0</v>
      </c>
      <c r="AH63" s="14">
        <f t="shared" si="4"/>
        <v>1</v>
      </c>
      <c r="AI63" s="14">
        <f t="shared" si="5"/>
        <v>0</v>
      </c>
      <c r="AJ63" s="10"/>
    </row>
    <row r="64" ht="15.75" customHeight="1">
      <c r="A64" s="9">
        <v>45692.0</v>
      </c>
      <c r="B64" s="10" t="s">
        <v>159</v>
      </c>
      <c r="C64" s="10" t="s">
        <v>160</v>
      </c>
      <c r="D64" s="11">
        <v>6.2982747442E10</v>
      </c>
      <c r="E64" s="10" t="s">
        <v>8622</v>
      </c>
      <c r="F64" s="10" t="s">
        <v>8596</v>
      </c>
      <c r="G64" s="10" t="s">
        <v>8588</v>
      </c>
      <c r="H64" s="10" t="s">
        <v>8589</v>
      </c>
      <c r="I64" s="10" t="s">
        <v>8614</v>
      </c>
      <c r="J64" s="10" t="s">
        <v>8599</v>
      </c>
      <c r="K64" s="10" t="s">
        <v>8606</v>
      </c>
      <c r="L64" s="10" t="s">
        <v>8592</v>
      </c>
      <c r="M64" s="10" t="s">
        <v>8593</v>
      </c>
      <c r="N64" s="12" t="s">
        <v>11</v>
      </c>
      <c r="O64" s="12" t="s">
        <v>13</v>
      </c>
      <c r="P64" s="12" t="s">
        <v>161</v>
      </c>
      <c r="Q64" s="12" t="s">
        <v>34</v>
      </c>
      <c r="R64" s="12" t="s">
        <v>14</v>
      </c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3">
        <f>ROUNDUP(SUM(VLOOKUP(F64,'Pontuação 3.0'!A$2:B$11,2,FALSE),VLOOKUP(E64,'Pontuação 3.0'!C$2:D$11,2,FALSE),VLOOKUP(H64,'Pontuação 3.0'!I$2:J$11,2,FALSE),VLOOKUP(J64,'Pontuação 3.0'!G$2:H$11,2,FALSE),VLOOKUP(G64,'Pontuação 3.0'!E$2:F$11,2,FALSE),VLOOKUP(K64,'Pontuação 3.0'!K$2:L$11,2,FALSE),VLOOKUP(L64,'Pontuação 3.0'!M$2:N$13,2,FALSE)),0)</f>
        <v>2307</v>
      </c>
      <c r="AD64" s="14">
        <f t="shared" si="1"/>
        <v>231</v>
      </c>
      <c r="AE64" s="14" t="str">
        <f t="array" ref="AE64">IFERROR(INDEX('Pontuação 3.0'!G$13:G$191, MATCH(AD64, 'Pontuação 3.0'!F$13:F$191, 0)), "Faixa Indefinida")</f>
        <v>B</v>
      </c>
      <c r="AF64" s="14">
        <f t="shared" si="2"/>
        <v>0</v>
      </c>
      <c r="AG64" s="14">
        <f t="shared" si="3"/>
        <v>1</v>
      </c>
      <c r="AH64" s="14">
        <f t="shared" si="4"/>
        <v>0</v>
      </c>
      <c r="AI64" s="14">
        <f t="shared" si="5"/>
        <v>0</v>
      </c>
      <c r="AJ64" s="10"/>
    </row>
    <row r="65" ht="15.75" customHeight="1">
      <c r="A65" s="9">
        <v>45692.0</v>
      </c>
      <c r="B65" s="10" t="s">
        <v>157</v>
      </c>
      <c r="C65" s="10" t="s">
        <v>158</v>
      </c>
      <c r="D65" s="15" t="s">
        <v>8636</v>
      </c>
      <c r="E65" s="10" t="s">
        <v>8622</v>
      </c>
      <c r="F65" s="10" t="s">
        <v>8596</v>
      </c>
      <c r="G65" s="10" t="s">
        <v>8628</v>
      </c>
      <c r="H65" s="10" t="s">
        <v>8626</v>
      </c>
      <c r="I65" s="10" t="s">
        <v>8590</v>
      </c>
      <c r="J65" s="10" t="s">
        <v>8599</v>
      </c>
      <c r="K65" s="10" t="s">
        <v>8590</v>
      </c>
      <c r="L65" s="10" t="s">
        <v>8615</v>
      </c>
      <c r="M65" s="10" t="s">
        <v>8593</v>
      </c>
      <c r="N65" s="12" t="s">
        <v>11</v>
      </c>
      <c r="O65" s="12" t="s">
        <v>13</v>
      </c>
      <c r="P65" s="12" t="s">
        <v>102</v>
      </c>
      <c r="Q65" s="12" t="s">
        <v>34</v>
      </c>
      <c r="R65" s="12" t="s">
        <v>23</v>
      </c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3">
        <f>ROUNDUP(SUM(VLOOKUP(F65,'Pontuação 3.0'!A$2:B$11,2,FALSE),VLOOKUP(E65,'Pontuação 3.0'!C$2:D$11,2,FALSE),VLOOKUP(H65,'Pontuação 3.0'!I$2:J$11,2,FALSE),VLOOKUP(J65,'Pontuação 3.0'!G$2:H$11,2,FALSE),VLOOKUP(G65,'Pontuação 3.0'!E$2:F$11,2,FALSE),VLOOKUP(K65,'Pontuação 3.0'!K$2:L$11,2,FALSE),VLOOKUP(L65,'Pontuação 3.0'!M$2:N$13,2,FALSE)),0)</f>
        <v>1747</v>
      </c>
      <c r="AD65" s="14">
        <f t="shared" si="1"/>
        <v>175</v>
      </c>
      <c r="AE65" s="14" t="str">
        <f t="array" ref="AE65">IFERROR(INDEX('Pontuação 3.0'!G$13:G$191, MATCH(AD65, 'Pontuação 3.0'!F$13:F$191, 0)), "Faixa Indefinida")</f>
        <v>D</v>
      </c>
      <c r="AF65" s="14">
        <f t="shared" si="2"/>
        <v>0</v>
      </c>
      <c r="AG65" s="14">
        <f t="shared" si="3"/>
        <v>0</v>
      </c>
      <c r="AH65" s="14">
        <f t="shared" si="4"/>
        <v>0</v>
      </c>
      <c r="AI65" s="14">
        <f t="shared" si="5"/>
        <v>1</v>
      </c>
      <c r="AJ65" s="10"/>
    </row>
    <row r="66" ht="15.75" customHeight="1">
      <c r="A66" s="9">
        <v>45692.0</v>
      </c>
      <c r="B66" s="10" t="s">
        <v>162</v>
      </c>
      <c r="C66" s="10" t="s">
        <v>163</v>
      </c>
      <c r="D66" s="11">
        <v>6.2998240578E10</v>
      </c>
      <c r="E66" s="10" t="s">
        <v>8622</v>
      </c>
      <c r="F66" s="10" t="s">
        <v>8596</v>
      </c>
      <c r="G66" s="10" t="s">
        <v>8628</v>
      </c>
      <c r="H66" s="10" t="s">
        <v>8626</v>
      </c>
      <c r="I66" s="10" t="s">
        <v>8590</v>
      </c>
      <c r="J66" s="10" t="s">
        <v>8599</v>
      </c>
      <c r="K66" s="10" t="s">
        <v>8590</v>
      </c>
      <c r="L66" s="10" t="s">
        <v>8592</v>
      </c>
      <c r="M66" s="10" t="s">
        <v>8611</v>
      </c>
      <c r="N66" s="12" t="s">
        <v>11</v>
      </c>
      <c r="O66" s="12" t="s">
        <v>13</v>
      </c>
      <c r="P66" s="12" t="s">
        <v>12</v>
      </c>
      <c r="Q66" s="12" t="s">
        <v>49</v>
      </c>
      <c r="R66" s="12" t="s">
        <v>14</v>
      </c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3">
        <f>ROUNDUP(SUM(VLOOKUP(F66,'Pontuação 3.0'!A$2:B$11,2,FALSE),VLOOKUP(E66,'Pontuação 3.0'!C$2:D$11,2,FALSE),VLOOKUP(H66,'Pontuação 3.0'!I$2:J$11,2,FALSE),VLOOKUP(J66,'Pontuação 3.0'!G$2:H$11,2,FALSE),VLOOKUP(G66,'Pontuação 3.0'!E$2:F$11,2,FALSE),VLOOKUP(K66,'Pontuação 3.0'!K$2:L$11,2,FALSE),VLOOKUP(L66,'Pontuação 3.0'!M$2:N$13,2,FALSE)),0)</f>
        <v>1661</v>
      </c>
      <c r="AD66" s="14">
        <f t="shared" si="1"/>
        <v>166</v>
      </c>
      <c r="AE66" s="14" t="str">
        <f t="array" ref="AE66">IFERROR(INDEX('Pontuação 3.0'!G$13:G$191, MATCH(AD66, 'Pontuação 3.0'!F$13:F$191, 0)), "Faixa Indefinida")</f>
        <v>D</v>
      </c>
      <c r="AF66" s="14">
        <f t="shared" si="2"/>
        <v>0</v>
      </c>
      <c r="AG66" s="14">
        <f t="shared" si="3"/>
        <v>0</v>
      </c>
      <c r="AH66" s="14">
        <f t="shared" si="4"/>
        <v>0</v>
      </c>
      <c r="AI66" s="14">
        <f t="shared" si="5"/>
        <v>1</v>
      </c>
      <c r="AJ66" s="10"/>
    </row>
    <row r="67" ht="15.75" customHeight="1">
      <c r="A67" s="9">
        <v>45692.0</v>
      </c>
      <c r="B67" s="10" t="s">
        <v>164</v>
      </c>
      <c r="C67" s="10" t="s">
        <v>165</v>
      </c>
      <c r="D67" s="11">
        <v>7.198891851E10</v>
      </c>
      <c r="E67" s="10" t="s">
        <v>8586</v>
      </c>
      <c r="F67" s="10" t="s">
        <v>8587</v>
      </c>
      <c r="G67" s="10" t="s">
        <v>8588</v>
      </c>
      <c r="H67" s="10" t="s">
        <v>8598</v>
      </c>
      <c r="I67" s="10" t="s">
        <v>8590</v>
      </c>
      <c r="J67" s="10" t="s">
        <v>8599</v>
      </c>
      <c r="K67" s="10" t="s">
        <v>8590</v>
      </c>
      <c r="L67" s="10" t="s">
        <v>8592</v>
      </c>
      <c r="M67" s="10" t="s">
        <v>8593</v>
      </c>
      <c r="N67" s="12" t="s">
        <v>11</v>
      </c>
      <c r="O67" s="12" t="s">
        <v>13</v>
      </c>
      <c r="P67" s="12" t="s">
        <v>22</v>
      </c>
      <c r="Q67" s="12" t="s">
        <v>15</v>
      </c>
      <c r="R67" s="12" t="s">
        <v>14</v>
      </c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3">
        <f>ROUNDUP(SUM(VLOOKUP(F67,'Pontuação 3.0'!A$2:B$11,2,FALSE),VLOOKUP(E67,'Pontuação 3.0'!C$2:D$11,2,FALSE),VLOOKUP(H67,'Pontuação 3.0'!I$2:J$11,2,FALSE),VLOOKUP(J67,'Pontuação 3.0'!G$2:H$11,2,FALSE),VLOOKUP(G67,'Pontuação 3.0'!E$2:F$11,2,FALSE),VLOOKUP(K67,'Pontuação 3.0'!K$2:L$11,2,FALSE),VLOOKUP(L67,'Pontuação 3.0'!M$2:N$13,2,FALSE)),0)</f>
        <v>2122</v>
      </c>
      <c r="AD67" s="14">
        <f t="shared" si="1"/>
        <v>212</v>
      </c>
      <c r="AE67" s="14" t="str">
        <f t="array" ref="AE67">IFERROR(INDEX('Pontuação 3.0'!G$13:G$191, MATCH(AD67, 'Pontuação 3.0'!F$13:F$191, 0)), "Faixa Indefinida")</f>
        <v>C</v>
      </c>
      <c r="AF67" s="14">
        <f t="shared" si="2"/>
        <v>0</v>
      </c>
      <c r="AG67" s="14">
        <f t="shared" si="3"/>
        <v>0</v>
      </c>
      <c r="AH67" s="14">
        <f t="shared" si="4"/>
        <v>1</v>
      </c>
      <c r="AI67" s="14">
        <f t="shared" si="5"/>
        <v>0</v>
      </c>
      <c r="AJ67" s="10"/>
    </row>
    <row r="68" ht="15.75" customHeight="1">
      <c r="A68" s="9">
        <v>45692.0</v>
      </c>
      <c r="B68" s="10" t="s">
        <v>166</v>
      </c>
      <c r="C68" s="10" t="s">
        <v>167</v>
      </c>
      <c r="D68" s="11">
        <v>1.1989115693E10</v>
      </c>
      <c r="E68" s="10" t="s">
        <v>8586</v>
      </c>
      <c r="F68" s="10" t="s">
        <v>8587</v>
      </c>
      <c r="G68" s="10" t="s">
        <v>8620</v>
      </c>
      <c r="H68" s="10" t="s">
        <v>8626</v>
      </c>
      <c r="I68" s="10" t="s">
        <v>8590</v>
      </c>
      <c r="J68" s="10" t="s">
        <v>8599</v>
      </c>
      <c r="K68" s="10" t="s">
        <v>8590</v>
      </c>
      <c r="L68" s="10" t="s">
        <v>8592</v>
      </c>
      <c r="M68" s="10" t="s">
        <v>8593</v>
      </c>
      <c r="N68" s="12" t="s">
        <v>11</v>
      </c>
      <c r="O68" s="12" t="s">
        <v>13</v>
      </c>
      <c r="P68" s="12" t="s">
        <v>19</v>
      </c>
      <c r="Q68" s="12" t="s">
        <v>49</v>
      </c>
      <c r="R68" s="12" t="s">
        <v>14</v>
      </c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3">
        <f>ROUNDUP(SUM(VLOOKUP(F68,'Pontuação 3.0'!A$2:B$11,2,FALSE),VLOOKUP(E68,'Pontuação 3.0'!C$2:D$11,2,FALSE),VLOOKUP(H68,'Pontuação 3.0'!I$2:J$11,2,FALSE),VLOOKUP(J68,'Pontuação 3.0'!G$2:H$11,2,FALSE),VLOOKUP(G68,'Pontuação 3.0'!E$2:F$11,2,FALSE),VLOOKUP(K68,'Pontuação 3.0'!K$2:L$11,2,FALSE),VLOOKUP(L68,'Pontuação 3.0'!M$2:N$13,2,FALSE)),0)</f>
        <v>1834</v>
      </c>
      <c r="AD68" s="14">
        <f t="shared" si="1"/>
        <v>183</v>
      </c>
      <c r="AE68" s="14" t="str">
        <f t="array" ref="AE68">IFERROR(INDEX('Pontuação 3.0'!G$13:G$191, MATCH(AD68, 'Pontuação 3.0'!F$13:F$191, 0)), "Faixa Indefinida")</f>
        <v>D</v>
      </c>
      <c r="AF68" s="14">
        <f t="shared" si="2"/>
        <v>0</v>
      </c>
      <c r="AG68" s="14">
        <f t="shared" si="3"/>
        <v>0</v>
      </c>
      <c r="AH68" s="14">
        <f t="shared" si="4"/>
        <v>0</v>
      </c>
      <c r="AI68" s="14">
        <f t="shared" si="5"/>
        <v>1</v>
      </c>
      <c r="AJ68" s="10"/>
    </row>
    <row r="69" ht="15.75" customHeight="1">
      <c r="A69" s="9">
        <v>45692.0</v>
      </c>
      <c r="B69" s="10" t="s">
        <v>168</v>
      </c>
      <c r="C69" s="10" t="s">
        <v>169</v>
      </c>
      <c r="D69" s="11">
        <v>3.1987958611E10</v>
      </c>
      <c r="E69" s="10" t="s">
        <v>8586</v>
      </c>
      <c r="F69" s="10" t="s">
        <v>8596</v>
      </c>
      <c r="G69" s="10" t="s">
        <v>8588</v>
      </c>
      <c r="H69" s="10" t="s">
        <v>8589</v>
      </c>
      <c r="I69" s="10" t="s">
        <v>8590</v>
      </c>
      <c r="J69" s="10" t="s">
        <v>8599</v>
      </c>
      <c r="K69" s="10" t="s">
        <v>8590</v>
      </c>
      <c r="L69" s="10" t="s">
        <v>8592</v>
      </c>
      <c r="M69" s="10" t="s">
        <v>8611</v>
      </c>
      <c r="N69" s="12" t="s">
        <v>11</v>
      </c>
      <c r="O69" s="12" t="s">
        <v>13</v>
      </c>
      <c r="P69" s="12" t="s">
        <v>12</v>
      </c>
      <c r="Q69" s="12" t="s">
        <v>49</v>
      </c>
      <c r="R69" s="12" t="s">
        <v>14</v>
      </c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3">
        <f>ROUNDUP(SUM(VLOOKUP(F69,'Pontuação 3.0'!A$2:B$11,2,FALSE),VLOOKUP(E69,'Pontuação 3.0'!C$2:D$11,2,FALSE),VLOOKUP(H69,'Pontuação 3.0'!I$2:J$11,2,FALSE),VLOOKUP(J69,'Pontuação 3.0'!G$2:H$11,2,FALSE),VLOOKUP(G69,'Pontuação 3.0'!E$2:F$11,2,FALSE),VLOOKUP(K69,'Pontuação 3.0'!K$2:L$11,2,FALSE),VLOOKUP(L69,'Pontuação 3.0'!M$2:N$13,2,FALSE)),0)</f>
        <v>2076</v>
      </c>
      <c r="AD69" s="14">
        <f t="shared" si="1"/>
        <v>208</v>
      </c>
      <c r="AE69" s="14" t="str">
        <f t="array" ref="AE69">IFERROR(INDEX('Pontuação 3.0'!G$13:G$191, MATCH(AD69, 'Pontuação 3.0'!F$13:F$191, 0)), "Faixa Indefinida")</f>
        <v>C</v>
      </c>
      <c r="AF69" s="14">
        <f t="shared" si="2"/>
        <v>0</v>
      </c>
      <c r="AG69" s="14">
        <f t="shared" si="3"/>
        <v>0</v>
      </c>
      <c r="AH69" s="14">
        <f t="shared" si="4"/>
        <v>1</v>
      </c>
      <c r="AI69" s="14">
        <f t="shared" si="5"/>
        <v>0</v>
      </c>
      <c r="AJ69" s="10"/>
    </row>
    <row r="70" ht="15.75" customHeight="1">
      <c r="A70" s="9">
        <v>45692.0</v>
      </c>
      <c r="B70" s="10" t="s">
        <v>168</v>
      </c>
      <c r="C70" s="10" t="s">
        <v>169</v>
      </c>
      <c r="D70" s="11">
        <v>3.1987958611E10</v>
      </c>
      <c r="E70" s="10" t="s">
        <v>8586</v>
      </c>
      <c r="F70" s="10" t="s">
        <v>8596</v>
      </c>
      <c r="G70" s="10" t="s">
        <v>8588</v>
      </c>
      <c r="H70" s="10" t="s">
        <v>8589</v>
      </c>
      <c r="I70" s="10" t="s">
        <v>8590</v>
      </c>
      <c r="J70" s="10" t="s">
        <v>8599</v>
      </c>
      <c r="K70" s="10" t="s">
        <v>8590</v>
      </c>
      <c r="L70" s="10" t="s">
        <v>8592</v>
      </c>
      <c r="M70" s="10" t="s">
        <v>8611</v>
      </c>
      <c r="N70" s="12" t="s">
        <v>11</v>
      </c>
      <c r="O70" s="12" t="s">
        <v>13</v>
      </c>
      <c r="P70" s="12" t="s">
        <v>12</v>
      </c>
      <c r="Q70" s="12" t="s">
        <v>49</v>
      </c>
      <c r="R70" s="12" t="s">
        <v>14</v>
      </c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3">
        <f>ROUNDUP(SUM(VLOOKUP(F70,'Pontuação 3.0'!A$2:B$11,2,FALSE),VLOOKUP(E70,'Pontuação 3.0'!C$2:D$11,2,FALSE),VLOOKUP(H70,'Pontuação 3.0'!I$2:J$11,2,FALSE),VLOOKUP(J70,'Pontuação 3.0'!G$2:H$11,2,FALSE),VLOOKUP(G70,'Pontuação 3.0'!E$2:F$11,2,FALSE),VLOOKUP(K70,'Pontuação 3.0'!K$2:L$11,2,FALSE),VLOOKUP(L70,'Pontuação 3.0'!M$2:N$13,2,FALSE)),0)</f>
        <v>2076</v>
      </c>
      <c r="AD70" s="14">
        <f t="shared" si="1"/>
        <v>208</v>
      </c>
      <c r="AE70" s="14" t="str">
        <f t="array" ref="AE70">IFERROR(INDEX('Pontuação 3.0'!G$13:G$191, MATCH(AD70, 'Pontuação 3.0'!F$13:F$191, 0)), "Faixa Indefinida")</f>
        <v>C</v>
      </c>
      <c r="AF70" s="14">
        <f t="shared" si="2"/>
        <v>0</v>
      </c>
      <c r="AG70" s="14">
        <f t="shared" si="3"/>
        <v>0</v>
      </c>
      <c r="AH70" s="14">
        <f t="shared" si="4"/>
        <v>1</v>
      </c>
      <c r="AI70" s="14">
        <f t="shared" si="5"/>
        <v>0</v>
      </c>
      <c r="AJ70" s="10"/>
    </row>
    <row r="71" ht="15.75" customHeight="1">
      <c r="A71" s="9">
        <v>45692.0</v>
      </c>
      <c r="B71" s="10" t="s">
        <v>172</v>
      </c>
      <c r="C71" s="10" t="s">
        <v>173</v>
      </c>
      <c r="D71" s="11">
        <v>6.8984253933E10</v>
      </c>
      <c r="E71" s="10" t="s">
        <v>8586</v>
      </c>
      <c r="F71" s="10" t="s">
        <v>8587</v>
      </c>
      <c r="G71" s="10" t="s">
        <v>8588</v>
      </c>
      <c r="H71" s="10" t="s">
        <v>8605</v>
      </c>
      <c r="I71" s="10" t="s">
        <v>8614</v>
      </c>
      <c r="J71" s="10" t="s">
        <v>8591</v>
      </c>
      <c r="K71" s="10" t="s">
        <v>8590</v>
      </c>
      <c r="L71" s="10" t="s">
        <v>8615</v>
      </c>
      <c r="M71" s="10" t="s">
        <v>8593</v>
      </c>
      <c r="N71" s="12" t="s">
        <v>11</v>
      </c>
      <c r="O71" s="12" t="s">
        <v>13</v>
      </c>
      <c r="P71" s="12" t="s">
        <v>22</v>
      </c>
      <c r="Q71" s="12" t="s">
        <v>45</v>
      </c>
      <c r="R71" s="12" t="s">
        <v>14</v>
      </c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3">
        <f>ROUNDUP(SUM(VLOOKUP(F71,'Pontuação 3.0'!A$2:B$11,2,FALSE),VLOOKUP(E71,'Pontuação 3.0'!C$2:D$11,2,FALSE),VLOOKUP(H71,'Pontuação 3.0'!I$2:J$11,2,FALSE),VLOOKUP(J71,'Pontuação 3.0'!G$2:H$11,2,FALSE),VLOOKUP(G71,'Pontuação 3.0'!E$2:F$11,2,FALSE),VLOOKUP(K71,'Pontuação 3.0'!K$2:L$11,2,FALSE),VLOOKUP(L71,'Pontuação 3.0'!M$2:N$13,2,FALSE)),0)</f>
        <v>2296</v>
      </c>
      <c r="AD71" s="14">
        <f t="shared" si="1"/>
        <v>230</v>
      </c>
      <c r="AE71" s="14" t="str">
        <f t="array" ref="AE71">IFERROR(INDEX('Pontuação 3.0'!G$13:G$191, MATCH(AD71, 'Pontuação 3.0'!F$13:F$191, 0)), "Faixa Indefinida")</f>
        <v>B</v>
      </c>
      <c r="AF71" s="14">
        <f t="shared" si="2"/>
        <v>0</v>
      </c>
      <c r="AG71" s="14">
        <f t="shared" si="3"/>
        <v>1</v>
      </c>
      <c r="AH71" s="14">
        <f t="shared" si="4"/>
        <v>0</v>
      </c>
      <c r="AI71" s="14">
        <f t="shared" si="5"/>
        <v>0</v>
      </c>
      <c r="AJ71" s="10"/>
    </row>
    <row r="72" ht="15.75" customHeight="1">
      <c r="A72" s="9">
        <v>45692.0</v>
      </c>
      <c r="B72" s="10" t="s">
        <v>177</v>
      </c>
      <c r="C72" s="10" t="s">
        <v>178</v>
      </c>
      <c r="D72" s="11">
        <v>1.1969216902E10</v>
      </c>
      <c r="E72" s="10" t="s">
        <v>8586</v>
      </c>
      <c r="F72" s="10" t="s">
        <v>8596</v>
      </c>
      <c r="G72" s="10" t="s">
        <v>8620</v>
      </c>
      <c r="H72" s="10" t="s">
        <v>8605</v>
      </c>
      <c r="I72" s="10" t="s">
        <v>8614</v>
      </c>
      <c r="J72" s="10" t="s">
        <v>8591</v>
      </c>
      <c r="K72" s="10" t="s">
        <v>8606</v>
      </c>
      <c r="L72" s="10" t="s">
        <v>8592</v>
      </c>
      <c r="M72" s="10" t="s">
        <v>8601</v>
      </c>
      <c r="N72" s="12" t="s">
        <v>11</v>
      </c>
      <c r="O72" s="12" t="s">
        <v>13</v>
      </c>
      <c r="P72" s="12" t="s">
        <v>22</v>
      </c>
      <c r="Q72" s="12" t="s">
        <v>31</v>
      </c>
      <c r="R72" s="12" t="s">
        <v>14</v>
      </c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3">
        <f>ROUNDUP(SUM(VLOOKUP(F72,'Pontuação 3.0'!A$2:B$11,2,FALSE),VLOOKUP(E72,'Pontuação 3.0'!C$2:D$11,2,FALSE),VLOOKUP(H72,'Pontuação 3.0'!I$2:J$11,2,FALSE),VLOOKUP(J72,'Pontuação 3.0'!G$2:H$11,2,FALSE),VLOOKUP(G72,'Pontuação 3.0'!E$2:F$11,2,FALSE),VLOOKUP(K72,'Pontuação 3.0'!K$2:L$11,2,FALSE),VLOOKUP(L72,'Pontuação 3.0'!M$2:N$13,2,FALSE)),0)</f>
        <v>2198</v>
      </c>
      <c r="AD72" s="14">
        <f t="shared" si="1"/>
        <v>220</v>
      </c>
      <c r="AE72" s="14" t="str">
        <f t="array" ref="AE72">IFERROR(INDEX('Pontuação 3.0'!G$13:G$191, MATCH(AD72, 'Pontuação 3.0'!F$13:F$191, 0)), "Faixa Indefinida")</f>
        <v>B</v>
      </c>
      <c r="AF72" s="14">
        <f t="shared" si="2"/>
        <v>0</v>
      </c>
      <c r="AG72" s="14">
        <f t="shared" si="3"/>
        <v>1</v>
      </c>
      <c r="AH72" s="14">
        <f t="shared" si="4"/>
        <v>0</v>
      </c>
      <c r="AI72" s="14">
        <f t="shared" si="5"/>
        <v>0</v>
      </c>
      <c r="AJ72" s="10"/>
    </row>
    <row r="73" ht="15.75" customHeight="1">
      <c r="A73" s="9">
        <v>45692.0</v>
      </c>
      <c r="B73" s="10" t="s">
        <v>174</v>
      </c>
      <c r="C73" s="10" t="s">
        <v>175</v>
      </c>
      <c r="D73" s="10" t="s">
        <v>176</v>
      </c>
      <c r="E73" s="10" t="s">
        <v>8586</v>
      </c>
      <c r="F73" s="10" t="s">
        <v>8587</v>
      </c>
      <c r="G73" s="10" t="s">
        <v>8620</v>
      </c>
      <c r="H73" s="10" t="s">
        <v>8598</v>
      </c>
      <c r="I73" s="10" t="s">
        <v>8590</v>
      </c>
      <c r="J73" s="10" t="s">
        <v>8599</v>
      </c>
      <c r="K73" s="10" t="s">
        <v>8590</v>
      </c>
      <c r="L73" s="10" t="s">
        <v>8615</v>
      </c>
      <c r="M73" s="10" t="s">
        <v>8593</v>
      </c>
      <c r="N73" s="12" t="s">
        <v>11</v>
      </c>
      <c r="O73" s="12" t="s">
        <v>13</v>
      </c>
      <c r="P73" s="12" t="s">
        <v>39</v>
      </c>
      <c r="Q73" s="12" t="s">
        <v>45</v>
      </c>
      <c r="R73" s="12" t="s">
        <v>23</v>
      </c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3">
        <f>ROUNDUP(SUM(VLOOKUP(F73,'Pontuação 3.0'!A$2:B$11,2,FALSE),VLOOKUP(E73,'Pontuação 3.0'!C$2:D$11,2,FALSE),VLOOKUP(H73,'Pontuação 3.0'!I$2:J$11,2,FALSE),VLOOKUP(J73,'Pontuação 3.0'!G$2:H$11,2,FALSE),VLOOKUP(G73,'Pontuação 3.0'!E$2:F$11,2,FALSE),VLOOKUP(K73,'Pontuação 3.0'!K$2:L$11,2,FALSE),VLOOKUP(L73,'Pontuação 3.0'!M$2:N$13,2,FALSE)),0)</f>
        <v>2068</v>
      </c>
      <c r="AD73" s="14">
        <f t="shared" si="1"/>
        <v>207</v>
      </c>
      <c r="AE73" s="14" t="str">
        <f t="array" ref="AE73">IFERROR(INDEX('Pontuação 3.0'!G$13:G$191, MATCH(AD73, 'Pontuação 3.0'!F$13:F$191, 0)), "Faixa Indefinida")</f>
        <v>C</v>
      </c>
      <c r="AF73" s="14">
        <f t="shared" si="2"/>
        <v>0</v>
      </c>
      <c r="AG73" s="14">
        <f t="shared" si="3"/>
        <v>0</v>
      </c>
      <c r="AH73" s="14">
        <f t="shared" si="4"/>
        <v>1</v>
      </c>
      <c r="AI73" s="14">
        <f t="shared" si="5"/>
        <v>0</v>
      </c>
      <c r="AJ73" s="10"/>
    </row>
    <row r="74" ht="15.75" customHeight="1">
      <c r="A74" s="9">
        <v>45692.0</v>
      </c>
      <c r="B74" s="10" t="s">
        <v>181</v>
      </c>
      <c r="C74" s="10" t="s">
        <v>182</v>
      </c>
      <c r="D74" s="15" t="s">
        <v>8637</v>
      </c>
      <c r="E74" s="10" t="s">
        <v>8622</v>
      </c>
      <c r="F74" s="10" t="s">
        <v>8596</v>
      </c>
      <c r="G74" s="10" t="s">
        <v>8588</v>
      </c>
      <c r="H74" s="10" t="s">
        <v>8598</v>
      </c>
      <c r="I74" s="10" t="s">
        <v>8590</v>
      </c>
      <c r="J74" s="10" t="s">
        <v>8591</v>
      </c>
      <c r="K74" s="10" t="s">
        <v>8590</v>
      </c>
      <c r="L74" s="10" t="s">
        <v>8607</v>
      </c>
      <c r="M74" s="10" t="s">
        <v>8601</v>
      </c>
      <c r="N74" s="12" t="s">
        <v>11</v>
      </c>
      <c r="O74" s="12" t="s">
        <v>13</v>
      </c>
      <c r="P74" s="12" t="s">
        <v>19</v>
      </c>
      <c r="Q74" s="12" t="s">
        <v>15</v>
      </c>
      <c r="R74" s="12" t="s">
        <v>14</v>
      </c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3">
        <f>ROUNDUP(SUM(VLOOKUP(F74,'Pontuação 3.0'!A$2:B$11,2,FALSE),VLOOKUP(E74,'Pontuação 3.0'!C$2:D$11,2,FALSE),VLOOKUP(H74,'Pontuação 3.0'!I$2:J$11,2,FALSE),VLOOKUP(J74,'Pontuação 3.0'!G$2:H$11,2,FALSE),VLOOKUP(G74,'Pontuação 3.0'!E$2:F$11,2,FALSE),VLOOKUP(K74,'Pontuação 3.0'!K$2:L$11,2,FALSE),VLOOKUP(L74,'Pontuação 3.0'!M$2:N$13,2,FALSE)),0)</f>
        <v>2081</v>
      </c>
      <c r="AD74" s="14">
        <f t="shared" si="1"/>
        <v>208</v>
      </c>
      <c r="AE74" s="14" t="str">
        <f t="array" ref="AE74">IFERROR(INDEX('Pontuação 3.0'!G$13:G$191, MATCH(AD74, 'Pontuação 3.0'!F$13:F$191, 0)), "Faixa Indefinida")</f>
        <v>C</v>
      </c>
      <c r="AF74" s="14">
        <f t="shared" si="2"/>
        <v>0</v>
      </c>
      <c r="AG74" s="14">
        <f t="shared" si="3"/>
        <v>0</v>
      </c>
      <c r="AH74" s="14">
        <f t="shared" si="4"/>
        <v>1</v>
      </c>
      <c r="AI74" s="14">
        <f t="shared" si="5"/>
        <v>0</v>
      </c>
      <c r="AJ74" s="10"/>
    </row>
    <row r="75" ht="15.75" customHeight="1">
      <c r="A75" s="9">
        <v>45692.0</v>
      </c>
      <c r="B75" s="10" t="s">
        <v>179</v>
      </c>
      <c r="C75" s="10" t="s">
        <v>180</v>
      </c>
      <c r="D75" s="11">
        <v>2.1972115436E10</v>
      </c>
      <c r="E75" s="10" t="s">
        <v>8622</v>
      </c>
      <c r="F75" s="10" t="s">
        <v>8596</v>
      </c>
      <c r="G75" s="10" t="s">
        <v>8628</v>
      </c>
      <c r="H75" s="10" t="s">
        <v>8626</v>
      </c>
      <c r="I75" s="10" t="s">
        <v>8590</v>
      </c>
      <c r="J75" s="10" t="s">
        <v>8599</v>
      </c>
      <c r="K75" s="10" t="s">
        <v>8590</v>
      </c>
      <c r="L75" s="10" t="s">
        <v>8615</v>
      </c>
      <c r="M75" s="10" t="s">
        <v>8593</v>
      </c>
      <c r="N75" s="12" t="s">
        <v>11</v>
      </c>
      <c r="O75" s="12" t="s">
        <v>13</v>
      </c>
      <c r="P75" s="12" t="s">
        <v>89</v>
      </c>
      <c r="Q75" s="12" t="s">
        <v>49</v>
      </c>
      <c r="R75" s="12" t="s">
        <v>14</v>
      </c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3">
        <f>ROUNDUP(SUM(VLOOKUP(F75,'Pontuação 3.0'!A$2:B$11,2,FALSE),VLOOKUP(E75,'Pontuação 3.0'!C$2:D$11,2,FALSE),VLOOKUP(H75,'Pontuação 3.0'!I$2:J$11,2,FALSE),VLOOKUP(J75,'Pontuação 3.0'!G$2:H$11,2,FALSE),VLOOKUP(G75,'Pontuação 3.0'!E$2:F$11,2,FALSE),VLOOKUP(K75,'Pontuação 3.0'!K$2:L$11,2,FALSE),VLOOKUP(L75,'Pontuação 3.0'!M$2:N$13,2,FALSE)),0)</f>
        <v>1747</v>
      </c>
      <c r="AD75" s="14">
        <f t="shared" si="1"/>
        <v>175</v>
      </c>
      <c r="AE75" s="14" t="str">
        <f t="array" ref="AE75">IFERROR(INDEX('Pontuação 3.0'!G$13:G$191, MATCH(AD75, 'Pontuação 3.0'!F$13:F$191, 0)), "Faixa Indefinida")</f>
        <v>D</v>
      </c>
      <c r="AF75" s="14">
        <f t="shared" si="2"/>
        <v>0</v>
      </c>
      <c r="AG75" s="14">
        <f t="shared" si="3"/>
        <v>0</v>
      </c>
      <c r="AH75" s="14">
        <f t="shared" si="4"/>
        <v>0</v>
      </c>
      <c r="AI75" s="14">
        <f t="shared" si="5"/>
        <v>1</v>
      </c>
      <c r="AJ75" s="10"/>
    </row>
    <row r="76" ht="15.75" customHeight="1">
      <c r="A76" s="9">
        <v>45692.0</v>
      </c>
      <c r="B76" s="10" t="s">
        <v>183</v>
      </c>
      <c r="C76" s="10" t="s">
        <v>184</v>
      </c>
      <c r="D76" s="11">
        <v>9.298490483E10</v>
      </c>
      <c r="E76" s="10" t="s">
        <v>8586</v>
      </c>
      <c r="F76" s="10" t="s">
        <v>8596</v>
      </c>
      <c r="G76" s="10" t="s">
        <v>8620</v>
      </c>
      <c r="H76" s="10" t="s">
        <v>8589</v>
      </c>
      <c r="I76" s="10" t="s">
        <v>8590</v>
      </c>
      <c r="J76" s="10" t="s">
        <v>8599</v>
      </c>
      <c r="K76" s="10" t="s">
        <v>8606</v>
      </c>
      <c r="L76" s="10" t="s">
        <v>8615</v>
      </c>
      <c r="M76" s="10" t="s">
        <v>8611</v>
      </c>
      <c r="N76" s="12" t="s">
        <v>11</v>
      </c>
      <c r="O76" s="12" t="s">
        <v>13</v>
      </c>
      <c r="P76" s="12" t="s">
        <v>19</v>
      </c>
      <c r="Q76" s="12" t="s">
        <v>49</v>
      </c>
      <c r="R76" s="12" t="s">
        <v>23</v>
      </c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3">
        <f>ROUNDUP(SUM(VLOOKUP(F76,'Pontuação 3.0'!A$2:B$11,2,FALSE),VLOOKUP(E76,'Pontuação 3.0'!C$2:D$11,2,FALSE),VLOOKUP(H76,'Pontuação 3.0'!I$2:J$11,2,FALSE),VLOOKUP(J76,'Pontuação 3.0'!G$2:H$11,2,FALSE),VLOOKUP(G76,'Pontuação 3.0'!E$2:F$11,2,FALSE),VLOOKUP(K76,'Pontuação 3.0'!K$2:L$11,2,FALSE),VLOOKUP(L76,'Pontuação 3.0'!M$2:N$13,2,FALSE)),0)</f>
        <v>2283</v>
      </c>
      <c r="AD76" s="14">
        <f t="shared" si="1"/>
        <v>228</v>
      </c>
      <c r="AE76" s="14" t="str">
        <f t="array" ref="AE76">IFERROR(INDEX('Pontuação 3.0'!G$13:G$191, MATCH(AD76, 'Pontuação 3.0'!F$13:F$191, 0)), "Faixa Indefinida")</f>
        <v>B</v>
      </c>
      <c r="AF76" s="14">
        <f t="shared" si="2"/>
        <v>0</v>
      </c>
      <c r="AG76" s="14">
        <f t="shared" si="3"/>
        <v>1</v>
      </c>
      <c r="AH76" s="14">
        <f t="shared" si="4"/>
        <v>0</v>
      </c>
      <c r="AI76" s="14">
        <f t="shared" si="5"/>
        <v>0</v>
      </c>
      <c r="AJ76" s="10"/>
    </row>
    <row r="77" ht="15.75" customHeight="1">
      <c r="A77" s="9">
        <v>45692.0</v>
      </c>
      <c r="B77" s="10" t="s">
        <v>189</v>
      </c>
      <c r="C77" s="10" t="s">
        <v>190</v>
      </c>
      <c r="D77" s="11">
        <v>1.2981748626E10</v>
      </c>
      <c r="E77" s="10" t="s">
        <v>8586</v>
      </c>
      <c r="F77" s="10" t="s">
        <v>8587</v>
      </c>
      <c r="G77" s="10" t="s">
        <v>8588</v>
      </c>
      <c r="H77" s="10" t="s">
        <v>8626</v>
      </c>
      <c r="I77" s="10" t="s">
        <v>8590</v>
      </c>
      <c r="J77" s="10" t="s">
        <v>8599</v>
      </c>
      <c r="K77" s="10" t="s">
        <v>8590</v>
      </c>
      <c r="L77" s="10" t="s">
        <v>8592</v>
      </c>
      <c r="M77" s="10" t="s">
        <v>8601</v>
      </c>
      <c r="N77" s="12" t="s">
        <v>11</v>
      </c>
      <c r="O77" s="12" t="s">
        <v>13</v>
      </c>
      <c r="P77" s="12" t="s">
        <v>19</v>
      </c>
      <c r="Q77" s="12" t="s">
        <v>49</v>
      </c>
      <c r="R77" s="12" t="s">
        <v>14</v>
      </c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3">
        <f>ROUNDUP(SUM(VLOOKUP(F77,'Pontuação 3.0'!A$2:B$11,2,FALSE),VLOOKUP(E77,'Pontuação 3.0'!C$2:D$11,2,FALSE),VLOOKUP(H77,'Pontuação 3.0'!I$2:J$11,2,FALSE),VLOOKUP(J77,'Pontuação 3.0'!G$2:H$11,2,FALSE),VLOOKUP(G77,'Pontuação 3.0'!E$2:F$11,2,FALSE),VLOOKUP(K77,'Pontuação 3.0'!K$2:L$11,2,FALSE),VLOOKUP(L77,'Pontuação 3.0'!M$2:N$13,2,FALSE)),0)</f>
        <v>1974</v>
      </c>
      <c r="AD77" s="14">
        <f t="shared" si="1"/>
        <v>197</v>
      </c>
      <c r="AE77" s="14" t="str">
        <f t="array" ref="AE77">IFERROR(INDEX('Pontuação 3.0'!G$13:G$191, MATCH(AD77, 'Pontuação 3.0'!F$13:F$191, 0)), "Faixa Indefinida")</f>
        <v>C</v>
      </c>
      <c r="AF77" s="14">
        <f t="shared" si="2"/>
        <v>0</v>
      </c>
      <c r="AG77" s="14">
        <f t="shared" si="3"/>
        <v>0</v>
      </c>
      <c r="AH77" s="14">
        <f t="shared" si="4"/>
        <v>1</v>
      </c>
      <c r="AI77" s="14">
        <f t="shared" si="5"/>
        <v>0</v>
      </c>
      <c r="AJ77" s="10"/>
    </row>
    <row r="78" ht="15.75" customHeight="1">
      <c r="A78" s="9">
        <v>45692.0</v>
      </c>
      <c r="B78" s="10" t="s">
        <v>191</v>
      </c>
      <c r="C78" s="10" t="s">
        <v>192</v>
      </c>
      <c r="D78" s="11">
        <v>8.1989118191E10</v>
      </c>
      <c r="E78" s="10" t="s">
        <v>8586</v>
      </c>
      <c r="F78" s="10" t="s">
        <v>8587</v>
      </c>
      <c r="G78" s="10" t="s">
        <v>8620</v>
      </c>
      <c r="H78" s="10" t="s">
        <v>8598</v>
      </c>
      <c r="I78" s="10" t="s">
        <v>8590</v>
      </c>
      <c r="J78" s="10" t="s">
        <v>8617</v>
      </c>
      <c r="K78" s="10" t="s">
        <v>8590</v>
      </c>
      <c r="L78" s="10" t="s">
        <v>8600</v>
      </c>
      <c r="M78" s="10" t="s">
        <v>8621</v>
      </c>
      <c r="N78" s="12" t="s">
        <v>11</v>
      </c>
      <c r="O78" s="12" t="s">
        <v>13</v>
      </c>
      <c r="P78" s="12" t="s">
        <v>22</v>
      </c>
      <c r="Q78" s="12" t="s">
        <v>34</v>
      </c>
      <c r="R78" s="12" t="s">
        <v>14</v>
      </c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3">
        <f>ROUNDUP(SUM(VLOOKUP(F78,'Pontuação 3.0'!A$2:B$11,2,FALSE),VLOOKUP(E78,'Pontuação 3.0'!C$2:D$11,2,FALSE),VLOOKUP(H78,'Pontuação 3.0'!I$2:J$11,2,FALSE),VLOOKUP(J78,'Pontuação 3.0'!G$2:H$11,2,FALSE),VLOOKUP(G78,'Pontuação 3.0'!E$2:F$11,2,FALSE),VLOOKUP(K78,'Pontuação 3.0'!K$2:L$11,2,FALSE),VLOOKUP(L78,'Pontuação 3.0'!M$2:N$13,2,FALSE)),0)</f>
        <v>2451</v>
      </c>
      <c r="AD78" s="14">
        <f t="shared" si="1"/>
        <v>245</v>
      </c>
      <c r="AE78" s="14" t="str">
        <f t="array" ref="AE78">IFERROR(INDEX('Pontuação 3.0'!G$13:G$191, MATCH(AD78, 'Pontuação 3.0'!F$13:F$191, 0)), "Faixa Indefinida")</f>
        <v>A</v>
      </c>
      <c r="AF78" s="14">
        <f t="shared" si="2"/>
        <v>1</v>
      </c>
      <c r="AG78" s="14">
        <f t="shared" si="3"/>
        <v>0</v>
      </c>
      <c r="AH78" s="14">
        <f t="shared" si="4"/>
        <v>0</v>
      </c>
      <c r="AI78" s="14">
        <f t="shared" si="5"/>
        <v>0</v>
      </c>
      <c r="AJ78" s="10"/>
    </row>
    <row r="79" ht="15.75" customHeight="1">
      <c r="A79" s="9">
        <v>45692.0</v>
      </c>
      <c r="B79" s="10" t="s">
        <v>193</v>
      </c>
      <c r="C79" s="10" t="s">
        <v>194</v>
      </c>
      <c r="D79" s="10" t="s">
        <v>195</v>
      </c>
      <c r="E79" s="10" t="s">
        <v>8586</v>
      </c>
      <c r="F79" s="10" t="s">
        <v>8596</v>
      </c>
      <c r="G79" s="10" t="s">
        <v>8588</v>
      </c>
      <c r="H79" s="10" t="s">
        <v>8626</v>
      </c>
      <c r="I79" s="10" t="s">
        <v>8590</v>
      </c>
      <c r="J79" s="10" t="s">
        <v>8591</v>
      </c>
      <c r="K79" s="10" t="s">
        <v>8590</v>
      </c>
      <c r="L79" s="10" t="s">
        <v>8615</v>
      </c>
      <c r="M79" s="10" t="s">
        <v>8601</v>
      </c>
      <c r="N79" s="12" t="s">
        <v>11</v>
      </c>
      <c r="O79" s="12" t="s">
        <v>13</v>
      </c>
      <c r="P79" s="12" t="s">
        <v>19</v>
      </c>
      <c r="Q79" s="12" t="s">
        <v>15</v>
      </c>
      <c r="R79" s="12" t="s">
        <v>14</v>
      </c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3">
        <f>ROUNDUP(SUM(VLOOKUP(F79,'Pontuação 3.0'!A$2:B$11,2,FALSE),VLOOKUP(E79,'Pontuação 3.0'!C$2:D$11,2,FALSE),VLOOKUP(H79,'Pontuação 3.0'!I$2:J$11,2,FALSE),VLOOKUP(J79,'Pontuação 3.0'!G$2:H$11,2,FALSE),VLOOKUP(G79,'Pontuação 3.0'!E$2:F$11,2,FALSE),VLOOKUP(K79,'Pontuação 3.0'!K$2:L$11,2,FALSE),VLOOKUP(L79,'Pontuação 3.0'!M$2:N$13,2,FALSE)),0)</f>
        <v>2079</v>
      </c>
      <c r="AD79" s="14">
        <f t="shared" si="1"/>
        <v>208</v>
      </c>
      <c r="AE79" s="14" t="str">
        <f t="array" ref="AE79">IFERROR(INDEX('Pontuação 3.0'!G$13:G$191, MATCH(AD79, 'Pontuação 3.0'!F$13:F$191, 0)), "Faixa Indefinida")</f>
        <v>C</v>
      </c>
      <c r="AF79" s="14">
        <f t="shared" si="2"/>
        <v>0</v>
      </c>
      <c r="AG79" s="14">
        <f t="shared" si="3"/>
        <v>0</v>
      </c>
      <c r="AH79" s="14">
        <f t="shared" si="4"/>
        <v>1</v>
      </c>
      <c r="AI79" s="14">
        <f t="shared" si="5"/>
        <v>0</v>
      </c>
      <c r="AJ79" s="10"/>
    </row>
    <row r="80" ht="15.75" customHeight="1">
      <c r="A80" s="9">
        <v>45692.0</v>
      </c>
      <c r="B80" s="10" t="s">
        <v>198</v>
      </c>
      <c r="C80" s="10" t="s">
        <v>199</v>
      </c>
      <c r="D80" s="11">
        <v>1.1981131742E10</v>
      </c>
      <c r="E80" s="10" t="s">
        <v>8586</v>
      </c>
      <c r="F80" s="10" t="s">
        <v>8587</v>
      </c>
      <c r="G80" s="10" t="s">
        <v>8588</v>
      </c>
      <c r="H80" s="10" t="s">
        <v>8605</v>
      </c>
      <c r="I80" s="10" t="s">
        <v>8590</v>
      </c>
      <c r="J80" s="10" t="s">
        <v>8599</v>
      </c>
      <c r="K80" s="10" t="s">
        <v>8590</v>
      </c>
      <c r="L80" s="10" t="s">
        <v>8615</v>
      </c>
      <c r="M80" s="10" t="s">
        <v>8593</v>
      </c>
      <c r="N80" s="12" t="s">
        <v>11</v>
      </c>
      <c r="O80" s="12" t="s">
        <v>13</v>
      </c>
      <c r="P80" s="12" t="s">
        <v>19</v>
      </c>
      <c r="Q80" s="12" t="s">
        <v>121</v>
      </c>
      <c r="R80" s="12" t="s">
        <v>14</v>
      </c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3">
        <f>ROUNDUP(SUM(VLOOKUP(F80,'Pontuação 3.0'!A$2:B$11,2,FALSE),VLOOKUP(E80,'Pontuação 3.0'!C$2:D$11,2,FALSE),VLOOKUP(H80,'Pontuação 3.0'!I$2:J$11,2,FALSE),VLOOKUP(J80,'Pontuação 3.0'!G$2:H$11,2,FALSE),VLOOKUP(G80,'Pontuação 3.0'!E$2:F$11,2,FALSE),VLOOKUP(K80,'Pontuação 3.0'!K$2:L$11,2,FALSE),VLOOKUP(L80,'Pontuação 3.0'!M$2:N$13,2,FALSE)),0)</f>
        <v>2144</v>
      </c>
      <c r="AD80" s="14">
        <f t="shared" si="1"/>
        <v>214</v>
      </c>
      <c r="AE80" s="14" t="str">
        <f t="array" ref="AE80">IFERROR(INDEX('Pontuação 3.0'!G$13:G$191, MATCH(AD80, 'Pontuação 3.0'!F$13:F$191, 0)), "Faixa Indefinida")</f>
        <v>B</v>
      </c>
      <c r="AF80" s="14">
        <f t="shared" si="2"/>
        <v>0</v>
      </c>
      <c r="AG80" s="14">
        <f t="shared" si="3"/>
        <v>1</v>
      </c>
      <c r="AH80" s="14">
        <f t="shared" si="4"/>
        <v>0</v>
      </c>
      <c r="AI80" s="14">
        <f t="shared" si="5"/>
        <v>0</v>
      </c>
      <c r="AJ80" s="10"/>
    </row>
    <row r="81" ht="15.75" customHeight="1">
      <c r="A81" s="9">
        <v>45692.0</v>
      </c>
      <c r="B81" s="10" t="s">
        <v>196</v>
      </c>
      <c r="C81" s="10" t="s">
        <v>197</v>
      </c>
      <c r="D81" s="11">
        <v>7.4988574628E10</v>
      </c>
      <c r="E81" s="10" t="s">
        <v>8586</v>
      </c>
      <c r="F81" s="10" t="s">
        <v>8587</v>
      </c>
      <c r="G81" s="10" t="s">
        <v>8588</v>
      </c>
      <c r="H81" s="10" t="s">
        <v>8598</v>
      </c>
      <c r="I81" s="10" t="s">
        <v>8590</v>
      </c>
      <c r="J81" s="10" t="s">
        <v>8591</v>
      </c>
      <c r="K81" s="10" t="s">
        <v>8606</v>
      </c>
      <c r="L81" s="10" t="s">
        <v>8592</v>
      </c>
      <c r="M81" s="10" t="s">
        <v>8611</v>
      </c>
      <c r="N81" s="12" t="s">
        <v>11</v>
      </c>
      <c r="O81" s="12" t="s">
        <v>13</v>
      </c>
      <c r="P81" s="12" t="s">
        <v>19</v>
      </c>
      <c r="Q81" s="12" t="s">
        <v>15</v>
      </c>
      <c r="R81" s="12" t="s">
        <v>14</v>
      </c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3">
        <f>ROUNDUP(SUM(VLOOKUP(F81,'Pontuação 3.0'!A$2:B$11,2,FALSE),VLOOKUP(E81,'Pontuação 3.0'!C$2:D$11,2,FALSE),VLOOKUP(H81,'Pontuação 3.0'!I$2:J$11,2,FALSE),VLOOKUP(J81,'Pontuação 3.0'!G$2:H$11,2,FALSE),VLOOKUP(G81,'Pontuação 3.0'!E$2:F$11,2,FALSE),VLOOKUP(K81,'Pontuação 3.0'!K$2:L$11,2,FALSE),VLOOKUP(L81,'Pontuação 3.0'!M$2:N$13,2,FALSE)),0)</f>
        <v>2535</v>
      </c>
      <c r="AD81" s="14">
        <f t="shared" si="1"/>
        <v>254</v>
      </c>
      <c r="AE81" s="14" t="str">
        <f t="array" ref="AE81">IFERROR(INDEX('Pontuação 3.0'!G$13:G$191, MATCH(AD81, 'Pontuação 3.0'!F$13:F$191, 0)), "Faixa Indefinida")</f>
        <v>A</v>
      </c>
      <c r="AF81" s="14">
        <f t="shared" si="2"/>
        <v>1</v>
      </c>
      <c r="AG81" s="14">
        <f t="shared" si="3"/>
        <v>0</v>
      </c>
      <c r="AH81" s="14">
        <f t="shared" si="4"/>
        <v>0</v>
      </c>
      <c r="AI81" s="14">
        <f t="shared" si="5"/>
        <v>0</v>
      </c>
      <c r="AJ81" s="10"/>
    </row>
    <row r="82" ht="15.75" customHeight="1">
      <c r="A82" s="9">
        <v>45692.0</v>
      </c>
      <c r="B82" s="10" t="s">
        <v>200</v>
      </c>
      <c r="C82" s="10" t="s">
        <v>8638</v>
      </c>
      <c r="D82" s="15" t="s">
        <v>8639</v>
      </c>
      <c r="E82" s="10" t="s">
        <v>8586</v>
      </c>
      <c r="F82" s="10" t="s">
        <v>8587</v>
      </c>
      <c r="G82" s="10" t="s">
        <v>8620</v>
      </c>
      <c r="H82" s="10" t="s">
        <v>8589</v>
      </c>
      <c r="I82" s="10" t="s">
        <v>8590</v>
      </c>
      <c r="J82" s="10" t="s">
        <v>8617</v>
      </c>
      <c r="K82" s="10" t="s">
        <v>8590</v>
      </c>
      <c r="L82" s="10" t="s">
        <v>8592</v>
      </c>
      <c r="M82" s="10" t="s">
        <v>8611</v>
      </c>
      <c r="N82" s="12" t="s">
        <v>11</v>
      </c>
      <c r="O82" s="12" t="s">
        <v>13</v>
      </c>
      <c r="P82" s="12" t="s">
        <v>58</v>
      </c>
      <c r="Q82" s="12" t="s">
        <v>15</v>
      </c>
      <c r="R82" s="12" t="s">
        <v>14</v>
      </c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3">
        <f>ROUNDUP(SUM(VLOOKUP(F82,'Pontuação 3.0'!A$2:B$11,2,FALSE),VLOOKUP(E82,'Pontuação 3.0'!C$2:D$11,2,FALSE),VLOOKUP(H82,'Pontuação 3.0'!I$2:J$11,2,FALSE),VLOOKUP(J82,'Pontuação 3.0'!G$2:H$11,2,FALSE),VLOOKUP(G82,'Pontuação 3.0'!E$2:F$11,2,FALSE),VLOOKUP(K82,'Pontuação 3.0'!K$2:L$11,2,FALSE),VLOOKUP(L82,'Pontuação 3.0'!M$2:N$13,2,FALSE)),0)</f>
        <v>2344</v>
      </c>
      <c r="AD82" s="14">
        <f t="shared" si="1"/>
        <v>234</v>
      </c>
      <c r="AE82" s="14" t="str">
        <f t="array" ref="AE82">IFERROR(INDEX('Pontuação 3.0'!G$13:G$191, MATCH(AD82, 'Pontuação 3.0'!F$13:F$191, 0)), "Faixa Indefinida")</f>
        <v>B</v>
      </c>
      <c r="AF82" s="14">
        <f t="shared" si="2"/>
        <v>0</v>
      </c>
      <c r="AG82" s="14">
        <f t="shared" si="3"/>
        <v>1</v>
      </c>
      <c r="AH82" s="14">
        <f t="shared" si="4"/>
        <v>0</v>
      </c>
      <c r="AI82" s="14">
        <f t="shared" si="5"/>
        <v>0</v>
      </c>
      <c r="AJ82" s="10"/>
    </row>
    <row r="83" ht="15.75" customHeight="1">
      <c r="A83" s="9">
        <v>45692.0</v>
      </c>
      <c r="B83" s="10" t="s">
        <v>202</v>
      </c>
      <c r="C83" s="10" t="s">
        <v>203</v>
      </c>
      <c r="D83" s="10" t="s">
        <v>204</v>
      </c>
      <c r="E83" s="10" t="s">
        <v>8622</v>
      </c>
      <c r="F83" s="10" t="s">
        <v>8587</v>
      </c>
      <c r="G83" s="10" t="s">
        <v>8588</v>
      </c>
      <c r="H83" s="10" t="s">
        <v>8605</v>
      </c>
      <c r="I83" s="10" t="s">
        <v>8614</v>
      </c>
      <c r="J83" s="10" t="s">
        <v>8617</v>
      </c>
      <c r="K83" s="10" t="s">
        <v>8606</v>
      </c>
      <c r="L83" s="10" t="s">
        <v>8615</v>
      </c>
      <c r="M83" s="10" t="s">
        <v>8601</v>
      </c>
      <c r="N83" s="12" t="s">
        <v>11</v>
      </c>
      <c r="O83" s="12" t="s">
        <v>13</v>
      </c>
      <c r="P83" s="12" t="s">
        <v>58</v>
      </c>
      <c r="Q83" s="12" t="s">
        <v>15</v>
      </c>
      <c r="R83" s="12" t="s">
        <v>14</v>
      </c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3">
        <f>ROUNDUP(SUM(VLOOKUP(F83,'Pontuação 3.0'!A$2:B$11,2,FALSE),VLOOKUP(E83,'Pontuação 3.0'!C$2:D$11,2,FALSE),VLOOKUP(H83,'Pontuação 3.0'!I$2:J$11,2,FALSE),VLOOKUP(J83,'Pontuação 3.0'!G$2:H$11,2,FALSE),VLOOKUP(G83,'Pontuação 3.0'!E$2:F$11,2,FALSE),VLOOKUP(K83,'Pontuação 3.0'!K$2:L$11,2,FALSE),VLOOKUP(L83,'Pontuação 3.0'!M$2:N$13,2,FALSE)),0)</f>
        <v>2650</v>
      </c>
      <c r="AD83" s="14">
        <f t="shared" si="1"/>
        <v>265</v>
      </c>
      <c r="AE83" s="14" t="str">
        <f t="array" ref="AE83">IFERROR(INDEX('Pontuação 3.0'!G$13:G$191, MATCH(AD83, 'Pontuação 3.0'!F$13:F$191, 0)), "Faixa Indefinida")</f>
        <v>A</v>
      </c>
      <c r="AF83" s="14">
        <f t="shared" si="2"/>
        <v>1</v>
      </c>
      <c r="AG83" s="14">
        <f t="shared" si="3"/>
        <v>0</v>
      </c>
      <c r="AH83" s="14">
        <f t="shared" si="4"/>
        <v>0</v>
      </c>
      <c r="AI83" s="14">
        <f t="shared" si="5"/>
        <v>0</v>
      </c>
      <c r="AJ83" s="10"/>
    </row>
    <row r="84" ht="15.75" customHeight="1">
      <c r="A84" s="9">
        <v>45692.0</v>
      </c>
      <c r="B84" s="10" t="s">
        <v>205</v>
      </c>
      <c r="C84" s="10" t="s">
        <v>206</v>
      </c>
      <c r="D84" s="11">
        <v>8.1997076564E10</v>
      </c>
      <c r="E84" s="10" t="s">
        <v>8586</v>
      </c>
      <c r="F84" s="10" t="s">
        <v>8596</v>
      </c>
      <c r="G84" s="10" t="s">
        <v>8588</v>
      </c>
      <c r="H84" s="10" t="s">
        <v>8598</v>
      </c>
      <c r="I84" s="10" t="s">
        <v>8590</v>
      </c>
      <c r="J84" s="10" t="s">
        <v>8591</v>
      </c>
      <c r="K84" s="10" t="s">
        <v>8590</v>
      </c>
      <c r="L84" s="10" t="s">
        <v>8600</v>
      </c>
      <c r="M84" s="10" t="s">
        <v>8611</v>
      </c>
      <c r="N84" s="12" t="s">
        <v>11</v>
      </c>
      <c r="O84" s="12" t="s">
        <v>13</v>
      </c>
      <c r="P84" s="12" t="s">
        <v>68</v>
      </c>
      <c r="Q84" s="12" t="s">
        <v>49</v>
      </c>
      <c r="R84" s="12" t="s">
        <v>14</v>
      </c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3">
        <f>ROUNDUP(SUM(VLOOKUP(F84,'Pontuação 3.0'!A$2:B$11,2,FALSE),VLOOKUP(E84,'Pontuação 3.0'!C$2:D$11,2,FALSE),VLOOKUP(H84,'Pontuação 3.0'!I$2:J$11,2,FALSE),VLOOKUP(J84,'Pontuação 3.0'!G$2:H$11,2,FALSE),VLOOKUP(G84,'Pontuação 3.0'!E$2:F$11,2,FALSE),VLOOKUP(K84,'Pontuação 3.0'!K$2:L$11,2,FALSE),VLOOKUP(L84,'Pontuação 3.0'!M$2:N$13,2,FALSE)),0)</f>
        <v>2335</v>
      </c>
      <c r="AD84" s="14">
        <f t="shared" si="1"/>
        <v>234</v>
      </c>
      <c r="AE84" s="14" t="str">
        <f t="array" ref="AE84">IFERROR(INDEX('Pontuação 3.0'!G$13:G$191, MATCH(AD84, 'Pontuação 3.0'!F$13:F$191, 0)), "Faixa Indefinida")</f>
        <v>B</v>
      </c>
      <c r="AF84" s="14">
        <f t="shared" si="2"/>
        <v>0</v>
      </c>
      <c r="AG84" s="14">
        <f t="shared" si="3"/>
        <v>1</v>
      </c>
      <c r="AH84" s="14">
        <f t="shared" si="4"/>
        <v>0</v>
      </c>
      <c r="AI84" s="14">
        <f t="shared" si="5"/>
        <v>0</v>
      </c>
      <c r="AJ84" s="10"/>
    </row>
    <row r="85" ht="15.75" customHeight="1">
      <c r="A85" s="9">
        <v>45692.0</v>
      </c>
      <c r="B85" s="10" t="s">
        <v>207</v>
      </c>
      <c r="C85" s="10" t="s">
        <v>208</v>
      </c>
      <c r="D85" s="11">
        <v>2.1975865023E10</v>
      </c>
      <c r="E85" s="10" t="s">
        <v>8586</v>
      </c>
      <c r="F85" s="10" t="s">
        <v>8587</v>
      </c>
      <c r="G85" s="10" t="s">
        <v>8588</v>
      </c>
      <c r="H85" s="10" t="s">
        <v>8589</v>
      </c>
      <c r="I85" s="10" t="s">
        <v>8590</v>
      </c>
      <c r="J85" s="10" t="s">
        <v>8599</v>
      </c>
      <c r="K85" s="10" t="s">
        <v>8590</v>
      </c>
      <c r="L85" s="10" t="s">
        <v>8592</v>
      </c>
      <c r="M85" s="10" t="s">
        <v>8625</v>
      </c>
      <c r="N85" s="12" t="s">
        <v>11</v>
      </c>
      <c r="O85" s="12" t="s">
        <v>13</v>
      </c>
      <c r="P85" s="12" t="s">
        <v>89</v>
      </c>
      <c r="Q85" s="12" t="s">
        <v>49</v>
      </c>
      <c r="R85" s="12" t="s">
        <v>14</v>
      </c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3">
        <f>ROUNDUP(SUM(VLOOKUP(F85,'Pontuação 3.0'!A$2:B$11,2,FALSE),VLOOKUP(E85,'Pontuação 3.0'!C$2:D$11,2,FALSE),VLOOKUP(H85,'Pontuação 3.0'!I$2:J$11,2,FALSE),VLOOKUP(J85,'Pontuação 3.0'!G$2:H$11,2,FALSE),VLOOKUP(G85,'Pontuação 3.0'!E$2:F$11,2,FALSE),VLOOKUP(K85,'Pontuação 3.0'!K$2:L$11,2,FALSE),VLOOKUP(L85,'Pontuação 3.0'!M$2:N$13,2,FALSE)),0)</f>
        <v>2209</v>
      </c>
      <c r="AD85" s="14">
        <f t="shared" si="1"/>
        <v>221</v>
      </c>
      <c r="AE85" s="14" t="str">
        <f t="array" ref="AE85">IFERROR(INDEX('Pontuação 3.0'!G$13:G$191, MATCH(AD85, 'Pontuação 3.0'!F$13:F$191, 0)), "Faixa Indefinida")</f>
        <v>B</v>
      </c>
      <c r="AF85" s="14">
        <f t="shared" si="2"/>
        <v>0</v>
      </c>
      <c r="AG85" s="14">
        <f t="shared" si="3"/>
        <v>1</v>
      </c>
      <c r="AH85" s="14">
        <f t="shared" si="4"/>
        <v>0</v>
      </c>
      <c r="AI85" s="14">
        <f t="shared" si="5"/>
        <v>0</v>
      </c>
      <c r="AJ85" s="10"/>
    </row>
    <row r="86" ht="15.75" customHeight="1">
      <c r="A86" s="9">
        <v>45692.0</v>
      </c>
      <c r="B86" s="10" t="s">
        <v>209</v>
      </c>
      <c r="C86" s="10" t="s">
        <v>210</v>
      </c>
      <c r="D86" s="11">
        <v>3.4984390696E10</v>
      </c>
      <c r="E86" s="10" t="s">
        <v>8622</v>
      </c>
      <c r="F86" s="10" t="s">
        <v>8587</v>
      </c>
      <c r="G86" s="10" t="s">
        <v>8623</v>
      </c>
      <c r="H86" s="10" t="s">
        <v>8598</v>
      </c>
      <c r="I86" s="10" t="s">
        <v>8590</v>
      </c>
      <c r="J86" s="10" t="s">
        <v>8599</v>
      </c>
      <c r="K86" s="10" t="s">
        <v>8590</v>
      </c>
      <c r="L86" s="10" t="s">
        <v>8592</v>
      </c>
      <c r="M86" s="10" t="s">
        <v>8593</v>
      </c>
      <c r="N86" s="12" t="s">
        <v>11</v>
      </c>
      <c r="O86" s="12" t="s">
        <v>13</v>
      </c>
      <c r="P86" s="12" t="s">
        <v>77</v>
      </c>
      <c r="Q86" s="12" t="s">
        <v>45</v>
      </c>
      <c r="R86" s="12" t="s">
        <v>14</v>
      </c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3">
        <f>ROUNDUP(SUM(VLOOKUP(F86,'Pontuação 3.0'!A$2:B$11,2,FALSE),VLOOKUP(E86,'Pontuação 3.0'!C$2:D$11,2,FALSE),VLOOKUP(H86,'Pontuação 3.0'!I$2:J$11,2,FALSE),VLOOKUP(J86,'Pontuação 3.0'!G$2:H$11,2,FALSE),VLOOKUP(G86,'Pontuação 3.0'!E$2:F$11,2,FALSE),VLOOKUP(K86,'Pontuação 3.0'!K$2:L$11,2,FALSE),VLOOKUP(L86,'Pontuação 3.0'!M$2:N$13,2,FALSE)),0)</f>
        <v>2152</v>
      </c>
      <c r="AD86" s="14">
        <f t="shared" si="1"/>
        <v>215</v>
      </c>
      <c r="AE86" s="14" t="str">
        <f t="array" ref="AE86">IFERROR(INDEX('Pontuação 3.0'!G$13:G$191, MATCH(AD86, 'Pontuação 3.0'!F$13:F$191, 0)), "Faixa Indefinida")</f>
        <v>B</v>
      </c>
      <c r="AF86" s="14">
        <f t="shared" si="2"/>
        <v>0</v>
      </c>
      <c r="AG86" s="14">
        <f t="shared" si="3"/>
        <v>1</v>
      </c>
      <c r="AH86" s="14">
        <f t="shared" si="4"/>
        <v>0</v>
      </c>
      <c r="AI86" s="14">
        <f t="shared" si="5"/>
        <v>0</v>
      </c>
      <c r="AJ86" s="10"/>
    </row>
    <row r="87" ht="15.75" customHeight="1">
      <c r="A87" s="9">
        <v>45692.0</v>
      </c>
      <c r="B87" s="10" t="s">
        <v>213</v>
      </c>
      <c r="C87" s="10" t="s">
        <v>214</v>
      </c>
      <c r="D87" s="11">
        <v>1.8998120763E10</v>
      </c>
      <c r="E87" s="10" t="s">
        <v>8586</v>
      </c>
      <c r="F87" s="10" t="s">
        <v>8596</v>
      </c>
      <c r="G87" s="10" t="s">
        <v>8628</v>
      </c>
      <c r="H87" s="10" t="s">
        <v>8598</v>
      </c>
      <c r="I87" s="10" t="s">
        <v>8590</v>
      </c>
      <c r="J87" s="10" t="s">
        <v>8599</v>
      </c>
      <c r="K87" s="10" t="s">
        <v>8590</v>
      </c>
      <c r="L87" s="10" t="s">
        <v>8607</v>
      </c>
      <c r="M87" s="10" t="s">
        <v>8611</v>
      </c>
      <c r="N87" s="12" t="s">
        <v>11</v>
      </c>
      <c r="O87" s="12" t="s">
        <v>13</v>
      </c>
      <c r="P87" s="12" t="s">
        <v>12</v>
      </c>
      <c r="Q87" s="12" t="s">
        <v>34</v>
      </c>
      <c r="R87" s="12" t="s">
        <v>23</v>
      </c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3">
        <f>ROUNDUP(SUM(VLOOKUP(F87,'Pontuação 3.0'!A$2:B$11,2,FALSE),VLOOKUP(E87,'Pontuação 3.0'!C$2:D$11,2,FALSE),VLOOKUP(H87,'Pontuação 3.0'!I$2:J$11,2,FALSE),VLOOKUP(J87,'Pontuação 3.0'!G$2:H$11,2,FALSE),VLOOKUP(G87,'Pontuação 3.0'!E$2:F$11,2,FALSE),VLOOKUP(K87,'Pontuação 3.0'!K$2:L$11,2,FALSE),VLOOKUP(L87,'Pontuação 3.0'!M$2:N$13,2,FALSE)),0)</f>
        <v>1809</v>
      </c>
      <c r="AD87" s="14">
        <f t="shared" si="1"/>
        <v>181</v>
      </c>
      <c r="AE87" s="14" t="str">
        <f t="array" ref="AE87">IFERROR(INDEX('Pontuação 3.0'!G$13:G$191, MATCH(AD87, 'Pontuação 3.0'!F$13:F$191, 0)), "Faixa Indefinida")</f>
        <v>D</v>
      </c>
      <c r="AF87" s="14">
        <f t="shared" si="2"/>
        <v>0</v>
      </c>
      <c r="AG87" s="14">
        <f t="shared" si="3"/>
        <v>0</v>
      </c>
      <c r="AH87" s="14">
        <f t="shared" si="4"/>
        <v>0</v>
      </c>
      <c r="AI87" s="14">
        <f t="shared" si="5"/>
        <v>1</v>
      </c>
      <c r="AJ87" s="10"/>
    </row>
    <row r="88" ht="15.75" customHeight="1">
      <c r="A88" s="9">
        <v>45692.0</v>
      </c>
      <c r="B88" s="10" t="s">
        <v>215</v>
      </c>
      <c r="C88" s="10" t="s">
        <v>216</v>
      </c>
      <c r="D88" s="11">
        <v>2.199015643E10</v>
      </c>
      <c r="E88" s="10" t="s">
        <v>8586</v>
      </c>
      <c r="F88" s="10" t="s">
        <v>8587</v>
      </c>
      <c r="G88" s="10" t="s">
        <v>8588</v>
      </c>
      <c r="H88" s="10" t="s">
        <v>8598</v>
      </c>
      <c r="I88" s="10" t="s">
        <v>8590</v>
      </c>
      <c r="J88" s="10" t="s">
        <v>8617</v>
      </c>
      <c r="K88" s="10" t="s">
        <v>8590</v>
      </c>
      <c r="L88" s="10" t="s">
        <v>8629</v>
      </c>
      <c r="M88" s="10" t="s">
        <v>8593</v>
      </c>
      <c r="N88" s="12" t="s">
        <v>11</v>
      </c>
      <c r="O88" s="12" t="s">
        <v>13</v>
      </c>
      <c r="P88" s="12" t="s">
        <v>80</v>
      </c>
      <c r="Q88" s="12" t="s">
        <v>49</v>
      </c>
      <c r="R88" s="12" t="s">
        <v>14</v>
      </c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3">
        <f>ROUNDUP(SUM(VLOOKUP(F88,'Pontuação 3.0'!A$2:B$11,2,FALSE),VLOOKUP(E88,'Pontuação 3.0'!C$2:D$11,2,FALSE),VLOOKUP(H88,'Pontuação 3.0'!I$2:J$11,2,FALSE),VLOOKUP(J88,'Pontuação 3.0'!G$2:H$11,2,FALSE),VLOOKUP(G88,'Pontuação 3.0'!E$2:F$11,2,FALSE),VLOOKUP(K88,'Pontuação 3.0'!K$2:L$11,2,FALSE),VLOOKUP(L88,'Pontuação 3.0'!M$2:N$13,2,FALSE)),0)</f>
        <v>2375</v>
      </c>
      <c r="AD88" s="14">
        <f t="shared" si="1"/>
        <v>238</v>
      </c>
      <c r="AE88" s="14" t="str">
        <f t="array" ref="AE88">IFERROR(INDEX('Pontuação 3.0'!G$13:G$191, MATCH(AD88, 'Pontuação 3.0'!F$13:F$191, 0)), "Faixa Indefinida")</f>
        <v>A</v>
      </c>
      <c r="AF88" s="14">
        <f t="shared" si="2"/>
        <v>1</v>
      </c>
      <c r="AG88" s="14">
        <f t="shared" si="3"/>
        <v>0</v>
      </c>
      <c r="AH88" s="14">
        <f t="shared" si="4"/>
        <v>0</v>
      </c>
      <c r="AI88" s="14">
        <f t="shared" si="5"/>
        <v>0</v>
      </c>
      <c r="AJ88" s="10"/>
    </row>
    <row r="89" ht="15.75" customHeight="1">
      <c r="A89" s="9">
        <v>45692.0</v>
      </c>
      <c r="B89" s="10" t="s">
        <v>219</v>
      </c>
      <c r="C89" s="10" t="s">
        <v>220</v>
      </c>
      <c r="D89" s="11">
        <v>1.6981116522E10</v>
      </c>
      <c r="E89" s="10" t="s">
        <v>8586</v>
      </c>
      <c r="F89" s="10" t="s">
        <v>8596</v>
      </c>
      <c r="G89" s="10" t="s">
        <v>8588</v>
      </c>
      <c r="H89" s="10" t="s">
        <v>8589</v>
      </c>
      <c r="I89" s="10" t="s">
        <v>8590</v>
      </c>
      <c r="J89" s="10" t="s">
        <v>8599</v>
      </c>
      <c r="K89" s="10" t="s">
        <v>8590</v>
      </c>
      <c r="L89" s="10" t="s">
        <v>8592</v>
      </c>
      <c r="M89" s="10" t="s">
        <v>8601</v>
      </c>
      <c r="N89" s="12" t="s">
        <v>11</v>
      </c>
      <c r="O89" s="12" t="s">
        <v>13</v>
      </c>
      <c r="P89" s="12" t="s">
        <v>19</v>
      </c>
      <c r="Q89" s="12" t="s">
        <v>34</v>
      </c>
      <c r="R89" s="12" t="s">
        <v>14</v>
      </c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3">
        <f>ROUNDUP(SUM(VLOOKUP(F89,'Pontuação 3.0'!A$2:B$11,2,FALSE),VLOOKUP(E89,'Pontuação 3.0'!C$2:D$11,2,FALSE),VLOOKUP(H89,'Pontuação 3.0'!I$2:J$11,2,FALSE),VLOOKUP(J89,'Pontuação 3.0'!G$2:H$11,2,FALSE),VLOOKUP(G89,'Pontuação 3.0'!E$2:F$11,2,FALSE),VLOOKUP(K89,'Pontuação 3.0'!K$2:L$11,2,FALSE),VLOOKUP(L89,'Pontuação 3.0'!M$2:N$13,2,FALSE)),0)</f>
        <v>2076</v>
      </c>
      <c r="AD89" s="14">
        <f t="shared" si="1"/>
        <v>208</v>
      </c>
      <c r="AE89" s="14" t="str">
        <f t="array" ref="AE89">IFERROR(INDEX('Pontuação 3.0'!G$13:G$191, MATCH(AD89, 'Pontuação 3.0'!F$13:F$191, 0)), "Faixa Indefinida")</f>
        <v>C</v>
      </c>
      <c r="AF89" s="14">
        <f t="shared" si="2"/>
        <v>0</v>
      </c>
      <c r="AG89" s="14">
        <f t="shared" si="3"/>
        <v>0</v>
      </c>
      <c r="AH89" s="14">
        <f t="shared" si="4"/>
        <v>1</v>
      </c>
      <c r="AI89" s="14">
        <f t="shared" si="5"/>
        <v>0</v>
      </c>
      <c r="AJ89" s="10"/>
    </row>
    <row r="90" ht="15.75" customHeight="1">
      <c r="A90" s="9">
        <v>45692.0</v>
      </c>
      <c r="B90" s="10" t="s">
        <v>217</v>
      </c>
      <c r="C90" s="10" t="s">
        <v>218</v>
      </c>
      <c r="D90" s="11">
        <v>9.64656293E8</v>
      </c>
      <c r="E90" s="10" t="s">
        <v>8622</v>
      </c>
      <c r="F90" s="10" t="s">
        <v>8596</v>
      </c>
      <c r="G90" s="10" t="s">
        <v>8588</v>
      </c>
      <c r="H90" s="10" t="s">
        <v>8589</v>
      </c>
      <c r="I90" s="10" t="s">
        <v>8590</v>
      </c>
      <c r="J90" s="10" t="s">
        <v>8591</v>
      </c>
      <c r="K90" s="10" t="s">
        <v>8590</v>
      </c>
      <c r="L90" s="10" t="s">
        <v>8615</v>
      </c>
      <c r="M90" s="10" t="s">
        <v>8611</v>
      </c>
      <c r="N90" s="12" t="s">
        <v>11</v>
      </c>
      <c r="O90" s="12" t="s">
        <v>13</v>
      </c>
      <c r="P90" s="12" t="s">
        <v>12</v>
      </c>
      <c r="Q90" s="12" t="s">
        <v>45</v>
      </c>
      <c r="R90" s="12" t="s">
        <v>14</v>
      </c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3">
        <f>ROUNDUP(SUM(VLOOKUP(F90,'Pontuação 3.0'!A$2:B$11,2,FALSE),VLOOKUP(E90,'Pontuação 3.0'!C$2:D$11,2,FALSE),VLOOKUP(H90,'Pontuação 3.0'!I$2:J$11,2,FALSE),VLOOKUP(J90,'Pontuação 3.0'!G$2:H$11,2,FALSE),VLOOKUP(G90,'Pontuação 3.0'!E$2:F$11,2,FALSE),VLOOKUP(K90,'Pontuação 3.0'!K$2:L$11,2,FALSE),VLOOKUP(L90,'Pontuação 3.0'!M$2:N$13,2,FALSE)),0)</f>
        <v>2284</v>
      </c>
      <c r="AD90" s="14">
        <f t="shared" si="1"/>
        <v>228</v>
      </c>
      <c r="AE90" s="14" t="str">
        <f t="array" ref="AE90">IFERROR(INDEX('Pontuação 3.0'!G$13:G$191, MATCH(AD90, 'Pontuação 3.0'!F$13:F$191, 0)), "Faixa Indefinida")</f>
        <v>B</v>
      </c>
      <c r="AF90" s="14">
        <f t="shared" si="2"/>
        <v>0</v>
      </c>
      <c r="AG90" s="14">
        <f t="shared" si="3"/>
        <v>1</v>
      </c>
      <c r="AH90" s="14">
        <f t="shared" si="4"/>
        <v>0</v>
      </c>
      <c r="AI90" s="14">
        <f t="shared" si="5"/>
        <v>0</v>
      </c>
      <c r="AJ90" s="10"/>
    </row>
    <row r="91" ht="15.75" customHeight="1">
      <c r="A91" s="9">
        <v>45692.0</v>
      </c>
      <c r="B91" s="10" t="s">
        <v>221</v>
      </c>
      <c r="C91" s="10" t="s">
        <v>222</v>
      </c>
      <c r="D91" s="11">
        <v>1.1977271693E10</v>
      </c>
      <c r="E91" s="10" t="s">
        <v>8586</v>
      </c>
      <c r="F91" s="10" t="s">
        <v>8631</v>
      </c>
      <c r="G91" s="10" t="s">
        <v>8588</v>
      </c>
      <c r="H91" s="10" t="s">
        <v>8589</v>
      </c>
      <c r="I91" s="10" t="s">
        <v>8614</v>
      </c>
      <c r="J91" s="10" t="s">
        <v>8599</v>
      </c>
      <c r="K91" s="10" t="s">
        <v>8590</v>
      </c>
      <c r="L91" s="10" t="s">
        <v>8592</v>
      </c>
      <c r="M91" s="10" t="s">
        <v>8601</v>
      </c>
      <c r="N91" s="12" t="s">
        <v>11</v>
      </c>
      <c r="O91" s="12" t="s">
        <v>13</v>
      </c>
      <c r="P91" s="12" t="s">
        <v>19</v>
      </c>
      <c r="Q91" s="12" t="s">
        <v>15</v>
      </c>
      <c r="R91" s="12" t="s">
        <v>14</v>
      </c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3">
        <f>ROUNDUP(SUM(VLOOKUP(F91,'Pontuação 3.0'!A$2:B$11,2,FALSE),VLOOKUP(E91,'Pontuação 3.0'!C$2:D$11,2,FALSE),VLOOKUP(H91,'Pontuação 3.0'!I$2:J$11,2,FALSE),VLOOKUP(J91,'Pontuação 3.0'!G$2:H$11,2,FALSE),VLOOKUP(G91,'Pontuação 3.0'!E$2:F$11,2,FALSE),VLOOKUP(K91,'Pontuação 3.0'!K$2:L$11,2,FALSE),VLOOKUP(L91,'Pontuação 3.0'!M$2:N$13,2,FALSE)),0)</f>
        <v>2194</v>
      </c>
      <c r="AD91" s="14">
        <f t="shared" si="1"/>
        <v>219</v>
      </c>
      <c r="AE91" s="14" t="str">
        <f t="array" ref="AE91">IFERROR(INDEX('Pontuação 3.0'!G$13:G$191, MATCH(AD91, 'Pontuação 3.0'!F$13:F$191, 0)), "Faixa Indefinida")</f>
        <v>B</v>
      </c>
      <c r="AF91" s="14">
        <f t="shared" si="2"/>
        <v>0</v>
      </c>
      <c r="AG91" s="14">
        <f t="shared" si="3"/>
        <v>1</v>
      </c>
      <c r="AH91" s="14">
        <f t="shared" si="4"/>
        <v>0</v>
      </c>
      <c r="AI91" s="14">
        <f t="shared" si="5"/>
        <v>0</v>
      </c>
      <c r="AJ91" s="10"/>
    </row>
    <row r="92" ht="15.75" customHeight="1">
      <c r="A92" s="9">
        <v>45692.0</v>
      </c>
      <c r="B92" s="10" t="s">
        <v>69</v>
      </c>
      <c r="C92" s="10" t="s">
        <v>226</v>
      </c>
      <c r="D92" s="11">
        <v>1.1948255859E10</v>
      </c>
      <c r="E92" s="10" t="s">
        <v>8586</v>
      </c>
      <c r="F92" s="10" t="s">
        <v>8596</v>
      </c>
      <c r="G92" s="10" t="s">
        <v>8588</v>
      </c>
      <c r="H92" s="10" t="s">
        <v>8598</v>
      </c>
      <c r="I92" s="10" t="s">
        <v>8590</v>
      </c>
      <c r="J92" s="10" t="s">
        <v>8599</v>
      </c>
      <c r="K92" s="10" t="s">
        <v>8590</v>
      </c>
      <c r="L92" s="10" t="s">
        <v>8592</v>
      </c>
      <c r="M92" s="10" t="s">
        <v>8611</v>
      </c>
      <c r="N92" s="12" t="s">
        <v>11</v>
      </c>
      <c r="O92" s="12" t="s">
        <v>13</v>
      </c>
      <c r="P92" s="12" t="s">
        <v>22</v>
      </c>
      <c r="Q92" s="12" t="s">
        <v>49</v>
      </c>
      <c r="R92" s="12" t="s">
        <v>14</v>
      </c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3">
        <f>ROUNDUP(SUM(VLOOKUP(F92,'Pontuação 3.0'!A$2:B$11,2,FALSE),VLOOKUP(E92,'Pontuação 3.0'!C$2:D$11,2,FALSE),VLOOKUP(H92,'Pontuação 3.0'!I$2:J$11,2,FALSE),VLOOKUP(J92,'Pontuação 3.0'!G$2:H$11,2,FALSE),VLOOKUP(G92,'Pontuação 3.0'!E$2:F$11,2,FALSE),VLOOKUP(K92,'Pontuação 3.0'!K$2:L$11,2,FALSE),VLOOKUP(L92,'Pontuação 3.0'!M$2:N$13,2,FALSE)),0)</f>
        <v>1989</v>
      </c>
      <c r="AD92" s="14">
        <f t="shared" si="1"/>
        <v>199</v>
      </c>
      <c r="AE92" s="14" t="str">
        <f t="array" ref="AE92">IFERROR(INDEX('Pontuação 3.0'!G$13:G$191, MATCH(AD92, 'Pontuação 3.0'!F$13:F$191, 0)), "Faixa Indefinida")</f>
        <v>C</v>
      </c>
      <c r="AF92" s="14">
        <f t="shared" si="2"/>
        <v>0</v>
      </c>
      <c r="AG92" s="14">
        <f t="shared" si="3"/>
        <v>0</v>
      </c>
      <c r="AH92" s="14">
        <f t="shared" si="4"/>
        <v>1</v>
      </c>
      <c r="AI92" s="14">
        <f t="shared" si="5"/>
        <v>0</v>
      </c>
      <c r="AJ92" s="10"/>
    </row>
    <row r="93" ht="15.75" customHeight="1">
      <c r="A93" s="9">
        <v>45692.0</v>
      </c>
      <c r="B93" s="10" t="s">
        <v>227</v>
      </c>
      <c r="C93" s="10" t="s">
        <v>228</v>
      </c>
      <c r="D93" s="11">
        <v>1.3996728089E10</v>
      </c>
      <c r="E93" s="10" t="s">
        <v>8586</v>
      </c>
      <c r="F93" s="10" t="s">
        <v>8596</v>
      </c>
      <c r="G93" s="10" t="s">
        <v>8620</v>
      </c>
      <c r="H93" s="10" t="s">
        <v>8605</v>
      </c>
      <c r="I93" s="10" t="s">
        <v>8590</v>
      </c>
      <c r="J93" s="10" t="s">
        <v>8599</v>
      </c>
      <c r="K93" s="10" t="s">
        <v>8590</v>
      </c>
      <c r="L93" s="10" t="s">
        <v>8592</v>
      </c>
      <c r="M93" s="10" t="s">
        <v>8593</v>
      </c>
      <c r="N93" s="12" t="s">
        <v>11</v>
      </c>
      <c r="O93" s="12" t="s">
        <v>13</v>
      </c>
      <c r="P93" s="12" t="s">
        <v>12</v>
      </c>
      <c r="Q93" s="12" t="s">
        <v>49</v>
      </c>
      <c r="R93" s="12" t="s">
        <v>23</v>
      </c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3">
        <f>ROUNDUP(SUM(VLOOKUP(F93,'Pontuação 3.0'!A$2:B$11,2,FALSE),VLOOKUP(E93,'Pontuação 3.0'!C$2:D$11,2,FALSE),VLOOKUP(H93,'Pontuação 3.0'!I$2:J$11,2,FALSE),VLOOKUP(J93,'Pontuação 3.0'!G$2:H$11,2,FALSE),VLOOKUP(G93,'Pontuação 3.0'!E$2:F$11,2,FALSE),VLOOKUP(K93,'Pontuação 3.0'!K$2:L$11,2,FALSE),VLOOKUP(L93,'Pontuação 3.0'!M$2:N$13,2,FALSE)),0)</f>
        <v>1785</v>
      </c>
      <c r="AD93" s="14">
        <f t="shared" si="1"/>
        <v>179</v>
      </c>
      <c r="AE93" s="14" t="str">
        <f t="array" ref="AE93">IFERROR(INDEX('Pontuação 3.0'!G$13:G$191, MATCH(AD93, 'Pontuação 3.0'!F$13:F$191, 0)), "Faixa Indefinida")</f>
        <v>D</v>
      </c>
      <c r="AF93" s="14">
        <f t="shared" si="2"/>
        <v>0</v>
      </c>
      <c r="AG93" s="14">
        <f t="shared" si="3"/>
        <v>0</v>
      </c>
      <c r="AH93" s="14">
        <f t="shared" si="4"/>
        <v>0</v>
      </c>
      <c r="AI93" s="14">
        <f t="shared" si="5"/>
        <v>1</v>
      </c>
      <c r="AJ93" s="10"/>
    </row>
    <row r="94" ht="15.75" customHeight="1">
      <c r="A94" s="9">
        <v>45692.0</v>
      </c>
      <c r="B94" s="10" t="s">
        <v>231</v>
      </c>
      <c r="C94" s="10" t="s">
        <v>232</v>
      </c>
      <c r="D94" s="11">
        <v>1.4991589435E10</v>
      </c>
      <c r="E94" s="10" t="s">
        <v>8586</v>
      </c>
      <c r="F94" s="10" t="s">
        <v>8631</v>
      </c>
      <c r="G94" s="10" t="s">
        <v>8620</v>
      </c>
      <c r="H94" s="10" t="s">
        <v>8598</v>
      </c>
      <c r="I94" s="10" t="s">
        <v>8590</v>
      </c>
      <c r="J94" s="10" t="s">
        <v>8599</v>
      </c>
      <c r="K94" s="10" t="s">
        <v>8590</v>
      </c>
      <c r="L94" s="10" t="s">
        <v>8629</v>
      </c>
      <c r="M94" s="10" t="s">
        <v>8601</v>
      </c>
      <c r="N94" s="12" t="s">
        <v>11</v>
      </c>
      <c r="O94" s="12" t="s">
        <v>13</v>
      </c>
      <c r="P94" s="12" t="s">
        <v>80</v>
      </c>
      <c r="Q94" s="12" t="s">
        <v>49</v>
      </c>
      <c r="R94" s="12" t="s">
        <v>14</v>
      </c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3">
        <f>ROUNDUP(SUM(VLOOKUP(F94,'Pontuação 3.0'!A$2:B$11,2,FALSE),VLOOKUP(E94,'Pontuação 3.0'!C$2:D$11,2,FALSE),VLOOKUP(H94,'Pontuação 3.0'!I$2:J$11,2,FALSE),VLOOKUP(J94,'Pontuação 3.0'!G$2:H$11,2,FALSE),VLOOKUP(G94,'Pontuação 3.0'!E$2:F$11,2,FALSE),VLOOKUP(K94,'Pontuação 3.0'!K$2:L$11,2,FALSE),VLOOKUP(L94,'Pontuação 3.0'!M$2:N$13,2,FALSE)),0)</f>
        <v>1945</v>
      </c>
      <c r="AD94" s="14">
        <f t="shared" si="1"/>
        <v>195</v>
      </c>
      <c r="AE94" s="14" t="str">
        <f t="array" ref="AE94">IFERROR(INDEX('Pontuação 3.0'!G$13:G$191, MATCH(AD94, 'Pontuação 3.0'!F$13:F$191, 0)), "Faixa Indefinida")</f>
        <v>C</v>
      </c>
      <c r="AF94" s="14">
        <f t="shared" si="2"/>
        <v>0</v>
      </c>
      <c r="AG94" s="14">
        <f t="shared" si="3"/>
        <v>0</v>
      </c>
      <c r="AH94" s="14">
        <f t="shared" si="4"/>
        <v>1</v>
      </c>
      <c r="AI94" s="14">
        <f t="shared" si="5"/>
        <v>0</v>
      </c>
      <c r="AJ94" s="10"/>
    </row>
    <row r="95" ht="15.75" customHeight="1">
      <c r="A95" s="9">
        <v>45692.0</v>
      </c>
      <c r="B95" s="10" t="s">
        <v>229</v>
      </c>
      <c r="C95" s="10" t="s">
        <v>230</v>
      </c>
      <c r="D95" s="11">
        <v>9.2988097083E10</v>
      </c>
      <c r="E95" s="10" t="s">
        <v>8622</v>
      </c>
      <c r="F95" s="10" t="s">
        <v>8596</v>
      </c>
      <c r="G95" s="10" t="s">
        <v>8620</v>
      </c>
      <c r="H95" s="10" t="s">
        <v>8589</v>
      </c>
      <c r="I95" s="10" t="s">
        <v>8614</v>
      </c>
      <c r="J95" s="10" t="s">
        <v>8599</v>
      </c>
      <c r="K95" s="10" t="s">
        <v>8590</v>
      </c>
      <c r="L95" s="10" t="s">
        <v>8615</v>
      </c>
      <c r="M95" s="10" t="s">
        <v>8601</v>
      </c>
      <c r="N95" s="12" t="s">
        <v>11</v>
      </c>
      <c r="O95" s="12" t="s">
        <v>13</v>
      </c>
      <c r="P95" s="12" t="s">
        <v>58</v>
      </c>
      <c r="Q95" s="12" t="s">
        <v>15</v>
      </c>
      <c r="R95" s="12" t="s">
        <v>14</v>
      </c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3">
        <f>ROUNDUP(SUM(VLOOKUP(F95,'Pontuação 3.0'!A$2:B$11,2,FALSE),VLOOKUP(E95,'Pontuação 3.0'!C$2:D$11,2,FALSE),VLOOKUP(H95,'Pontuação 3.0'!I$2:J$11,2,FALSE),VLOOKUP(J95,'Pontuação 3.0'!G$2:H$11,2,FALSE),VLOOKUP(G95,'Pontuação 3.0'!E$2:F$11,2,FALSE),VLOOKUP(K95,'Pontuação 3.0'!K$2:L$11,2,FALSE),VLOOKUP(L95,'Pontuação 3.0'!M$2:N$13,2,FALSE)),0)</f>
        <v>1992</v>
      </c>
      <c r="AD95" s="14">
        <f t="shared" si="1"/>
        <v>199</v>
      </c>
      <c r="AE95" s="14" t="str">
        <f t="array" ref="AE95">IFERROR(INDEX('Pontuação 3.0'!G$13:G$191, MATCH(AD95, 'Pontuação 3.0'!F$13:F$191, 0)), "Faixa Indefinida")</f>
        <v>C</v>
      </c>
      <c r="AF95" s="14">
        <f t="shared" si="2"/>
        <v>0</v>
      </c>
      <c r="AG95" s="14">
        <f t="shared" si="3"/>
        <v>0</v>
      </c>
      <c r="AH95" s="14">
        <f t="shared" si="4"/>
        <v>1</v>
      </c>
      <c r="AI95" s="14">
        <f t="shared" si="5"/>
        <v>0</v>
      </c>
      <c r="AJ95" s="10"/>
    </row>
    <row r="96" ht="15.75" customHeight="1">
      <c r="A96" s="9">
        <v>45692.0</v>
      </c>
      <c r="B96" s="10" t="s">
        <v>233</v>
      </c>
      <c r="C96" s="10" t="s">
        <v>234</v>
      </c>
      <c r="D96" s="11">
        <v>8.2996339225E10</v>
      </c>
      <c r="E96" s="10" t="s">
        <v>8586</v>
      </c>
      <c r="F96" s="10" t="s">
        <v>8596</v>
      </c>
      <c r="G96" s="10" t="s">
        <v>8588</v>
      </c>
      <c r="H96" s="10" t="s">
        <v>8598</v>
      </c>
      <c r="I96" s="10" t="s">
        <v>8614</v>
      </c>
      <c r="J96" s="10" t="s">
        <v>8591</v>
      </c>
      <c r="K96" s="10" t="s">
        <v>8590</v>
      </c>
      <c r="L96" s="10" t="s">
        <v>8592</v>
      </c>
      <c r="M96" s="10" t="s">
        <v>8601</v>
      </c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3">
        <f>ROUNDUP(SUM(VLOOKUP(F96,'Pontuação 3.0'!A$2:B$11,2,FALSE),VLOOKUP(E96,'Pontuação 3.0'!C$2:D$11,2,FALSE),VLOOKUP(H96,'Pontuação 3.0'!I$2:J$11,2,FALSE),VLOOKUP(J96,'Pontuação 3.0'!G$2:H$11,2,FALSE),VLOOKUP(G96,'Pontuação 3.0'!E$2:F$11,2,FALSE),VLOOKUP(K96,'Pontuação 3.0'!K$2:L$11,2,FALSE),VLOOKUP(L96,'Pontuação 3.0'!M$2:N$13,2,FALSE)),0)</f>
        <v>2141</v>
      </c>
      <c r="AD96" s="14">
        <f t="shared" si="1"/>
        <v>214</v>
      </c>
      <c r="AE96" s="14" t="str">
        <f t="array" ref="AE96">IFERROR(INDEX('Pontuação 3.0'!G$13:G$191, MATCH(AD96, 'Pontuação 3.0'!F$13:F$191, 0)), "Faixa Indefinida")</f>
        <v>B</v>
      </c>
      <c r="AF96" s="14">
        <f t="shared" si="2"/>
        <v>0</v>
      </c>
      <c r="AG96" s="14">
        <f t="shared" si="3"/>
        <v>1</v>
      </c>
      <c r="AH96" s="14">
        <f t="shared" si="4"/>
        <v>0</v>
      </c>
      <c r="AI96" s="14">
        <f t="shared" si="5"/>
        <v>0</v>
      </c>
      <c r="AJ96" s="10"/>
    </row>
    <row r="97" ht="15.75" customHeight="1">
      <c r="A97" s="9">
        <v>45692.0</v>
      </c>
      <c r="B97" s="10" t="s">
        <v>235</v>
      </c>
      <c r="C97" s="10" t="s">
        <v>236</v>
      </c>
      <c r="D97" s="11">
        <v>6.1983425064E10</v>
      </c>
      <c r="E97" s="10" t="s">
        <v>8586</v>
      </c>
      <c r="F97" s="10" t="s">
        <v>8587</v>
      </c>
      <c r="G97" s="10" t="s">
        <v>8620</v>
      </c>
      <c r="H97" s="10" t="s">
        <v>8605</v>
      </c>
      <c r="I97" s="10" t="s">
        <v>8590</v>
      </c>
      <c r="J97" s="10" t="s">
        <v>8591</v>
      </c>
      <c r="K97" s="10" t="s">
        <v>8590</v>
      </c>
      <c r="L97" s="10" t="s">
        <v>8629</v>
      </c>
      <c r="M97" s="10" t="s">
        <v>8601</v>
      </c>
      <c r="N97" s="12" t="s">
        <v>11</v>
      </c>
      <c r="O97" s="12" t="s">
        <v>13</v>
      </c>
      <c r="P97" s="12" t="s">
        <v>102</v>
      </c>
      <c r="Q97" s="12" t="s">
        <v>15</v>
      </c>
      <c r="R97" s="12" t="s">
        <v>14</v>
      </c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3">
        <f>ROUNDUP(SUM(VLOOKUP(F97,'Pontuação 3.0'!A$2:B$11,2,FALSE),VLOOKUP(E97,'Pontuação 3.0'!C$2:D$11,2,FALSE),VLOOKUP(H97,'Pontuação 3.0'!I$2:J$11,2,FALSE),VLOOKUP(J97,'Pontuação 3.0'!G$2:H$11,2,FALSE),VLOOKUP(G97,'Pontuação 3.0'!E$2:F$11,2,FALSE),VLOOKUP(K97,'Pontuação 3.0'!K$2:L$11,2,FALSE),VLOOKUP(L97,'Pontuação 3.0'!M$2:N$13,2,FALSE)),0)</f>
        <v>2048</v>
      </c>
      <c r="AD97" s="14">
        <f t="shared" si="1"/>
        <v>205</v>
      </c>
      <c r="AE97" s="14" t="str">
        <f t="array" ref="AE97">IFERROR(INDEX('Pontuação 3.0'!G$13:G$191, MATCH(AD97, 'Pontuação 3.0'!F$13:F$191, 0)), "Faixa Indefinida")</f>
        <v>C</v>
      </c>
      <c r="AF97" s="14">
        <f t="shared" si="2"/>
        <v>0</v>
      </c>
      <c r="AG97" s="14">
        <f t="shared" si="3"/>
        <v>0</v>
      </c>
      <c r="AH97" s="14">
        <f t="shared" si="4"/>
        <v>1</v>
      </c>
      <c r="AI97" s="14">
        <f t="shared" si="5"/>
        <v>0</v>
      </c>
      <c r="AJ97" s="10"/>
    </row>
    <row r="98" ht="15.75" customHeight="1">
      <c r="A98" s="9">
        <v>45692.0</v>
      </c>
      <c r="B98" s="10" t="s">
        <v>237</v>
      </c>
      <c r="C98" s="10" t="s">
        <v>238</v>
      </c>
      <c r="D98" s="11">
        <v>1.1956916277E10</v>
      </c>
      <c r="E98" s="10" t="s">
        <v>8586</v>
      </c>
      <c r="F98" s="10" t="s">
        <v>8596</v>
      </c>
      <c r="G98" s="10" t="s">
        <v>8588</v>
      </c>
      <c r="H98" s="10" t="s">
        <v>8589</v>
      </c>
      <c r="I98" s="10" t="s">
        <v>8614</v>
      </c>
      <c r="J98" s="10" t="s">
        <v>8617</v>
      </c>
      <c r="K98" s="10" t="s">
        <v>8606</v>
      </c>
      <c r="L98" s="10" t="s">
        <v>8592</v>
      </c>
      <c r="M98" s="10" t="s">
        <v>8601</v>
      </c>
      <c r="N98" s="12" t="s">
        <v>11</v>
      </c>
      <c r="O98" s="12" t="s">
        <v>13</v>
      </c>
      <c r="P98" s="12" t="s">
        <v>22</v>
      </c>
      <c r="Q98" s="12" t="s">
        <v>239</v>
      </c>
      <c r="R98" s="12" t="s">
        <v>23</v>
      </c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3">
        <f>ROUNDUP(SUM(VLOOKUP(F98,'Pontuação 3.0'!A$2:B$11,2,FALSE),VLOOKUP(E98,'Pontuação 3.0'!C$2:D$11,2,FALSE),VLOOKUP(H98,'Pontuação 3.0'!I$2:J$11,2,FALSE),VLOOKUP(J98,'Pontuação 3.0'!G$2:H$11,2,FALSE),VLOOKUP(G98,'Pontuação 3.0'!E$2:F$11,2,FALSE),VLOOKUP(K98,'Pontuação 3.0'!K$2:L$11,2,FALSE),VLOOKUP(L98,'Pontuação 3.0'!M$2:N$13,2,FALSE)),0)</f>
        <v>2612</v>
      </c>
      <c r="AD98" s="14">
        <f t="shared" si="1"/>
        <v>261</v>
      </c>
      <c r="AE98" s="14" t="str">
        <f t="array" ref="AE98">IFERROR(INDEX('Pontuação 3.0'!G$13:G$191, MATCH(AD98, 'Pontuação 3.0'!F$13:F$191, 0)), "Faixa Indefinida")</f>
        <v>A</v>
      </c>
      <c r="AF98" s="14">
        <f t="shared" si="2"/>
        <v>1</v>
      </c>
      <c r="AG98" s="14">
        <f t="shared" si="3"/>
        <v>0</v>
      </c>
      <c r="AH98" s="14">
        <f t="shared" si="4"/>
        <v>0</v>
      </c>
      <c r="AI98" s="14">
        <f t="shared" si="5"/>
        <v>0</v>
      </c>
      <c r="AJ98" s="10"/>
    </row>
    <row r="99" ht="15.75" customHeight="1">
      <c r="A99" s="9">
        <v>45692.0</v>
      </c>
      <c r="B99" s="10" t="s">
        <v>237</v>
      </c>
      <c r="C99" s="10" t="s">
        <v>238</v>
      </c>
      <c r="D99" s="11">
        <v>1.1956916277E10</v>
      </c>
      <c r="E99" s="10" t="s">
        <v>8586</v>
      </c>
      <c r="F99" s="10" t="s">
        <v>8596</v>
      </c>
      <c r="G99" s="10" t="s">
        <v>8588</v>
      </c>
      <c r="H99" s="10" t="s">
        <v>8589</v>
      </c>
      <c r="I99" s="10" t="s">
        <v>8614</v>
      </c>
      <c r="J99" s="10" t="s">
        <v>8617</v>
      </c>
      <c r="K99" s="10" t="s">
        <v>8606</v>
      </c>
      <c r="L99" s="10" t="s">
        <v>8592</v>
      </c>
      <c r="M99" s="10" t="s">
        <v>8601</v>
      </c>
      <c r="N99" s="12" t="s">
        <v>11</v>
      </c>
      <c r="O99" s="12" t="s">
        <v>13</v>
      </c>
      <c r="P99" s="12" t="s">
        <v>22</v>
      </c>
      <c r="Q99" s="12" t="s">
        <v>239</v>
      </c>
      <c r="R99" s="12" t="s">
        <v>23</v>
      </c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3">
        <f>ROUNDUP(SUM(VLOOKUP(F99,'Pontuação 3.0'!A$2:B$11,2,FALSE),VLOOKUP(E99,'Pontuação 3.0'!C$2:D$11,2,FALSE),VLOOKUP(H99,'Pontuação 3.0'!I$2:J$11,2,FALSE),VLOOKUP(J99,'Pontuação 3.0'!G$2:H$11,2,FALSE),VLOOKUP(G99,'Pontuação 3.0'!E$2:F$11,2,FALSE),VLOOKUP(K99,'Pontuação 3.0'!K$2:L$11,2,FALSE),VLOOKUP(L99,'Pontuação 3.0'!M$2:N$13,2,FALSE)),0)</f>
        <v>2612</v>
      </c>
      <c r="AD99" s="14">
        <f t="shared" si="1"/>
        <v>261</v>
      </c>
      <c r="AE99" s="14" t="str">
        <f t="array" ref="AE99">IFERROR(INDEX('Pontuação 3.0'!G$13:G$191, MATCH(AD99, 'Pontuação 3.0'!F$13:F$191, 0)), "Faixa Indefinida")</f>
        <v>A</v>
      </c>
      <c r="AF99" s="14">
        <f t="shared" si="2"/>
        <v>1</v>
      </c>
      <c r="AG99" s="14">
        <f t="shared" si="3"/>
        <v>0</v>
      </c>
      <c r="AH99" s="14">
        <f t="shared" si="4"/>
        <v>0</v>
      </c>
      <c r="AI99" s="14">
        <f t="shared" si="5"/>
        <v>0</v>
      </c>
      <c r="AJ99" s="10"/>
    </row>
    <row r="100" ht="15.75" customHeight="1">
      <c r="A100" s="9">
        <v>45692.0</v>
      </c>
      <c r="B100" s="10" t="s">
        <v>240</v>
      </c>
      <c r="C100" s="10" t="s">
        <v>241</v>
      </c>
      <c r="D100" s="11">
        <v>4.7996155461E10</v>
      </c>
      <c r="E100" s="10" t="s">
        <v>8586</v>
      </c>
      <c r="F100" s="10" t="s">
        <v>8596</v>
      </c>
      <c r="G100" s="10" t="s">
        <v>8588</v>
      </c>
      <c r="H100" s="10" t="s">
        <v>8589</v>
      </c>
      <c r="I100" s="10" t="s">
        <v>8614</v>
      </c>
      <c r="J100" s="10" t="s">
        <v>8591</v>
      </c>
      <c r="K100" s="10" t="s">
        <v>8606</v>
      </c>
      <c r="L100" s="10" t="s">
        <v>8615</v>
      </c>
      <c r="M100" s="10" t="s">
        <v>8593</v>
      </c>
      <c r="N100" s="12" t="s">
        <v>11</v>
      </c>
      <c r="O100" s="12" t="s">
        <v>13</v>
      </c>
      <c r="P100" s="12" t="s">
        <v>80</v>
      </c>
      <c r="Q100" s="12" t="s">
        <v>49</v>
      </c>
      <c r="R100" s="12" t="s">
        <v>14</v>
      </c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3">
        <f>ROUNDUP(SUM(VLOOKUP(F100,'Pontuação 3.0'!A$2:B$11,2,FALSE),VLOOKUP(E100,'Pontuação 3.0'!C$2:D$11,2,FALSE),VLOOKUP(H100,'Pontuação 3.0'!I$2:J$11,2,FALSE),VLOOKUP(J100,'Pontuação 3.0'!G$2:H$11,2,FALSE),VLOOKUP(G100,'Pontuação 3.0'!E$2:F$11,2,FALSE),VLOOKUP(K100,'Pontuação 3.0'!K$2:L$11,2,FALSE),VLOOKUP(L100,'Pontuação 3.0'!M$2:N$13,2,FALSE)),0)</f>
        <v>2575</v>
      </c>
      <c r="AD100" s="14">
        <f t="shared" si="1"/>
        <v>258</v>
      </c>
      <c r="AE100" s="14" t="str">
        <f t="array" ref="AE100">IFERROR(INDEX('Pontuação 3.0'!G$13:G$191, MATCH(AD100, 'Pontuação 3.0'!F$13:F$191, 0)), "Faixa Indefinida")</f>
        <v>A</v>
      </c>
      <c r="AF100" s="14">
        <f t="shared" si="2"/>
        <v>1</v>
      </c>
      <c r="AG100" s="14">
        <f t="shared" si="3"/>
        <v>0</v>
      </c>
      <c r="AH100" s="14">
        <f t="shared" si="4"/>
        <v>0</v>
      </c>
      <c r="AI100" s="14">
        <f t="shared" si="5"/>
        <v>0</v>
      </c>
      <c r="AJ100" s="10"/>
    </row>
    <row r="101" ht="15.75" customHeight="1">
      <c r="A101" s="9">
        <v>45692.0</v>
      </c>
      <c r="B101" s="10" t="s">
        <v>242</v>
      </c>
      <c r="C101" s="10" t="s">
        <v>243</v>
      </c>
      <c r="D101" s="10" t="s">
        <v>244</v>
      </c>
      <c r="E101" s="10" t="s">
        <v>8586</v>
      </c>
      <c r="F101" s="10" t="s">
        <v>8631</v>
      </c>
      <c r="G101" s="10" t="s">
        <v>8628</v>
      </c>
      <c r="H101" s="10" t="s">
        <v>8605</v>
      </c>
      <c r="I101" s="10" t="s">
        <v>8614</v>
      </c>
      <c r="J101" s="10" t="s">
        <v>8599</v>
      </c>
      <c r="K101" s="10" t="s">
        <v>8590</v>
      </c>
      <c r="L101" s="10" t="s">
        <v>8592</v>
      </c>
      <c r="M101" s="10" t="s">
        <v>8611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3">
        <f>ROUNDUP(SUM(VLOOKUP(F101,'Pontuação 3.0'!A$2:B$11,2,FALSE),VLOOKUP(E101,'Pontuação 3.0'!C$2:D$11,2,FALSE),VLOOKUP(H101,'Pontuação 3.0'!I$2:J$11,2,FALSE),VLOOKUP(J101,'Pontuação 3.0'!G$2:H$11,2,FALSE),VLOOKUP(G101,'Pontuação 3.0'!E$2:F$11,2,FALSE),VLOOKUP(K101,'Pontuação 3.0'!K$2:L$11,2,FALSE),VLOOKUP(L101,'Pontuação 3.0'!M$2:N$13,2,FALSE)),0)</f>
        <v>1893</v>
      </c>
      <c r="AD101" s="14">
        <f t="shared" si="1"/>
        <v>189</v>
      </c>
      <c r="AE101" s="14" t="str">
        <f t="array" ref="AE101">IFERROR(INDEX('Pontuação 3.0'!G$13:G$191, MATCH(AD101, 'Pontuação 3.0'!F$13:F$191, 0)), "Faixa Indefinida")</f>
        <v>D</v>
      </c>
      <c r="AF101" s="14">
        <f t="shared" si="2"/>
        <v>0</v>
      </c>
      <c r="AG101" s="14">
        <f t="shared" si="3"/>
        <v>0</v>
      </c>
      <c r="AH101" s="14">
        <f t="shared" si="4"/>
        <v>0</v>
      </c>
      <c r="AI101" s="14">
        <f t="shared" si="5"/>
        <v>1</v>
      </c>
      <c r="AJ101" s="10"/>
    </row>
    <row r="102" ht="15.75" customHeight="1">
      <c r="A102" s="9">
        <v>45692.0</v>
      </c>
      <c r="B102" s="10" t="s">
        <v>247</v>
      </c>
      <c r="C102" s="10" t="s">
        <v>248</v>
      </c>
      <c r="D102" s="11">
        <v>9.1981794575E10</v>
      </c>
      <c r="E102" s="10" t="s">
        <v>8586</v>
      </c>
      <c r="F102" s="10" t="s">
        <v>8587</v>
      </c>
      <c r="G102" s="10" t="s">
        <v>8588</v>
      </c>
      <c r="H102" s="10" t="s">
        <v>8598</v>
      </c>
      <c r="I102" s="10" t="s">
        <v>8590</v>
      </c>
      <c r="J102" s="10" t="s">
        <v>8591</v>
      </c>
      <c r="K102" s="10" t="s">
        <v>8590</v>
      </c>
      <c r="L102" s="10" t="s">
        <v>8615</v>
      </c>
      <c r="M102" s="10" t="s">
        <v>8601</v>
      </c>
      <c r="N102" s="12" t="s">
        <v>11</v>
      </c>
      <c r="O102" s="12" t="s">
        <v>13</v>
      </c>
      <c r="P102" s="12" t="s">
        <v>22</v>
      </c>
      <c r="Q102" s="12" t="s">
        <v>49</v>
      </c>
      <c r="R102" s="12" t="s">
        <v>14</v>
      </c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3">
        <f>ROUNDUP(SUM(VLOOKUP(F102,'Pontuação 3.0'!A$2:B$11,2,FALSE),VLOOKUP(E102,'Pontuação 3.0'!C$2:D$11,2,FALSE),VLOOKUP(H102,'Pontuação 3.0'!I$2:J$11,2,FALSE),VLOOKUP(J102,'Pontuação 3.0'!G$2:H$11,2,FALSE),VLOOKUP(G102,'Pontuação 3.0'!E$2:F$11,2,FALSE),VLOOKUP(K102,'Pontuação 3.0'!K$2:L$11,2,FALSE),VLOOKUP(L102,'Pontuação 3.0'!M$2:N$13,2,FALSE)),0)</f>
        <v>2360</v>
      </c>
      <c r="AD102" s="14">
        <f t="shared" si="1"/>
        <v>236</v>
      </c>
      <c r="AE102" s="14" t="str">
        <f t="array" ref="AE102">IFERROR(INDEX('Pontuação 3.0'!G$13:G$191, MATCH(AD102, 'Pontuação 3.0'!F$13:F$191, 0)), "Faixa Indefinida")</f>
        <v>A</v>
      </c>
      <c r="AF102" s="14">
        <f t="shared" si="2"/>
        <v>1</v>
      </c>
      <c r="AG102" s="14">
        <f t="shared" si="3"/>
        <v>0</v>
      </c>
      <c r="AH102" s="14">
        <f t="shared" si="4"/>
        <v>0</v>
      </c>
      <c r="AI102" s="14">
        <f t="shared" si="5"/>
        <v>0</v>
      </c>
      <c r="AJ102" s="10"/>
    </row>
    <row r="103" ht="15.75" customHeight="1">
      <c r="A103" s="9">
        <v>45692.0</v>
      </c>
      <c r="B103" s="10" t="s">
        <v>245</v>
      </c>
      <c r="C103" s="10" t="s">
        <v>246</v>
      </c>
      <c r="D103" s="11">
        <v>1.1993723458E10</v>
      </c>
      <c r="E103" s="10" t="s">
        <v>8586</v>
      </c>
      <c r="F103" s="10" t="s">
        <v>8587</v>
      </c>
      <c r="G103" s="10" t="s">
        <v>8588</v>
      </c>
      <c r="H103" s="10" t="s">
        <v>8605</v>
      </c>
      <c r="I103" s="10" t="s">
        <v>8590</v>
      </c>
      <c r="J103" s="10" t="s">
        <v>8617</v>
      </c>
      <c r="K103" s="10" t="s">
        <v>8606</v>
      </c>
      <c r="L103" s="10" t="s">
        <v>8629</v>
      </c>
      <c r="M103" s="10" t="s">
        <v>8601</v>
      </c>
      <c r="N103" s="12" t="s">
        <v>11</v>
      </c>
      <c r="O103" s="12" t="s">
        <v>13</v>
      </c>
      <c r="P103" s="12" t="s">
        <v>68</v>
      </c>
      <c r="Q103" s="12" t="s">
        <v>49</v>
      </c>
      <c r="R103" s="12" t="s">
        <v>23</v>
      </c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3">
        <f>ROUNDUP(SUM(VLOOKUP(F103,'Pontuação 3.0'!A$2:B$11,2,FALSE),VLOOKUP(E103,'Pontuação 3.0'!C$2:D$11,2,FALSE),VLOOKUP(H103,'Pontuação 3.0'!I$2:J$11,2,FALSE),VLOOKUP(J103,'Pontuação 3.0'!G$2:H$11,2,FALSE),VLOOKUP(G103,'Pontuação 3.0'!E$2:F$11,2,FALSE),VLOOKUP(K103,'Pontuação 3.0'!K$2:L$11,2,FALSE),VLOOKUP(L103,'Pontuação 3.0'!M$2:N$13,2,FALSE)),0)</f>
        <v>2572</v>
      </c>
      <c r="AD103" s="14">
        <f t="shared" si="1"/>
        <v>257</v>
      </c>
      <c r="AE103" s="14" t="str">
        <f t="array" ref="AE103">IFERROR(INDEX('Pontuação 3.0'!G$13:G$191, MATCH(AD103, 'Pontuação 3.0'!F$13:F$191, 0)), "Faixa Indefinida")</f>
        <v>A</v>
      </c>
      <c r="AF103" s="14">
        <f t="shared" si="2"/>
        <v>1</v>
      </c>
      <c r="AG103" s="14">
        <f t="shared" si="3"/>
        <v>0</v>
      </c>
      <c r="AH103" s="14">
        <f t="shared" si="4"/>
        <v>0</v>
      </c>
      <c r="AI103" s="14">
        <f t="shared" si="5"/>
        <v>0</v>
      </c>
      <c r="AJ103" s="10"/>
    </row>
    <row r="104" ht="15.75" customHeight="1">
      <c r="A104" s="9">
        <v>45692.0</v>
      </c>
      <c r="B104" s="10" t="s">
        <v>249</v>
      </c>
      <c r="C104" s="10" t="s">
        <v>250</v>
      </c>
      <c r="D104" s="11">
        <v>8.3996936929E10</v>
      </c>
      <c r="E104" s="10" t="s">
        <v>8586</v>
      </c>
      <c r="F104" s="10" t="s">
        <v>8596</v>
      </c>
      <c r="G104" s="10" t="s">
        <v>8588</v>
      </c>
      <c r="H104" s="10" t="s">
        <v>8589</v>
      </c>
      <c r="I104" s="10" t="s">
        <v>8590</v>
      </c>
      <c r="J104" s="10" t="s">
        <v>8591</v>
      </c>
      <c r="K104" s="10" t="s">
        <v>8590</v>
      </c>
      <c r="L104" s="10" t="s">
        <v>8615</v>
      </c>
      <c r="M104" s="10" t="s">
        <v>8611</v>
      </c>
      <c r="N104" s="12" t="s">
        <v>11</v>
      </c>
      <c r="O104" s="12" t="s">
        <v>13</v>
      </c>
      <c r="P104" s="12" t="s">
        <v>22</v>
      </c>
      <c r="Q104" s="12" t="s">
        <v>15</v>
      </c>
      <c r="R104" s="12" t="s">
        <v>14</v>
      </c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3">
        <f>ROUNDUP(SUM(VLOOKUP(F104,'Pontuação 3.0'!A$2:B$11,2,FALSE),VLOOKUP(E104,'Pontuação 3.0'!C$2:D$11,2,FALSE),VLOOKUP(H104,'Pontuação 3.0'!I$2:J$11,2,FALSE),VLOOKUP(J104,'Pontuação 3.0'!G$2:H$11,2,FALSE),VLOOKUP(G104,'Pontuação 3.0'!E$2:F$11,2,FALSE),VLOOKUP(K104,'Pontuação 3.0'!K$2:L$11,2,FALSE),VLOOKUP(L104,'Pontuação 3.0'!M$2:N$13,2,FALSE)),0)</f>
        <v>2314</v>
      </c>
      <c r="AD104" s="14">
        <f t="shared" si="1"/>
        <v>231</v>
      </c>
      <c r="AE104" s="14" t="str">
        <f t="array" ref="AE104">IFERROR(INDEX('Pontuação 3.0'!G$13:G$191, MATCH(AD104, 'Pontuação 3.0'!F$13:F$191, 0)), "Faixa Indefinida")</f>
        <v>B</v>
      </c>
      <c r="AF104" s="14">
        <f t="shared" si="2"/>
        <v>0</v>
      </c>
      <c r="AG104" s="14">
        <f t="shared" si="3"/>
        <v>1</v>
      </c>
      <c r="AH104" s="14">
        <f t="shared" si="4"/>
        <v>0</v>
      </c>
      <c r="AI104" s="14">
        <f t="shared" si="5"/>
        <v>0</v>
      </c>
      <c r="AJ104" s="10"/>
    </row>
    <row r="105" ht="15.75" customHeight="1">
      <c r="A105" s="9">
        <v>45692.0</v>
      </c>
      <c r="B105" s="10" t="s">
        <v>251</v>
      </c>
      <c r="C105" s="10" t="s">
        <v>252</v>
      </c>
      <c r="D105" s="11">
        <v>4.399696403E10</v>
      </c>
      <c r="E105" s="10" t="s">
        <v>8622</v>
      </c>
      <c r="F105" s="10" t="s">
        <v>8596</v>
      </c>
      <c r="G105" s="10" t="s">
        <v>8588</v>
      </c>
      <c r="H105" s="10" t="s">
        <v>8598</v>
      </c>
      <c r="I105" s="10" t="s">
        <v>8590</v>
      </c>
      <c r="J105" s="10" t="s">
        <v>8599</v>
      </c>
      <c r="K105" s="10" t="s">
        <v>8590</v>
      </c>
      <c r="L105" s="10" t="s">
        <v>8592</v>
      </c>
      <c r="M105" s="10" t="s">
        <v>8601</v>
      </c>
      <c r="N105" s="12" t="s">
        <v>11</v>
      </c>
      <c r="O105" s="12" t="s">
        <v>13</v>
      </c>
      <c r="P105" s="12" t="s">
        <v>68</v>
      </c>
      <c r="Q105" s="12" t="s">
        <v>45</v>
      </c>
      <c r="R105" s="12" t="s">
        <v>14</v>
      </c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3">
        <f>ROUNDUP(SUM(VLOOKUP(F105,'Pontuação 3.0'!A$2:B$11,2,FALSE),VLOOKUP(E105,'Pontuação 3.0'!C$2:D$11,2,FALSE),VLOOKUP(H105,'Pontuação 3.0'!I$2:J$11,2,FALSE),VLOOKUP(J105,'Pontuação 3.0'!G$2:H$11,2,FALSE),VLOOKUP(G105,'Pontuação 3.0'!E$2:F$11,2,FALSE),VLOOKUP(K105,'Pontuação 3.0'!K$2:L$11,2,FALSE),VLOOKUP(L105,'Pontuação 3.0'!M$2:N$13,2,FALSE)),0)</f>
        <v>1959</v>
      </c>
      <c r="AD105" s="14">
        <f t="shared" si="1"/>
        <v>196</v>
      </c>
      <c r="AE105" s="14" t="str">
        <f t="array" ref="AE105">IFERROR(INDEX('Pontuação 3.0'!G$13:G$191, MATCH(AD105, 'Pontuação 3.0'!F$13:F$191, 0)), "Faixa Indefinida")</f>
        <v>C</v>
      </c>
      <c r="AF105" s="14">
        <f t="shared" si="2"/>
        <v>0</v>
      </c>
      <c r="AG105" s="14">
        <f t="shared" si="3"/>
        <v>0</v>
      </c>
      <c r="AH105" s="14">
        <f t="shared" si="4"/>
        <v>1</v>
      </c>
      <c r="AI105" s="14">
        <f t="shared" si="5"/>
        <v>0</v>
      </c>
      <c r="AJ105" s="10"/>
    </row>
    <row r="106" ht="15.75" customHeight="1">
      <c r="A106" s="9">
        <v>45692.0</v>
      </c>
      <c r="B106" s="10" t="s">
        <v>253</v>
      </c>
      <c r="C106" s="10" t="s">
        <v>254</v>
      </c>
      <c r="D106" s="11">
        <v>1.1962652952E10</v>
      </c>
      <c r="E106" s="10" t="s">
        <v>8622</v>
      </c>
      <c r="F106" s="10" t="s">
        <v>8596</v>
      </c>
      <c r="G106" s="10" t="s">
        <v>8628</v>
      </c>
      <c r="H106" s="10" t="s">
        <v>8626</v>
      </c>
      <c r="I106" s="10" t="s">
        <v>8590</v>
      </c>
      <c r="J106" s="10" t="s">
        <v>8599</v>
      </c>
      <c r="K106" s="10" t="s">
        <v>8590</v>
      </c>
      <c r="L106" s="10" t="s">
        <v>8615</v>
      </c>
      <c r="M106" s="10" t="s">
        <v>8601</v>
      </c>
      <c r="N106" s="12" t="s">
        <v>11</v>
      </c>
      <c r="O106" s="12" t="s">
        <v>13</v>
      </c>
      <c r="P106" s="12" t="s">
        <v>77</v>
      </c>
      <c r="Q106" s="12" t="s">
        <v>15</v>
      </c>
      <c r="R106" s="12" t="s">
        <v>14</v>
      </c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3">
        <f>ROUNDUP(SUM(VLOOKUP(F106,'Pontuação 3.0'!A$2:B$11,2,FALSE),VLOOKUP(E106,'Pontuação 3.0'!C$2:D$11,2,FALSE),VLOOKUP(H106,'Pontuação 3.0'!I$2:J$11,2,FALSE),VLOOKUP(J106,'Pontuação 3.0'!G$2:H$11,2,FALSE),VLOOKUP(G106,'Pontuação 3.0'!E$2:F$11,2,FALSE),VLOOKUP(K106,'Pontuação 3.0'!K$2:L$11,2,FALSE),VLOOKUP(L106,'Pontuação 3.0'!M$2:N$13,2,FALSE)),0)</f>
        <v>1747</v>
      </c>
      <c r="AD106" s="14">
        <f t="shared" si="1"/>
        <v>175</v>
      </c>
      <c r="AE106" s="14" t="str">
        <f t="array" ref="AE106">IFERROR(INDEX('Pontuação 3.0'!G$13:G$191, MATCH(AD106, 'Pontuação 3.0'!F$13:F$191, 0)), "Faixa Indefinida")</f>
        <v>D</v>
      </c>
      <c r="AF106" s="14">
        <f t="shared" si="2"/>
        <v>0</v>
      </c>
      <c r="AG106" s="14">
        <f t="shared" si="3"/>
        <v>0</v>
      </c>
      <c r="AH106" s="14">
        <f t="shared" si="4"/>
        <v>0</v>
      </c>
      <c r="AI106" s="14">
        <f t="shared" si="5"/>
        <v>1</v>
      </c>
      <c r="AJ106" s="10"/>
    </row>
    <row r="107" ht="15.75" customHeight="1">
      <c r="A107" s="9">
        <v>45692.0</v>
      </c>
      <c r="B107" s="10" t="s">
        <v>255</v>
      </c>
      <c r="C107" s="10" t="s">
        <v>256</v>
      </c>
      <c r="D107" s="11">
        <v>9.8988220677E10</v>
      </c>
      <c r="E107" s="10" t="s">
        <v>8586</v>
      </c>
      <c r="F107" s="10" t="s">
        <v>8596</v>
      </c>
      <c r="G107" s="10" t="s">
        <v>8588</v>
      </c>
      <c r="H107" s="10" t="s">
        <v>8626</v>
      </c>
      <c r="I107" s="10" t="s">
        <v>8590</v>
      </c>
      <c r="J107" s="10" t="s">
        <v>8599</v>
      </c>
      <c r="K107" s="10" t="s">
        <v>8590</v>
      </c>
      <c r="L107" s="10" t="s">
        <v>8592</v>
      </c>
      <c r="M107" s="10" t="s">
        <v>8621</v>
      </c>
      <c r="N107" s="12" t="s">
        <v>11</v>
      </c>
      <c r="O107" s="12" t="s">
        <v>13</v>
      </c>
      <c r="P107" s="12" t="s">
        <v>114</v>
      </c>
      <c r="Q107" s="12" t="s">
        <v>45</v>
      </c>
      <c r="R107" s="12" t="s">
        <v>14</v>
      </c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3">
        <f>ROUNDUP(SUM(VLOOKUP(F107,'Pontuação 3.0'!A$2:B$11,2,FALSE),VLOOKUP(E107,'Pontuação 3.0'!C$2:D$11,2,FALSE),VLOOKUP(H107,'Pontuação 3.0'!I$2:J$11,2,FALSE),VLOOKUP(J107,'Pontuação 3.0'!G$2:H$11,2,FALSE),VLOOKUP(G107,'Pontuação 3.0'!E$2:F$11,2,FALSE),VLOOKUP(K107,'Pontuação 3.0'!K$2:L$11,2,FALSE),VLOOKUP(L107,'Pontuação 3.0'!M$2:N$13,2,FALSE)),0)</f>
        <v>1841</v>
      </c>
      <c r="AD107" s="14">
        <f t="shared" si="1"/>
        <v>184</v>
      </c>
      <c r="AE107" s="14" t="str">
        <f t="array" ref="AE107">IFERROR(INDEX('Pontuação 3.0'!G$13:G$191, MATCH(AD107, 'Pontuação 3.0'!F$13:F$191, 0)), "Faixa Indefinida")</f>
        <v>D</v>
      </c>
      <c r="AF107" s="14">
        <f t="shared" si="2"/>
        <v>0</v>
      </c>
      <c r="AG107" s="14">
        <f t="shared" si="3"/>
        <v>0</v>
      </c>
      <c r="AH107" s="14">
        <f t="shared" si="4"/>
        <v>0</v>
      </c>
      <c r="AI107" s="14">
        <f t="shared" si="5"/>
        <v>1</v>
      </c>
      <c r="AJ107" s="10"/>
    </row>
    <row r="108" ht="15.75" customHeight="1">
      <c r="A108" s="9">
        <v>45692.0</v>
      </c>
      <c r="B108" s="10" t="s">
        <v>257</v>
      </c>
      <c r="C108" s="10" t="s">
        <v>258</v>
      </c>
      <c r="D108" s="11">
        <v>3.1993737281E10</v>
      </c>
      <c r="E108" s="10" t="s">
        <v>8586</v>
      </c>
      <c r="F108" s="10" t="s">
        <v>8587</v>
      </c>
      <c r="G108" s="10" t="s">
        <v>8588</v>
      </c>
      <c r="H108" s="10" t="s">
        <v>8605</v>
      </c>
      <c r="I108" s="10" t="s">
        <v>8590</v>
      </c>
      <c r="J108" s="10" t="s">
        <v>8599</v>
      </c>
      <c r="K108" s="10" t="s">
        <v>8606</v>
      </c>
      <c r="L108" s="10" t="s">
        <v>8615</v>
      </c>
      <c r="M108" s="10" t="s">
        <v>8601</v>
      </c>
      <c r="N108" s="12" t="s">
        <v>11</v>
      </c>
      <c r="O108" s="12" t="s">
        <v>13</v>
      </c>
      <c r="P108" s="12" t="s">
        <v>48</v>
      </c>
      <c r="Q108" s="12" t="s">
        <v>49</v>
      </c>
      <c r="R108" s="12" t="s">
        <v>14</v>
      </c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3">
        <f>ROUNDUP(SUM(VLOOKUP(F108,'Pontuação 3.0'!A$2:B$11,2,FALSE),VLOOKUP(E108,'Pontuação 3.0'!C$2:D$11,2,FALSE),VLOOKUP(H108,'Pontuação 3.0'!I$2:J$11,2,FALSE),VLOOKUP(J108,'Pontuação 3.0'!G$2:H$11,2,FALSE),VLOOKUP(G108,'Pontuação 3.0'!E$2:F$11,2,FALSE),VLOOKUP(K108,'Pontuação 3.0'!K$2:L$11,2,FALSE),VLOOKUP(L108,'Pontuação 3.0'!M$2:N$13,2,FALSE)),0)</f>
        <v>2405</v>
      </c>
      <c r="AD108" s="14">
        <f t="shared" si="1"/>
        <v>241</v>
      </c>
      <c r="AE108" s="14" t="str">
        <f t="array" ref="AE108">IFERROR(INDEX('Pontuação 3.0'!G$13:G$191, MATCH(AD108, 'Pontuação 3.0'!F$13:F$191, 0)), "Faixa Indefinida")</f>
        <v>A</v>
      </c>
      <c r="AF108" s="14">
        <f t="shared" si="2"/>
        <v>1</v>
      </c>
      <c r="AG108" s="14">
        <f t="shared" si="3"/>
        <v>0</v>
      </c>
      <c r="AH108" s="14">
        <f t="shared" si="4"/>
        <v>0</v>
      </c>
      <c r="AI108" s="14">
        <f t="shared" si="5"/>
        <v>0</v>
      </c>
      <c r="AJ108" s="10"/>
    </row>
    <row r="109" ht="15.75" customHeight="1">
      <c r="A109" s="9">
        <v>45692.0</v>
      </c>
      <c r="B109" s="10" t="s">
        <v>259</v>
      </c>
      <c r="C109" s="10" t="s">
        <v>260</v>
      </c>
      <c r="D109" s="11">
        <v>6.1995729596E10</v>
      </c>
      <c r="E109" s="10" t="s">
        <v>8622</v>
      </c>
      <c r="F109" s="10" t="s">
        <v>8631</v>
      </c>
      <c r="G109" s="10" t="s">
        <v>8597</v>
      </c>
      <c r="H109" s="10" t="s">
        <v>8626</v>
      </c>
      <c r="I109" s="10" t="s">
        <v>8614</v>
      </c>
      <c r="J109" s="10" t="s">
        <v>8599</v>
      </c>
      <c r="K109" s="10" t="s">
        <v>8590</v>
      </c>
      <c r="L109" s="10" t="s">
        <v>8592</v>
      </c>
      <c r="M109" s="10" t="s">
        <v>8593</v>
      </c>
      <c r="N109" s="12" t="s">
        <v>11</v>
      </c>
      <c r="O109" s="12" t="s">
        <v>13</v>
      </c>
      <c r="P109" s="12" t="s">
        <v>22</v>
      </c>
      <c r="Q109" s="12" t="s">
        <v>261</v>
      </c>
      <c r="R109" s="12" t="s">
        <v>14</v>
      </c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3">
        <f>ROUNDUP(SUM(VLOOKUP(F109,'Pontuação 3.0'!A$2:B$11,2,FALSE),VLOOKUP(E109,'Pontuação 3.0'!C$2:D$11,2,FALSE),VLOOKUP(H109,'Pontuação 3.0'!I$2:J$11,2,FALSE),VLOOKUP(J109,'Pontuação 3.0'!G$2:H$11,2,FALSE),VLOOKUP(G109,'Pontuação 3.0'!E$2:F$11,2,FALSE),VLOOKUP(K109,'Pontuação 3.0'!K$2:L$11,2,FALSE),VLOOKUP(L109,'Pontuação 3.0'!M$2:N$13,2,FALSE)),0)</f>
        <v>1822</v>
      </c>
      <c r="AD109" s="14">
        <f t="shared" si="1"/>
        <v>182</v>
      </c>
      <c r="AE109" s="14" t="str">
        <f t="array" ref="AE109">IFERROR(INDEX('Pontuação 3.0'!G$13:G$191, MATCH(AD109, 'Pontuação 3.0'!F$13:F$191, 0)), "Faixa Indefinida")</f>
        <v>D</v>
      </c>
      <c r="AF109" s="14">
        <f t="shared" si="2"/>
        <v>0</v>
      </c>
      <c r="AG109" s="14">
        <f t="shared" si="3"/>
        <v>0</v>
      </c>
      <c r="AH109" s="14">
        <f t="shared" si="4"/>
        <v>0</v>
      </c>
      <c r="AI109" s="14">
        <f t="shared" si="5"/>
        <v>1</v>
      </c>
      <c r="AJ109" s="10"/>
    </row>
    <row r="110" ht="15.75" customHeight="1">
      <c r="A110" s="9">
        <v>45692.0</v>
      </c>
      <c r="B110" s="10" t="s">
        <v>262</v>
      </c>
      <c r="C110" s="10" t="s">
        <v>263</v>
      </c>
      <c r="D110" s="11">
        <v>1.5996008753E10</v>
      </c>
      <c r="E110" s="10" t="s">
        <v>8622</v>
      </c>
      <c r="F110" s="10" t="s">
        <v>8596</v>
      </c>
      <c r="G110" s="10" t="s">
        <v>8588</v>
      </c>
      <c r="H110" s="10" t="s">
        <v>8598</v>
      </c>
      <c r="I110" s="10" t="s">
        <v>8614</v>
      </c>
      <c r="J110" s="10" t="s">
        <v>8617</v>
      </c>
      <c r="K110" s="10" t="s">
        <v>8590</v>
      </c>
      <c r="L110" s="10" t="s">
        <v>8592</v>
      </c>
      <c r="M110" s="10" t="s">
        <v>8601</v>
      </c>
      <c r="N110" s="12" t="s">
        <v>11</v>
      </c>
      <c r="O110" s="12" t="s">
        <v>13</v>
      </c>
      <c r="P110" s="12" t="s">
        <v>22</v>
      </c>
      <c r="Q110" s="12" t="s">
        <v>49</v>
      </c>
      <c r="R110" s="12" t="s">
        <v>14</v>
      </c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3">
        <f>ROUNDUP(SUM(VLOOKUP(F110,'Pontuação 3.0'!A$2:B$11,2,FALSE),VLOOKUP(E110,'Pontuação 3.0'!C$2:D$11,2,FALSE),VLOOKUP(H110,'Pontuação 3.0'!I$2:J$11,2,FALSE),VLOOKUP(J110,'Pontuação 3.0'!G$2:H$11,2,FALSE),VLOOKUP(G110,'Pontuação 3.0'!E$2:F$11,2,FALSE),VLOOKUP(K110,'Pontuação 3.0'!K$2:L$11,2,FALSE),VLOOKUP(L110,'Pontuação 3.0'!M$2:N$13,2,FALSE)),0)</f>
        <v>2234</v>
      </c>
      <c r="AD110" s="14">
        <f t="shared" si="1"/>
        <v>223</v>
      </c>
      <c r="AE110" s="14" t="str">
        <f t="array" ref="AE110">IFERROR(INDEX('Pontuação 3.0'!G$13:G$191, MATCH(AD110, 'Pontuação 3.0'!F$13:F$191, 0)), "Faixa Indefinida")</f>
        <v>B</v>
      </c>
      <c r="AF110" s="14">
        <f t="shared" si="2"/>
        <v>0</v>
      </c>
      <c r="AG110" s="14">
        <f t="shared" si="3"/>
        <v>1</v>
      </c>
      <c r="AH110" s="14">
        <f t="shared" si="4"/>
        <v>0</v>
      </c>
      <c r="AI110" s="14">
        <f t="shared" si="5"/>
        <v>0</v>
      </c>
      <c r="AJ110" s="10"/>
    </row>
    <row r="111" ht="15.75" customHeight="1">
      <c r="A111" s="9">
        <v>45692.0</v>
      </c>
      <c r="B111" s="10" t="s">
        <v>264</v>
      </c>
      <c r="C111" s="10" t="s">
        <v>265</v>
      </c>
      <c r="D111" s="11">
        <v>6.2992852833E10</v>
      </c>
      <c r="E111" s="10" t="s">
        <v>8586</v>
      </c>
      <c r="F111" s="10" t="s">
        <v>8610</v>
      </c>
      <c r="G111" s="10" t="s">
        <v>8588</v>
      </c>
      <c r="H111" s="10" t="s">
        <v>8605</v>
      </c>
      <c r="I111" s="10" t="s">
        <v>8614</v>
      </c>
      <c r="J111" s="10" t="s">
        <v>8599</v>
      </c>
      <c r="K111" s="10" t="s">
        <v>8606</v>
      </c>
      <c r="L111" s="10" t="s">
        <v>8615</v>
      </c>
      <c r="M111" s="10" t="s">
        <v>8593</v>
      </c>
      <c r="N111" s="12" t="s">
        <v>11</v>
      </c>
      <c r="O111" s="12" t="s">
        <v>13</v>
      </c>
      <c r="P111" s="12" t="s">
        <v>19</v>
      </c>
      <c r="Q111" s="12" t="s">
        <v>15</v>
      </c>
      <c r="R111" s="12" t="s">
        <v>23</v>
      </c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3">
        <f>ROUNDUP(SUM(VLOOKUP(F111,'Pontuação 3.0'!A$2:B$11,2,FALSE),VLOOKUP(E111,'Pontuação 3.0'!C$2:D$11,2,FALSE),VLOOKUP(H111,'Pontuação 3.0'!I$2:J$11,2,FALSE),VLOOKUP(J111,'Pontuação 3.0'!G$2:H$11,2,FALSE),VLOOKUP(G111,'Pontuação 3.0'!E$2:F$11,2,FALSE),VLOOKUP(K111,'Pontuação 3.0'!K$2:L$11,2,FALSE),VLOOKUP(L111,'Pontuação 3.0'!M$2:N$13,2,FALSE)),0)</f>
        <v>2183</v>
      </c>
      <c r="AD111" s="14">
        <f t="shared" si="1"/>
        <v>218</v>
      </c>
      <c r="AE111" s="14" t="str">
        <f t="array" ref="AE111">IFERROR(INDEX('Pontuação 3.0'!G$13:G$191, MATCH(AD111, 'Pontuação 3.0'!F$13:F$191, 0)), "Faixa Indefinida")</f>
        <v>B</v>
      </c>
      <c r="AF111" s="14">
        <f t="shared" si="2"/>
        <v>0</v>
      </c>
      <c r="AG111" s="14">
        <f t="shared" si="3"/>
        <v>1</v>
      </c>
      <c r="AH111" s="14">
        <f t="shared" si="4"/>
        <v>0</v>
      </c>
      <c r="AI111" s="14">
        <f t="shared" si="5"/>
        <v>0</v>
      </c>
      <c r="AJ111" s="10"/>
    </row>
    <row r="112" ht="15.75" customHeight="1">
      <c r="A112" s="9">
        <v>45692.0</v>
      </c>
      <c r="B112" s="10" t="s">
        <v>266</v>
      </c>
      <c r="C112" s="10" t="s">
        <v>267</v>
      </c>
      <c r="D112" s="11">
        <v>8.4991255911E10</v>
      </c>
      <c r="E112" s="10" t="s">
        <v>8586</v>
      </c>
      <c r="F112" s="10" t="s">
        <v>8587</v>
      </c>
      <c r="G112" s="10" t="s">
        <v>8588</v>
      </c>
      <c r="H112" s="10" t="s">
        <v>8598</v>
      </c>
      <c r="I112" s="10" t="s">
        <v>8614</v>
      </c>
      <c r="J112" s="10" t="s">
        <v>8599</v>
      </c>
      <c r="K112" s="10" t="s">
        <v>8590</v>
      </c>
      <c r="L112" s="10" t="s">
        <v>8592</v>
      </c>
      <c r="M112" s="10" t="s">
        <v>8601</v>
      </c>
      <c r="N112" s="12" t="s">
        <v>11</v>
      </c>
      <c r="O112" s="12" t="s">
        <v>13</v>
      </c>
      <c r="P112" s="12" t="s">
        <v>19</v>
      </c>
      <c r="Q112" s="12" t="s">
        <v>34</v>
      </c>
      <c r="R112" s="12" t="s">
        <v>23</v>
      </c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3">
        <f>ROUNDUP(SUM(VLOOKUP(F112,'Pontuação 3.0'!A$2:B$11,2,FALSE),VLOOKUP(E112,'Pontuação 3.0'!C$2:D$11,2,FALSE),VLOOKUP(H112,'Pontuação 3.0'!I$2:J$11,2,FALSE),VLOOKUP(J112,'Pontuação 3.0'!G$2:H$11,2,FALSE),VLOOKUP(G112,'Pontuação 3.0'!E$2:F$11,2,FALSE),VLOOKUP(K112,'Pontuação 3.0'!K$2:L$11,2,FALSE),VLOOKUP(L112,'Pontuação 3.0'!M$2:N$13,2,FALSE)),0)</f>
        <v>2122</v>
      </c>
      <c r="AD112" s="14">
        <f t="shared" si="1"/>
        <v>212</v>
      </c>
      <c r="AE112" s="14" t="str">
        <f t="array" ref="AE112">IFERROR(INDEX('Pontuação 3.0'!G$13:G$191, MATCH(AD112, 'Pontuação 3.0'!F$13:F$191, 0)), "Faixa Indefinida")</f>
        <v>C</v>
      </c>
      <c r="AF112" s="14">
        <f t="shared" si="2"/>
        <v>0</v>
      </c>
      <c r="AG112" s="14">
        <f t="shared" si="3"/>
        <v>0</v>
      </c>
      <c r="AH112" s="14">
        <f t="shared" si="4"/>
        <v>1</v>
      </c>
      <c r="AI112" s="14">
        <f t="shared" si="5"/>
        <v>0</v>
      </c>
      <c r="AJ112" s="10"/>
    </row>
    <row r="113" ht="15.75" customHeight="1">
      <c r="A113" s="9">
        <v>45692.0</v>
      </c>
      <c r="B113" s="10" t="s">
        <v>271</v>
      </c>
      <c r="C113" s="10" t="s">
        <v>272</v>
      </c>
      <c r="D113" s="11">
        <v>3.7991408059E10</v>
      </c>
      <c r="E113" s="10" t="s">
        <v>8586</v>
      </c>
      <c r="F113" s="10" t="s">
        <v>8596</v>
      </c>
      <c r="G113" s="10" t="s">
        <v>8588</v>
      </c>
      <c r="H113" s="10" t="s">
        <v>8589</v>
      </c>
      <c r="I113" s="10" t="s">
        <v>8590</v>
      </c>
      <c r="J113" s="10" t="s">
        <v>8599</v>
      </c>
      <c r="K113" s="10" t="s">
        <v>8606</v>
      </c>
      <c r="L113" s="10" t="s">
        <v>8615</v>
      </c>
      <c r="M113" s="10" t="s">
        <v>8601</v>
      </c>
      <c r="N113" s="12" t="s">
        <v>11</v>
      </c>
      <c r="O113" s="12" t="s">
        <v>13</v>
      </c>
      <c r="P113" s="12" t="s">
        <v>102</v>
      </c>
      <c r="Q113" s="12" t="s">
        <v>15</v>
      </c>
      <c r="R113" s="12" t="s">
        <v>14</v>
      </c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3">
        <f>ROUNDUP(SUM(VLOOKUP(F113,'Pontuação 3.0'!A$2:B$11,2,FALSE),VLOOKUP(E113,'Pontuação 3.0'!C$2:D$11,2,FALSE),VLOOKUP(H113,'Pontuação 3.0'!I$2:J$11,2,FALSE),VLOOKUP(J113,'Pontuação 3.0'!G$2:H$11,2,FALSE),VLOOKUP(G113,'Pontuação 3.0'!E$2:F$11,2,FALSE),VLOOKUP(K113,'Pontuação 3.0'!K$2:L$11,2,FALSE),VLOOKUP(L113,'Pontuação 3.0'!M$2:N$13,2,FALSE)),0)</f>
        <v>2423</v>
      </c>
      <c r="AD113" s="14">
        <f t="shared" si="1"/>
        <v>242</v>
      </c>
      <c r="AE113" s="14" t="str">
        <f t="array" ref="AE113">IFERROR(INDEX('Pontuação 3.0'!G$13:G$191, MATCH(AD113, 'Pontuação 3.0'!F$13:F$191, 0)), "Faixa Indefinida")</f>
        <v>A</v>
      </c>
      <c r="AF113" s="14">
        <f t="shared" si="2"/>
        <v>1</v>
      </c>
      <c r="AG113" s="14">
        <f t="shared" si="3"/>
        <v>0</v>
      </c>
      <c r="AH113" s="14">
        <f t="shared" si="4"/>
        <v>0</v>
      </c>
      <c r="AI113" s="14">
        <f t="shared" si="5"/>
        <v>0</v>
      </c>
      <c r="AJ113" s="10"/>
    </row>
    <row r="114" ht="15.75" customHeight="1">
      <c r="A114" s="9">
        <v>45692.0</v>
      </c>
      <c r="B114" s="10" t="s">
        <v>273</v>
      </c>
      <c r="C114" s="10" t="s">
        <v>274</v>
      </c>
      <c r="D114" s="10" t="s">
        <v>275</v>
      </c>
      <c r="E114" s="10" t="s">
        <v>8622</v>
      </c>
      <c r="F114" s="10" t="s">
        <v>8596</v>
      </c>
      <c r="G114" s="10" t="s">
        <v>8588</v>
      </c>
      <c r="H114" s="10" t="s">
        <v>8632</v>
      </c>
      <c r="I114" s="10" t="s">
        <v>8590</v>
      </c>
      <c r="J114" s="10" t="s">
        <v>8599</v>
      </c>
      <c r="K114" s="10" t="s">
        <v>8590</v>
      </c>
      <c r="L114" s="10" t="s">
        <v>8592</v>
      </c>
      <c r="M114" s="10" t="s">
        <v>8601</v>
      </c>
      <c r="N114" s="12" t="s">
        <v>11</v>
      </c>
      <c r="O114" s="12" t="s">
        <v>13</v>
      </c>
      <c r="P114" s="12" t="s">
        <v>19</v>
      </c>
      <c r="Q114" s="12" t="s">
        <v>15</v>
      </c>
      <c r="R114" s="12" t="s">
        <v>14</v>
      </c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3">
        <f>ROUNDUP(SUM(VLOOKUP(F114,'Pontuação 3.0'!A$2:B$11,2,FALSE),VLOOKUP(E114,'Pontuação 3.0'!C$2:D$11,2,FALSE),VLOOKUP(H114,'Pontuação 3.0'!I$2:J$11,2,FALSE),VLOOKUP(J114,'Pontuação 3.0'!G$2:H$11,2,FALSE),VLOOKUP(G114,'Pontuação 3.0'!E$2:F$11,2,FALSE),VLOOKUP(K114,'Pontuação 3.0'!K$2:L$11,2,FALSE),VLOOKUP(L114,'Pontuação 3.0'!M$2:N$13,2,FALSE)),0)</f>
        <v>1851</v>
      </c>
      <c r="AD114" s="14">
        <f t="shared" si="1"/>
        <v>185</v>
      </c>
      <c r="AE114" s="14" t="str">
        <f t="array" ref="AE114">IFERROR(INDEX('Pontuação 3.0'!G$13:G$191, MATCH(AD114, 'Pontuação 3.0'!F$13:F$191, 0)), "Faixa Indefinida")</f>
        <v>D</v>
      </c>
      <c r="AF114" s="14">
        <f t="shared" si="2"/>
        <v>0</v>
      </c>
      <c r="AG114" s="14">
        <f t="shared" si="3"/>
        <v>0</v>
      </c>
      <c r="AH114" s="14">
        <f t="shared" si="4"/>
        <v>0</v>
      </c>
      <c r="AI114" s="14">
        <f t="shared" si="5"/>
        <v>1</v>
      </c>
      <c r="AJ114" s="10"/>
    </row>
    <row r="115" ht="15.75" customHeight="1">
      <c r="A115" s="9">
        <v>45692.0</v>
      </c>
      <c r="B115" s="10" t="s">
        <v>278</v>
      </c>
      <c r="C115" s="10" t="s">
        <v>279</v>
      </c>
      <c r="D115" s="10" t="s">
        <v>280</v>
      </c>
      <c r="E115" s="10" t="s">
        <v>8586</v>
      </c>
      <c r="F115" s="10" t="s">
        <v>8587</v>
      </c>
      <c r="G115" s="10" t="s">
        <v>8588</v>
      </c>
      <c r="H115" s="10" t="s">
        <v>8598</v>
      </c>
      <c r="I115" s="10" t="s">
        <v>8614</v>
      </c>
      <c r="J115" s="10" t="s">
        <v>8591</v>
      </c>
      <c r="K115" s="10" t="s">
        <v>8590</v>
      </c>
      <c r="L115" s="10" t="s">
        <v>8607</v>
      </c>
      <c r="M115" s="10" t="s">
        <v>8601</v>
      </c>
      <c r="N115" s="12" t="s">
        <v>11</v>
      </c>
      <c r="O115" s="12" t="s">
        <v>13</v>
      </c>
      <c r="P115" s="12" t="s">
        <v>22</v>
      </c>
      <c r="Q115" s="12" t="s">
        <v>15</v>
      </c>
      <c r="R115" s="12" t="s">
        <v>14</v>
      </c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3">
        <f>ROUNDUP(SUM(VLOOKUP(F115,'Pontuação 3.0'!A$2:B$11,2,FALSE),VLOOKUP(E115,'Pontuação 3.0'!C$2:D$11,2,FALSE),VLOOKUP(H115,'Pontuação 3.0'!I$2:J$11,2,FALSE),VLOOKUP(J115,'Pontuação 3.0'!G$2:H$11,2,FALSE),VLOOKUP(G115,'Pontuação 3.0'!E$2:F$11,2,FALSE),VLOOKUP(K115,'Pontuação 3.0'!K$2:L$11,2,FALSE),VLOOKUP(L115,'Pontuação 3.0'!M$2:N$13,2,FALSE)),0)</f>
        <v>2244</v>
      </c>
      <c r="AD115" s="14">
        <f t="shared" si="1"/>
        <v>224</v>
      </c>
      <c r="AE115" s="14" t="str">
        <f t="array" ref="AE115">IFERROR(INDEX('Pontuação 3.0'!G$13:G$191, MATCH(AD115, 'Pontuação 3.0'!F$13:F$191, 0)), "Faixa Indefinida")</f>
        <v>B</v>
      </c>
      <c r="AF115" s="14">
        <f t="shared" si="2"/>
        <v>0</v>
      </c>
      <c r="AG115" s="14">
        <f t="shared" si="3"/>
        <v>1</v>
      </c>
      <c r="AH115" s="14">
        <f t="shared" si="4"/>
        <v>0</v>
      </c>
      <c r="AI115" s="14">
        <f t="shared" si="5"/>
        <v>0</v>
      </c>
      <c r="AJ115" s="10"/>
    </row>
    <row r="116" ht="15.75" customHeight="1">
      <c r="A116" s="9">
        <v>45692.0</v>
      </c>
      <c r="B116" s="10" t="s">
        <v>276</v>
      </c>
      <c r="C116" s="10" t="s">
        <v>277</v>
      </c>
      <c r="D116" s="11">
        <v>2.1967787947E10</v>
      </c>
      <c r="E116" s="10" t="s">
        <v>8586</v>
      </c>
      <c r="F116" s="10" t="s">
        <v>8596</v>
      </c>
      <c r="G116" s="10" t="s">
        <v>8588</v>
      </c>
      <c r="H116" s="10" t="s">
        <v>8598</v>
      </c>
      <c r="I116" s="10" t="s">
        <v>8614</v>
      </c>
      <c r="J116" s="10" t="s">
        <v>8599</v>
      </c>
      <c r="K116" s="10" t="s">
        <v>8590</v>
      </c>
      <c r="L116" s="10" t="s">
        <v>8607</v>
      </c>
      <c r="M116" s="10" t="s">
        <v>8593</v>
      </c>
      <c r="N116" s="12" t="s">
        <v>11</v>
      </c>
      <c r="O116" s="12" t="s">
        <v>13</v>
      </c>
      <c r="P116" s="12" t="s">
        <v>68</v>
      </c>
      <c r="Q116" s="12" t="s">
        <v>45</v>
      </c>
      <c r="R116" s="12" t="s">
        <v>14</v>
      </c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3">
        <f>ROUNDUP(SUM(VLOOKUP(F116,'Pontuação 3.0'!A$2:B$11,2,FALSE),VLOOKUP(E116,'Pontuação 3.0'!C$2:D$11,2,FALSE),VLOOKUP(H116,'Pontuação 3.0'!I$2:J$11,2,FALSE),VLOOKUP(J116,'Pontuação 3.0'!G$2:H$11,2,FALSE),VLOOKUP(G116,'Pontuação 3.0'!E$2:F$11,2,FALSE),VLOOKUP(K116,'Pontuação 3.0'!K$2:L$11,2,FALSE),VLOOKUP(L116,'Pontuação 3.0'!M$2:N$13,2,FALSE)),0)</f>
        <v>1959</v>
      </c>
      <c r="AD116" s="14">
        <f t="shared" si="1"/>
        <v>196</v>
      </c>
      <c r="AE116" s="14" t="str">
        <f t="array" ref="AE116">IFERROR(INDEX('Pontuação 3.0'!G$13:G$191, MATCH(AD116, 'Pontuação 3.0'!F$13:F$191, 0)), "Faixa Indefinida")</f>
        <v>C</v>
      </c>
      <c r="AF116" s="14">
        <f t="shared" si="2"/>
        <v>0</v>
      </c>
      <c r="AG116" s="14">
        <f t="shared" si="3"/>
        <v>0</v>
      </c>
      <c r="AH116" s="14">
        <f t="shared" si="4"/>
        <v>1</v>
      </c>
      <c r="AI116" s="14">
        <f t="shared" si="5"/>
        <v>0</v>
      </c>
      <c r="AJ116" s="10"/>
    </row>
    <row r="117" ht="15.75" customHeight="1">
      <c r="A117" s="9">
        <v>45692.0</v>
      </c>
      <c r="B117" s="10" t="s">
        <v>281</v>
      </c>
      <c r="C117" s="10" t="s">
        <v>282</v>
      </c>
      <c r="D117" s="11">
        <v>8.1983574014E10</v>
      </c>
      <c r="E117" s="10" t="s">
        <v>8586</v>
      </c>
      <c r="F117" s="10" t="s">
        <v>8587</v>
      </c>
      <c r="G117" s="10" t="s">
        <v>8588</v>
      </c>
      <c r="H117" s="10" t="s">
        <v>8589</v>
      </c>
      <c r="I117" s="10" t="s">
        <v>8614</v>
      </c>
      <c r="J117" s="10" t="s">
        <v>8599</v>
      </c>
      <c r="K117" s="10" t="s">
        <v>8590</v>
      </c>
      <c r="L117" s="10" t="s">
        <v>8615</v>
      </c>
      <c r="M117" s="10" t="s">
        <v>8601</v>
      </c>
      <c r="N117" s="12" t="s">
        <v>11</v>
      </c>
      <c r="O117" s="12" t="s">
        <v>13</v>
      </c>
      <c r="P117" s="12" t="s">
        <v>12</v>
      </c>
      <c r="Q117" s="12" t="s">
        <v>34</v>
      </c>
      <c r="R117" s="12" t="s">
        <v>14</v>
      </c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3">
        <f>ROUNDUP(SUM(VLOOKUP(F117,'Pontuação 3.0'!A$2:B$11,2,FALSE),VLOOKUP(E117,'Pontuação 3.0'!C$2:D$11,2,FALSE),VLOOKUP(H117,'Pontuação 3.0'!I$2:J$11,2,FALSE),VLOOKUP(J117,'Pontuação 3.0'!G$2:H$11,2,FALSE),VLOOKUP(G117,'Pontuação 3.0'!E$2:F$11,2,FALSE),VLOOKUP(K117,'Pontuação 3.0'!K$2:L$11,2,FALSE),VLOOKUP(L117,'Pontuação 3.0'!M$2:N$13,2,FALSE)),0)</f>
        <v>2295</v>
      </c>
      <c r="AD117" s="14">
        <f t="shared" si="1"/>
        <v>230</v>
      </c>
      <c r="AE117" s="14" t="str">
        <f t="array" ref="AE117">IFERROR(INDEX('Pontuação 3.0'!G$13:G$191, MATCH(AD117, 'Pontuação 3.0'!F$13:F$191, 0)), "Faixa Indefinida")</f>
        <v>B</v>
      </c>
      <c r="AF117" s="14">
        <f t="shared" si="2"/>
        <v>0</v>
      </c>
      <c r="AG117" s="14">
        <f t="shared" si="3"/>
        <v>1</v>
      </c>
      <c r="AH117" s="14">
        <f t="shared" si="4"/>
        <v>0</v>
      </c>
      <c r="AI117" s="14">
        <f t="shared" si="5"/>
        <v>0</v>
      </c>
      <c r="AJ117" s="10"/>
    </row>
    <row r="118" ht="15.75" customHeight="1">
      <c r="A118" s="9">
        <v>45692.0</v>
      </c>
      <c r="B118" s="10" t="s">
        <v>283</v>
      </c>
      <c r="C118" s="10" t="s">
        <v>284</v>
      </c>
      <c r="D118" s="11">
        <v>9.2984771499E10</v>
      </c>
      <c r="E118" s="10" t="s">
        <v>8586</v>
      </c>
      <c r="F118" s="10" t="s">
        <v>8610</v>
      </c>
      <c r="G118" s="10" t="s">
        <v>8620</v>
      </c>
      <c r="H118" s="10" t="s">
        <v>8626</v>
      </c>
      <c r="I118" s="10" t="s">
        <v>8590</v>
      </c>
      <c r="J118" s="10" t="s">
        <v>8599</v>
      </c>
      <c r="K118" s="10" t="s">
        <v>8590</v>
      </c>
      <c r="L118" s="10" t="s">
        <v>8615</v>
      </c>
      <c r="M118" s="10" t="s">
        <v>8601</v>
      </c>
      <c r="N118" s="12" t="s">
        <v>11</v>
      </c>
      <c r="O118" s="12" t="s">
        <v>13</v>
      </c>
      <c r="P118" s="12" t="s">
        <v>22</v>
      </c>
      <c r="Q118" s="12" t="s">
        <v>34</v>
      </c>
      <c r="R118" s="12" t="s">
        <v>23</v>
      </c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3">
        <f>ROUNDUP(SUM(VLOOKUP(F118,'Pontuação 3.0'!A$2:B$11,2,FALSE),VLOOKUP(E118,'Pontuação 3.0'!C$2:D$11,2,FALSE),VLOOKUP(H118,'Pontuação 3.0'!I$2:J$11,2,FALSE),VLOOKUP(J118,'Pontuação 3.0'!G$2:H$11,2,FALSE),VLOOKUP(G118,'Pontuação 3.0'!E$2:F$11,2,FALSE),VLOOKUP(K118,'Pontuação 3.0'!K$2:L$11,2,FALSE),VLOOKUP(L118,'Pontuação 3.0'!M$2:N$13,2,FALSE)),0)</f>
        <v>1698</v>
      </c>
      <c r="AD118" s="14">
        <f t="shared" si="1"/>
        <v>170</v>
      </c>
      <c r="AE118" s="14" t="str">
        <f t="array" ref="AE118">IFERROR(INDEX('Pontuação 3.0'!G$13:G$191, MATCH(AD118, 'Pontuação 3.0'!F$13:F$191, 0)), "Faixa Indefinida")</f>
        <v>D</v>
      </c>
      <c r="AF118" s="14">
        <f t="shared" si="2"/>
        <v>0</v>
      </c>
      <c r="AG118" s="14">
        <f t="shared" si="3"/>
        <v>0</v>
      </c>
      <c r="AH118" s="14">
        <f t="shared" si="4"/>
        <v>0</v>
      </c>
      <c r="AI118" s="14">
        <f t="shared" si="5"/>
        <v>1</v>
      </c>
      <c r="AJ118" s="10"/>
    </row>
    <row r="119" ht="15.75" customHeight="1">
      <c r="A119" s="9">
        <v>45692.0</v>
      </c>
      <c r="B119" s="10" t="s">
        <v>285</v>
      </c>
      <c r="C119" s="10" t="s">
        <v>286</v>
      </c>
      <c r="D119" s="11">
        <v>1.1973358017E10</v>
      </c>
      <c r="E119" s="10" t="s">
        <v>8586</v>
      </c>
      <c r="F119" s="10" t="s">
        <v>8587</v>
      </c>
      <c r="G119" s="10" t="s">
        <v>8588</v>
      </c>
      <c r="H119" s="10" t="s">
        <v>8598</v>
      </c>
      <c r="I119" s="10" t="s">
        <v>8590</v>
      </c>
      <c r="J119" s="10" t="s">
        <v>8599</v>
      </c>
      <c r="K119" s="10" t="s">
        <v>8590</v>
      </c>
      <c r="L119" s="10" t="s">
        <v>8592</v>
      </c>
      <c r="M119" s="10" t="s">
        <v>8601</v>
      </c>
      <c r="N119" s="12" t="s">
        <v>11</v>
      </c>
      <c r="O119" s="12" t="s">
        <v>13</v>
      </c>
      <c r="P119" s="12" t="s">
        <v>19</v>
      </c>
      <c r="Q119" s="12" t="s">
        <v>60</v>
      </c>
      <c r="R119" s="12" t="s">
        <v>23</v>
      </c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3">
        <f>ROUNDUP(SUM(VLOOKUP(F119,'Pontuação 3.0'!A$2:B$11,2,FALSE),VLOOKUP(E119,'Pontuação 3.0'!C$2:D$11,2,FALSE),VLOOKUP(H119,'Pontuação 3.0'!I$2:J$11,2,FALSE),VLOOKUP(J119,'Pontuação 3.0'!G$2:H$11,2,FALSE),VLOOKUP(G119,'Pontuação 3.0'!E$2:F$11,2,FALSE),VLOOKUP(K119,'Pontuação 3.0'!K$2:L$11,2,FALSE),VLOOKUP(L119,'Pontuação 3.0'!M$2:N$13,2,FALSE)),0)</f>
        <v>2122</v>
      </c>
      <c r="AD119" s="14">
        <f t="shared" si="1"/>
        <v>212</v>
      </c>
      <c r="AE119" s="14" t="str">
        <f t="array" ref="AE119">IFERROR(INDEX('Pontuação 3.0'!G$13:G$191, MATCH(AD119, 'Pontuação 3.0'!F$13:F$191, 0)), "Faixa Indefinida")</f>
        <v>C</v>
      </c>
      <c r="AF119" s="14">
        <f t="shared" si="2"/>
        <v>0</v>
      </c>
      <c r="AG119" s="14">
        <f t="shared" si="3"/>
        <v>0</v>
      </c>
      <c r="AH119" s="14">
        <f t="shared" si="4"/>
        <v>1</v>
      </c>
      <c r="AI119" s="14">
        <f t="shared" si="5"/>
        <v>0</v>
      </c>
      <c r="AJ119" s="10"/>
    </row>
    <row r="120" ht="15.75" customHeight="1">
      <c r="A120" s="9">
        <v>45692.0</v>
      </c>
      <c r="B120" s="10" t="s">
        <v>287</v>
      </c>
      <c r="C120" s="10" t="s">
        <v>288</v>
      </c>
      <c r="D120" s="11">
        <v>1.198177013E10</v>
      </c>
      <c r="E120" s="10" t="s">
        <v>8622</v>
      </c>
      <c r="F120" s="10" t="s">
        <v>8587</v>
      </c>
      <c r="G120" s="10" t="s">
        <v>8628</v>
      </c>
      <c r="H120" s="10" t="s">
        <v>8626</v>
      </c>
      <c r="I120" s="10" t="s">
        <v>8590</v>
      </c>
      <c r="J120" s="10" t="s">
        <v>8599</v>
      </c>
      <c r="K120" s="10" t="s">
        <v>8606</v>
      </c>
      <c r="L120" s="10" t="s">
        <v>8615</v>
      </c>
      <c r="M120" s="10" t="s">
        <v>8611</v>
      </c>
      <c r="N120" s="12" t="s">
        <v>11</v>
      </c>
      <c r="O120" s="12" t="s">
        <v>13</v>
      </c>
      <c r="P120" s="12" t="s">
        <v>22</v>
      </c>
      <c r="Q120" s="12" t="s">
        <v>15</v>
      </c>
      <c r="R120" s="12" t="s">
        <v>14</v>
      </c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3">
        <f>ROUNDUP(SUM(VLOOKUP(F120,'Pontuação 3.0'!A$2:B$11,2,FALSE),VLOOKUP(E120,'Pontuação 3.0'!C$2:D$11,2,FALSE),VLOOKUP(H120,'Pontuação 3.0'!I$2:J$11,2,FALSE),VLOOKUP(J120,'Pontuação 3.0'!G$2:H$11,2,FALSE),VLOOKUP(G120,'Pontuação 3.0'!E$2:F$11,2,FALSE),VLOOKUP(K120,'Pontuação 3.0'!K$2:L$11,2,FALSE),VLOOKUP(L120,'Pontuação 3.0'!M$2:N$13,2,FALSE)),0)</f>
        <v>2141</v>
      </c>
      <c r="AD120" s="14">
        <f t="shared" si="1"/>
        <v>214</v>
      </c>
      <c r="AE120" s="14" t="str">
        <f t="array" ref="AE120">IFERROR(INDEX('Pontuação 3.0'!G$13:G$191, MATCH(AD120, 'Pontuação 3.0'!F$13:F$191, 0)), "Faixa Indefinida")</f>
        <v>B</v>
      </c>
      <c r="AF120" s="14">
        <f t="shared" si="2"/>
        <v>0</v>
      </c>
      <c r="AG120" s="14">
        <f t="shared" si="3"/>
        <v>1</v>
      </c>
      <c r="AH120" s="14">
        <f t="shared" si="4"/>
        <v>0</v>
      </c>
      <c r="AI120" s="14">
        <f t="shared" si="5"/>
        <v>0</v>
      </c>
      <c r="AJ120" s="10"/>
    </row>
    <row r="121" ht="15.75" customHeight="1">
      <c r="A121" s="9">
        <v>45692.0</v>
      </c>
      <c r="B121" s="10" t="s">
        <v>291</v>
      </c>
      <c r="C121" s="10" t="s">
        <v>292</v>
      </c>
      <c r="D121" s="11">
        <v>3.3008664E7</v>
      </c>
      <c r="E121" s="10" t="s">
        <v>8586</v>
      </c>
      <c r="F121" s="10" t="s">
        <v>8596</v>
      </c>
      <c r="G121" s="10" t="s">
        <v>8588</v>
      </c>
      <c r="H121" s="10" t="s">
        <v>8605</v>
      </c>
      <c r="I121" s="10" t="s">
        <v>8590</v>
      </c>
      <c r="J121" s="10" t="s">
        <v>8599</v>
      </c>
      <c r="K121" s="10" t="s">
        <v>8590</v>
      </c>
      <c r="L121" s="10" t="s">
        <v>8592</v>
      </c>
      <c r="M121" s="10" t="s">
        <v>8611</v>
      </c>
      <c r="N121" s="12" t="s">
        <v>11</v>
      </c>
      <c r="O121" s="12" t="s">
        <v>13</v>
      </c>
      <c r="P121" s="12" t="s">
        <v>19</v>
      </c>
      <c r="Q121" s="12" t="s">
        <v>49</v>
      </c>
      <c r="R121" s="12" t="s">
        <v>23</v>
      </c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3">
        <f>ROUNDUP(SUM(VLOOKUP(F121,'Pontuação 3.0'!A$2:B$11,2,FALSE),VLOOKUP(E121,'Pontuação 3.0'!C$2:D$11,2,FALSE),VLOOKUP(H121,'Pontuação 3.0'!I$2:J$11,2,FALSE),VLOOKUP(J121,'Pontuação 3.0'!G$2:H$11,2,FALSE),VLOOKUP(G121,'Pontuação 3.0'!E$2:F$11,2,FALSE),VLOOKUP(K121,'Pontuação 3.0'!K$2:L$11,2,FALSE),VLOOKUP(L121,'Pontuação 3.0'!M$2:N$13,2,FALSE)),0)</f>
        <v>1925</v>
      </c>
      <c r="AD121" s="14">
        <f t="shared" si="1"/>
        <v>193</v>
      </c>
      <c r="AE121" s="14" t="str">
        <f t="array" ref="AE121">IFERROR(INDEX('Pontuação 3.0'!G$13:G$191, MATCH(AD121, 'Pontuação 3.0'!F$13:F$191, 0)), "Faixa Indefinida")</f>
        <v>C</v>
      </c>
      <c r="AF121" s="14">
        <f t="shared" si="2"/>
        <v>0</v>
      </c>
      <c r="AG121" s="14">
        <f t="shared" si="3"/>
        <v>0</v>
      </c>
      <c r="AH121" s="14">
        <f t="shared" si="4"/>
        <v>1</v>
      </c>
      <c r="AI121" s="14">
        <f t="shared" si="5"/>
        <v>0</v>
      </c>
      <c r="AJ121" s="10"/>
    </row>
    <row r="122" ht="15.75" customHeight="1">
      <c r="A122" s="9">
        <v>45692.0</v>
      </c>
      <c r="B122" s="10" t="s">
        <v>289</v>
      </c>
      <c r="C122" s="10" t="s">
        <v>290</v>
      </c>
      <c r="D122" s="11">
        <v>2.499306941E10</v>
      </c>
      <c r="E122" s="10" t="s">
        <v>8586</v>
      </c>
      <c r="F122" s="10" t="s">
        <v>8596</v>
      </c>
      <c r="G122" s="10" t="s">
        <v>8588</v>
      </c>
      <c r="H122" s="10" t="s">
        <v>8626</v>
      </c>
      <c r="I122" s="10" t="s">
        <v>8590</v>
      </c>
      <c r="J122" s="10" t="s">
        <v>8617</v>
      </c>
      <c r="K122" s="10" t="s">
        <v>8606</v>
      </c>
      <c r="L122" s="10" t="s">
        <v>8592</v>
      </c>
      <c r="M122" s="10" t="s">
        <v>8601</v>
      </c>
      <c r="N122" s="12" t="s">
        <v>11</v>
      </c>
      <c r="O122" s="12" t="s">
        <v>13</v>
      </c>
      <c r="P122" s="12" t="s">
        <v>19</v>
      </c>
      <c r="Q122" s="12" t="s">
        <v>15</v>
      </c>
      <c r="R122" s="12" t="s">
        <v>14</v>
      </c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3">
        <f>ROUNDUP(SUM(VLOOKUP(F122,'Pontuação 3.0'!A$2:B$11,2,FALSE),VLOOKUP(E122,'Pontuação 3.0'!C$2:D$11,2,FALSE),VLOOKUP(H122,'Pontuação 3.0'!I$2:J$11,2,FALSE),VLOOKUP(J122,'Pontuação 3.0'!G$2:H$11,2,FALSE),VLOOKUP(G122,'Pontuação 3.0'!E$2:F$11,2,FALSE),VLOOKUP(K122,'Pontuação 3.0'!K$2:L$11,2,FALSE),VLOOKUP(L122,'Pontuação 3.0'!M$2:N$13,2,FALSE)),0)</f>
        <v>2377</v>
      </c>
      <c r="AD122" s="14">
        <f t="shared" si="1"/>
        <v>238</v>
      </c>
      <c r="AE122" s="14" t="str">
        <f t="array" ref="AE122">IFERROR(INDEX('Pontuação 3.0'!G$13:G$191, MATCH(AD122, 'Pontuação 3.0'!F$13:F$191, 0)), "Faixa Indefinida")</f>
        <v>A</v>
      </c>
      <c r="AF122" s="14">
        <f t="shared" si="2"/>
        <v>1</v>
      </c>
      <c r="AG122" s="14">
        <f t="shared" si="3"/>
        <v>0</v>
      </c>
      <c r="AH122" s="14">
        <f t="shared" si="4"/>
        <v>0</v>
      </c>
      <c r="AI122" s="14">
        <f t="shared" si="5"/>
        <v>0</v>
      </c>
      <c r="AJ122" s="10"/>
    </row>
    <row r="123" ht="15.75" customHeight="1">
      <c r="A123" s="9">
        <v>45692.0</v>
      </c>
      <c r="B123" s="10" t="s">
        <v>293</v>
      </c>
      <c r="C123" s="10" t="s">
        <v>294</v>
      </c>
      <c r="D123" s="11">
        <v>4.4997663821E10</v>
      </c>
      <c r="E123" s="10" t="s">
        <v>8586</v>
      </c>
      <c r="F123" s="10" t="s">
        <v>8587</v>
      </c>
      <c r="G123" s="10" t="s">
        <v>8588</v>
      </c>
      <c r="H123" s="10" t="s">
        <v>8589</v>
      </c>
      <c r="I123" s="10" t="s">
        <v>8614</v>
      </c>
      <c r="J123" s="10" t="s">
        <v>8599</v>
      </c>
      <c r="K123" s="10" t="s">
        <v>8606</v>
      </c>
      <c r="L123" s="10" t="s">
        <v>8607</v>
      </c>
      <c r="M123" s="10" t="s">
        <v>8601</v>
      </c>
      <c r="N123" s="12" t="s">
        <v>11</v>
      </c>
      <c r="O123" s="12" t="s">
        <v>13</v>
      </c>
      <c r="P123" s="12" t="s">
        <v>19</v>
      </c>
      <c r="Q123" s="12" t="s">
        <v>15</v>
      </c>
      <c r="R123" s="12" t="s">
        <v>14</v>
      </c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3">
        <f>ROUNDUP(SUM(VLOOKUP(F123,'Pontuação 3.0'!A$2:B$11,2,FALSE),VLOOKUP(E123,'Pontuação 3.0'!C$2:D$11,2,FALSE),VLOOKUP(H123,'Pontuação 3.0'!I$2:J$11,2,FALSE),VLOOKUP(J123,'Pontuação 3.0'!G$2:H$11,2,FALSE),VLOOKUP(G123,'Pontuação 3.0'!E$2:F$11,2,FALSE),VLOOKUP(K123,'Pontuação 3.0'!K$2:L$11,2,FALSE),VLOOKUP(L123,'Pontuação 3.0'!M$2:N$13,2,FALSE)),0)</f>
        <v>2440</v>
      </c>
      <c r="AD123" s="14">
        <f t="shared" si="1"/>
        <v>244</v>
      </c>
      <c r="AE123" s="14" t="str">
        <f t="array" ref="AE123">IFERROR(INDEX('Pontuação 3.0'!G$13:G$191, MATCH(AD123, 'Pontuação 3.0'!F$13:F$191, 0)), "Faixa Indefinida")</f>
        <v>A</v>
      </c>
      <c r="AF123" s="14">
        <f t="shared" si="2"/>
        <v>1</v>
      </c>
      <c r="AG123" s="14">
        <f t="shared" si="3"/>
        <v>0</v>
      </c>
      <c r="AH123" s="14">
        <f t="shared" si="4"/>
        <v>0</v>
      </c>
      <c r="AI123" s="14">
        <f t="shared" si="5"/>
        <v>0</v>
      </c>
      <c r="AJ123" s="10"/>
    </row>
    <row r="124" ht="15.75" customHeight="1">
      <c r="A124" s="9">
        <v>45692.0</v>
      </c>
      <c r="B124" s="10" t="s">
        <v>289</v>
      </c>
      <c r="C124" s="10" t="s">
        <v>290</v>
      </c>
      <c r="D124" s="11">
        <v>2.499306941E10</v>
      </c>
      <c r="E124" s="10" t="s">
        <v>8586</v>
      </c>
      <c r="F124" s="10" t="s">
        <v>8596</v>
      </c>
      <c r="G124" s="10" t="s">
        <v>8588</v>
      </c>
      <c r="H124" s="10" t="s">
        <v>8626</v>
      </c>
      <c r="I124" s="10" t="s">
        <v>8590</v>
      </c>
      <c r="J124" s="10" t="s">
        <v>8617</v>
      </c>
      <c r="K124" s="10" t="s">
        <v>8606</v>
      </c>
      <c r="L124" s="10" t="s">
        <v>8592</v>
      </c>
      <c r="M124" s="10" t="s">
        <v>8601</v>
      </c>
      <c r="N124" s="12" t="s">
        <v>11</v>
      </c>
      <c r="O124" s="12" t="s">
        <v>13</v>
      </c>
      <c r="P124" s="12" t="s">
        <v>19</v>
      </c>
      <c r="Q124" s="12" t="s">
        <v>15</v>
      </c>
      <c r="R124" s="12" t="s">
        <v>14</v>
      </c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3">
        <f>ROUNDUP(SUM(VLOOKUP(F124,'Pontuação 3.0'!A$2:B$11,2,FALSE),VLOOKUP(E124,'Pontuação 3.0'!C$2:D$11,2,FALSE),VLOOKUP(H124,'Pontuação 3.0'!I$2:J$11,2,FALSE),VLOOKUP(J124,'Pontuação 3.0'!G$2:H$11,2,FALSE),VLOOKUP(G124,'Pontuação 3.0'!E$2:F$11,2,FALSE),VLOOKUP(K124,'Pontuação 3.0'!K$2:L$11,2,FALSE),VLOOKUP(L124,'Pontuação 3.0'!M$2:N$13,2,FALSE)),0)</f>
        <v>2377</v>
      </c>
      <c r="AD124" s="14">
        <f t="shared" si="1"/>
        <v>238</v>
      </c>
      <c r="AE124" s="14" t="str">
        <f t="array" ref="AE124">IFERROR(INDEX('Pontuação 3.0'!G$13:G$191, MATCH(AD124, 'Pontuação 3.0'!F$13:F$191, 0)), "Faixa Indefinida")</f>
        <v>A</v>
      </c>
      <c r="AF124" s="14">
        <f t="shared" si="2"/>
        <v>1</v>
      </c>
      <c r="AG124" s="14">
        <f t="shared" si="3"/>
        <v>0</v>
      </c>
      <c r="AH124" s="14">
        <f t="shared" si="4"/>
        <v>0</v>
      </c>
      <c r="AI124" s="14">
        <f t="shared" si="5"/>
        <v>0</v>
      </c>
      <c r="AJ124" s="10"/>
    </row>
    <row r="125" ht="15.75" customHeight="1">
      <c r="A125" s="9">
        <v>45692.0</v>
      </c>
      <c r="B125" s="10" t="s">
        <v>293</v>
      </c>
      <c r="C125" s="10" t="s">
        <v>294</v>
      </c>
      <c r="D125" s="11">
        <v>4.4997663821E10</v>
      </c>
      <c r="E125" s="10" t="s">
        <v>8586</v>
      </c>
      <c r="F125" s="10" t="s">
        <v>8587</v>
      </c>
      <c r="G125" s="10" t="s">
        <v>8588</v>
      </c>
      <c r="H125" s="10" t="s">
        <v>8589</v>
      </c>
      <c r="I125" s="10" t="s">
        <v>8614</v>
      </c>
      <c r="J125" s="10" t="s">
        <v>8599</v>
      </c>
      <c r="K125" s="10" t="s">
        <v>8606</v>
      </c>
      <c r="L125" s="10" t="s">
        <v>8607</v>
      </c>
      <c r="M125" s="10" t="s">
        <v>8601</v>
      </c>
      <c r="N125" s="12" t="s">
        <v>11</v>
      </c>
      <c r="O125" s="12" t="s">
        <v>13</v>
      </c>
      <c r="P125" s="12" t="s">
        <v>19</v>
      </c>
      <c r="Q125" s="12" t="s">
        <v>15</v>
      </c>
      <c r="R125" s="12" t="s">
        <v>14</v>
      </c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3">
        <f>ROUNDUP(SUM(VLOOKUP(F125,'Pontuação 3.0'!A$2:B$11,2,FALSE),VLOOKUP(E125,'Pontuação 3.0'!C$2:D$11,2,FALSE),VLOOKUP(H125,'Pontuação 3.0'!I$2:J$11,2,FALSE),VLOOKUP(J125,'Pontuação 3.0'!G$2:H$11,2,FALSE),VLOOKUP(G125,'Pontuação 3.0'!E$2:F$11,2,FALSE),VLOOKUP(K125,'Pontuação 3.0'!K$2:L$11,2,FALSE),VLOOKUP(L125,'Pontuação 3.0'!M$2:N$13,2,FALSE)),0)</f>
        <v>2440</v>
      </c>
      <c r="AD125" s="14">
        <f t="shared" si="1"/>
        <v>244</v>
      </c>
      <c r="AE125" s="14" t="str">
        <f t="array" ref="AE125">IFERROR(INDEX('Pontuação 3.0'!G$13:G$191, MATCH(AD125, 'Pontuação 3.0'!F$13:F$191, 0)), "Faixa Indefinida")</f>
        <v>A</v>
      </c>
      <c r="AF125" s="14">
        <f t="shared" si="2"/>
        <v>1</v>
      </c>
      <c r="AG125" s="14">
        <f t="shared" si="3"/>
        <v>0</v>
      </c>
      <c r="AH125" s="14">
        <f t="shared" si="4"/>
        <v>0</v>
      </c>
      <c r="AI125" s="14">
        <f t="shared" si="5"/>
        <v>0</v>
      </c>
      <c r="AJ125" s="10"/>
    </row>
    <row r="126" ht="15.75" customHeight="1">
      <c r="A126" s="9">
        <v>45692.0</v>
      </c>
      <c r="B126" s="10" t="s">
        <v>293</v>
      </c>
      <c r="C126" s="10" t="s">
        <v>294</v>
      </c>
      <c r="D126" s="11">
        <v>4.4997663821E10</v>
      </c>
      <c r="E126" s="10" t="s">
        <v>8586</v>
      </c>
      <c r="F126" s="10" t="s">
        <v>8587</v>
      </c>
      <c r="G126" s="10" t="s">
        <v>8588</v>
      </c>
      <c r="H126" s="10" t="s">
        <v>8589</v>
      </c>
      <c r="I126" s="10" t="s">
        <v>8614</v>
      </c>
      <c r="J126" s="10" t="s">
        <v>8599</v>
      </c>
      <c r="K126" s="10" t="s">
        <v>8606</v>
      </c>
      <c r="L126" s="10" t="s">
        <v>8607</v>
      </c>
      <c r="M126" s="10" t="s">
        <v>8601</v>
      </c>
      <c r="N126" s="12" t="s">
        <v>11</v>
      </c>
      <c r="O126" s="12" t="s">
        <v>13</v>
      </c>
      <c r="P126" s="12" t="s">
        <v>19</v>
      </c>
      <c r="Q126" s="12" t="s">
        <v>15</v>
      </c>
      <c r="R126" s="12" t="s">
        <v>14</v>
      </c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3">
        <f>ROUNDUP(SUM(VLOOKUP(F126,'Pontuação 3.0'!A$2:B$11,2,FALSE),VLOOKUP(E126,'Pontuação 3.0'!C$2:D$11,2,FALSE),VLOOKUP(H126,'Pontuação 3.0'!I$2:J$11,2,FALSE),VLOOKUP(J126,'Pontuação 3.0'!G$2:H$11,2,FALSE),VLOOKUP(G126,'Pontuação 3.0'!E$2:F$11,2,FALSE),VLOOKUP(K126,'Pontuação 3.0'!K$2:L$11,2,FALSE),VLOOKUP(L126,'Pontuação 3.0'!M$2:N$13,2,FALSE)),0)</f>
        <v>2440</v>
      </c>
      <c r="AD126" s="14">
        <f t="shared" si="1"/>
        <v>244</v>
      </c>
      <c r="AE126" s="14" t="str">
        <f t="array" ref="AE126">IFERROR(INDEX('Pontuação 3.0'!G$13:G$191, MATCH(AD126, 'Pontuação 3.0'!F$13:F$191, 0)), "Faixa Indefinida")</f>
        <v>A</v>
      </c>
      <c r="AF126" s="14">
        <f t="shared" si="2"/>
        <v>1</v>
      </c>
      <c r="AG126" s="14">
        <f t="shared" si="3"/>
        <v>0</v>
      </c>
      <c r="AH126" s="14">
        <f t="shared" si="4"/>
        <v>0</v>
      </c>
      <c r="AI126" s="14">
        <f t="shared" si="5"/>
        <v>0</v>
      </c>
      <c r="AJ126" s="10"/>
    </row>
    <row r="127" ht="15.75" customHeight="1">
      <c r="A127" s="9">
        <v>45692.0</v>
      </c>
      <c r="B127" s="10" t="s">
        <v>295</v>
      </c>
      <c r="C127" s="10" t="s">
        <v>296</v>
      </c>
      <c r="D127" s="11">
        <v>6.2999591423E10</v>
      </c>
      <c r="E127" s="10" t="s">
        <v>8622</v>
      </c>
      <c r="F127" s="10" t="s">
        <v>8587</v>
      </c>
      <c r="G127" s="10" t="s">
        <v>8597</v>
      </c>
      <c r="H127" s="10" t="s">
        <v>8598</v>
      </c>
      <c r="I127" s="10" t="s">
        <v>8590</v>
      </c>
      <c r="J127" s="10" t="s">
        <v>8591</v>
      </c>
      <c r="K127" s="10" t="s">
        <v>8590</v>
      </c>
      <c r="L127" s="10" t="s">
        <v>8615</v>
      </c>
      <c r="M127" s="10" t="s">
        <v>8593</v>
      </c>
      <c r="N127" s="12" t="s">
        <v>11</v>
      </c>
      <c r="O127" s="12" t="s">
        <v>13</v>
      </c>
      <c r="P127" s="12" t="s">
        <v>19</v>
      </c>
      <c r="Q127" s="12" t="s">
        <v>15</v>
      </c>
      <c r="R127" s="12" t="s">
        <v>14</v>
      </c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3">
        <f>ROUNDUP(SUM(VLOOKUP(F127,'Pontuação 3.0'!A$2:B$11,2,FALSE),VLOOKUP(E127,'Pontuação 3.0'!C$2:D$11,2,FALSE),VLOOKUP(H127,'Pontuação 3.0'!I$2:J$11,2,FALSE),VLOOKUP(J127,'Pontuação 3.0'!G$2:H$11,2,FALSE),VLOOKUP(G127,'Pontuação 3.0'!E$2:F$11,2,FALSE),VLOOKUP(K127,'Pontuação 3.0'!K$2:L$11,2,FALSE),VLOOKUP(L127,'Pontuação 3.0'!M$2:N$13,2,FALSE)),0)</f>
        <v>2223</v>
      </c>
      <c r="AD127" s="14">
        <f t="shared" si="1"/>
        <v>222</v>
      </c>
      <c r="AE127" s="14" t="str">
        <f t="array" ref="AE127">IFERROR(INDEX('Pontuação 3.0'!G$13:G$191, MATCH(AD127, 'Pontuação 3.0'!F$13:F$191, 0)), "Faixa Indefinida")</f>
        <v>B</v>
      </c>
      <c r="AF127" s="14">
        <f t="shared" si="2"/>
        <v>0</v>
      </c>
      <c r="AG127" s="14">
        <f t="shared" si="3"/>
        <v>1</v>
      </c>
      <c r="AH127" s="14">
        <f t="shared" si="4"/>
        <v>0</v>
      </c>
      <c r="AI127" s="14">
        <f t="shared" si="5"/>
        <v>0</v>
      </c>
      <c r="AJ127" s="10"/>
    </row>
    <row r="128" ht="15.75" customHeight="1">
      <c r="A128" s="9">
        <v>45692.0</v>
      </c>
      <c r="B128" s="10" t="s">
        <v>299</v>
      </c>
      <c r="C128" s="10" t="s">
        <v>300</v>
      </c>
      <c r="D128" s="11">
        <v>9.2984603123E10</v>
      </c>
      <c r="E128" s="10" t="s">
        <v>8586</v>
      </c>
      <c r="F128" s="10" t="s">
        <v>8587</v>
      </c>
      <c r="G128" s="10" t="s">
        <v>8620</v>
      </c>
      <c r="H128" s="10" t="s">
        <v>8598</v>
      </c>
      <c r="I128" s="10" t="s">
        <v>8614</v>
      </c>
      <c r="J128" s="10" t="s">
        <v>8599</v>
      </c>
      <c r="K128" s="10" t="s">
        <v>8590</v>
      </c>
      <c r="L128" s="10" t="s">
        <v>8592</v>
      </c>
      <c r="M128" s="10" t="s">
        <v>8621</v>
      </c>
      <c r="N128" s="12" t="s">
        <v>11</v>
      </c>
      <c r="O128" s="12" t="s">
        <v>13</v>
      </c>
      <c r="P128" s="12" t="s">
        <v>68</v>
      </c>
      <c r="Q128" s="12" t="s">
        <v>40</v>
      </c>
      <c r="R128" s="12" t="s">
        <v>23</v>
      </c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3">
        <f>ROUNDUP(SUM(VLOOKUP(F128,'Pontuação 3.0'!A$2:B$11,2,FALSE),VLOOKUP(E128,'Pontuação 3.0'!C$2:D$11,2,FALSE),VLOOKUP(H128,'Pontuação 3.0'!I$2:J$11,2,FALSE),VLOOKUP(J128,'Pontuação 3.0'!G$2:H$11,2,FALSE),VLOOKUP(G128,'Pontuação 3.0'!E$2:F$11,2,FALSE),VLOOKUP(K128,'Pontuação 3.0'!K$2:L$11,2,FALSE),VLOOKUP(L128,'Pontuação 3.0'!M$2:N$13,2,FALSE)),0)</f>
        <v>1982</v>
      </c>
      <c r="AD128" s="14">
        <f t="shared" si="1"/>
        <v>198</v>
      </c>
      <c r="AE128" s="14" t="str">
        <f t="array" ref="AE128">IFERROR(INDEX('Pontuação 3.0'!G$13:G$191, MATCH(AD128, 'Pontuação 3.0'!F$13:F$191, 0)), "Faixa Indefinida")</f>
        <v>C</v>
      </c>
      <c r="AF128" s="14">
        <f t="shared" si="2"/>
        <v>0</v>
      </c>
      <c r="AG128" s="14">
        <f t="shared" si="3"/>
        <v>0</v>
      </c>
      <c r="AH128" s="14">
        <f t="shared" si="4"/>
        <v>1</v>
      </c>
      <c r="AI128" s="14">
        <f t="shared" si="5"/>
        <v>0</v>
      </c>
      <c r="AJ128" s="10"/>
    </row>
    <row r="129" ht="15.75" customHeight="1">
      <c r="A129" s="9">
        <v>45692.0</v>
      </c>
      <c r="B129" s="10" t="s">
        <v>299</v>
      </c>
      <c r="C129" s="10" t="s">
        <v>300</v>
      </c>
      <c r="D129" s="11">
        <v>9.2984603123E10</v>
      </c>
      <c r="E129" s="10" t="s">
        <v>8586</v>
      </c>
      <c r="F129" s="10" t="s">
        <v>8587</v>
      </c>
      <c r="G129" s="10" t="s">
        <v>8620</v>
      </c>
      <c r="H129" s="10" t="s">
        <v>8598</v>
      </c>
      <c r="I129" s="10" t="s">
        <v>8614</v>
      </c>
      <c r="J129" s="10" t="s">
        <v>8599</v>
      </c>
      <c r="K129" s="10" t="s">
        <v>8590</v>
      </c>
      <c r="L129" s="10" t="s">
        <v>8592</v>
      </c>
      <c r="M129" s="10" t="s">
        <v>8621</v>
      </c>
      <c r="N129" s="12" t="s">
        <v>11</v>
      </c>
      <c r="O129" s="12" t="s">
        <v>13</v>
      </c>
      <c r="P129" s="12" t="s">
        <v>68</v>
      </c>
      <c r="Q129" s="12" t="s">
        <v>40</v>
      </c>
      <c r="R129" s="12" t="s">
        <v>23</v>
      </c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3">
        <f>ROUNDUP(SUM(VLOOKUP(F129,'Pontuação 3.0'!A$2:B$11,2,FALSE),VLOOKUP(E129,'Pontuação 3.0'!C$2:D$11,2,FALSE),VLOOKUP(H129,'Pontuação 3.0'!I$2:J$11,2,FALSE),VLOOKUP(J129,'Pontuação 3.0'!G$2:H$11,2,FALSE),VLOOKUP(G129,'Pontuação 3.0'!E$2:F$11,2,FALSE),VLOOKUP(K129,'Pontuação 3.0'!K$2:L$11,2,FALSE),VLOOKUP(L129,'Pontuação 3.0'!M$2:N$13,2,FALSE)),0)</f>
        <v>1982</v>
      </c>
      <c r="AD129" s="14">
        <f t="shared" si="1"/>
        <v>198</v>
      </c>
      <c r="AE129" s="14" t="str">
        <f t="array" ref="AE129">IFERROR(INDEX('Pontuação 3.0'!G$13:G$191, MATCH(AD129, 'Pontuação 3.0'!F$13:F$191, 0)), "Faixa Indefinida")</f>
        <v>C</v>
      </c>
      <c r="AF129" s="14">
        <f t="shared" si="2"/>
        <v>0</v>
      </c>
      <c r="AG129" s="14">
        <f t="shared" si="3"/>
        <v>0</v>
      </c>
      <c r="AH129" s="14">
        <f t="shared" si="4"/>
        <v>1</v>
      </c>
      <c r="AI129" s="14">
        <f t="shared" si="5"/>
        <v>0</v>
      </c>
      <c r="AJ129" s="10"/>
    </row>
    <row r="130" ht="15.75" customHeight="1">
      <c r="A130" s="9">
        <v>45692.0</v>
      </c>
      <c r="B130" s="10" t="s">
        <v>304</v>
      </c>
      <c r="C130" s="10" t="s">
        <v>305</v>
      </c>
      <c r="D130" s="11">
        <v>6.2991509352E10</v>
      </c>
      <c r="E130" s="10" t="s">
        <v>8586</v>
      </c>
      <c r="F130" s="10" t="s">
        <v>8631</v>
      </c>
      <c r="G130" s="10" t="s">
        <v>8620</v>
      </c>
      <c r="H130" s="10" t="s">
        <v>8598</v>
      </c>
      <c r="I130" s="10" t="s">
        <v>8590</v>
      </c>
      <c r="J130" s="10" t="s">
        <v>8591</v>
      </c>
      <c r="K130" s="10" t="s">
        <v>8590</v>
      </c>
      <c r="L130" s="10" t="s">
        <v>8615</v>
      </c>
      <c r="M130" s="10" t="s">
        <v>8593</v>
      </c>
      <c r="N130" s="12" t="s">
        <v>11</v>
      </c>
      <c r="O130" s="12" t="s">
        <v>13</v>
      </c>
      <c r="P130" s="12" t="s">
        <v>19</v>
      </c>
      <c r="Q130" s="12" t="s">
        <v>49</v>
      </c>
      <c r="R130" s="12" t="s">
        <v>14</v>
      </c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3">
        <f>ROUNDUP(SUM(VLOOKUP(F130,'Pontuação 3.0'!A$2:B$11,2,FALSE),VLOOKUP(E130,'Pontuação 3.0'!C$2:D$11,2,FALSE),VLOOKUP(H130,'Pontuação 3.0'!I$2:J$11,2,FALSE),VLOOKUP(J130,'Pontuação 3.0'!G$2:H$11,2,FALSE),VLOOKUP(G130,'Pontuação 3.0'!E$2:F$11,2,FALSE),VLOOKUP(K130,'Pontuação 3.0'!K$2:L$11,2,FALSE),VLOOKUP(L130,'Pontuação 3.0'!M$2:N$13,2,FALSE)),0)</f>
        <v>2205</v>
      </c>
      <c r="AD130" s="14">
        <f t="shared" si="1"/>
        <v>221</v>
      </c>
      <c r="AE130" s="14" t="str">
        <f t="array" ref="AE130">IFERROR(INDEX('Pontuação 3.0'!G$13:G$191, MATCH(AD130, 'Pontuação 3.0'!F$13:F$191, 0)), "Faixa Indefinida")</f>
        <v>B</v>
      </c>
      <c r="AF130" s="14">
        <f t="shared" si="2"/>
        <v>0</v>
      </c>
      <c r="AG130" s="14">
        <f t="shared" si="3"/>
        <v>1</v>
      </c>
      <c r="AH130" s="14">
        <f t="shared" si="4"/>
        <v>0</v>
      </c>
      <c r="AI130" s="14">
        <f t="shared" si="5"/>
        <v>0</v>
      </c>
      <c r="AJ130" s="10"/>
    </row>
    <row r="131" ht="15.75" customHeight="1">
      <c r="A131" s="9">
        <v>45692.0</v>
      </c>
      <c r="B131" s="10" t="s">
        <v>306</v>
      </c>
      <c r="C131" s="10" t="s">
        <v>307</v>
      </c>
      <c r="D131" s="10" t="s">
        <v>308</v>
      </c>
      <c r="E131" s="10" t="s">
        <v>8586</v>
      </c>
      <c r="F131" s="10" t="s">
        <v>8587</v>
      </c>
      <c r="G131" s="10" t="s">
        <v>8588</v>
      </c>
      <c r="H131" s="10" t="s">
        <v>8598</v>
      </c>
      <c r="I131" s="10" t="s">
        <v>8590</v>
      </c>
      <c r="J131" s="10" t="s">
        <v>8591</v>
      </c>
      <c r="K131" s="10" t="s">
        <v>8590</v>
      </c>
      <c r="L131" s="10" t="s">
        <v>8615</v>
      </c>
      <c r="M131" s="10" t="s">
        <v>8611</v>
      </c>
      <c r="N131" s="12" t="s">
        <v>11</v>
      </c>
      <c r="O131" s="12" t="s">
        <v>13</v>
      </c>
      <c r="P131" s="12" t="s">
        <v>22</v>
      </c>
      <c r="Q131" s="12" t="s">
        <v>239</v>
      </c>
      <c r="R131" s="12" t="s">
        <v>14</v>
      </c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3">
        <f>ROUNDUP(SUM(VLOOKUP(F131,'Pontuação 3.0'!A$2:B$11,2,FALSE),VLOOKUP(E131,'Pontuação 3.0'!C$2:D$11,2,FALSE),VLOOKUP(H131,'Pontuação 3.0'!I$2:J$11,2,FALSE),VLOOKUP(J131,'Pontuação 3.0'!G$2:H$11,2,FALSE),VLOOKUP(G131,'Pontuação 3.0'!E$2:F$11,2,FALSE),VLOOKUP(K131,'Pontuação 3.0'!K$2:L$11,2,FALSE),VLOOKUP(L131,'Pontuação 3.0'!M$2:N$13,2,FALSE)),0)</f>
        <v>2360</v>
      </c>
      <c r="AD131" s="14">
        <f t="shared" si="1"/>
        <v>236</v>
      </c>
      <c r="AE131" s="14" t="str">
        <f t="array" ref="AE131">IFERROR(INDEX('Pontuação 3.0'!G$13:G$191, MATCH(AD131, 'Pontuação 3.0'!F$13:F$191, 0)), "Faixa Indefinida")</f>
        <v>A</v>
      </c>
      <c r="AF131" s="14">
        <f t="shared" si="2"/>
        <v>1</v>
      </c>
      <c r="AG131" s="14">
        <f t="shared" si="3"/>
        <v>0</v>
      </c>
      <c r="AH131" s="14">
        <f t="shared" si="4"/>
        <v>0</v>
      </c>
      <c r="AI131" s="14">
        <f t="shared" si="5"/>
        <v>0</v>
      </c>
      <c r="AJ131" s="10"/>
    </row>
    <row r="132" ht="15.75" customHeight="1">
      <c r="A132" s="9">
        <v>45692.0</v>
      </c>
      <c r="B132" s="10" t="s">
        <v>301</v>
      </c>
      <c r="C132" s="10" t="s">
        <v>302</v>
      </c>
      <c r="D132" s="10" t="s">
        <v>303</v>
      </c>
      <c r="E132" s="10" t="s">
        <v>8586</v>
      </c>
      <c r="F132" s="10" t="s">
        <v>8640</v>
      </c>
      <c r="G132" s="10" t="s">
        <v>8597</v>
      </c>
      <c r="H132" s="10" t="s">
        <v>8626</v>
      </c>
      <c r="I132" s="10" t="s">
        <v>8590</v>
      </c>
      <c r="J132" s="10" t="s">
        <v>8617</v>
      </c>
      <c r="K132" s="10" t="s">
        <v>8590</v>
      </c>
      <c r="L132" s="10" t="s">
        <v>8592</v>
      </c>
      <c r="M132" s="10" t="s">
        <v>8621</v>
      </c>
      <c r="N132" s="12" t="s">
        <v>11</v>
      </c>
      <c r="O132" s="12" t="s">
        <v>13</v>
      </c>
      <c r="P132" s="12" t="s">
        <v>58</v>
      </c>
      <c r="Q132" s="12" t="s">
        <v>15</v>
      </c>
      <c r="R132" s="12" t="s">
        <v>14</v>
      </c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3">
        <f>ROUNDUP(SUM(VLOOKUP(F132,'Pontuação 3.0'!A$2:B$11,2,FALSE),VLOOKUP(E132,'Pontuação 3.0'!C$2:D$11,2,FALSE),VLOOKUP(H132,'Pontuação 3.0'!I$2:J$11,2,FALSE),VLOOKUP(J132,'Pontuação 3.0'!G$2:H$11,2,FALSE),VLOOKUP(G132,'Pontuação 3.0'!E$2:F$11,2,FALSE),VLOOKUP(K132,'Pontuação 3.0'!K$2:L$11,2,FALSE),VLOOKUP(L132,'Pontuação 3.0'!M$2:N$13,2,FALSE)),0)</f>
        <v>1994</v>
      </c>
      <c r="AD132" s="14">
        <f t="shared" si="1"/>
        <v>199</v>
      </c>
      <c r="AE132" s="14" t="str">
        <f t="array" ref="AE132">IFERROR(INDEX('Pontuação 3.0'!G$13:G$191, MATCH(AD132, 'Pontuação 3.0'!F$13:F$191, 0)), "Faixa Indefinida")</f>
        <v>C</v>
      </c>
      <c r="AF132" s="14">
        <f t="shared" si="2"/>
        <v>0</v>
      </c>
      <c r="AG132" s="14">
        <f t="shared" si="3"/>
        <v>0</v>
      </c>
      <c r="AH132" s="14">
        <f t="shared" si="4"/>
        <v>1</v>
      </c>
      <c r="AI132" s="14">
        <f t="shared" si="5"/>
        <v>0</v>
      </c>
      <c r="AJ132" s="10"/>
    </row>
    <row r="133" ht="15.75" customHeight="1">
      <c r="A133" s="9">
        <v>45692.0</v>
      </c>
      <c r="B133" s="10" t="s">
        <v>311</v>
      </c>
      <c r="C133" s="10" t="s">
        <v>312</v>
      </c>
      <c r="D133" s="10" t="s">
        <v>313</v>
      </c>
      <c r="E133" s="10" t="s">
        <v>8586</v>
      </c>
      <c r="F133" s="10" t="s">
        <v>8631</v>
      </c>
      <c r="G133" s="10" t="s">
        <v>8588</v>
      </c>
      <c r="H133" s="10" t="s">
        <v>8626</v>
      </c>
      <c r="I133" s="10" t="s">
        <v>8590</v>
      </c>
      <c r="J133" s="10" t="s">
        <v>8591</v>
      </c>
      <c r="K133" s="10" t="s">
        <v>8590</v>
      </c>
      <c r="L133" s="10" t="s">
        <v>8592</v>
      </c>
      <c r="M133" s="10" t="s">
        <v>8601</v>
      </c>
      <c r="N133" s="12" t="s">
        <v>11</v>
      </c>
      <c r="O133" s="12" t="s">
        <v>13</v>
      </c>
      <c r="P133" s="12" t="s">
        <v>12</v>
      </c>
      <c r="Q133" s="12" t="s">
        <v>15</v>
      </c>
      <c r="R133" s="12" t="s">
        <v>14</v>
      </c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3">
        <f>ROUNDUP(SUM(VLOOKUP(F133,'Pontuação 3.0'!A$2:B$11,2,FALSE),VLOOKUP(E133,'Pontuação 3.0'!C$2:D$11,2,FALSE),VLOOKUP(H133,'Pontuação 3.0'!I$2:J$11,2,FALSE),VLOOKUP(J133,'Pontuação 3.0'!G$2:H$11,2,FALSE),VLOOKUP(G133,'Pontuação 3.0'!E$2:F$11,2,FALSE),VLOOKUP(K133,'Pontuação 3.0'!K$2:L$11,2,FALSE),VLOOKUP(L133,'Pontuação 3.0'!M$2:N$13,2,FALSE)),0)</f>
        <v>2111</v>
      </c>
      <c r="AD133" s="14">
        <f t="shared" si="1"/>
        <v>211</v>
      </c>
      <c r="AE133" s="14" t="str">
        <f t="array" ref="AE133">IFERROR(INDEX('Pontuação 3.0'!G$13:G$191, MATCH(AD133, 'Pontuação 3.0'!F$13:F$191, 0)), "Faixa Indefinida")</f>
        <v>C</v>
      </c>
      <c r="AF133" s="14">
        <f t="shared" si="2"/>
        <v>0</v>
      </c>
      <c r="AG133" s="14">
        <f t="shared" si="3"/>
        <v>0</v>
      </c>
      <c r="AH133" s="14">
        <f t="shared" si="4"/>
        <v>1</v>
      </c>
      <c r="AI133" s="14">
        <f t="shared" si="5"/>
        <v>0</v>
      </c>
      <c r="AJ133" s="10"/>
    </row>
    <row r="134" ht="15.75" customHeight="1">
      <c r="A134" s="9">
        <v>45692.0</v>
      </c>
      <c r="B134" s="10" t="s">
        <v>309</v>
      </c>
      <c r="C134" s="10" t="s">
        <v>310</v>
      </c>
      <c r="D134" s="11">
        <v>5.1997974901E10</v>
      </c>
      <c r="E134" s="10" t="s">
        <v>8586</v>
      </c>
      <c r="F134" s="10" t="s">
        <v>8587</v>
      </c>
      <c r="G134" s="10" t="s">
        <v>8628</v>
      </c>
      <c r="H134" s="10" t="s">
        <v>8598</v>
      </c>
      <c r="I134" s="10" t="s">
        <v>8590</v>
      </c>
      <c r="J134" s="10" t="s">
        <v>8599</v>
      </c>
      <c r="K134" s="10" t="s">
        <v>8590</v>
      </c>
      <c r="L134" s="10" t="s">
        <v>8615</v>
      </c>
      <c r="M134" s="10" t="s">
        <v>8611</v>
      </c>
      <c r="N134" s="12" t="s">
        <v>11</v>
      </c>
      <c r="O134" s="12" t="s">
        <v>13</v>
      </c>
      <c r="P134" s="12" t="s">
        <v>114</v>
      </c>
      <c r="Q134" s="12" t="s">
        <v>49</v>
      </c>
      <c r="R134" s="12" t="s">
        <v>14</v>
      </c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3">
        <f>ROUNDUP(SUM(VLOOKUP(F134,'Pontuação 3.0'!A$2:B$11,2,FALSE),VLOOKUP(E134,'Pontuação 3.0'!C$2:D$11,2,FALSE),VLOOKUP(H134,'Pontuação 3.0'!I$2:J$11,2,FALSE),VLOOKUP(J134,'Pontuação 3.0'!G$2:H$11,2,FALSE),VLOOKUP(G134,'Pontuação 3.0'!E$2:F$11,2,FALSE),VLOOKUP(K134,'Pontuação 3.0'!K$2:L$11,2,FALSE),VLOOKUP(L134,'Pontuação 3.0'!M$2:N$13,2,FALSE)),0)</f>
        <v>2058</v>
      </c>
      <c r="AD134" s="14">
        <f t="shared" si="1"/>
        <v>206</v>
      </c>
      <c r="AE134" s="14" t="str">
        <f t="array" ref="AE134">IFERROR(INDEX('Pontuação 3.0'!G$13:G$191, MATCH(AD134, 'Pontuação 3.0'!F$13:F$191, 0)), "Faixa Indefinida")</f>
        <v>C</v>
      </c>
      <c r="AF134" s="14">
        <f t="shared" si="2"/>
        <v>0</v>
      </c>
      <c r="AG134" s="14">
        <f t="shared" si="3"/>
        <v>0</v>
      </c>
      <c r="AH134" s="14">
        <f t="shared" si="4"/>
        <v>1</v>
      </c>
      <c r="AI134" s="14">
        <f t="shared" si="5"/>
        <v>0</v>
      </c>
      <c r="AJ134" s="10"/>
    </row>
    <row r="135" ht="15.75" customHeight="1">
      <c r="A135" s="9">
        <v>45692.0</v>
      </c>
      <c r="B135" s="10" t="s">
        <v>316</v>
      </c>
      <c r="C135" s="10" t="s">
        <v>317</v>
      </c>
      <c r="D135" s="11">
        <v>1.1978068438E10</v>
      </c>
      <c r="E135" s="10" t="s">
        <v>8586</v>
      </c>
      <c r="F135" s="10" t="s">
        <v>8587</v>
      </c>
      <c r="G135" s="10" t="s">
        <v>8588</v>
      </c>
      <c r="H135" s="10" t="s">
        <v>8589</v>
      </c>
      <c r="I135" s="10" t="s">
        <v>8590</v>
      </c>
      <c r="J135" s="10" t="s">
        <v>8599</v>
      </c>
      <c r="K135" s="10" t="s">
        <v>8590</v>
      </c>
      <c r="L135" s="10" t="s">
        <v>8607</v>
      </c>
      <c r="M135" s="10" t="s">
        <v>8601</v>
      </c>
      <c r="N135" s="12" t="s">
        <v>11</v>
      </c>
      <c r="O135" s="12" t="s">
        <v>13</v>
      </c>
      <c r="P135" s="12" t="s">
        <v>114</v>
      </c>
      <c r="Q135" s="12" t="s">
        <v>49</v>
      </c>
      <c r="R135" s="12" t="s">
        <v>14</v>
      </c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3">
        <f>ROUNDUP(SUM(VLOOKUP(F135,'Pontuação 3.0'!A$2:B$11,2,FALSE),VLOOKUP(E135,'Pontuação 3.0'!C$2:D$11,2,FALSE),VLOOKUP(H135,'Pontuação 3.0'!I$2:J$11,2,FALSE),VLOOKUP(J135,'Pontuação 3.0'!G$2:H$11,2,FALSE),VLOOKUP(G135,'Pontuação 3.0'!E$2:F$11,2,FALSE),VLOOKUP(K135,'Pontuação 3.0'!K$2:L$11,2,FALSE),VLOOKUP(L135,'Pontuação 3.0'!M$2:N$13,2,FALSE)),0)</f>
        <v>2179</v>
      </c>
      <c r="AD135" s="14">
        <f t="shared" si="1"/>
        <v>218</v>
      </c>
      <c r="AE135" s="14" t="str">
        <f t="array" ref="AE135">IFERROR(INDEX('Pontuação 3.0'!G$13:G$191, MATCH(AD135, 'Pontuação 3.0'!F$13:F$191, 0)), "Faixa Indefinida")</f>
        <v>B</v>
      </c>
      <c r="AF135" s="14">
        <f t="shared" si="2"/>
        <v>0</v>
      </c>
      <c r="AG135" s="14">
        <f t="shared" si="3"/>
        <v>1</v>
      </c>
      <c r="AH135" s="14">
        <f t="shared" si="4"/>
        <v>0</v>
      </c>
      <c r="AI135" s="14">
        <f t="shared" si="5"/>
        <v>0</v>
      </c>
      <c r="AJ135" s="10"/>
    </row>
    <row r="136" ht="15.75" customHeight="1">
      <c r="A136" s="9">
        <v>45692.0</v>
      </c>
      <c r="B136" s="10" t="s">
        <v>314</v>
      </c>
      <c r="C136" s="10" t="s">
        <v>315</v>
      </c>
      <c r="D136" s="11">
        <v>1.1945828837E10</v>
      </c>
      <c r="E136" s="10" t="s">
        <v>8586</v>
      </c>
      <c r="F136" s="10" t="s">
        <v>8596</v>
      </c>
      <c r="G136" s="10" t="s">
        <v>8588</v>
      </c>
      <c r="H136" s="10" t="s">
        <v>8605</v>
      </c>
      <c r="I136" s="10" t="s">
        <v>8614</v>
      </c>
      <c r="J136" s="10" t="s">
        <v>8599</v>
      </c>
      <c r="K136" s="10" t="s">
        <v>8590</v>
      </c>
      <c r="L136" s="10" t="s">
        <v>8592</v>
      </c>
      <c r="M136" s="10" t="s">
        <v>8601</v>
      </c>
      <c r="N136" s="12" t="s">
        <v>11</v>
      </c>
      <c r="O136" s="12" t="s">
        <v>13</v>
      </c>
      <c r="P136" s="12" t="s">
        <v>77</v>
      </c>
      <c r="Q136" s="12" t="s">
        <v>49</v>
      </c>
      <c r="R136" s="12" t="s">
        <v>14</v>
      </c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3">
        <f>ROUNDUP(SUM(VLOOKUP(F136,'Pontuação 3.0'!A$2:B$11,2,FALSE),VLOOKUP(E136,'Pontuação 3.0'!C$2:D$11,2,FALSE),VLOOKUP(H136,'Pontuação 3.0'!I$2:J$11,2,FALSE),VLOOKUP(J136,'Pontuação 3.0'!G$2:H$11,2,FALSE),VLOOKUP(G136,'Pontuação 3.0'!E$2:F$11,2,FALSE),VLOOKUP(K136,'Pontuação 3.0'!K$2:L$11,2,FALSE),VLOOKUP(L136,'Pontuação 3.0'!M$2:N$13,2,FALSE)),0)</f>
        <v>1925</v>
      </c>
      <c r="AD136" s="14">
        <f t="shared" si="1"/>
        <v>193</v>
      </c>
      <c r="AE136" s="14" t="str">
        <f t="array" ref="AE136">IFERROR(INDEX('Pontuação 3.0'!G$13:G$191, MATCH(AD136, 'Pontuação 3.0'!F$13:F$191, 0)), "Faixa Indefinida")</f>
        <v>C</v>
      </c>
      <c r="AF136" s="14">
        <f t="shared" si="2"/>
        <v>0</v>
      </c>
      <c r="AG136" s="14">
        <f t="shared" si="3"/>
        <v>0</v>
      </c>
      <c r="AH136" s="14">
        <f t="shared" si="4"/>
        <v>1</v>
      </c>
      <c r="AI136" s="14">
        <f t="shared" si="5"/>
        <v>0</v>
      </c>
      <c r="AJ136" s="10"/>
    </row>
    <row r="137" ht="15.75" customHeight="1">
      <c r="A137" s="9">
        <v>45692.0</v>
      </c>
      <c r="B137" s="10" t="s">
        <v>318</v>
      </c>
      <c r="C137" s="10" t="s">
        <v>319</v>
      </c>
      <c r="D137" s="11">
        <v>1.193953634E10</v>
      </c>
      <c r="E137" s="10" t="s">
        <v>8586</v>
      </c>
      <c r="F137" s="10" t="s">
        <v>8631</v>
      </c>
      <c r="G137" s="10" t="s">
        <v>8616</v>
      </c>
      <c r="H137" s="10" t="s">
        <v>8626</v>
      </c>
      <c r="I137" s="10" t="s">
        <v>8590</v>
      </c>
      <c r="J137" s="10" t="s">
        <v>8591</v>
      </c>
      <c r="K137" s="10" t="s">
        <v>8590</v>
      </c>
      <c r="L137" s="10" t="s">
        <v>8615</v>
      </c>
      <c r="M137" s="10" t="s">
        <v>8601</v>
      </c>
      <c r="N137" s="12" t="s">
        <v>11</v>
      </c>
      <c r="O137" s="12" t="s">
        <v>13</v>
      </c>
      <c r="P137" s="12" t="s">
        <v>12</v>
      </c>
      <c r="Q137" s="12" t="s">
        <v>15</v>
      </c>
      <c r="R137" s="12" t="s">
        <v>14</v>
      </c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3">
        <f>ROUNDUP(SUM(VLOOKUP(F137,'Pontuação 3.0'!A$2:B$11,2,FALSE),VLOOKUP(E137,'Pontuação 3.0'!C$2:D$11,2,FALSE),VLOOKUP(H137,'Pontuação 3.0'!I$2:J$11,2,FALSE),VLOOKUP(J137,'Pontuação 3.0'!G$2:H$11,2,FALSE),VLOOKUP(G137,'Pontuação 3.0'!E$2:F$11,2,FALSE),VLOOKUP(K137,'Pontuação 3.0'!K$2:L$11,2,FALSE),VLOOKUP(L137,'Pontuação 3.0'!M$2:N$13,2,FALSE)),0)</f>
        <v>2291</v>
      </c>
      <c r="AD137" s="14">
        <f t="shared" si="1"/>
        <v>229</v>
      </c>
      <c r="AE137" s="14" t="str">
        <f t="array" ref="AE137">IFERROR(INDEX('Pontuação 3.0'!G$13:G$191, MATCH(AD137, 'Pontuação 3.0'!F$13:F$191, 0)), "Faixa Indefinida")</f>
        <v>B</v>
      </c>
      <c r="AF137" s="14">
        <f t="shared" si="2"/>
        <v>0</v>
      </c>
      <c r="AG137" s="14">
        <f t="shared" si="3"/>
        <v>1</v>
      </c>
      <c r="AH137" s="14">
        <f t="shared" si="4"/>
        <v>0</v>
      </c>
      <c r="AI137" s="14">
        <f t="shared" si="5"/>
        <v>0</v>
      </c>
      <c r="AJ137" s="10"/>
    </row>
    <row r="138" ht="15.75" customHeight="1">
      <c r="A138" s="9">
        <v>45692.0</v>
      </c>
      <c r="B138" s="10" t="s">
        <v>320</v>
      </c>
      <c r="C138" s="10" t="s">
        <v>321</v>
      </c>
      <c r="D138" s="10" t="s">
        <v>322</v>
      </c>
      <c r="E138" s="10" t="s">
        <v>8586</v>
      </c>
      <c r="F138" s="10" t="s">
        <v>8587</v>
      </c>
      <c r="G138" s="10" t="s">
        <v>8588</v>
      </c>
      <c r="H138" s="10" t="s">
        <v>8598</v>
      </c>
      <c r="I138" s="10" t="s">
        <v>8590</v>
      </c>
      <c r="J138" s="10" t="s">
        <v>8599</v>
      </c>
      <c r="K138" s="10" t="s">
        <v>8590</v>
      </c>
      <c r="L138" s="10" t="s">
        <v>8592</v>
      </c>
      <c r="M138" s="10" t="s">
        <v>8621</v>
      </c>
      <c r="N138" s="12" t="s">
        <v>11</v>
      </c>
      <c r="O138" s="12" t="s">
        <v>13</v>
      </c>
      <c r="P138" s="12" t="s">
        <v>48</v>
      </c>
      <c r="Q138" s="12" t="s">
        <v>49</v>
      </c>
      <c r="R138" s="12" t="s">
        <v>14</v>
      </c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3">
        <f>ROUNDUP(SUM(VLOOKUP(F138,'Pontuação 3.0'!A$2:B$11,2,FALSE),VLOOKUP(E138,'Pontuação 3.0'!C$2:D$11,2,FALSE),VLOOKUP(H138,'Pontuação 3.0'!I$2:J$11,2,FALSE),VLOOKUP(J138,'Pontuação 3.0'!G$2:H$11,2,FALSE),VLOOKUP(G138,'Pontuação 3.0'!E$2:F$11,2,FALSE),VLOOKUP(K138,'Pontuação 3.0'!K$2:L$11,2,FALSE),VLOOKUP(L138,'Pontuação 3.0'!M$2:N$13,2,FALSE)),0)</f>
        <v>2122</v>
      </c>
      <c r="AD138" s="14">
        <f t="shared" si="1"/>
        <v>212</v>
      </c>
      <c r="AE138" s="14" t="str">
        <f t="array" ref="AE138">IFERROR(INDEX('Pontuação 3.0'!G$13:G$191, MATCH(AD138, 'Pontuação 3.0'!F$13:F$191, 0)), "Faixa Indefinida")</f>
        <v>C</v>
      </c>
      <c r="AF138" s="14">
        <f t="shared" si="2"/>
        <v>0</v>
      </c>
      <c r="AG138" s="14">
        <f t="shared" si="3"/>
        <v>0</v>
      </c>
      <c r="AH138" s="14">
        <f t="shared" si="4"/>
        <v>1</v>
      </c>
      <c r="AI138" s="14">
        <f t="shared" si="5"/>
        <v>0</v>
      </c>
      <c r="AJ138" s="10"/>
    </row>
    <row r="139" ht="15.75" customHeight="1">
      <c r="A139" s="9">
        <v>45692.0</v>
      </c>
      <c r="B139" s="10" t="s">
        <v>325</v>
      </c>
      <c r="C139" s="10" t="s">
        <v>326</v>
      </c>
      <c r="D139" s="10" t="s">
        <v>327</v>
      </c>
      <c r="E139" s="10" t="s">
        <v>8622</v>
      </c>
      <c r="F139" s="10" t="s">
        <v>8587</v>
      </c>
      <c r="G139" s="10" t="s">
        <v>8628</v>
      </c>
      <c r="H139" s="10" t="s">
        <v>8626</v>
      </c>
      <c r="I139" s="10" t="s">
        <v>8590</v>
      </c>
      <c r="J139" s="10" t="s">
        <v>8591</v>
      </c>
      <c r="K139" s="10" t="s">
        <v>8606</v>
      </c>
      <c r="L139" s="10" t="s">
        <v>8592</v>
      </c>
      <c r="M139" s="10" t="s">
        <v>8601</v>
      </c>
      <c r="N139" s="12" t="s">
        <v>11</v>
      </c>
      <c r="O139" s="12" t="s">
        <v>13</v>
      </c>
      <c r="P139" s="12" t="s">
        <v>48</v>
      </c>
      <c r="Q139" s="12" t="s">
        <v>34</v>
      </c>
      <c r="R139" s="12" t="s">
        <v>14</v>
      </c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3">
        <f>ROUNDUP(SUM(VLOOKUP(F139,'Pontuação 3.0'!A$2:B$11,2,FALSE),VLOOKUP(E139,'Pontuação 3.0'!C$2:D$11,2,FALSE),VLOOKUP(H139,'Pontuação 3.0'!I$2:J$11,2,FALSE),VLOOKUP(J139,'Pontuação 3.0'!G$2:H$11,2,FALSE),VLOOKUP(G139,'Pontuação 3.0'!E$2:F$11,2,FALSE),VLOOKUP(K139,'Pontuação 3.0'!K$2:L$11,2,FALSE),VLOOKUP(L139,'Pontuação 3.0'!M$2:N$13,2,FALSE)),0)</f>
        <v>2207</v>
      </c>
      <c r="AD139" s="14">
        <f t="shared" si="1"/>
        <v>221</v>
      </c>
      <c r="AE139" s="14" t="str">
        <f t="array" ref="AE139">IFERROR(INDEX('Pontuação 3.0'!G$13:G$191, MATCH(AD139, 'Pontuação 3.0'!F$13:F$191, 0)), "Faixa Indefinida")</f>
        <v>B</v>
      </c>
      <c r="AF139" s="14">
        <f t="shared" si="2"/>
        <v>0</v>
      </c>
      <c r="AG139" s="14">
        <f t="shared" si="3"/>
        <v>1</v>
      </c>
      <c r="AH139" s="14">
        <f t="shared" si="4"/>
        <v>0</v>
      </c>
      <c r="AI139" s="14">
        <f t="shared" si="5"/>
        <v>0</v>
      </c>
      <c r="AJ139" s="10"/>
    </row>
    <row r="140" ht="15.75" customHeight="1">
      <c r="A140" s="9">
        <v>45692.0</v>
      </c>
      <c r="B140" s="10" t="s">
        <v>323</v>
      </c>
      <c r="C140" s="10" t="s">
        <v>324</v>
      </c>
      <c r="D140" s="11">
        <v>9.2993507571E10</v>
      </c>
      <c r="E140" s="10" t="s">
        <v>8586</v>
      </c>
      <c r="F140" s="10" t="s">
        <v>8610</v>
      </c>
      <c r="G140" s="10" t="s">
        <v>8588</v>
      </c>
      <c r="H140" s="10" t="s">
        <v>8589</v>
      </c>
      <c r="I140" s="10" t="s">
        <v>8590</v>
      </c>
      <c r="J140" s="10" t="s">
        <v>8599</v>
      </c>
      <c r="K140" s="10" t="s">
        <v>8606</v>
      </c>
      <c r="L140" s="10" t="s">
        <v>8592</v>
      </c>
      <c r="M140" s="10" t="s">
        <v>8593</v>
      </c>
      <c r="N140" s="12" t="s">
        <v>11</v>
      </c>
      <c r="O140" s="12" t="s">
        <v>13</v>
      </c>
      <c r="P140" s="12" t="s">
        <v>22</v>
      </c>
      <c r="Q140" s="12" t="s">
        <v>34</v>
      </c>
      <c r="R140" s="12" t="s">
        <v>14</v>
      </c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3">
        <f>ROUNDUP(SUM(VLOOKUP(F140,'Pontuação 3.0'!A$2:B$11,2,FALSE),VLOOKUP(E140,'Pontuação 3.0'!C$2:D$11,2,FALSE),VLOOKUP(H140,'Pontuação 3.0'!I$2:J$11,2,FALSE),VLOOKUP(J140,'Pontuação 3.0'!G$2:H$11,2,FALSE),VLOOKUP(G140,'Pontuação 3.0'!E$2:F$11,2,FALSE),VLOOKUP(K140,'Pontuação 3.0'!K$2:L$11,2,FALSE),VLOOKUP(L140,'Pontuação 3.0'!M$2:N$13,2,FALSE)),0)</f>
        <v>2248</v>
      </c>
      <c r="AD140" s="14">
        <f t="shared" si="1"/>
        <v>225</v>
      </c>
      <c r="AE140" s="14" t="str">
        <f t="array" ref="AE140">IFERROR(INDEX('Pontuação 3.0'!G$13:G$191, MATCH(AD140, 'Pontuação 3.0'!F$13:F$191, 0)), "Faixa Indefinida")</f>
        <v>B</v>
      </c>
      <c r="AF140" s="14">
        <f t="shared" si="2"/>
        <v>0</v>
      </c>
      <c r="AG140" s="14">
        <f t="shared" si="3"/>
        <v>1</v>
      </c>
      <c r="AH140" s="14">
        <f t="shared" si="4"/>
        <v>0</v>
      </c>
      <c r="AI140" s="14">
        <f t="shared" si="5"/>
        <v>0</v>
      </c>
      <c r="AJ140" s="10"/>
    </row>
    <row r="141" ht="15.75" customHeight="1">
      <c r="A141" s="9">
        <v>45692.0</v>
      </c>
      <c r="B141" s="10" t="s">
        <v>328</v>
      </c>
      <c r="C141" s="10" t="s">
        <v>329</v>
      </c>
      <c r="D141" s="11">
        <v>7.5999702935E10</v>
      </c>
      <c r="E141" s="10" t="s">
        <v>8622</v>
      </c>
      <c r="F141" s="10" t="s">
        <v>8596</v>
      </c>
      <c r="G141" s="10" t="s">
        <v>8588</v>
      </c>
      <c r="H141" s="10" t="s">
        <v>8589</v>
      </c>
      <c r="I141" s="10" t="s">
        <v>8590</v>
      </c>
      <c r="J141" s="10" t="s">
        <v>8591</v>
      </c>
      <c r="K141" s="10" t="s">
        <v>8606</v>
      </c>
      <c r="L141" s="10" t="s">
        <v>8592</v>
      </c>
      <c r="M141" s="10" t="s">
        <v>8611</v>
      </c>
      <c r="N141" s="12" t="s">
        <v>11</v>
      </c>
      <c r="O141" s="12" t="s">
        <v>13</v>
      </c>
      <c r="P141" s="12" t="s">
        <v>39</v>
      </c>
      <c r="Q141" s="12" t="s">
        <v>45</v>
      </c>
      <c r="R141" s="12" t="s">
        <v>14</v>
      </c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3">
        <f>ROUNDUP(SUM(VLOOKUP(F141,'Pontuação 3.0'!A$2:B$11,2,FALSE),VLOOKUP(E141,'Pontuação 3.0'!C$2:D$11,2,FALSE),VLOOKUP(H141,'Pontuação 3.0'!I$2:J$11,2,FALSE),VLOOKUP(J141,'Pontuação 3.0'!G$2:H$11,2,FALSE),VLOOKUP(G141,'Pontuação 3.0'!E$2:F$11,2,FALSE),VLOOKUP(K141,'Pontuação 3.0'!K$2:L$11,2,FALSE),VLOOKUP(L141,'Pontuação 3.0'!M$2:N$13,2,FALSE)),0)</f>
        <v>2459</v>
      </c>
      <c r="AD141" s="14">
        <f t="shared" si="1"/>
        <v>246</v>
      </c>
      <c r="AE141" s="14" t="str">
        <f t="array" ref="AE141">IFERROR(INDEX('Pontuação 3.0'!G$13:G$191, MATCH(AD141, 'Pontuação 3.0'!F$13:F$191, 0)), "Faixa Indefinida")</f>
        <v>A</v>
      </c>
      <c r="AF141" s="14">
        <f t="shared" si="2"/>
        <v>1</v>
      </c>
      <c r="AG141" s="14">
        <f t="shared" si="3"/>
        <v>0</v>
      </c>
      <c r="AH141" s="14">
        <f t="shared" si="4"/>
        <v>0</v>
      </c>
      <c r="AI141" s="14">
        <f t="shared" si="5"/>
        <v>0</v>
      </c>
      <c r="AJ141" s="10"/>
    </row>
    <row r="142" ht="15.75" customHeight="1">
      <c r="A142" s="9">
        <v>45692.0</v>
      </c>
      <c r="B142" s="10" t="s">
        <v>330</v>
      </c>
      <c r="C142" s="10" t="s">
        <v>331</v>
      </c>
      <c r="D142" s="10" t="s">
        <v>332</v>
      </c>
      <c r="E142" s="10" t="s">
        <v>8586</v>
      </c>
      <c r="F142" s="10" t="s">
        <v>8587</v>
      </c>
      <c r="G142" s="10" t="s">
        <v>8623</v>
      </c>
      <c r="H142" s="10" t="s">
        <v>8598</v>
      </c>
      <c r="I142" s="10" t="s">
        <v>8590</v>
      </c>
      <c r="J142" s="10" t="s">
        <v>8591</v>
      </c>
      <c r="K142" s="10" t="s">
        <v>8590</v>
      </c>
      <c r="L142" s="10" t="s">
        <v>8607</v>
      </c>
      <c r="M142" s="10" t="s">
        <v>8611</v>
      </c>
      <c r="N142" s="12" t="s">
        <v>11</v>
      </c>
      <c r="O142" s="12" t="s">
        <v>13</v>
      </c>
      <c r="P142" s="12" t="s">
        <v>19</v>
      </c>
      <c r="Q142" s="12" t="s">
        <v>60</v>
      </c>
      <c r="R142" s="12" t="s">
        <v>14</v>
      </c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3">
        <f>ROUNDUP(SUM(VLOOKUP(F142,'Pontuação 3.0'!A$2:B$11,2,FALSE),VLOOKUP(E142,'Pontuação 3.0'!C$2:D$11,2,FALSE),VLOOKUP(H142,'Pontuação 3.0'!I$2:J$11,2,FALSE),VLOOKUP(J142,'Pontuação 3.0'!G$2:H$11,2,FALSE),VLOOKUP(G142,'Pontuação 3.0'!E$2:F$11,2,FALSE),VLOOKUP(K142,'Pontuação 3.0'!K$2:L$11,2,FALSE),VLOOKUP(L142,'Pontuação 3.0'!M$2:N$13,2,FALSE)),0)</f>
        <v>2304</v>
      </c>
      <c r="AD142" s="14">
        <f t="shared" si="1"/>
        <v>230</v>
      </c>
      <c r="AE142" s="14" t="str">
        <f t="array" ref="AE142">IFERROR(INDEX('Pontuação 3.0'!G$13:G$191, MATCH(AD142, 'Pontuação 3.0'!F$13:F$191, 0)), "Faixa Indefinida")</f>
        <v>B</v>
      </c>
      <c r="AF142" s="14">
        <f t="shared" si="2"/>
        <v>0</v>
      </c>
      <c r="AG142" s="14">
        <f t="shared" si="3"/>
        <v>1</v>
      </c>
      <c r="AH142" s="14">
        <f t="shared" si="4"/>
        <v>0</v>
      </c>
      <c r="AI142" s="14">
        <f t="shared" si="5"/>
        <v>0</v>
      </c>
      <c r="AJ142" s="10"/>
    </row>
    <row r="143" ht="15.75" customHeight="1">
      <c r="A143" s="9">
        <v>45692.0</v>
      </c>
      <c r="B143" s="10" t="s">
        <v>333</v>
      </c>
      <c r="C143" s="10" t="s">
        <v>334</v>
      </c>
      <c r="D143" s="11">
        <v>6.1992731962E10</v>
      </c>
      <c r="E143" s="10" t="s">
        <v>8586</v>
      </c>
      <c r="F143" s="10" t="s">
        <v>8631</v>
      </c>
      <c r="G143" s="10" t="s">
        <v>8628</v>
      </c>
      <c r="H143" s="10" t="s">
        <v>8626</v>
      </c>
      <c r="I143" s="10" t="s">
        <v>8590</v>
      </c>
      <c r="J143" s="10" t="s">
        <v>8591</v>
      </c>
      <c r="K143" s="10" t="s">
        <v>8590</v>
      </c>
      <c r="L143" s="10" t="s">
        <v>8607</v>
      </c>
      <c r="M143" s="10" t="s">
        <v>8601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3">
        <f>ROUNDUP(SUM(VLOOKUP(F143,'Pontuação 3.0'!A$2:B$11,2,FALSE),VLOOKUP(E143,'Pontuação 3.0'!C$2:D$11,2,FALSE),VLOOKUP(H143,'Pontuação 3.0'!I$2:J$11,2,FALSE),VLOOKUP(J143,'Pontuação 3.0'!G$2:H$11,2,FALSE),VLOOKUP(G143,'Pontuação 3.0'!E$2:F$11,2,FALSE),VLOOKUP(K143,'Pontuação 3.0'!K$2:L$11,2,FALSE),VLOOKUP(L143,'Pontuação 3.0'!M$2:N$13,2,FALSE)),0)</f>
        <v>1931</v>
      </c>
      <c r="AD143" s="14">
        <f t="shared" si="1"/>
        <v>193</v>
      </c>
      <c r="AE143" s="14" t="str">
        <f t="array" ref="AE143">IFERROR(INDEX('Pontuação 3.0'!G$13:G$191, MATCH(AD143, 'Pontuação 3.0'!F$13:F$191, 0)), "Faixa Indefinida")</f>
        <v>C</v>
      </c>
      <c r="AF143" s="14">
        <f t="shared" si="2"/>
        <v>0</v>
      </c>
      <c r="AG143" s="14">
        <f t="shared" si="3"/>
        <v>0</v>
      </c>
      <c r="AH143" s="14">
        <f t="shared" si="4"/>
        <v>1</v>
      </c>
      <c r="AI143" s="14">
        <f t="shared" si="5"/>
        <v>0</v>
      </c>
      <c r="AJ143" s="10"/>
    </row>
    <row r="144" ht="15.75" customHeight="1">
      <c r="A144" s="9">
        <v>45692.0</v>
      </c>
      <c r="B144" s="10" t="s">
        <v>335</v>
      </c>
      <c r="C144" s="10" t="s">
        <v>336</v>
      </c>
      <c r="D144" s="11">
        <v>9.2985485108E10</v>
      </c>
      <c r="E144" s="10" t="s">
        <v>8586</v>
      </c>
      <c r="F144" s="10" t="s">
        <v>8640</v>
      </c>
      <c r="G144" s="10" t="s">
        <v>8597</v>
      </c>
      <c r="H144" s="10" t="s">
        <v>8626</v>
      </c>
      <c r="I144" s="10" t="s">
        <v>8590</v>
      </c>
      <c r="J144" s="10" t="s">
        <v>8599</v>
      </c>
      <c r="K144" s="10" t="s">
        <v>8590</v>
      </c>
      <c r="L144" s="10" t="s">
        <v>8607</v>
      </c>
      <c r="M144" s="10" t="s">
        <v>8593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3">
        <f>ROUNDUP(SUM(VLOOKUP(F144,'Pontuação 3.0'!A$2:B$11,2,FALSE),VLOOKUP(E144,'Pontuação 3.0'!C$2:D$11,2,FALSE),VLOOKUP(H144,'Pontuação 3.0'!I$2:J$11,2,FALSE),VLOOKUP(J144,'Pontuação 3.0'!G$2:H$11,2,FALSE),VLOOKUP(G144,'Pontuação 3.0'!E$2:F$11,2,FALSE),VLOOKUP(K144,'Pontuação 3.0'!K$2:L$11,2,FALSE),VLOOKUP(L144,'Pontuação 3.0'!M$2:N$13,2,FALSE)),0)</f>
        <v>1689</v>
      </c>
      <c r="AD144" s="14">
        <f t="shared" si="1"/>
        <v>169</v>
      </c>
      <c r="AE144" s="14" t="str">
        <f t="array" ref="AE144">IFERROR(INDEX('Pontuação 3.0'!G$13:G$191, MATCH(AD144, 'Pontuação 3.0'!F$13:F$191, 0)), "Faixa Indefinida")</f>
        <v>D</v>
      </c>
      <c r="AF144" s="14">
        <f t="shared" si="2"/>
        <v>0</v>
      </c>
      <c r="AG144" s="14">
        <f t="shared" si="3"/>
        <v>0</v>
      </c>
      <c r="AH144" s="14">
        <f t="shared" si="4"/>
        <v>0</v>
      </c>
      <c r="AI144" s="14">
        <f t="shared" si="5"/>
        <v>1</v>
      </c>
      <c r="AJ144" s="10"/>
    </row>
    <row r="145" ht="15.75" customHeight="1">
      <c r="A145" s="9">
        <v>45692.0</v>
      </c>
      <c r="B145" s="10" t="s">
        <v>337</v>
      </c>
      <c r="C145" s="10" t="s">
        <v>338</v>
      </c>
      <c r="D145" s="11">
        <v>1.1970390739E10</v>
      </c>
      <c r="E145" s="10" t="s">
        <v>8586</v>
      </c>
      <c r="F145" s="10" t="s">
        <v>8587</v>
      </c>
      <c r="G145" s="10" t="s">
        <v>8616</v>
      </c>
      <c r="H145" s="10" t="s">
        <v>8605</v>
      </c>
      <c r="I145" s="10" t="s">
        <v>8590</v>
      </c>
      <c r="J145" s="10" t="s">
        <v>8635</v>
      </c>
      <c r="K145" s="10" t="s">
        <v>8590</v>
      </c>
      <c r="L145" s="10" t="s">
        <v>8629</v>
      </c>
      <c r="M145" s="10" t="s">
        <v>8625</v>
      </c>
      <c r="N145" s="12" t="s">
        <v>11</v>
      </c>
      <c r="O145" s="12" t="s">
        <v>13</v>
      </c>
      <c r="P145" s="12" t="s">
        <v>19</v>
      </c>
      <c r="Q145" s="12" t="s">
        <v>15</v>
      </c>
      <c r="R145" s="12" t="s">
        <v>14</v>
      </c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3">
        <f>ROUNDUP(SUM(VLOOKUP(F145,'Pontuação 3.0'!A$2:B$11,2,FALSE),VLOOKUP(E145,'Pontuação 3.0'!C$2:D$11,2,FALSE),VLOOKUP(H145,'Pontuação 3.0'!I$2:J$11,2,FALSE),VLOOKUP(J145,'Pontuação 3.0'!G$2:H$11,2,FALSE),VLOOKUP(G145,'Pontuação 3.0'!E$2:F$11,2,FALSE),VLOOKUP(K145,'Pontuação 3.0'!K$2:L$11,2,FALSE),VLOOKUP(L145,'Pontuação 3.0'!M$2:N$13,2,FALSE)),0)</f>
        <v>2140</v>
      </c>
      <c r="AD145" s="14">
        <f t="shared" si="1"/>
        <v>214</v>
      </c>
      <c r="AE145" s="14" t="str">
        <f t="array" ref="AE145">IFERROR(INDEX('Pontuação 3.0'!G$13:G$191, MATCH(AD145, 'Pontuação 3.0'!F$13:F$191, 0)), "Faixa Indefinida")</f>
        <v>B</v>
      </c>
      <c r="AF145" s="14">
        <f t="shared" si="2"/>
        <v>0</v>
      </c>
      <c r="AG145" s="14">
        <f t="shared" si="3"/>
        <v>1</v>
      </c>
      <c r="AH145" s="14">
        <f t="shared" si="4"/>
        <v>0</v>
      </c>
      <c r="AI145" s="14">
        <f t="shared" si="5"/>
        <v>0</v>
      </c>
      <c r="AJ145" s="10"/>
    </row>
    <row r="146" ht="15.75" customHeight="1">
      <c r="A146" s="9">
        <v>45692.0</v>
      </c>
      <c r="B146" s="10" t="s">
        <v>335</v>
      </c>
      <c r="C146" s="10" t="s">
        <v>336</v>
      </c>
      <c r="D146" s="11">
        <v>9.2985485108E10</v>
      </c>
      <c r="E146" s="10" t="s">
        <v>8586</v>
      </c>
      <c r="F146" s="10" t="s">
        <v>8640</v>
      </c>
      <c r="G146" s="10" t="s">
        <v>8597</v>
      </c>
      <c r="H146" s="10" t="s">
        <v>8626</v>
      </c>
      <c r="I146" s="10" t="s">
        <v>8590</v>
      </c>
      <c r="J146" s="10" t="s">
        <v>8599</v>
      </c>
      <c r="K146" s="10" t="s">
        <v>8590</v>
      </c>
      <c r="L146" s="10" t="s">
        <v>8607</v>
      </c>
      <c r="M146" s="10" t="s">
        <v>8593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3">
        <f>ROUNDUP(SUM(VLOOKUP(F146,'Pontuação 3.0'!A$2:B$11,2,FALSE),VLOOKUP(E146,'Pontuação 3.0'!C$2:D$11,2,FALSE),VLOOKUP(H146,'Pontuação 3.0'!I$2:J$11,2,FALSE),VLOOKUP(J146,'Pontuação 3.0'!G$2:H$11,2,FALSE),VLOOKUP(G146,'Pontuação 3.0'!E$2:F$11,2,FALSE),VLOOKUP(K146,'Pontuação 3.0'!K$2:L$11,2,FALSE),VLOOKUP(L146,'Pontuação 3.0'!M$2:N$13,2,FALSE)),0)</f>
        <v>1689</v>
      </c>
      <c r="AD146" s="14">
        <f t="shared" si="1"/>
        <v>169</v>
      </c>
      <c r="AE146" s="14" t="str">
        <f t="array" ref="AE146">IFERROR(INDEX('Pontuação 3.0'!G$13:G$191, MATCH(AD146, 'Pontuação 3.0'!F$13:F$191, 0)), "Faixa Indefinida")</f>
        <v>D</v>
      </c>
      <c r="AF146" s="14">
        <f t="shared" si="2"/>
        <v>0</v>
      </c>
      <c r="AG146" s="14">
        <f t="shared" si="3"/>
        <v>0</v>
      </c>
      <c r="AH146" s="14">
        <f t="shared" si="4"/>
        <v>0</v>
      </c>
      <c r="AI146" s="14">
        <f t="shared" si="5"/>
        <v>1</v>
      </c>
      <c r="AJ146" s="10"/>
    </row>
    <row r="147" ht="15.75" customHeight="1">
      <c r="A147" s="9">
        <v>45692.0</v>
      </c>
      <c r="B147" s="10" t="s">
        <v>339</v>
      </c>
      <c r="C147" s="10" t="s">
        <v>340</v>
      </c>
      <c r="D147" s="15" t="s">
        <v>8641</v>
      </c>
      <c r="E147" s="10" t="s">
        <v>8586</v>
      </c>
      <c r="F147" s="10" t="s">
        <v>8596</v>
      </c>
      <c r="G147" s="10" t="s">
        <v>8588</v>
      </c>
      <c r="H147" s="10" t="s">
        <v>8605</v>
      </c>
      <c r="I147" s="10" t="s">
        <v>8614</v>
      </c>
      <c r="J147" s="10" t="s">
        <v>8599</v>
      </c>
      <c r="K147" s="10" t="s">
        <v>8590</v>
      </c>
      <c r="L147" s="10" t="s">
        <v>8592</v>
      </c>
      <c r="M147" s="10" t="s">
        <v>8621</v>
      </c>
      <c r="N147" s="12" t="s">
        <v>11</v>
      </c>
      <c r="O147" s="12" t="s">
        <v>13</v>
      </c>
      <c r="P147" s="12" t="s">
        <v>19</v>
      </c>
      <c r="Q147" s="12" t="s">
        <v>34</v>
      </c>
      <c r="R147" s="12" t="s">
        <v>23</v>
      </c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3">
        <f>ROUNDUP(SUM(VLOOKUP(F147,'Pontuação 3.0'!A$2:B$11,2,FALSE),VLOOKUP(E147,'Pontuação 3.0'!C$2:D$11,2,FALSE),VLOOKUP(H147,'Pontuação 3.0'!I$2:J$11,2,FALSE),VLOOKUP(J147,'Pontuação 3.0'!G$2:H$11,2,FALSE),VLOOKUP(G147,'Pontuação 3.0'!E$2:F$11,2,FALSE),VLOOKUP(K147,'Pontuação 3.0'!K$2:L$11,2,FALSE),VLOOKUP(L147,'Pontuação 3.0'!M$2:N$13,2,FALSE)),0)</f>
        <v>1925</v>
      </c>
      <c r="AD147" s="14">
        <f t="shared" si="1"/>
        <v>193</v>
      </c>
      <c r="AE147" s="14" t="str">
        <f t="array" ref="AE147">IFERROR(INDEX('Pontuação 3.0'!G$13:G$191, MATCH(AD147, 'Pontuação 3.0'!F$13:F$191, 0)), "Faixa Indefinida")</f>
        <v>C</v>
      </c>
      <c r="AF147" s="14">
        <f t="shared" si="2"/>
        <v>0</v>
      </c>
      <c r="AG147" s="14">
        <f t="shared" si="3"/>
        <v>0</v>
      </c>
      <c r="AH147" s="14">
        <f t="shared" si="4"/>
        <v>1</v>
      </c>
      <c r="AI147" s="14">
        <f t="shared" si="5"/>
        <v>0</v>
      </c>
      <c r="AJ147" s="10"/>
    </row>
    <row r="148" ht="15.75" customHeight="1">
      <c r="A148" s="9">
        <v>45692.0</v>
      </c>
      <c r="B148" s="10" t="s">
        <v>341</v>
      </c>
      <c r="C148" s="10" t="s">
        <v>342</v>
      </c>
      <c r="D148" s="10" t="s">
        <v>343</v>
      </c>
      <c r="E148" s="10" t="s">
        <v>8586</v>
      </c>
      <c r="F148" s="10" t="s">
        <v>8596</v>
      </c>
      <c r="G148" s="10" t="s">
        <v>8620</v>
      </c>
      <c r="H148" s="10" t="s">
        <v>8598</v>
      </c>
      <c r="I148" s="10" t="s">
        <v>8590</v>
      </c>
      <c r="J148" s="10" t="s">
        <v>8617</v>
      </c>
      <c r="K148" s="10" t="s">
        <v>8606</v>
      </c>
      <c r="L148" s="10" t="s">
        <v>8592</v>
      </c>
      <c r="M148" s="10" t="s">
        <v>8593</v>
      </c>
      <c r="N148" s="12" t="s">
        <v>11</v>
      </c>
      <c r="O148" s="12" t="s">
        <v>13</v>
      </c>
      <c r="P148" s="12" t="s">
        <v>19</v>
      </c>
      <c r="Q148" s="12" t="s">
        <v>60</v>
      </c>
      <c r="R148" s="12" t="s">
        <v>14</v>
      </c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3">
        <f>ROUNDUP(SUM(VLOOKUP(F148,'Pontuação 3.0'!A$2:B$11,2,FALSE),VLOOKUP(E148,'Pontuação 3.0'!C$2:D$11,2,FALSE),VLOOKUP(H148,'Pontuação 3.0'!I$2:J$11,2,FALSE),VLOOKUP(J148,'Pontuação 3.0'!G$2:H$11,2,FALSE),VLOOKUP(G148,'Pontuação 3.0'!E$2:F$11,2,FALSE),VLOOKUP(K148,'Pontuação 3.0'!K$2:L$11,2,FALSE),VLOOKUP(L148,'Pontuação 3.0'!M$2:N$13,2,FALSE)),0)</f>
        <v>2385</v>
      </c>
      <c r="AD148" s="14">
        <f t="shared" si="1"/>
        <v>239</v>
      </c>
      <c r="AE148" s="14" t="str">
        <f t="array" ref="AE148">IFERROR(INDEX('Pontuação 3.0'!G$13:G$191, MATCH(AD148, 'Pontuação 3.0'!F$13:F$191, 0)), "Faixa Indefinida")</f>
        <v>A</v>
      </c>
      <c r="AF148" s="14">
        <f t="shared" si="2"/>
        <v>1</v>
      </c>
      <c r="AG148" s="14">
        <f t="shared" si="3"/>
        <v>0</v>
      </c>
      <c r="AH148" s="14">
        <f t="shared" si="4"/>
        <v>0</v>
      </c>
      <c r="AI148" s="14">
        <f t="shared" si="5"/>
        <v>0</v>
      </c>
      <c r="AJ148" s="10"/>
    </row>
    <row r="149" ht="15.75" customHeight="1">
      <c r="A149" s="9">
        <v>45692.0</v>
      </c>
      <c r="B149" s="10" t="s">
        <v>344</v>
      </c>
      <c r="C149" s="10" t="s">
        <v>345</v>
      </c>
      <c r="D149" s="11">
        <v>7.3981893741E10</v>
      </c>
      <c r="E149" s="10" t="s">
        <v>8622</v>
      </c>
      <c r="F149" s="10" t="s">
        <v>8587</v>
      </c>
      <c r="G149" s="10" t="s">
        <v>8588</v>
      </c>
      <c r="H149" s="10" t="s">
        <v>8598</v>
      </c>
      <c r="I149" s="10" t="s">
        <v>8614</v>
      </c>
      <c r="J149" s="10" t="s">
        <v>8599</v>
      </c>
      <c r="K149" s="10" t="s">
        <v>8590</v>
      </c>
      <c r="L149" s="10" t="s">
        <v>8592</v>
      </c>
      <c r="M149" s="10" t="s">
        <v>8625</v>
      </c>
      <c r="N149" s="12" t="s">
        <v>11</v>
      </c>
      <c r="O149" s="12" t="s">
        <v>13</v>
      </c>
      <c r="P149" s="12" t="s">
        <v>114</v>
      </c>
      <c r="Q149" s="12" t="s">
        <v>49</v>
      </c>
      <c r="R149" s="12" t="s">
        <v>14</v>
      </c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3">
        <f>ROUNDUP(SUM(VLOOKUP(F149,'Pontuação 3.0'!A$2:B$11,2,FALSE),VLOOKUP(E149,'Pontuação 3.0'!C$2:D$11,2,FALSE),VLOOKUP(H149,'Pontuação 3.0'!I$2:J$11,2,FALSE),VLOOKUP(J149,'Pontuação 3.0'!G$2:H$11,2,FALSE),VLOOKUP(G149,'Pontuação 3.0'!E$2:F$11,2,FALSE),VLOOKUP(K149,'Pontuação 3.0'!K$2:L$11,2,FALSE),VLOOKUP(L149,'Pontuação 3.0'!M$2:N$13,2,FALSE)),0)</f>
        <v>2092</v>
      </c>
      <c r="AD149" s="14">
        <f t="shared" si="1"/>
        <v>209</v>
      </c>
      <c r="AE149" s="14" t="str">
        <f t="array" ref="AE149">IFERROR(INDEX('Pontuação 3.0'!G$13:G$191, MATCH(AD149, 'Pontuação 3.0'!F$13:F$191, 0)), "Faixa Indefinida")</f>
        <v>C</v>
      </c>
      <c r="AF149" s="14">
        <f t="shared" si="2"/>
        <v>0</v>
      </c>
      <c r="AG149" s="14">
        <f t="shared" si="3"/>
        <v>0</v>
      </c>
      <c r="AH149" s="14">
        <f t="shared" si="4"/>
        <v>1</v>
      </c>
      <c r="AI149" s="14">
        <f t="shared" si="5"/>
        <v>0</v>
      </c>
      <c r="AJ149" s="10"/>
    </row>
    <row r="150" ht="15.75" customHeight="1">
      <c r="A150" s="9">
        <v>45692.0</v>
      </c>
      <c r="B150" s="10" t="s">
        <v>346</v>
      </c>
      <c r="C150" s="10" t="s">
        <v>347</v>
      </c>
      <c r="D150" s="11">
        <v>1.1999992533E10</v>
      </c>
      <c r="E150" s="10" t="s">
        <v>8586</v>
      </c>
      <c r="F150" s="10" t="s">
        <v>8596</v>
      </c>
      <c r="G150" s="10" t="s">
        <v>8620</v>
      </c>
      <c r="H150" s="10" t="s">
        <v>8632</v>
      </c>
      <c r="I150" s="10" t="s">
        <v>8590</v>
      </c>
      <c r="J150" s="10" t="s">
        <v>8591</v>
      </c>
      <c r="K150" s="10" t="s">
        <v>8590</v>
      </c>
      <c r="L150" s="10" t="s">
        <v>8592</v>
      </c>
      <c r="M150" s="10" t="s">
        <v>8601</v>
      </c>
      <c r="N150" s="12" t="s">
        <v>11</v>
      </c>
      <c r="O150" s="12" t="s">
        <v>13</v>
      </c>
      <c r="P150" s="12" t="s">
        <v>19</v>
      </c>
      <c r="Q150" s="12" t="s">
        <v>60</v>
      </c>
      <c r="R150" s="12" t="s">
        <v>14</v>
      </c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3">
        <f>ROUNDUP(SUM(VLOOKUP(F150,'Pontuação 3.0'!A$2:B$11,2,FALSE),VLOOKUP(E150,'Pontuação 3.0'!C$2:D$11,2,FALSE),VLOOKUP(H150,'Pontuação 3.0'!I$2:J$11,2,FALSE),VLOOKUP(J150,'Pontuação 3.0'!G$2:H$11,2,FALSE),VLOOKUP(G150,'Pontuação 3.0'!E$2:F$11,2,FALSE),VLOOKUP(K150,'Pontuação 3.0'!K$2:L$11,2,FALSE),VLOOKUP(L150,'Pontuação 3.0'!M$2:N$13,2,FALSE)),0)</f>
        <v>1893</v>
      </c>
      <c r="AD150" s="14">
        <f t="shared" si="1"/>
        <v>189</v>
      </c>
      <c r="AE150" s="14" t="str">
        <f t="array" ref="AE150">IFERROR(INDEX('Pontuação 3.0'!G$13:G$191, MATCH(AD150, 'Pontuação 3.0'!F$13:F$191, 0)), "Faixa Indefinida")</f>
        <v>D</v>
      </c>
      <c r="AF150" s="14">
        <f t="shared" si="2"/>
        <v>0</v>
      </c>
      <c r="AG150" s="14">
        <f t="shared" si="3"/>
        <v>0</v>
      </c>
      <c r="AH150" s="14">
        <f t="shared" si="4"/>
        <v>0</v>
      </c>
      <c r="AI150" s="14">
        <f t="shared" si="5"/>
        <v>1</v>
      </c>
      <c r="AJ150" s="10"/>
    </row>
    <row r="151" ht="15.75" customHeight="1">
      <c r="A151" s="9">
        <v>45692.0</v>
      </c>
      <c r="B151" s="10" t="s">
        <v>348</v>
      </c>
      <c r="C151" s="10" t="s">
        <v>349</v>
      </c>
      <c r="D151" s="11">
        <v>6.1991443131E10</v>
      </c>
      <c r="E151" s="10" t="s">
        <v>8586</v>
      </c>
      <c r="F151" s="10" t="s">
        <v>8610</v>
      </c>
      <c r="G151" s="10" t="s">
        <v>8620</v>
      </c>
      <c r="H151" s="10" t="s">
        <v>8589</v>
      </c>
      <c r="I151" s="10" t="s">
        <v>8614</v>
      </c>
      <c r="J151" s="10" t="s">
        <v>8591</v>
      </c>
      <c r="K151" s="10" t="s">
        <v>8590</v>
      </c>
      <c r="L151" s="10" t="s">
        <v>8615</v>
      </c>
      <c r="M151" s="10" t="s">
        <v>8601</v>
      </c>
      <c r="N151" s="12" t="s">
        <v>11</v>
      </c>
      <c r="O151" s="12" t="s">
        <v>13</v>
      </c>
      <c r="P151" s="12" t="s">
        <v>19</v>
      </c>
      <c r="Q151" s="12" t="s">
        <v>15</v>
      </c>
      <c r="R151" s="12" t="s">
        <v>23</v>
      </c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3">
        <f>ROUNDUP(SUM(VLOOKUP(F151,'Pontuação 3.0'!A$2:B$11,2,FALSE),VLOOKUP(E151,'Pontuação 3.0'!C$2:D$11,2,FALSE),VLOOKUP(H151,'Pontuação 3.0'!I$2:J$11,2,FALSE),VLOOKUP(J151,'Pontuação 3.0'!G$2:H$11,2,FALSE),VLOOKUP(G151,'Pontuação 3.0'!E$2:F$11,2,FALSE),VLOOKUP(K151,'Pontuação 3.0'!K$2:L$11,2,FALSE),VLOOKUP(L151,'Pontuação 3.0'!M$2:N$13,2,FALSE)),0)</f>
        <v>2085</v>
      </c>
      <c r="AD151" s="14">
        <f t="shared" si="1"/>
        <v>209</v>
      </c>
      <c r="AE151" s="14" t="str">
        <f t="array" ref="AE151">IFERROR(INDEX('Pontuação 3.0'!G$13:G$191, MATCH(AD151, 'Pontuação 3.0'!F$13:F$191, 0)), "Faixa Indefinida")</f>
        <v>C</v>
      </c>
      <c r="AF151" s="14">
        <f t="shared" si="2"/>
        <v>0</v>
      </c>
      <c r="AG151" s="14">
        <f t="shared" si="3"/>
        <v>0</v>
      </c>
      <c r="AH151" s="14">
        <f t="shared" si="4"/>
        <v>1</v>
      </c>
      <c r="AI151" s="14">
        <f t="shared" si="5"/>
        <v>0</v>
      </c>
      <c r="AJ151" s="10"/>
    </row>
    <row r="152" ht="15.75" customHeight="1">
      <c r="A152" s="9">
        <v>45692.0</v>
      </c>
      <c r="B152" s="10" t="s">
        <v>350</v>
      </c>
      <c r="C152" s="10" t="s">
        <v>351</v>
      </c>
      <c r="D152" s="11">
        <v>6.1984667442E10</v>
      </c>
      <c r="E152" s="10" t="s">
        <v>8586</v>
      </c>
      <c r="F152" s="10" t="s">
        <v>8587</v>
      </c>
      <c r="G152" s="10" t="s">
        <v>8588</v>
      </c>
      <c r="H152" s="10" t="s">
        <v>8589</v>
      </c>
      <c r="I152" s="10" t="s">
        <v>8590</v>
      </c>
      <c r="J152" s="10" t="s">
        <v>8599</v>
      </c>
      <c r="K152" s="10" t="s">
        <v>8606</v>
      </c>
      <c r="L152" s="10" t="s">
        <v>8629</v>
      </c>
      <c r="M152" s="10" t="s">
        <v>8601</v>
      </c>
      <c r="N152" s="12" t="s">
        <v>11</v>
      </c>
      <c r="O152" s="12" t="s">
        <v>13</v>
      </c>
      <c r="P152" s="12" t="s">
        <v>22</v>
      </c>
      <c r="Q152" s="12" t="s">
        <v>15</v>
      </c>
      <c r="R152" s="12" t="s">
        <v>14</v>
      </c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3">
        <f>ROUNDUP(SUM(VLOOKUP(F152,'Pontuação 3.0'!A$2:B$11,2,FALSE),VLOOKUP(E152,'Pontuação 3.0'!C$2:D$11,2,FALSE),VLOOKUP(H152,'Pontuação 3.0'!I$2:J$11,2,FALSE),VLOOKUP(J152,'Pontuação 3.0'!G$2:H$11,2,FALSE),VLOOKUP(G152,'Pontuação 3.0'!E$2:F$11,2,FALSE),VLOOKUP(K152,'Pontuação 3.0'!K$2:L$11,2,FALSE),VLOOKUP(L152,'Pontuação 3.0'!M$2:N$13,2,FALSE)),0)</f>
        <v>2448</v>
      </c>
      <c r="AD152" s="14">
        <f t="shared" si="1"/>
        <v>245</v>
      </c>
      <c r="AE152" s="14" t="str">
        <f t="array" ref="AE152">IFERROR(INDEX('Pontuação 3.0'!G$13:G$191, MATCH(AD152, 'Pontuação 3.0'!F$13:F$191, 0)), "Faixa Indefinida")</f>
        <v>A</v>
      </c>
      <c r="AF152" s="14">
        <f t="shared" si="2"/>
        <v>1</v>
      </c>
      <c r="AG152" s="14">
        <f t="shared" si="3"/>
        <v>0</v>
      </c>
      <c r="AH152" s="14">
        <f t="shared" si="4"/>
        <v>0</v>
      </c>
      <c r="AI152" s="14">
        <f t="shared" si="5"/>
        <v>0</v>
      </c>
      <c r="AJ152" s="10"/>
    </row>
    <row r="153" ht="15.75" customHeight="1">
      <c r="A153" s="9">
        <v>45692.0</v>
      </c>
      <c r="B153" s="10" t="s">
        <v>350</v>
      </c>
      <c r="C153" s="10" t="s">
        <v>351</v>
      </c>
      <c r="D153" s="11">
        <v>6.1984667442E10</v>
      </c>
      <c r="E153" s="10" t="s">
        <v>8586</v>
      </c>
      <c r="F153" s="10" t="s">
        <v>8587</v>
      </c>
      <c r="G153" s="10" t="s">
        <v>8588</v>
      </c>
      <c r="H153" s="10" t="s">
        <v>8589</v>
      </c>
      <c r="I153" s="10" t="s">
        <v>8590</v>
      </c>
      <c r="J153" s="10" t="s">
        <v>8599</v>
      </c>
      <c r="K153" s="10" t="s">
        <v>8606</v>
      </c>
      <c r="L153" s="10" t="s">
        <v>8629</v>
      </c>
      <c r="M153" s="10" t="s">
        <v>8601</v>
      </c>
      <c r="N153" s="12" t="s">
        <v>11</v>
      </c>
      <c r="O153" s="12" t="s">
        <v>13</v>
      </c>
      <c r="P153" s="12" t="s">
        <v>22</v>
      </c>
      <c r="Q153" s="12" t="s">
        <v>15</v>
      </c>
      <c r="R153" s="12" t="s">
        <v>14</v>
      </c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3">
        <f>ROUNDUP(SUM(VLOOKUP(F153,'Pontuação 3.0'!A$2:B$11,2,FALSE),VLOOKUP(E153,'Pontuação 3.0'!C$2:D$11,2,FALSE),VLOOKUP(H153,'Pontuação 3.0'!I$2:J$11,2,FALSE),VLOOKUP(J153,'Pontuação 3.0'!G$2:H$11,2,FALSE),VLOOKUP(G153,'Pontuação 3.0'!E$2:F$11,2,FALSE),VLOOKUP(K153,'Pontuação 3.0'!K$2:L$11,2,FALSE),VLOOKUP(L153,'Pontuação 3.0'!M$2:N$13,2,FALSE)),0)</f>
        <v>2448</v>
      </c>
      <c r="AD153" s="14">
        <f t="shared" si="1"/>
        <v>245</v>
      </c>
      <c r="AE153" s="14" t="str">
        <f t="array" ref="AE153">IFERROR(INDEX('Pontuação 3.0'!G$13:G$191, MATCH(AD153, 'Pontuação 3.0'!F$13:F$191, 0)), "Faixa Indefinida")</f>
        <v>A</v>
      </c>
      <c r="AF153" s="14">
        <f t="shared" si="2"/>
        <v>1</v>
      </c>
      <c r="AG153" s="14">
        <f t="shared" si="3"/>
        <v>0</v>
      </c>
      <c r="AH153" s="14">
        <f t="shared" si="4"/>
        <v>0</v>
      </c>
      <c r="AI153" s="14">
        <f t="shared" si="5"/>
        <v>0</v>
      </c>
      <c r="AJ153" s="10"/>
    </row>
    <row r="154" ht="15.75" customHeight="1">
      <c r="A154" s="9">
        <v>45692.0</v>
      </c>
      <c r="B154" s="10" t="s">
        <v>352</v>
      </c>
      <c r="C154" s="10" t="s">
        <v>353</v>
      </c>
      <c r="D154" s="15" t="s">
        <v>8642</v>
      </c>
      <c r="E154" s="10" t="s">
        <v>8586</v>
      </c>
      <c r="F154" s="10" t="s">
        <v>8596</v>
      </c>
      <c r="G154" s="10" t="s">
        <v>8588</v>
      </c>
      <c r="H154" s="10" t="s">
        <v>8598</v>
      </c>
      <c r="I154" s="10" t="s">
        <v>8590</v>
      </c>
      <c r="J154" s="10" t="s">
        <v>8617</v>
      </c>
      <c r="K154" s="10" t="s">
        <v>8590</v>
      </c>
      <c r="L154" s="10" t="s">
        <v>8592</v>
      </c>
      <c r="M154" s="10" t="s">
        <v>8621</v>
      </c>
      <c r="N154" s="12" t="s">
        <v>11</v>
      </c>
      <c r="O154" s="12" t="s">
        <v>13</v>
      </c>
      <c r="P154" s="12" t="s">
        <v>114</v>
      </c>
      <c r="Q154" s="12" t="s">
        <v>34</v>
      </c>
      <c r="R154" s="12" t="s">
        <v>23</v>
      </c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3">
        <f>ROUNDUP(SUM(VLOOKUP(F154,'Pontuação 3.0'!A$2:B$11,2,FALSE),VLOOKUP(E154,'Pontuação 3.0'!C$2:D$11,2,FALSE),VLOOKUP(H154,'Pontuação 3.0'!I$2:J$11,2,FALSE),VLOOKUP(J154,'Pontuação 3.0'!G$2:H$11,2,FALSE),VLOOKUP(G154,'Pontuação 3.0'!E$2:F$11,2,FALSE),VLOOKUP(K154,'Pontuação 3.0'!K$2:L$11,2,FALSE),VLOOKUP(L154,'Pontuação 3.0'!M$2:N$13,2,FALSE)),0)</f>
        <v>2264</v>
      </c>
      <c r="AD154" s="14">
        <f t="shared" si="1"/>
        <v>226</v>
      </c>
      <c r="AE154" s="14" t="str">
        <f t="array" ref="AE154">IFERROR(INDEX('Pontuação 3.0'!G$13:G$191, MATCH(AD154, 'Pontuação 3.0'!F$13:F$191, 0)), "Faixa Indefinida")</f>
        <v>B</v>
      </c>
      <c r="AF154" s="14">
        <f t="shared" si="2"/>
        <v>0</v>
      </c>
      <c r="AG154" s="14">
        <f t="shared" si="3"/>
        <v>1</v>
      </c>
      <c r="AH154" s="14">
        <f t="shared" si="4"/>
        <v>0</v>
      </c>
      <c r="AI154" s="14">
        <f t="shared" si="5"/>
        <v>0</v>
      </c>
      <c r="AJ154" s="10"/>
    </row>
    <row r="155" ht="15.75" customHeight="1">
      <c r="A155" s="9">
        <v>45692.0</v>
      </c>
      <c r="B155" s="10" t="s">
        <v>354</v>
      </c>
      <c r="C155" s="10" t="s">
        <v>355</v>
      </c>
      <c r="D155" s="11">
        <v>2.1980562603E10</v>
      </c>
      <c r="E155" s="10" t="s">
        <v>8622</v>
      </c>
      <c r="F155" s="10" t="s">
        <v>8596</v>
      </c>
      <c r="G155" s="10" t="s">
        <v>8620</v>
      </c>
      <c r="H155" s="10" t="s">
        <v>8598</v>
      </c>
      <c r="I155" s="10" t="s">
        <v>8614</v>
      </c>
      <c r="J155" s="10" t="s">
        <v>8599</v>
      </c>
      <c r="K155" s="10" t="s">
        <v>8590</v>
      </c>
      <c r="L155" s="10" t="s">
        <v>8615</v>
      </c>
      <c r="M155" s="10" t="s">
        <v>8621</v>
      </c>
      <c r="N155" s="12" t="s">
        <v>11</v>
      </c>
      <c r="O155" s="12" t="s">
        <v>13</v>
      </c>
      <c r="P155" s="12" t="s">
        <v>114</v>
      </c>
      <c r="Q155" s="12" t="s">
        <v>60</v>
      </c>
      <c r="R155" s="12" t="s">
        <v>14</v>
      </c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3">
        <f>ROUNDUP(SUM(VLOOKUP(F155,'Pontuação 3.0'!A$2:B$11,2,FALSE),VLOOKUP(E155,'Pontuação 3.0'!C$2:D$11,2,FALSE),VLOOKUP(H155,'Pontuação 3.0'!I$2:J$11,2,FALSE),VLOOKUP(J155,'Pontuação 3.0'!G$2:H$11,2,FALSE),VLOOKUP(G155,'Pontuação 3.0'!E$2:F$11,2,FALSE),VLOOKUP(K155,'Pontuação 3.0'!K$2:L$11,2,FALSE),VLOOKUP(L155,'Pontuação 3.0'!M$2:N$13,2,FALSE)),0)</f>
        <v>1905</v>
      </c>
      <c r="AD155" s="14">
        <f t="shared" si="1"/>
        <v>191</v>
      </c>
      <c r="AE155" s="14" t="str">
        <f t="array" ref="AE155">IFERROR(INDEX('Pontuação 3.0'!G$13:G$191, MATCH(AD155, 'Pontuação 3.0'!F$13:F$191, 0)), "Faixa Indefinida")</f>
        <v>D</v>
      </c>
      <c r="AF155" s="14">
        <f t="shared" si="2"/>
        <v>0</v>
      </c>
      <c r="AG155" s="14">
        <f t="shared" si="3"/>
        <v>0</v>
      </c>
      <c r="AH155" s="14">
        <f t="shared" si="4"/>
        <v>0</v>
      </c>
      <c r="AI155" s="14">
        <f t="shared" si="5"/>
        <v>1</v>
      </c>
      <c r="AJ155" s="10"/>
    </row>
    <row r="156" ht="15.75" customHeight="1">
      <c r="A156" s="9">
        <v>45692.0</v>
      </c>
      <c r="B156" s="10" t="s">
        <v>356</v>
      </c>
      <c r="C156" s="10" t="s">
        <v>357</v>
      </c>
      <c r="D156" s="11">
        <v>9.2984156879E10</v>
      </c>
      <c r="E156" s="10" t="s">
        <v>8586</v>
      </c>
      <c r="F156" s="10" t="s">
        <v>8610</v>
      </c>
      <c r="G156" s="10" t="s">
        <v>8588</v>
      </c>
      <c r="H156" s="10" t="s">
        <v>8598</v>
      </c>
      <c r="I156" s="10" t="s">
        <v>8614</v>
      </c>
      <c r="J156" s="10" t="s">
        <v>8624</v>
      </c>
      <c r="K156" s="10" t="s">
        <v>8606</v>
      </c>
      <c r="L156" s="10" t="s">
        <v>8615</v>
      </c>
      <c r="M156" s="10" t="s">
        <v>8625</v>
      </c>
      <c r="N156" s="12" t="s">
        <v>11</v>
      </c>
      <c r="O156" s="12" t="s">
        <v>13</v>
      </c>
      <c r="P156" s="12" t="s">
        <v>19</v>
      </c>
      <c r="Q156" s="12" t="s">
        <v>15</v>
      </c>
      <c r="R156" s="12" t="s">
        <v>14</v>
      </c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3">
        <f>ROUNDUP(SUM(VLOOKUP(F156,'Pontuação 3.0'!A$2:B$11,2,FALSE),VLOOKUP(E156,'Pontuação 3.0'!C$2:D$11,2,FALSE),VLOOKUP(H156,'Pontuação 3.0'!I$2:J$11,2,FALSE),VLOOKUP(J156,'Pontuação 3.0'!G$2:H$11,2,FALSE),VLOOKUP(G156,'Pontuação 3.0'!E$2:F$11,2,FALSE),VLOOKUP(K156,'Pontuação 3.0'!K$2:L$11,2,FALSE),VLOOKUP(L156,'Pontuação 3.0'!M$2:N$13,2,FALSE)),0)</f>
        <v>2270</v>
      </c>
      <c r="AD156" s="14">
        <f t="shared" si="1"/>
        <v>227</v>
      </c>
      <c r="AE156" s="14" t="str">
        <f t="array" ref="AE156">IFERROR(INDEX('Pontuação 3.0'!G$13:G$191, MATCH(AD156, 'Pontuação 3.0'!F$13:F$191, 0)), "Faixa Indefinida")</f>
        <v>B</v>
      </c>
      <c r="AF156" s="14">
        <f t="shared" si="2"/>
        <v>0</v>
      </c>
      <c r="AG156" s="14">
        <f t="shared" si="3"/>
        <v>1</v>
      </c>
      <c r="AH156" s="14">
        <f t="shared" si="4"/>
        <v>0</v>
      </c>
      <c r="AI156" s="14">
        <f t="shared" si="5"/>
        <v>0</v>
      </c>
      <c r="AJ156" s="10"/>
    </row>
    <row r="157" ht="15.75" customHeight="1">
      <c r="A157" s="9">
        <v>45692.0</v>
      </c>
      <c r="B157" s="10" t="s">
        <v>362</v>
      </c>
      <c r="C157" s="10" t="s">
        <v>363</v>
      </c>
      <c r="D157" s="11">
        <v>4.8999070698E10</v>
      </c>
      <c r="E157" s="10" t="s">
        <v>8586</v>
      </c>
      <c r="F157" s="10" t="s">
        <v>8587</v>
      </c>
      <c r="G157" s="10" t="s">
        <v>8588</v>
      </c>
      <c r="H157" s="10" t="s">
        <v>8605</v>
      </c>
      <c r="I157" s="10" t="s">
        <v>8590</v>
      </c>
      <c r="J157" s="10" t="s">
        <v>8617</v>
      </c>
      <c r="K157" s="10" t="s">
        <v>8590</v>
      </c>
      <c r="L157" s="10" t="s">
        <v>8629</v>
      </c>
      <c r="M157" s="10" t="s">
        <v>8611</v>
      </c>
      <c r="N157" s="12" t="s">
        <v>11</v>
      </c>
      <c r="O157" s="12" t="s">
        <v>13</v>
      </c>
      <c r="P157" s="12" t="s">
        <v>22</v>
      </c>
      <c r="Q157" s="12" t="s">
        <v>49</v>
      </c>
      <c r="R157" s="12" t="s">
        <v>14</v>
      </c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3">
        <f>ROUNDUP(SUM(VLOOKUP(F157,'Pontuação 3.0'!A$2:B$11,2,FALSE),VLOOKUP(E157,'Pontuação 3.0'!C$2:D$11,2,FALSE),VLOOKUP(H157,'Pontuação 3.0'!I$2:J$11,2,FALSE),VLOOKUP(J157,'Pontuação 3.0'!G$2:H$11,2,FALSE),VLOOKUP(G157,'Pontuação 3.0'!E$2:F$11,2,FALSE),VLOOKUP(K157,'Pontuação 3.0'!K$2:L$11,2,FALSE),VLOOKUP(L157,'Pontuação 3.0'!M$2:N$13,2,FALSE)),0)</f>
        <v>2311</v>
      </c>
      <c r="AD157" s="14">
        <f t="shared" si="1"/>
        <v>231</v>
      </c>
      <c r="AE157" s="14" t="str">
        <f t="array" ref="AE157">IFERROR(INDEX('Pontuação 3.0'!G$13:G$191, MATCH(AD157, 'Pontuação 3.0'!F$13:F$191, 0)), "Faixa Indefinida")</f>
        <v>B</v>
      </c>
      <c r="AF157" s="14">
        <f t="shared" si="2"/>
        <v>0</v>
      </c>
      <c r="AG157" s="14">
        <f t="shared" si="3"/>
        <v>1</v>
      </c>
      <c r="AH157" s="14">
        <f t="shared" si="4"/>
        <v>0</v>
      </c>
      <c r="AI157" s="14">
        <f t="shared" si="5"/>
        <v>0</v>
      </c>
      <c r="AJ157" s="10"/>
    </row>
    <row r="158" ht="15.75" customHeight="1">
      <c r="A158" s="9">
        <v>45692.0</v>
      </c>
      <c r="B158" s="10" t="s">
        <v>358</v>
      </c>
      <c r="C158" s="10" t="s">
        <v>359</v>
      </c>
      <c r="D158" s="11">
        <v>1.1969541691E10</v>
      </c>
      <c r="E158" s="10" t="s">
        <v>8586</v>
      </c>
      <c r="F158" s="10" t="s">
        <v>8640</v>
      </c>
      <c r="G158" s="10" t="s">
        <v>8597</v>
      </c>
      <c r="H158" s="10" t="s">
        <v>8598</v>
      </c>
      <c r="I158" s="10" t="s">
        <v>8590</v>
      </c>
      <c r="J158" s="10" t="s">
        <v>8591</v>
      </c>
      <c r="K158" s="10" t="s">
        <v>8590</v>
      </c>
      <c r="L158" s="10" t="s">
        <v>8615</v>
      </c>
      <c r="M158" s="10" t="s">
        <v>8625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3">
        <f>ROUNDUP(SUM(VLOOKUP(F158,'Pontuação 3.0'!A$2:B$11,2,FALSE),VLOOKUP(E158,'Pontuação 3.0'!C$2:D$11,2,FALSE),VLOOKUP(H158,'Pontuação 3.0'!I$2:J$11,2,FALSE),VLOOKUP(J158,'Pontuação 3.0'!G$2:H$11,2,FALSE),VLOOKUP(G158,'Pontuação 3.0'!E$2:F$11,2,FALSE),VLOOKUP(K158,'Pontuação 3.0'!K$2:L$11,2,FALSE),VLOOKUP(L158,'Pontuação 3.0'!M$2:N$13,2,FALSE)),0)</f>
        <v>2105</v>
      </c>
      <c r="AD158" s="14">
        <f t="shared" si="1"/>
        <v>211</v>
      </c>
      <c r="AE158" s="14" t="str">
        <f t="array" ref="AE158">IFERROR(INDEX('Pontuação 3.0'!G$13:G$191, MATCH(AD158, 'Pontuação 3.0'!F$13:F$191, 0)), "Faixa Indefinida")</f>
        <v>C</v>
      </c>
      <c r="AF158" s="14">
        <f t="shared" si="2"/>
        <v>0</v>
      </c>
      <c r="AG158" s="14">
        <f t="shared" si="3"/>
        <v>0</v>
      </c>
      <c r="AH158" s="14">
        <f t="shared" si="4"/>
        <v>1</v>
      </c>
      <c r="AI158" s="14">
        <f t="shared" si="5"/>
        <v>0</v>
      </c>
      <c r="AJ158" s="10"/>
    </row>
    <row r="159" ht="15.75" customHeight="1">
      <c r="A159" s="9">
        <v>45692.0</v>
      </c>
      <c r="B159" s="10" t="s">
        <v>360</v>
      </c>
      <c r="C159" s="10" t="s">
        <v>361</v>
      </c>
      <c r="D159" s="11">
        <v>9.8984267788E10</v>
      </c>
      <c r="E159" s="10" t="s">
        <v>8586</v>
      </c>
      <c r="F159" s="10" t="s">
        <v>8596</v>
      </c>
      <c r="G159" s="10" t="s">
        <v>8588</v>
      </c>
      <c r="H159" s="10" t="s">
        <v>8589</v>
      </c>
      <c r="I159" s="10" t="s">
        <v>8614</v>
      </c>
      <c r="J159" s="10" t="s">
        <v>8599</v>
      </c>
      <c r="K159" s="10" t="s">
        <v>8590</v>
      </c>
      <c r="L159" s="10" t="s">
        <v>8615</v>
      </c>
      <c r="M159" s="10" t="s">
        <v>8593</v>
      </c>
      <c r="N159" s="12" t="s">
        <v>11</v>
      </c>
      <c r="O159" s="12" t="s">
        <v>13</v>
      </c>
      <c r="P159" s="12" t="s">
        <v>22</v>
      </c>
      <c r="Q159" s="12" t="s">
        <v>34</v>
      </c>
      <c r="R159" s="12" t="s">
        <v>14</v>
      </c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3">
        <f>ROUNDUP(SUM(VLOOKUP(F159,'Pontuação 3.0'!A$2:B$11,2,FALSE),VLOOKUP(E159,'Pontuação 3.0'!C$2:D$11,2,FALSE),VLOOKUP(H159,'Pontuação 3.0'!I$2:J$11,2,FALSE),VLOOKUP(J159,'Pontuação 3.0'!G$2:H$11,2,FALSE),VLOOKUP(G159,'Pontuação 3.0'!E$2:F$11,2,FALSE),VLOOKUP(K159,'Pontuação 3.0'!K$2:L$11,2,FALSE),VLOOKUP(L159,'Pontuação 3.0'!M$2:N$13,2,FALSE)),0)</f>
        <v>2162</v>
      </c>
      <c r="AD159" s="14">
        <f t="shared" si="1"/>
        <v>216</v>
      </c>
      <c r="AE159" s="14" t="str">
        <f t="array" ref="AE159">IFERROR(INDEX('Pontuação 3.0'!G$13:G$191, MATCH(AD159, 'Pontuação 3.0'!F$13:F$191, 0)), "Faixa Indefinida")</f>
        <v>B</v>
      </c>
      <c r="AF159" s="14">
        <f t="shared" si="2"/>
        <v>0</v>
      </c>
      <c r="AG159" s="14">
        <f t="shared" si="3"/>
        <v>1</v>
      </c>
      <c r="AH159" s="14">
        <f t="shared" si="4"/>
        <v>0</v>
      </c>
      <c r="AI159" s="14">
        <f t="shared" si="5"/>
        <v>0</v>
      </c>
      <c r="AJ159" s="10"/>
    </row>
    <row r="160" ht="15.75" customHeight="1">
      <c r="A160" s="9">
        <v>45692.0</v>
      </c>
      <c r="B160" s="10" t="s">
        <v>364</v>
      </c>
      <c r="C160" s="10" t="s">
        <v>365</v>
      </c>
      <c r="D160" s="10" t="s">
        <v>366</v>
      </c>
      <c r="E160" s="10" t="s">
        <v>8586</v>
      </c>
      <c r="F160" s="10" t="s">
        <v>8587</v>
      </c>
      <c r="G160" s="10" t="s">
        <v>8620</v>
      </c>
      <c r="H160" s="10" t="s">
        <v>8605</v>
      </c>
      <c r="I160" s="10" t="s">
        <v>8614</v>
      </c>
      <c r="J160" s="10" t="s">
        <v>8599</v>
      </c>
      <c r="K160" s="10" t="s">
        <v>8606</v>
      </c>
      <c r="L160" s="10" t="s">
        <v>8629</v>
      </c>
      <c r="M160" s="10" t="s">
        <v>8601</v>
      </c>
      <c r="N160" s="12" t="s">
        <v>11</v>
      </c>
      <c r="O160" s="12" t="s">
        <v>13</v>
      </c>
      <c r="P160" s="12" t="s">
        <v>77</v>
      </c>
      <c r="Q160" s="12" t="s">
        <v>45</v>
      </c>
      <c r="R160" s="12" t="s">
        <v>23</v>
      </c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3">
        <f>ROUNDUP(SUM(VLOOKUP(F160,'Pontuação 3.0'!A$2:B$11,2,FALSE),VLOOKUP(E160,'Pontuação 3.0'!C$2:D$11,2,FALSE),VLOOKUP(H160,'Pontuação 3.0'!I$2:J$11,2,FALSE),VLOOKUP(J160,'Pontuação 3.0'!G$2:H$11,2,FALSE),VLOOKUP(G160,'Pontuação 3.0'!E$2:F$11,2,FALSE),VLOOKUP(K160,'Pontuação 3.0'!K$2:L$11,2,FALSE),VLOOKUP(L160,'Pontuação 3.0'!M$2:N$13,2,FALSE)),0)</f>
        <v>2157</v>
      </c>
      <c r="AD160" s="14">
        <f t="shared" si="1"/>
        <v>216</v>
      </c>
      <c r="AE160" s="14" t="str">
        <f t="array" ref="AE160">IFERROR(INDEX('Pontuação 3.0'!G$13:G$191, MATCH(AD160, 'Pontuação 3.0'!F$13:F$191, 0)), "Faixa Indefinida")</f>
        <v>B</v>
      </c>
      <c r="AF160" s="14">
        <f t="shared" si="2"/>
        <v>0</v>
      </c>
      <c r="AG160" s="14">
        <f t="shared" si="3"/>
        <v>1</v>
      </c>
      <c r="AH160" s="14">
        <f t="shared" si="4"/>
        <v>0</v>
      </c>
      <c r="AI160" s="14">
        <f t="shared" si="5"/>
        <v>0</v>
      </c>
      <c r="AJ160" s="10"/>
    </row>
    <row r="161" ht="15.75" customHeight="1">
      <c r="A161" s="9">
        <v>45692.0</v>
      </c>
      <c r="B161" s="10" t="s">
        <v>364</v>
      </c>
      <c r="C161" s="10" t="s">
        <v>365</v>
      </c>
      <c r="D161" s="10" t="s">
        <v>366</v>
      </c>
      <c r="E161" s="10" t="s">
        <v>8586</v>
      </c>
      <c r="F161" s="10" t="s">
        <v>8587</v>
      </c>
      <c r="G161" s="10" t="s">
        <v>8620</v>
      </c>
      <c r="H161" s="10" t="s">
        <v>8605</v>
      </c>
      <c r="I161" s="10" t="s">
        <v>8614</v>
      </c>
      <c r="J161" s="10" t="s">
        <v>8599</v>
      </c>
      <c r="K161" s="10" t="s">
        <v>8606</v>
      </c>
      <c r="L161" s="10" t="s">
        <v>8629</v>
      </c>
      <c r="M161" s="10" t="s">
        <v>8601</v>
      </c>
      <c r="N161" s="12" t="s">
        <v>11</v>
      </c>
      <c r="O161" s="12" t="s">
        <v>13</v>
      </c>
      <c r="P161" s="12" t="s">
        <v>77</v>
      </c>
      <c r="Q161" s="12" t="s">
        <v>45</v>
      </c>
      <c r="R161" s="12" t="s">
        <v>23</v>
      </c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3">
        <f>ROUNDUP(SUM(VLOOKUP(F161,'Pontuação 3.0'!A$2:B$11,2,FALSE),VLOOKUP(E161,'Pontuação 3.0'!C$2:D$11,2,FALSE),VLOOKUP(H161,'Pontuação 3.0'!I$2:J$11,2,FALSE),VLOOKUP(J161,'Pontuação 3.0'!G$2:H$11,2,FALSE),VLOOKUP(G161,'Pontuação 3.0'!E$2:F$11,2,FALSE),VLOOKUP(K161,'Pontuação 3.0'!K$2:L$11,2,FALSE),VLOOKUP(L161,'Pontuação 3.0'!M$2:N$13,2,FALSE)),0)</f>
        <v>2157</v>
      </c>
      <c r="AD161" s="14">
        <f t="shared" si="1"/>
        <v>216</v>
      </c>
      <c r="AE161" s="14" t="str">
        <f t="array" ref="AE161">IFERROR(INDEX('Pontuação 3.0'!G$13:G$191, MATCH(AD161, 'Pontuação 3.0'!F$13:F$191, 0)), "Faixa Indefinida")</f>
        <v>B</v>
      </c>
      <c r="AF161" s="14">
        <f t="shared" si="2"/>
        <v>0</v>
      </c>
      <c r="AG161" s="14">
        <f t="shared" si="3"/>
        <v>1</v>
      </c>
      <c r="AH161" s="14">
        <f t="shared" si="4"/>
        <v>0</v>
      </c>
      <c r="AI161" s="14">
        <f t="shared" si="5"/>
        <v>0</v>
      </c>
      <c r="AJ161" s="10"/>
    </row>
    <row r="162" ht="15.75" customHeight="1">
      <c r="A162" s="9">
        <v>45692.0</v>
      </c>
      <c r="B162" s="10" t="s">
        <v>369</v>
      </c>
      <c r="C162" s="10" t="s">
        <v>370</v>
      </c>
      <c r="D162" s="11">
        <v>3.4984148923E10</v>
      </c>
      <c r="E162" s="10" t="s">
        <v>8622</v>
      </c>
      <c r="F162" s="10" t="s">
        <v>8596</v>
      </c>
      <c r="G162" s="10" t="s">
        <v>8620</v>
      </c>
      <c r="H162" s="10" t="s">
        <v>8598</v>
      </c>
      <c r="I162" s="10" t="s">
        <v>8590</v>
      </c>
      <c r="J162" s="10" t="s">
        <v>8599</v>
      </c>
      <c r="K162" s="10" t="s">
        <v>8590</v>
      </c>
      <c r="L162" s="10" t="s">
        <v>8592</v>
      </c>
      <c r="M162" s="10" t="s">
        <v>8611</v>
      </c>
      <c r="N162" s="12" t="s">
        <v>11</v>
      </c>
      <c r="O162" s="12" t="s">
        <v>13</v>
      </c>
      <c r="P162" s="12" t="s">
        <v>22</v>
      </c>
      <c r="Q162" s="12" t="s">
        <v>45</v>
      </c>
      <c r="R162" s="12" t="s">
        <v>14</v>
      </c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3">
        <f>ROUNDUP(SUM(VLOOKUP(F162,'Pontuação 3.0'!A$2:B$11,2,FALSE),VLOOKUP(E162,'Pontuação 3.0'!C$2:D$11,2,FALSE),VLOOKUP(H162,'Pontuação 3.0'!I$2:J$11,2,FALSE),VLOOKUP(J162,'Pontuação 3.0'!G$2:H$11,2,FALSE),VLOOKUP(G162,'Pontuação 3.0'!E$2:F$11,2,FALSE),VLOOKUP(K162,'Pontuação 3.0'!K$2:L$11,2,FALSE),VLOOKUP(L162,'Pontuação 3.0'!M$2:N$13,2,FALSE)),0)</f>
        <v>1819</v>
      </c>
      <c r="AD162" s="14">
        <f t="shared" si="1"/>
        <v>182</v>
      </c>
      <c r="AE162" s="14" t="str">
        <f t="array" ref="AE162">IFERROR(INDEX('Pontuação 3.0'!G$13:G$191, MATCH(AD162, 'Pontuação 3.0'!F$13:F$191, 0)), "Faixa Indefinida")</f>
        <v>D</v>
      </c>
      <c r="AF162" s="14">
        <f t="shared" si="2"/>
        <v>0</v>
      </c>
      <c r="AG162" s="14">
        <f t="shared" si="3"/>
        <v>0</v>
      </c>
      <c r="AH162" s="14">
        <f t="shared" si="4"/>
        <v>0</v>
      </c>
      <c r="AI162" s="14">
        <f t="shared" si="5"/>
        <v>1</v>
      </c>
      <c r="AJ162" s="10"/>
    </row>
    <row r="163" ht="15.75" customHeight="1">
      <c r="A163" s="9">
        <v>45692.0</v>
      </c>
      <c r="B163" s="10" t="s">
        <v>266</v>
      </c>
      <c r="C163" s="10" t="s">
        <v>375</v>
      </c>
      <c r="D163" s="11">
        <v>9.8982105683E10</v>
      </c>
      <c r="E163" s="10" t="s">
        <v>8586</v>
      </c>
      <c r="F163" s="10" t="s">
        <v>8631</v>
      </c>
      <c r="G163" s="10" t="s">
        <v>8588</v>
      </c>
      <c r="H163" s="10" t="s">
        <v>8598</v>
      </c>
      <c r="I163" s="10" t="s">
        <v>8590</v>
      </c>
      <c r="J163" s="10" t="s">
        <v>8591</v>
      </c>
      <c r="K163" s="10" t="s">
        <v>8606</v>
      </c>
      <c r="L163" s="10" t="s">
        <v>8629</v>
      </c>
      <c r="M163" s="10" t="s">
        <v>8601</v>
      </c>
      <c r="N163" s="12" t="s">
        <v>11</v>
      </c>
      <c r="O163" s="12" t="s">
        <v>13</v>
      </c>
      <c r="P163" s="12" t="s">
        <v>102</v>
      </c>
      <c r="Q163" s="12" t="s">
        <v>49</v>
      </c>
      <c r="R163" s="12" t="s">
        <v>14</v>
      </c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3">
        <f>ROUNDUP(SUM(VLOOKUP(F163,'Pontuação 3.0'!A$2:B$11,2,FALSE),VLOOKUP(E163,'Pontuação 3.0'!C$2:D$11,2,FALSE),VLOOKUP(H163,'Pontuação 3.0'!I$2:J$11,2,FALSE),VLOOKUP(J163,'Pontuação 3.0'!G$2:H$11,2,FALSE),VLOOKUP(G163,'Pontuação 3.0'!E$2:F$11,2,FALSE),VLOOKUP(K163,'Pontuação 3.0'!K$2:L$11,2,FALSE),VLOOKUP(L163,'Pontuação 3.0'!M$2:N$13,2,FALSE)),0)</f>
        <v>2498</v>
      </c>
      <c r="AD163" s="14">
        <f t="shared" si="1"/>
        <v>250</v>
      </c>
      <c r="AE163" s="14" t="str">
        <f t="array" ref="AE163">IFERROR(INDEX('Pontuação 3.0'!G$13:G$191, MATCH(AD163, 'Pontuação 3.0'!F$13:F$191, 0)), "Faixa Indefinida")</f>
        <v>A</v>
      </c>
      <c r="AF163" s="14">
        <f t="shared" si="2"/>
        <v>1</v>
      </c>
      <c r="AG163" s="14">
        <f t="shared" si="3"/>
        <v>0</v>
      </c>
      <c r="AH163" s="14">
        <f t="shared" si="4"/>
        <v>0</v>
      </c>
      <c r="AI163" s="14">
        <f t="shared" si="5"/>
        <v>0</v>
      </c>
      <c r="AJ163" s="10"/>
    </row>
    <row r="164" ht="15.75" customHeight="1">
      <c r="A164" s="9">
        <v>45692.0</v>
      </c>
      <c r="B164" s="10" t="s">
        <v>376</v>
      </c>
      <c r="C164" s="10" t="s">
        <v>377</v>
      </c>
      <c r="D164" s="10" t="s">
        <v>378</v>
      </c>
      <c r="E164" s="10" t="s">
        <v>8586</v>
      </c>
      <c r="F164" s="10" t="s">
        <v>8631</v>
      </c>
      <c r="G164" s="10" t="s">
        <v>8588</v>
      </c>
      <c r="H164" s="10" t="s">
        <v>8598</v>
      </c>
      <c r="I164" s="10" t="s">
        <v>8590</v>
      </c>
      <c r="J164" s="10" t="s">
        <v>8591</v>
      </c>
      <c r="K164" s="10" t="s">
        <v>8590</v>
      </c>
      <c r="L164" s="10" t="s">
        <v>8629</v>
      </c>
      <c r="M164" s="10" t="s">
        <v>8601</v>
      </c>
      <c r="N164" s="12" t="s">
        <v>11</v>
      </c>
      <c r="O164" s="12" t="s">
        <v>13</v>
      </c>
      <c r="P164" s="12" t="s">
        <v>19</v>
      </c>
      <c r="Q164" s="12" t="s">
        <v>49</v>
      </c>
      <c r="R164" s="12" t="s">
        <v>14</v>
      </c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3">
        <f>ROUNDUP(SUM(VLOOKUP(F164,'Pontuação 3.0'!A$2:B$11,2,FALSE),VLOOKUP(E164,'Pontuação 3.0'!C$2:D$11,2,FALSE),VLOOKUP(H164,'Pontuação 3.0'!I$2:J$11,2,FALSE),VLOOKUP(J164,'Pontuação 3.0'!G$2:H$11,2,FALSE),VLOOKUP(G164,'Pontuação 3.0'!E$2:F$11,2,FALSE),VLOOKUP(K164,'Pontuação 3.0'!K$2:L$11,2,FALSE),VLOOKUP(L164,'Pontuação 3.0'!M$2:N$13,2,FALSE)),0)</f>
        <v>2237</v>
      </c>
      <c r="AD164" s="14">
        <f t="shared" si="1"/>
        <v>224</v>
      </c>
      <c r="AE164" s="14" t="str">
        <f t="array" ref="AE164">IFERROR(INDEX('Pontuação 3.0'!G$13:G$191, MATCH(AD164, 'Pontuação 3.0'!F$13:F$191, 0)), "Faixa Indefinida")</f>
        <v>B</v>
      </c>
      <c r="AF164" s="14">
        <f t="shared" si="2"/>
        <v>0</v>
      </c>
      <c r="AG164" s="14">
        <f t="shared" si="3"/>
        <v>1</v>
      </c>
      <c r="AH164" s="14">
        <f t="shared" si="4"/>
        <v>0</v>
      </c>
      <c r="AI164" s="14">
        <f t="shared" si="5"/>
        <v>0</v>
      </c>
      <c r="AJ164" s="10"/>
    </row>
    <row r="165" ht="15.75" customHeight="1">
      <c r="A165" s="9">
        <v>45692.0</v>
      </c>
      <c r="B165" s="10" t="s">
        <v>379</v>
      </c>
      <c r="C165" s="10" t="s">
        <v>380</v>
      </c>
      <c r="D165" s="11">
        <v>6.2983160538E10</v>
      </c>
      <c r="E165" s="10" t="s">
        <v>8586</v>
      </c>
      <c r="F165" s="10" t="s">
        <v>8596</v>
      </c>
      <c r="G165" s="10" t="s">
        <v>8588</v>
      </c>
      <c r="H165" s="10" t="s">
        <v>8605</v>
      </c>
      <c r="I165" s="10" t="s">
        <v>8590</v>
      </c>
      <c r="J165" s="10" t="s">
        <v>8591</v>
      </c>
      <c r="K165" s="10" t="s">
        <v>8590</v>
      </c>
      <c r="L165" s="10" t="s">
        <v>8592</v>
      </c>
      <c r="M165" s="10" t="s">
        <v>8601</v>
      </c>
      <c r="N165" s="12" t="s">
        <v>11</v>
      </c>
      <c r="O165" s="12" t="s">
        <v>13</v>
      </c>
      <c r="P165" s="12" t="s">
        <v>22</v>
      </c>
      <c r="Q165" s="12" t="s">
        <v>34</v>
      </c>
      <c r="R165" s="12" t="s">
        <v>23</v>
      </c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3">
        <f>ROUNDUP(SUM(VLOOKUP(F165,'Pontuação 3.0'!A$2:B$11,2,FALSE),VLOOKUP(E165,'Pontuação 3.0'!C$2:D$11,2,FALSE),VLOOKUP(H165,'Pontuação 3.0'!I$2:J$11,2,FALSE),VLOOKUP(J165,'Pontuação 3.0'!G$2:H$11,2,FALSE),VLOOKUP(G165,'Pontuação 3.0'!E$2:F$11,2,FALSE),VLOOKUP(K165,'Pontuação 3.0'!K$2:L$11,2,FALSE),VLOOKUP(L165,'Pontuação 3.0'!M$2:N$13,2,FALSE)),0)</f>
        <v>2077</v>
      </c>
      <c r="AD165" s="14">
        <f t="shared" si="1"/>
        <v>208</v>
      </c>
      <c r="AE165" s="14" t="str">
        <f t="array" ref="AE165">IFERROR(INDEX('Pontuação 3.0'!G$13:G$191, MATCH(AD165, 'Pontuação 3.0'!F$13:F$191, 0)), "Faixa Indefinida")</f>
        <v>C</v>
      </c>
      <c r="AF165" s="14">
        <f t="shared" si="2"/>
        <v>0</v>
      </c>
      <c r="AG165" s="14">
        <f t="shared" si="3"/>
        <v>0</v>
      </c>
      <c r="AH165" s="14">
        <f t="shared" si="4"/>
        <v>1</v>
      </c>
      <c r="AI165" s="14">
        <f t="shared" si="5"/>
        <v>0</v>
      </c>
      <c r="AJ165" s="10"/>
    </row>
    <row r="166" ht="15.75" customHeight="1">
      <c r="A166" s="9">
        <v>45692.0</v>
      </c>
      <c r="B166" s="10" t="s">
        <v>383</v>
      </c>
      <c r="C166" s="10" t="s">
        <v>384</v>
      </c>
      <c r="D166" s="10" t="s">
        <v>385</v>
      </c>
      <c r="E166" s="10" t="s">
        <v>8586</v>
      </c>
      <c r="F166" s="10" t="s">
        <v>8596</v>
      </c>
      <c r="G166" s="10" t="s">
        <v>8588</v>
      </c>
      <c r="H166" s="10" t="s">
        <v>8598</v>
      </c>
      <c r="I166" s="10" t="s">
        <v>8590</v>
      </c>
      <c r="J166" s="10" t="s">
        <v>8591</v>
      </c>
      <c r="K166" s="10" t="s">
        <v>8590</v>
      </c>
      <c r="L166" s="10" t="s">
        <v>8615</v>
      </c>
      <c r="M166" s="10" t="s">
        <v>8611</v>
      </c>
      <c r="N166" s="12" t="s">
        <v>11</v>
      </c>
      <c r="O166" s="12" t="s">
        <v>13</v>
      </c>
      <c r="P166" s="12" t="s">
        <v>68</v>
      </c>
      <c r="Q166" s="12" t="s">
        <v>386</v>
      </c>
      <c r="R166" s="12" t="s">
        <v>14</v>
      </c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3">
        <f>ROUNDUP(SUM(VLOOKUP(F166,'Pontuação 3.0'!A$2:B$11,2,FALSE),VLOOKUP(E166,'Pontuação 3.0'!C$2:D$11,2,FALSE),VLOOKUP(H166,'Pontuação 3.0'!I$2:J$11,2,FALSE),VLOOKUP(J166,'Pontuação 3.0'!G$2:H$11,2,FALSE),VLOOKUP(G166,'Pontuação 3.0'!E$2:F$11,2,FALSE),VLOOKUP(K166,'Pontuação 3.0'!K$2:L$11,2,FALSE),VLOOKUP(L166,'Pontuação 3.0'!M$2:N$13,2,FALSE)),0)</f>
        <v>2227</v>
      </c>
      <c r="AD166" s="14">
        <f t="shared" si="1"/>
        <v>223</v>
      </c>
      <c r="AE166" s="14" t="str">
        <f t="array" ref="AE166">IFERROR(INDEX('Pontuação 3.0'!G$13:G$191, MATCH(AD166, 'Pontuação 3.0'!F$13:F$191, 0)), "Faixa Indefinida")</f>
        <v>B</v>
      </c>
      <c r="AF166" s="14">
        <f t="shared" si="2"/>
        <v>0</v>
      </c>
      <c r="AG166" s="14">
        <f t="shared" si="3"/>
        <v>1</v>
      </c>
      <c r="AH166" s="14">
        <f t="shared" si="4"/>
        <v>0</v>
      </c>
      <c r="AI166" s="14">
        <f t="shared" si="5"/>
        <v>0</v>
      </c>
      <c r="AJ166" s="10"/>
    </row>
    <row r="167" ht="15.75" customHeight="1">
      <c r="A167" s="9">
        <v>45692.0</v>
      </c>
      <c r="B167" s="10" t="s">
        <v>381</v>
      </c>
      <c r="C167" s="10" t="s">
        <v>382</v>
      </c>
      <c r="D167" s="11">
        <v>3.1982208848E10</v>
      </c>
      <c r="E167" s="10" t="s">
        <v>8622</v>
      </c>
      <c r="F167" s="10" t="s">
        <v>8596</v>
      </c>
      <c r="G167" s="10" t="s">
        <v>8588</v>
      </c>
      <c r="H167" s="10" t="s">
        <v>8605</v>
      </c>
      <c r="I167" s="10" t="s">
        <v>8614</v>
      </c>
      <c r="J167" s="10" t="s">
        <v>8599</v>
      </c>
      <c r="K167" s="10" t="s">
        <v>8590</v>
      </c>
      <c r="L167" s="10" t="s">
        <v>8592</v>
      </c>
      <c r="M167" s="10" t="s">
        <v>8593</v>
      </c>
      <c r="N167" s="12" t="s">
        <v>11</v>
      </c>
      <c r="O167" s="12" t="s">
        <v>13</v>
      </c>
      <c r="P167" s="12" t="s">
        <v>58</v>
      </c>
      <c r="Q167" s="12" t="s">
        <v>49</v>
      </c>
      <c r="R167" s="12" t="s">
        <v>14</v>
      </c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3">
        <f>ROUNDUP(SUM(VLOOKUP(F167,'Pontuação 3.0'!A$2:B$11,2,FALSE),VLOOKUP(E167,'Pontuação 3.0'!C$2:D$11,2,FALSE),VLOOKUP(H167,'Pontuação 3.0'!I$2:J$11,2,FALSE),VLOOKUP(J167,'Pontuação 3.0'!G$2:H$11,2,FALSE),VLOOKUP(G167,'Pontuação 3.0'!E$2:F$11,2,FALSE),VLOOKUP(K167,'Pontuação 3.0'!K$2:L$11,2,FALSE),VLOOKUP(L167,'Pontuação 3.0'!M$2:N$13,2,FALSE)),0)</f>
        <v>1895</v>
      </c>
      <c r="AD167" s="14">
        <f t="shared" si="1"/>
        <v>190</v>
      </c>
      <c r="AE167" s="14" t="str">
        <f t="array" ref="AE167">IFERROR(INDEX('Pontuação 3.0'!G$13:G$191, MATCH(AD167, 'Pontuação 3.0'!F$13:F$191, 0)), "Faixa Indefinida")</f>
        <v>D</v>
      </c>
      <c r="AF167" s="14">
        <f t="shared" si="2"/>
        <v>0</v>
      </c>
      <c r="AG167" s="14">
        <f t="shared" si="3"/>
        <v>0</v>
      </c>
      <c r="AH167" s="14">
        <f t="shared" si="4"/>
        <v>0</v>
      </c>
      <c r="AI167" s="14">
        <f t="shared" si="5"/>
        <v>1</v>
      </c>
      <c r="AJ167" s="10"/>
    </row>
    <row r="168" ht="15.75" customHeight="1">
      <c r="A168" s="9">
        <v>45692.0</v>
      </c>
      <c r="B168" s="10" t="s">
        <v>379</v>
      </c>
      <c r="C168" s="10" t="s">
        <v>380</v>
      </c>
      <c r="D168" s="11">
        <v>6.2983160538E10</v>
      </c>
      <c r="E168" s="10" t="s">
        <v>8586</v>
      </c>
      <c r="F168" s="10" t="s">
        <v>8596</v>
      </c>
      <c r="G168" s="10" t="s">
        <v>8588</v>
      </c>
      <c r="H168" s="10" t="s">
        <v>8605</v>
      </c>
      <c r="I168" s="10" t="s">
        <v>8590</v>
      </c>
      <c r="J168" s="10" t="s">
        <v>8591</v>
      </c>
      <c r="K168" s="10" t="s">
        <v>8590</v>
      </c>
      <c r="L168" s="10" t="s">
        <v>8629</v>
      </c>
      <c r="M168" s="10" t="s">
        <v>8601</v>
      </c>
      <c r="N168" s="12" t="s">
        <v>11</v>
      </c>
      <c r="O168" s="12" t="s">
        <v>13</v>
      </c>
      <c r="P168" s="12" t="s">
        <v>22</v>
      </c>
      <c r="Q168" s="12" t="s">
        <v>34</v>
      </c>
      <c r="R168" s="12" t="s">
        <v>23</v>
      </c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3">
        <f>ROUNDUP(SUM(VLOOKUP(F168,'Pontuação 3.0'!A$2:B$11,2,FALSE),VLOOKUP(E168,'Pontuação 3.0'!C$2:D$11,2,FALSE),VLOOKUP(H168,'Pontuação 3.0'!I$2:J$11,2,FALSE),VLOOKUP(J168,'Pontuação 3.0'!G$2:H$11,2,FALSE),VLOOKUP(G168,'Pontuação 3.0'!E$2:F$11,2,FALSE),VLOOKUP(K168,'Pontuação 3.0'!K$2:L$11,2,FALSE),VLOOKUP(L168,'Pontuação 3.0'!M$2:N$13,2,FALSE)),0)</f>
        <v>2055</v>
      </c>
      <c r="AD168" s="14">
        <f t="shared" si="1"/>
        <v>206</v>
      </c>
      <c r="AE168" s="14" t="str">
        <f t="array" ref="AE168">IFERROR(INDEX('Pontuação 3.0'!G$13:G$191, MATCH(AD168, 'Pontuação 3.0'!F$13:F$191, 0)), "Faixa Indefinida")</f>
        <v>C</v>
      </c>
      <c r="AF168" s="14">
        <f t="shared" si="2"/>
        <v>0</v>
      </c>
      <c r="AG168" s="14">
        <f t="shared" si="3"/>
        <v>0</v>
      </c>
      <c r="AH168" s="14">
        <f t="shared" si="4"/>
        <v>1</v>
      </c>
      <c r="AI168" s="14">
        <f t="shared" si="5"/>
        <v>0</v>
      </c>
      <c r="AJ168" s="10"/>
    </row>
    <row r="169" ht="15.75" customHeight="1">
      <c r="A169" s="9">
        <v>45692.0</v>
      </c>
      <c r="B169" s="10" t="s">
        <v>389</v>
      </c>
      <c r="C169" s="10" t="s">
        <v>390</v>
      </c>
      <c r="D169" s="11">
        <v>1.1973545858E10</v>
      </c>
      <c r="E169" s="10" t="s">
        <v>8586</v>
      </c>
      <c r="F169" s="10" t="s">
        <v>8596</v>
      </c>
      <c r="G169" s="10" t="s">
        <v>8588</v>
      </c>
      <c r="H169" s="10" t="s">
        <v>8605</v>
      </c>
      <c r="I169" s="10" t="s">
        <v>8590</v>
      </c>
      <c r="J169" s="10" t="s">
        <v>8599</v>
      </c>
      <c r="K169" s="10" t="s">
        <v>8590</v>
      </c>
      <c r="L169" s="10" t="s">
        <v>8592</v>
      </c>
      <c r="M169" s="10" t="s">
        <v>8621</v>
      </c>
      <c r="N169" s="12" t="s">
        <v>11</v>
      </c>
      <c r="O169" s="12" t="s">
        <v>13</v>
      </c>
      <c r="P169" s="12" t="s">
        <v>22</v>
      </c>
      <c r="Q169" s="12" t="s">
        <v>45</v>
      </c>
      <c r="R169" s="12" t="s">
        <v>14</v>
      </c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3">
        <f>ROUNDUP(SUM(VLOOKUP(F169,'Pontuação 3.0'!A$2:B$11,2,FALSE),VLOOKUP(E169,'Pontuação 3.0'!C$2:D$11,2,FALSE),VLOOKUP(H169,'Pontuação 3.0'!I$2:J$11,2,FALSE),VLOOKUP(J169,'Pontuação 3.0'!G$2:H$11,2,FALSE),VLOOKUP(G169,'Pontuação 3.0'!E$2:F$11,2,FALSE),VLOOKUP(K169,'Pontuação 3.0'!K$2:L$11,2,FALSE),VLOOKUP(L169,'Pontuação 3.0'!M$2:N$13,2,FALSE)),0)</f>
        <v>1925</v>
      </c>
      <c r="AD169" s="14">
        <f t="shared" si="1"/>
        <v>193</v>
      </c>
      <c r="AE169" s="14" t="str">
        <f t="array" ref="AE169">IFERROR(INDEX('Pontuação 3.0'!G$13:G$191, MATCH(AD169, 'Pontuação 3.0'!F$13:F$191, 0)), "Faixa Indefinida")</f>
        <v>C</v>
      </c>
      <c r="AF169" s="14">
        <f t="shared" si="2"/>
        <v>0</v>
      </c>
      <c r="AG169" s="14">
        <f t="shared" si="3"/>
        <v>0</v>
      </c>
      <c r="AH169" s="14">
        <f t="shared" si="4"/>
        <v>1</v>
      </c>
      <c r="AI169" s="14">
        <f t="shared" si="5"/>
        <v>0</v>
      </c>
      <c r="AJ169" s="10"/>
    </row>
    <row r="170" ht="15.75" customHeight="1">
      <c r="A170" s="9">
        <v>45692.0</v>
      </c>
      <c r="B170" s="10" t="s">
        <v>391</v>
      </c>
      <c r="C170" s="10" t="s">
        <v>392</v>
      </c>
      <c r="D170" s="11">
        <v>1.1986312562E10</v>
      </c>
      <c r="E170" s="10" t="s">
        <v>8586</v>
      </c>
      <c r="F170" s="10" t="s">
        <v>8596</v>
      </c>
      <c r="G170" s="10" t="s">
        <v>8616</v>
      </c>
      <c r="H170" s="10" t="s">
        <v>8632</v>
      </c>
      <c r="I170" s="10" t="s">
        <v>8590</v>
      </c>
      <c r="J170" s="10" t="s">
        <v>8635</v>
      </c>
      <c r="K170" s="10" t="s">
        <v>8590</v>
      </c>
      <c r="L170" s="10" t="s">
        <v>8615</v>
      </c>
      <c r="M170" s="10" t="s">
        <v>8593</v>
      </c>
      <c r="N170" s="12" t="s">
        <v>11</v>
      </c>
      <c r="O170" s="12" t="s">
        <v>13</v>
      </c>
      <c r="P170" s="12" t="s">
        <v>22</v>
      </c>
      <c r="Q170" s="12" t="s">
        <v>31</v>
      </c>
      <c r="R170" s="12" t="s">
        <v>14</v>
      </c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3">
        <f>ROUNDUP(SUM(VLOOKUP(F170,'Pontuação 3.0'!A$2:B$11,2,FALSE),VLOOKUP(E170,'Pontuação 3.0'!C$2:D$11,2,FALSE),VLOOKUP(H170,'Pontuação 3.0'!I$2:J$11,2,FALSE),VLOOKUP(J170,'Pontuação 3.0'!G$2:H$11,2,FALSE),VLOOKUP(G170,'Pontuação 3.0'!E$2:F$11,2,FALSE),VLOOKUP(K170,'Pontuação 3.0'!K$2:L$11,2,FALSE),VLOOKUP(L170,'Pontuação 3.0'!M$2:N$13,2,FALSE)),0)</f>
        <v>2071</v>
      </c>
      <c r="AD170" s="14">
        <f t="shared" si="1"/>
        <v>207</v>
      </c>
      <c r="AE170" s="14" t="str">
        <f t="array" ref="AE170">IFERROR(INDEX('Pontuação 3.0'!G$13:G$191, MATCH(AD170, 'Pontuação 3.0'!F$13:F$191, 0)), "Faixa Indefinida")</f>
        <v>C</v>
      </c>
      <c r="AF170" s="14">
        <f t="shared" si="2"/>
        <v>0</v>
      </c>
      <c r="AG170" s="14">
        <f t="shared" si="3"/>
        <v>0</v>
      </c>
      <c r="AH170" s="14">
        <f t="shared" si="4"/>
        <v>1</v>
      </c>
      <c r="AI170" s="14">
        <f t="shared" si="5"/>
        <v>0</v>
      </c>
      <c r="AJ170" s="10"/>
    </row>
    <row r="171" ht="15.75" customHeight="1">
      <c r="A171" s="9">
        <v>45692.0</v>
      </c>
      <c r="B171" s="10" t="s">
        <v>393</v>
      </c>
      <c r="C171" s="10" t="s">
        <v>394</v>
      </c>
      <c r="D171" s="11">
        <v>7.5982939106E10</v>
      </c>
      <c r="E171" s="10" t="s">
        <v>8586</v>
      </c>
      <c r="F171" s="10" t="s">
        <v>8596</v>
      </c>
      <c r="G171" s="10" t="s">
        <v>8588</v>
      </c>
      <c r="H171" s="10" t="s">
        <v>8598</v>
      </c>
      <c r="I171" s="10" t="s">
        <v>8590</v>
      </c>
      <c r="J171" s="10" t="s">
        <v>8599</v>
      </c>
      <c r="K171" s="10" t="s">
        <v>8590</v>
      </c>
      <c r="L171" s="10" t="s">
        <v>8607</v>
      </c>
      <c r="M171" s="10" t="s">
        <v>8593</v>
      </c>
      <c r="N171" s="12" t="s">
        <v>11</v>
      </c>
      <c r="O171" s="12" t="s">
        <v>13</v>
      </c>
      <c r="P171" s="12" t="s">
        <v>58</v>
      </c>
      <c r="Q171" s="12" t="s">
        <v>34</v>
      </c>
      <c r="R171" s="12" t="s">
        <v>14</v>
      </c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3">
        <f>ROUNDUP(SUM(VLOOKUP(F171,'Pontuação 3.0'!A$2:B$11,2,FALSE),VLOOKUP(E171,'Pontuação 3.0'!C$2:D$11,2,FALSE),VLOOKUP(H171,'Pontuação 3.0'!I$2:J$11,2,FALSE),VLOOKUP(J171,'Pontuação 3.0'!G$2:H$11,2,FALSE),VLOOKUP(G171,'Pontuação 3.0'!E$2:F$11,2,FALSE),VLOOKUP(K171,'Pontuação 3.0'!K$2:L$11,2,FALSE),VLOOKUP(L171,'Pontuação 3.0'!M$2:N$13,2,FALSE)),0)</f>
        <v>1959</v>
      </c>
      <c r="AD171" s="14">
        <f t="shared" si="1"/>
        <v>196</v>
      </c>
      <c r="AE171" s="14" t="str">
        <f t="array" ref="AE171">IFERROR(INDEX('Pontuação 3.0'!G$13:G$191, MATCH(AD171, 'Pontuação 3.0'!F$13:F$191, 0)), "Faixa Indefinida")</f>
        <v>C</v>
      </c>
      <c r="AF171" s="14">
        <f t="shared" si="2"/>
        <v>0</v>
      </c>
      <c r="AG171" s="14">
        <f t="shared" si="3"/>
        <v>0</v>
      </c>
      <c r="AH171" s="14">
        <f t="shared" si="4"/>
        <v>1</v>
      </c>
      <c r="AI171" s="14">
        <f t="shared" si="5"/>
        <v>0</v>
      </c>
      <c r="AJ171" s="10"/>
    </row>
    <row r="172" ht="15.75" customHeight="1">
      <c r="A172" s="9">
        <v>45692.0</v>
      </c>
      <c r="B172" s="10" t="s">
        <v>395</v>
      </c>
      <c r="C172" s="10" t="s">
        <v>396</v>
      </c>
      <c r="D172" s="11">
        <v>4.8992009428E10</v>
      </c>
      <c r="E172" s="10" t="s">
        <v>8586</v>
      </c>
      <c r="F172" s="10" t="s">
        <v>8587</v>
      </c>
      <c r="G172" s="10" t="s">
        <v>8620</v>
      </c>
      <c r="H172" s="10" t="s">
        <v>8605</v>
      </c>
      <c r="I172" s="10" t="s">
        <v>8590</v>
      </c>
      <c r="J172" s="10" t="s">
        <v>8599</v>
      </c>
      <c r="K172" s="10" t="s">
        <v>8590</v>
      </c>
      <c r="L172" s="10" t="s">
        <v>8615</v>
      </c>
      <c r="M172" s="10" t="s">
        <v>8621</v>
      </c>
      <c r="N172" s="12" t="s">
        <v>11</v>
      </c>
      <c r="O172" s="12" t="s">
        <v>13</v>
      </c>
      <c r="P172" s="12" t="s">
        <v>58</v>
      </c>
      <c r="Q172" s="12" t="s">
        <v>49</v>
      </c>
      <c r="R172" s="12" t="s">
        <v>14</v>
      </c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3">
        <f>ROUNDUP(SUM(VLOOKUP(F172,'Pontuação 3.0'!A$2:B$11,2,FALSE),VLOOKUP(E172,'Pontuação 3.0'!C$2:D$11,2,FALSE),VLOOKUP(H172,'Pontuação 3.0'!I$2:J$11,2,FALSE),VLOOKUP(J172,'Pontuação 3.0'!G$2:H$11,2,FALSE),VLOOKUP(G172,'Pontuação 3.0'!E$2:F$11,2,FALSE),VLOOKUP(K172,'Pontuação 3.0'!K$2:L$11,2,FALSE),VLOOKUP(L172,'Pontuação 3.0'!M$2:N$13,2,FALSE)),0)</f>
        <v>2004</v>
      </c>
      <c r="AD172" s="14">
        <f t="shared" si="1"/>
        <v>200</v>
      </c>
      <c r="AE172" s="14" t="str">
        <f t="array" ref="AE172">IFERROR(INDEX('Pontuação 3.0'!G$13:G$191, MATCH(AD172, 'Pontuação 3.0'!F$13:F$191, 0)), "Faixa Indefinida")</f>
        <v>C</v>
      </c>
      <c r="AF172" s="14">
        <f t="shared" si="2"/>
        <v>0</v>
      </c>
      <c r="AG172" s="14">
        <f t="shared" si="3"/>
        <v>0</v>
      </c>
      <c r="AH172" s="14">
        <f t="shared" si="4"/>
        <v>1</v>
      </c>
      <c r="AI172" s="14">
        <f t="shared" si="5"/>
        <v>0</v>
      </c>
      <c r="AJ172" s="10"/>
    </row>
    <row r="173" ht="15.75" customHeight="1">
      <c r="A173" s="9">
        <v>45692.0</v>
      </c>
      <c r="B173" s="10" t="s">
        <v>397</v>
      </c>
      <c r="C173" s="10" t="s">
        <v>398</v>
      </c>
      <c r="D173" s="11">
        <v>4.1991881613E10</v>
      </c>
      <c r="E173" s="10" t="s">
        <v>8586</v>
      </c>
      <c r="F173" s="10" t="s">
        <v>8631</v>
      </c>
      <c r="G173" s="10" t="s">
        <v>8597</v>
      </c>
      <c r="H173" s="10" t="s">
        <v>8626</v>
      </c>
      <c r="I173" s="10" t="s">
        <v>8590</v>
      </c>
      <c r="J173" s="10" t="s">
        <v>8591</v>
      </c>
      <c r="K173" s="10" t="s">
        <v>8590</v>
      </c>
      <c r="L173" s="10" t="s">
        <v>8615</v>
      </c>
      <c r="M173" s="10" t="s">
        <v>8601</v>
      </c>
      <c r="N173" s="12" t="s">
        <v>11</v>
      </c>
      <c r="O173" s="12" t="s">
        <v>13</v>
      </c>
      <c r="P173" s="12" t="s">
        <v>114</v>
      </c>
      <c r="Q173" s="12" t="s">
        <v>15</v>
      </c>
      <c r="R173" s="12" t="s">
        <v>14</v>
      </c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3">
        <f>ROUNDUP(SUM(VLOOKUP(F173,'Pontuação 3.0'!A$2:B$11,2,FALSE),VLOOKUP(E173,'Pontuação 3.0'!C$2:D$11,2,FALSE),VLOOKUP(H173,'Pontuação 3.0'!I$2:J$11,2,FALSE),VLOOKUP(J173,'Pontuação 3.0'!G$2:H$11,2,FALSE),VLOOKUP(G173,'Pontuação 3.0'!E$2:F$11,2,FALSE),VLOOKUP(K173,'Pontuação 3.0'!K$2:L$11,2,FALSE),VLOOKUP(L173,'Pontuação 3.0'!M$2:N$13,2,FALSE)),0)</f>
        <v>2090</v>
      </c>
      <c r="AD173" s="14">
        <f t="shared" si="1"/>
        <v>209</v>
      </c>
      <c r="AE173" s="14" t="str">
        <f t="array" ref="AE173">IFERROR(INDEX('Pontuação 3.0'!G$13:G$191, MATCH(AD173, 'Pontuação 3.0'!F$13:F$191, 0)), "Faixa Indefinida")</f>
        <v>C</v>
      </c>
      <c r="AF173" s="14">
        <f t="shared" si="2"/>
        <v>0</v>
      </c>
      <c r="AG173" s="14">
        <f t="shared" si="3"/>
        <v>0</v>
      </c>
      <c r="AH173" s="14">
        <f t="shared" si="4"/>
        <v>1</v>
      </c>
      <c r="AI173" s="14">
        <f t="shared" si="5"/>
        <v>0</v>
      </c>
      <c r="AJ173" s="10"/>
    </row>
    <row r="174" ht="15.75" customHeight="1">
      <c r="A174" s="9">
        <v>45692.0</v>
      </c>
      <c r="B174" s="10" t="s">
        <v>399</v>
      </c>
      <c r="C174" s="10" t="s">
        <v>400</v>
      </c>
      <c r="D174" s="11">
        <v>9.99742644E8</v>
      </c>
      <c r="E174" s="10" t="s">
        <v>8586</v>
      </c>
      <c r="F174" s="10" t="s">
        <v>8631</v>
      </c>
      <c r="G174" s="10" t="s">
        <v>8588</v>
      </c>
      <c r="H174" s="10" t="s">
        <v>8598</v>
      </c>
      <c r="I174" s="10" t="s">
        <v>8614</v>
      </c>
      <c r="J174" s="10" t="s">
        <v>8599</v>
      </c>
      <c r="K174" s="10" t="s">
        <v>8606</v>
      </c>
      <c r="L174" s="10" t="s">
        <v>8592</v>
      </c>
      <c r="M174" s="10" t="s">
        <v>8601</v>
      </c>
      <c r="N174" s="12" t="s">
        <v>11</v>
      </c>
      <c r="O174" s="12" t="s">
        <v>13</v>
      </c>
      <c r="P174" s="12" t="s">
        <v>19</v>
      </c>
      <c r="Q174" s="12" t="s">
        <v>60</v>
      </c>
      <c r="R174" s="12" t="s">
        <v>14</v>
      </c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3">
        <f>ROUNDUP(SUM(VLOOKUP(F174,'Pontuação 3.0'!A$2:B$11,2,FALSE),VLOOKUP(E174,'Pontuação 3.0'!C$2:D$11,2,FALSE),VLOOKUP(H174,'Pontuação 3.0'!I$2:J$11,2,FALSE),VLOOKUP(J174,'Pontuação 3.0'!G$2:H$11,2,FALSE),VLOOKUP(G174,'Pontuação 3.0'!E$2:F$11,2,FALSE),VLOOKUP(K174,'Pontuação 3.0'!K$2:L$11,2,FALSE),VLOOKUP(L174,'Pontuação 3.0'!M$2:N$13,2,FALSE)),0)</f>
        <v>2368</v>
      </c>
      <c r="AD174" s="14">
        <f t="shared" si="1"/>
        <v>237</v>
      </c>
      <c r="AE174" s="14" t="str">
        <f t="array" ref="AE174">IFERROR(INDEX('Pontuação 3.0'!G$13:G$191, MATCH(AD174, 'Pontuação 3.0'!F$13:F$191, 0)), "Faixa Indefinida")</f>
        <v>A</v>
      </c>
      <c r="AF174" s="14">
        <f t="shared" si="2"/>
        <v>1</v>
      </c>
      <c r="AG174" s="14">
        <f t="shared" si="3"/>
        <v>0</v>
      </c>
      <c r="AH174" s="14">
        <f t="shared" si="4"/>
        <v>0</v>
      </c>
      <c r="AI174" s="14">
        <f t="shared" si="5"/>
        <v>0</v>
      </c>
      <c r="AJ174" s="10"/>
    </row>
    <row r="175" ht="15.75" customHeight="1">
      <c r="A175" s="9">
        <v>45692.0</v>
      </c>
      <c r="B175" s="10" t="s">
        <v>403</v>
      </c>
      <c r="C175" s="10" t="s">
        <v>404</v>
      </c>
      <c r="D175" s="10" t="s">
        <v>405</v>
      </c>
      <c r="E175" s="10" t="s">
        <v>8622</v>
      </c>
      <c r="F175" s="10" t="s">
        <v>8587</v>
      </c>
      <c r="G175" s="10" t="s">
        <v>8628</v>
      </c>
      <c r="H175" s="10" t="s">
        <v>8626</v>
      </c>
      <c r="I175" s="10" t="s">
        <v>8590</v>
      </c>
      <c r="J175" s="10" t="s">
        <v>8599</v>
      </c>
      <c r="K175" s="10" t="s">
        <v>8606</v>
      </c>
      <c r="L175" s="10" t="s">
        <v>8615</v>
      </c>
      <c r="M175" s="10" t="s">
        <v>8601</v>
      </c>
      <c r="N175" s="12" t="s">
        <v>11</v>
      </c>
      <c r="O175" s="12" t="s">
        <v>13</v>
      </c>
      <c r="P175" s="12" t="s">
        <v>22</v>
      </c>
      <c r="Q175" s="12" t="s">
        <v>261</v>
      </c>
      <c r="R175" s="12" t="s">
        <v>14</v>
      </c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3">
        <f>ROUNDUP(SUM(VLOOKUP(F175,'Pontuação 3.0'!A$2:B$11,2,FALSE),VLOOKUP(E175,'Pontuação 3.0'!C$2:D$11,2,FALSE),VLOOKUP(H175,'Pontuação 3.0'!I$2:J$11,2,FALSE),VLOOKUP(J175,'Pontuação 3.0'!G$2:H$11,2,FALSE),VLOOKUP(G175,'Pontuação 3.0'!E$2:F$11,2,FALSE),VLOOKUP(K175,'Pontuação 3.0'!K$2:L$11,2,FALSE),VLOOKUP(L175,'Pontuação 3.0'!M$2:N$13,2,FALSE)),0)</f>
        <v>2141</v>
      </c>
      <c r="AD175" s="14">
        <f t="shared" si="1"/>
        <v>214</v>
      </c>
      <c r="AE175" s="14" t="str">
        <f t="array" ref="AE175">IFERROR(INDEX('Pontuação 3.0'!G$13:G$191, MATCH(AD175, 'Pontuação 3.0'!F$13:F$191, 0)), "Faixa Indefinida")</f>
        <v>B</v>
      </c>
      <c r="AF175" s="14">
        <f t="shared" si="2"/>
        <v>0</v>
      </c>
      <c r="AG175" s="14">
        <f t="shared" si="3"/>
        <v>1</v>
      </c>
      <c r="AH175" s="14">
        <f t="shared" si="4"/>
        <v>0</v>
      </c>
      <c r="AI175" s="14">
        <f t="shared" si="5"/>
        <v>0</v>
      </c>
      <c r="AJ175" s="10"/>
    </row>
    <row r="176" ht="15.75" customHeight="1">
      <c r="A176" s="9">
        <v>45692.0</v>
      </c>
      <c r="B176" s="10" t="s">
        <v>406</v>
      </c>
      <c r="C176" s="10" t="s">
        <v>407</v>
      </c>
      <c r="D176" s="11">
        <v>5.521970609611E12</v>
      </c>
      <c r="E176" s="10" t="s">
        <v>8586</v>
      </c>
      <c r="F176" s="10" t="s">
        <v>8640</v>
      </c>
      <c r="G176" s="10" t="s">
        <v>8597</v>
      </c>
      <c r="H176" s="10" t="s">
        <v>8626</v>
      </c>
      <c r="I176" s="10" t="s">
        <v>8590</v>
      </c>
      <c r="J176" s="10" t="s">
        <v>8599</v>
      </c>
      <c r="K176" s="10" t="s">
        <v>8590</v>
      </c>
      <c r="L176" s="10" t="s">
        <v>8592</v>
      </c>
      <c r="M176" s="10" t="s">
        <v>8601</v>
      </c>
      <c r="N176" s="12" t="s">
        <v>11</v>
      </c>
      <c r="O176" s="12" t="s">
        <v>13</v>
      </c>
      <c r="P176" s="12" t="s">
        <v>22</v>
      </c>
      <c r="Q176" s="12" t="s">
        <v>49</v>
      </c>
      <c r="R176" s="12" t="s">
        <v>14</v>
      </c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3">
        <f>ROUNDUP(SUM(VLOOKUP(F176,'Pontuação 3.0'!A$2:B$11,2,FALSE),VLOOKUP(E176,'Pontuação 3.0'!C$2:D$11,2,FALSE),VLOOKUP(H176,'Pontuação 3.0'!I$2:J$11,2,FALSE),VLOOKUP(J176,'Pontuação 3.0'!G$2:H$11,2,FALSE),VLOOKUP(G176,'Pontuação 3.0'!E$2:F$11,2,FALSE),VLOOKUP(K176,'Pontuação 3.0'!K$2:L$11,2,FALSE),VLOOKUP(L176,'Pontuação 3.0'!M$2:N$13,2,FALSE)),0)</f>
        <v>1719</v>
      </c>
      <c r="AD176" s="14">
        <f t="shared" si="1"/>
        <v>172</v>
      </c>
      <c r="AE176" s="14" t="str">
        <f t="array" ref="AE176">IFERROR(INDEX('Pontuação 3.0'!G$13:G$191, MATCH(AD176, 'Pontuação 3.0'!F$13:F$191, 0)), "Faixa Indefinida")</f>
        <v>D</v>
      </c>
      <c r="AF176" s="14">
        <f t="shared" si="2"/>
        <v>0</v>
      </c>
      <c r="AG176" s="14">
        <f t="shared" si="3"/>
        <v>0</v>
      </c>
      <c r="AH176" s="14">
        <f t="shared" si="4"/>
        <v>0</v>
      </c>
      <c r="AI176" s="14">
        <f t="shared" si="5"/>
        <v>1</v>
      </c>
      <c r="AJ176" s="10"/>
    </row>
    <row r="177" ht="15.75" customHeight="1">
      <c r="A177" s="9">
        <v>45692.0</v>
      </c>
      <c r="B177" s="10" t="s">
        <v>412</v>
      </c>
      <c r="C177" s="10" t="s">
        <v>413</v>
      </c>
      <c r="D177" s="11">
        <v>5.1997006455E10</v>
      </c>
      <c r="E177" s="10" t="s">
        <v>8622</v>
      </c>
      <c r="F177" s="10" t="s">
        <v>8587</v>
      </c>
      <c r="G177" s="10" t="s">
        <v>8616</v>
      </c>
      <c r="H177" s="10" t="s">
        <v>8626</v>
      </c>
      <c r="I177" s="10" t="s">
        <v>8590</v>
      </c>
      <c r="J177" s="10" t="s">
        <v>8617</v>
      </c>
      <c r="K177" s="10" t="s">
        <v>8590</v>
      </c>
      <c r="L177" s="10" t="s">
        <v>8592</v>
      </c>
      <c r="M177" s="10" t="s">
        <v>8611</v>
      </c>
      <c r="N177" s="12" t="s">
        <v>11</v>
      </c>
      <c r="O177" s="12" t="s">
        <v>13</v>
      </c>
      <c r="P177" s="12" t="s">
        <v>19</v>
      </c>
      <c r="Q177" s="12" t="s">
        <v>15</v>
      </c>
      <c r="R177" s="12" t="s">
        <v>14</v>
      </c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3">
        <f>ROUNDUP(SUM(VLOOKUP(F177,'Pontuação 3.0'!A$2:B$11,2,FALSE),VLOOKUP(E177,'Pontuação 3.0'!C$2:D$11,2,FALSE),VLOOKUP(H177,'Pontuação 3.0'!I$2:J$11,2,FALSE),VLOOKUP(J177,'Pontuação 3.0'!G$2:H$11,2,FALSE),VLOOKUP(G177,'Pontuação 3.0'!E$2:F$11,2,FALSE),VLOOKUP(K177,'Pontuação 3.0'!K$2:L$11,2,FALSE),VLOOKUP(L177,'Pontuação 3.0'!M$2:N$13,2,FALSE)),0)</f>
        <v>2313</v>
      </c>
      <c r="AD177" s="14">
        <f t="shared" si="1"/>
        <v>231</v>
      </c>
      <c r="AE177" s="14" t="str">
        <f t="array" ref="AE177">IFERROR(INDEX('Pontuação 3.0'!G$13:G$191, MATCH(AD177, 'Pontuação 3.0'!F$13:F$191, 0)), "Faixa Indefinida")</f>
        <v>B</v>
      </c>
      <c r="AF177" s="14">
        <f t="shared" si="2"/>
        <v>0</v>
      </c>
      <c r="AG177" s="14">
        <f t="shared" si="3"/>
        <v>1</v>
      </c>
      <c r="AH177" s="14">
        <f t="shared" si="4"/>
        <v>0</v>
      </c>
      <c r="AI177" s="14">
        <f t="shared" si="5"/>
        <v>0</v>
      </c>
      <c r="AJ177" s="10"/>
    </row>
    <row r="178" ht="15.75" customHeight="1">
      <c r="A178" s="9">
        <v>45692.0</v>
      </c>
      <c r="B178" s="10" t="s">
        <v>410</v>
      </c>
      <c r="C178" s="10" t="s">
        <v>411</v>
      </c>
      <c r="D178" s="11">
        <v>8.1981556855E10</v>
      </c>
      <c r="E178" s="10" t="s">
        <v>8586</v>
      </c>
      <c r="F178" s="10" t="s">
        <v>8587</v>
      </c>
      <c r="G178" s="10" t="s">
        <v>8588</v>
      </c>
      <c r="H178" s="10" t="s">
        <v>8589</v>
      </c>
      <c r="I178" s="10" t="s">
        <v>8614</v>
      </c>
      <c r="J178" s="10" t="s">
        <v>8591</v>
      </c>
      <c r="K178" s="10" t="s">
        <v>8590</v>
      </c>
      <c r="L178" s="10" t="s">
        <v>8615</v>
      </c>
      <c r="M178" s="10" t="s">
        <v>8593</v>
      </c>
      <c r="N178" s="12" t="s">
        <v>11</v>
      </c>
      <c r="O178" s="12" t="s">
        <v>13</v>
      </c>
      <c r="P178" s="12" t="s">
        <v>68</v>
      </c>
      <c r="Q178" s="12" t="s">
        <v>49</v>
      </c>
      <c r="R178" s="12" t="s">
        <v>14</v>
      </c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3">
        <f>ROUNDUP(SUM(VLOOKUP(F178,'Pontuação 3.0'!A$2:B$11,2,FALSE),VLOOKUP(E178,'Pontuação 3.0'!C$2:D$11,2,FALSE),VLOOKUP(H178,'Pontuação 3.0'!I$2:J$11,2,FALSE),VLOOKUP(J178,'Pontuação 3.0'!G$2:H$11,2,FALSE),VLOOKUP(G178,'Pontuação 3.0'!E$2:F$11,2,FALSE),VLOOKUP(K178,'Pontuação 3.0'!K$2:L$11,2,FALSE),VLOOKUP(L178,'Pontuação 3.0'!M$2:N$13,2,FALSE)),0)</f>
        <v>2447</v>
      </c>
      <c r="AD178" s="14">
        <f t="shared" si="1"/>
        <v>245</v>
      </c>
      <c r="AE178" s="14" t="str">
        <f t="array" ref="AE178">IFERROR(INDEX('Pontuação 3.0'!G$13:G$191, MATCH(AD178, 'Pontuação 3.0'!F$13:F$191, 0)), "Faixa Indefinida")</f>
        <v>A</v>
      </c>
      <c r="AF178" s="14">
        <f t="shared" si="2"/>
        <v>1</v>
      </c>
      <c r="AG178" s="14">
        <f t="shared" si="3"/>
        <v>0</v>
      </c>
      <c r="AH178" s="14">
        <f t="shared" si="4"/>
        <v>0</v>
      </c>
      <c r="AI178" s="14">
        <f t="shared" si="5"/>
        <v>0</v>
      </c>
      <c r="AJ178" s="10"/>
    </row>
    <row r="179" ht="15.75" customHeight="1">
      <c r="A179" s="9">
        <v>45692.0</v>
      </c>
      <c r="B179" s="10" t="s">
        <v>408</v>
      </c>
      <c r="C179" s="10" t="s">
        <v>409</v>
      </c>
      <c r="D179" s="11">
        <v>1.1953128396E10</v>
      </c>
      <c r="E179" s="10" t="s">
        <v>8622</v>
      </c>
      <c r="F179" s="10" t="s">
        <v>8596</v>
      </c>
      <c r="G179" s="10" t="s">
        <v>8628</v>
      </c>
      <c r="H179" s="10" t="s">
        <v>8626</v>
      </c>
      <c r="I179" s="10" t="s">
        <v>8590</v>
      </c>
      <c r="J179" s="10" t="s">
        <v>8599</v>
      </c>
      <c r="K179" s="10" t="s">
        <v>8590</v>
      </c>
      <c r="L179" s="10" t="s">
        <v>8592</v>
      </c>
      <c r="M179" s="10" t="s">
        <v>8611</v>
      </c>
      <c r="N179" s="12" t="s">
        <v>11</v>
      </c>
      <c r="O179" s="12" t="s">
        <v>13</v>
      </c>
      <c r="P179" s="12" t="s">
        <v>80</v>
      </c>
      <c r="Q179" s="12" t="s">
        <v>45</v>
      </c>
      <c r="R179" s="12" t="s">
        <v>14</v>
      </c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3">
        <f>ROUNDUP(SUM(VLOOKUP(F179,'Pontuação 3.0'!A$2:B$11,2,FALSE),VLOOKUP(E179,'Pontuação 3.0'!C$2:D$11,2,FALSE),VLOOKUP(H179,'Pontuação 3.0'!I$2:J$11,2,FALSE),VLOOKUP(J179,'Pontuação 3.0'!G$2:H$11,2,FALSE),VLOOKUP(G179,'Pontuação 3.0'!E$2:F$11,2,FALSE),VLOOKUP(K179,'Pontuação 3.0'!K$2:L$11,2,FALSE),VLOOKUP(L179,'Pontuação 3.0'!M$2:N$13,2,FALSE)),0)</f>
        <v>1661</v>
      </c>
      <c r="AD179" s="14">
        <f t="shared" si="1"/>
        <v>166</v>
      </c>
      <c r="AE179" s="14" t="str">
        <f t="array" ref="AE179">IFERROR(INDEX('Pontuação 3.0'!G$13:G$191, MATCH(AD179, 'Pontuação 3.0'!F$13:F$191, 0)), "Faixa Indefinida")</f>
        <v>D</v>
      </c>
      <c r="AF179" s="14">
        <f t="shared" si="2"/>
        <v>0</v>
      </c>
      <c r="AG179" s="14">
        <f t="shared" si="3"/>
        <v>0</v>
      </c>
      <c r="AH179" s="14">
        <f t="shared" si="4"/>
        <v>0</v>
      </c>
      <c r="AI179" s="14">
        <f t="shared" si="5"/>
        <v>1</v>
      </c>
      <c r="AJ179" s="10"/>
    </row>
    <row r="180" ht="15.75" customHeight="1">
      <c r="A180" s="9">
        <v>45692.0</v>
      </c>
      <c r="B180" s="10" t="s">
        <v>416</v>
      </c>
      <c r="C180" s="10" t="s">
        <v>417</v>
      </c>
      <c r="D180" s="11">
        <v>1.1954955176E10</v>
      </c>
      <c r="E180" s="10" t="s">
        <v>8586</v>
      </c>
      <c r="F180" s="10" t="s">
        <v>8640</v>
      </c>
      <c r="G180" s="10" t="s">
        <v>8597</v>
      </c>
      <c r="H180" s="10" t="s">
        <v>8598</v>
      </c>
      <c r="I180" s="10" t="s">
        <v>8590</v>
      </c>
      <c r="J180" s="10" t="s">
        <v>8591</v>
      </c>
      <c r="K180" s="10" t="s">
        <v>8590</v>
      </c>
      <c r="L180" s="10" t="s">
        <v>8592</v>
      </c>
      <c r="M180" s="10" t="s">
        <v>8611</v>
      </c>
      <c r="N180" s="12" t="s">
        <v>11</v>
      </c>
      <c r="O180" s="12" t="s">
        <v>13</v>
      </c>
      <c r="P180" s="12" t="s">
        <v>418</v>
      </c>
      <c r="Q180" s="12" t="s">
        <v>15</v>
      </c>
      <c r="R180" s="12" t="s">
        <v>14</v>
      </c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3">
        <f>ROUNDUP(SUM(VLOOKUP(F180,'Pontuação 3.0'!A$2:B$11,2,FALSE),VLOOKUP(E180,'Pontuação 3.0'!C$2:D$11,2,FALSE),VLOOKUP(H180,'Pontuação 3.0'!I$2:J$11,2,FALSE),VLOOKUP(J180,'Pontuação 3.0'!G$2:H$11,2,FALSE),VLOOKUP(G180,'Pontuação 3.0'!E$2:F$11,2,FALSE),VLOOKUP(K180,'Pontuação 3.0'!K$2:L$11,2,FALSE),VLOOKUP(L180,'Pontuação 3.0'!M$2:N$13,2,FALSE)),0)</f>
        <v>2019</v>
      </c>
      <c r="AD180" s="14">
        <f t="shared" si="1"/>
        <v>202</v>
      </c>
      <c r="AE180" s="14" t="str">
        <f t="array" ref="AE180">IFERROR(INDEX('Pontuação 3.0'!G$13:G$191, MATCH(AD180, 'Pontuação 3.0'!F$13:F$191, 0)), "Faixa Indefinida")</f>
        <v>C</v>
      </c>
      <c r="AF180" s="14">
        <f t="shared" si="2"/>
        <v>0</v>
      </c>
      <c r="AG180" s="14">
        <f t="shared" si="3"/>
        <v>0</v>
      </c>
      <c r="AH180" s="14">
        <f t="shared" si="4"/>
        <v>1</v>
      </c>
      <c r="AI180" s="14">
        <f t="shared" si="5"/>
        <v>0</v>
      </c>
      <c r="AJ180" s="10"/>
    </row>
    <row r="181" ht="15.75" customHeight="1">
      <c r="A181" s="9">
        <v>45692.0</v>
      </c>
      <c r="B181" s="10" t="s">
        <v>414</v>
      </c>
      <c r="C181" s="10" t="s">
        <v>415</v>
      </c>
      <c r="D181" s="11">
        <v>8.4994200741E10</v>
      </c>
      <c r="E181" s="10" t="s">
        <v>8586</v>
      </c>
      <c r="F181" s="10" t="s">
        <v>8587</v>
      </c>
      <c r="G181" s="10" t="s">
        <v>8620</v>
      </c>
      <c r="H181" s="10" t="s">
        <v>8598</v>
      </c>
      <c r="I181" s="10" t="s">
        <v>8614</v>
      </c>
      <c r="J181" s="10" t="s">
        <v>8599</v>
      </c>
      <c r="K181" s="10" t="s">
        <v>8590</v>
      </c>
      <c r="L181" s="10" t="s">
        <v>8592</v>
      </c>
      <c r="M181" s="10" t="s">
        <v>8611</v>
      </c>
      <c r="N181" s="12" t="s">
        <v>11</v>
      </c>
      <c r="O181" s="12" t="s">
        <v>13</v>
      </c>
      <c r="P181" s="12" t="s">
        <v>19</v>
      </c>
      <c r="Q181" s="12" t="s">
        <v>49</v>
      </c>
      <c r="R181" s="12" t="s">
        <v>14</v>
      </c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3">
        <f>ROUNDUP(SUM(VLOOKUP(F181,'Pontuação 3.0'!A$2:B$11,2,FALSE),VLOOKUP(E181,'Pontuação 3.0'!C$2:D$11,2,FALSE),VLOOKUP(H181,'Pontuação 3.0'!I$2:J$11,2,FALSE),VLOOKUP(J181,'Pontuação 3.0'!G$2:H$11,2,FALSE),VLOOKUP(G181,'Pontuação 3.0'!E$2:F$11,2,FALSE),VLOOKUP(K181,'Pontuação 3.0'!K$2:L$11,2,FALSE),VLOOKUP(L181,'Pontuação 3.0'!M$2:N$13,2,FALSE)),0)</f>
        <v>1982</v>
      </c>
      <c r="AD181" s="14">
        <f t="shared" si="1"/>
        <v>198</v>
      </c>
      <c r="AE181" s="14" t="str">
        <f t="array" ref="AE181">IFERROR(INDEX('Pontuação 3.0'!G$13:G$191, MATCH(AD181, 'Pontuação 3.0'!F$13:F$191, 0)), "Faixa Indefinida")</f>
        <v>C</v>
      </c>
      <c r="AF181" s="14">
        <f t="shared" si="2"/>
        <v>0</v>
      </c>
      <c r="AG181" s="14">
        <f t="shared" si="3"/>
        <v>0</v>
      </c>
      <c r="AH181" s="14">
        <f t="shared" si="4"/>
        <v>1</v>
      </c>
      <c r="AI181" s="14">
        <f t="shared" si="5"/>
        <v>0</v>
      </c>
      <c r="AJ181" s="10"/>
    </row>
    <row r="182" ht="15.75" customHeight="1">
      <c r="A182" s="9">
        <v>45692.0</v>
      </c>
      <c r="B182" s="10" t="s">
        <v>424</v>
      </c>
      <c r="C182" s="10" t="s">
        <v>425</v>
      </c>
      <c r="D182" s="10" t="s">
        <v>426</v>
      </c>
      <c r="E182" s="10" t="s">
        <v>8586</v>
      </c>
      <c r="F182" s="10" t="s">
        <v>8587</v>
      </c>
      <c r="G182" s="10" t="s">
        <v>8620</v>
      </c>
      <c r="H182" s="10" t="s">
        <v>8589</v>
      </c>
      <c r="I182" s="10" t="s">
        <v>8614</v>
      </c>
      <c r="J182" s="10" t="s">
        <v>8591</v>
      </c>
      <c r="K182" s="10" t="s">
        <v>8606</v>
      </c>
      <c r="L182" s="10" t="s">
        <v>8615</v>
      </c>
      <c r="M182" s="10" t="s">
        <v>8611</v>
      </c>
      <c r="N182" s="12" t="s">
        <v>11</v>
      </c>
      <c r="O182" s="12" t="s">
        <v>13</v>
      </c>
      <c r="P182" s="12" t="s">
        <v>68</v>
      </c>
      <c r="Q182" s="12" t="s">
        <v>49</v>
      </c>
      <c r="R182" s="12" t="s">
        <v>14</v>
      </c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3">
        <f>ROUNDUP(SUM(VLOOKUP(F182,'Pontuação 3.0'!A$2:B$11,2,FALSE),VLOOKUP(E182,'Pontuação 3.0'!C$2:D$11,2,FALSE),VLOOKUP(H182,'Pontuação 3.0'!I$2:J$11,2,FALSE),VLOOKUP(J182,'Pontuação 3.0'!G$2:H$11,2,FALSE),VLOOKUP(G182,'Pontuação 3.0'!E$2:F$11,2,FALSE),VLOOKUP(K182,'Pontuação 3.0'!K$2:L$11,2,FALSE),VLOOKUP(L182,'Pontuação 3.0'!M$2:N$13,2,FALSE)),0)</f>
        <v>2568</v>
      </c>
      <c r="AD182" s="14">
        <f t="shared" si="1"/>
        <v>257</v>
      </c>
      <c r="AE182" s="14" t="str">
        <f t="array" ref="AE182">IFERROR(INDEX('Pontuação 3.0'!G$13:G$191, MATCH(AD182, 'Pontuação 3.0'!F$13:F$191, 0)), "Faixa Indefinida")</f>
        <v>A</v>
      </c>
      <c r="AF182" s="14">
        <f t="shared" si="2"/>
        <v>1</v>
      </c>
      <c r="AG182" s="14">
        <f t="shared" si="3"/>
        <v>0</v>
      </c>
      <c r="AH182" s="14">
        <f t="shared" si="4"/>
        <v>0</v>
      </c>
      <c r="AI182" s="14">
        <f t="shared" si="5"/>
        <v>0</v>
      </c>
      <c r="AJ182" s="10"/>
    </row>
    <row r="183" ht="15.75" customHeight="1">
      <c r="A183" s="9">
        <v>45692.0</v>
      </c>
      <c r="B183" s="10" t="s">
        <v>422</v>
      </c>
      <c r="C183" s="10" t="s">
        <v>423</v>
      </c>
      <c r="D183" s="11">
        <v>9.8981525912E10</v>
      </c>
      <c r="E183" s="10" t="s">
        <v>8586</v>
      </c>
      <c r="F183" s="10" t="s">
        <v>8596</v>
      </c>
      <c r="G183" s="10" t="s">
        <v>8628</v>
      </c>
      <c r="H183" s="10" t="s">
        <v>8626</v>
      </c>
      <c r="I183" s="10" t="s">
        <v>8590</v>
      </c>
      <c r="J183" s="10" t="s">
        <v>8599</v>
      </c>
      <c r="K183" s="10" t="s">
        <v>8590</v>
      </c>
      <c r="L183" s="10" t="s">
        <v>8629</v>
      </c>
      <c r="M183" s="10" t="s">
        <v>8593</v>
      </c>
      <c r="N183" s="12" t="s">
        <v>11</v>
      </c>
      <c r="O183" s="12" t="s">
        <v>13</v>
      </c>
      <c r="P183" s="12" t="s">
        <v>68</v>
      </c>
      <c r="Q183" s="12" t="s">
        <v>45</v>
      </c>
      <c r="R183" s="12" t="s">
        <v>14</v>
      </c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3">
        <f>ROUNDUP(SUM(VLOOKUP(F183,'Pontuação 3.0'!A$2:B$11,2,FALSE),VLOOKUP(E183,'Pontuação 3.0'!C$2:D$11,2,FALSE),VLOOKUP(H183,'Pontuação 3.0'!I$2:J$11,2,FALSE),VLOOKUP(J183,'Pontuação 3.0'!G$2:H$11,2,FALSE),VLOOKUP(G183,'Pontuação 3.0'!E$2:F$11,2,FALSE),VLOOKUP(K183,'Pontuação 3.0'!K$2:L$11,2,FALSE),VLOOKUP(L183,'Pontuação 3.0'!M$2:N$13,2,FALSE)),0)</f>
        <v>1669</v>
      </c>
      <c r="AD183" s="14">
        <f t="shared" si="1"/>
        <v>167</v>
      </c>
      <c r="AE183" s="14" t="str">
        <f t="array" ref="AE183">IFERROR(INDEX('Pontuação 3.0'!G$13:G$191, MATCH(AD183, 'Pontuação 3.0'!F$13:F$191, 0)), "Faixa Indefinida")</f>
        <v>D</v>
      </c>
      <c r="AF183" s="14">
        <f t="shared" si="2"/>
        <v>0</v>
      </c>
      <c r="AG183" s="14">
        <f t="shared" si="3"/>
        <v>0</v>
      </c>
      <c r="AH183" s="14">
        <f t="shared" si="4"/>
        <v>0</v>
      </c>
      <c r="AI183" s="14">
        <f t="shared" si="5"/>
        <v>1</v>
      </c>
      <c r="AJ183" s="10"/>
    </row>
    <row r="184" ht="15.75" customHeight="1">
      <c r="A184" s="9">
        <v>45692.0</v>
      </c>
      <c r="B184" s="10" t="s">
        <v>427</v>
      </c>
      <c r="C184" s="10" t="s">
        <v>428</v>
      </c>
      <c r="D184" s="11">
        <v>9.2984769394E10</v>
      </c>
      <c r="E184" s="10" t="s">
        <v>8622</v>
      </c>
      <c r="F184" s="10" t="s">
        <v>8596</v>
      </c>
      <c r="G184" s="10" t="s">
        <v>8588</v>
      </c>
      <c r="H184" s="10" t="s">
        <v>8598</v>
      </c>
      <c r="I184" s="10" t="s">
        <v>8590</v>
      </c>
      <c r="J184" s="10" t="s">
        <v>8591</v>
      </c>
      <c r="K184" s="10" t="s">
        <v>8590</v>
      </c>
      <c r="L184" s="10" t="s">
        <v>8615</v>
      </c>
      <c r="M184" s="10" t="s">
        <v>8601</v>
      </c>
      <c r="N184" s="12" t="s">
        <v>11</v>
      </c>
      <c r="O184" s="12" t="s">
        <v>13</v>
      </c>
      <c r="P184" s="12" t="s">
        <v>19</v>
      </c>
      <c r="Q184" s="12" t="s">
        <v>60</v>
      </c>
      <c r="R184" s="12" t="s">
        <v>14</v>
      </c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3">
        <f>ROUNDUP(SUM(VLOOKUP(F184,'Pontuação 3.0'!A$2:B$11,2,FALSE),VLOOKUP(E184,'Pontuação 3.0'!C$2:D$11,2,FALSE),VLOOKUP(H184,'Pontuação 3.0'!I$2:J$11,2,FALSE),VLOOKUP(J184,'Pontuação 3.0'!G$2:H$11,2,FALSE),VLOOKUP(G184,'Pontuação 3.0'!E$2:F$11,2,FALSE),VLOOKUP(K184,'Pontuação 3.0'!K$2:L$11,2,FALSE),VLOOKUP(L184,'Pontuação 3.0'!M$2:N$13,2,FALSE)),0)</f>
        <v>2197</v>
      </c>
      <c r="AD184" s="14">
        <f t="shared" si="1"/>
        <v>220</v>
      </c>
      <c r="AE184" s="14" t="str">
        <f t="array" ref="AE184">IFERROR(INDEX('Pontuação 3.0'!G$13:G$191, MATCH(AD184, 'Pontuação 3.0'!F$13:F$191, 0)), "Faixa Indefinida")</f>
        <v>B</v>
      </c>
      <c r="AF184" s="14">
        <f t="shared" si="2"/>
        <v>0</v>
      </c>
      <c r="AG184" s="14">
        <f t="shared" si="3"/>
        <v>1</v>
      </c>
      <c r="AH184" s="14">
        <f t="shared" si="4"/>
        <v>0</v>
      </c>
      <c r="AI184" s="14">
        <f t="shared" si="5"/>
        <v>0</v>
      </c>
      <c r="AJ184" s="10"/>
    </row>
    <row r="185" ht="15.75" customHeight="1">
      <c r="A185" s="9">
        <v>45692.0</v>
      </c>
      <c r="B185" s="10" t="s">
        <v>432</v>
      </c>
      <c r="C185" s="10" t="s">
        <v>433</v>
      </c>
      <c r="D185" s="11">
        <v>1.1957239657E10</v>
      </c>
      <c r="E185" s="10" t="s">
        <v>8586</v>
      </c>
      <c r="F185" s="10" t="s">
        <v>8596</v>
      </c>
      <c r="G185" s="10" t="s">
        <v>8620</v>
      </c>
      <c r="H185" s="10" t="s">
        <v>8605</v>
      </c>
      <c r="I185" s="10" t="s">
        <v>8614</v>
      </c>
      <c r="J185" s="10" t="s">
        <v>8599</v>
      </c>
      <c r="K185" s="10" t="s">
        <v>8590</v>
      </c>
      <c r="L185" s="10" t="s">
        <v>8615</v>
      </c>
      <c r="M185" s="10" t="s">
        <v>8593</v>
      </c>
      <c r="N185" s="12" t="s">
        <v>11</v>
      </c>
      <c r="O185" s="12" t="s">
        <v>13</v>
      </c>
      <c r="P185" s="12" t="s">
        <v>89</v>
      </c>
      <c r="Q185" s="12" t="s">
        <v>434</v>
      </c>
      <c r="R185" s="12" t="s">
        <v>14</v>
      </c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3">
        <f>ROUNDUP(SUM(VLOOKUP(F185,'Pontuação 3.0'!A$2:B$11,2,FALSE),VLOOKUP(E185,'Pontuação 3.0'!C$2:D$11,2,FALSE),VLOOKUP(H185,'Pontuação 3.0'!I$2:J$11,2,FALSE),VLOOKUP(J185,'Pontuação 3.0'!G$2:H$11,2,FALSE),VLOOKUP(G185,'Pontuação 3.0'!E$2:F$11,2,FALSE),VLOOKUP(K185,'Pontuação 3.0'!K$2:L$11,2,FALSE),VLOOKUP(L185,'Pontuação 3.0'!M$2:N$13,2,FALSE)),0)</f>
        <v>1871</v>
      </c>
      <c r="AD185" s="14">
        <f t="shared" si="1"/>
        <v>187</v>
      </c>
      <c r="AE185" s="14" t="str">
        <f t="array" ref="AE185">IFERROR(INDEX('Pontuação 3.0'!G$13:G$191, MATCH(AD185, 'Pontuação 3.0'!F$13:F$191, 0)), "Faixa Indefinida")</f>
        <v>D</v>
      </c>
      <c r="AF185" s="14">
        <f t="shared" si="2"/>
        <v>0</v>
      </c>
      <c r="AG185" s="14">
        <f t="shared" si="3"/>
        <v>0</v>
      </c>
      <c r="AH185" s="14">
        <f t="shared" si="4"/>
        <v>0</v>
      </c>
      <c r="AI185" s="14">
        <f t="shared" si="5"/>
        <v>1</v>
      </c>
      <c r="AJ185" s="10"/>
    </row>
    <row r="186" ht="15.75" customHeight="1">
      <c r="A186" s="9">
        <v>45692.0</v>
      </c>
      <c r="B186" s="10" t="s">
        <v>435</v>
      </c>
      <c r="C186" s="10" t="s">
        <v>436</v>
      </c>
      <c r="D186" s="11">
        <v>6.4992263667E10</v>
      </c>
      <c r="E186" s="10" t="s">
        <v>8586</v>
      </c>
      <c r="F186" s="10" t="s">
        <v>8587</v>
      </c>
      <c r="G186" s="10" t="s">
        <v>8588</v>
      </c>
      <c r="H186" s="10" t="s">
        <v>8598</v>
      </c>
      <c r="I186" s="10" t="s">
        <v>8614</v>
      </c>
      <c r="J186" s="10" t="s">
        <v>8591</v>
      </c>
      <c r="K186" s="10" t="s">
        <v>8590</v>
      </c>
      <c r="L186" s="10" t="s">
        <v>8615</v>
      </c>
      <c r="M186" s="10" t="s">
        <v>8601</v>
      </c>
      <c r="N186" s="12" t="s">
        <v>11</v>
      </c>
      <c r="O186" s="12" t="s">
        <v>13</v>
      </c>
      <c r="P186" s="12" t="s">
        <v>114</v>
      </c>
      <c r="Q186" s="12" t="s">
        <v>49</v>
      </c>
      <c r="R186" s="12" t="s">
        <v>14</v>
      </c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3">
        <f>ROUNDUP(SUM(VLOOKUP(F186,'Pontuação 3.0'!A$2:B$11,2,FALSE),VLOOKUP(E186,'Pontuação 3.0'!C$2:D$11,2,FALSE),VLOOKUP(H186,'Pontuação 3.0'!I$2:J$11,2,FALSE),VLOOKUP(J186,'Pontuação 3.0'!G$2:H$11,2,FALSE),VLOOKUP(G186,'Pontuação 3.0'!E$2:F$11,2,FALSE),VLOOKUP(K186,'Pontuação 3.0'!K$2:L$11,2,FALSE),VLOOKUP(L186,'Pontuação 3.0'!M$2:N$13,2,FALSE)),0)</f>
        <v>2360</v>
      </c>
      <c r="AD186" s="14">
        <f t="shared" si="1"/>
        <v>236</v>
      </c>
      <c r="AE186" s="14" t="str">
        <f t="array" ref="AE186">IFERROR(INDEX('Pontuação 3.0'!G$13:G$191, MATCH(AD186, 'Pontuação 3.0'!F$13:F$191, 0)), "Faixa Indefinida")</f>
        <v>A</v>
      </c>
      <c r="AF186" s="14">
        <f t="shared" si="2"/>
        <v>1</v>
      </c>
      <c r="AG186" s="14">
        <f t="shared" si="3"/>
        <v>0</v>
      </c>
      <c r="AH186" s="14">
        <f t="shared" si="4"/>
        <v>0</v>
      </c>
      <c r="AI186" s="14">
        <f t="shared" si="5"/>
        <v>0</v>
      </c>
      <c r="AJ186" s="10"/>
    </row>
    <row r="187" ht="15.75" customHeight="1">
      <c r="A187" s="9">
        <v>45692.0</v>
      </c>
      <c r="B187" s="10" t="s">
        <v>437</v>
      </c>
      <c r="C187" s="10" t="s">
        <v>438</v>
      </c>
      <c r="D187" s="11">
        <v>9.9981054864E10</v>
      </c>
      <c r="E187" s="10" t="s">
        <v>8586</v>
      </c>
      <c r="F187" s="10" t="s">
        <v>8596</v>
      </c>
      <c r="G187" s="10" t="s">
        <v>8588</v>
      </c>
      <c r="H187" s="10" t="s">
        <v>8589</v>
      </c>
      <c r="I187" s="10" t="s">
        <v>8590</v>
      </c>
      <c r="J187" s="10" t="s">
        <v>8617</v>
      </c>
      <c r="K187" s="10" t="s">
        <v>8590</v>
      </c>
      <c r="L187" s="10" t="s">
        <v>8607</v>
      </c>
      <c r="M187" s="10" t="s">
        <v>8593</v>
      </c>
      <c r="N187" s="12" t="s">
        <v>11</v>
      </c>
      <c r="O187" s="12" t="s">
        <v>13</v>
      </c>
      <c r="P187" s="12" t="s">
        <v>80</v>
      </c>
      <c r="Q187" s="12" t="s">
        <v>45</v>
      </c>
      <c r="R187" s="12" t="s">
        <v>23</v>
      </c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3">
        <f>ROUNDUP(SUM(VLOOKUP(F187,'Pontuação 3.0'!A$2:B$11,2,FALSE),VLOOKUP(E187,'Pontuação 3.0'!C$2:D$11,2,FALSE),VLOOKUP(H187,'Pontuação 3.0'!I$2:J$11,2,FALSE),VLOOKUP(J187,'Pontuação 3.0'!G$2:H$11,2,FALSE),VLOOKUP(G187,'Pontuação 3.0'!E$2:F$11,2,FALSE),VLOOKUP(K187,'Pontuação 3.0'!K$2:L$11,2,FALSE),VLOOKUP(L187,'Pontuação 3.0'!M$2:N$13,2,FALSE)),0)</f>
        <v>2321</v>
      </c>
      <c r="AD187" s="14">
        <f t="shared" si="1"/>
        <v>232</v>
      </c>
      <c r="AE187" s="14" t="str">
        <f t="array" ref="AE187">IFERROR(INDEX('Pontuação 3.0'!G$13:G$191, MATCH(AD187, 'Pontuação 3.0'!F$13:F$191, 0)), "Faixa Indefinida")</f>
        <v>B</v>
      </c>
      <c r="AF187" s="14">
        <f t="shared" si="2"/>
        <v>0</v>
      </c>
      <c r="AG187" s="14">
        <f t="shared" si="3"/>
        <v>1</v>
      </c>
      <c r="AH187" s="14">
        <f t="shared" si="4"/>
        <v>0</v>
      </c>
      <c r="AI187" s="14">
        <f t="shared" si="5"/>
        <v>0</v>
      </c>
      <c r="AJ187" s="10"/>
    </row>
    <row r="188" ht="15.75" customHeight="1">
      <c r="A188" s="9">
        <v>45692.0</v>
      </c>
      <c r="B188" s="10" t="s">
        <v>439</v>
      </c>
      <c r="C188" s="10" t="s">
        <v>440</v>
      </c>
      <c r="D188" s="11">
        <v>9.2985977548E10</v>
      </c>
      <c r="E188" s="10" t="s">
        <v>8586</v>
      </c>
      <c r="F188" s="10" t="s">
        <v>8596</v>
      </c>
      <c r="G188" s="10" t="s">
        <v>8620</v>
      </c>
      <c r="H188" s="10" t="s">
        <v>8589</v>
      </c>
      <c r="I188" s="10" t="s">
        <v>8614</v>
      </c>
      <c r="J188" s="10" t="s">
        <v>8599</v>
      </c>
      <c r="K188" s="10" t="s">
        <v>8590</v>
      </c>
      <c r="L188" s="10" t="s">
        <v>8629</v>
      </c>
      <c r="M188" s="10" t="s">
        <v>8593</v>
      </c>
      <c r="N188" s="12" t="s">
        <v>11</v>
      </c>
      <c r="O188" s="12" t="s">
        <v>13</v>
      </c>
      <c r="P188" s="12" t="s">
        <v>48</v>
      </c>
      <c r="Q188" s="12" t="s">
        <v>49</v>
      </c>
      <c r="R188" s="12" t="s">
        <v>14</v>
      </c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3">
        <f>ROUNDUP(SUM(VLOOKUP(F188,'Pontuação 3.0'!A$2:B$11,2,FALSE),VLOOKUP(E188,'Pontuação 3.0'!C$2:D$11,2,FALSE),VLOOKUP(H188,'Pontuação 3.0'!I$2:J$11,2,FALSE),VLOOKUP(J188,'Pontuação 3.0'!G$2:H$11,2,FALSE),VLOOKUP(G188,'Pontuação 3.0'!E$2:F$11,2,FALSE),VLOOKUP(K188,'Pontuação 3.0'!K$2:L$11,2,FALSE),VLOOKUP(L188,'Pontuação 3.0'!M$2:N$13,2,FALSE)),0)</f>
        <v>1914</v>
      </c>
      <c r="AD188" s="14">
        <f t="shared" si="1"/>
        <v>191</v>
      </c>
      <c r="AE188" s="14" t="str">
        <f t="array" ref="AE188">IFERROR(INDEX('Pontuação 3.0'!G$13:G$191, MATCH(AD188, 'Pontuação 3.0'!F$13:F$191, 0)), "Faixa Indefinida")</f>
        <v>D</v>
      </c>
      <c r="AF188" s="14">
        <f t="shared" si="2"/>
        <v>0</v>
      </c>
      <c r="AG188" s="14">
        <f t="shared" si="3"/>
        <v>0</v>
      </c>
      <c r="AH188" s="14">
        <f t="shared" si="4"/>
        <v>0</v>
      </c>
      <c r="AI188" s="14">
        <f t="shared" si="5"/>
        <v>1</v>
      </c>
      <c r="AJ188" s="10"/>
    </row>
    <row r="189" ht="15.75" customHeight="1">
      <c r="A189" s="9">
        <v>45692.0</v>
      </c>
      <c r="B189" s="10" t="s">
        <v>441</v>
      </c>
      <c r="C189" s="10" t="s">
        <v>442</v>
      </c>
      <c r="D189" s="11">
        <v>7.7988298495E10</v>
      </c>
      <c r="E189" s="10" t="s">
        <v>8586</v>
      </c>
      <c r="F189" s="10" t="s">
        <v>8587</v>
      </c>
      <c r="G189" s="10" t="s">
        <v>8620</v>
      </c>
      <c r="H189" s="10" t="s">
        <v>8598</v>
      </c>
      <c r="I189" s="10" t="s">
        <v>8590</v>
      </c>
      <c r="J189" s="10" t="s">
        <v>8599</v>
      </c>
      <c r="K189" s="10" t="s">
        <v>8590</v>
      </c>
      <c r="L189" s="10" t="s">
        <v>8629</v>
      </c>
      <c r="M189" s="10" t="s">
        <v>8601</v>
      </c>
      <c r="N189" s="12" t="s">
        <v>11</v>
      </c>
      <c r="O189" s="12" t="s">
        <v>13</v>
      </c>
      <c r="P189" s="12" t="s">
        <v>19</v>
      </c>
      <c r="Q189" s="12" t="s">
        <v>15</v>
      </c>
      <c r="R189" s="12" t="s">
        <v>14</v>
      </c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3">
        <f>ROUNDUP(SUM(VLOOKUP(F189,'Pontuação 3.0'!A$2:B$11,2,FALSE),VLOOKUP(E189,'Pontuação 3.0'!C$2:D$11,2,FALSE),VLOOKUP(H189,'Pontuação 3.0'!I$2:J$11,2,FALSE),VLOOKUP(J189,'Pontuação 3.0'!G$2:H$11,2,FALSE),VLOOKUP(G189,'Pontuação 3.0'!E$2:F$11,2,FALSE),VLOOKUP(K189,'Pontuação 3.0'!K$2:L$11,2,FALSE),VLOOKUP(L189,'Pontuação 3.0'!M$2:N$13,2,FALSE)),0)</f>
        <v>1960</v>
      </c>
      <c r="AD189" s="14">
        <f t="shared" si="1"/>
        <v>196</v>
      </c>
      <c r="AE189" s="14" t="str">
        <f t="array" ref="AE189">IFERROR(INDEX('Pontuação 3.0'!G$13:G$191, MATCH(AD189, 'Pontuação 3.0'!F$13:F$191, 0)), "Faixa Indefinida")</f>
        <v>C</v>
      </c>
      <c r="AF189" s="14">
        <f t="shared" si="2"/>
        <v>0</v>
      </c>
      <c r="AG189" s="14">
        <f t="shared" si="3"/>
        <v>0</v>
      </c>
      <c r="AH189" s="14">
        <f t="shared" si="4"/>
        <v>1</v>
      </c>
      <c r="AI189" s="14">
        <f t="shared" si="5"/>
        <v>0</v>
      </c>
      <c r="AJ189" s="10"/>
    </row>
    <row r="190" ht="15.75" customHeight="1">
      <c r="A190" s="9">
        <v>45692.0</v>
      </c>
      <c r="B190" s="10" t="s">
        <v>443</v>
      </c>
      <c r="C190" s="10" t="s">
        <v>444</v>
      </c>
      <c r="D190" s="11">
        <v>9.1992304944E10</v>
      </c>
      <c r="E190" s="10" t="s">
        <v>8586</v>
      </c>
      <c r="F190" s="10" t="s">
        <v>8596</v>
      </c>
      <c r="G190" s="10" t="s">
        <v>8588</v>
      </c>
      <c r="H190" s="10" t="s">
        <v>8589</v>
      </c>
      <c r="I190" s="10" t="s">
        <v>8590</v>
      </c>
      <c r="J190" s="10" t="s">
        <v>8599</v>
      </c>
      <c r="K190" s="10" t="s">
        <v>8606</v>
      </c>
      <c r="L190" s="10" t="s">
        <v>8615</v>
      </c>
      <c r="M190" s="10" t="s">
        <v>8601</v>
      </c>
      <c r="N190" s="12" t="s">
        <v>11</v>
      </c>
      <c r="O190" s="12" t="s">
        <v>13</v>
      </c>
      <c r="P190" s="12" t="s">
        <v>68</v>
      </c>
      <c r="Q190" s="12" t="s">
        <v>15</v>
      </c>
      <c r="R190" s="12" t="s">
        <v>14</v>
      </c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3">
        <f>ROUNDUP(SUM(VLOOKUP(F190,'Pontuação 3.0'!A$2:B$11,2,FALSE),VLOOKUP(E190,'Pontuação 3.0'!C$2:D$11,2,FALSE),VLOOKUP(H190,'Pontuação 3.0'!I$2:J$11,2,FALSE),VLOOKUP(J190,'Pontuação 3.0'!G$2:H$11,2,FALSE),VLOOKUP(G190,'Pontuação 3.0'!E$2:F$11,2,FALSE),VLOOKUP(K190,'Pontuação 3.0'!K$2:L$11,2,FALSE),VLOOKUP(L190,'Pontuação 3.0'!M$2:N$13,2,FALSE)),0)</f>
        <v>2423</v>
      </c>
      <c r="AD190" s="14">
        <f t="shared" si="1"/>
        <v>242</v>
      </c>
      <c r="AE190" s="14" t="str">
        <f t="array" ref="AE190">IFERROR(INDEX('Pontuação 3.0'!G$13:G$191, MATCH(AD190, 'Pontuação 3.0'!F$13:F$191, 0)), "Faixa Indefinida")</f>
        <v>A</v>
      </c>
      <c r="AF190" s="14">
        <f t="shared" si="2"/>
        <v>1</v>
      </c>
      <c r="AG190" s="14">
        <f t="shared" si="3"/>
        <v>0</v>
      </c>
      <c r="AH190" s="14">
        <f t="shared" si="4"/>
        <v>0</v>
      </c>
      <c r="AI190" s="14">
        <f t="shared" si="5"/>
        <v>0</v>
      </c>
      <c r="AJ190" s="10"/>
    </row>
    <row r="191" ht="15.75" customHeight="1">
      <c r="A191" s="9">
        <v>45692.0</v>
      </c>
      <c r="B191" s="10" t="s">
        <v>445</v>
      </c>
      <c r="C191" s="10" t="s">
        <v>446</v>
      </c>
      <c r="D191" s="11">
        <v>6.7991061423E10</v>
      </c>
      <c r="E191" s="10" t="s">
        <v>8586</v>
      </c>
      <c r="F191" s="10" t="s">
        <v>8596</v>
      </c>
      <c r="G191" s="10" t="s">
        <v>8588</v>
      </c>
      <c r="H191" s="10" t="s">
        <v>8632</v>
      </c>
      <c r="I191" s="10" t="s">
        <v>8614</v>
      </c>
      <c r="J191" s="10" t="s">
        <v>8599</v>
      </c>
      <c r="K191" s="10" t="s">
        <v>8590</v>
      </c>
      <c r="L191" s="10" t="s">
        <v>8592</v>
      </c>
      <c r="M191" s="10" t="s">
        <v>8601</v>
      </c>
      <c r="N191" s="12" t="s">
        <v>11</v>
      </c>
      <c r="O191" s="12" t="s">
        <v>13</v>
      </c>
      <c r="P191" s="12" t="s">
        <v>22</v>
      </c>
      <c r="Q191" s="12" t="s">
        <v>49</v>
      </c>
      <c r="R191" s="12" t="s">
        <v>14</v>
      </c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3">
        <f>ROUNDUP(SUM(VLOOKUP(F191,'Pontuação 3.0'!A$2:B$11,2,FALSE),VLOOKUP(E191,'Pontuação 3.0'!C$2:D$11,2,FALSE),VLOOKUP(H191,'Pontuação 3.0'!I$2:J$11,2,FALSE),VLOOKUP(J191,'Pontuação 3.0'!G$2:H$11,2,FALSE),VLOOKUP(G191,'Pontuação 3.0'!E$2:F$11,2,FALSE),VLOOKUP(K191,'Pontuação 3.0'!K$2:L$11,2,FALSE),VLOOKUP(L191,'Pontuação 3.0'!M$2:N$13,2,FALSE)),0)</f>
        <v>1881</v>
      </c>
      <c r="AD191" s="14">
        <f t="shared" si="1"/>
        <v>188</v>
      </c>
      <c r="AE191" s="14" t="str">
        <f t="array" ref="AE191">IFERROR(INDEX('Pontuação 3.0'!G$13:G$191, MATCH(AD191, 'Pontuação 3.0'!F$13:F$191, 0)), "Faixa Indefinida")</f>
        <v>D</v>
      </c>
      <c r="AF191" s="14">
        <f t="shared" si="2"/>
        <v>0</v>
      </c>
      <c r="AG191" s="14">
        <f t="shared" si="3"/>
        <v>0</v>
      </c>
      <c r="AH191" s="14">
        <f t="shared" si="4"/>
        <v>0</v>
      </c>
      <c r="AI191" s="14">
        <f t="shared" si="5"/>
        <v>1</v>
      </c>
      <c r="AJ191" s="10"/>
    </row>
    <row r="192" ht="15.75" customHeight="1">
      <c r="A192" s="9">
        <v>45692.0</v>
      </c>
      <c r="B192" s="10" t="s">
        <v>447</v>
      </c>
      <c r="C192" s="10" t="s">
        <v>448</v>
      </c>
      <c r="D192" s="15" t="s">
        <v>8643</v>
      </c>
      <c r="E192" s="10" t="s">
        <v>8622</v>
      </c>
      <c r="F192" s="10" t="s">
        <v>8587</v>
      </c>
      <c r="G192" s="10" t="s">
        <v>8588</v>
      </c>
      <c r="H192" s="10" t="s">
        <v>8598</v>
      </c>
      <c r="I192" s="10" t="s">
        <v>8590</v>
      </c>
      <c r="J192" s="10" t="s">
        <v>8591</v>
      </c>
      <c r="K192" s="10" t="s">
        <v>8590</v>
      </c>
      <c r="L192" s="10" t="s">
        <v>8615</v>
      </c>
      <c r="M192" s="10" t="s">
        <v>8593</v>
      </c>
      <c r="N192" s="12" t="s">
        <v>11</v>
      </c>
      <c r="O192" s="12" t="s">
        <v>13</v>
      </c>
      <c r="P192" s="12" t="s">
        <v>80</v>
      </c>
      <c r="Q192" s="12" t="s">
        <v>34</v>
      </c>
      <c r="R192" s="12" t="s">
        <v>14</v>
      </c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3">
        <f>ROUNDUP(SUM(VLOOKUP(F192,'Pontuação 3.0'!A$2:B$11,2,FALSE),VLOOKUP(E192,'Pontuação 3.0'!C$2:D$11,2,FALSE),VLOOKUP(H192,'Pontuação 3.0'!I$2:J$11,2,FALSE),VLOOKUP(J192,'Pontuação 3.0'!G$2:H$11,2,FALSE),VLOOKUP(G192,'Pontuação 3.0'!E$2:F$11,2,FALSE),VLOOKUP(K192,'Pontuação 3.0'!K$2:L$11,2,FALSE),VLOOKUP(L192,'Pontuação 3.0'!M$2:N$13,2,FALSE)),0)</f>
        <v>2330</v>
      </c>
      <c r="AD192" s="14">
        <f t="shared" si="1"/>
        <v>233</v>
      </c>
      <c r="AE192" s="14" t="str">
        <f t="array" ref="AE192">IFERROR(INDEX('Pontuação 3.0'!G$13:G$191, MATCH(AD192, 'Pontuação 3.0'!F$13:F$191, 0)), "Faixa Indefinida")</f>
        <v>B</v>
      </c>
      <c r="AF192" s="14">
        <f t="shared" si="2"/>
        <v>0</v>
      </c>
      <c r="AG192" s="14">
        <f t="shared" si="3"/>
        <v>1</v>
      </c>
      <c r="AH192" s="14">
        <f t="shared" si="4"/>
        <v>0</v>
      </c>
      <c r="AI192" s="14">
        <f t="shared" si="5"/>
        <v>0</v>
      </c>
      <c r="AJ192" s="10"/>
    </row>
    <row r="193" ht="15.75" customHeight="1">
      <c r="A193" s="9">
        <v>45692.0</v>
      </c>
      <c r="B193" s="10" t="s">
        <v>449</v>
      </c>
      <c r="C193" s="10" t="s">
        <v>450</v>
      </c>
      <c r="D193" s="10" t="s">
        <v>451</v>
      </c>
      <c r="E193" s="10" t="s">
        <v>8586</v>
      </c>
      <c r="F193" s="10" t="s">
        <v>8587</v>
      </c>
      <c r="G193" s="10" t="s">
        <v>8620</v>
      </c>
      <c r="H193" s="10" t="s">
        <v>8598</v>
      </c>
      <c r="I193" s="10" t="s">
        <v>8590</v>
      </c>
      <c r="J193" s="10" t="s">
        <v>8599</v>
      </c>
      <c r="K193" s="10" t="s">
        <v>8590</v>
      </c>
      <c r="L193" s="10" t="s">
        <v>8615</v>
      </c>
      <c r="M193" s="10" t="s">
        <v>8601</v>
      </c>
      <c r="N193" s="12" t="s">
        <v>11</v>
      </c>
      <c r="O193" s="12" t="s">
        <v>13</v>
      </c>
      <c r="P193" s="12" t="s">
        <v>58</v>
      </c>
      <c r="Q193" s="12" t="s">
        <v>34</v>
      </c>
      <c r="R193" s="12" t="s">
        <v>23</v>
      </c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3">
        <f>ROUNDUP(SUM(VLOOKUP(F193,'Pontuação 3.0'!A$2:B$11,2,FALSE),VLOOKUP(E193,'Pontuação 3.0'!C$2:D$11,2,FALSE),VLOOKUP(H193,'Pontuação 3.0'!I$2:J$11,2,FALSE),VLOOKUP(J193,'Pontuação 3.0'!G$2:H$11,2,FALSE),VLOOKUP(G193,'Pontuação 3.0'!E$2:F$11,2,FALSE),VLOOKUP(K193,'Pontuação 3.0'!K$2:L$11,2,FALSE),VLOOKUP(L193,'Pontuação 3.0'!M$2:N$13,2,FALSE)),0)</f>
        <v>2068</v>
      </c>
      <c r="AD193" s="14">
        <f t="shared" si="1"/>
        <v>207</v>
      </c>
      <c r="AE193" s="14" t="str">
        <f t="array" ref="AE193">IFERROR(INDEX('Pontuação 3.0'!G$13:G$191, MATCH(AD193, 'Pontuação 3.0'!F$13:F$191, 0)), "Faixa Indefinida")</f>
        <v>C</v>
      </c>
      <c r="AF193" s="14">
        <f t="shared" si="2"/>
        <v>0</v>
      </c>
      <c r="AG193" s="14">
        <f t="shared" si="3"/>
        <v>0</v>
      </c>
      <c r="AH193" s="14">
        <f t="shared" si="4"/>
        <v>1</v>
      </c>
      <c r="AI193" s="14">
        <f t="shared" si="5"/>
        <v>0</v>
      </c>
      <c r="AJ193" s="10"/>
    </row>
    <row r="194" ht="15.75" customHeight="1">
      <c r="A194" s="9">
        <v>45692.0</v>
      </c>
      <c r="B194" s="10" t="s">
        <v>452</v>
      </c>
      <c r="C194" s="10" t="s">
        <v>453</v>
      </c>
      <c r="D194" s="11">
        <v>1.1932831208E10</v>
      </c>
      <c r="E194" s="10" t="s">
        <v>8586</v>
      </c>
      <c r="F194" s="10" t="s">
        <v>8596</v>
      </c>
      <c r="G194" s="10" t="s">
        <v>8588</v>
      </c>
      <c r="H194" s="10" t="s">
        <v>8589</v>
      </c>
      <c r="I194" s="10" t="s">
        <v>8590</v>
      </c>
      <c r="J194" s="10" t="s">
        <v>8599</v>
      </c>
      <c r="K194" s="10" t="s">
        <v>8590</v>
      </c>
      <c r="L194" s="10" t="s">
        <v>8615</v>
      </c>
      <c r="M194" s="10" t="s">
        <v>8601</v>
      </c>
      <c r="N194" s="12" t="s">
        <v>11</v>
      </c>
      <c r="O194" s="12" t="s">
        <v>13</v>
      </c>
      <c r="P194" s="12" t="s">
        <v>19</v>
      </c>
      <c r="Q194" s="12" t="s">
        <v>49</v>
      </c>
      <c r="R194" s="12" t="s">
        <v>14</v>
      </c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3">
        <f>ROUNDUP(SUM(VLOOKUP(F194,'Pontuação 3.0'!A$2:B$11,2,FALSE),VLOOKUP(E194,'Pontuação 3.0'!C$2:D$11,2,FALSE),VLOOKUP(H194,'Pontuação 3.0'!I$2:J$11,2,FALSE),VLOOKUP(J194,'Pontuação 3.0'!G$2:H$11,2,FALSE),VLOOKUP(G194,'Pontuação 3.0'!E$2:F$11,2,FALSE),VLOOKUP(K194,'Pontuação 3.0'!K$2:L$11,2,FALSE),VLOOKUP(L194,'Pontuação 3.0'!M$2:N$13,2,FALSE)),0)</f>
        <v>2162</v>
      </c>
      <c r="AD194" s="14">
        <f t="shared" si="1"/>
        <v>216</v>
      </c>
      <c r="AE194" s="14" t="str">
        <f t="array" ref="AE194">IFERROR(INDEX('Pontuação 3.0'!G$13:G$191, MATCH(AD194, 'Pontuação 3.0'!F$13:F$191, 0)), "Faixa Indefinida")</f>
        <v>B</v>
      </c>
      <c r="AF194" s="14">
        <f t="shared" si="2"/>
        <v>0</v>
      </c>
      <c r="AG194" s="14">
        <f t="shared" si="3"/>
        <v>1</v>
      </c>
      <c r="AH194" s="14">
        <f t="shared" si="4"/>
        <v>0</v>
      </c>
      <c r="AI194" s="14">
        <f t="shared" si="5"/>
        <v>0</v>
      </c>
      <c r="AJ194" s="10"/>
    </row>
    <row r="195" ht="15.75" customHeight="1">
      <c r="A195" s="9">
        <v>45692.0</v>
      </c>
      <c r="B195" s="10" t="s">
        <v>456</v>
      </c>
      <c r="C195" s="10" t="s">
        <v>457</v>
      </c>
      <c r="D195" s="10" t="s">
        <v>458</v>
      </c>
      <c r="E195" s="10" t="s">
        <v>8586</v>
      </c>
      <c r="F195" s="10" t="s">
        <v>8596</v>
      </c>
      <c r="G195" s="10" t="s">
        <v>8620</v>
      </c>
      <c r="H195" s="10" t="s">
        <v>8605</v>
      </c>
      <c r="I195" s="10" t="s">
        <v>8614</v>
      </c>
      <c r="J195" s="10" t="s">
        <v>8599</v>
      </c>
      <c r="K195" s="10" t="s">
        <v>8590</v>
      </c>
      <c r="L195" s="10" t="s">
        <v>8607</v>
      </c>
      <c r="M195" s="10" t="s">
        <v>8601</v>
      </c>
      <c r="N195" s="12" t="s">
        <v>11</v>
      </c>
      <c r="O195" s="12" t="s">
        <v>13</v>
      </c>
      <c r="P195" s="12" t="s">
        <v>12</v>
      </c>
      <c r="Q195" s="12" t="s">
        <v>49</v>
      </c>
      <c r="R195" s="12" t="s">
        <v>14</v>
      </c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3">
        <f>ROUNDUP(SUM(VLOOKUP(F195,'Pontuação 3.0'!A$2:B$11,2,FALSE),VLOOKUP(E195,'Pontuação 3.0'!C$2:D$11,2,FALSE),VLOOKUP(H195,'Pontuação 3.0'!I$2:J$11,2,FALSE),VLOOKUP(J195,'Pontuação 3.0'!G$2:H$11,2,FALSE),VLOOKUP(G195,'Pontuação 3.0'!E$2:F$11,2,FALSE),VLOOKUP(K195,'Pontuação 3.0'!K$2:L$11,2,FALSE),VLOOKUP(L195,'Pontuação 3.0'!M$2:N$13,2,FALSE)),0)</f>
        <v>1755</v>
      </c>
      <c r="AD195" s="14">
        <f t="shared" si="1"/>
        <v>176</v>
      </c>
      <c r="AE195" s="14" t="str">
        <f t="array" ref="AE195">IFERROR(INDEX('Pontuação 3.0'!G$13:G$191, MATCH(AD195, 'Pontuação 3.0'!F$13:F$191, 0)), "Faixa Indefinida")</f>
        <v>D</v>
      </c>
      <c r="AF195" s="14">
        <f t="shared" si="2"/>
        <v>0</v>
      </c>
      <c r="AG195" s="14">
        <f t="shared" si="3"/>
        <v>0</v>
      </c>
      <c r="AH195" s="14">
        <f t="shared" si="4"/>
        <v>0</v>
      </c>
      <c r="AI195" s="14">
        <f t="shared" si="5"/>
        <v>1</v>
      </c>
      <c r="AJ195" s="10"/>
    </row>
    <row r="196" ht="15.75" customHeight="1">
      <c r="A196" s="9">
        <v>45692.0</v>
      </c>
      <c r="B196" s="10" t="s">
        <v>461</v>
      </c>
      <c r="C196" s="10" t="s">
        <v>462</v>
      </c>
      <c r="D196" s="11">
        <v>1.4991223028E10</v>
      </c>
      <c r="E196" s="10" t="s">
        <v>8586</v>
      </c>
      <c r="F196" s="10" t="s">
        <v>8631</v>
      </c>
      <c r="G196" s="10" t="s">
        <v>8620</v>
      </c>
      <c r="H196" s="10" t="s">
        <v>8598</v>
      </c>
      <c r="I196" s="10" t="s">
        <v>8590</v>
      </c>
      <c r="J196" s="10" t="s">
        <v>8591</v>
      </c>
      <c r="K196" s="10" t="s">
        <v>8606</v>
      </c>
      <c r="L196" s="10" t="s">
        <v>8600</v>
      </c>
      <c r="M196" s="10" t="s">
        <v>8625</v>
      </c>
      <c r="N196" s="12" t="s">
        <v>11</v>
      </c>
      <c r="O196" s="12" t="s">
        <v>13</v>
      </c>
      <c r="P196" s="12" t="s">
        <v>19</v>
      </c>
      <c r="Q196" s="12" t="s">
        <v>15</v>
      </c>
      <c r="R196" s="12" t="s">
        <v>14</v>
      </c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3">
        <f>ROUNDUP(SUM(VLOOKUP(F196,'Pontuação 3.0'!A$2:B$11,2,FALSE),VLOOKUP(E196,'Pontuação 3.0'!C$2:D$11,2,FALSE),VLOOKUP(H196,'Pontuação 3.0'!I$2:J$11,2,FALSE),VLOOKUP(J196,'Pontuação 3.0'!G$2:H$11,2,FALSE),VLOOKUP(G196,'Pontuação 3.0'!E$2:F$11,2,FALSE),VLOOKUP(K196,'Pontuação 3.0'!K$2:L$11,2,FALSE),VLOOKUP(L196,'Pontuação 3.0'!M$2:N$13,2,FALSE)),0)</f>
        <v>2574</v>
      </c>
      <c r="AD196" s="14">
        <f t="shared" si="1"/>
        <v>257</v>
      </c>
      <c r="AE196" s="14" t="str">
        <f t="array" ref="AE196">IFERROR(INDEX('Pontuação 3.0'!G$13:G$191, MATCH(AD196, 'Pontuação 3.0'!F$13:F$191, 0)), "Faixa Indefinida")</f>
        <v>A</v>
      </c>
      <c r="AF196" s="14">
        <f t="shared" si="2"/>
        <v>1</v>
      </c>
      <c r="AG196" s="14">
        <f t="shared" si="3"/>
        <v>0</v>
      </c>
      <c r="AH196" s="14">
        <f t="shared" si="4"/>
        <v>0</v>
      </c>
      <c r="AI196" s="14">
        <f t="shared" si="5"/>
        <v>0</v>
      </c>
      <c r="AJ196" s="10"/>
    </row>
    <row r="197" ht="15.75" customHeight="1">
      <c r="A197" s="9">
        <v>45692.0</v>
      </c>
      <c r="B197" s="10" t="s">
        <v>459</v>
      </c>
      <c r="C197" s="10" t="s">
        <v>460</v>
      </c>
      <c r="D197" s="11">
        <v>4.1995478038E10</v>
      </c>
      <c r="E197" s="10" t="s">
        <v>8586</v>
      </c>
      <c r="F197" s="10" t="s">
        <v>8596</v>
      </c>
      <c r="G197" s="10" t="s">
        <v>8620</v>
      </c>
      <c r="H197" s="10" t="s">
        <v>8605</v>
      </c>
      <c r="I197" s="10" t="s">
        <v>8590</v>
      </c>
      <c r="J197" s="10" t="s">
        <v>8599</v>
      </c>
      <c r="K197" s="10" t="s">
        <v>8606</v>
      </c>
      <c r="L197" s="10" t="s">
        <v>8600</v>
      </c>
      <c r="M197" s="10" t="s">
        <v>8593</v>
      </c>
      <c r="N197" s="12" t="s">
        <v>11</v>
      </c>
      <c r="O197" s="12" t="s">
        <v>13</v>
      </c>
      <c r="P197" s="12" t="s">
        <v>19</v>
      </c>
      <c r="Q197" s="12" t="s">
        <v>15</v>
      </c>
      <c r="R197" s="12" t="s">
        <v>14</v>
      </c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3">
        <f>ROUNDUP(SUM(VLOOKUP(F197,'Pontuação 3.0'!A$2:B$11,2,FALSE),VLOOKUP(E197,'Pontuação 3.0'!C$2:D$11,2,FALSE),VLOOKUP(H197,'Pontuação 3.0'!I$2:J$11,2,FALSE),VLOOKUP(J197,'Pontuação 3.0'!G$2:H$11,2,FALSE),VLOOKUP(G197,'Pontuação 3.0'!E$2:F$11,2,FALSE),VLOOKUP(K197,'Pontuação 3.0'!K$2:L$11,2,FALSE),VLOOKUP(L197,'Pontuação 3.0'!M$2:N$13,2,FALSE)),0)</f>
        <v>2240</v>
      </c>
      <c r="AD197" s="14">
        <f t="shared" si="1"/>
        <v>224</v>
      </c>
      <c r="AE197" s="14" t="str">
        <f t="array" ref="AE197">IFERROR(INDEX('Pontuação 3.0'!G$13:G$191, MATCH(AD197, 'Pontuação 3.0'!F$13:F$191, 0)), "Faixa Indefinida")</f>
        <v>B</v>
      </c>
      <c r="AF197" s="14">
        <f t="shared" si="2"/>
        <v>0</v>
      </c>
      <c r="AG197" s="14">
        <f t="shared" si="3"/>
        <v>1</v>
      </c>
      <c r="AH197" s="14">
        <f t="shared" si="4"/>
        <v>0</v>
      </c>
      <c r="AI197" s="14">
        <f t="shared" si="5"/>
        <v>0</v>
      </c>
      <c r="AJ197" s="10"/>
    </row>
    <row r="198" ht="15.75" customHeight="1">
      <c r="A198" s="9">
        <v>45692.0</v>
      </c>
      <c r="B198" s="10" t="s">
        <v>454</v>
      </c>
      <c r="C198" s="10" t="s">
        <v>455</v>
      </c>
      <c r="D198" s="11">
        <v>9.2988028379E10</v>
      </c>
      <c r="E198" s="10" t="s">
        <v>8586</v>
      </c>
      <c r="F198" s="10" t="s">
        <v>8587</v>
      </c>
      <c r="G198" s="10" t="s">
        <v>8588</v>
      </c>
      <c r="H198" s="10" t="s">
        <v>8626</v>
      </c>
      <c r="I198" s="10" t="s">
        <v>8590</v>
      </c>
      <c r="J198" s="10" t="s">
        <v>8617</v>
      </c>
      <c r="K198" s="10" t="s">
        <v>8590</v>
      </c>
      <c r="L198" s="10" t="s">
        <v>8615</v>
      </c>
      <c r="M198" s="10" t="s">
        <v>8601</v>
      </c>
      <c r="N198" s="12" t="s">
        <v>11</v>
      </c>
      <c r="O198" s="12" t="s">
        <v>13</v>
      </c>
      <c r="P198" s="12" t="s">
        <v>80</v>
      </c>
      <c r="Q198" s="12" t="s">
        <v>49</v>
      </c>
      <c r="R198" s="12" t="s">
        <v>14</v>
      </c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3">
        <f>ROUNDUP(SUM(VLOOKUP(F198,'Pontuação 3.0'!A$2:B$11,2,FALSE),VLOOKUP(E198,'Pontuação 3.0'!C$2:D$11,2,FALSE),VLOOKUP(H198,'Pontuação 3.0'!I$2:J$11,2,FALSE),VLOOKUP(J198,'Pontuação 3.0'!G$2:H$11,2,FALSE),VLOOKUP(G198,'Pontuação 3.0'!E$2:F$11,2,FALSE),VLOOKUP(K198,'Pontuação 3.0'!K$2:L$11,2,FALSE),VLOOKUP(L198,'Pontuação 3.0'!M$2:N$13,2,FALSE)),0)</f>
        <v>2335</v>
      </c>
      <c r="AD198" s="14">
        <f t="shared" si="1"/>
        <v>234</v>
      </c>
      <c r="AE198" s="14" t="str">
        <f t="array" ref="AE198">IFERROR(INDEX('Pontuação 3.0'!G$13:G$191, MATCH(AD198, 'Pontuação 3.0'!F$13:F$191, 0)), "Faixa Indefinida")</f>
        <v>B</v>
      </c>
      <c r="AF198" s="14">
        <f t="shared" si="2"/>
        <v>0</v>
      </c>
      <c r="AG198" s="14">
        <f t="shared" si="3"/>
        <v>1</v>
      </c>
      <c r="AH198" s="14">
        <f t="shared" si="4"/>
        <v>0</v>
      </c>
      <c r="AI198" s="14">
        <f t="shared" si="5"/>
        <v>0</v>
      </c>
      <c r="AJ198" s="10"/>
    </row>
    <row r="199" ht="15.75" customHeight="1">
      <c r="A199" s="9">
        <v>45692.0</v>
      </c>
      <c r="B199" s="10" t="s">
        <v>463</v>
      </c>
      <c r="C199" s="10" t="s">
        <v>464</v>
      </c>
      <c r="D199" s="11">
        <v>6.6992332309E10</v>
      </c>
      <c r="E199" s="10" t="s">
        <v>8586</v>
      </c>
      <c r="F199" s="10" t="s">
        <v>8587</v>
      </c>
      <c r="G199" s="10" t="s">
        <v>8597</v>
      </c>
      <c r="H199" s="10" t="s">
        <v>8589</v>
      </c>
      <c r="I199" s="10" t="s">
        <v>8590</v>
      </c>
      <c r="J199" s="10" t="s">
        <v>8599</v>
      </c>
      <c r="K199" s="10" t="s">
        <v>8590</v>
      </c>
      <c r="L199" s="10" t="s">
        <v>8615</v>
      </c>
      <c r="M199" s="10" t="s">
        <v>8601</v>
      </c>
      <c r="N199" s="12" t="s">
        <v>11</v>
      </c>
      <c r="O199" s="12" t="s">
        <v>13</v>
      </c>
      <c r="P199" s="12" t="s">
        <v>22</v>
      </c>
      <c r="Q199" s="12" t="s">
        <v>49</v>
      </c>
      <c r="R199" s="12" t="s">
        <v>14</v>
      </c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3">
        <f>ROUNDUP(SUM(VLOOKUP(F199,'Pontuação 3.0'!A$2:B$11,2,FALSE),VLOOKUP(E199,'Pontuação 3.0'!C$2:D$11,2,FALSE),VLOOKUP(H199,'Pontuação 3.0'!I$2:J$11,2,FALSE),VLOOKUP(J199,'Pontuação 3.0'!G$2:H$11,2,FALSE),VLOOKUP(G199,'Pontuação 3.0'!E$2:F$11,2,FALSE),VLOOKUP(K199,'Pontuação 3.0'!K$2:L$11,2,FALSE),VLOOKUP(L199,'Pontuação 3.0'!M$2:N$13,2,FALSE)),0)</f>
        <v>2188</v>
      </c>
      <c r="AD199" s="14">
        <f t="shared" si="1"/>
        <v>219</v>
      </c>
      <c r="AE199" s="14" t="str">
        <f t="array" ref="AE199">IFERROR(INDEX('Pontuação 3.0'!G$13:G$191, MATCH(AD199, 'Pontuação 3.0'!F$13:F$191, 0)), "Faixa Indefinida")</f>
        <v>B</v>
      </c>
      <c r="AF199" s="14">
        <f t="shared" si="2"/>
        <v>0</v>
      </c>
      <c r="AG199" s="14">
        <f t="shared" si="3"/>
        <v>1</v>
      </c>
      <c r="AH199" s="14">
        <f t="shared" si="4"/>
        <v>0</v>
      </c>
      <c r="AI199" s="14">
        <f t="shared" si="5"/>
        <v>0</v>
      </c>
      <c r="AJ199" s="10"/>
    </row>
    <row r="200" ht="15.75" customHeight="1">
      <c r="A200" s="9">
        <v>45692.0</v>
      </c>
      <c r="B200" s="10" t="s">
        <v>467</v>
      </c>
      <c r="C200" s="10" t="s">
        <v>468</v>
      </c>
      <c r="D200" s="11">
        <v>9.88130395E8</v>
      </c>
      <c r="E200" s="10" t="s">
        <v>8586</v>
      </c>
      <c r="F200" s="10" t="s">
        <v>8596</v>
      </c>
      <c r="G200" s="10" t="s">
        <v>8616</v>
      </c>
      <c r="H200" s="10" t="s">
        <v>8626</v>
      </c>
      <c r="I200" s="10" t="s">
        <v>8590</v>
      </c>
      <c r="J200" s="10" t="s">
        <v>8624</v>
      </c>
      <c r="K200" s="10" t="s">
        <v>8606</v>
      </c>
      <c r="L200" s="10" t="s">
        <v>8615</v>
      </c>
      <c r="M200" s="10" t="s">
        <v>8601</v>
      </c>
      <c r="N200" s="12" t="s">
        <v>11</v>
      </c>
      <c r="O200" s="12" t="s">
        <v>13</v>
      </c>
      <c r="P200" s="12" t="s">
        <v>22</v>
      </c>
      <c r="Q200" s="12" t="s">
        <v>31</v>
      </c>
      <c r="R200" s="12" t="s">
        <v>14</v>
      </c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3">
        <f>ROUNDUP(SUM(VLOOKUP(F200,'Pontuação 3.0'!A$2:B$11,2,FALSE),VLOOKUP(E200,'Pontuação 3.0'!C$2:D$11,2,FALSE),VLOOKUP(H200,'Pontuação 3.0'!I$2:J$11,2,FALSE),VLOOKUP(J200,'Pontuação 3.0'!G$2:H$11,2,FALSE),VLOOKUP(G200,'Pontuação 3.0'!E$2:F$11,2,FALSE),VLOOKUP(K200,'Pontuação 3.0'!K$2:L$11,2,FALSE),VLOOKUP(L200,'Pontuação 3.0'!M$2:N$13,2,FALSE)),0)</f>
        <v>2305</v>
      </c>
      <c r="AD200" s="14">
        <f t="shared" si="1"/>
        <v>231</v>
      </c>
      <c r="AE200" s="14" t="str">
        <f t="array" ref="AE200">IFERROR(INDEX('Pontuação 3.0'!G$13:G$191, MATCH(AD200, 'Pontuação 3.0'!F$13:F$191, 0)), "Faixa Indefinida")</f>
        <v>B</v>
      </c>
      <c r="AF200" s="14">
        <f t="shared" si="2"/>
        <v>0</v>
      </c>
      <c r="AG200" s="14">
        <f t="shared" si="3"/>
        <v>1</v>
      </c>
      <c r="AH200" s="14">
        <f t="shared" si="4"/>
        <v>0</v>
      </c>
      <c r="AI200" s="14">
        <f t="shared" si="5"/>
        <v>0</v>
      </c>
      <c r="AJ200" s="10"/>
    </row>
    <row r="201" ht="15.75" customHeight="1">
      <c r="A201" s="9">
        <v>45692.0</v>
      </c>
      <c r="B201" s="10" t="s">
        <v>469</v>
      </c>
      <c r="C201" s="10" t="s">
        <v>470</v>
      </c>
      <c r="D201" s="11">
        <v>1.799639376E10</v>
      </c>
      <c r="E201" s="10" t="s">
        <v>8586</v>
      </c>
      <c r="F201" s="10" t="s">
        <v>8640</v>
      </c>
      <c r="G201" s="10" t="s">
        <v>8597</v>
      </c>
      <c r="H201" s="10" t="s">
        <v>8626</v>
      </c>
      <c r="I201" s="10" t="s">
        <v>8590</v>
      </c>
      <c r="J201" s="10" t="s">
        <v>8599</v>
      </c>
      <c r="K201" s="10" t="s">
        <v>8590</v>
      </c>
      <c r="L201" s="10" t="s">
        <v>8629</v>
      </c>
      <c r="M201" s="10" t="s">
        <v>8593</v>
      </c>
      <c r="N201" s="12" t="s">
        <v>11</v>
      </c>
      <c r="O201" s="12" t="s">
        <v>13</v>
      </c>
      <c r="P201" s="12" t="s">
        <v>19</v>
      </c>
      <c r="Q201" s="12" t="s">
        <v>60</v>
      </c>
      <c r="R201" s="12" t="s">
        <v>14</v>
      </c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3">
        <f>ROUNDUP(SUM(VLOOKUP(F201,'Pontuação 3.0'!A$2:B$11,2,FALSE),VLOOKUP(E201,'Pontuação 3.0'!C$2:D$11,2,FALSE),VLOOKUP(H201,'Pontuação 3.0'!I$2:J$11,2,FALSE),VLOOKUP(J201,'Pontuação 3.0'!G$2:H$11,2,FALSE),VLOOKUP(G201,'Pontuação 3.0'!E$2:F$11,2,FALSE),VLOOKUP(K201,'Pontuação 3.0'!K$2:L$11,2,FALSE),VLOOKUP(L201,'Pontuação 3.0'!M$2:N$13,2,FALSE)),0)</f>
        <v>1697</v>
      </c>
      <c r="AD201" s="14">
        <f t="shared" si="1"/>
        <v>170</v>
      </c>
      <c r="AE201" s="14" t="str">
        <f t="array" ref="AE201">IFERROR(INDEX('Pontuação 3.0'!G$13:G$191, MATCH(AD201, 'Pontuação 3.0'!F$13:F$191, 0)), "Faixa Indefinida")</f>
        <v>D</v>
      </c>
      <c r="AF201" s="14">
        <f t="shared" si="2"/>
        <v>0</v>
      </c>
      <c r="AG201" s="14">
        <f t="shared" si="3"/>
        <v>0</v>
      </c>
      <c r="AH201" s="14">
        <f t="shared" si="4"/>
        <v>0</v>
      </c>
      <c r="AI201" s="14">
        <f t="shared" si="5"/>
        <v>1</v>
      </c>
      <c r="AJ201" s="10"/>
    </row>
    <row r="202" ht="15.75" customHeight="1">
      <c r="A202" s="9">
        <v>45692.0</v>
      </c>
      <c r="B202" s="10" t="s">
        <v>471</v>
      </c>
      <c r="C202" s="10" t="s">
        <v>472</v>
      </c>
      <c r="D202" s="11">
        <v>3.1973421504E10</v>
      </c>
      <c r="E202" s="10" t="s">
        <v>8622</v>
      </c>
      <c r="F202" s="10" t="s">
        <v>8587</v>
      </c>
      <c r="G202" s="10" t="s">
        <v>8588</v>
      </c>
      <c r="H202" s="10" t="s">
        <v>8598</v>
      </c>
      <c r="I202" s="10" t="s">
        <v>8590</v>
      </c>
      <c r="J202" s="10" t="s">
        <v>8599</v>
      </c>
      <c r="K202" s="10" t="s">
        <v>8590</v>
      </c>
      <c r="L202" s="10" t="s">
        <v>8615</v>
      </c>
      <c r="M202" s="10" t="s">
        <v>8601</v>
      </c>
      <c r="N202" s="12" t="s">
        <v>11</v>
      </c>
      <c r="O202" s="12" t="s">
        <v>13</v>
      </c>
      <c r="P202" s="12" t="s">
        <v>114</v>
      </c>
      <c r="Q202" s="12" t="s">
        <v>15</v>
      </c>
      <c r="R202" s="12" t="s">
        <v>14</v>
      </c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3">
        <f>ROUNDUP(SUM(VLOOKUP(F202,'Pontuação 3.0'!A$2:B$11,2,FALSE),VLOOKUP(E202,'Pontuação 3.0'!C$2:D$11,2,FALSE),VLOOKUP(H202,'Pontuação 3.0'!I$2:J$11,2,FALSE),VLOOKUP(J202,'Pontuação 3.0'!G$2:H$11,2,FALSE),VLOOKUP(G202,'Pontuação 3.0'!E$2:F$11,2,FALSE),VLOOKUP(K202,'Pontuação 3.0'!K$2:L$11,2,FALSE),VLOOKUP(L202,'Pontuação 3.0'!M$2:N$13,2,FALSE)),0)</f>
        <v>2178</v>
      </c>
      <c r="AD202" s="14">
        <f t="shared" si="1"/>
        <v>218</v>
      </c>
      <c r="AE202" s="14" t="str">
        <f t="array" ref="AE202">IFERROR(INDEX('Pontuação 3.0'!G$13:G$191, MATCH(AD202, 'Pontuação 3.0'!F$13:F$191, 0)), "Faixa Indefinida")</f>
        <v>B</v>
      </c>
      <c r="AF202" s="14">
        <f t="shared" si="2"/>
        <v>0</v>
      </c>
      <c r="AG202" s="14">
        <f t="shared" si="3"/>
        <v>1</v>
      </c>
      <c r="AH202" s="14">
        <f t="shared" si="4"/>
        <v>0</v>
      </c>
      <c r="AI202" s="14">
        <f t="shared" si="5"/>
        <v>0</v>
      </c>
      <c r="AJ202" s="10"/>
    </row>
    <row r="203" ht="15.75" customHeight="1">
      <c r="A203" s="9">
        <v>45692.0</v>
      </c>
      <c r="B203" s="10" t="s">
        <v>475</v>
      </c>
      <c r="C203" s="10" t="s">
        <v>476</v>
      </c>
      <c r="D203" s="10" t="s">
        <v>477</v>
      </c>
      <c r="E203" s="10" t="s">
        <v>8586</v>
      </c>
      <c r="F203" s="10" t="s">
        <v>8587</v>
      </c>
      <c r="G203" s="10" t="s">
        <v>8628</v>
      </c>
      <c r="H203" s="10" t="s">
        <v>8626</v>
      </c>
      <c r="I203" s="10" t="s">
        <v>8590</v>
      </c>
      <c r="J203" s="10" t="s">
        <v>8599</v>
      </c>
      <c r="K203" s="10" t="s">
        <v>8590</v>
      </c>
      <c r="L203" s="10" t="s">
        <v>8607</v>
      </c>
      <c r="M203" s="10" t="s">
        <v>8611</v>
      </c>
      <c r="N203" s="12" t="s">
        <v>11</v>
      </c>
      <c r="O203" s="12" t="s">
        <v>13</v>
      </c>
      <c r="P203" s="12" t="s">
        <v>19</v>
      </c>
      <c r="Q203" s="12" t="s">
        <v>15</v>
      </c>
      <c r="R203" s="12" t="s">
        <v>23</v>
      </c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3">
        <f>ROUNDUP(SUM(VLOOKUP(F203,'Pontuação 3.0'!A$2:B$11,2,FALSE),VLOOKUP(E203,'Pontuação 3.0'!C$2:D$11,2,FALSE),VLOOKUP(H203,'Pontuação 3.0'!I$2:J$11,2,FALSE),VLOOKUP(J203,'Pontuação 3.0'!G$2:H$11,2,FALSE),VLOOKUP(G203,'Pontuação 3.0'!E$2:F$11,2,FALSE),VLOOKUP(K203,'Pontuação 3.0'!K$2:L$11,2,FALSE),VLOOKUP(L203,'Pontuação 3.0'!M$2:N$13,2,FALSE)),0)</f>
        <v>1794</v>
      </c>
      <c r="AD203" s="14">
        <f t="shared" si="1"/>
        <v>179</v>
      </c>
      <c r="AE203" s="14" t="str">
        <f t="array" ref="AE203">IFERROR(INDEX('Pontuação 3.0'!G$13:G$191, MATCH(AD203, 'Pontuação 3.0'!F$13:F$191, 0)), "Faixa Indefinida")</f>
        <v>D</v>
      </c>
      <c r="AF203" s="14">
        <f t="shared" si="2"/>
        <v>0</v>
      </c>
      <c r="AG203" s="14">
        <f t="shared" si="3"/>
        <v>0</v>
      </c>
      <c r="AH203" s="14">
        <f t="shared" si="4"/>
        <v>0</v>
      </c>
      <c r="AI203" s="14">
        <f t="shared" si="5"/>
        <v>1</v>
      </c>
      <c r="AJ203" s="10"/>
    </row>
    <row r="204" ht="15.75" customHeight="1">
      <c r="A204" s="9">
        <v>45692.0</v>
      </c>
      <c r="B204" s="10" t="s">
        <v>207</v>
      </c>
      <c r="C204" s="10" t="s">
        <v>478</v>
      </c>
      <c r="D204" s="11">
        <v>1.1910093745E10</v>
      </c>
      <c r="E204" s="10" t="s">
        <v>8586</v>
      </c>
      <c r="F204" s="10" t="s">
        <v>8640</v>
      </c>
      <c r="G204" s="10" t="s">
        <v>8628</v>
      </c>
      <c r="H204" s="10" t="s">
        <v>8626</v>
      </c>
      <c r="I204" s="10" t="s">
        <v>8590</v>
      </c>
      <c r="J204" s="10" t="s">
        <v>8591</v>
      </c>
      <c r="K204" s="10" t="s">
        <v>8606</v>
      </c>
      <c r="L204" s="10" t="s">
        <v>8592</v>
      </c>
      <c r="M204" s="10" t="s">
        <v>8621</v>
      </c>
      <c r="N204" s="12" t="s">
        <v>11</v>
      </c>
      <c r="O204" s="12" t="s">
        <v>13</v>
      </c>
      <c r="P204" s="12" t="s">
        <v>19</v>
      </c>
      <c r="Q204" s="12" t="s">
        <v>60</v>
      </c>
      <c r="R204" s="12" t="s">
        <v>14</v>
      </c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3">
        <f>ROUNDUP(SUM(VLOOKUP(F204,'Pontuação 3.0'!A$2:B$11,2,FALSE),VLOOKUP(E204,'Pontuação 3.0'!C$2:D$11,2,FALSE),VLOOKUP(H204,'Pontuação 3.0'!I$2:J$11,2,FALSE),VLOOKUP(J204,'Pontuação 3.0'!G$2:H$11,2,FALSE),VLOOKUP(G204,'Pontuação 3.0'!E$2:F$11,2,FALSE),VLOOKUP(K204,'Pontuação 3.0'!K$2:L$11,2,FALSE),VLOOKUP(L204,'Pontuação 3.0'!M$2:N$13,2,FALSE)),0)</f>
        <v>2089</v>
      </c>
      <c r="AD204" s="14">
        <f t="shared" si="1"/>
        <v>209</v>
      </c>
      <c r="AE204" s="14" t="str">
        <f t="array" ref="AE204">IFERROR(INDEX('Pontuação 3.0'!G$13:G$191, MATCH(AD204, 'Pontuação 3.0'!F$13:F$191, 0)), "Faixa Indefinida")</f>
        <v>C</v>
      </c>
      <c r="AF204" s="14">
        <f t="shared" si="2"/>
        <v>0</v>
      </c>
      <c r="AG204" s="14">
        <f t="shared" si="3"/>
        <v>0</v>
      </c>
      <c r="AH204" s="14">
        <f t="shared" si="4"/>
        <v>1</v>
      </c>
      <c r="AI204" s="14">
        <f t="shared" si="5"/>
        <v>0</v>
      </c>
      <c r="AJ204" s="10"/>
    </row>
    <row r="205" ht="15.75" customHeight="1">
      <c r="A205" s="9">
        <v>45692.0</v>
      </c>
      <c r="B205" s="10" t="s">
        <v>482</v>
      </c>
      <c r="C205" s="10" t="s">
        <v>483</v>
      </c>
      <c r="D205" s="11">
        <v>6.7981518787E10</v>
      </c>
      <c r="E205" s="10" t="s">
        <v>8586</v>
      </c>
      <c r="F205" s="10" t="s">
        <v>8596</v>
      </c>
      <c r="G205" s="10" t="s">
        <v>8588</v>
      </c>
      <c r="H205" s="10" t="s">
        <v>8598</v>
      </c>
      <c r="I205" s="10" t="s">
        <v>8590</v>
      </c>
      <c r="J205" s="10" t="s">
        <v>8591</v>
      </c>
      <c r="K205" s="10" t="s">
        <v>8590</v>
      </c>
      <c r="L205" s="10" t="s">
        <v>8600</v>
      </c>
      <c r="M205" s="10" t="s">
        <v>8601</v>
      </c>
      <c r="N205" s="12" t="s">
        <v>11</v>
      </c>
      <c r="O205" s="12" t="s">
        <v>13</v>
      </c>
      <c r="P205" s="12" t="s">
        <v>19</v>
      </c>
      <c r="Q205" s="12" t="s">
        <v>49</v>
      </c>
      <c r="R205" s="12" t="s">
        <v>14</v>
      </c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3">
        <f>ROUNDUP(SUM(VLOOKUP(F205,'Pontuação 3.0'!A$2:B$11,2,FALSE),VLOOKUP(E205,'Pontuação 3.0'!C$2:D$11,2,FALSE),VLOOKUP(H205,'Pontuação 3.0'!I$2:J$11,2,FALSE),VLOOKUP(J205,'Pontuação 3.0'!G$2:H$11,2,FALSE),VLOOKUP(G205,'Pontuação 3.0'!E$2:F$11,2,FALSE),VLOOKUP(K205,'Pontuação 3.0'!K$2:L$11,2,FALSE),VLOOKUP(L205,'Pontuação 3.0'!M$2:N$13,2,FALSE)),0)</f>
        <v>2335</v>
      </c>
      <c r="AD205" s="14">
        <f t="shared" si="1"/>
        <v>234</v>
      </c>
      <c r="AE205" s="14" t="str">
        <f t="array" ref="AE205">IFERROR(INDEX('Pontuação 3.0'!G$13:G$191, MATCH(AD205, 'Pontuação 3.0'!F$13:F$191, 0)), "Faixa Indefinida")</f>
        <v>B</v>
      </c>
      <c r="AF205" s="14">
        <f t="shared" si="2"/>
        <v>0</v>
      </c>
      <c r="AG205" s="14">
        <f t="shared" si="3"/>
        <v>1</v>
      </c>
      <c r="AH205" s="14">
        <f t="shared" si="4"/>
        <v>0</v>
      </c>
      <c r="AI205" s="14">
        <f t="shared" si="5"/>
        <v>0</v>
      </c>
      <c r="AJ205" s="10"/>
    </row>
    <row r="206" ht="15.75" customHeight="1">
      <c r="A206" s="9">
        <v>45692.0</v>
      </c>
      <c r="B206" s="10" t="s">
        <v>484</v>
      </c>
      <c r="C206" s="10" t="s">
        <v>485</v>
      </c>
      <c r="D206" s="11">
        <v>1.1994850001E10</v>
      </c>
      <c r="E206" s="10" t="s">
        <v>8586</v>
      </c>
      <c r="F206" s="10" t="s">
        <v>8596</v>
      </c>
      <c r="G206" s="10" t="s">
        <v>8588</v>
      </c>
      <c r="H206" s="10" t="s">
        <v>8589</v>
      </c>
      <c r="I206" s="10" t="s">
        <v>8590</v>
      </c>
      <c r="J206" s="10" t="s">
        <v>8591</v>
      </c>
      <c r="K206" s="10" t="s">
        <v>8590</v>
      </c>
      <c r="L206" s="10" t="s">
        <v>8615</v>
      </c>
      <c r="M206" s="10" t="s">
        <v>8601</v>
      </c>
      <c r="N206" s="12" t="s">
        <v>11</v>
      </c>
      <c r="O206" s="12" t="s">
        <v>13</v>
      </c>
      <c r="P206" s="12" t="s">
        <v>80</v>
      </c>
      <c r="Q206" s="12" t="s">
        <v>49</v>
      </c>
      <c r="R206" s="12" t="s">
        <v>14</v>
      </c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3">
        <f>ROUNDUP(SUM(VLOOKUP(F206,'Pontuação 3.0'!A$2:B$11,2,FALSE),VLOOKUP(E206,'Pontuação 3.0'!C$2:D$11,2,FALSE),VLOOKUP(H206,'Pontuação 3.0'!I$2:J$11,2,FALSE),VLOOKUP(J206,'Pontuação 3.0'!G$2:H$11,2,FALSE),VLOOKUP(G206,'Pontuação 3.0'!E$2:F$11,2,FALSE),VLOOKUP(K206,'Pontuação 3.0'!K$2:L$11,2,FALSE),VLOOKUP(L206,'Pontuação 3.0'!M$2:N$13,2,FALSE)),0)</f>
        <v>2314</v>
      </c>
      <c r="AD206" s="14">
        <f t="shared" si="1"/>
        <v>231</v>
      </c>
      <c r="AE206" s="14" t="str">
        <f t="array" ref="AE206">IFERROR(INDEX('Pontuação 3.0'!G$13:G$191, MATCH(AD206, 'Pontuação 3.0'!F$13:F$191, 0)), "Faixa Indefinida")</f>
        <v>B</v>
      </c>
      <c r="AF206" s="14">
        <f t="shared" si="2"/>
        <v>0</v>
      </c>
      <c r="AG206" s="14">
        <f t="shared" si="3"/>
        <v>1</v>
      </c>
      <c r="AH206" s="14">
        <f t="shared" si="4"/>
        <v>0</v>
      </c>
      <c r="AI206" s="14">
        <f t="shared" si="5"/>
        <v>0</v>
      </c>
      <c r="AJ206" s="10"/>
    </row>
    <row r="207" ht="15.75" customHeight="1">
      <c r="A207" s="9">
        <v>45692.0</v>
      </c>
      <c r="B207" s="10" t="s">
        <v>486</v>
      </c>
      <c r="C207" s="10" t="s">
        <v>487</v>
      </c>
      <c r="D207" s="11">
        <v>1.2981464467E10</v>
      </c>
      <c r="E207" s="10" t="s">
        <v>8586</v>
      </c>
      <c r="F207" s="10" t="s">
        <v>8596</v>
      </c>
      <c r="G207" s="10" t="s">
        <v>8628</v>
      </c>
      <c r="H207" s="10" t="s">
        <v>8598</v>
      </c>
      <c r="I207" s="10" t="s">
        <v>8590</v>
      </c>
      <c r="J207" s="10" t="s">
        <v>8599</v>
      </c>
      <c r="K207" s="10" t="s">
        <v>8590</v>
      </c>
      <c r="L207" s="10" t="s">
        <v>8592</v>
      </c>
      <c r="M207" s="10" t="s">
        <v>8601</v>
      </c>
      <c r="N207" s="12" t="s">
        <v>11</v>
      </c>
      <c r="O207" s="12" t="s">
        <v>13</v>
      </c>
      <c r="P207" s="12" t="s">
        <v>22</v>
      </c>
      <c r="Q207" s="12" t="s">
        <v>45</v>
      </c>
      <c r="R207" s="12" t="s">
        <v>14</v>
      </c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3">
        <f>ROUNDUP(SUM(VLOOKUP(F207,'Pontuação 3.0'!A$2:B$11,2,FALSE),VLOOKUP(E207,'Pontuação 3.0'!C$2:D$11,2,FALSE),VLOOKUP(H207,'Pontuação 3.0'!I$2:J$11,2,FALSE),VLOOKUP(J207,'Pontuação 3.0'!G$2:H$11,2,FALSE),VLOOKUP(G207,'Pontuação 3.0'!E$2:F$11,2,FALSE),VLOOKUP(K207,'Pontuação 3.0'!K$2:L$11,2,FALSE),VLOOKUP(L207,'Pontuação 3.0'!M$2:N$13,2,FALSE)),0)</f>
        <v>1839</v>
      </c>
      <c r="AD207" s="14">
        <f t="shared" si="1"/>
        <v>184</v>
      </c>
      <c r="AE207" s="14" t="str">
        <f t="array" ref="AE207">IFERROR(INDEX('Pontuação 3.0'!G$13:G$191, MATCH(AD207, 'Pontuação 3.0'!F$13:F$191, 0)), "Faixa Indefinida")</f>
        <v>D</v>
      </c>
      <c r="AF207" s="14">
        <f t="shared" si="2"/>
        <v>0</v>
      </c>
      <c r="AG207" s="14">
        <f t="shared" si="3"/>
        <v>0</v>
      </c>
      <c r="AH207" s="14">
        <f t="shared" si="4"/>
        <v>0</v>
      </c>
      <c r="AI207" s="14">
        <f t="shared" si="5"/>
        <v>1</v>
      </c>
      <c r="AJ207" s="10"/>
    </row>
    <row r="208" ht="15.75" customHeight="1">
      <c r="A208" s="9">
        <v>45692.0</v>
      </c>
      <c r="B208" s="10" t="s">
        <v>488</v>
      </c>
      <c r="C208" s="10" t="s">
        <v>489</v>
      </c>
      <c r="D208" s="11">
        <v>2.2992779211E10</v>
      </c>
      <c r="E208" s="10" t="s">
        <v>8586</v>
      </c>
      <c r="F208" s="10" t="s">
        <v>8596</v>
      </c>
      <c r="G208" s="10" t="s">
        <v>8588</v>
      </c>
      <c r="H208" s="10" t="s">
        <v>8589</v>
      </c>
      <c r="I208" s="10" t="s">
        <v>8590</v>
      </c>
      <c r="J208" s="10" t="s">
        <v>8599</v>
      </c>
      <c r="K208" s="10" t="s">
        <v>8590</v>
      </c>
      <c r="L208" s="10" t="s">
        <v>8615</v>
      </c>
      <c r="M208" s="10" t="s">
        <v>8601</v>
      </c>
      <c r="N208" s="12" t="s">
        <v>11</v>
      </c>
      <c r="O208" s="12" t="s">
        <v>13</v>
      </c>
      <c r="P208" s="12" t="s">
        <v>12</v>
      </c>
      <c r="Q208" s="12" t="s">
        <v>49</v>
      </c>
      <c r="R208" s="12" t="s">
        <v>14</v>
      </c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3">
        <f>ROUNDUP(SUM(VLOOKUP(F208,'Pontuação 3.0'!A$2:B$11,2,FALSE),VLOOKUP(E208,'Pontuação 3.0'!C$2:D$11,2,FALSE),VLOOKUP(H208,'Pontuação 3.0'!I$2:J$11,2,FALSE),VLOOKUP(J208,'Pontuação 3.0'!G$2:H$11,2,FALSE),VLOOKUP(G208,'Pontuação 3.0'!E$2:F$11,2,FALSE),VLOOKUP(K208,'Pontuação 3.0'!K$2:L$11,2,FALSE),VLOOKUP(L208,'Pontuação 3.0'!M$2:N$13,2,FALSE)),0)</f>
        <v>2162</v>
      </c>
      <c r="AD208" s="14">
        <f t="shared" si="1"/>
        <v>216</v>
      </c>
      <c r="AE208" s="14" t="str">
        <f t="array" ref="AE208">IFERROR(INDEX('Pontuação 3.0'!G$13:G$191, MATCH(AD208, 'Pontuação 3.0'!F$13:F$191, 0)), "Faixa Indefinida")</f>
        <v>B</v>
      </c>
      <c r="AF208" s="14">
        <f t="shared" si="2"/>
        <v>0</v>
      </c>
      <c r="AG208" s="14">
        <f t="shared" si="3"/>
        <v>1</v>
      </c>
      <c r="AH208" s="14">
        <f t="shared" si="4"/>
        <v>0</v>
      </c>
      <c r="AI208" s="14">
        <f t="shared" si="5"/>
        <v>0</v>
      </c>
      <c r="AJ208" s="10"/>
    </row>
    <row r="209" ht="15.75" customHeight="1">
      <c r="A209" s="9">
        <v>45692.0</v>
      </c>
      <c r="B209" s="10" t="s">
        <v>492</v>
      </c>
      <c r="C209" s="10" t="s">
        <v>493</v>
      </c>
      <c r="D209" s="11">
        <v>2.198153363E10</v>
      </c>
      <c r="E209" s="10" t="s">
        <v>8586</v>
      </c>
      <c r="F209" s="10" t="s">
        <v>8596</v>
      </c>
      <c r="G209" s="10" t="s">
        <v>8616</v>
      </c>
      <c r="H209" s="10" t="s">
        <v>8598</v>
      </c>
      <c r="I209" s="10" t="s">
        <v>8614</v>
      </c>
      <c r="J209" s="10" t="s">
        <v>8617</v>
      </c>
      <c r="K209" s="10" t="s">
        <v>8606</v>
      </c>
      <c r="L209" s="10" t="s">
        <v>8592</v>
      </c>
      <c r="M209" s="10" t="s">
        <v>8611</v>
      </c>
      <c r="N209" s="12" t="s">
        <v>11</v>
      </c>
      <c r="O209" s="12" t="s">
        <v>13</v>
      </c>
      <c r="P209" s="12" t="s">
        <v>114</v>
      </c>
      <c r="Q209" s="12" t="s">
        <v>49</v>
      </c>
      <c r="R209" s="12" t="s">
        <v>14</v>
      </c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3">
        <f>ROUNDUP(SUM(VLOOKUP(F209,'Pontuação 3.0'!A$2:B$11,2,FALSE),VLOOKUP(E209,'Pontuação 3.0'!C$2:D$11,2,FALSE),VLOOKUP(H209,'Pontuação 3.0'!I$2:J$11,2,FALSE),VLOOKUP(J209,'Pontuação 3.0'!G$2:H$11,2,FALSE),VLOOKUP(G209,'Pontuação 3.0'!E$2:F$11,2,FALSE),VLOOKUP(K209,'Pontuação 3.0'!K$2:L$11,2,FALSE),VLOOKUP(L209,'Pontuação 3.0'!M$2:N$13,2,FALSE)),0)</f>
        <v>2619</v>
      </c>
      <c r="AD209" s="14">
        <f t="shared" si="1"/>
        <v>262</v>
      </c>
      <c r="AE209" s="14" t="str">
        <f t="array" ref="AE209">IFERROR(INDEX('Pontuação 3.0'!G$13:G$191, MATCH(AD209, 'Pontuação 3.0'!F$13:F$191, 0)), "Faixa Indefinida")</f>
        <v>A</v>
      </c>
      <c r="AF209" s="14">
        <f t="shared" si="2"/>
        <v>1</v>
      </c>
      <c r="AG209" s="14">
        <f t="shared" si="3"/>
        <v>0</v>
      </c>
      <c r="AH209" s="14">
        <f t="shared" si="4"/>
        <v>0</v>
      </c>
      <c r="AI209" s="14">
        <f t="shared" si="5"/>
        <v>0</v>
      </c>
      <c r="AJ209" s="10"/>
    </row>
    <row r="210" ht="15.75" customHeight="1">
      <c r="A210" s="9">
        <v>45692.0</v>
      </c>
      <c r="B210" s="10" t="s">
        <v>494</v>
      </c>
      <c r="C210" s="10" t="s">
        <v>495</v>
      </c>
      <c r="D210" s="11">
        <v>9.1985737037E10</v>
      </c>
      <c r="E210" s="10" t="s">
        <v>8586</v>
      </c>
      <c r="F210" s="10" t="s">
        <v>8610</v>
      </c>
      <c r="G210" s="10" t="s">
        <v>8588</v>
      </c>
      <c r="H210" s="10" t="s">
        <v>8589</v>
      </c>
      <c r="I210" s="10" t="s">
        <v>8590</v>
      </c>
      <c r="J210" s="10" t="s">
        <v>8599</v>
      </c>
      <c r="K210" s="10" t="s">
        <v>8606</v>
      </c>
      <c r="L210" s="10" t="s">
        <v>8615</v>
      </c>
      <c r="M210" s="10" t="s">
        <v>8593</v>
      </c>
      <c r="N210" s="12" t="s">
        <v>11</v>
      </c>
      <c r="O210" s="12" t="s">
        <v>13</v>
      </c>
      <c r="P210" s="12" t="s">
        <v>58</v>
      </c>
      <c r="Q210" s="12" t="s">
        <v>121</v>
      </c>
      <c r="R210" s="12" t="s">
        <v>23</v>
      </c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3">
        <f>ROUNDUP(SUM(VLOOKUP(F210,'Pontuação 3.0'!A$2:B$11,2,FALSE),VLOOKUP(E210,'Pontuação 3.0'!C$2:D$11,2,FALSE),VLOOKUP(H210,'Pontuação 3.0'!I$2:J$11,2,FALSE),VLOOKUP(J210,'Pontuação 3.0'!G$2:H$11,2,FALSE),VLOOKUP(G210,'Pontuação 3.0'!E$2:F$11,2,FALSE),VLOOKUP(K210,'Pontuação 3.0'!K$2:L$11,2,FALSE),VLOOKUP(L210,'Pontuação 3.0'!M$2:N$13,2,FALSE)),0)</f>
        <v>2334</v>
      </c>
      <c r="AD210" s="14">
        <f t="shared" si="1"/>
        <v>233</v>
      </c>
      <c r="AE210" s="14" t="str">
        <f t="array" ref="AE210">IFERROR(INDEX('Pontuação 3.0'!G$13:G$191, MATCH(AD210, 'Pontuação 3.0'!F$13:F$191, 0)), "Faixa Indefinida")</f>
        <v>B</v>
      </c>
      <c r="AF210" s="14">
        <f t="shared" si="2"/>
        <v>0</v>
      </c>
      <c r="AG210" s="14">
        <f t="shared" si="3"/>
        <v>1</v>
      </c>
      <c r="AH210" s="14">
        <f t="shared" si="4"/>
        <v>0</v>
      </c>
      <c r="AI210" s="14">
        <f t="shared" si="5"/>
        <v>0</v>
      </c>
      <c r="AJ210" s="10"/>
    </row>
    <row r="211" ht="15.75" customHeight="1">
      <c r="A211" s="9">
        <v>45692.0</v>
      </c>
      <c r="B211" s="10" t="s">
        <v>498</v>
      </c>
      <c r="C211" s="10" t="s">
        <v>499</v>
      </c>
      <c r="D211" s="11">
        <v>7.5991974361E10</v>
      </c>
      <c r="E211" s="10" t="s">
        <v>8586</v>
      </c>
      <c r="F211" s="10" t="s">
        <v>8587</v>
      </c>
      <c r="G211" s="10" t="s">
        <v>8588</v>
      </c>
      <c r="H211" s="10" t="s">
        <v>8598</v>
      </c>
      <c r="I211" s="10" t="s">
        <v>8590</v>
      </c>
      <c r="J211" s="10" t="s">
        <v>8617</v>
      </c>
      <c r="K211" s="10" t="s">
        <v>8590</v>
      </c>
      <c r="L211" s="10" t="s">
        <v>8600</v>
      </c>
      <c r="M211" s="10" t="s">
        <v>8601</v>
      </c>
      <c r="N211" s="12" t="s">
        <v>11</v>
      </c>
      <c r="O211" s="12" t="s">
        <v>13</v>
      </c>
      <c r="P211" s="12" t="s">
        <v>68</v>
      </c>
      <c r="Q211" s="12" t="s">
        <v>45</v>
      </c>
      <c r="R211" s="12" t="s">
        <v>14</v>
      </c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3">
        <f>ROUNDUP(SUM(VLOOKUP(F211,'Pontuação 3.0'!A$2:B$11,2,FALSE),VLOOKUP(E211,'Pontuação 3.0'!C$2:D$11,2,FALSE),VLOOKUP(H211,'Pontuação 3.0'!I$2:J$11,2,FALSE),VLOOKUP(J211,'Pontuação 3.0'!G$2:H$11,2,FALSE),VLOOKUP(G211,'Pontuação 3.0'!E$2:F$11,2,FALSE),VLOOKUP(K211,'Pontuação 3.0'!K$2:L$11,2,FALSE),VLOOKUP(L211,'Pontuação 3.0'!M$2:N$13,2,FALSE)),0)</f>
        <v>2591</v>
      </c>
      <c r="AD211" s="14">
        <f t="shared" si="1"/>
        <v>259</v>
      </c>
      <c r="AE211" s="14" t="str">
        <f t="array" ref="AE211">IFERROR(INDEX('Pontuação 3.0'!G$13:G$191, MATCH(AD211, 'Pontuação 3.0'!F$13:F$191, 0)), "Faixa Indefinida")</f>
        <v>A</v>
      </c>
      <c r="AF211" s="14">
        <f t="shared" si="2"/>
        <v>1</v>
      </c>
      <c r="AG211" s="14">
        <f t="shared" si="3"/>
        <v>0</v>
      </c>
      <c r="AH211" s="14">
        <f t="shared" si="4"/>
        <v>0</v>
      </c>
      <c r="AI211" s="14">
        <f t="shared" si="5"/>
        <v>0</v>
      </c>
      <c r="AJ211" s="10"/>
    </row>
    <row r="212" ht="15.75" customHeight="1">
      <c r="A212" s="9">
        <v>45692.0</v>
      </c>
      <c r="B212" s="10" t="s">
        <v>496</v>
      </c>
      <c r="C212" s="10" t="s">
        <v>497</v>
      </c>
      <c r="D212" s="11">
        <v>7.5991907571E10</v>
      </c>
      <c r="E212" s="10" t="s">
        <v>8586</v>
      </c>
      <c r="F212" s="10" t="s">
        <v>8596</v>
      </c>
      <c r="G212" s="10" t="s">
        <v>8620</v>
      </c>
      <c r="H212" s="10" t="s">
        <v>8598</v>
      </c>
      <c r="I212" s="10" t="s">
        <v>8590</v>
      </c>
      <c r="J212" s="10" t="s">
        <v>8599</v>
      </c>
      <c r="K212" s="10" t="s">
        <v>8590</v>
      </c>
      <c r="L212" s="10" t="s">
        <v>8607</v>
      </c>
      <c r="M212" s="10" t="s">
        <v>8611</v>
      </c>
      <c r="N212" s="12" t="s">
        <v>11</v>
      </c>
      <c r="O212" s="12" t="s">
        <v>13</v>
      </c>
      <c r="P212" s="12" t="s">
        <v>22</v>
      </c>
      <c r="Q212" s="12" t="s">
        <v>15</v>
      </c>
      <c r="R212" s="12" t="s">
        <v>14</v>
      </c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3">
        <f>ROUNDUP(SUM(VLOOKUP(F212,'Pontuação 3.0'!A$2:B$11,2,FALSE),VLOOKUP(E212,'Pontuação 3.0'!C$2:D$11,2,FALSE),VLOOKUP(H212,'Pontuação 3.0'!I$2:J$11,2,FALSE),VLOOKUP(J212,'Pontuação 3.0'!G$2:H$11,2,FALSE),VLOOKUP(G212,'Pontuação 3.0'!E$2:F$11,2,FALSE),VLOOKUP(K212,'Pontuação 3.0'!K$2:L$11,2,FALSE),VLOOKUP(L212,'Pontuação 3.0'!M$2:N$13,2,FALSE)),0)</f>
        <v>1819</v>
      </c>
      <c r="AD212" s="14">
        <f t="shared" si="1"/>
        <v>182</v>
      </c>
      <c r="AE212" s="14" t="str">
        <f t="array" ref="AE212">IFERROR(INDEX('Pontuação 3.0'!G$13:G$191, MATCH(AD212, 'Pontuação 3.0'!F$13:F$191, 0)), "Faixa Indefinida")</f>
        <v>D</v>
      </c>
      <c r="AF212" s="14">
        <f t="shared" si="2"/>
        <v>0</v>
      </c>
      <c r="AG212" s="14">
        <f t="shared" si="3"/>
        <v>0</v>
      </c>
      <c r="AH212" s="14">
        <f t="shared" si="4"/>
        <v>0</v>
      </c>
      <c r="AI212" s="14">
        <f t="shared" si="5"/>
        <v>1</v>
      </c>
      <c r="AJ212" s="10"/>
    </row>
    <row r="213" ht="15.75" customHeight="1">
      <c r="A213" s="9">
        <v>45692.0</v>
      </c>
      <c r="B213" s="10" t="s">
        <v>506</v>
      </c>
      <c r="C213" s="10" t="s">
        <v>507</v>
      </c>
      <c r="D213" s="10" t="s">
        <v>508</v>
      </c>
      <c r="E213" s="10" t="s">
        <v>8622</v>
      </c>
      <c r="F213" s="10" t="s">
        <v>8587</v>
      </c>
      <c r="G213" s="10" t="s">
        <v>8588</v>
      </c>
      <c r="H213" s="10" t="s">
        <v>8598</v>
      </c>
      <c r="I213" s="10" t="s">
        <v>8590</v>
      </c>
      <c r="J213" s="10" t="s">
        <v>8599</v>
      </c>
      <c r="K213" s="10" t="s">
        <v>8590</v>
      </c>
      <c r="L213" s="10" t="s">
        <v>8615</v>
      </c>
      <c r="M213" s="10" t="s">
        <v>8593</v>
      </c>
      <c r="N213" s="12" t="s">
        <v>11</v>
      </c>
      <c r="O213" s="12" t="s">
        <v>13</v>
      </c>
      <c r="P213" s="12" t="s">
        <v>58</v>
      </c>
      <c r="Q213" s="12" t="s">
        <v>45</v>
      </c>
      <c r="R213" s="12" t="s">
        <v>14</v>
      </c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3">
        <f>ROUNDUP(SUM(VLOOKUP(F213,'Pontuação 3.0'!A$2:B$11,2,FALSE),VLOOKUP(E213,'Pontuação 3.0'!C$2:D$11,2,FALSE),VLOOKUP(H213,'Pontuação 3.0'!I$2:J$11,2,FALSE),VLOOKUP(J213,'Pontuação 3.0'!G$2:H$11,2,FALSE),VLOOKUP(G213,'Pontuação 3.0'!E$2:F$11,2,FALSE),VLOOKUP(K213,'Pontuação 3.0'!K$2:L$11,2,FALSE),VLOOKUP(L213,'Pontuação 3.0'!M$2:N$13,2,FALSE)),0)</f>
        <v>2178</v>
      </c>
      <c r="AD213" s="14">
        <f t="shared" si="1"/>
        <v>218</v>
      </c>
      <c r="AE213" s="14" t="str">
        <f t="array" ref="AE213">IFERROR(INDEX('Pontuação 3.0'!G$13:G$191, MATCH(AD213, 'Pontuação 3.0'!F$13:F$191, 0)), "Faixa Indefinida")</f>
        <v>B</v>
      </c>
      <c r="AF213" s="14">
        <f t="shared" si="2"/>
        <v>0</v>
      </c>
      <c r="AG213" s="14">
        <f t="shared" si="3"/>
        <v>1</v>
      </c>
      <c r="AH213" s="14">
        <f t="shared" si="4"/>
        <v>0</v>
      </c>
      <c r="AI213" s="14">
        <f t="shared" si="5"/>
        <v>0</v>
      </c>
      <c r="AJ213" s="10"/>
    </row>
    <row r="214" ht="15.75" customHeight="1">
      <c r="A214" s="9">
        <v>45692.0</v>
      </c>
      <c r="B214" s="10" t="s">
        <v>500</v>
      </c>
      <c r="C214" s="10" t="s">
        <v>501</v>
      </c>
      <c r="D214" s="11">
        <v>6.1991813386E10</v>
      </c>
      <c r="E214" s="10" t="s">
        <v>8586</v>
      </c>
      <c r="F214" s="10" t="s">
        <v>8587</v>
      </c>
      <c r="G214" s="10" t="s">
        <v>8588</v>
      </c>
      <c r="H214" s="10" t="s">
        <v>8589</v>
      </c>
      <c r="I214" s="10" t="s">
        <v>8590</v>
      </c>
      <c r="J214" s="10" t="s">
        <v>8617</v>
      </c>
      <c r="K214" s="10" t="s">
        <v>8606</v>
      </c>
      <c r="L214" s="10" t="s">
        <v>8615</v>
      </c>
      <c r="M214" s="10" t="s">
        <v>8601</v>
      </c>
      <c r="N214" s="12" t="s">
        <v>11</v>
      </c>
      <c r="O214" s="12" t="s">
        <v>13</v>
      </c>
      <c r="P214" s="12" t="s">
        <v>502</v>
      </c>
      <c r="Q214" s="12" t="s">
        <v>503</v>
      </c>
      <c r="R214" s="12" t="s">
        <v>14</v>
      </c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3">
        <f>ROUNDUP(SUM(VLOOKUP(F214,'Pontuação 3.0'!A$2:B$11,2,FALSE),VLOOKUP(E214,'Pontuação 3.0'!C$2:D$11,2,FALSE),VLOOKUP(H214,'Pontuação 3.0'!I$2:J$11,2,FALSE),VLOOKUP(J214,'Pontuação 3.0'!G$2:H$11,2,FALSE),VLOOKUP(G214,'Pontuação 3.0'!E$2:F$11,2,FALSE),VLOOKUP(K214,'Pontuação 3.0'!K$2:L$11,2,FALSE),VLOOKUP(L214,'Pontuação 3.0'!M$2:N$13,2,FALSE)),0)</f>
        <v>2831</v>
      </c>
      <c r="AD214" s="14">
        <f t="shared" si="1"/>
        <v>283</v>
      </c>
      <c r="AE214" s="14" t="str">
        <f t="array" ref="AE214">IFERROR(INDEX('Pontuação 3.0'!G$13:G$191, MATCH(AD214, 'Pontuação 3.0'!F$13:F$191, 0)), "Faixa Indefinida")</f>
        <v>A</v>
      </c>
      <c r="AF214" s="14">
        <f t="shared" si="2"/>
        <v>1</v>
      </c>
      <c r="AG214" s="14">
        <f t="shared" si="3"/>
        <v>0</v>
      </c>
      <c r="AH214" s="14">
        <f t="shared" si="4"/>
        <v>0</v>
      </c>
      <c r="AI214" s="14">
        <f t="shared" si="5"/>
        <v>0</v>
      </c>
      <c r="AJ214" s="10"/>
    </row>
    <row r="215" ht="15.75" customHeight="1">
      <c r="A215" s="9">
        <v>45692.0</v>
      </c>
      <c r="B215" s="10" t="s">
        <v>504</v>
      </c>
      <c r="C215" s="10" t="s">
        <v>505</v>
      </c>
      <c r="D215" s="11">
        <v>6.699941641E10</v>
      </c>
      <c r="E215" s="10" t="s">
        <v>8586</v>
      </c>
      <c r="F215" s="10" t="s">
        <v>8596</v>
      </c>
      <c r="G215" s="10" t="s">
        <v>8623</v>
      </c>
      <c r="H215" s="10" t="s">
        <v>8605</v>
      </c>
      <c r="I215" s="10" t="s">
        <v>8590</v>
      </c>
      <c r="J215" s="10" t="s">
        <v>8617</v>
      </c>
      <c r="K215" s="10" t="s">
        <v>8590</v>
      </c>
      <c r="L215" s="10" t="s">
        <v>8615</v>
      </c>
      <c r="M215" s="10" t="s">
        <v>8601</v>
      </c>
      <c r="N215" s="12" t="s">
        <v>11</v>
      </c>
      <c r="O215" s="12" t="s">
        <v>13</v>
      </c>
      <c r="P215" s="12" t="s">
        <v>12</v>
      </c>
      <c r="Q215" s="12" t="s">
        <v>49</v>
      </c>
      <c r="R215" s="12" t="s">
        <v>14</v>
      </c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3">
        <f>ROUNDUP(SUM(VLOOKUP(F215,'Pontuação 3.0'!A$2:B$11,2,FALSE),VLOOKUP(E215,'Pontuação 3.0'!C$2:D$11,2,FALSE),VLOOKUP(H215,'Pontuação 3.0'!I$2:J$11,2,FALSE),VLOOKUP(J215,'Pontuação 3.0'!G$2:H$11,2,FALSE),VLOOKUP(G215,'Pontuação 3.0'!E$2:F$11,2,FALSE),VLOOKUP(K215,'Pontuação 3.0'!K$2:L$11,2,FALSE),VLOOKUP(L215,'Pontuação 3.0'!M$2:N$13,2,FALSE)),0)</f>
        <v>2346</v>
      </c>
      <c r="AD215" s="14">
        <f t="shared" si="1"/>
        <v>235</v>
      </c>
      <c r="AE215" s="14" t="str">
        <f t="array" ref="AE215">IFERROR(INDEX('Pontuação 3.0'!G$13:G$191, MATCH(AD215, 'Pontuação 3.0'!F$13:F$191, 0)), "Faixa Indefinida")</f>
        <v>B</v>
      </c>
      <c r="AF215" s="14">
        <f t="shared" si="2"/>
        <v>0</v>
      </c>
      <c r="AG215" s="14">
        <f t="shared" si="3"/>
        <v>1</v>
      </c>
      <c r="AH215" s="14">
        <f t="shared" si="4"/>
        <v>0</v>
      </c>
      <c r="AI215" s="14">
        <f t="shared" si="5"/>
        <v>0</v>
      </c>
      <c r="AJ215" s="10"/>
    </row>
    <row r="216" ht="15.75" customHeight="1">
      <c r="A216" s="9">
        <v>45692.0</v>
      </c>
      <c r="B216" s="10" t="s">
        <v>509</v>
      </c>
      <c r="C216" s="10" t="s">
        <v>510</v>
      </c>
      <c r="D216" s="11">
        <v>1.1951968669E10</v>
      </c>
      <c r="E216" s="10" t="s">
        <v>8586</v>
      </c>
      <c r="F216" s="10" t="s">
        <v>8587</v>
      </c>
      <c r="G216" s="10" t="s">
        <v>8588</v>
      </c>
      <c r="H216" s="10" t="s">
        <v>8605</v>
      </c>
      <c r="I216" s="10" t="s">
        <v>8614</v>
      </c>
      <c r="J216" s="10" t="s">
        <v>8617</v>
      </c>
      <c r="K216" s="10" t="s">
        <v>8590</v>
      </c>
      <c r="L216" s="10" t="s">
        <v>8615</v>
      </c>
      <c r="M216" s="10" t="s">
        <v>8601</v>
      </c>
      <c r="N216" s="12" t="s">
        <v>11</v>
      </c>
      <c r="O216" s="12" t="s">
        <v>13</v>
      </c>
      <c r="P216" s="12" t="s">
        <v>80</v>
      </c>
      <c r="Q216" s="12" t="s">
        <v>49</v>
      </c>
      <c r="R216" s="12" t="s">
        <v>14</v>
      </c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3">
        <f>ROUNDUP(SUM(VLOOKUP(F216,'Pontuação 3.0'!A$2:B$11,2,FALSE),VLOOKUP(E216,'Pontuação 3.0'!C$2:D$11,2,FALSE),VLOOKUP(H216,'Pontuação 3.0'!I$2:J$11,2,FALSE),VLOOKUP(J216,'Pontuação 3.0'!G$2:H$11,2,FALSE),VLOOKUP(G216,'Pontuação 3.0'!E$2:F$11,2,FALSE),VLOOKUP(K216,'Pontuação 3.0'!K$2:L$11,2,FALSE),VLOOKUP(L216,'Pontuação 3.0'!M$2:N$13,2,FALSE)),0)</f>
        <v>2419</v>
      </c>
      <c r="AD216" s="14">
        <f t="shared" si="1"/>
        <v>242</v>
      </c>
      <c r="AE216" s="14" t="str">
        <f t="array" ref="AE216">IFERROR(INDEX('Pontuação 3.0'!G$13:G$191, MATCH(AD216, 'Pontuação 3.0'!F$13:F$191, 0)), "Faixa Indefinida")</f>
        <v>A</v>
      </c>
      <c r="AF216" s="14">
        <f t="shared" si="2"/>
        <v>1</v>
      </c>
      <c r="AG216" s="14">
        <f t="shared" si="3"/>
        <v>0</v>
      </c>
      <c r="AH216" s="14">
        <f t="shared" si="4"/>
        <v>0</v>
      </c>
      <c r="AI216" s="14">
        <f t="shared" si="5"/>
        <v>0</v>
      </c>
      <c r="AJ216" s="10"/>
    </row>
    <row r="217" ht="15.75" customHeight="1">
      <c r="A217" s="9">
        <v>45692.0</v>
      </c>
      <c r="B217" s="10" t="s">
        <v>515</v>
      </c>
      <c r="C217" s="10" t="s">
        <v>516</v>
      </c>
      <c r="D217" s="11">
        <v>6.2994643956E10</v>
      </c>
      <c r="E217" s="10" t="s">
        <v>8586</v>
      </c>
      <c r="F217" s="10" t="s">
        <v>8587</v>
      </c>
      <c r="G217" s="10" t="s">
        <v>8588</v>
      </c>
      <c r="H217" s="10" t="s">
        <v>8589</v>
      </c>
      <c r="I217" s="10" t="s">
        <v>8590</v>
      </c>
      <c r="J217" s="10" t="s">
        <v>8599</v>
      </c>
      <c r="K217" s="10" t="s">
        <v>8590</v>
      </c>
      <c r="L217" s="10" t="s">
        <v>8600</v>
      </c>
      <c r="M217" s="10" t="s">
        <v>8593</v>
      </c>
      <c r="N217" s="12" t="s">
        <v>11</v>
      </c>
      <c r="O217" s="12" t="s">
        <v>13</v>
      </c>
      <c r="P217" s="12" t="s">
        <v>19</v>
      </c>
      <c r="Q217" s="12" t="s">
        <v>45</v>
      </c>
      <c r="R217" s="12" t="s">
        <v>23</v>
      </c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3">
        <f>ROUNDUP(SUM(VLOOKUP(F217,'Pontuação 3.0'!A$2:B$11,2,FALSE),VLOOKUP(E217,'Pontuação 3.0'!C$2:D$11,2,FALSE),VLOOKUP(H217,'Pontuação 3.0'!I$2:J$11,2,FALSE),VLOOKUP(J217,'Pontuação 3.0'!G$2:H$11,2,FALSE),VLOOKUP(G217,'Pontuação 3.0'!E$2:F$11,2,FALSE),VLOOKUP(K217,'Pontuação 3.0'!K$2:L$11,2,FALSE),VLOOKUP(L217,'Pontuação 3.0'!M$2:N$13,2,FALSE)),0)</f>
        <v>2403</v>
      </c>
      <c r="AD217" s="14">
        <f t="shared" si="1"/>
        <v>240</v>
      </c>
      <c r="AE217" s="14" t="str">
        <f t="array" ref="AE217">IFERROR(INDEX('Pontuação 3.0'!G$13:G$191, MATCH(AD217, 'Pontuação 3.0'!F$13:F$191, 0)), "Faixa Indefinida")</f>
        <v>A</v>
      </c>
      <c r="AF217" s="14">
        <f t="shared" si="2"/>
        <v>1</v>
      </c>
      <c r="AG217" s="14">
        <f t="shared" si="3"/>
        <v>0</v>
      </c>
      <c r="AH217" s="14">
        <f t="shared" si="4"/>
        <v>0</v>
      </c>
      <c r="AI217" s="14">
        <f t="shared" si="5"/>
        <v>0</v>
      </c>
      <c r="AJ217" s="10"/>
    </row>
    <row r="218" ht="15.75" customHeight="1">
      <c r="A218" s="9">
        <v>45692.0</v>
      </c>
      <c r="B218" s="10" t="s">
        <v>416</v>
      </c>
      <c r="C218" s="10" t="s">
        <v>517</v>
      </c>
      <c r="D218" s="11">
        <v>1.1913418075E10</v>
      </c>
      <c r="E218" s="10" t="s">
        <v>8586</v>
      </c>
      <c r="F218" s="10" t="s">
        <v>8596</v>
      </c>
      <c r="G218" s="10" t="s">
        <v>8628</v>
      </c>
      <c r="H218" s="10" t="s">
        <v>8626</v>
      </c>
      <c r="I218" s="10" t="s">
        <v>8590</v>
      </c>
      <c r="J218" s="10" t="s">
        <v>8599</v>
      </c>
      <c r="K218" s="10" t="s">
        <v>8590</v>
      </c>
      <c r="L218" s="10" t="s">
        <v>8615</v>
      </c>
      <c r="M218" s="10" t="s">
        <v>8625</v>
      </c>
      <c r="N218" s="12" t="s">
        <v>11</v>
      </c>
      <c r="O218" s="12" t="s">
        <v>13</v>
      </c>
      <c r="P218" s="12" t="s">
        <v>22</v>
      </c>
      <c r="Q218" s="12" t="s">
        <v>261</v>
      </c>
      <c r="R218" s="12" t="s">
        <v>14</v>
      </c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3">
        <f>ROUNDUP(SUM(VLOOKUP(F218,'Pontuação 3.0'!A$2:B$11,2,FALSE),VLOOKUP(E218,'Pontuação 3.0'!C$2:D$11,2,FALSE),VLOOKUP(H218,'Pontuação 3.0'!I$2:J$11,2,FALSE),VLOOKUP(J218,'Pontuação 3.0'!G$2:H$11,2,FALSE),VLOOKUP(G218,'Pontuação 3.0'!E$2:F$11,2,FALSE),VLOOKUP(K218,'Pontuação 3.0'!K$2:L$11,2,FALSE),VLOOKUP(L218,'Pontuação 3.0'!M$2:N$13,2,FALSE)),0)</f>
        <v>1777</v>
      </c>
      <c r="AD218" s="14">
        <f t="shared" si="1"/>
        <v>178</v>
      </c>
      <c r="AE218" s="14" t="str">
        <f t="array" ref="AE218">IFERROR(INDEX('Pontuação 3.0'!G$13:G$191, MATCH(AD218, 'Pontuação 3.0'!F$13:F$191, 0)), "Faixa Indefinida")</f>
        <v>D</v>
      </c>
      <c r="AF218" s="14">
        <f t="shared" si="2"/>
        <v>0</v>
      </c>
      <c r="AG218" s="14">
        <f t="shared" si="3"/>
        <v>0</v>
      </c>
      <c r="AH218" s="14">
        <f t="shared" si="4"/>
        <v>0</v>
      </c>
      <c r="AI218" s="14">
        <f t="shared" si="5"/>
        <v>1</v>
      </c>
      <c r="AJ218" s="10"/>
    </row>
    <row r="219" ht="15.75" customHeight="1">
      <c r="A219" s="9">
        <v>45692.0</v>
      </c>
      <c r="B219" s="10" t="s">
        <v>518</v>
      </c>
      <c r="C219" s="10" t="s">
        <v>519</v>
      </c>
      <c r="D219" s="11">
        <v>1.9995531407E10</v>
      </c>
      <c r="E219" s="10" t="s">
        <v>8586</v>
      </c>
      <c r="F219" s="10" t="s">
        <v>8631</v>
      </c>
      <c r="G219" s="10" t="s">
        <v>8597</v>
      </c>
      <c r="H219" s="10" t="s">
        <v>8605</v>
      </c>
      <c r="I219" s="10" t="s">
        <v>8590</v>
      </c>
      <c r="J219" s="10" t="s">
        <v>8617</v>
      </c>
      <c r="K219" s="10" t="s">
        <v>8590</v>
      </c>
      <c r="L219" s="10" t="s">
        <v>8615</v>
      </c>
      <c r="M219" s="10" t="s">
        <v>8601</v>
      </c>
      <c r="N219" s="12" t="s">
        <v>11</v>
      </c>
      <c r="O219" s="12" t="s">
        <v>13</v>
      </c>
      <c r="P219" s="12" t="s">
        <v>19</v>
      </c>
      <c r="Q219" s="12" t="s">
        <v>45</v>
      </c>
      <c r="R219" s="12" t="s">
        <v>14</v>
      </c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3">
        <f>ROUNDUP(SUM(VLOOKUP(F219,'Pontuação 3.0'!A$2:B$11,2,FALSE),VLOOKUP(E219,'Pontuação 3.0'!C$2:D$11,2,FALSE),VLOOKUP(H219,'Pontuação 3.0'!I$2:J$11,2,FALSE),VLOOKUP(J219,'Pontuação 3.0'!G$2:H$11,2,FALSE),VLOOKUP(G219,'Pontuação 3.0'!E$2:F$11,2,FALSE),VLOOKUP(K219,'Pontuação 3.0'!K$2:L$11,2,FALSE),VLOOKUP(L219,'Pontuação 3.0'!M$2:N$13,2,FALSE)),0)</f>
        <v>2297</v>
      </c>
      <c r="AD219" s="14">
        <f t="shared" si="1"/>
        <v>230</v>
      </c>
      <c r="AE219" s="14" t="str">
        <f t="array" ref="AE219">IFERROR(INDEX('Pontuação 3.0'!G$13:G$191, MATCH(AD219, 'Pontuação 3.0'!F$13:F$191, 0)), "Faixa Indefinida")</f>
        <v>B</v>
      </c>
      <c r="AF219" s="14">
        <f t="shared" si="2"/>
        <v>0</v>
      </c>
      <c r="AG219" s="14">
        <f t="shared" si="3"/>
        <v>1</v>
      </c>
      <c r="AH219" s="14">
        <f t="shared" si="4"/>
        <v>0</v>
      </c>
      <c r="AI219" s="14">
        <f t="shared" si="5"/>
        <v>0</v>
      </c>
      <c r="AJ219" s="10"/>
    </row>
    <row r="220" ht="15.75" customHeight="1">
      <c r="A220" s="9">
        <v>45692.0</v>
      </c>
      <c r="B220" s="10" t="s">
        <v>520</v>
      </c>
      <c r="C220" s="10" t="s">
        <v>521</v>
      </c>
      <c r="D220" s="11">
        <v>8.8999579457E10</v>
      </c>
      <c r="E220" s="10" t="s">
        <v>8586</v>
      </c>
      <c r="F220" s="10" t="s">
        <v>8596</v>
      </c>
      <c r="G220" s="10" t="s">
        <v>8588</v>
      </c>
      <c r="H220" s="10" t="s">
        <v>8589</v>
      </c>
      <c r="I220" s="10" t="s">
        <v>8614</v>
      </c>
      <c r="J220" s="10" t="s">
        <v>8599</v>
      </c>
      <c r="K220" s="10" t="s">
        <v>8590</v>
      </c>
      <c r="L220" s="10" t="s">
        <v>8615</v>
      </c>
      <c r="M220" s="10" t="s">
        <v>8593</v>
      </c>
      <c r="N220" s="12" t="s">
        <v>11</v>
      </c>
      <c r="O220" s="12" t="s">
        <v>13</v>
      </c>
      <c r="P220" s="12" t="s">
        <v>80</v>
      </c>
      <c r="Q220" s="12" t="s">
        <v>49</v>
      </c>
      <c r="R220" s="12" t="s">
        <v>14</v>
      </c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3">
        <f>ROUNDUP(SUM(VLOOKUP(F220,'Pontuação 3.0'!A$2:B$11,2,FALSE),VLOOKUP(E220,'Pontuação 3.0'!C$2:D$11,2,FALSE),VLOOKUP(H220,'Pontuação 3.0'!I$2:J$11,2,FALSE),VLOOKUP(J220,'Pontuação 3.0'!G$2:H$11,2,FALSE),VLOOKUP(G220,'Pontuação 3.0'!E$2:F$11,2,FALSE),VLOOKUP(K220,'Pontuação 3.0'!K$2:L$11,2,FALSE),VLOOKUP(L220,'Pontuação 3.0'!M$2:N$13,2,FALSE)),0)</f>
        <v>2162</v>
      </c>
      <c r="AD220" s="14">
        <f t="shared" si="1"/>
        <v>216</v>
      </c>
      <c r="AE220" s="14" t="str">
        <f t="array" ref="AE220">IFERROR(INDEX('Pontuação 3.0'!G$13:G$191, MATCH(AD220, 'Pontuação 3.0'!F$13:F$191, 0)), "Faixa Indefinida")</f>
        <v>B</v>
      </c>
      <c r="AF220" s="14">
        <f t="shared" si="2"/>
        <v>0</v>
      </c>
      <c r="AG220" s="14">
        <f t="shared" si="3"/>
        <v>1</v>
      </c>
      <c r="AH220" s="14">
        <f t="shared" si="4"/>
        <v>0</v>
      </c>
      <c r="AI220" s="14">
        <f t="shared" si="5"/>
        <v>0</v>
      </c>
      <c r="AJ220" s="10"/>
    </row>
    <row r="221" ht="15.75" customHeight="1">
      <c r="A221" s="9">
        <v>45692.0</v>
      </c>
      <c r="B221" s="10" t="s">
        <v>532</v>
      </c>
      <c r="C221" s="10" t="s">
        <v>533</v>
      </c>
      <c r="D221" s="11">
        <v>7.198473318E10</v>
      </c>
      <c r="E221" s="10" t="s">
        <v>8622</v>
      </c>
      <c r="F221" s="10" t="s">
        <v>8596</v>
      </c>
      <c r="G221" s="10" t="s">
        <v>8588</v>
      </c>
      <c r="H221" s="10" t="s">
        <v>8626</v>
      </c>
      <c r="I221" s="10" t="s">
        <v>8590</v>
      </c>
      <c r="J221" s="10" t="s">
        <v>8599</v>
      </c>
      <c r="K221" s="10" t="s">
        <v>8606</v>
      </c>
      <c r="L221" s="10" t="s">
        <v>8592</v>
      </c>
      <c r="M221" s="10" t="s">
        <v>8593</v>
      </c>
      <c r="N221" s="12" t="s">
        <v>11</v>
      </c>
      <c r="O221" s="12" t="s">
        <v>13</v>
      </c>
      <c r="P221" s="12" t="s">
        <v>58</v>
      </c>
      <c r="Q221" s="12" t="s">
        <v>45</v>
      </c>
      <c r="R221" s="12" t="s">
        <v>14</v>
      </c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3">
        <f>ROUNDUP(SUM(VLOOKUP(F221,'Pontuação 3.0'!A$2:B$11,2,FALSE),VLOOKUP(E221,'Pontuação 3.0'!C$2:D$11,2,FALSE),VLOOKUP(H221,'Pontuação 3.0'!I$2:J$11,2,FALSE),VLOOKUP(J221,'Pontuação 3.0'!G$2:H$11,2,FALSE),VLOOKUP(G221,'Pontuação 3.0'!E$2:F$11,2,FALSE),VLOOKUP(K221,'Pontuação 3.0'!K$2:L$11,2,FALSE),VLOOKUP(L221,'Pontuação 3.0'!M$2:N$13,2,FALSE)),0)</f>
        <v>2072</v>
      </c>
      <c r="AD221" s="14">
        <f t="shared" si="1"/>
        <v>207</v>
      </c>
      <c r="AE221" s="14" t="str">
        <f t="array" ref="AE221">IFERROR(INDEX('Pontuação 3.0'!G$13:G$191, MATCH(AD221, 'Pontuação 3.0'!F$13:F$191, 0)), "Faixa Indefinida")</f>
        <v>C</v>
      </c>
      <c r="AF221" s="14">
        <f t="shared" si="2"/>
        <v>0</v>
      </c>
      <c r="AG221" s="14">
        <f t="shared" si="3"/>
        <v>0</v>
      </c>
      <c r="AH221" s="14">
        <f t="shared" si="4"/>
        <v>1</v>
      </c>
      <c r="AI221" s="14">
        <f t="shared" si="5"/>
        <v>0</v>
      </c>
      <c r="AJ221" s="10"/>
    </row>
    <row r="222" ht="15.75" customHeight="1">
      <c r="A222" s="9">
        <v>45692.0</v>
      </c>
      <c r="B222" s="10" t="s">
        <v>534</v>
      </c>
      <c r="C222" s="10" t="s">
        <v>535</v>
      </c>
      <c r="D222" s="10" t="s">
        <v>536</v>
      </c>
      <c r="E222" s="10" t="s">
        <v>8586</v>
      </c>
      <c r="F222" s="10" t="s">
        <v>8596</v>
      </c>
      <c r="G222" s="10" t="s">
        <v>8588</v>
      </c>
      <c r="H222" s="10" t="s">
        <v>8589</v>
      </c>
      <c r="I222" s="10" t="s">
        <v>8590</v>
      </c>
      <c r="J222" s="10" t="s">
        <v>8599</v>
      </c>
      <c r="K222" s="10" t="s">
        <v>8590</v>
      </c>
      <c r="L222" s="10" t="s">
        <v>8615</v>
      </c>
      <c r="M222" s="10" t="s">
        <v>8601</v>
      </c>
      <c r="N222" s="12" t="s">
        <v>11</v>
      </c>
      <c r="O222" s="12" t="s">
        <v>13</v>
      </c>
      <c r="P222" s="12" t="s">
        <v>89</v>
      </c>
      <c r="Q222" s="12" t="s">
        <v>34</v>
      </c>
      <c r="R222" s="12" t="s">
        <v>23</v>
      </c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3">
        <f>ROUNDUP(SUM(VLOOKUP(F222,'Pontuação 3.0'!A$2:B$11,2,FALSE),VLOOKUP(E222,'Pontuação 3.0'!C$2:D$11,2,FALSE),VLOOKUP(H222,'Pontuação 3.0'!I$2:J$11,2,FALSE),VLOOKUP(J222,'Pontuação 3.0'!G$2:H$11,2,FALSE),VLOOKUP(G222,'Pontuação 3.0'!E$2:F$11,2,FALSE),VLOOKUP(K222,'Pontuação 3.0'!K$2:L$11,2,FALSE),VLOOKUP(L222,'Pontuação 3.0'!M$2:N$13,2,FALSE)),0)</f>
        <v>2162</v>
      </c>
      <c r="AD222" s="14">
        <f t="shared" si="1"/>
        <v>216</v>
      </c>
      <c r="AE222" s="14" t="str">
        <f t="array" ref="AE222">IFERROR(INDEX('Pontuação 3.0'!G$13:G$191, MATCH(AD222, 'Pontuação 3.0'!F$13:F$191, 0)), "Faixa Indefinida")</f>
        <v>B</v>
      </c>
      <c r="AF222" s="14">
        <f t="shared" si="2"/>
        <v>0</v>
      </c>
      <c r="AG222" s="14">
        <f t="shared" si="3"/>
        <v>1</v>
      </c>
      <c r="AH222" s="14">
        <f t="shared" si="4"/>
        <v>0</v>
      </c>
      <c r="AI222" s="14">
        <f t="shared" si="5"/>
        <v>0</v>
      </c>
      <c r="AJ222" s="10"/>
    </row>
    <row r="223" ht="15.75" customHeight="1">
      <c r="A223" s="9">
        <v>45692.0</v>
      </c>
      <c r="B223" s="10" t="s">
        <v>537</v>
      </c>
      <c r="C223" s="10" t="s">
        <v>538</v>
      </c>
      <c r="D223" s="11">
        <v>6.799136646E10</v>
      </c>
      <c r="E223" s="10" t="s">
        <v>8586</v>
      </c>
      <c r="F223" s="10" t="s">
        <v>8640</v>
      </c>
      <c r="G223" s="10" t="s">
        <v>8597</v>
      </c>
      <c r="H223" s="10" t="s">
        <v>8626</v>
      </c>
      <c r="I223" s="10" t="s">
        <v>8590</v>
      </c>
      <c r="J223" s="10" t="s">
        <v>8591</v>
      </c>
      <c r="K223" s="10" t="s">
        <v>8590</v>
      </c>
      <c r="L223" s="10" t="s">
        <v>8615</v>
      </c>
      <c r="M223" s="10" t="s">
        <v>8611</v>
      </c>
      <c r="N223" s="12" t="s">
        <v>11</v>
      </c>
      <c r="O223" s="12" t="s">
        <v>13</v>
      </c>
      <c r="P223" s="12" t="s">
        <v>22</v>
      </c>
      <c r="Q223" s="12" t="s">
        <v>31</v>
      </c>
      <c r="R223" s="12" t="s">
        <v>14</v>
      </c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3">
        <f>ROUNDUP(SUM(VLOOKUP(F223,'Pontuação 3.0'!A$2:B$11,2,FALSE),VLOOKUP(E223,'Pontuação 3.0'!C$2:D$11,2,FALSE),VLOOKUP(H223,'Pontuação 3.0'!I$2:J$11,2,FALSE),VLOOKUP(J223,'Pontuação 3.0'!G$2:H$11,2,FALSE),VLOOKUP(G223,'Pontuação 3.0'!E$2:F$11,2,FALSE),VLOOKUP(K223,'Pontuação 3.0'!K$2:L$11,2,FALSE),VLOOKUP(L223,'Pontuação 3.0'!M$2:N$13,2,FALSE)),0)</f>
        <v>1957</v>
      </c>
      <c r="AD223" s="14">
        <f t="shared" si="1"/>
        <v>196</v>
      </c>
      <c r="AE223" s="14" t="str">
        <f t="array" ref="AE223">IFERROR(INDEX('Pontuação 3.0'!G$13:G$191, MATCH(AD223, 'Pontuação 3.0'!F$13:F$191, 0)), "Faixa Indefinida")</f>
        <v>C</v>
      </c>
      <c r="AF223" s="14">
        <f t="shared" si="2"/>
        <v>0</v>
      </c>
      <c r="AG223" s="14">
        <f t="shared" si="3"/>
        <v>0</v>
      </c>
      <c r="AH223" s="14">
        <f t="shared" si="4"/>
        <v>1</v>
      </c>
      <c r="AI223" s="14">
        <f t="shared" si="5"/>
        <v>0</v>
      </c>
      <c r="AJ223" s="10"/>
    </row>
    <row r="224" ht="15.75" customHeight="1">
      <c r="A224" s="9">
        <v>45692.0</v>
      </c>
      <c r="B224" s="10" t="s">
        <v>541</v>
      </c>
      <c r="C224" s="10" t="s">
        <v>542</v>
      </c>
      <c r="D224" s="10" t="s">
        <v>543</v>
      </c>
      <c r="E224" s="10" t="s">
        <v>8586</v>
      </c>
      <c r="F224" s="10" t="s">
        <v>8640</v>
      </c>
      <c r="G224" s="10" t="s">
        <v>8597</v>
      </c>
      <c r="H224" s="10" t="s">
        <v>8626</v>
      </c>
      <c r="I224" s="10" t="s">
        <v>8614</v>
      </c>
      <c r="J224" s="10" t="s">
        <v>8591</v>
      </c>
      <c r="K224" s="10" t="s">
        <v>8590</v>
      </c>
      <c r="L224" s="10" t="s">
        <v>8615</v>
      </c>
      <c r="M224" s="10" t="s">
        <v>8593</v>
      </c>
      <c r="N224" s="12" t="s">
        <v>11</v>
      </c>
      <c r="O224" s="12" t="s">
        <v>13</v>
      </c>
      <c r="P224" s="12" t="s">
        <v>19</v>
      </c>
      <c r="Q224" s="12" t="s">
        <v>60</v>
      </c>
      <c r="R224" s="12" t="s">
        <v>14</v>
      </c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3">
        <f>ROUNDUP(SUM(VLOOKUP(F224,'Pontuação 3.0'!A$2:B$11,2,FALSE),VLOOKUP(E224,'Pontuação 3.0'!C$2:D$11,2,FALSE),VLOOKUP(H224,'Pontuação 3.0'!I$2:J$11,2,FALSE),VLOOKUP(J224,'Pontuação 3.0'!G$2:H$11,2,FALSE),VLOOKUP(G224,'Pontuação 3.0'!E$2:F$11,2,FALSE),VLOOKUP(K224,'Pontuação 3.0'!K$2:L$11,2,FALSE),VLOOKUP(L224,'Pontuação 3.0'!M$2:N$13,2,FALSE)),0)</f>
        <v>1957</v>
      </c>
      <c r="AD224" s="14">
        <f t="shared" si="1"/>
        <v>196</v>
      </c>
      <c r="AE224" s="14" t="str">
        <f t="array" ref="AE224">IFERROR(INDEX('Pontuação 3.0'!G$13:G$191, MATCH(AD224, 'Pontuação 3.0'!F$13:F$191, 0)), "Faixa Indefinida")</f>
        <v>C</v>
      </c>
      <c r="AF224" s="14">
        <f t="shared" si="2"/>
        <v>0</v>
      </c>
      <c r="AG224" s="14">
        <f t="shared" si="3"/>
        <v>0</v>
      </c>
      <c r="AH224" s="14">
        <f t="shared" si="4"/>
        <v>1</v>
      </c>
      <c r="AI224" s="14">
        <f t="shared" si="5"/>
        <v>0</v>
      </c>
      <c r="AJ224" s="10"/>
    </row>
    <row r="225" ht="15.75" customHeight="1">
      <c r="A225" s="9">
        <v>45692.0</v>
      </c>
      <c r="B225" s="10" t="s">
        <v>544</v>
      </c>
      <c r="C225" s="10" t="s">
        <v>545</v>
      </c>
      <c r="D225" s="11">
        <v>1.5992579685E10</v>
      </c>
      <c r="E225" s="10" t="s">
        <v>8586</v>
      </c>
      <c r="F225" s="10" t="s">
        <v>8631</v>
      </c>
      <c r="G225" s="10" t="s">
        <v>8628</v>
      </c>
      <c r="H225" s="10" t="s">
        <v>8626</v>
      </c>
      <c r="I225" s="10" t="s">
        <v>8614</v>
      </c>
      <c r="J225" s="10" t="s">
        <v>8599</v>
      </c>
      <c r="K225" s="10" t="s">
        <v>8590</v>
      </c>
      <c r="L225" s="10" t="s">
        <v>8592</v>
      </c>
      <c r="M225" s="10" t="s">
        <v>8601</v>
      </c>
      <c r="N225" s="12" t="s">
        <v>11</v>
      </c>
      <c r="O225" s="12" t="s">
        <v>13</v>
      </c>
      <c r="P225" s="12" t="s">
        <v>89</v>
      </c>
      <c r="Q225" s="12" t="s">
        <v>49</v>
      </c>
      <c r="R225" s="12" t="s">
        <v>14</v>
      </c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3">
        <f>ROUNDUP(SUM(VLOOKUP(F225,'Pontuação 3.0'!A$2:B$11,2,FALSE),VLOOKUP(E225,'Pontuação 3.0'!C$2:D$11,2,FALSE),VLOOKUP(H225,'Pontuação 3.0'!I$2:J$11,2,FALSE),VLOOKUP(J225,'Pontuação 3.0'!G$2:H$11,2,FALSE),VLOOKUP(G225,'Pontuação 3.0'!E$2:F$11,2,FALSE),VLOOKUP(K225,'Pontuação 3.0'!K$2:L$11,2,FALSE),VLOOKUP(L225,'Pontuação 3.0'!M$2:N$13,2,FALSE)),0)</f>
        <v>1809</v>
      </c>
      <c r="AD225" s="14">
        <f t="shared" si="1"/>
        <v>181</v>
      </c>
      <c r="AE225" s="14" t="str">
        <f t="array" ref="AE225">IFERROR(INDEX('Pontuação 3.0'!G$13:G$191, MATCH(AD225, 'Pontuação 3.0'!F$13:F$191, 0)), "Faixa Indefinida")</f>
        <v>D</v>
      </c>
      <c r="AF225" s="14">
        <f t="shared" si="2"/>
        <v>0</v>
      </c>
      <c r="AG225" s="14">
        <f t="shared" si="3"/>
        <v>0</v>
      </c>
      <c r="AH225" s="14">
        <f t="shared" si="4"/>
        <v>0</v>
      </c>
      <c r="AI225" s="14">
        <f t="shared" si="5"/>
        <v>1</v>
      </c>
      <c r="AJ225" s="10"/>
    </row>
    <row r="226" ht="15.75" customHeight="1">
      <c r="A226" s="9">
        <v>45692.0</v>
      </c>
      <c r="B226" s="10" t="s">
        <v>539</v>
      </c>
      <c r="C226" s="10" t="s">
        <v>546</v>
      </c>
      <c r="D226" s="11">
        <v>1.1989151509E10</v>
      </c>
      <c r="E226" s="10" t="s">
        <v>8622</v>
      </c>
      <c r="F226" s="10" t="s">
        <v>8596</v>
      </c>
      <c r="G226" s="10" t="s">
        <v>8588</v>
      </c>
      <c r="H226" s="10" t="s">
        <v>8598</v>
      </c>
      <c r="I226" s="10" t="s">
        <v>8614</v>
      </c>
      <c r="J226" s="10" t="s">
        <v>8599</v>
      </c>
      <c r="K226" s="10" t="s">
        <v>8590</v>
      </c>
      <c r="L226" s="10" t="s">
        <v>8615</v>
      </c>
      <c r="M226" s="10" t="s">
        <v>8593</v>
      </c>
      <c r="N226" s="12" t="s">
        <v>11</v>
      </c>
      <c r="O226" s="12" t="s">
        <v>13</v>
      </c>
      <c r="P226" s="12" t="s">
        <v>547</v>
      </c>
      <c r="Q226" s="12" t="s">
        <v>548</v>
      </c>
      <c r="R226" s="12" t="s">
        <v>14</v>
      </c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3">
        <f>ROUNDUP(SUM(VLOOKUP(F226,'Pontuação 3.0'!A$2:B$11,2,FALSE),VLOOKUP(E226,'Pontuação 3.0'!C$2:D$11,2,FALSE),VLOOKUP(H226,'Pontuação 3.0'!I$2:J$11,2,FALSE),VLOOKUP(J226,'Pontuação 3.0'!G$2:H$11,2,FALSE),VLOOKUP(G226,'Pontuação 3.0'!E$2:F$11,2,FALSE),VLOOKUP(K226,'Pontuação 3.0'!K$2:L$11,2,FALSE),VLOOKUP(L226,'Pontuação 3.0'!M$2:N$13,2,FALSE)),0)</f>
        <v>2045</v>
      </c>
      <c r="AD226" s="14">
        <f t="shared" si="1"/>
        <v>205</v>
      </c>
      <c r="AE226" s="14" t="str">
        <f t="array" ref="AE226">IFERROR(INDEX('Pontuação 3.0'!G$13:G$191, MATCH(AD226, 'Pontuação 3.0'!F$13:F$191, 0)), "Faixa Indefinida")</f>
        <v>C</v>
      </c>
      <c r="AF226" s="14">
        <f t="shared" si="2"/>
        <v>0</v>
      </c>
      <c r="AG226" s="14">
        <f t="shared" si="3"/>
        <v>0</v>
      </c>
      <c r="AH226" s="14">
        <f t="shared" si="4"/>
        <v>1</v>
      </c>
      <c r="AI226" s="14">
        <f t="shared" si="5"/>
        <v>0</v>
      </c>
      <c r="AJ226" s="10"/>
    </row>
    <row r="227" ht="15.75" customHeight="1">
      <c r="A227" s="9">
        <v>45692.0</v>
      </c>
      <c r="B227" s="10" t="s">
        <v>549</v>
      </c>
      <c r="C227" s="10" t="s">
        <v>550</v>
      </c>
      <c r="D227" s="11">
        <v>1.3997775928E10</v>
      </c>
      <c r="E227" s="10" t="s">
        <v>8586</v>
      </c>
      <c r="F227" s="10" t="s">
        <v>8587</v>
      </c>
      <c r="G227" s="10" t="s">
        <v>8628</v>
      </c>
      <c r="H227" s="10" t="s">
        <v>8626</v>
      </c>
      <c r="I227" s="10" t="s">
        <v>8614</v>
      </c>
      <c r="J227" s="10" t="s">
        <v>8599</v>
      </c>
      <c r="K227" s="10" t="s">
        <v>8590</v>
      </c>
      <c r="L227" s="10" t="s">
        <v>8592</v>
      </c>
      <c r="M227" s="10" t="s">
        <v>8593</v>
      </c>
      <c r="N227" s="12" t="s">
        <v>11</v>
      </c>
      <c r="O227" s="12" t="s">
        <v>13</v>
      </c>
      <c r="P227" s="12" t="s">
        <v>22</v>
      </c>
      <c r="Q227" s="12" t="s">
        <v>551</v>
      </c>
      <c r="R227" s="12" t="s">
        <v>14</v>
      </c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3">
        <f>ROUNDUP(SUM(VLOOKUP(F227,'Pontuação 3.0'!A$2:B$11,2,FALSE),VLOOKUP(E227,'Pontuação 3.0'!C$2:D$11,2,FALSE),VLOOKUP(H227,'Pontuação 3.0'!I$2:J$11,2,FALSE),VLOOKUP(J227,'Pontuação 3.0'!G$2:H$11,2,FALSE),VLOOKUP(G227,'Pontuação 3.0'!E$2:F$11,2,FALSE),VLOOKUP(K227,'Pontuação 3.0'!K$2:L$11,2,FALSE),VLOOKUP(L227,'Pontuação 3.0'!M$2:N$13,2,FALSE)),0)</f>
        <v>1824</v>
      </c>
      <c r="AD227" s="14">
        <f t="shared" si="1"/>
        <v>182</v>
      </c>
      <c r="AE227" s="14" t="str">
        <f t="array" ref="AE227">IFERROR(INDEX('Pontuação 3.0'!G$13:G$191, MATCH(AD227, 'Pontuação 3.0'!F$13:F$191, 0)), "Faixa Indefinida")</f>
        <v>D</v>
      </c>
      <c r="AF227" s="14">
        <f t="shared" si="2"/>
        <v>0</v>
      </c>
      <c r="AG227" s="14">
        <f t="shared" si="3"/>
        <v>0</v>
      </c>
      <c r="AH227" s="14">
        <f t="shared" si="4"/>
        <v>0</v>
      </c>
      <c r="AI227" s="14">
        <f t="shared" si="5"/>
        <v>1</v>
      </c>
      <c r="AJ227" s="10"/>
    </row>
    <row r="228" ht="15.75" customHeight="1">
      <c r="A228" s="9">
        <v>45692.0</v>
      </c>
      <c r="B228" s="10" t="s">
        <v>556</v>
      </c>
      <c r="C228" s="10" t="s">
        <v>557</v>
      </c>
      <c r="D228" s="11">
        <v>4.7996236138E10</v>
      </c>
      <c r="E228" s="10" t="s">
        <v>8586</v>
      </c>
      <c r="F228" s="10" t="s">
        <v>8587</v>
      </c>
      <c r="G228" s="10" t="s">
        <v>8588</v>
      </c>
      <c r="H228" s="10" t="s">
        <v>8598</v>
      </c>
      <c r="I228" s="10" t="s">
        <v>8590</v>
      </c>
      <c r="J228" s="10" t="s">
        <v>8599</v>
      </c>
      <c r="K228" s="10" t="s">
        <v>8590</v>
      </c>
      <c r="L228" s="10" t="s">
        <v>8592</v>
      </c>
      <c r="M228" s="10" t="s">
        <v>8601</v>
      </c>
      <c r="N228" s="12" t="s">
        <v>11</v>
      </c>
      <c r="O228" s="12" t="s">
        <v>13</v>
      </c>
      <c r="P228" s="12" t="s">
        <v>102</v>
      </c>
      <c r="Q228" s="12" t="s">
        <v>49</v>
      </c>
      <c r="R228" s="12" t="s">
        <v>14</v>
      </c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3">
        <f>ROUNDUP(SUM(VLOOKUP(F228,'Pontuação 3.0'!A$2:B$11,2,FALSE),VLOOKUP(E228,'Pontuação 3.0'!C$2:D$11,2,FALSE),VLOOKUP(H228,'Pontuação 3.0'!I$2:J$11,2,FALSE),VLOOKUP(J228,'Pontuação 3.0'!G$2:H$11,2,FALSE),VLOOKUP(G228,'Pontuação 3.0'!E$2:F$11,2,FALSE),VLOOKUP(K228,'Pontuação 3.0'!K$2:L$11,2,FALSE),VLOOKUP(L228,'Pontuação 3.0'!M$2:N$13,2,FALSE)),0)</f>
        <v>2122</v>
      </c>
      <c r="AD228" s="14">
        <f t="shared" si="1"/>
        <v>212</v>
      </c>
      <c r="AE228" s="14" t="str">
        <f t="array" ref="AE228">IFERROR(INDEX('Pontuação 3.0'!G$13:G$191, MATCH(AD228, 'Pontuação 3.0'!F$13:F$191, 0)), "Faixa Indefinida")</f>
        <v>C</v>
      </c>
      <c r="AF228" s="14">
        <f t="shared" si="2"/>
        <v>0</v>
      </c>
      <c r="AG228" s="14">
        <f t="shared" si="3"/>
        <v>0</v>
      </c>
      <c r="AH228" s="14">
        <f t="shared" si="4"/>
        <v>1</v>
      </c>
      <c r="AI228" s="14">
        <f t="shared" si="5"/>
        <v>0</v>
      </c>
      <c r="AJ228" s="10"/>
    </row>
    <row r="229" ht="15.75" customHeight="1">
      <c r="A229" s="9">
        <v>45692.0</v>
      </c>
      <c r="B229" s="10" t="s">
        <v>554</v>
      </c>
      <c r="C229" s="10" t="s">
        <v>555</v>
      </c>
      <c r="D229" s="11">
        <v>9.2984903725E10</v>
      </c>
      <c r="E229" s="10" t="s">
        <v>8586</v>
      </c>
      <c r="F229" s="10" t="s">
        <v>8587</v>
      </c>
      <c r="G229" s="10" t="s">
        <v>8628</v>
      </c>
      <c r="H229" s="10" t="s">
        <v>8626</v>
      </c>
      <c r="I229" s="10" t="s">
        <v>8590</v>
      </c>
      <c r="J229" s="10" t="s">
        <v>8599</v>
      </c>
      <c r="K229" s="10" t="s">
        <v>8590</v>
      </c>
      <c r="L229" s="10" t="s">
        <v>8607</v>
      </c>
      <c r="M229" s="10" t="s">
        <v>8601</v>
      </c>
      <c r="N229" s="12" t="s">
        <v>11</v>
      </c>
      <c r="O229" s="12" t="s">
        <v>13</v>
      </c>
      <c r="P229" s="12" t="s">
        <v>19</v>
      </c>
      <c r="Q229" s="12" t="s">
        <v>45</v>
      </c>
      <c r="R229" s="12" t="s">
        <v>14</v>
      </c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3">
        <f>ROUNDUP(SUM(VLOOKUP(F229,'Pontuação 3.0'!A$2:B$11,2,FALSE),VLOOKUP(E229,'Pontuação 3.0'!C$2:D$11,2,FALSE),VLOOKUP(H229,'Pontuação 3.0'!I$2:J$11,2,FALSE),VLOOKUP(J229,'Pontuação 3.0'!G$2:H$11,2,FALSE),VLOOKUP(G229,'Pontuação 3.0'!E$2:F$11,2,FALSE),VLOOKUP(K229,'Pontuação 3.0'!K$2:L$11,2,FALSE),VLOOKUP(L229,'Pontuação 3.0'!M$2:N$13,2,FALSE)),0)</f>
        <v>1794</v>
      </c>
      <c r="AD229" s="14">
        <f t="shared" si="1"/>
        <v>179</v>
      </c>
      <c r="AE229" s="14" t="str">
        <f t="array" ref="AE229">IFERROR(INDEX('Pontuação 3.0'!G$13:G$191, MATCH(AD229, 'Pontuação 3.0'!F$13:F$191, 0)), "Faixa Indefinida")</f>
        <v>D</v>
      </c>
      <c r="AF229" s="14">
        <f t="shared" si="2"/>
        <v>0</v>
      </c>
      <c r="AG229" s="14">
        <f t="shared" si="3"/>
        <v>0</v>
      </c>
      <c r="AH229" s="14">
        <f t="shared" si="4"/>
        <v>0</v>
      </c>
      <c r="AI229" s="14">
        <f t="shared" si="5"/>
        <v>1</v>
      </c>
      <c r="AJ229" s="10"/>
    </row>
    <row r="230" ht="15.75" customHeight="1">
      <c r="A230" s="9">
        <v>45692.0</v>
      </c>
      <c r="B230" s="10" t="s">
        <v>552</v>
      </c>
      <c r="C230" s="10" t="s">
        <v>553</v>
      </c>
      <c r="D230" s="11">
        <v>9.1993488937E10</v>
      </c>
      <c r="E230" s="10" t="s">
        <v>8586</v>
      </c>
      <c r="F230" s="10" t="s">
        <v>8596</v>
      </c>
      <c r="G230" s="10" t="s">
        <v>8628</v>
      </c>
      <c r="H230" s="10" t="s">
        <v>8598</v>
      </c>
      <c r="I230" s="10" t="s">
        <v>8590</v>
      </c>
      <c r="J230" s="10" t="s">
        <v>8599</v>
      </c>
      <c r="K230" s="10" t="s">
        <v>8590</v>
      </c>
      <c r="L230" s="10" t="s">
        <v>8615</v>
      </c>
      <c r="M230" s="10" t="s">
        <v>8601</v>
      </c>
      <c r="N230" s="12" t="s">
        <v>11</v>
      </c>
      <c r="O230" s="12" t="s">
        <v>13</v>
      </c>
      <c r="P230" s="12" t="s">
        <v>39</v>
      </c>
      <c r="Q230" s="12" t="s">
        <v>45</v>
      </c>
      <c r="R230" s="12" t="s">
        <v>14</v>
      </c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3">
        <f>ROUNDUP(SUM(VLOOKUP(F230,'Pontuação 3.0'!A$2:B$11,2,FALSE),VLOOKUP(E230,'Pontuação 3.0'!C$2:D$11,2,FALSE),VLOOKUP(H230,'Pontuação 3.0'!I$2:J$11,2,FALSE),VLOOKUP(J230,'Pontuação 3.0'!G$2:H$11,2,FALSE),VLOOKUP(G230,'Pontuação 3.0'!E$2:F$11,2,FALSE),VLOOKUP(K230,'Pontuação 3.0'!K$2:L$11,2,FALSE),VLOOKUP(L230,'Pontuação 3.0'!M$2:N$13,2,FALSE)),0)</f>
        <v>1925</v>
      </c>
      <c r="AD230" s="14">
        <f t="shared" si="1"/>
        <v>193</v>
      </c>
      <c r="AE230" s="14" t="str">
        <f t="array" ref="AE230">IFERROR(INDEX('Pontuação 3.0'!G$13:G$191, MATCH(AD230, 'Pontuação 3.0'!F$13:F$191, 0)), "Faixa Indefinida")</f>
        <v>C</v>
      </c>
      <c r="AF230" s="14">
        <f t="shared" si="2"/>
        <v>0</v>
      </c>
      <c r="AG230" s="14">
        <f t="shared" si="3"/>
        <v>0</v>
      </c>
      <c r="AH230" s="14">
        <f t="shared" si="4"/>
        <v>1</v>
      </c>
      <c r="AI230" s="14">
        <f t="shared" si="5"/>
        <v>0</v>
      </c>
      <c r="AJ230" s="10"/>
    </row>
    <row r="231" ht="15.75" customHeight="1">
      <c r="A231" s="9">
        <v>45692.0</v>
      </c>
      <c r="B231" s="10" t="s">
        <v>558</v>
      </c>
      <c r="C231" s="10" t="s">
        <v>559</v>
      </c>
      <c r="D231" s="11">
        <v>1.191151758E10</v>
      </c>
      <c r="E231" s="10" t="s">
        <v>8586</v>
      </c>
      <c r="F231" s="10" t="s">
        <v>8587</v>
      </c>
      <c r="G231" s="10" t="s">
        <v>8588</v>
      </c>
      <c r="H231" s="10" t="s">
        <v>8598</v>
      </c>
      <c r="I231" s="10" t="s">
        <v>8590</v>
      </c>
      <c r="J231" s="10" t="s">
        <v>8591</v>
      </c>
      <c r="K231" s="10" t="s">
        <v>8590</v>
      </c>
      <c r="L231" s="10" t="s">
        <v>8615</v>
      </c>
      <c r="M231" s="10" t="s">
        <v>8611</v>
      </c>
      <c r="N231" s="12" t="s">
        <v>11</v>
      </c>
      <c r="O231" s="12" t="s">
        <v>13</v>
      </c>
      <c r="P231" s="12" t="s">
        <v>77</v>
      </c>
      <c r="Q231" s="12" t="s">
        <v>45</v>
      </c>
      <c r="R231" s="12" t="s">
        <v>23</v>
      </c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3">
        <f>ROUNDUP(SUM(VLOOKUP(F231,'Pontuação 3.0'!A$2:B$11,2,FALSE),VLOOKUP(E231,'Pontuação 3.0'!C$2:D$11,2,FALSE),VLOOKUP(H231,'Pontuação 3.0'!I$2:J$11,2,FALSE),VLOOKUP(J231,'Pontuação 3.0'!G$2:H$11,2,FALSE),VLOOKUP(G231,'Pontuação 3.0'!E$2:F$11,2,FALSE),VLOOKUP(K231,'Pontuação 3.0'!K$2:L$11,2,FALSE),VLOOKUP(L231,'Pontuação 3.0'!M$2:N$13,2,FALSE)),0)</f>
        <v>2360</v>
      </c>
      <c r="AD231" s="14">
        <f t="shared" si="1"/>
        <v>236</v>
      </c>
      <c r="AE231" s="14" t="str">
        <f t="array" ref="AE231">IFERROR(INDEX('Pontuação 3.0'!G$13:G$191, MATCH(AD231, 'Pontuação 3.0'!F$13:F$191, 0)), "Faixa Indefinida")</f>
        <v>A</v>
      </c>
      <c r="AF231" s="14">
        <f t="shared" si="2"/>
        <v>1</v>
      </c>
      <c r="AG231" s="14">
        <f t="shared" si="3"/>
        <v>0</v>
      </c>
      <c r="AH231" s="14">
        <f t="shared" si="4"/>
        <v>0</v>
      </c>
      <c r="AI231" s="14">
        <f t="shared" si="5"/>
        <v>0</v>
      </c>
      <c r="AJ231" s="10"/>
    </row>
    <row r="232" ht="15.75" customHeight="1">
      <c r="A232" s="9">
        <v>45692.0</v>
      </c>
      <c r="B232" s="10" t="s">
        <v>560</v>
      </c>
      <c r="C232" s="10" t="s">
        <v>561</v>
      </c>
      <c r="D232" s="11">
        <v>7.599716292E10</v>
      </c>
      <c r="E232" s="10" t="s">
        <v>8586</v>
      </c>
      <c r="F232" s="10" t="s">
        <v>8587</v>
      </c>
      <c r="G232" s="10" t="s">
        <v>8588</v>
      </c>
      <c r="H232" s="10" t="s">
        <v>8598</v>
      </c>
      <c r="I232" s="10" t="s">
        <v>8614</v>
      </c>
      <c r="J232" s="10" t="s">
        <v>8599</v>
      </c>
      <c r="K232" s="10" t="s">
        <v>8590</v>
      </c>
      <c r="L232" s="10" t="s">
        <v>8607</v>
      </c>
      <c r="M232" s="10" t="s">
        <v>8593</v>
      </c>
      <c r="N232" s="12" t="s">
        <v>11</v>
      </c>
      <c r="O232" s="12" t="s">
        <v>13</v>
      </c>
      <c r="P232" s="12" t="s">
        <v>77</v>
      </c>
      <c r="Q232" s="12" t="s">
        <v>45</v>
      </c>
      <c r="R232" s="12" t="s">
        <v>23</v>
      </c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3">
        <f>ROUNDUP(SUM(VLOOKUP(F232,'Pontuação 3.0'!A$2:B$11,2,FALSE),VLOOKUP(E232,'Pontuação 3.0'!C$2:D$11,2,FALSE),VLOOKUP(H232,'Pontuação 3.0'!I$2:J$11,2,FALSE),VLOOKUP(J232,'Pontuação 3.0'!G$2:H$11,2,FALSE),VLOOKUP(G232,'Pontuação 3.0'!E$2:F$11,2,FALSE),VLOOKUP(K232,'Pontuação 3.0'!K$2:L$11,2,FALSE),VLOOKUP(L232,'Pontuação 3.0'!M$2:N$13,2,FALSE)),0)</f>
        <v>2092</v>
      </c>
      <c r="AD232" s="14">
        <f t="shared" si="1"/>
        <v>209</v>
      </c>
      <c r="AE232" s="14" t="str">
        <f t="array" ref="AE232">IFERROR(INDEX('Pontuação 3.0'!G$13:G$191, MATCH(AD232, 'Pontuação 3.0'!F$13:F$191, 0)), "Faixa Indefinida")</f>
        <v>C</v>
      </c>
      <c r="AF232" s="14">
        <f t="shared" si="2"/>
        <v>0</v>
      </c>
      <c r="AG232" s="14">
        <f t="shared" si="3"/>
        <v>0</v>
      </c>
      <c r="AH232" s="14">
        <f t="shared" si="4"/>
        <v>1</v>
      </c>
      <c r="AI232" s="14">
        <f t="shared" si="5"/>
        <v>0</v>
      </c>
      <c r="AJ232" s="10"/>
    </row>
    <row r="233" ht="15.75" customHeight="1">
      <c r="A233" s="9">
        <v>45692.0</v>
      </c>
      <c r="B233" s="10" t="s">
        <v>564</v>
      </c>
      <c r="C233" s="10" t="s">
        <v>565</v>
      </c>
      <c r="D233" s="11">
        <v>3.5997050011E10</v>
      </c>
      <c r="E233" s="10" t="s">
        <v>8586</v>
      </c>
      <c r="F233" s="10" t="s">
        <v>8587</v>
      </c>
      <c r="G233" s="10" t="s">
        <v>8620</v>
      </c>
      <c r="H233" s="10" t="s">
        <v>8626</v>
      </c>
      <c r="I233" s="10" t="s">
        <v>8590</v>
      </c>
      <c r="J233" s="10" t="s">
        <v>8599</v>
      </c>
      <c r="K233" s="10" t="s">
        <v>8590</v>
      </c>
      <c r="L233" s="10" t="s">
        <v>8615</v>
      </c>
      <c r="M233" s="10" t="s">
        <v>8593</v>
      </c>
      <c r="N233" s="12" t="s">
        <v>11</v>
      </c>
      <c r="O233" s="12" t="s">
        <v>13</v>
      </c>
      <c r="P233" s="12" t="s">
        <v>19</v>
      </c>
      <c r="Q233" s="12" t="s">
        <v>49</v>
      </c>
      <c r="R233" s="12" t="s">
        <v>23</v>
      </c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3">
        <f>ROUNDUP(SUM(VLOOKUP(F233,'Pontuação 3.0'!A$2:B$11,2,FALSE),VLOOKUP(E233,'Pontuação 3.0'!C$2:D$11,2,FALSE),VLOOKUP(H233,'Pontuação 3.0'!I$2:J$11,2,FALSE),VLOOKUP(J233,'Pontuação 3.0'!G$2:H$11,2,FALSE),VLOOKUP(G233,'Pontuação 3.0'!E$2:F$11,2,FALSE),VLOOKUP(K233,'Pontuação 3.0'!K$2:L$11,2,FALSE),VLOOKUP(L233,'Pontuação 3.0'!M$2:N$13,2,FALSE)),0)</f>
        <v>1920</v>
      </c>
      <c r="AD233" s="14">
        <f t="shared" si="1"/>
        <v>192</v>
      </c>
      <c r="AE233" s="14" t="str">
        <f t="array" ref="AE233">IFERROR(INDEX('Pontuação 3.0'!G$13:G$191, MATCH(AD233, 'Pontuação 3.0'!F$13:F$191, 0)), "Faixa Indefinida")</f>
        <v>C</v>
      </c>
      <c r="AF233" s="14">
        <f t="shared" si="2"/>
        <v>0</v>
      </c>
      <c r="AG233" s="14">
        <f t="shared" si="3"/>
        <v>0</v>
      </c>
      <c r="AH233" s="14">
        <f t="shared" si="4"/>
        <v>1</v>
      </c>
      <c r="AI233" s="14">
        <f t="shared" si="5"/>
        <v>0</v>
      </c>
      <c r="AJ233" s="10"/>
    </row>
    <row r="234" ht="15.75" customHeight="1">
      <c r="A234" s="9">
        <v>45692.0</v>
      </c>
      <c r="B234" s="10" t="s">
        <v>562</v>
      </c>
      <c r="C234" s="10" t="s">
        <v>563</v>
      </c>
      <c r="D234" s="11">
        <v>8.1993609404E10</v>
      </c>
      <c r="E234" s="10" t="s">
        <v>8586</v>
      </c>
      <c r="F234" s="10" t="s">
        <v>8587</v>
      </c>
      <c r="G234" s="10" t="s">
        <v>8588</v>
      </c>
      <c r="H234" s="10" t="s">
        <v>8626</v>
      </c>
      <c r="I234" s="10" t="s">
        <v>8590</v>
      </c>
      <c r="J234" s="10" t="s">
        <v>8599</v>
      </c>
      <c r="K234" s="10" t="s">
        <v>8590</v>
      </c>
      <c r="L234" s="10" t="s">
        <v>8592</v>
      </c>
      <c r="M234" s="10" t="s">
        <v>8621</v>
      </c>
      <c r="N234" s="12" t="s">
        <v>11</v>
      </c>
      <c r="O234" s="12" t="s">
        <v>13</v>
      </c>
      <c r="P234" s="12" t="s">
        <v>19</v>
      </c>
      <c r="Q234" s="12" t="s">
        <v>45</v>
      </c>
      <c r="R234" s="12" t="s">
        <v>23</v>
      </c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3">
        <f>ROUNDUP(SUM(VLOOKUP(F234,'Pontuação 3.0'!A$2:B$11,2,FALSE),VLOOKUP(E234,'Pontuação 3.0'!C$2:D$11,2,FALSE),VLOOKUP(H234,'Pontuação 3.0'!I$2:J$11,2,FALSE),VLOOKUP(J234,'Pontuação 3.0'!G$2:H$11,2,FALSE),VLOOKUP(G234,'Pontuação 3.0'!E$2:F$11,2,FALSE),VLOOKUP(K234,'Pontuação 3.0'!K$2:L$11,2,FALSE),VLOOKUP(L234,'Pontuação 3.0'!M$2:N$13,2,FALSE)),0)</f>
        <v>1974</v>
      </c>
      <c r="AD234" s="14">
        <f t="shared" si="1"/>
        <v>197</v>
      </c>
      <c r="AE234" s="14" t="str">
        <f t="array" ref="AE234">IFERROR(INDEX('Pontuação 3.0'!G$13:G$191, MATCH(AD234, 'Pontuação 3.0'!F$13:F$191, 0)), "Faixa Indefinida")</f>
        <v>C</v>
      </c>
      <c r="AF234" s="14">
        <f t="shared" si="2"/>
        <v>0</v>
      </c>
      <c r="AG234" s="14">
        <f t="shared" si="3"/>
        <v>0</v>
      </c>
      <c r="AH234" s="14">
        <f t="shared" si="4"/>
        <v>1</v>
      </c>
      <c r="AI234" s="14">
        <f t="shared" si="5"/>
        <v>0</v>
      </c>
      <c r="AJ234" s="10"/>
    </row>
    <row r="235" ht="15.75" customHeight="1">
      <c r="A235" s="9">
        <v>45692.0</v>
      </c>
      <c r="B235" s="10" t="s">
        <v>566</v>
      </c>
      <c r="C235" s="10" t="s">
        <v>567</v>
      </c>
      <c r="D235" s="11">
        <v>8.299655585E10</v>
      </c>
      <c r="E235" s="10" t="s">
        <v>8586</v>
      </c>
      <c r="F235" s="10" t="s">
        <v>8640</v>
      </c>
      <c r="G235" s="10" t="s">
        <v>8628</v>
      </c>
      <c r="H235" s="10" t="s">
        <v>8626</v>
      </c>
      <c r="I235" s="10" t="s">
        <v>8590</v>
      </c>
      <c r="J235" s="10" t="s">
        <v>8599</v>
      </c>
      <c r="K235" s="10" t="s">
        <v>8590</v>
      </c>
      <c r="L235" s="10" t="s">
        <v>8607</v>
      </c>
      <c r="M235" s="10" t="s">
        <v>8611</v>
      </c>
      <c r="N235" s="12" t="s">
        <v>11</v>
      </c>
      <c r="O235" s="12" t="s">
        <v>13</v>
      </c>
      <c r="P235" s="12" t="s">
        <v>19</v>
      </c>
      <c r="Q235" s="12" t="s">
        <v>49</v>
      </c>
      <c r="R235" s="12" t="s">
        <v>14</v>
      </c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3">
        <f>ROUNDUP(SUM(VLOOKUP(F235,'Pontuação 3.0'!A$2:B$11,2,FALSE),VLOOKUP(E235,'Pontuação 3.0'!C$2:D$11,2,FALSE),VLOOKUP(H235,'Pontuação 3.0'!I$2:J$11,2,FALSE),VLOOKUP(J235,'Pontuação 3.0'!G$2:H$11,2,FALSE),VLOOKUP(G235,'Pontuação 3.0'!E$2:F$11,2,FALSE),VLOOKUP(K235,'Pontuação 3.0'!K$2:L$11,2,FALSE),VLOOKUP(L235,'Pontuação 3.0'!M$2:N$13,2,FALSE)),0)</f>
        <v>1646</v>
      </c>
      <c r="AD235" s="14">
        <f t="shared" si="1"/>
        <v>165</v>
      </c>
      <c r="AE235" s="14" t="str">
        <f t="array" ref="AE235">IFERROR(INDEX('Pontuação 3.0'!G$13:G$191, MATCH(AD235, 'Pontuação 3.0'!F$13:F$191, 0)), "Faixa Indefinida")</f>
        <v>D</v>
      </c>
      <c r="AF235" s="14">
        <f t="shared" si="2"/>
        <v>0</v>
      </c>
      <c r="AG235" s="14">
        <f t="shared" si="3"/>
        <v>0</v>
      </c>
      <c r="AH235" s="14">
        <f t="shared" si="4"/>
        <v>0</v>
      </c>
      <c r="AI235" s="14">
        <f t="shared" si="5"/>
        <v>1</v>
      </c>
      <c r="AJ235" s="10"/>
    </row>
    <row r="236" ht="15.75" customHeight="1">
      <c r="A236" s="9">
        <v>45692.0</v>
      </c>
      <c r="B236" s="10" t="s">
        <v>558</v>
      </c>
      <c r="C236" s="10" t="s">
        <v>572</v>
      </c>
      <c r="D236" s="11">
        <v>4.899137323E10</v>
      </c>
      <c r="E236" s="10" t="s">
        <v>8586</v>
      </c>
      <c r="F236" s="10" t="s">
        <v>8596</v>
      </c>
      <c r="G236" s="10" t="s">
        <v>8620</v>
      </c>
      <c r="H236" s="10" t="s">
        <v>8632</v>
      </c>
      <c r="I236" s="10" t="s">
        <v>8614</v>
      </c>
      <c r="J236" s="10" t="s">
        <v>8599</v>
      </c>
      <c r="K236" s="10" t="s">
        <v>8606</v>
      </c>
      <c r="L236" s="10" t="s">
        <v>8615</v>
      </c>
      <c r="M236" s="10" t="s">
        <v>8593</v>
      </c>
      <c r="N236" s="12" t="s">
        <v>11</v>
      </c>
      <c r="O236" s="12" t="s">
        <v>13</v>
      </c>
      <c r="P236" s="12" t="s">
        <v>68</v>
      </c>
      <c r="Q236" s="12" t="s">
        <v>386</v>
      </c>
      <c r="R236" s="12" t="s">
        <v>14</v>
      </c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3">
        <f>ROUNDUP(SUM(VLOOKUP(F236,'Pontuação 3.0'!A$2:B$11,2,FALSE),VLOOKUP(E236,'Pontuação 3.0'!C$2:D$11,2,FALSE),VLOOKUP(H236,'Pontuação 3.0'!I$2:J$11,2,FALSE),VLOOKUP(J236,'Pontuação 3.0'!G$2:H$11,2,FALSE),VLOOKUP(G236,'Pontuação 3.0'!E$2:F$11,2,FALSE),VLOOKUP(K236,'Pontuação 3.0'!K$2:L$11,2,FALSE),VLOOKUP(L236,'Pontuação 3.0'!M$2:N$13,2,FALSE)),0)</f>
        <v>2088</v>
      </c>
      <c r="AD236" s="14">
        <f t="shared" si="1"/>
        <v>209</v>
      </c>
      <c r="AE236" s="14" t="str">
        <f t="array" ref="AE236">IFERROR(INDEX('Pontuação 3.0'!G$13:G$191, MATCH(AD236, 'Pontuação 3.0'!F$13:F$191, 0)), "Faixa Indefinida")</f>
        <v>C</v>
      </c>
      <c r="AF236" s="14">
        <f t="shared" si="2"/>
        <v>0</v>
      </c>
      <c r="AG236" s="14">
        <f t="shared" si="3"/>
        <v>0</v>
      </c>
      <c r="AH236" s="14">
        <f t="shared" si="4"/>
        <v>1</v>
      </c>
      <c r="AI236" s="14">
        <f t="shared" si="5"/>
        <v>0</v>
      </c>
      <c r="AJ236" s="10"/>
    </row>
    <row r="237" ht="15.75" customHeight="1">
      <c r="A237" s="9">
        <v>45692.0</v>
      </c>
      <c r="B237" s="10" t="s">
        <v>575</v>
      </c>
      <c r="C237" s="10" t="s">
        <v>576</v>
      </c>
      <c r="D237" s="11">
        <v>5.545988216127E12</v>
      </c>
      <c r="E237" s="10" t="s">
        <v>8586</v>
      </c>
      <c r="F237" s="10" t="s">
        <v>8587</v>
      </c>
      <c r="G237" s="10" t="s">
        <v>8588</v>
      </c>
      <c r="H237" s="10" t="s">
        <v>8589</v>
      </c>
      <c r="I237" s="10" t="s">
        <v>8590</v>
      </c>
      <c r="J237" s="10" t="s">
        <v>8591</v>
      </c>
      <c r="K237" s="10" t="s">
        <v>8606</v>
      </c>
      <c r="L237" s="10" t="s">
        <v>8615</v>
      </c>
      <c r="M237" s="10" t="s">
        <v>8601</v>
      </c>
      <c r="N237" s="12" t="s">
        <v>11</v>
      </c>
      <c r="O237" s="12" t="s">
        <v>13</v>
      </c>
      <c r="P237" s="12" t="s">
        <v>22</v>
      </c>
      <c r="Q237" s="12" t="s">
        <v>49</v>
      </c>
      <c r="R237" s="12" t="s">
        <v>14</v>
      </c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3">
        <f>ROUNDUP(SUM(VLOOKUP(F237,'Pontuação 3.0'!A$2:B$11,2,FALSE),VLOOKUP(E237,'Pontuação 3.0'!C$2:D$11,2,FALSE),VLOOKUP(H237,'Pontuação 3.0'!I$2:J$11,2,FALSE),VLOOKUP(J237,'Pontuação 3.0'!G$2:H$11,2,FALSE),VLOOKUP(G237,'Pontuação 3.0'!E$2:F$11,2,FALSE),VLOOKUP(K237,'Pontuação 3.0'!K$2:L$11,2,FALSE),VLOOKUP(L237,'Pontuação 3.0'!M$2:N$13,2,FALSE)),0)</f>
        <v>2708</v>
      </c>
      <c r="AD237" s="14">
        <f t="shared" si="1"/>
        <v>271</v>
      </c>
      <c r="AE237" s="14" t="str">
        <f t="array" ref="AE237">IFERROR(INDEX('Pontuação 3.0'!G$13:G$191, MATCH(AD237, 'Pontuação 3.0'!F$13:F$191, 0)), "Faixa Indefinida")</f>
        <v>A</v>
      </c>
      <c r="AF237" s="14">
        <f t="shared" si="2"/>
        <v>1</v>
      </c>
      <c r="AG237" s="14">
        <f t="shared" si="3"/>
        <v>0</v>
      </c>
      <c r="AH237" s="14">
        <f t="shared" si="4"/>
        <v>0</v>
      </c>
      <c r="AI237" s="14">
        <f t="shared" si="5"/>
        <v>0</v>
      </c>
      <c r="AJ237" s="10"/>
    </row>
    <row r="238" ht="15.75" customHeight="1">
      <c r="A238" s="9">
        <v>45692.0</v>
      </c>
      <c r="B238" s="10" t="s">
        <v>579</v>
      </c>
      <c r="C238" s="10" t="s">
        <v>580</v>
      </c>
      <c r="D238" s="11">
        <v>1.1940097238E10</v>
      </c>
      <c r="E238" s="10" t="s">
        <v>8586</v>
      </c>
      <c r="F238" s="10" t="s">
        <v>8596</v>
      </c>
      <c r="G238" s="10" t="s">
        <v>8588</v>
      </c>
      <c r="H238" s="10" t="s">
        <v>8605</v>
      </c>
      <c r="I238" s="10" t="s">
        <v>8614</v>
      </c>
      <c r="J238" s="10" t="s">
        <v>8599</v>
      </c>
      <c r="K238" s="10" t="s">
        <v>8590</v>
      </c>
      <c r="L238" s="10" t="s">
        <v>8600</v>
      </c>
      <c r="M238" s="10" t="s">
        <v>8601</v>
      </c>
      <c r="N238" s="12" t="s">
        <v>11</v>
      </c>
      <c r="O238" s="12" t="s">
        <v>13</v>
      </c>
      <c r="P238" s="12" t="s">
        <v>22</v>
      </c>
      <c r="Q238" s="12" t="s">
        <v>15</v>
      </c>
      <c r="R238" s="12" t="s">
        <v>14</v>
      </c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3">
        <f>ROUNDUP(SUM(VLOOKUP(F238,'Pontuação 3.0'!A$2:B$11,2,FALSE),VLOOKUP(E238,'Pontuação 3.0'!C$2:D$11,2,FALSE),VLOOKUP(H238,'Pontuação 3.0'!I$2:J$11,2,FALSE),VLOOKUP(J238,'Pontuação 3.0'!G$2:H$11,2,FALSE),VLOOKUP(G238,'Pontuação 3.0'!E$2:F$11,2,FALSE),VLOOKUP(K238,'Pontuação 3.0'!K$2:L$11,2,FALSE),VLOOKUP(L238,'Pontuação 3.0'!M$2:N$13,2,FALSE)),0)</f>
        <v>2119</v>
      </c>
      <c r="AD238" s="14">
        <f t="shared" si="1"/>
        <v>212</v>
      </c>
      <c r="AE238" s="14" t="str">
        <f t="array" ref="AE238">IFERROR(INDEX('Pontuação 3.0'!G$13:G$191, MATCH(AD238, 'Pontuação 3.0'!F$13:F$191, 0)), "Faixa Indefinida")</f>
        <v>C</v>
      </c>
      <c r="AF238" s="14">
        <f t="shared" si="2"/>
        <v>0</v>
      </c>
      <c r="AG238" s="14">
        <f t="shared" si="3"/>
        <v>0</v>
      </c>
      <c r="AH238" s="14">
        <f t="shared" si="4"/>
        <v>1</v>
      </c>
      <c r="AI238" s="14">
        <f t="shared" si="5"/>
        <v>0</v>
      </c>
      <c r="AJ238" s="10"/>
    </row>
    <row r="239" ht="15.75" customHeight="1">
      <c r="A239" s="9">
        <v>45692.0</v>
      </c>
      <c r="B239" s="10" t="s">
        <v>570</v>
      </c>
      <c r="C239" s="10" t="s">
        <v>571</v>
      </c>
      <c r="D239" s="11">
        <v>1.1998659362E10</v>
      </c>
      <c r="E239" s="10" t="s">
        <v>8586</v>
      </c>
      <c r="F239" s="10" t="s">
        <v>8640</v>
      </c>
      <c r="G239" s="10" t="s">
        <v>8597</v>
      </c>
      <c r="H239" s="10" t="s">
        <v>8626</v>
      </c>
      <c r="I239" s="10" t="s">
        <v>8590</v>
      </c>
      <c r="J239" s="10" t="s">
        <v>8617</v>
      </c>
      <c r="K239" s="10" t="s">
        <v>8590</v>
      </c>
      <c r="L239" s="10" t="s">
        <v>8600</v>
      </c>
      <c r="M239" s="10" t="s">
        <v>8611</v>
      </c>
      <c r="N239" s="12" t="s">
        <v>11</v>
      </c>
      <c r="O239" s="12" t="s">
        <v>13</v>
      </c>
      <c r="P239" s="12" t="s">
        <v>19</v>
      </c>
      <c r="Q239" s="12" t="s">
        <v>15</v>
      </c>
      <c r="R239" s="12" t="s">
        <v>14</v>
      </c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3">
        <f>ROUNDUP(SUM(VLOOKUP(F239,'Pontuação 3.0'!A$2:B$11,2,FALSE),VLOOKUP(E239,'Pontuação 3.0'!C$2:D$11,2,FALSE),VLOOKUP(H239,'Pontuação 3.0'!I$2:J$11,2,FALSE),VLOOKUP(J239,'Pontuação 3.0'!G$2:H$11,2,FALSE),VLOOKUP(G239,'Pontuação 3.0'!E$2:F$11,2,FALSE),VLOOKUP(K239,'Pontuação 3.0'!K$2:L$11,2,FALSE),VLOOKUP(L239,'Pontuação 3.0'!M$2:N$13,2,FALSE)),0)</f>
        <v>2188</v>
      </c>
      <c r="AD239" s="14">
        <f t="shared" si="1"/>
        <v>219</v>
      </c>
      <c r="AE239" s="14" t="str">
        <f t="array" ref="AE239">IFERROR(INDEX('Pontuação 3.0'!G$13:G$191, MATCH(AD239, 'Pontuação 3.0'!F$13:F$191, 0)), "Faixa Indefinida")</f>
        <v>B</v>
      </c>
      <c r="AF239" s="14">
        <f t="shared" si="2"/>
        <v>0</v>
      </c>
      <c r="AG239" s="14">
        <f t="shared" si="3"/>
        <v>1</v>
      </c>
      <c r="AH239" s="14">
        <f t="shared" si="4"/>
        <v>0</v>
      </c>
      <c r="AI239" s="14">
        <f t="shared" si="5"/>
        <v>0</v>
      </c>
      <c r="AJ239" s="10"/>
    </row>
    <row r="240" ht="15.75" customHeight="1">
      <c r="A240" s="9">
        <v>45692.0</v>
      </c>
      <c r="B240" s="10" t="s">
        <v>8644</v>
      </c>
      <c r="C240" s="10" t="s">
        <v>582</v>
      </c>
      <c r="D240" s="11">
        <v>4.8999602364E10</v>
      </c>
      <c r="E240" s="10" t="s">
        <v>8586</v>
      </c>
      <c r="F240" s="10" t="s">
        <v>8596</v>
      </c>
      <c r="G240" s="10" t="s">
        <v>8588</v>
      </c>
      <c r="H240" s="10" t="s">
        <v>8589</v>
      </c>
      <c r="I240" s="10" t="s">
        <v>8614</v>
      </c>
      <c r="J240" s="10" t="s">
        <v>8599</v>
      </c>
      <c r="K240" s="10" t="s">
        <v>8606</v>
      </c>
      <c r="L240" s="10" t="s">
        <v>8615</v>
      </c>
      <c r="M240" s="10" t="s">
        <v>8601</v>
      </c>
      <c r="N240" s="12" t="s">
        <v>11</v>
      </c>
      <c r="O240" s="12" t="s">
        <v>13</v>
      </c>
      <c r="P240" s="12" t="s">
        <v>19</v>
      </c>
      <c r="Q240" s="12" t="s">
        <v>15</v>
      </c>
      <c r="R240" s="12" t="s">
        <v>23</v>
      </c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3">
        <f>ROUNDUP(SUM(VLOOKUP(F240,'Pontuação 3.0'!A$2:B$11,2,FALSE),VLOOKUP(E240,'Pontuação 3.0'!C$2:D$11,2,FALSE),VLOOKUP(H240,'Pontuação 3.0'!I$2:J$11,2,FALSE),VLOOKUP(J240,'Pontuação 3.0'!G$2:H$11,2,FALSE),VLOOKUP(G240,'Pontuação 3.0'!E$2:F$11,2,FALSE),VLOOKUP(K240,'Pontuação 3.0'!K$2:L$11,2,FALSE),VLOOKUP(L240,'Pontuação 3.0'!M$2:N$13,2,FALSE)),0)</f>
        <v>2423</v>
      </c>
      <c r="AD240" s="14">
        <f t="shared" si="1"/>
        <v>242</v>
      </c>
      <c r="AE240" s="14" t="str">
        <f t="array" ref="AE240">IFERROR(INDEX('Pontuação 3.0'!G$13:G$191, MATCH(AD240, 'Pontuação 3.0'!F$13:F$191, 0)), "Faixa Indefinida")</f>
        <v>A</v>
      </c>
      <c r="AF240" s="14">
        <f t="shared" si="2"/>
        <v>1</v>
      </c>
      <c r="AG240" s="14">
        <f t="shared" si="3"/>
        <v>0</v>
      </c>
      <c r="AH240" s="14">
        <f t="shared" si="4"/>
        <v>0</v>
      </c>
      <c r="AI240" s="14">
        <f t="shared" si="5"/>
        <v>0</v>
      </c>
      <c r="AJ240" s="10"/>
    </row>
    <row r="241" ht="15.75" customHeight="1">
      <c r="A241" s="9">
        <v>45692.0</v>
      </c>
      <c r="B241" s="10" t="s">
        <v>207</v>
      </c>
      <c r="C241" s="10" t="s">
        <v>583</v>
      </c>
      <c r="D241" s="11">
        <v>6.1998673708E10</v>
      </c>
      <c r="E241" s="10" t="s">
        <v>8586</v>
      </c>
      <c r="F241" s="10" t="s">
        <v>8587</v>
      </c>
      <c r="G241" s="10" t="s">
        <v>8588</v>
      </c>
      <c r="H241" s="10" t="s">
        <v>8598</v>
      </c>
      <c r="I241" s="10" t="s">
        <v>8614</v>
      </c>
      <c r="J241" s="10" t="s">
        <v>8617</v>
      </c>
      <c r="K241" s="10" t="s">
        <v>8606</v>
      </c>
      <c r="L241" s="10" t="s">
        <v>8615</v>
      </c>
      <c r="M241" s="10" t="s">
        <v>8601</v>
      </c>
      <c r="N241" s="12" t="s">
        <v>11</v>
      </c>
      <c r="O241" s="12" t="s">
        <v>13</v>
      </c>
      <c r="P241" s="12" t="s">
        <v>102</v>
      </c>
      <c r="Q241" s="12" t="s">
        <v>49</v>
      </c>
      <c r="R241" s="12" t="s">
        <v>14</v>
      </c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3">
        <f>ROUNDUP(SUM(VLOOKUP(F241,'Pontuação 3.0'!A$2:B$11,2,FALSE),VLOOKUP(E241,'Pontuação 3.0'!C$2:D$11,2,FALSE),VLOOKUP(H241,'Pontuação 3.0'!I$2:J$11,2,FALSE),VLOOKUP(J241,'Pontuação 3.0'!G$2:H$11,2,FALSE),VLOOKUP(G241,'Pontuação 3.0'!E$2:F$11,2,FALSE),VLOOKUP(K241,'Pontuação 3.0'!K$2:L$11,2,FALSE),VLOOKUP(L241,'Pontuação 3.0'!M$2:N$13,2,FALSE)),0)</f>
        <v>2744</v>
      </c>
      <c r="AD241" s="14">
        <f t="shared" si="1"/>
        <v>274</v>
      </c>
      <c r="AE241" s="14" t="str">
        <f t="array" ref="AE241">IFERROR(INDEX('Pontuação 3.0'!G$13:G$191, MATCH(AD241, 'Pontuação 3.0'!F$13:F$191, 0)), "Faixa Indefinida")</f>
        <v>A</v>
      </c>
      <c r="AF241" s="14">
        <f t="shared" si="2"/>
        <v>1</v>
      </c>
      <c r="AG241" s="14">
        <f t="shared" si="3"/>
        <v>0</v>
      </c>
      <c r="AH241" s="14">
        <f t="shared" si="4"/>
        <v>0</v>
      </c>
      <c r="AI241" s="14">
        <f t="shared" si="5"/>
        <v>0</v>
      </c>
      <c r="AJ241" s="10"/>
    </row>
    <row r="242" ht="15.75" customHeight="1">
      <c r="A242" s="9">
        <v>45692.0</v>
      </c>
      <c r="B242" s="10" t="s">
        <v>584</v>
      </c>
      <c r="C242" s="10" t="s">
        <v>585</v>
      </c>
      <c r="D242" s="11">
        <v>1.1934218308E10</v>
      </c>
      <c r="E242" s="10" t="s">
        <v>8586</v>
      </c>
      <c r="F242" s="10" t="s">
        <v>8596</v>
      </c>
      <c r="G242" s="10" t="s">
        <v>8620</v>
      </c>
      <c r="H242" s="10" t="s">
        <v>8589</v>
      </c>
      <c r="I242" s="10" t="s">
        <v>8614</v>
      </c>
      <c r="J242" s="10" t="s">
        <v>8599</v>
      </c>
      <c r="K242" s="10" t="s">
        <v>8590</v>
      </c>
      <c r="L242" s="10" t="s">
        <v>8615</v>
      </c>
      <c r="M242" s="10" t="s">
        <v>8593</v>
      </c>
      <c r="N242" s="12" t="s">
        <v>11</v>
      </c>
      <c r="O242" s="12" t="s">
        <v>13</v>
      </c>
      <c r="P242" s="12" t="s">
        <v>19</v>
      </c>
      <c r="Q242" s="12" t="s">
        <v>45</v>
      </c>
      <c r="R242" s="12" t="s">
        <v>14</v>
      </c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3">
        <f>ROUNDUP(SUM(VLOOKUP(F242,'Pontuação 3.0'!A$2:B$11,2,FALSE),VLOOKUP(E242,'Pontuação 3.0'!C$2:D$11,2,FALSE),VLOOKUP(H242,'Pontuação 3.0'!I$2:J$11,2,FALSE),VLOOKUP(J242,'Pontuação 3.0'!G$2:H$11,2,FALSE),VLOOKUP(G242,'Pontuação 3.0'!E$2:F$11,2,FALSE),VLOOKUP(K242,'Pontuação 3.0'!K$2:L$11,2,FALSE),VLOOKUP(L242,'Pontuação 3.0'!M$2:N$13,2,FALSE)),0)</f>
        <v>2022</v>
      </c>
      <c r="AD242" s="14">
        <f t="shared" si="1"/>
        <v>202</v>
      </c>
      <c r="AE242" s="14" t="str">
        <f t="array" ref="AE242">IFERROR(INDEX('Pontuação 3.0'!G$13:G$191, MATCH(AD242, 'Pontuação 3.0'!F$13:F$191, 0)), "Faixa Indefinida")</f>
        <v>C</v>
      </c>
      <c r="AF242" s="14">
        <f t="shared" si="2"/>
        <v>0</v>
      </c>
      <c r="AG242" s="14">
        <f t="shared" si="3"/>
        <v>0</v>
      </c>
      <c r="AH242" s="14">
        <f t="shared" si="4"/>
        <v>1</v>
      </c>
      <c r="AI242" s="14">
        <f t="shared" si="5"/>
        <v>0</v>
      </c>
      <c r="AJ242" s="10"/>
    </row>
    <row r="243" ht="15.75" customHeight="1">
      <c r="A243" s="9">
        <v>45692.0</v>
      </c>
      <c r="B243" s="10" t="s">
        <v>588</v>
      </c>
      <c r="C243" s="10" t="s">
        <v>589</v>
      </c>
      <c r="D243" s="11">
        <v>1.4997840784E10</v>
      </c>
      <c r="E243" s="10" t="s">
        <v>8586</v>
      </c>
      <c r="F243" s="10" t="s">
        <v>8587</v>
      </c>
      <c r="G243" s="10" t="s">
        <v>8588</v>
      </c>
      <c r="H243" s="10" t="s">
        <v>8605</v>
      </c>
      <c r="I243" s="10" t="s">
        <v>8590</v>
      </c>
      <c r="J243" s="10" t="s">
        <v>8599</v>
      </c>
      <c r="K243" s="10" t="s">
        <v>8590</v>
      </c>
      <c r="L243" s="10" t="s">
        <v>8615</v>
      </c>
      <c r="M243" s="10" t="s">
        <v>8601</v>
      </c>
      <c r="N243" s="12" t="s">
        <v>11</v>
      </c>
      <c r="O243" s="12" t="s">
        <v>13</v>
      </c>
      <c r="P243" s="12" t="s">
        <v>77</v>
      </c>
      <c r="Q243" s="12" t="s">
        <v>45</v>
      </c>
      <c r="R243" s="12" t="s">
        <v>23</v>
      </c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3">
        <f>ROUNDUP(SUM(VLOOKUP(F243,'Pontuação 3.0'!A$2:B$11,2,FALSE),VLOOKUP(E243,'Pontuação 3.0'!C$2:D$11,2,FALSE),VLOOKUP(H243,'Pontuação 3.0'!I$2:J$11,2,FALSE),VLOOKUP(J243,'Pontuação 3.0'!G$2:H$11,2,FALSE),VLOOKUP(G243,'Pontuação 3.0'!E$2:F$11,2,FALSE),VLOOKUP(K243,'Pontuação 3.0'!K$2:L$11,2,FALSE),VLOOKUP(L243,'Pontuação 3.0'!M$2:N$13,2,FALSE)),0)</f>
        <v>2144</v>
      </c>
      <c r="AD243" s="14">
        <f t="shared" si="1"/>
        <v>214</v>
      </c>
      <c r="AE243" s="14" t="str">
        <f t="array" ref="AE243">IFERROR(INDEX('Pontuação 3.0'!G$13:G$191, MATCH(AD243, 'Pontuação 3.0'!F$13:F$191, 0)), "Faixa Indefinida")</f>
        <v>B</v>
      </c>
      <c r="AF243" s="14">
        <f t="shared" si="2"/>
        <v>0</v>
      </c>
      <c r="AG243" s="14">
        <f t="shared" si="3"/>
        <v>1</v>
      </c>
      <c r="AH243" s="14">
        <f t="shared" si="4"/>
        <v>0</v>
      </c>
      <c r="AI243" s="14">
        <f t="shared" si="5"/>
        <v>0</v>
      </c>
      <c r="AJ243" s="10"/>
    </row>
    <row r="244" ht="15.75" customHeight="1">
      <c r="A244" s="9">
        <v>45692.0</v>
      </c>
      <c r="B244" s="10" t="s">
        <v>590</v>
      </c>
      <c r="C244" s="10" t="s">
        <v>591</v>
      </c>
      <c r="D244" s="11">
        <v>8.5981253902E10</v>
      </c>
      <c r="E244" s="10" t="s">
        <v>8586</v>
      </c>
      <c r="F244" s="10" t="s">
        <v>8596</v>
      </c>
      <c r="G244" s="10" t="s">
        <v>8588</v>
      </c>
      <c r="H244" s="10" t="s">
        <v>8589</v>
      </c>
      <c r="I244" s="10" t="s">
        <v>8614</v>
      </c>
      <c r="J244" s="10" t="s">
        <v>8591</v>
      </c>
      <c r="K244" s="10" t="s">
        <v>8590</v>
      </c>
      <c r="L244" s="10" t="s">
        <v>8615</v>
      </c>
      <c r="M244" s="10" t="s">
        <v>8611</v>
      </c>
      <c r="N244" s="12" t="s">
        <v>11</v>
      </c>
      <c r="O244" s="12" t="s">
        <v>13</v>
      </c>
      <c r="P244" s="12" t="s">
        <v>19</v>
      </c>
      <c r="Q244" s="12" t="s">
        <v>49</v>
      </c>
      <c r="R244" s="12" t="s">
        <v>23</v>
      </c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3">
        <f>ROUNDUP(SUM(VLOOKUP(F244,'Pontuação 3.0'!A$2:B$11,2,FALSE),VLOOKUP(E244,'Pontuação 3.0'!C$2:D$11,2,FALSE),VLOOKUP(H244,'Pontuação 3.0'!I$2:J$11,2,FALSE),VLOOKUP(J244,'Pontuação 3.0'!G$2:H$11,2,FALSE),VLOOKUP(G244,'Pontuação 3.0'!E$2:F$11,2,FALSE),VLOOKUP(K244,'Pontuação 3.0'!K$2:L$11,2,FALSE),VLOOKUP(L244,'Pontuação 3.0'!M$2:N$13,2,FALSE)),0)</f>
        <v>2314</v>
      </c>
      <c r="AD244" s="14">
        <f t="shared" si="1"/>
        <v>231</v>
      </c>
      <c r="AE244" s="14" t="str">
        <f t="array" ref="AE244">IFERROR(INDEX('Pontuação 3.0'!G$13:G$191, MATCH(AD244, 'Pontuação 3.0'!F$13:F$191, 0)), "Faixa Indefinida")</f>
        <v>B</v>
      </c>
      <c r="AF244" s="14">
        <f t="shared" si="2"/>
        <v>0</v>
      </c>
      <c r="AG244" s="14">
        <f t="shared" si="3"/>
        <v>1</v>
      </c>
      <c r="AH244" s="14">
        <f t="shared" si="4"/>
        <v>0</v>
      </c>
      <c r="AI244" s="14">
        <f t="shared" si="5"/>
        <v>0</v>
      </c>
      <c r="AJ244" s="10"/>
    </row>
    <row r="245" ht="15.75" customHeight="1">
      <c r="A245" s="9">
        <v>45692.0</v>
      </c>
      <c r="B245" s="10" t="s">
        <v>592</v>
      </c>
      <c r="C245" s="10" t="s">
        <v>593</v>
      </c>
      <c r="D245" s="11">
        <v>1.5997711133E10</v>
      </c>
      <c r="E245" s="10" t="s">
        <v>8622</v>
      </c>
      <c r="F245" s="10" t="s">
        <v>8587</v>
      </c>
      <c r="G245" s="10" t="s">
        <v>8588</v>
      </c>
      <c r="H245" s="10" t="s">
        <v>8605</v>
      </c>
      <c r="I245" s="10" t="s">
        <v>8614</v>
      </c>
      <c r="J245" s="10" t="s">
        <v>8617</v>
      </c>
      <c r="K245" s="10" t="s">
        <v>8606</v>
      </c>
      <c r="L245" s="10" t="s">
        <v>8600</v>
      </c>
      <c r="M245" s="10" t="s">
        <v>8611</v>
      </c>
      <c r="N245" s="12" t="s">
        <v>11</v>
      </c>
      <c r="O245" s="12" t="s">
        <v>13</v>
      </c>
      <c r="P245" s="12" t="s">
        <v>80</v>
      </c>
      <c r="Q245" s="12" t="s">
        <v>15</v>
      </c>
      <c r="R245" s="12" t="s">
        <v>14</v>
      </c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3">
        <f>ROUNDUP(SUM(VLOOKUP(F245,'Pontuação 3.0'!A$2:B$11,2,FALSE),VLOOKUP(E245,'Pontuação 3.0'!C$2:D$11,2,FALSE),VLOOKUP(H245,'Pontuação 3.0'!I$2:J$11,2,FALSE),VLOOKUP(J245,'Pontuação 3.0'!G$2:H$11,2,FALSE),VLOOKUP(G245,'Pontuação 3.0'!E$2:F$11,2,FALSE),VLOOKUP(K245,'Pontuação 3.0'!K$2:L$11,2,FALSE),VLOOKUP(L245,'Pontuação 3.0'!M$2:N$13,2,FALSE)),0)</f>
        <v>2758</v>
      </c>
      <c r="AD245" s="14">
        <f t="shared" si="1"/>
        <v>276</v>
      </c>
      <c r="AE245" s="14" t="str">
        <f t="array" ref="AE245">IFERROR(INDEX('Pontuação 3.0'!G$13:G$191, MATCH(AD245, 'Pontuação 3.0'!F$13:F$191, 0)), "Faixa Indefinida")</f>
        <v>A</v>
      </c>
      <c r="AF245" s="14">
        <f t="shared" si="2"/>
        <v>1</v>
      </c>
      <c r="AG245" s="14">
        <f t="shared" si="3"/>
        <v>0</v>
      </c>
      <c r="AH245" s="14">
        <f t="shared" si="4"/>
        <v>0</v>
      </c>
      <c r="AI245" s="14">
        <f t="shared" si="5"/>
        <v>0</v>
      </c>
      <c r="AJ245" s="10"/>
    </row>
    <row r="246" ht="15.75" customHeight="1">
      <c r="A246" s="9">
        <v>45692.0</v>
      </c>
      <c r="B246" s="10" t="s">
        <v>594</v>
      </c>
      <c r="C246" s="10" t="s">
        <v>595</v>
      </c>
      <c r="D246" s="16">
        <v>1.137486163E9</v>
      </c>
      <c r="E246" s="10" t="s">
        <v>8586</v>
      </c>
      <c r="F246" s="10" t="s">
        <v>8596</v>
      </c>
      <c r="G246" s="10" t="s">
        <v>8588</v>
      </c>
      <c r="H246" s="10" t="s">
        <v>8598</v>
      </c>
      <c r="I246" s="10" t="s">
        <v>8590</v>
      </c>
      <c r="J246" s="10" t="s">
        <v>8599</v>
      </c>
      <c r="K246" s="10" t="s">
        <v>8590</v>
      </c>
      <c r="L246" s="10" t="s">
        <v>8615</v>
      </c>
      <c r="M246" s="10" t="s">
        <v>8601</v>
      </c>
      <c r="N246" s="12" t="s">
        <v>11</v>
      </c>
      <c r="O246" s="12" t="s">
        <v>13</v>
      </c>
      <c r="P246" s="12" t="s">
        <v>597</v>
      </c>
      <c r="Q246" s="12" t="s">
        <v>598</v>
      </c>
      <c r="R246" s="12" t="s">
        <v>23</v>
      </c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3">
        <f>ROUNDUP(SUM(VLOOKUP(F246,'Pontuação 3.0'!A$2:B$11,2,FALSE),VLOOKUP(E246,'Pontuação 3.0'!C$2:D$11,2,FALSE),VLOOKUP(H246,'Pontuação 3.0'!I$2:J$11,2,FALSE),VLOOKUP(J246,'Pontuação 3.0'!G$2:H$11,2,FALSE),VLOOKUP(G246,'Pontuação 3.0'!E$2:F$11,2,FALSE),VLOOKUP(K246,'Pontuação 3.0'!K$2:L$11,2,FALSE),VLOOKUP(L246,'Pontuação 3.0'!M$2:N$13,2,FALSE)),0)</f>
        <v>2075</v>
      </c>
      <c r="AD246" s="14">
        <f t="shared" si="1"/>
        <v>208</v>
      </c>
      <c r="AE246" s="14" t="str">
        <f t="array" ref="AE246">IFERROR(INDEX('Pontuação 3.0'!G$13:G$191, MATCH(AD246, 'Pontuação 3.0'!F$13:F$191, 0)), "Faixa Indefinida")</f>
        <v>C</v>
      </c>
      <c r="AF246" s="14">
        <f t="shared" si="2"/>
        <v>0</v>
      </c>
      <c r="AG246" s="14">
        <f t="shared" si="3"/>
        <v>0</v>
      </c>
      <c r="AH246" s="14">
        <f t="shared" si="4"/>
        <v>1</v>
      </c>
      <c r="AI246" s="14">
        <f t="shared" si="5"/>
        <v>0</v>
      </c>
      <c r="AJ246" s="10"/>
    </row>
    <row r="247" ht="15.75" customHeight="1">
      <c r="A247" s="9">
        <v>45692.0</v>
      </c>
      <c r="B247" s="10" t="s">
        <v>601</v>
      </c>
      <c r="C247" s="10" t="s">
        <v>602</v>
      </c>
      <c r="D247" s="16">
        <v>1.1963072071E10</v>
      </c>
      <c r="E247" s="10" t="s">
        <v>8586</v>
      </c>
      <c r="F247" s="10" t="s">
        <v>8587</v>
      </c>
      <c r="G247" s="10" t="s">
        <v>8588</v>
      </c>
      <c r="H247" s="10" t="s">
        <v>8605</v>
      </c>
      <c r="I247" s="10" t="s">
        <v>8590</v>
      </c>
      <c r="J247" s="10" t="s">
        <v>8599</v>
      </c>
      <c r="K247" s="10" t="s">
        <v>8590</v>
      </c>
      <c r="L247" s="10" t="s">
        <v>8629</v>
      </c>
      <c r="M247" s="10" t="s">
        <v>8601</v>
      </c>
      <c r="N247" s="12" t="s">
        <v>11</v>
      </c>
      <c r="O247" s="12" t="s">
        <v>13</v>
      </c>
      <c r="P247" s="12" t="s">
        <v>77</v>
      </c>
      <c r="Q247" s="12" t="s">
        <v>121</v>
      </c>
      <c r="R247" s="12" t="s">
        <v>14</v>
      </c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3">
        <f>ROUNDUP(SUM(VLOOKUP(F247,'Pontuação 3.0'!A$2:B$11,2,FALSE),VLOOKUP(E247,'Pontuação 3.0'!C$2:D$11,2,FALSE),VLOOKUP(H247,'Pontuação 3.0'!I$2:J$11,2,FALSE),VLOOKUP(J247,'Pontuação 3.0'!G$2:H$11,2,FALSE),VLOOKUP(G247,'Pontuação 3.0'!E$2:F$11,2,FALSE),VLOOKUP(K247,'Pontuação 3.0'!K$2:L$11,2,FALSE),VLOOKUP(L247,'Pontuação 3.0'!M$2:N$13,2,FALSE)),0)</f>
        <v>2036</v>
      </c>
      <c r="AD247" s="14">
        <f t="shared" si="1"/>
        <v>204</v>
      </c>
      <c r="AE247" s="14" t="str">
        <f t="array" ref="AE247">IFERROR(INDEX('Pontuação 3.0'!G$13:G$191, MATCH(AD247, 'Pontuação 3.0'!F$13:F$191, 0)), "Faixa Indefinida")</f>
        <v>C</v>
      </c>
      <c r="AF247" s="14">
        <f t="shared" si="2"/>
        <v>0</v>
      </c>
      <c r="AG247" s="14">
        <f t="shared" si="3"/>
        <v>0</v>
      </c>
      <c r="AH247" s="14">
        <f t="shared" si="4"/>
        <v>1</v>
      </c>
      <c r="AI247" s="14">
        <f t="shared" si="5"/>
        <v>0</v>
      </c>
      <c r="AJ247" s="10"/>
    </row>
    <row r="248" ht="15.75" customHeight="1">
      <c r="A248" s="9">
        <v>45692.0</v>
      </c>
      <c r="B248" s="10" t="s">
        <v>599</v>
      </c>
      <c r="C248" s="10" t="s">
        <v>600</v>
      </c>
      <c r="D248" s="16">
        <v>8.8999066781E10</v>
      </c>
      <c r="E248" s="10" t="s">
        <v>8586</v>
      </c>
      <c r="F248" s="10" t="s">
        <v>8587</v>
      </c>
      <c r="G248" s="10" t="s">
        <v>8588</v>
      </c>
      <c r="H248" s="10" t="s">
        <v>8598</v>
      </c>
      <c r="I248" s="10" t="s">
        <v>8590</v>
      </c>
      <c r="J248" s="10" t="s">
        <v>8599</v>
      </c>
      <c r="K248" s="10" t="s">
        <v>8590</v>
      </c>
      <c r="L248" s="10" t="s">
        <v>8592</v>
      </c>
      <c r="M248" s="10" t="s">
        <v>8621</v>
      </c>
      <c r="N248" s="12" t="s">
        <v>11</v>
      </c>
      <c r="O248" s="12" t="s">
        <v>13</v>
      </c>
      <c r="P248" s="12" t="s">
        <v>80</v>
      </c>
      <c r="Q248" s="12" t="s">
        <v>34</v>
      </c>
      <c r="R248" s="12" t="s">
        <v>14</v>
      </c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3">
        <f>ROUNDUP(SUM(VLOOKUP(F248,'Pontuação 3.0'!A$2:B$11,2,FALSE),VLOOKUP(E248,'Pontuação 3.0'!C$2:D$11,2,FALSE),VLOOKUP(H248,'Pontuação 3.0'!I$2:J$11,2,FALSE),VLOOKUP(J248,'Pontuação 3.0'!G$2:H$11,2,FALSE),VLOOKUP(G248,'Pontuação 3.0'!E$2:F$11,2,FALSE),VLOOKUP(K248,'Pontuação 3.0'!K$2:L$11,2,FALSE),VLOOKUP(L248,'Pontuação 3.0'!M$2:N$13,2,FALSE)),0)</f>
        <v>2122</v>
      </c>
      <c r="AD248" s="14">
        <f t="shared" si="1"/>
        <v>212</v>
      </c>
      <c r="AE248" s="14" t="str">
        <f t="array" ref="AE248">IFERROR(INDEX('Pontuação 3.0'!G$13:G$191, MATCH(AD248, 'Pontuação 3.0'!F$13:F$191, 0)), "Faixa Indefinida")</f>
        <v>C</v>
      </c>
      <c r="AF248" s="14">
        <f t="shared" si="2"/>
        <v>0</v>
      </c>
      <c r="AG248" s="14">
        <f t="shared" si="3"/>
        <v>0</v>
      </c>
      <c r="AH248" s="14">
        <f t="shared" si="4"/>
        <v>1</v>
      </c>
      <c r="AI248" s="14">
        <f t="shared" si="5"/>
        <v>0</v>
      </c>
      <c r="AJ248" s="10"/>
    </row>
    <row r="249" ht="15.75" customHeight="1">
      <c r="A249" s="9">
        <v>45692.0</v>
      </c>
      <c r="B249" s="10" t="s">
        <v>603</v>
      </c>
      <c r="C249" s="10" t="s">
        <v>604</v>
      </c>
      <c r="D249" s="16">
        <v>5.599237042E10</v>
      </c>
      <c r="E249" s="10" t="s">
        <v>8586</v>
      </c>
      <c r="F249" s="10" t="s">
        <v>8587</v>
      </c>
      <c r="G249" s="10" t="s">
        <v>8588</v>
      </c>
      <c r="H249" s="10" t="s">
        <v>8589</v>
      </c>
      <c r="I249" s="10" t="s">
        <v>8614</v>
      </c>
      <c r="J249" s="10" t="s">
        <v>8617</v>
      </c>
      <c r="K249" s="10" t="s">
        <v>8606</v>
      </c>
      <c r="L249" s="10" t="s">
        <v>8615</v>
      </c>
      <c r="M249" s="10" t="s">
        <v>8601</v>
      </c>
      <c r="N249" s="12" t="s">
        <v>11</v>
      </c>
      <c r="O249" s="12" t="s">
        <v>13</v>
      </c>
      <c r="P249" s="12" t="s">
        <v>22</v>
      </c>
      <c r="Q249" s="12" t="s">
        <v>34</v>
      </c>
      <c r="R249" s="12" t="s">
        <v>14</v>
      </c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3">
        <f>ROUNDUP(SUM(VLOOKUP(F249,'Pontuação 3.0'!A$2:B$11,2,FALSE),VLOOKUP(E249,'Pontuação 3.0'!C$2:D$11,2,FALSE),VLOOKUP(H249,'Pontuação 3.0'!I$2:J$11,2,FALSE),VLOOKUP(J249,'Pontuação 3.0'!G$2:H$11,2,FALSE),VLOOKUP(G249,'Pontuação 3.0'!E$2:F$11,2,FALSE),VLOOKUP(K249,'Pontuação 3.0'!K$2:L$11,2,FALSE),VLOOKUP(L249,'Pontuação 3.0'!M$2:N$13,2,FALSE)),0)</f>
        <v>2831</v>
      </c>
      <c r="AD249" s="14">
        <f t="shared" si="1"/>
        <v>283</v>
      </c>
      <c r="AE249" s="14" t="str">
        <f t="array" ref="AE249">IFERROR(INDEX('Pontuação 3.0'!G$13:G$191, MATCH(AD249, 'Pontuação 3.0'!F$13:F$191, 0)), "Faixa Indefinida")</f>
        <v>A</v>
      </c>
      <c r="AF249" s="14">
        <f t="shared" si="2"/>
        <v>1</v>
      </c>
      <c r="AG249" s="14">
        <f t="shared" si="3"/>
        <v>0</v>
      </c>
      <c r="AH249" s="14">
        <f t="shared" si="4"/>
        <v>0</v>
      </c>
      <c r="AI249" s="14">
        <f t="shared" si="5"/>
        <v>0</v>
      </c>
      <c r="AJ249" s="10"/>
    </row>
    <row r="250" ht="15.75" customHeight="1">
      <c r="A250" s="9">
        <v>45692.0</v>
      </c>
      <c r="B250" s="10" t="s">
        <v>605</v>
      </c>
      <c r="C250" s="10" t="s">
        <v>606</v>
      </c>
      <c r="D250" s="16">
        <v>3.1994428552E10</v>
      </c>
      <c r="E250" s="10" t="s">
        <v>8586</v>
      </c>
      <c r="F250" s="10" t="s">
        <v>8587</v>
      </c>
      <c r="G250" s="10" t="s">
        <v>8620</v>
      </c>
      <c r="H250" s="10" t="s">
        <v>8598</v>
      </c>
      <c r="I250" s="10" t="s">
        <v>8614</v>
      </c>
      <c r="J250" s="10" t="s">
        <v>8617</v>
      </c>
      <c r="K250" s="10" t="s">
        <v>8606</v>
      </c>
      <c r="L250" s="10" t="s">
        <v>8615</v>
      </c>
      <c r="M250" s="10" t="s">
        <v>8621</v>
      </c>
      <c r="N250" s="12" t="s">
        <v>11</v>
      </c>
      <c r="O250" s="12" t="s">
        <v>13</v>
      </c>
      <c r="P250" s="12" t="s">
        <v>418</v>
      </c>
      <c r="Q250" s="12" t="s">
        <v>15</v>
      </c>
      <c r="R250" s="12" t="s">
        <v>14</v>
      </c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3">
        <f>ROUNDUP(SUM(VLOOKUP(F250,'Pontuação 3.0'!A$2:B$11,2,FALSE),VLOOKUP(E250,'Pontuação 3.0'!C$2:D$11,2,FALSE),VLOOKUP(H250,'Pontuação 3.0'!I$2:J$11,2,FALSE),VLOOKUP(J250,'Pontuação 3.0'!G$2:H$11,2,FALSE),VLOOKUP(G250,'Pontuação 3.0'!E$2:F$11,2,FALSE),VLOOKUP(K250,'Pontuação 3.0'!K$2:L$11,2,FALSE),VLOOKUP(L250,'Pontuação 3.0'!M$2:N$13,2,FALSE)),0)</f>
        <v>2604</v>
      </c>
      <c r="AD250" s="14">
        <f t="shared" si="1"/>
        <v>260</v>
      </c>
      <c r="AE250" s="14" t="str">
        <f t="array" ref="AE250">IFERROR(INDEX('Pontuação 3.0'!G$13:G$191, MATCH(AD250, 'Pontuação 3.0'!F$13:F$191, 0)), "Faixa Indefinida")</f>
        <v>A</v>
      </c>
      <c r="AF250" s="14">
        <f t="shared" si="2"/>
        <v>1</v>
      </c>
      <c r="AG250" s="14">
        <f t="shared" si="3"/>
        <v>0</v>
      </c>
      <c r="AH250" s="14">
        <f t="shared" si="4"/>
        <v>0</v>
      </c>
      <c r="AI250" s="14">
        <f t="shared" si="5"/>
        <v>0</v>
      </c>
      <c r="AJ250" s="10"/>
    </row>
    <row r="251" ht="15.75" customHeight="1">
      <c r="A251" s="9">
        <v>45692.0</v>
      </c>
      <c r="B251" s="10" t="s">
        <v>607</v>
      </c>
      <c r="C251" s="10" t="s">
        <v>608</v>
      </c>
      <c r="D251" s="16">
        <v>8.3999833305E10</v>
      </c>
      <c r="E251" s="10" t="s">
        <v>8622</v>
      </c>
      <c r="F251" s="10" t="s">
        <v>8587</v>
      </c>
      <c r="G251" s="10" t="s">
        <v>8620</v>
      </c>
      <c r="H251" s="10" t="s">
        <v>8598</v>
      </c>
      <c r="I251" s="10" t="s">
        <v>8590</v>
      </c>
      <c r="J251" s="10" t="s">
        <v>8599</v>
      </c>
      <c r="K251" s="10" t="s">
        <v>8590</v>
      </c>
      <c r="L251" s="10" t="s">
        <v>8615</v>
      </c>
      <c r="M251" s="10" t="s">
        <v>8593</v>
      </c>
      <c r="N251" s="12" t="s">
        <v>11</v>
      </c>
      <c r="O251" s="12" t="s">
        <v>13</v>
      </c>
      <c r="P251" s="12" t="s">
        <v>80</v>
      </c>
      <c r="Q251" s="12" t="s">
        <v>49</v>
      </c>
      <c r="R251" s="12" t="s">
        <v>14</v>
      </c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3">
        <f>ROUNDUP(SUM(VLOOKUP(F251,'Pontuação 3.0'!A$2:B$11,2,FALSE),VLOOKUP(E251,'Pontuação 3.0'!C$2:D$11,2,FALSE),VLOOKUP(H251,'Pontuação 3.0'!I$2:J$11,2,FALSE),VLOOKUP(J251,'Pontuação 3.0'!G$2:H$11,2,FALSE),VLOOKUP(G251,'Pontuação 3.0'!E$2:F$11,2,FALSE),VLOOKUP(K251,'Pontuação 3.0'!K$2:L$11,2,FALSE),VLOOKUP(L251,'Pontuação 3.0'!M$2:N$13,2,FALSE)),0)</f>
        <v>2038</v>
      </c>
      <c r="AD251" s="14">
        <f t="shared" si="1"/>
        <v>204</v>
      </c>
      <c r="AE251" s="14" t="str">
        <f t="array" ref="AE251">IFERROR(INDEX('Pontuação 3.0'!G$13:G$191, MATCH(AD251, 'Pontuação 3.0'!F$13:F$191, 0)), "Faixa Indefinida")</f>
        <v>C</v>
      </c>
      <c r="AF251" s="14">
        <f t="shared" si="2"/>
        <v>0</v>
      </c>
      <c r="AG251" s="14">
        <f t="shared" si="3"/>
        <v>0</v>
      </c>
      <c r="AH251" s="14">
        <f t="shared" si="4"/>
        <v>1</v>
      </c>
      <c r="AI251" s="14">
        <f t="shared" si="5"/>
        <v>0</v>
      </c>
      <c r="AJ251" s="10"/>
    </row>
    <row r="252" ht="15.75" customHeight="1">
      <c r="A252" s="9">
        <v>45692.0</v>
      </c>
      <c r="B252" s="10" t="s">
        <v>611</v>
      </c>
      <c r="C252" s="10" t="s">
        <v>612</v>
      </c>
      <c r="D252" s="16">
        <v>2.4992888436E10</v>
      </c>
      <c r="E252" s="10" t="s">
        <v>8622</v>
      </c>
      <c r="F252" s="10" t="s">
        <v>8587</v>
      </c>
      <c r="G252" s="10" t="s">
        <v>8620</v>
      </c>
      <c r="H252" s="10" t="s">
        <v>8598</v>
      </c>
      <c r="I252" s="10" t="s">
        <v>8590</v>
      </c>
      <c r="J252" s="10" t="s">
        <v>8599</v>
      </c>
      <c r="K252" s="10" t="s">
        <v>8590</v>
      </c>
      <c r="L252" s="10" t="s">
        <v>8592</v>
      </c>
      <c r="M252" s="10" t="s">
        <v>8593</v>
      </c>
      <c r="N252" s="12" t="s">
        <v>11</v>
      </c>
      <c r="O252" s="12" t="s">
        <v>13</v>
      </c>
      <c r="P252" s="12" t="s">
        <v>80</v>
      </c>
      <c r="Q252" s="12" t="s">
        <v>15</v>
      </c>
      <c r="R252" s="12" t="s">
        <v>14</v>
      </c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3">
        <f>ROUNDUP(SUM(VLOOKUP(F252,'Pontuação 3.0'!A$2:B$11,2,FALSE),VLOOKUP(E252,'Pontuação 3.0'!C$2:D$11,2,FALSE),VLOOKUP(H252,'Pontuação 3.0'!I$2:J$11,2,FALSE),VLOOKUP(J252,'Pontuação 3.0'!G$2:H$11,2,FALSE),VLOOKUP(G252,'Pontuação 3.0'!E$2:F$11,2,FALSE),VLOOKUP(K252,'Pontuação 3.0'!K$2:L$11,2,FALSE),VLOOKUP(L252,'Pontuação 3.0'!M$2:N$13,2,FALSE)),0)</f>
        <v>1952</v>
      </c>
      <c r="AD252" s="14">
        <f t="shared" si="1"/>
        <v>195</v>
      </c>
      <c r="AE252" s="14" t="str">
        <f t="array" ref="AE252">IFERROR(INDEX('Pontuação 3.0'!G$13:G$191, MATCH(AD252, 'Pontuação 3.0'!F$13:F$191, 0)), "Faixa Indefinida")</f>
        <v>C</v>
      </c>
      <c r="AF252" s="14">
        <f t="shared" si="2"/>
        <v>0</v>
      </c>
      <c r="AG252" s="14">
        <f t="shared" si="3"/>
        <v>0</v>
      </c>
      <c r="AH252" s="14">
        <f t="shared" si="4"/>
        <v>1</v>
      </c>
      <c r="AI252" s="14">
        <f t="shared" si="5"/>
        <v>0</v>
      </c>
      <c r="AJ252" s="10"/>
    </row>
    <row r="253" ht="15.75" customHeight="1">
      <c r="A253" s="9">
        <v>45692.0</v>
      </c>
      <c r="B253" s="10" t="s">
        <v>613</v>
      </c>
      <c r="C253" s="10" t="s">
        <v>614</v>
      </c>
      <c r="D253" s="16">
        <v>7.9996777531E10</v>
      </c>
      <c r="E253" s="10" t="s">
        <v>8586</v>
      </c>
      <c r="F253" s="10" t="s">
        <v>8587</v>
      </c>
      <c r="G253" s="10" t="s">
        <v>8623</v>
      </c>
      <c r="H253" s="10" t="s">
        <v>8605</v>
      </c>
      <c r="I253" s="10" t="s">
        <v>8590</v>
      </c>
      <c r="J253" s="10" t="s">
        <v>8591</v>
      </c>
      <c r="K253" s="10" t="s">
        <v>8590</v>
      </c>
      <c r="L253" s="10" t="s">
        <v>8592</v>
      </c>
      <c r="M253" s="10" t="s">
        <v>8625</v>
      </c>
      <c r="N253" s="12" t="s">
        <v>11</v>
      </c>
      <c r="O253" s="12" t="s">
        <v>13</v>
      </c>
      <c r="P253" s="12" t="s">
        <v>22</v>
      </c>
      <c r="Q253" s="12" t="s">
        <v>49</v>
      </c>
      <c r="R253" s="12" t="s">
        <v>14</v>
      </c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3">
        <f>ROUNDUP(SUM(VLOOKUP(F253,'Pontuação 3.0'!A$2:B$11,2,FALSE),VLOOKUP(E253,'Pontuação 3.0'!C$2:D$11,2,FALSE),VLOOKUP(H253,'Pontuação 3.0'!I$2:J$11,2,FALSE),VLOOKUP(J253,'Pontuação 3.0'!G$2:H$11,2,FALSE),VLOOKUP(G253,'Pontuação 3.0'!E$2:F$11,2,FALSE),VLOOKUP(K253,'Pontuação 3.0'!K$2:L$11,2,FALSE),VLOOKUP(L253,'Pontuação 3.0'!M$2:N$13,2,FALSE)),0)</f>
        <v>2270</v>
      </c>
      <c r="AD253" s="14">
        <f t="shared" si="1"/>
        <v>227</v>
      </c>
      <c r="AE253" s="14" t="str">
        <f t="array" ref="AE253">IFERROR(INDEX('Pontuação 3.0'!G$13:G$191, MATCH(AD253, 'Pontuação 3.0'!F$13:F$191, 0)), "Faixa Indefinida")</f>
        <v>B</v>
      </c>
      <c r="AF253" s="14">
        <f t="shared" si="2"/>
        <v>0</v>
      </c>
      <c r="AG253" s="14">
        <f t="shared" si="3"/>
        <v>1</v>
      </c>
      <c r="AH253" s="14">
        <f t="shared" si="4"/>
        <v>0</v>
      </c>
      <c r="AI253" s="14">
        <f t="shared" si="5"/>
        <v>0</v>
      </c>
      <c r="AJ253" s="10"/>
    </row>
    <row r="254" ht="15.75" customHeight="1">
      <c r="A254" s="9">
        <v>45692.0</v>
      </c>
      <c r="B254" s="10" t="s">
        <v>609</v>
      </c>
      <c r="C254" s="10" t="s">
        <v>610</v>
      </c>
      <c r="D254" s="15" t="s">
        <v>8645</v>
      </c>
      <c r="E254" s="10" t="s">
        <v>8586</v>
      </c>
      <c r="F254" s="10" t="s">
        <v>8587</v>
      </c>
      <c r="G254" s="10" t="s">
        <v>8588</v>
      </c>
      <c r="H254" s="10" t="s">
        <v>8598</v>
      </c>
      <c r="I254" s="10" t="s">
        <v>8590</v>
      </c>
      <c r="J254" s="10" t="s">
        <v>8599</v>
      </c>
      <c r="K254" s="10" t="s">
        <v>8590</v>
      </c>
      <c r="L254" s="10" t="s">
        <v>8615</v>
      </c>
      <c r="M254" s="10" t="s">
        <v>8593</v>
      </c>
      <c r="N254" s="12" t="s">
        <v>11</v>
      </c>
      <c r="O254" s="12" t="s">
        <v>13</v>
      </c>
      <c r="P254" s="12" t="s">
        <v>89</v>
      </c>
      <c r="Q254" s="12" t="s">
        <v>45</v>
      </c>
      <c r="R254" s="12" t="s">
        <v>23</v>
      </c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3">
        <f>ROUNDUP(SUM(VLOOKUP(F254,'Pontuação 3.0'!A$2:B$11,2,FALSE),VLOOKUP(E254,'Pontuação 3.0'!C$2:D$11,2,FALSE),VLOOKUP(H254,'Pontuação 3.0'!I$2:J$11,2,FALSE),VLOOKUP(J254,'Pontuação 3.0'!G$2:H$11,2,FALSE),VLOOKUP(G254,'Pontuação 3.0'!E$2:F$11,2,FALSE),VLOOKUP(K254,'Pontuação 3.0'!K$2:L$11,2,FALSE),VLOOKUP(L254,'Pontuação 3.0'!M$2:N$13,2,FALSE)),0)</f>
        <v>2208</v>
      </c>
      <c r="AD254" s="14">
        <f t="shared" si="1"/>
        <v>221</v>
      </c>
      <c r="AE254" s="14" t="str">
        <f t="array" ref="AE254">IFERROR(INDEX('Pontuação 3.0'!G$13:G$191, MATCH(AD254, 'Pontuação 3.0'!F$13:F$191, 0)), "Faixa Indefinida")</f>
        <v>B</v>
      </c>
      <c r="AF254" s="14">
        <f t="shared" si="2"/>
        <v>0</v>
      </c>
      <c r="AG254" s="14">
        <f t="shared" si="3"/>
        <v>1</v>
      </c>
      <c r="AH254" s="14">
        <f t="shared" si="4"/>
        <v>0</v>
      </c>
      <c r="AI254" s="14">
        <f t="shared" si="5"/>
        <v>0</v>
      </c>
      <c r="AJ254" s="10"/>
    </row>
    <row r="255" ht="15.75" customHeight="1">
      <c r="A255" s="9">
        <v>45692.0</v>
      </c>
      <c r="B255" s="10" t="s">
        <v>618</v>
      </c>
      <c r="C255" s="10" t="s">
        <v>619</v>
      </c>
      <c r="D255" s="10" t="s">
        <v>620</v>
      </c>
      <c r="E255" s="10" t="s">
        <v>8622</v>
      </c>
      <c r="F255" s="10" t="s">
        <v>8587</v>
      </c>
      <c r="G255" s="10" t="s">
        <v>8588</v>
      </c>
      <c r="H255" s="10" t="s">
        <v>8626</v>
      </c>
      <c r="I255" s="10" t="s">
        <v>8590</v>
      </c>
      <c r="J255" s="10" t="s">
        <v>8617</v>
      </c>
      <c r="K255" s="10" t="s">
        <v>8606</v>
      </c>
      <c r="L255" s="10" t="s">
        <v>8615</v>
      </c>
      <c r="M255" s="10" t="s">
        <v>8625</v>
      </c>
      <c r="N255" s="12" t="s">
        <v>11</v>
      </c>
      <c r="O255" s="12" t="s">
        <v>13</v>
      </c>
      <c r="P255" s="12" t="s">
        <v>39</v>
      </c>
      <c r="Q255" s="12" t="s">
        <v>49</v>
      </c>
      <c r="R255" s="12" t="s">
        <v>14</v>
      </c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3">
        <f>ROUNDUP(SUM(VLOOKUP(F255,'Pontuação 3.0'!A$2:B$11,2,FALSE),VLOOKUP(E255,'Pontuação 3.0'!C$2:D$11,2,FALSE),VLOOKUP(H255,'Pontuação 3.0'!I$2:J$11,2,FALSE),VLOOKUP(J255,'Pontuação 3.0'!G$2:H$11,2,FALSE),VLOOKUP(G255,'Pontuação 3.0'!E$2:F$11,2,FALSE),VLOOKUP(K255,'Pontuação 3.0'!K$2:L$11,2,FALSE),VLOOKUP(L255,'Pontuação 3.0'!M$2:N$13,2,FALSE)),0)</f>
        <v>2566</v>
      </c>
      <c r="AD255" s="14">
        <f t="shared" si="1"/>
        <v>257</v>
      </c>
      <c r="AE255" s="14" t="str">
        <f t="array" ref="AE255">IFERROR(INDEX('Pontuação 3.0'!G$13:G$191, MATCH(AD255, 'Pontuação 3.0'!F$13:F$191, 0)), "Faixa Indefinida")</f>
        <v>A</v>
      </c>
      <c r="AF255" s="14">
        <f t="shared" si="2"/>
        <v>1</v>
      </c>
      <c r="AG255" s="14">
        <f t="shared" si="3"/>
        <v>0</v>
      </c>
      <c r="AH255" s="14">
        <f t="shared" si="4"/>
        <v>0</v>
      </c>
      <c r="AI255" s="14">
        <f t="shared" si="5"/>
        <v>0</v>
      </c>
      <c r="AJ255" s="10"/>
    </row>
    <row r="256" ht="15.75" customHeight="1">
      <c r="A256" s="9">
        <v>45692.0</v>
      </c>
      <c r="B256" s="10" t="s">
        <v>623</v>
      </c>
      <c r="C256" s="10" t="s">
        <v>624</v>
      </c>
      <c r="D256" s="11">
        <v>1.2996649393E10</v>
      </c>
      <c r="E256" s="10" t="s">
        <v>8622</v>
      </c>
      <c r="F256" s="10" t="s">
        <v>8587</v>
      </c>
      <c r="G256" s="10" t="s">
        <v>8628</v>
      </c>
      <c r="H256" s="10" t="s">
        <v>8626</v>
      </c>
      <c r="I256" s="10" t="s">
        <v>8590</v>
      </c>
      <c r="J256" s="10" t="s">
        <v>8599</v>
      </c>
      <c r="K256" s="10" t="s">
        <v>8590</v>
      </c>
      <c r="L256" s="10" t="s">
        <v>8592</v>
      </c>
      <c r="M256" s="10" t="s">
        <v>8625</v>
      </c>
      <c r="N256" s="12" t="s">
        <v>11</v>
      </c>
      <c r="O256" s="12" t="s">
        <v>13</v>
      </c>
      <c r="P256" s="12" t="s">
        <v>22</v>
      </c>
      <c r="Q256" s="12" t="s">
        <v>31</v>
      </c>
      <c r="R256" s="12" t="s">
        <v>14</v>
      </c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3">
        <f>ROUNDUP(SUM(VLOOKUP(F256,'Pontuação 3.0'!A$2:B$11,2,FALSE),VLOOKUP(E256,'Pontuação 3.0'!C$2:D$11,2,FALSE),VLOOKUP(H256,'Pontuação 3.0'!I$2:J$11,2,FALSE),VLOOKUP(J256,'Pontuação 3.0'!G$2:H$11,2,FALSE),VLOOKUP(G256,'Pontuação 3.0'!E$2:F$11,2,FALSE),VLOOKUP(K256,'Pontuação 3.0'!K$2:L$11,2,FALSE),VLOOKUP(L256,'Pontuação 3.0'!M$2:N$13,2,FALSE)),0)</f>
        <v>1794</v>
      </c>
      <c r="AD256" s="14">
        <f t="shared" si="1"/>
        <v>179</v>
      </c>
      <c r="AE256" s="14" t="str">
        <f t="array" ref="AE256">IFERROR(INDEX('Pontuação 3.0'!G$13:G$191, MATCH(AD256, 'Pontuação 3.0'!F$13:F$191, 0)), "Faixa Indefinida")</f>
        <v>D</v>
      </c>
      <c r="AF256" s="14">
        <f t="shared" si="2"/>
        <v>0</v>
      </c>
      <c r="AG256" s="14">
        <f t="shared" si="3"/>
        <v>0</v>
      </c>
      <c r="AH256" s="14">
        <f t="shared" si="4"/>
        <v>0</v>
      </c>
      <c r="AI256" s="14">
        <f t="shared" si="5"/>
        <v>1</v>
      </c>
      <c r="AJ256" s="10"/>
    </row>
    <row r="257" ht="15.75" customHeight="1">
      <c r="A257" s="9">
        <v>45692.0</v>
      </c>
      <c r="B257" s="10" t="s">
        <v>615</v>
      </c>
      <c r="C257" s="10" t="s">
        <v>616</v>
      </c>
      <c r="D257" s="10" t="s">
        <v>617</v>
      </c>
      <c r="E257" s="10" t="s">
        <v>8586</v>
      </c>
      <c r="F257" s="10" t="s">
        <v>8596</v>
      </c>
      <c r="G257" s="10" t="s">
        <v>8616</v>
      </c>
      <c r="H257" s="10" t="s">
        <v>8598</v>
      </c>
      <c r="I257" s="10" t="s">
        <v>8590</v>
      </c>
      <c r="J257" s="10" t="s">
        <v>8617</v>
      </c>
      <c r="K257" s="10" t="s">
        <v>8590</v>
      </c>
      <c r="L257" s="10" t="s">
        <v>8615</v>
      </c>
      <c r="M257" s="10" t="s">
        <v>8593</v>
      </c>
      <c r="N257" s="12" t="s">
        <v>11</v>
      </c>
      <c r="O257" s="12" t="s">
        <v>13</v>
      </c>
      <c r="P257" s="12" t="s">
        <v>22</v>
      </c>
      <c r="Q257" s="12" t="s">
        <v>49</v>
      </c>
      <c r="R257" s="12" t="s">
        <v>14</v>
      </c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3">
        <f>ROUNDUP(SUM(VLOOKUP(F257,'Pontuação 3.0'!A$2:B$11,2,FALSE),VLOOKUP(E257,'Pontuação 3.0'!C$2:D$11,2,FALSE),VLOOKUP(H257,'Pontuação 3.0'!I$2:J$11,2,FALSE),VLOOKUP(J257,'Pontuação 3.0'!G$2:H$11,2,FALSE),VLOOKUP(G257,'Pontuação 3.0'!E$2:F$11,2,FALSE),VLOOKUP(K257,'Pontuação 3.0'!K$2:L$11,2,FALSE),VLOOKUP(L257,'Pontuação 3.0'!M$2:N$13,2,FALSE)),0)</f>
        <v>2444</v>
      </c>
      <c r="AD257" s="14">
        <f t="shared" si="1"/>
        <v>244</v>
      </c>
      <c r="AE257" s="14" t="str">
        <f t="array" ref="AE257">IFERROR(INDEX('Pontuação 3.0'!G$13:G$191, MATCH(AD257, 'Pontuação 3.0'!F$13:F$191, 0)), "Faixa Indefinida")</f>
        <v>A</v>
      </c>
      <c r="AF257" s="14">
        <f t="shared" si="2"/>
        <v>1</v>
      </c>
      <c r="AG257" s="14">
        <f t="shared" si="3"/>
        <v>0</v>
      </c>
      <c r="AH257" s="14">
        <f t="shared" si="4"/>
        <v>0</v>
      </c>
      <c r="AI257" s="14">
        <f t="shared" si="5"/>
        <v>0</v>
      </c>
      <c r="AJ257" s="10"/>
    </row>
    <row r="258" ht="15.75" customHeight="1">
      <c r="A258" s="9">
        <v>45692.0</v>
      </c>
      <c r="B258" s="10" t="s">
        <v>621</v>
      </c>
      <c r="C258" s="10" t="s">
        <v>622</v>
      </c>
      <c r="D258" s="11">
        <v>3.1988859541E10</v>
      </c>
      <c r="E258" s="10" t="s">
        <v>8622</v>
      </c>
      <c r="F258" s="10" t="s">
        <v>8587</v>
      </c>
      <c r="G258" s="10" t="s">
        <v>8620</v>
      </c>
      <c r="H258" s="10" t="s">
        <v>8598</v>
      </c>
      <c r="I258" s="10" t="s">
        <v>8590</v>
      </c>
      <c r="J258" s="10" t="s">
        <v>8599</v>
      </c>
      <c r="K258" s="10" t="s">
        <v>8606</v>
      </c>
      <c r="L258" s="10" t="s">
        <v>8592</v>
      </c>
      <c r="M258" s="10" t="s">
        <v>8593</v>
      </c>
      <c r="N258" s="12" t="s">
        <v>11</v>
      </c>
      <c r="O258" s="12" t="s">
        <v>13</v>
      </c>
      <c r="P258" s="12" t="s">
        <v>77</v>
      </c>
      <c r="Q258" s="12" t="s">
        <v>45</v>
      </c>
      <c r="R258" s="12" t="s">
        <v>23</v>
      </c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3">
        <f>ROUNDUP(SUM(VLOOKUP(F258,'Pontuação 3.0'!A$2:B$11,2,FALSE),VLOOKUP(E258,'Pontuação 3.0'!C$2:D$11,2,FALSE),VLOOKUP(H258,'Pontuação 3.0'!I$2:J$11,2,FALSE),VLOOKUP(J258,'Pontuação 3.0'!G$2:H$11,2,FALSE),VLOOKUP(G258,'Pontuação 3.0'!E$2:F$11,2,FALSE),VLOOKUP(K258,'Pontuação 3.0'!K$2:L$11,2,FALSE),VLOOKUP(L258,'Pontuação 3.0'!M$2:N$13,2,FALSE)),0)</f>
        <v>2213</v>
      </c>
      <c r="AD258" s="14">
        <f t="shared" si="1"/>
        <v>221</v>
      </c>
      <c r="AE258" s="14" t="str">
        <f t="array" ref="AE258">IFERROR(INDEX('Pontuação 3.0'!G$13:G$191, MATCH(AD258, 'Pontuação 3.0'!F$13:F$191, 0)), "Faixa Indefinida")</f>
        <v>B</v>
      </c>
      <c r="AF258" s="14">
        <f t="shared" si="2"/>
        <v>0</v>
      </c>
      <c r="AG258" s="14">
        <f t="shared" si="3"/>
        <v>1</v>
      </c>
      <c r="AH258" s="14">
        <f t="shared" si="4"/>
        <v>0</v>
      </c>
      <c r="AI258" s="14">
        <f t="shared" si="5"/>
        <v>0</v>
      </c>
      <c r="AJ258" s="10"/>
    </row>
    <row r="259" ht="15.75" customHeight="1">
      <c r="A259" s="9">
        <v>45692.0</v>
      </c>
      <c r="B259" s="10" t="s">
        <v>625</v>
      </c>
      <c r="C259" s="10" t="s">
        <v>626</v>
      </c>
      <c r="D259" s="11">
        <v>1.198357731E10</v>
      </c>
      <c r="E259" s="10" t="s">
        <v>8622</v>
      </c>
      <c r="F259" s="10" t="s">
        <v>8587</v>
      </c>
      <c r="G259" s="10" t="s">
        <v>8616</v>
      </c>
      <c r="H259" s="10" t="s">
        <v>8626</v>
      </c>
      <c r="I259" s="10" t="s">
        <v>8590</v>
      </c>
      <c r="J259" s="10" t="s">
        <v>8599</v>
      </c>
      <c r="K259" s="10" t="s">
        <v>8606</v>
      </c>
      <c r="L259" s="10" t="s">
        <v>8629</v>
      </c>
      <c r="M259" s="10" t="s">
        <v>8601</v>
      </c>
      <c r="N259" s="12" t="s">
        <v>11</v>
      </c>
      <c r="O259" s="12" t="s">
        <v>13</v>
      </c>
      <c r="P259" s="12" t="s">
        <v>22</v>
      </c>
      <c r="Q259" s="12" t="s">
        <v>45</v>
      </c>
      <c r="R259" s="12" t="s">
        <v>14</v>
      </c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3">
        <f>ROUNDUP(SUM(VLOOKUP(F259,'Pontuação 3.0'!A$2:B$11,2,FALSE),VLOOKUP(E259,'Pontuação 3.0'!C$2:D$11,2,FALSE),VLOOKUP(H259,'Pontuação 3.0'!I$2:J$11,2,FALSE),VLOOKUP(J259,'Pontuação 3.0'!G$2:H$11,2,FALSE),VLOOKUP(G259,'Pontuação 3.0'!E$2:F$11,2,FALSE),VLOOKUP(K259,'Pontuação 3.0'!K$2:L$11,2,FALSE),VLOOKUP(L259,'Pontuação 3.0'!M$2:N$13,2,FALSE)),0)</f>
        <v>2277</v>
      </c>
      <c r="AD259" s="14">
        <f t="shared" si="1"/>
        <v>228</v>
      </c>
      <c r="AE259" s="14" t="str">
        <f t="array" ref="AE259">IFERROR(INDEX('Pontuação 3.0'!G$13:G$191, MATCH(AD259, 'Pontuação 3.0'!F$13:F$191, 0)), "Faixa Indefinida")</f>
        <v>B</v>
      </c>
      <c r="AF259" s="14">
        <f t="shared" si="2"/>
        <v>0</v>
      </c>
      <c r="AG259" s="14">
        <f t="shared" si="3"/>
        <v>1</v>
      </c>
      <c r="AH259" s="14">
        <f t="shared" si="4"/>
        <v>0</v>
      </c>
      <c r="AI259" s="14">
        <f t="shared" si="5"/>
        <v>0</v>
      </c>
      <c r="AJ259" s="10"/>
    </row>
    <row r="260" ht="15.75" customHeight="1">
      <c r="A260" s="9">
        <v>45692.0</v>
      </c>
      <c r="B260" s="10" t="s">
        <v>627</v>
      </c>
      <c r="C260" s="10" t="s">
        <v>628</v>
      </c>
      <c r="D260" s="10" t="s">
        <v>629</v>
      </c>
      <c r="E260" s="10" t="s">
        <v>8586</v>
      </c>
      <c r="F260" s="10" t="s">
        <v>8587</v>
      </c>
      <c r="G260" s="10" t="s">
        <v>8628</v>
      </c>
      <c r="H260" s="10" t="s">
        <v>8626</v>
      </c>
      <c r="I260" s="10" t="s">
        <v>8590</v>
      </c>
      <c r="J260" s="10" t="s">
        <v>8599</v>
      </c>
      <c r="K260" s="10" t="s">
        <v>8606</v>
      </c>
      <c r="L260" s="10" t="s">
        <v>8592</v>
      </c>
      <c r="M260" s="10" t="s">
        <v>8621</v>
      </c>
      <c r="N260" s="12" t="s">
        <v>11</v>
      </c>
      <c r="O260" s="12" t="s">
        <v>13</v>
      </c>
      <c r="P260" s="12" t="s">
        <v>19</v>
      </c>
      <c r="Q260" s="12" t="s">
        <v>15</v>
      </c>
      <c r="R260" s="12" t="s">
        <v>14</v>
      </c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3">
        <f>ROUNDUP(SUM(VLOOKUP(F260,'Pontuação 3.0'!A$2:B$11,2,FALSE),VLOOKUP(E260,'Pontuação 3.0'!C$2:D$11,2,FALSE),VLOOKUP(H260,'Pontuação 3.0'!I$2:J$11,2,FALSE),VLOOKUP(J260,'Pontuação 3.0'!G$2:H$11,2,FALSE),VLOOKUP(G260,'Pontuação 3.0'!E$2:F$11,2,FALSE),VLOOKUP(K260,'Pontuação 3.0'!K$2:L$11,2,FALSE),VLOOKUP(L260,'Pontuação 3.0'!M$2:N$13,2,FALSE)),0)</f>
        <v>2085</v>
      </c>
      <c r="AD260" s="14">
        <f t="shared" si="1"/>
        <v>209</v>
      </c>
      <c r="AE260" s="14" t="str">
        <f t="array" ref="AE260">IFERROR(INDEX('Pontuação 3.0'!G$13:G$191, MATCH(AD260, 'Pontuação 3.0'!F$13:F$191, 0)), "Faixa Indefinida")</f>
        <v>C</v>
      </c>
      <c r="AF260" s="14">
        <f t="shared" si="2"/>
        <v>0</v>
      </c>
      <c r="AG260" s="14">
        <f t="shared" si="3"/>
        <v>0</v>
      </c>
      <c r="AH260" s="14">
        <f t="shared" si="4"/>
        <v>1</v>
      </c>
      <c r="AI260" s="14">
        <f t="shared" si="5"/>
        <v>0</v>
      </c>
      <c r="AJ260" s="10"/>
    </row>
    <row r="261" ht="15.75" customHeight="1">
      <c r="A261" s="9">
        <v>45692.0</v>
      </c>
      <c r="B261" s="10" t="s">
        <v>630</v>
      </c>
      <c r="C261" s="10" t="s">
        <v>631</v>
      </c>
      <c r="D261" s="11">
        <v>1.1959417405E10</v>
      </c>
      <c r="E261" s="10" t="s">
        <v>8586</v>
      </c>
      <c r="F261" s="10" t="s">
        <v>8631</v>
      </c>
      <c r="G261" s="10" t="s">
        <v>8620</v>
      </c>
      <c r="H261" s="10" t="s">
        <v>8626</v>
      </c>
      <c r="I261" s="10" t="s">
        <v>8590</v>
      </c>
      <c r="J261" s="10" t="s">
        <v>8591</v>
      </c>
      <c r="K261" s="10" t="s">
        <v>8606</v>
      </c>
      <c r="L261" s="10" t="s">
        <v>8615</v>
      </c>
      <c r="M261" s="10" t="s">
        <v>8601</v>
      </c>
      <c r="N261" s="12" t="s">
        <v>11</v>
      </c>
      <c r="O261" s="12" t="s">
        <v>13</v>
      </c>
      <c r="P261" s="12" t="s">
        <v>19</v>
      </c>
      <c r="Q261" s="12" t="s">
        <v>60</v>
      </c>
      <c r="R261" s="12" t="s">
        <v>14</v>
      </c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3">
        <f>ROUNDUP(SUM(VLOOKUP(F261,'Pontuação 3.0'!A$2:B$11,2,FALSE),VLOOKUP(E261,'Pontuação 3.0'!C$2:D$11,2,FALSE),VLOOKUP(H261,'Pontuação 3.0'!I$2:J$11,2,FALSE),VLOOKUP(J261,'Pontuação 3.0'!G$2:H$11,2,FALSE),VLOOKUP(G261,'Pontuação 3.0'!E$2:F$11,2,FALSE),VLOOKUP(K261,'Pontuação 3.0'!K$2:L$11,2,FALSE),VLOOKUP(L261,'Pontuação 3.0'!M$2:N$13,2,FALSE)),0)</f>
        <v>2318</v>
      </c>
      <c r="AD261" s="14">
        <f t="shared" si="1"/>
        <v>232</v>
      </c>
      <c r="AE261" s="14" t="str">
        <f t="array" ref="AE261">IFERROR(INDEX('Pontuação 3.0'!G$13:G$191, MATCH(AD261, 'Pontuação 3.0'!F$13:F$191, 0)), "Faixa Indefinida")</f>
        <v>B</v>
      </c>
      <c r="AF261" s="14">
        <f t="shared" si="2"/>
        <v>0</v>
      </c>
      <c r="AG261" s="14">
        <f t="shared" si="3"/>
        <v>1</v>
      </c>
      <c r="AH261" s="14">
        <f t="shared" si="4"/>
        <v>0</v>
      </c>
      <c r="AI261" s="14">
        <f t="shared" si="5"/>
        <v>0</v>
      </c>
      <c r="AJ261" s="10"/>
    </row>
    <row r="262" ht="15.75" customHeight="1">
      <c r="A262" s="9">
        <v>45692.0</v>
      </c>
      <c r="B262" s="10" t="s">
        <v>632</v>
      </c>
      <c r="C262" s="10" t="s">
        <v>633</v>
      </c>
      <c r="D262" s="11">
        <v>5.1992679341E10</v>
      </c>
      <c r="E262" s="10" t="s">
        <v>8586</v>
      </c>
      <c r="F262" s="10" t="s">
        <v>8587</v>
      </c>
      <c r="G262" s="10" t="s">
        <v>8588</v>
      </c>
      <c r="H262" s="10" t="s">
        <v>8605</v>
      </c>
      <c r="I262" s="10" t="s">
        <v>8590</v>
      </c>
      <c r="J262" s="10" t="s">
        <v>8591</v>
      </c>
      <c r="K262" s="10" t="s">
        <v>8590</v>
      </c>
      <c r="L262" s="10" t="s">
        <v>8615</v>
      </c>
      <c r="M262" s="10" t="s">
        <v>8593</v>
      </c>
      <c r="N262" s="12" t="s">
        <v>11</v>
      </c>
      <c r="O262" s="12" t="s">
        <v>13</v>
      </c>
      <c r="P262" s="12" t="s">
        <v>19</v>
      </c>
      <c r="Q262" s="12" t="s">
        <v>49</v>
      </c>
      <c r="R262" s="12" t="s">
        <v>23</v>
      </c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3">
        <f>ROUNDUP(SUM(VLOOKUP(F262,'Pontuação 3.0'!A$2:B$11,2,FALSE),VLOOKUP(E262,'Pontuação 3.0'!C$2:D$11,2,FALSE),VLOOKUP(H262,'Pontuação 3.0'!I$2:J$11,2,FALSE),VLOOKUP(J262,'Pontuação 3.0'!G$2:H$11,2,FALSE),VLOOKUP(G262,'Pontuação 3.0'!E$2:F$11,2,FALSE),VLOOKUP(K262,'Pontuação 3.0'!K$2:L$11,2,FALSE),VLOOKUP(L262,'Pontuação 3.0'!M$2:N$13,2,FALSE)),0)</f>
        <v>2296</v>
      </c>
      <c r="AD262" s="14">
        <f t="shared" si="1"/>
        <v>230</v>
      </c>
      <c r="AE262" s="14" t="str">
        <f t="array" ref="AE262">IFERROR(INDEX('Pontuação 3.0'!G$13:G$191, MATCH(AD262, 'Pontuação 3.0'!F$13:F$191, 0)), "Faixa Indefinida")</f>
        <v>B</v>
      </c>
      <c r="AF262" s="14">
        <f t="shared" si="2"/>
        <v>0</v>
      </c>
      <c r="AG262" s="14">
        <f t="shared" si="3"/>
        <v>1</v>
      </c>
      <c r="AH262" s="14">
        <f t="shared" si="4"/>
        <v>0</v>
      </c>
      <c r="AI262" s="14">
        <f t="shared" si="5"/>
        <v>0</v>
      </c>
      <c r="AJ262" s="10"/>
    </row>
    <row r="263" ht="15.75" customHeight="1">
      <c r="A263" s="9">
        <v>45692.0</v>
      </c>
      <c r="B263" s="10" t="s">
        <v>636</v>
      </c>
      <c r="C263" s="10" t="s">
        <v>637</v>
      </c>
      <c r="D263" s="11">
        <v>2.1988536203E10</v>
      </c>
      <c r="E263" s="10" t="s">
        <v>8586</v>
      </c>
      <c r="F263" s="10" t="s">
        <v>8631</v>
      </c>
      <c r="G263" s="10" t="s">
        <v>8597</v>
      </c>
      <c r="H263" s="10" t="s">
        <v>8626</v>
      </c>
      <c r="I263" s="10" t="s">
        <v>8590</v>
      </c>
      <c r="J263" s="10" t="s">
        <v>8599</v>
      </c>
      <c r="K263" s="10" t="s">
        <v>8590</v>
      </c>
      <c r="L263" s="10" t="s">
        <v>8615</v>
      </c>
      <c r="M263" s="10" t="s">
        <v>8611</v>
      </c>
      <c r="N263" s="12" t="s">
        <v>11</v>
      </c>
      <c r="O263" s="12" t="s">
        <v>13</v>
      </c>
      <c r="P263" s="12" t="s">
        <v>58</v>
      </c>
      <c r="Q263" s="12" t="s">
        <v>15</v>
      </c>
      <c r="R263" s="12" t="s">
        <v>14</v>
      </c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3">
        <f>ROUNDUP(SUM(VLOOKUP(F263,'Pontuação 3.0'!A$2:B$11,2,FALSE),VLOOKUP(E263,'Pontuação 3.0'!C$2:D$11,2,FALSE),VLOOKUP(H263,'Pontuação 3.0'!I$2:J$11,2,FALSE),VLOOKUP(J263,'Pontuação 3.0'!G$2:H$11,2,FALSE),VLOOKUP(G263,'Pontuação 3.0'!E$2:F$11,2,FALSE),VLOOKUP(K263,'Pontuação 3.0'!K$2:L$11,2,FALSE),VLOOKUP(L263,'Pontuação 3.0'!M$2:N$13,2,FALSE)),0)</f>
        <v>1938</v>
      </c>
      <c r="AD263" s="14">
        <f t="shared" si="1"/>
        <v>194</v>
      </c>
      <c r="AE263" s="14" t="str">
        <f t="array" ref="AE263">IFERROR(INDEX('Pontuação 3.0'!G$13:G$191, MATCH(AD263, 'Pontuação 3.0'!F$13:F$191, 0)), "Faixa Indefinida")</f>
        <v>C</v>
      </c>
      <c r="AF263" s="14">
        <f t="shared" si="2"/>
        <v>0</v>
      </c>
      <c r="AG263" s="14">
        <f t="shared" si="3"/>
        <v>0</v>
      </c>
      <c r="AH263" s="14">
        <f t="shared" si="4"/>
        <v>1</v>
      </c>
      <c r="AI263" s="14">
        <f t="shared" si="5"/>
        <v>0</v>
      </c>
      <c r="AJ263" s="10"/>
    </row>
    <row r="264" ht="15.75" customHeight="1">
      <c r="A264" s="9">
        <v>45692.0</v>
      </c>
      <c r="B264" s="10" t="s">
        <v>638</v>
      </c>
      <c r="C264" s="10" t="s">
        <v>639</v>
      </c>
      <c r="D264" s="11">
        <v>1.19440852E8</v>
      </c>
      <c r="E264" s="10" t="s">
        <v>8586</v>
      </c>
      <c r="F264" s="10" t="s">
        <v>8596</v>
      </c>
      <c r="G264" s="10" t="s">
        <v>8620</v>
      </c>
      <c r="H264" s="10" t="s">
        <v>8598</v>
      </c>
      <c r="I264" s="10" t="s">
        <v>8590</v>
      </c>
      <c r="J264" s="10" t="s">
        <v>8599</v>
      </c>
      <c r="K264" s="10" t="s">
        <v>8590</v>
      </c>
      <c r="L264" s="10" t="s">
        <v>8629</v>
      </c>
      <c r="M264" s="10" t="s">
        <v>8611</v>
      </c>
      <c r="N264" s="12" t="s">
        <v>11</v>
      </c>
      <c r="O264" s="12" t="s">
        <v>13</v>
      </c>
      <c r="P264" s="12" t="s">
        <v>547</v>
      </c>
      <c r="Q264" s="12" t="s">
        <v>548</v>
      </c>
      <c r="R264" s="12" t="s">
        <v>14</v>
      </c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3">
        <f>ROUNDUP(SUM(VLOOKUP(F264,'Pontuação 3.0'!A$2:B$11,2,FALSE),VLOOKUP(E264,'Pontuação 3.0'!C$2:D$11,2,FALSE),VLOOKUP(H264,'Pontuação 3.0'!I$2:J$11,2,FALSE),VLOOKUP(J264,'Pontuação 3.0'!G$2:H$11,2,FALSE),VLOOKUP(G264,'Pontuação 3.0'!E$2:F$11,2,FALSE),VLOOKUP(K264,'Pontuação 3.0'!K$2:L$11,2,FALSE),VLOOKUP(L264,'Pontuação 3.0'!M$2:N$13,2,FALSE)),0)</f>
        <v>1827</v>
      </c>
      <c r="AD264" s="14">
        <f t="shared" si="1"/>
        <v>183</v>
      </c>
      <c r="AE264" s="14" t="str">
        <f t="array" ref="AE264">IFERROR(INDEX('Pontuação 3.0'!G$13:G$191, MATCH(AD264, 'Pontuação 3.0'!F$13:F$191, 0)), "Faixa Indefinida")</f>
        <v>D</v>
      </c>
      <c r="AF264" s="14">
        <f t="shared" si="2"/>
        <v>0</v>
      </c>
      <c r="AG264" s="14">
        <f t="shared" si="3"/>
        <v>0</v>
      </c>
      <c r="AH264" s="14">
        <f t="shared" si="4"/>
        <v>0</v>
      </c>
      <c r="AI264" s="14">
        <f t="shared" si="5"/>
        <v>1</v>
      </c>
      <c r="AJ264" s="10"/>
    </row>
    <row r="265" ht="15.75" customHeight="1">
      <c r="A265" s="9">
        <v>45692.0</v>
      </c>
      <c r="B265" s="10" t="s">
        <v>640</v>
      </c>
      <c r="C265" s="10" t="s">
        <v>641</v>
      </c>
      <c r="D265" s="10" t="s">
        <v>642</v>
      </c>
      <c r="E265" s="10" t="s">
        <v>8586</v>
      </c>
      <c r="F265" s="10" t="s">
        <v>8596</v>
      </c>
      <c r="G265" s="10" t="s">
        <v>8620</v>
      </c>
      <c r="H265" s="10" t="s">
        <v>8589</v>
      </c>
      <c r="I265" s="10" t="s">
        <v>8590</v>
      </c>
      <c r="J265" s="10" t="s">
        <v>8617</v>
      </c>
      <c r="K265" s="10" t="s">
        <v>8606</v>
      </c>
      <c r="L265" s="10" t="s">
        <v>8615</v>
      </c>
      <c r="M265" s="10" t="s">
        <v>8611</v>
      </c>
      <c r="N265" s="12" t="s">
        <v>11</v>
      </c>
      <c r="O265" s="12" t="s">
        <v>13</v>
      </c>
      <c r="P265" s="12" t="s">
        <v>19</v>
      </c>
      <c r="Q265" s="12" t="s">
        <v>45</v>
      </c>
      <c r="R265" s="12" t="s">
        <v>14</v>
      </c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3">
        <f>ROUNDUP(SUM(VLOOKUP(F265,'Pontuação 3.0'!A$2:B$11,2,FALSE),VLOOKUP(E265,'Pontuação 3.0'!C$2:D$11,2,FALSE),VLOOKUP(H265,'Pontuação 3.0'!I$2:J$11,2,FALSE),VLOOKUP(J265,'Pontuação 3.0'!G$2:H$11,2,FALSE),VLOOKUP(G265,'Pontuação 3.0'!E$2:F$11,2,FALSE),VLOOKUP(K265,'Pontuação 3.0'!K$2:L$11,2,FALSE),VLOOKUP(L265,'Pontuação 3.0'!M$2:N$13,2,FALSE)),0)</f>
        <v>2558</v>
      </c>
      <c r="AD265" s="14">
        <f t="shared" si="1"/>
        <v>256</v>
      </c>
      <c r="AE265" s="14" t="str">
        <f t="array" ref="AE265">IFERROR(INDEX('Pontuação 3.0'!G$13:G$191, MATCH(AD265, 'Pontuação 3.0'!F$13:F$191, 0)), "Faixa Indefinida")</f>
        <v>A</v>
      </c>
      <c r="AF265" s="14">
        <f t="shared" si="2"/>
        <v>1</v>
      </c>
      <c r="AG265" s="14">
        <f t="shared" si="3"/>
        <v>0</v>
      </c>
      <c r="AH265" s="14">
        <f t="shared" si="4"/>
        <v>0</v>
      </c>
      <c r="AI265" s="14">
        <f t="shared" si="5"/>
        <v>0</v>
      </c>
      <c r="AJ265" s="10"/>
    </row>
    <row r="266" ht="15.75" customHeight="1">
      <c r="A266" s="9">
        <v>45692.0</v>
      </c>
      <c r="B266" s="10" t="s">
        <v>643</v>
      </c>
      <c r="C266" s="10" t="s">
        <v>644</v>
      </c>
      <c r="D266" s="10" t="s">
        <v>645</v>
      </c>
      <c r="E266" s="10" t="s">
        <v>8586</v>
      </c>
      <c r="F266" s="10" t="s">
        <v>8596</v>
      </c>
      <c r="G266" s="10" t="s">
        <v>8620</v>
      </c>
      <c r="H266" s="10" t="s">
        <v>8626</v>
      </c>
      <c r="I266" s="10" t="s">
        <v>8590</v>
      </c>
      <c r="J266" s="10" t="s">
        <v>8591</v>
      </c>
      <c r="K266" s="10" t="s">
        <v>8590</v>
      </c>
      <c r="L266" s="10" t="s">
        <v>8592</v>
      </c>
      <c r="M266" s="10" t="s">
        <v>8601</v>
      </c>
      <c r="N266" s="12" t="s">
        <v>11</v>
      </c>
      <c r="O266" s="12" t="s">
        <v>13</v>
      </c>
      <c r="P266" s="12" t="s">
        <v>22</v>
      </c>
      <c r="Q266" s="12" t="s">
        <v>45</v>
      </c>
      <c r="R266" s="12" t="s">
        <v>14</v>
      </c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3">
        <f>ROUNDUP(SUM(VLOOKUP(F266,'Pontuação 3.0'!A$2:B$11,2,FALSE),VLOOKUP(E266,'Pontuação 3.0'!C$2:D$11,2,FALSE),VLOOKUP(H266,'Pontuação 3.0'!I$2:J$11,2,FALSE),VLOOKUP(J266,'Pontuação 3.0'!G$2:H$11,2,FALSE),VLOOKUP(G266,'Pontuação 3.0'!E$2:F$11,2,FALSE),VLOOKUP(K266,'Pontuação 3.0'!K$2:L$11,2,FALSE),VLOOKUP(L266,'Pontuação 3.0'!M$2:N$13,2,FALSE)),0)</f>
        <v>1853</v>
      </c>
      <c r="AD266" s="14">
        <f t="shared" si="1"/>
        <v>185</v>
      </c>
      <c r="AE266" s="14" t="str">
        <f t="array" ref="AE266">IFERROR(INDEX('Pontuação 3.0'!G$13:G$191, MATCH(AD266, 'Pontuação 3.0'!F$13:F$191, 0)), "Faixa Indefinida")</f>
        <v>D</v>
      </c>
      <c r="AF266" s="14">
        <f t="shared" si="2"/>
        <v>0</v>
      </c>
      <c r="AG266" s="14">
        <f t="shared" si="3"/>
        <v>0</v>
      </c>
      <c r="AH266" s="14">
        <f t="shared" si="4"/>
        <v>0</v>
      </c>
      <c r="AI266" s="14">
        <f t="shared" si="5"/>
        <v>1</v>
      </c>
      <c r="AJ266" s="10"/>
    </row>
    <row r="267" ht="15.75" customHeight="1">
      <c r="A267" s="9">
        <v>45692.0</v>
      </c>
      <c r="B267" s="10" t="s">
        <v>646</v>
      </c>
      <c r="C267" s="10" t="s">
        <v>647</v>
      </c>
      <c r="D267" s="11">
        <v>4.1999460513E10</v>
      </c>
      <c r="E267" s="10" t="s">
        <v>8586</v>
      </c>
      <c r="F267" s="10" t="s">
        <v>8587</v>
      </c>
      <c r="G267" s="10" t="s">
        <v>8588</v>
      </c>
      <c r="H267" s="10" t="s">
        <v>8589</v>
      </c>
      <c r="I267" s="10" t="s">
        <v>8590</v>
      </c>
      <c r="J267" s="10" t="s">
        <v>8599</v>
      </c>
      <c r="K267" s="10" t="s">
        <v>8590</v>
      </c>
      <c r="L267" s="10" t="s">
        <v>8592</v>
      </c>
      <c r="M267" s="10" t="s">
        <v>8601</v>
      </c>
      <c r="N267" s="12" t="s">
        <v>11</v>
      </c>
      <c r="O267" s="12" t="s">
        <v>13</v>
      </c>
      <c r="P267" s="12" t="s">
        <v>19</v>
      </c>
      <c r="Q267" s="12" t="s">
        <v>121</v>
      </c>
      <c r="R267" s="12" t="s">
        <v>14</v>
      </c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3">
        <f>ROUNDUP(SUM(VLOOKUP(F267,'Pontuação 3.0'!A$2:B$11,2,FALSE),VLOOKUP(E267,'Pontuação 3.0'!C$2:D$11,2,FALSE),VLOOKUP(H267,'Pontuação 3.0'!I$2:J$11,2,FALSE),VLOOKUP(J267,'Pontuação 3.0'!G$2:H$11,2,FALSE),VLOOKUP(G267,'Pontuação 3.0'!E$2:F$11,2,FALSE),VLOOKUP(K267,'Pontuação 3.0'!K$2:L$11,2,FALSE),VLOOKUP(L267,'Pontuação 3.0'!M$2:N$13,2,FALSE)),0)</f>
        <v>2209</v>
      </c>
      <c r="AD267" s="14">
        <f t="shared" si="1"/>
        <v>221</v>
      </c>
      <c r="AE267" s="14" t="str">
        <f t="array" ref="AE267">IFERROR(INDEX('Pontuação 3.0'!G$13:G$191, MATCH(AD267, 'Pontuação 3.0'!F$13:F$191, 0)), "Faixa Indefinida")</f>
        <v>B</v>
      </c>
      <c r="AF267" s="14">
        <f t="shared" si="2"/>
        <v>0</v>
      </c>
      <c r="AG267" s="14">
        <f t="shared" si="3"/>
        <v>1</v>
      </c>
      <c r="AH267" s="14">
        <f t="shared" si="4"/>
        <v>0</v>
      </c>
      <c r="AI267" s="14">
        <f t="shared" si="5"/>
        <v>0</v>
      </c>
      <c r="AJ267" s="10"/>
    </row>
    <row r="268" ht="15.75" customHeight="1">
      <c r="A268" s="9">
        <v>45692.0</v>
      </c>
      <c r="B268" s="10" t="s">
        <v>648</v>
      </c>
      <c r="C268" s="10" t="s">
        <v>649</v>
      </c>
      <c r="D268" s="10" t="s">
        <v>650</v>
      </c>
      <c r="E268" s="10" t="s">
        <v>8586</v>
      </c>
      <c r="F268" s="10" t="s">
        <v>8596</v>
      </c>
      <c r="G268" s="10" t="s">
        <v>8620</v>
      </c>
      <c r="H268" s="10" t="s">
        <v>8605</v>
      </c>
      <c r="I268" s="10" t="s">
        <v>8614</v>
      </c>
      <c r="J268" s="10" t="s">
        <v>8599</v>
      </c>
      <c r="K268" s="10" t="s">
        <v>8590</v>
      </c>
      <c r="L268" s="10" t="s">
        <v>8615</v>
      </c>
      <c r="M268" s="10" t="s">
        <v>8593</v>
      </c>
      <c r="N268" s="12" t="s">
        <v>11</v>
      </c>
      <c r="O268" s="12" t="s">
        <v>13</v>
      </c>
      <c r="P268" s="12" t="s">
        <v>651</v>
      </c>
      <c r="Q268" s="12" t="s">
        <v>652</v>
      </c>
      <c r="R268" s="12" t="s">
        <v>14</v>
      </c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3">
        <f>ROUNDUP(SUM(VLOOKUP(F268,'Pontuação 3.0'!A$2:B$11,2,FALSE),VLOOKUP(E268,'Pontuação 3.0'!C$2:D$11,2,FALSE),VLOOKUP(H268,'Pontuação 3.0'!I$2:J$11,2,FALSE),VLOOKUP(J268,'Pontuação 3.0'!G$2:H$11,2,FALSE),VLOOKUP(G268,'Pontuação 3.0'!E$2:F$11,2,FALSE),VLOOKUP(K268,'Pontuação 3.0'!K$2:L$11,2,FALSE),VLOOKUP(L268,'Pontuação 3.0'!M$2:N$13,2,FALSE)),0)</f>
        <v>1871</v>
      </c>
      <c r="AD268" s="14">
        <f t="shared" si="1"/>
        <v>187</v>
      </c>
      <c r="AE268" s="14" t="str">
        <f t="array" ref="AE268">IFERROR(INDEX('Pontuação 3.0'!G$13:G$191, MATCH(AD268, 'Pontuação 3.0'!F$13:F$191, 0)), "Faixa Indefinida")</f>
        <v>D</v>
      </c>
      <c r="AF268" s="14">
        <f t="shared" si="2"/>
        <v>0</v>
      </c>
      <c r="AG268" s="14">
        <f t="shared" si="3"/>
        <v>0</v>
      </c>
      <c r="AH268" s="14">
        <f t="shared" si="4"/>
        <v>0</v>
      </c>
      <c r="AI268" s="14">
        <f t="shared" si="5"/>
        <v>1</v>
      </c>
      <c r="AJ268" s="10"/>
    </row>
    <row r="269" ht="15.75" customHeight="1">
      <c r="A269" s="9">
        <v>45692.0</v>
      </c>
      <c r="B269" s="10" t="s">
        <v>653</v>
      </c>
      <c r="C269" s="10" t="s">
        <v>654</v>
      </c>
      <c r="D269" s="11">
        <v>4.3988636961E10</v>
      </c>
      <c r="E269" s="10" t="s">
        <v>8586</v>
      </c>
      <c r="F269" s="10" t="s">
        <v>8631</v>
      </c>
      <c r="G269" s="10" t="s">
        <v>8588</v>
      </c>
      <c r="H269" s="10" t="s">
        <v>8589</v>
      </c>
      <c r="I269" s="10" t="s">
        <v>8614</v>
      </c>
      <c r="J269" s="10" t="s">
        <v>8599</v>
      </c>
      <c r="K269" s="10" t="s">
        <v>8606</v>
      </c>
      <c r="L269" s="10" t="s">
        <v>8592</v>
      </c>
      <c r="M269" s="10" t="s">
        <v>8601</v>
      </c>
      <c r="N269" s="12" t="s">
        <v>11</v>
      </c>
      <c r="O269" s="12" t="s">
        <v>13</v>
      </c>
      <c r="P269" s="12" t="s">
        <v>22</v>
      </c>
      <c r="Q269" s="12" t="s">
        <v>45</v>
      </c>
      <c r="R269" s="12" t="s">
        <v>14</v>
      </c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3">
        <f>ROUNDUP(SUM(VLOOKUP(F269,'Pontuação 3.0'!A$2:B$11,2,FALSE),VLOOKUP(E269,'Pontuação 3.0'!C$2:D$11,2,FALSE),VLOOKUP(H269,'Pontuação 3.0'!I$2:J$11,2,FALSE),VLOOKUP(J269,'Pontuação 3.0'!G$2:H$11,2,FALSE),VLOOKUP(G269,'Pontuação 3.0'!E$2:F$11,2,FALSE),VLOOKUP(K269,'Pontuação 3.0'!K$2:L$11,2,FALSE),VLOOKUP(L269,'Pontuação 3.0'!M$2:N$13,2,FALSE)),0)</f>
        <v>2455</v>
      </c>
      <c r="AD269" s="14">
        <f t="shared" si="1"/>
        <v>246</v>
      </c>
      <c r="AE269" s="14" t="str">
        <f t="array" ref="AE269">IFERROR(INDEX('Pontuação 3.0'!G$13:G$191, MATCH(AD269, 'Pontuação 3.0'!F$13:F$191, 0)), "Faixa Indefinida")</f>
        <v>A</v>
      </c>
      <c r="AF269" s="14">
        <f t="shared" si="2"/>
        <v>1</v>
      </c>
      <c r="AG269" s="14">
        <f t="shared" si="3"/>
        <v>0</v>
      </c>
      <c r="AH269" s="14">
        <f t="shared" si="4"/>
        <v>0</v>
      </c>
      <c r="AI269" s="14">
        <f t="shared" si="5"/>
        <v>0</v>
      </c>
      <c r="AJ269" s="10"/>
    </row>
    <row r="270" ht="15.75" customHeight="1">
      <c r="A270" s="9">
        <v>45692.0</v>
      </c>
      <c r="B270" s="10" t="s">
        <v>655</v>
      </c>
      <c r="C270" s="10" t="s">
        <v>656</v>
      </c>
      <c r="D270" s="11">
        <v>6.1995860754E10</v>
      </c>
      <c r="E270" s="10" t="s">
        <v>8586</v>
      </c>
      <c r="F270" s="10" t="s">
        <v>8587</v>
      </c>
      <c r="G270" s="10" t="s">
        <v>8620</v>
      </c>
      <c r="H270" s="10" t="s">
        <v>8626</v>
      </c>
      <c r="I270" s="10" t="s">
        <v>8590</v>
      </c>
      <c r="J270" s="10" t="s">
        <v>8624</v>
      </c>
      <c r="K270" s="10" t="s">
        <v>8606</v>
      </c>
      <c r="L270" s="10" t="s">
        <v>8615</v>
      </c>
      <c r="M270" s="10" t="s">
        <v>8621</v>
      </c>
      <c r="N270" s="12" t="s">
        <v>11</v>
      </c>
      <c r="O270" s="12" t="s">
        <v>13</v>
      </c>
      <c r="P270" s="12" t="s">
        <v>19</v>
      </c>
      <c r="Q270" s="12" t="s">
        <v>60</v>
      </c>
      <c r="R270" s="12" t="s">
        <v>14</v>
      </c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3">
        <f>ROUNDUP(SUM(VLOOKUP(F270,'Pontuação 3.0'!A$2:B$11,2,FALSE),VLOOKUP(E270,'Pontuação 3.0'!C$2:D$11,2,FALSE),VLOOKUP(H270,'Pontuação 3.0'!I$2:J$11,2,FALSE),VLOOKUP(J270,'Pontuação 3.0'!G$2:H$11,2,FALSE),VLOOKUP(G270,'Pontuação 3.0'!E$2:F$11,2,FALSE),VLOOKUP(K270,'Pontuação 3.0'!K$2:L$11,2,FALSE),VLOOKUP(L270,'Pontuação 3.0'!M$2:N$13,2,FALSE)),0)</f>
        <v>2204</v>
      </c>
      <c r="AD270" s="14">
        <f t="shared" si="1"/>
        <v>220</v>
      </c>
      <c r="AE270" s="14" t="str">
        <f t="array" ref="AE270">IFERROR(INDEX('Pontuação 3.0'!G$13:G$191, MATCH(AD270, 'Pontuação 3.0'!F$13:F$191, 0)), "Faixa Indefinida")</f>
        <v>B</v>
      </c>
      <c r="AF270" s="14">
        <f t="shared" si="2"/>
        <v>0</v>
      </c>
      <c r="AG270" s="14">
        <f t="shared" si="3"/>
        <v>1</v>
      </c>
      <c r="AH270" s="14">
        <f t="shared" si="4"/>
        <v>0</v>
      </c>
      <c r="AI270" s="14">
        <f t="shared" si="5"/>
        <v>0</v>
      </c>
      <c r="AJ270" s="10"/>
    </row>
    <row r="271" ht="15.75" customHeight="1">
      <c r="A271" s="9">
        <v>45692.0</v>
      </c>
      <c r="B271" s="10" t="s">
        <v>657</v>
      </c>
      <c r="C271" s="10" t="s">
        <v>658</v>
      </c>
      <c r="D271" s="11">
        <v>1.4997442279E10</v>
      </c>
      <c r="E271" s="10" t="s">
        <v>8586</v>
      </c>
      <c r="F271" s="10" t="s">
        <v>8596</v>
      </c>
      <c r="G271" s="10" t="s">
        <v>8588</v>
      </c>
      <c r="H271" s="10" t="s">
        <v>8589</v>
      </c>
      <c r="I271" s="10" t="s">
        <v>8614</v>
      </c>
      <c r="J271" s="10" t="s">
        <v>8591</v>
      </c>
      <c r="K271" s="10" t="s">
        <v>8606</v>
      </c>
      <c r="L271" s="10" t="s">
        <v>8592</v>
      </c>
      <c r="M271" s="10" t="s">
        <v>8601</v>
      </c>
      <c r="N271" s="12" t="s">
        <v>11</v>
      </c>
      <c r="O271" s="12" t="s">
        <v>13</v>
      </c>
      <c r="P271" s="12" t="s">
        <v>19</v>
      </c>
      <c r="Q271" s="12" t="s">
        <v>49</v>
      </c>
      <c r="R271" s="12" t="s">
        <v>23</v>
      </c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3">
        <f>ROUNDUP(SUM(VLOOKUP(F271,'Pontuação 3.0'!A$2:B$11,2,FALSE),VLOOKUP(E271,'Pontuação 3.0'!C$2:D$11,2,FALSE),VLOOKUP(H271,'Pontuação 3.0'!I$2:J$11,2,FALSE),VLOOKUP(J271,'Pontuação 3.0'!G$2:H$11,2,FALSE),VLOOKUP(G271,'Pontuação 3.0'!E$2:F$11,2,FALSE),VLOOKUP(K271,'Pontuação 3.0'!K$2:L$11,2,FALSE),VLOOKUP(L271,'Pontuação 3.0'!M$2:N$13,2,FALSE)),0)</f>
        <v>2489</v>
      </c>
      <c r="AD271" s="14">
        <f t="shared" si="1"/>
        <v>249</v>
      </c>
      <c r="AE271" s="14" t="str">
        <f t="array" ref="AE271">IFERROR(INDEX('Pontuação 3.0'!G$13:G$191, MATCH(AD271, 'Pontuação 3.0'!F$13:F$191, 0)), "Faixa Indefinida")</f>
        <v>A</v>
      </c>
      <c r="AF271" s="14">
        <f t="shared" si="2"/>
        <v>1</v>
      </c>
      <c r="AG271" s="14">
        <f t="shared" si="3"/>
        <v>0</v>
      </c>
      <c r="AH271" s="14">
        <f t="shared" si="4"/>
        <v>0</v>
      </c>
      <c r="AI271" s="14">
        <f t="shared" si="5"/>
        <v>0</v>
      </c>
      <c r="AJ271" s="10"/>
    </row>
    <row r="272" ht="15.75" customHeight="1">
      <c r="A272" s="9">
        <v>45692.0</v>
      </c>
      <c r="B272" s="10" t="s">
        <v>659</v>
      </c>
      <c r="C272" s="10" t="s">
        <v>660</v>
      </c>
      <c r="D272" s="11">
        <v>4.3988587512E10</v>
      </c>
      <c r="E272" s="10" t="s">
        <v>8586</v>
      </c>
      <c r="F272" s="10" t="s">
        <v>8596</v>
      </c>
      <c r="G272" s="10" t="s">
        <v>8588</v>
      </c>
      <c r="H272" s="10" t="s">
        <v>8632</v>
      </c>
      <c r="I272" s="10" t="s">
        <v>8614</v>
      </c>
      <c r="J272" s="10" t="s">
        <v>8599</v>
      </c>
      <c r="K272" s="10" t="s">
        <v>8590</v>
      </c>
      <c r="L272" s="10" t="s">
        <v>8615</v>
      </c>
      <c r="M272" s="10" t="s">
        <v>8593</v>
      </c>
      <c r="N272" s="12" t="s">
        <v>11</v>
      </c>
      <c r="O272" s="12" t="s">
        <v>13</v>
      </c>
      <c r="P272" s="12" t="s">
        <v>68</v>
      </c>
      <c r="Q272" s="12" t="s">
        <v>45</v>
      </c>
      <c r="R272" s="12" t="s">
        <v>14</v>
      </c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3">
        <f>ROUNDUP(SUM(VLOOKUP(F272,'Pontuação 3.0'!A$2:B$11,2,FALSE),VLOOKUP(E272,'Pontuação 3.0'!C$2:D$11,2,FALSE),VLOOKUP(H272,'Pontuação 3.0'!I$2:J$11,2,FALSE),VLOOKUP(J272,'Pontuação 3.0'!G$2:H$11,2,FALSE),VLOOKUP(G272,'Pontuação 3.0'!E$2:F$11,2,FALSE),VLOOKUP(K272,'Pontuação 3.0'!K$2:L$11,2,FALSE),VLOOKUP(L272,'Pontuação 3.0'!M$2:N$13,2,FALSE)),0)</f>
        <v>1967</v>
      </c>
      <c r="AD272" s="14">
        <f t="shared" si="1"/>
        <v>197</v>
      </c>
      <c r="AE272" s="14" t="str">
        <f t="array" ref="AE272">IFERROR(INDEX('Pontuação 3.0'!G$13:G$191, MATCH(AD272, 'Pontuação 3.0'!F$13:F$191, 0)), "Faixa Indefinida")</f>
        <v>C</v>
      </c>
      <c r="AF272" s="14">
        <f t="shared" si="2"/>
        <v>0</v>
      </c>
      <c r="AG272" s="14">
        <f t="shared" si="3"/>
        <v>0</v>
      </c>
      <c r="AH272" s="14">
        <f t="shared" si="4"/>
        <v>1</v>
      </c>
      <c r="AI272" s="14">
        <f t="shared" si="5"/>
        <v>0</v>
      </c>
      <c r="AJ272" s="10"/>
    </row>
    <row r="273" ht="15.75" customHeight="1">
      <c r="A273" s="9">
        <v>45692.0</v>
      </c>
      <c r="B273" s="10" t="s">
        <v>663</v>
      </c>
      <c r="C273" s="10" t="s">
        <v>664</v>
      </c>
      <c r="D273" s="10" t="s">
        <v>665</v>
      </c>
      <c r="E273" s="10" t="s">
        <v>8586</v>
      </c>
      <c r="F273" s="10" t="s">
        <v>8596</v>
      </c>
      <c r="G273" s="10" t="s">
        <v>8620</v>
      </c>
      <c r="H273" s="10" t="s">
        <v>8589</v>
      </c>
      <c r="I273" s="10" t="s">
        <v>8614</v>
      </c>
      <c r="J273" s="10" t="s">
        <v>8599</v>
      </c>
      <c r="K273" s="10" t="s">
        <v>8590</v>
      </c>
      <c r="L273" s="10" t="s">
        <v>8615</v>
      </c>
      <c r="M273" s="10" t="s">
        <v>8593</v>
      </c>
      <c r="N273" s="12" t="s">
        <v>11</v>
      </c>
      <c r="O273" s="12" t="s">
        <v>13</v>
      </c>
      <c r="P273" s="12" t="s">
        <v>22</v>
      </c>
      <c r="Q273" s="12" t="s">
        <v>386</v>
      </c>
      <c r="R273" s="12" t="s">
        <v>14</v>
      </c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3">
        <f>ROUNDUP(SUM(VLOOKUP(F273,'Pontuação 3.0'!A$2:B$11,2,FALSE),VLOOKUP(E273,'Pontuação 3.0'!C$2:D$11,2,FALSE),VLOOKUP(H273,'Pontuação 3.0'!I$2:J$11,2,FALSE),VLOOKUP(J273,'Pontuação 3.0'!G$2:H$11,2,FALSE),VLOOKUP(G273,'Pontuação 3.0'!E$2:F$11,2,FALSE),VLOOKUP(K273,'Pontuação 3.0'!K$2:L$11,2,FALSE),VLOOKUP(L273,'Pontuação 3.0'!M$2:N$13,2,FALSE)),0)</f>
        <v>2022</v>
      </c>
      <c r="AD273" s="14">
        <f t="shared" si="1"/>
        <v>202</v>
      </c>
      <c r="AE273" s="14" t="str">
        <f t="array" ref="AE273">IFERROR(INDEX('Pontuação 3.0'!G$13:G$191, MATCH(AD273, 'Pontuação 3.0'!F$13:F$191, 0)), "Faixa Indefinida")</f>
        <v>C</v>
      </c>
      <c r="AF273" s="14">
        <f t="shared" si="2"/>
        <v>0</v>
      </c>
      <c r="AG273" s="14">
        <f t="shared" si="3"/>
        <v>0</v>
      </c>
      <c r="AH273" s="14">
        <f t="shared" si="4"/>
        <v>1</v>
      </c>
      <c r="AI273" s="14">
        <f t="shared" si="5"/>
        <v>0</v>
      </c>
      <c r="AJ273" s="10"/>
    </row>
    <row r="274" ht="15.75" customHeight="1">
      <c r="A274" s="9">
        <v>45692.0</v>
      </c>
      <c r="B274" s="10" t="s">
        <v>661</v>
      </c>
      <c r="C274" s="10" t="s">
        <v>662</v>
      </c>
      <c r="D274" s="11">
        <v>8.1979072917E10</v>
      </c>
      <c r="E274" s="10" t="s">
        <v>8586</v>
      </c>
      <c r="F274" s="10" t="s">
        <v>8596</v>
      </c>
      <c r="G274" s="10" t="s">
        <v>8620</v>
      </c>
      <c r="H274" s="10" t="s">
        <v>8605</v>
      </c>
      <c r="I274" s="10" t="s">
        <v>8590</v>
      </c>
      <c r="J274" s="10" t="s">
        <v>8591</v>
      </c>
      <c r="K274" s="10" t="s">
        <v>8606</v>
      </c>
      <c r="L274" s="10" t="s">
        <v>8615</v>
      </c>
      <c r="M274" s="10" t="s">
        <v>8593</v>
      </c>
      <c r="N274" s="12" t="s">
        <v>11</v>
      </c>
      <c r="O274" s="12" t="s">
        <v>13</v>
      </c>
      <c r="P274" s="12" t="s">
        <v>19</v>
      </c>
      <c r="Q274" s="12" t="s">
        <v>121</v>
      </c>
      <c r="R274" s="12" t="s">
        <v>23</v>
      </c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3">
        <f>ROUNDUP(SUM(VLOOKUP(F274,'Pontuação 3.0'!A$2:B$11,2,FALSE),VLOOKUP(E274,'Pontuação 3.0'!C$2:D$11,2,FALSE),VLOOKUP(H274,'Pontuação 3.0'!I$2:J$11,2,FALSE),VLOOKUP(J274,'Pontuação 3.0'!G$2:H$11,2,FALSE),VLOOKUP(G274,'Pontuação 3.0'!E$2:F$11,2,FALSE),VLOOKUP(K274,'Pontuação 3.0'!K$2:L$11,2,FALSE),VLOOKUP(L274,'Pontuação 3.0'!M$2:N$13,2,FALSE)),0)</f>
        <v>2284</v>
      </c>
      <c r="AD274" s="14">
        <f t="shared" si="1"/>
        <v>228</v>
      </c>
      <c r="AE274" s="14" t="str">
        <f t="array" ref="AE274">IFERROR(INDEX('Pontuação 3.0'!G$13:G$191, MATCH(AD274, 'Pontuação 3.0'!F$13:F$191, 0)), "Faixa Indefinida")</f>
        <v>B</v>
      </c>
      <c r="AF274" s="14">
        <f t="shared" si="2"/>
        <v>0</v>
      </c>
      <c r="AG274" s="14">
        <f t="shared" si="3"/>
        <v>1</v>
      </c>
      <c r="AH274" s="14">
        <f t="shared" si="4"/>
        <v>0</v>
      </c>
      <c r="AI274" s="14">
        <f t="shared" si="5"/>
        <v>0</v>
      </c>
      <c r="AJ274" s="10"/>
    </row>
    <row r="275" ht="15.75" customHeight="1">
      <c r="A275" s="9">
        <v>45692.0</v>
      </c>
      <c r="B275" s="10" t="s">
        <v>666</v>
      </c>
      <c r="C275" s="10" t="s">
        <v>667</v>
      </c>
      <c r="D275" s="11">
        <v>7.1991960984E10</v>
      </c>
      <c r="E275" s="10" t="s">
        <v>8622</v>
      </c>
      <c r="F275" s="10" t="s">
        <v>8640</v>
      </c>
      <c r="G275" s="10" t="s">
        <v>8597</v>
      </c>
      <c r="H275" s="10" t="s">
        <v>8626</v>
      </c>
      <c r="I275" s="10" t="s">
        <v>8590</v>
      </c>
      <c r="J275" s="10" t="s">
        <v>8599</v>
      </c>
      <c r="K275" s="10" t="s">
        <v>8590</v>
      </c>
      <c r="L275" s="10" t="s">
        <v>8629</v>
      </c>
      <c r="M275" s="10" t="s">
        <v>8593</v>
      </c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3">
        <f>ROUNDUP(SUM(VLOOKUP(F275,'Pontuação 3.0'!A$2:B$11,2,FALSE),VLOOKUP(E275,'Pontuação 3.0'!C$2:D$11,2,FALSE),VLOOKUP(H275,'Pontuação 3.0'!I$2:J$11,2,FALSE),VLOOKUP(J275,'Pontuação 3.0'!G$2:H$11,2,FALSE),VLOOKUP(G275,'Pontuação 3.0'!E$2:F$11,2,FALSE),VLOOKUP(K275,'Pontuação 3.0'!K$2:L$11,2,FALSE),VLOOKUP(L275,'Pontuação 3.0'!M$2:N$13,2,FALSE)),0)</f>
        <v>1667</v>
      </c>
      <c r="AD275" s="14">
        <f t="shared" si="1"/>
        <v>167</v>
      </c>
      <c r="AE275" s="14" t="str">
        <f t="array" ref="AE275">IFERROR(INDEX('Pontuação 3.0'!G$13:G$191, MATCH(AD275, 'Pontuação 3.0'!F$13:F$191, 0)), "Faixa Indefinida")</f>
        <v>D</v>
      </c>
      <c r="AF275" s="14">
        <f t="shared" si="2"/>
        <v>0</v>
      </c>
      <c r="AG275" s="14">
        <f t="shared" si="3"/>
        <v>0</v>
      </c>
      <c r="AH275" s="14">
        <f t="shared" si="4"/>
        <v>0</v>
      </c>
      <c r="AI275" s="14">
        <f t="shared" si="5"/>
        <v>1</v>
      </c>
      <c r="AJ275" s="10"/>
    </row>
    <row r="276" ht="15.75" customHeight="1">
      <c r="A276" s="9">
        <v>45692.0</v>
      </c>
      <c r="B276" s="10" t="s">
        <v>668</v>
      </c>
      <c r="C276" s="10" t="s">
        <v>669</v>
      </c>
      <c r="D276" s="10" t="s">
        <v>670</v>
      </c>
      <c r="E276" s="10" t="s">
        <v>8586</v>
      </c>
      <c r="F276" s="10" t="s">
        <v>8587</v>
      </c>
      <c r="G276" s="10" t="s">
        <v>8588</v>
      </c>
      <c r="H276" s="10" t="s">
        <v>8605</v>
      </c>
      <c r="I276" s="10" t="s">
        <v>8614</v>
      </c>
      <c r="J276" s="10" t="s">
        <v>8599</v>
      </c>
      <c r="K276" s="10" t="s">
        <v>8590</v>
      </c>
      <c r="L276" s="10" t="s">
        <v>8592</v>
      </c>
      <c r="M276" s="10" t="s">
        <v>8621</v>
      </c>
      <c r="N276" s="12" t="s">
        <v>11</v>
      </c>
      <c r="O276" s="12" t="s">
        <v>13</v>
      </c>
      <c r="P276" s="12" t="s">
        <v>19</v>
      </c>
      <c r="Q276" s="12" t="s">
        <v>45</v>
      </c>
      <c r="R276" s="12" t="s">
        <v>14</v>
      </c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3">
        <f>ROUNDUP(SUM(VLOOKUP(F276,'Pontuação 3.0'!A$2:B$11,2,FALSE),VLOOKUP(E276,'Pontuação 3.0'!C$2:D$11,2,FALSE),VLOOKUP(H276,'Pontuação 3.0'!I$2:J$11,2,FALSE),VLOOKUP(J276,'Pontuação 3.0'!G$2:H$11,2,FALSE),VLOOKUP(G276,'Pontuação 3.0'!E$2:F$11,2,FALSE),VLOOKUP(K276,'Pontuação 3.0'!K$2:L$11,2,FALSE),VLOOKUP(L276,'Pontuação 3.0'!M$2:N$13,2,FALSE)),0)</f>
        <v>2058</v>
      </c>
      <c r="AD276" s="14">
        <f t="shared" si="1"/>
        <v>206</v>
      </c>
      <c r="AE276" s="14" t="str">
        <f t="array" ref="AE276">IFERROR(INDEX('Pontuação 3.0'!G$13:G$191, MATCH(AD276, 'Pontuação 3.0'!F$13:F$191, 0)), "Faixa Indefinida")</f>
        <v>C</v>
      </c>
      <c r="AF276" s="14">
        <f t="shared" si="2"/>
        <v>0</v>
      </c>
      <c r="AG276" s="14">
        <f t="shared" si="3"/>
        <v>0</v>
      </c>
      <c r="AH276" s="14">
        <f t="shared" si="4"/>
        <v>1</v>
      </c>
      <c r="AI276" s="14">
        <f t="shared" si="5"/>
        <v>0</v>
      </c>
      <c r="AJ276" s="10"/>
    </row>
    <row r="277" ht="15.75" customHeight="1">
      <c r="A277" s="9">
        <v>45692.0</v>
      </c>
      <c r="B277" s="10" t="s">
        <v>671</v>
      </c>
      <c r="C277" s="10" t="s">
        <v>672</v>
      </c>
      <c r="D277" s="11">
        <v>9.83333416E8</v>
      </c>
      <c r="E277" s="10" t="s">
        <v>8586</v>
      </c>
      <c r="F277" s="10" t="s">
        <v>8610</v>
      </c>
      <c r="G277" s="10" t="s">
        <v>8628</v>
      </c>
      <c r="H277" s="10" t="s">
        <v>8626</v>
      </c>
      <c r="I277" s="10" t="s">
        <v>8590</v>
      </c>
      <c r="J277" s="10" t="s">
        <v>8599</v>
      </c>
      <c r="K277" s="10" t="s">
        <v>8606</v>
      </c>
      <c r="L277" s="10" t="s">
        <v>8629</v>
      </c>
      <c r="M277" s="10" t="s">
        <v>8611</v>
      </c>
      <c r="N277" s="12" t="s">
        <v>11</v>
      </c>
      <c r="O277" s="12" t="s">
        <v>13</v>
      </c>
      <c r="P277" s="12" t="s">
        <v>114</v>
      </c>
      <c r="Q277" s="12" t="s">
        <v>34</v>
      </c>
      <c r="R277" s="12" t="s">
        <v>23</v>
      </c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3">
        <f>ROUNDUP(SUM(VLOOKUP(F277,'Pontuação 3.0'!A$2:B$11,2,FALSE),VLOOKUP(E277,'Pontuação 3.0'!C$2:D$11,2,FALSE),VLOOKUP(H277,'Pontuação 3.0'!I$2:J$11,2,FALSE),VLOOKUP(J277,'Pontuação 3.0'!G$2:H$11,2,FALSE),VLOOKUP(G277,'Pontuação 3.0'!E$2:F$11,2,FALSE),VLOOKUP(K277,'Pontuação 3.0'!K$2:L$11,2,FALSE),VLOOKUP(L277,'Pontuação 3.0'!M$2:N$13,2,FALSE)),0)</f>
        <v>1841</v>
      </c>
      <c r="AD277" s="14">
        <f t="shared" si="1"/>
        <v>184</v>
      </c>
      <c r="AE277" s="14" t="str">
        <f t="array" ref="AE277">IFERROR(INDEX('Pontuação 3.0'!G$13:G$191, MATCH(AD277, 'Pontuação 3.0'!F$13:F$191, 0)), "Faixa Indefinida")</f>
        <v>D</v>
      </c>
      <c r="AF277" s="14">
        <f t="shared" si="2"/>
        <v>0</v>
      </c>
      <c r="AG277" s="14">
        <f t="shared" si="3"/>
        <v>0</v>
      </c>
      <c r="AH277" s="14">
        <f t="shared" si="4"/>
        <v>0</v>
      </c>
      <c r="AI277" s="14">
        <f t="shared" si="5"/>
        <v>1</v>
      </c>
      <c r="AJ277" s="10"/>
    </row>
    <row r="278" ht="15.75" customHeight="1">
      <c r="A278" s="9">
        <v>45692.0</v>
      </c>
      <c r="B278" s="10" t="s">
        <v>673</v>
      </c>
      <c r="C278" s="10" t="s">
        <v>674</v>
      </c>
      <c r="D278" s="11">
        <v>5.59798421765E12</v>
      </c>
      <c r="E278" s="10" t="s">
        <v>8586</v>
      </c>
      <c r="F278" s="10" t="s">
        <v>8587</v>
      </c>
      <c r="G278" s="10" t="s">
        <v>8616</v>
      </c>
      <c r="H278" s="10" t="s">
        <v>8626</v>
      </c>
      <c r="I278" s="10" t="s">
        <v>8590</v>
      </c>
      <c r="J278" s="10" t="s">
        <v>8591</v>
      </c>
      <c r="K278" s="10" t="s">
        <v>8590</v>
      </c>
      <c r="L278" s="10" t="s">
        <v>8629</v>
      </c>
      <c r="M278" s="10" t="s">
        <v>8621</v>
      </c>
      <c r="N278" s="12" t="s">
        <v>11</v>
      </c>
      <c r="O278" s="12" t="s">
        <v>13</v>
      </c>
      <c r="P278" s="12" t="s">
        <v>89</v>
      </c>
      <c r="Q278" s="12" t="s">
        <v>34</v>
      </c>
      <c r="R278" s="12" t="s">
        <v>23</v>
      </c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3">
        <f>ROUNDUP(SUM(VLOOKUP(F278,'Pontuação 3.0'!A$2:B$11,2,FALSE),VLOOKUP(E278,'Pontuação 3.0'!C$2:D$11,2,FALSE),VLOOKUP(H278,'Pontuação 3.0'!I$2:J$11,2,FALSE),VLOOKUP(J278,'Pontuação 3.0'!G$2:H$11,2,FALSE),VLOOKUP(G278,'Pontuação 3.0'!E$2:F$11,2,FALSE),VLOOKUP(K278,'Pontuação 3.0'!K$2:L$11,2,FALSE),VLOOKUP(L278,'Pontuação 3.0'!M$2:N$13,2,FALSE)),0)</f>
        <v>2198</v>
      </c>
      <c r="AD278" s="14">
        <f t="shared" si="1"/>
        <v>220</v>
      </c>
      <c r="AE278" s="14" t="str">
        <f t="array" ref="AE278">IFERROR(INDEX('Pontuação 3.0'!G$13:G$191, MATCH(AD278, 'Pontuação 3.0'!F$13:F$191, 0)), "Faixa Indefinida")</f>
        <v>B</v>
      </c>
      <c r="AF278" s="14">
        <f t="shared" si="2"/>
        <v>0</v>
      </c>
      <c r="AG278" s="14">
        <f t="shared" si="3"/>
        <v>1</v>
      </c>
      <c r="AH278" s="14">
        <f t="shared" si="4"/>
        <v>0</v>
      </c>
      <c r="AI278" s="14">
        <f t="shared" si="5"/>
        <v>0</v>
      </c>
      <c r="AJ278" s="10"/>
    </row>
    <row r="279" ht="15.75" customHeight="1">
      <c r="A279" s="9">
        <v>45692.0</v>
      </c>
      <c r="B279" s="10" t="s">
        <v>675</v>
      </c>
      <c r="C279" s="10" t="s">
        <v>676</v>
      </c>
      <c r="D279" s="11">
        <v>8.9988025244E10</v>
      </c>
      <c r="E279" s="10" t="s">
        <v>8586</v>
      </c>
      <c r="F279" s="10" t="s">
        <v>8596</v>
      </c>
      <c r="G279" s="10" t="s">
        <v>8588</v>
      </c>
      <c r="H279" s="10" t="s">
        <v>8589</v>
      </c>
      <c r="I279" s="10" t="s">
        <v>8590</v>
      </c>
      <c r="J279" s="10" t="s">
        <v>8617</v>
      </c>
      <c r="K279" s="10" t="s">
        <v>8590</v>
      </c>
      <c r="L279" s="10" t="s">
        <v>8592</v>
      </c>
      <c r="M279" s="10" t="s">
        <v>8621</v>
      </c>
      <c r="N279" s="12" t="s">
        <v>11</v>
      </c>
      <c r="O279" s="12" t="s">
        <v>13</v>
      </c>
      <c r="P279" s="12" t="s">
        <v>547</v>
      </c>
      <c r="Q279" s="12" t="s">
        <v>548</v>
      </c>
      <c r="R279" s="12" t="s">
        <v>14</v>
      </c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3">
        <f>ROUNDUP(SUM(VLOOKUP(F279,'Pontuação 3.0'!A$2:B$11,2,FALSE),VLOOKUP(E279,'Pontuação 3.0'!C$2:D$11,2,FALSE),VLOOKUP(H279,'Pontuação 3.0'!I$2:J$11,2,FALSE),VLOOKUP(J279,'Pontuação 3.0'!G$2:H$11,2,FALSE),VLOOKUP(G279,'Pontuação 3.0'!E$2:F$11,2,FALSE),VLOOKUP(K279,'Pontuação 3.0'!K$2:L$11,2,FALSE),VLOOKUP(L279,'Pontuação 3.0'!M$2:N$13,2,FALSE)),0)</f>
        <v>2351</v>
      </c>
      <c r="AD279" s="14">
        <f t="shared" si="1"/>
        <v>235</v>
      </c>
      <c r="AE279" s="14" t="str">
        <f t="array" ref="AE279">IFERROR(INDEX('Pontuação 3.0'!G$13:G$191, MATCH(AD279, 'Pontuação 3.0'!F$13:F$191, 0)), "Faixa Indefinida")</f>
        <v>B</v>
      </c>
      <c r="AF279" s="14">
        <f t="shared" si="2"/>
        <v>0</v>
      </c>
      <c r="AG279" s="14">
        <f t="shared" si="3"/>
        <v>1</v>
      </c>
      <c r="AH279" s="14">
        <f t="shared" si="4"/>
        <v>0</v>
      </c>
      <c r="AI279" s="14">
        <f t="shared" si="5"/>
        <v>0</v>
      </c>
      <c r="AJ279" s="10"/>
    </row>
    <row r="280" ht="15.75" customHeight="1">
      <c r="A280" s="9">
        <v>45692.0</v>
      </c>
      <c r="B280" s="10" t="s">
        <v>679</v>
      </c>
      <c r="C280" s="10" t="s">
        <v>680</v>
      </c>
      <c r="D280" s="11">
        <v>1.7988327038E10</v>
      </c>
      <c r="E280" s="10" t="s">
        <v>8586</v>
      </c>
      <c r="F280" s="10" t="s">
        <v>8631</v>
      </c>
      <c r="G280" s="10" t="s">
        <v>8588</v>
      </c>
      <c r="H280" s="10" t="s">
        <v>8589</v>
      </c>
      <c r="I280" s="10" t="s">
        <v>8590</v>
      </c>
      <c r="J280" s="10" t="s">
        <v>8599</v>
      </c>
      <c r="K280" s="10" t="s">
        <v>8590</v>
      </c>
      <c r="L280" s="10" t="s">
        <v>8615</v>
      </c>
      <c r="M280" s="10" t="s">
        <v>8601</v>
      </c>
      <c r="N280" s="12" t="s">
        <v>11</v>
      </c>
      <c r="O280" s="12" t="s">
        <v>13</v>
      </c>
      <c r="P280" s="12" t="s">
        <v>19</v>
      </c>
      <c r="Q280" s="12" t="s">
        <v>49</v>
      </c>
      <c r="R280" s="12" t="s">
        <v>14</v>
      </c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3">
        <f>ROUNDUP(SUM(VLOOKUP(F280,'Pontuação 3.0'!A$2:B$11,2,FALSE),VLOOKUP(E280,'Pontuação 3.0'!C$2:D$11,2,FALSE),VLOOKUP(H280,'Pontuação 3.0'!I$2:J$11,2,FALSE),VLOOKUP(J280,'Pontuação 3.0'!G$2:H$11,2,FALSE),VLOOKUP(G280,'Pontuação 3.0'!E$2:F$11,2,FALSE),VLOOKUP(K280,'Pontuação 3.0'!K$2:L$11,2,FALSE),VLOOKUP(L280,'Pontuação 3.0'!M$2:N$13,2,FALSE)),0)</f>
        <v>2280</v>
      </c>
      <c r="AD280" s="14">
        <f t="shared" si="1"/>
        <v>228</v>
      </c>
      <c r="AE280" s="14" t="str">
        <f t="array" ref="AE280">IFERROR(INDEX('Pontuação 3.0'!G$13:G$191, MATCH(AD280, 'Pontuação 3.0'!F$13:F$191, 0)), "Faixa Indefinida")</f>
        <v>B</v>
      </c>
      <c r="AF280" s="14">
        <f t="shared" si="2"/>
        <v>0</v>
      </c>
      <c r="AG280" s="14">
        <f t="shared" si="3"/>
        <v>1</v>
      </c>
      <c r="AH280" s="14">
        <f t="shared" si="4"/>
        <v>0</v>
      </c>
      <c r="AI280" s="14">
        <f t="shared" si="5"/>
        <v>0</v>
      </c>
      <c r="AJ280" s="10"/>
    </row>
    <row r="281" ht="15.75" customHeight="1">
      <c r="A281" s="9">
        <v>45692.0</v>
      </c>
      <c r="B281" s="10" t="s">
        <v>677</v>
      </c>
      <c r="C281" s="10" t="s">
        <v>678</v>
      </c>
      <c r="D281" s="11">
        <v>8.5986858996E10</v>
      </c>
      <c r="E281" s="10" t="s">
        <v>8586</v>
      </c>
      <c r="F281" s="10" t="s">
        <v>8587</v>
      </c>
      <c r="G281" s="10" t="s">
        <v>8620</v>
      </c>
      <c r="H281" s="10" t="s">
        <v>8589</v>
      </c>
      <c r="I281" s="10" t="s">
        <v>8590</v>
      </c>
      <c r="J281" s="10" t="s">
        <v>8599</v>
      </c>
      <c r="K281" s="10" t="s">
        <v>8590</v>
      </c>
      <c r="L281" s="10" t="s">
        <v>8607</v>
      </c>
      <c r="M281" s="10" t="s">
        <v>8625</v>
      </c>
      <c r="N281" s="12" t="s">
        <v>11</v>
      </c>
      <c r="O281" s="12" t="s">
        <v>13</v>
      </c>
      <c r="P281" s="12" t="s">
        <v>19</v>
      </c>
      <c r="Q281" s="12" t="s">
        <v>121</v>
      </c>
      <c r="R281" s="12" t="s">
        <v>14</v>
      </c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3">
        <f>ROUNDUP(SUM(VLOOKUP(F281,'Pontuação 3.0'!A$2:B$11,2,FALSE),VLOOKUP(E281,'Pontuação 3.0'!C$2:D$11,2,FALSE),VLOOKUP(H281,'Pontuação 3.0'!I$2:J$11,2,FALSE),VLOOKUP(J281,'Pontuação 3.0'!G$2:H$11,2,FALSE),VLOOKUP(G281,'Pontuação 3.0'!E$2:F$11,2,FALSE),VLOOKUP(K281,'Pontuação 3.0'!K$2:L$11,2,FALSE),VLOOKUP(L281,'Pontuação 3.0'!M$2:N$13,2,FALSE)),0)</f>
        <v>2039</v>
      </c>
      <c r="AD281" s="14">
        <f t="shared" si="1"/>
        <v>204</v>
      </c>
      <c r="AE281" s="14" t="str">
        <f t="array" ref="AE281">IFERROR(INDEX('Pontuação 3.0'!G$13:G$191, MATCH(AD281, 'Pontuação 3.0'!F$13:F$191, 0)), "Faixa Indefinida")</f>
        <v>C</v>
      </c>
      <c r="AF281" s="14">
        <f t="shared" si="2"/>
        <v>0</v>
      </c>
      <c r="AG281" s="14">
        <f t="shared" si="3"/>
        <v>0</v>
      </c>
      <c r="AH281" s="14">
        <f t="shared" si="4"/>
        <v>1</v>
      </c>
      <c r="AI281" s="14">
        <f t="shared" si="5"/>
        <v>0</v>
      </c>
      <c r="AJ281" s="10"/>
    </row>
    <row r="282" ht="15.75" customHeight="1">
      <c r="A282" s="9">
        <v>45692.0</v>
      </c>
      <c r="B282" s="10" t="s">
        <v>681</v>
      </c>
      <c r="C282" s="10" t="s">
        <v>682</v>
      </c>
      <c r="D282" s="11">
        <v>9.699106141E10</v>
      </c>
      <c r="E282" s="10" t="s">
        <v>8622</v>
      </c>
      <c r="F282" s="10" t="s">
        <v>8596</v>
      </c>
      <c r="G282" s="10" t="s">
        <v>8588</v>
      </c>
      <c r="H282" s="10" t="s">
        <v>8605</v>
      </c>
      <c r="I282" s="10" t="s">
        <v>8614</v>
      </c>
      <c r="J282" s="10" t="s">
        <v>8599</v>
      </c>
      <c r="K282" s="10" t="s">
        <v>8606</v>
      </c>
      <c r="L282" s="10" t="s">
        <v>8607</v>
      </c>
      <c r="M282" s="10" t="s">
        <v>8601</v>
      </c>
      <c r="N282" s="12" t="s">
        <v>11</v>
      </c>
      <c r="O282" s="12" t="s">
        <v>13</v>
      </c>
      <c r="P282" s="12" t="s">
        <v>22</v>
      </c>
      <c r="Q282" s="12" t="s">
        <v>49</v>
      </c>
      <c r="R282" s="12" t="s">
        <v>14</v>
      </c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3">
        <f>ROUNDUP(SUM(VLOOKUP(F282,'Pontuação 3.0'!A$2:B$11,2,FALSE),VLOOKUP(E282,'Pontuação 3.0'!C$2:D$11,2,FALSE),VLOOKUP(H282,'Pontuação 3.0'!I$2:J$11,2,FALSE),VLOOKUP(J282,'Pontuação 3.0'!G$2:H$11,2,FALSE),VLOOKUP(G282,'Pontuação 3.0'!E$2:F$11,2,FALSE),VLOOKUP(K282,'Pontuação 3.0'!K$2:L$11,2,FALSE),VLOOKUP(L282,'Pontuação 3.0'!M$2:N$13,2,FALSE)),0)</f>
        <v>2126</v>
      </c>
      <c r="AD282" s="14">
        <f t="shared" si="1"/>
        <v>213</v>
      </c>
      <c r="AE282" s="14" t="str">
        <f t="array" ref="AE282">IFERROR(INDEX('Pontuação 3.0'!G$13:G$191, MATCH(AD282, 'Pontuação 3.0'!F$13:F$191, 0)), "Faixa Indefinida")</f>
        <v>C</v>
      </c>
      <c r="AF282" s="14">
        <f t="shared" si="2"/>
        <v>0</v>
      </c>
      <c r="AG282" s="14">
        <f t="shared" si="3"/>
        <v>0</v>
      </c>
      <c r="AH282" s="14">
        <f t="shared" si="4"/>
        <v>1</v>
      </c>
      <c r="AI282" s="14">
        <f t="shared" si="5"/>
        <v>0</v>
      </c>
      <c r="AJ282" s="10"/>
    </row>
    <row r="283" ht="15.75" customHeight="1">
      <c r="A283" s="9">
        <v>45692.0</v>
      </c>
      <c r="B283" s="10" t="s">
        <v>376</v>
      </c>
      <c r="C283" s="10" t="s">
        <v>683</v>
      </c>
      <c r="D283" s="11">
        <v>6.1998599052E10</v>
      </c>
      <c r="E283" s="10" t="s">
        <v>8586</v>
      </c>
      <c r="F283" s="10" t="s">
        <v>8587</v>
      </c>
      <c r="G283" s="10" t="s">
        <v>8628</v>
      </c>
      <c r="H283" s="10" t="s">
        <v>8626</v>
      </c>
      <c r="I283" s="10" t="s">
        <v>8590</v>
      </c>
      <c r="J283" s="10" t="s">
        <v>8624</v>
      </c>
      <c r="K283" s="10" t="s">
        <v>8590</v>
      </c>
      <c r="L283" s="10" t="s">
        <v>8615</v>
      </c>
      <c r="M283" s="10" t="s">
        <v>8601</v>
      </c>
      <c r="N283" s="12" t="s">
        <v>11</v>
      </c>
      <c r="O283" s="12" t="s">
        <v>13</v>
      </c>
      <c r="P283" s="12" t="s">
        <v>58</v>
      </c>
      <c r="Q283" s="12" t="s">
        <v>15</v>
      </c>
      <c r="R283" s="12" t="s">
        <v>14</v>
      </c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3">
        <f>ROUNDUP(SUM(VLOOKUP(F283,'Pontuação 3.0'!A$2:B$11,2,FALSE),VLOOKUP(E283,'Pontuação 3.0'!C$2:D$11,2,FALSE),VLOOKUP(H283,'Pontuação 3.0'!I$2:J$11,2,FALSE),VLOOKUP(J283,'Pontuação 3.0'!G$2:H$11,2,FALSE),VLOOKUP(G283,'Pontuação 3.0'!E$2:F$11,2,FALSE),VLOOKUP(K283,'Pontuação 3.0'!K$2:L$11,2,FALSE),VLOOKUP(L283,'Pontuação 3.0'!M$2:N$13,2,FALSE)),0)</f>
        <v>1933</v>
      </c>
      <c r="AD283" s="14">
        <f t="shared" si="1"/>
        <v>193</v>
      </c>
      <c r="AE283" s="14" t="str">
        <f t="array" ref="AE283">IFERROR(INDEX('Pontuação 3.0'!G$13:G$191, MATCH(AD283, 'Pontuação 3.0'!F$13:F$191, 0)), "Faixa Indefinida")</f>
        <v>C</v>
      </c>
      <c r="AF283" s="14">
        <f t="shared" si="2"/>
        <v>0</v>
      </c>
      <c r="AG283" s="14">
        <f t="shared" si="3"/>
        <v>0</v>
      </c>
      <c r="AH283" s="14">
        <f t="shared" si="4"/>
        <v>1</v>
      </c>
      <c r="AI283" s="14">
        <f t="shared" si="5"/>
        <v>0</v>
      </c>
      <c r="AJ283" s="10"/>
    </row>
    <row r="284" ht="15.75" customHeight="1">
      <c r="A284" s="9">
        <v>45692.0</v>
      </c>
      <c r="B284" s="10" t="s">
        <v>8646</v>
      </c>
      <c r="C284" s="10" t="s">
        <v>685</v>
      </c>
      <c r="D284" s="11">
        <v>1.19484542473E11</v>
      </c>
      <c r="E284" s="10" t="s">
        <v>8622</v>
      </c>
      <c r="F284" s="10" t="s">
        <v>8631</v>
      </c>
      <c r="G284" s="10" t="s">
        <v>8616</v>
      </c>
      <c r="H284" s="10" t="s">
        <v>8598</v>
      </c>
      <c r="I284" s="10" t="s">
        <v>8590</v>
      </c>
      <c r="J284" s="10" t="s">
        <v>8591</v>
      </c>
      <c r="K284" s="10" t="s">
        <v>8590</v>
      </c>
      <c r="L284" s="10" t="s">
        <v>8607</v>
      </c>
      <c r="M284" s="10" t="s">
        <v>8611</v>
      </c>
      <c r="N284" s="12" t="s">
        <v>11</v>
      </c>
      <c r="O284" s="12" t="s">
        <v>13</v>
      </c>
      <c r="P284" s="12" t="s">
        <v>39</v>
      </c>
      <c r="Q284" s="12" t="s">
        <v>60</v>
      </c>
      <c r="R284" s="12" t="s">
        <v>14</v>
      </c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3">
        <f>ROUNDUP(SUM(VLOOKUP(F284,'Pontuação 3.0'!A$2:B$11,2,FALSE),VLOOKUP(E284,'Pontuação 3.0'!C$2:D$11,2,FALSE),VLOOKUP(H284,'Pontuação 3.0'!I$2:J$11,2,FALSE),VLOOKUP(J284,'Pontuação 3.0'!G$2:H$11,2,FALSE),VLOOKUP(G284,'Pontuação 3.0'!E$2:F$11,2,FALSE),VLOOKUP(K284,'Pontuação 3.0'!K$2:L$11,2,FALSE),VLOOKUP(L284,'Pontuação 3.0'!M$2:N$13,2,FALSE)),0)</f>
        <v>2293</v>
      </c>
      <c r="AD284" s="14">
        <f t="shared" si="1"/>
        <v>229</v>
      </c>
      <c r="AE284" s="14" t="str">
        <f t="array" ref="AE284">IFERROR(INDEX('Pontuação 3.0'!G$13:G$191, MATCH(AD284, 'Pontuação 3.0'!F$13:F$191, 0)), "Faixa Indefinida")</f>
        <v>B</v>
      </c>
      <c r="AF284" s="14">
        <f t="shared" si="2"/>
        <v>0</v>
      </c>
      <c r="AG284" s="14">
        <f t="shared" si="3"/>
        <v>1</v>
      </c>
      <c r="AH284" s="14">
        <f t="shared" si="4"/>
        <v>0</v>
      </c>
      <c r="AI284" s="14">
        <f t="shared" si="5"/>
        <v>0</v>
      </c>
      <c r="AJ284" s="10"/>
    </row>
    <row r="285" ht="15.75" customHeight="1">
      <c r="A285" s="9">
        <v>45692.0</v>
      </c>
      <c r="B285" s="10" t="s">
        <v>8647</v>
      </c>
      <c r="C285" s="10" t="s">
        <v>687</v>
      </c>
      <c r="D285" s="11">
        <v>1.1989715278E10</v>
      </c>
      <c r="E285" s="10" t="s">
        <v>8586</v>
      </c>
      <c r="F285" s="10" t="s">
        <v>8587</v>
      </c>
      <c r="G285" s="10" t="s">
        <v>8588</v>
      </c>
      <c r="H285" s="10" t="s">
        <v>8598</v>
      </c>
      <c r="I285" s="10" t="s">
        <v>8590</v>
      </c>
      <c r="J285" s="10" t="s">
        <v>8591</v>
      </c>
      <c r="K285" s="10" t="s">
        <v>8590</v>
      </c>
      <c r="L285" s="10" t="s">
        <v>8615</v>
      </c>
      <c r="M285" s="10" t="s">
        <v>8593</v>
      </c>
      <c r="N285" s="12" t="s">
        <v>11</v>
      </c>
      <c r="O285" s="12" t="s">
        <v>13</v>
      </c>
      <c r="P285" s="12" t="s">
        <v>528</v>
      </c>
      <c r="Q285" s="12" t="s">
        <v>529</v>
      </c>
      <c r="R285" s="12" t="s">
        <v>14</v>
      </c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3">
        <f>ROUNDUP(SUM(VLOOKUP(F285,'Pontuação 3.0'!A$2:B$11,2,FALSE),VLOOKUP(E285,'Pontuação 3.0'!C$2:D$11,2,FALSE),VLOOKUP(H285,'Pontuação 3.0'!I$2:J$11,2,FALSE),VLOOKUP(J285,'Pontuação 3.0'!G$2:H$11,2,FALSE),VLOOKUP(G285,'Pontuação 3.0'!E$2:F$11,2,FALSE),VLOOKUP(K285,'Pontuação 3.0'!K$2:L$11,2,FALSE),VLOOKUP(L285,'Pontuação 3.0'!M$2:N$13,2,FALSE)),0)</f>
        <v>2360</v>
      </c>
      <c r="AD285" s="14">
        <f t="shared" si="1"/>
        <v>236</v>
      </c>
      <c r="AE285" s="14" t="str">
        <f t="array" ref="AE285">IFERROR(INDEX('Pontuação 3.0'!G$13:G$191, MATCH(AD285, 'Pontuação 3.0'!F$13:F$191, 0)), "Faixa Indefinida")</f>
        <v>A</v>
      </c>
      <c r="AF285" s="14">
        <f t="shared" si="2"/>
        <v>1</v>
      </c>
      <c r="AG285" s="14">
        <f t="shared" si="3"/>
        <v>0</v>
      </c>
      <c r="AH285" s="14">
        <f t="shared" si="4"/>
        <v>0</v>
      </c>
      <c r="AI285" s="14">
        <f t="shared" si="5"/>
        <v>0</v>
      </c>
      <c r="AJ285" s="10"/>
    </row>
    <row r="286" ht="15.75" customHeight="1">
      <c r="A286" s="9">
        <v>45692.0</v>
      </c>
      <c r="B286" s="10" t="s">
        <v>688</v>
      </c>
      <c r="C286" s="10" t="s">
        <v>689</v>
      </c>
      <c r="D286" s="11">
        <v>2.799743503E10</v>
      </c>
      <c r="E286" s="10" t="s">
        <v>8586</v>
      </c>
      <c r="F286" s="10" t="s">
        <v>8596</v>
      </c>
      <c r="G286" s="10" t="s">
        <v>8620</v>
      </c>
      <c r="H286" s="10" t="s">
        <v>8589</v>
      </c>
      <c r="I286" s="10" t="s">
        <v>8590</v>
      </c>
      <c r="J286" s="10" t="s">
        <v>8617</v>
      </c>
      <c r="K286" s="10" t="s">
        <v>8590</v>
      </c>
      <c r="L286" s="10" t="s">
        <v>8615</v>
      </c>
      <c r="M286" s="10" t="s">
        <v>8601</v>
      </c>
      <c r="N286" s="12" t="s">
        <v>11</v>
      </c>
      <c r="O286" s="12" t="s">
        <v>13</v>
      </c>
      <c r="P286" s="12" t="s">
        <v>19</v>
      </c>
      <c r="Q286" s="12" t="s">
        <v>49</v>
      </c>
      <c r="R286" s="12" t="s">
        <v>14</v>
      </c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3">
        <f>ROUNDUP(SUM(VLOOKUP(F286,'Pontuação 3.0'!A$2:B$11,2,FALSE),VLOOKUP(E286,'Pontuação 3.0'!C$2:D$11,2,FALSE),VLOOKUP(H286,'Pontuação 3.0'!I$2:J$11,2,FALSE),VLOOKUP(J286,'Pontuação 3.0'!G$2:H$11,2,FALSE),VLOOKUP(G286,'Pontuação 3.0'!E$2:F$11,2,FALSE),VLOOKUP(K286,'Pontuação 3.0'!K$2:L$11,2,FALSE),VLOOKUP(L286,'Pontuação 3.0'!M$2:N$13,2,FALSE)),0)</f>
        <v>2297</v>
      </c>
      <c r="AD286" s="14">
        <f t="shared" si="1"/>
        <v>230</v>
      </c>
      <c r="AE286" s="14" t="str">
        <f t="array" ref="AE286">IFERROR(INDEX('Pontuação 3.0'!G$13:G$191, MATCH(AD286, 'Pontuação 3.0'!F$13:F$191, 0)), "Faixa Indefinida")</f>
        <v>B</v>
      </c>
      <c r="AF286" s="14">
        <f t="shared" si="2"/>
        <v>0</v>
      </c>
      <c r="AG286" s="14">
        <f t="shared" si="3"/>
        <v>1</v>
      </c>
      <c r="AH286" s="14">
        <f t="shared" si="4"/>
        <v>0</v>
      </c>
      <c r="AI286" s="14">
        <f t="shared" si="5"/>
        <v>0</v>
      </c>
      <c r="AJ286" s="10"/>
    </row>
    <row r="287" ht="15.75" customHeight="1">
      <c r="A287" s="9">
        <v>45692.0</v>
      </c>
      <c r="B287" s="10" t="s">
        <v>692</v>
      </c>
      <c r="C287" s="10" t="s">
        <v>693</v>
      </c>
      <c r="D287" s="11">
        <v>8.1994838551E10</v>
      </c>
      <c r="E287" s="10" t="s">
        <v>8586</v>
      </c>
      <c r="F287" s="10" t="s">
        <v>8596</v>
      </c>
      <c r="G287" s="10" t="s">
        <v>8620</v>
      </c>
      <c r="H287" s="10" t="s">
        <v>8589</v>
      </c>
      <c r="I287" s="10" t="s">
        <v>8590</v>
      </c>
      <c r="J287" s="10" t="s">
        <v>8624</v>
      </c>
      <c r="K287" s="10" t="s">
        <v>8590</v>
      </c>
      <c r="L287" s="10" t="s">
        <v>8592</v>
      </c>
      <c r="M287" s="10" t="s">
        <v>8625</v>
      </c>
      <c r="N287" s="12" t="s">
        <v>11</v>
      </c>
      <c r="O287" s="12" t="s">
        <v>13</v>
      </c>
      <c r="P287" s="12" t="s">
        <v>22</v>
      </c>
      <c r="Q287" s="12" t="s">
        <v>34</v>
      </c>
      <c r="R287" s="12" t="s">
        <v>14</v>
      </c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3">
        <f>ROUNDUP(SUM(VLOOKUP(F287,'Pontuação 3.0'!A$2:B$11,2,FALSE),VLOOKUP(E287,'Pontuação 3.0'!C$2:D$11,2,FALSE),VLOOKUP(H287,'Pontuação 3.0'!I$2:J$11,2,FALSE),VLOOKUP(J287,'Pontuação 3.0'!G$2:H$11,2,FALSE),VLOOKUP(G287,'Pontuação 3.0'!E$2:F$11,2,FALSE),VLOOKUP(K287,'Pontuação 3.0'!K$2:L$11,2,FALSE),VLOOKUP(L287,'Pontuação 3.0'!M$2:N$13,2,FALSE)),0)</f>
        <v>1959</v>
      </c>
      <c r="AD287" s="14">
        <f t="shared" si="1"/>
        <v>196</v>
      </c>
      <c r="AE287" s="14" t="str">
        <f t="array" ref="AE287">IFERROR(INDEX('Pontuação 3.0'!G$13:G$191, MATCH(AD287, 'Pontuação 3.0'!F$13:F$191, 0)), "Faixa Indefinida")</f>
        <v>C</v>
      </c>
      <c r="AF287" s="14">
        <f t="shared" si="2"/>
        <v>0</v>
      </c>
      <c r="AG287" s="14">
        <f t="shared" si="3"/>
        <v>0</v>
      </c>
      <c r="AH287" s="14">
        <f t="shared" si="4"/>
        <v>1</v>
      </c>
      <c r="AI287" s="14">
        <f t="shared" si="5"/>
        <v>0</v>
      </c>
      <c r="AJ287" s="10"/>
    </row>
    <row r="288" ht="15.75" customHeight="1">
      <c r="A288" s="9">
        <v>45692.0</v>
      </c>
      <c r="B288" s="10" t="s">
        <v>696</v>
      </c>
      <c r="C288" s="10" t="s">
        <v>697</v>
      </c>
      <c r="D288" s="11">
        <v>2.1995823504E10</v>
      </c>
      <c r="E288" s="10" t="s">
        <v>8586</v>
      </c>
      <c r="F288" s="10" t="s">
        <v>8596</v>
      </c>
      <c r="G288" s="10" t="s">
        <v>8588</v>
      </c>
      <c r="H288" s="10" t="s">
        <v>8589</v>
      </c>
      <c r="I288" s="10" t="s">
        <v>8614</v>
      </c>
      <c r="J288" s="10" t="s">
        <v>8617</v>
      </c>
      <c r="K288" s="10" t="s">
        <v>8590</v>
      </c>
      <c r="L288" s="10" t="s">
        <v>8615</v>
      </c>
      <c r="M288" s="10" t="s">
        <v>8601</v>
      </c>
      <c r="N288" s="12" t="s">
        <v>11</v>
      </c>
      <c r="O288" s="12" t="s">
        <v>13</v>
      </c>
      <c r="P288" s="12" t="s">
        <v>114</v>
      </c>
      <c r="Q288" s="12" t="s">
        <v>34</v>
      </c>
      <c r="R288" s="12" t="s">
        <v>23</v>
      </c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3">
        <f>ROUNDUP(SUM(VLOOKUP(F288,'Pontuação 3.0'!A$2:B$11,2,FALSE),VLOOKUP(E288,'Pontuação 3.0'!C$2:D$11,2,FALSE),VLOOKUP(H288,'Pontuação 3.0'!I$2:J$11,2,FALSE),VLOOKUP(J288,'Pontuação 3.0'!G$2:H$11,2,FALSE),VLOOKUP(G288,'Pontuação 3.0'!E$2:F$11,2,FALSE),VLOOKUP(K288,'Pontuação 3.0'!K$2:L$11,2,FALSE),VLOOKUP(L288,'Pontuação 3.0'!M$2:N$13,2,FALSE)),0)</f>
        <v>2437</v>
      </c>
      <c r="AD288" s="14">
        <f t="shared" si="1"/>
        <v>244</v>
      </c>
      <c r="AE288" s="14" t="str">
        <f t="array" ref="AE288">IFERROR(INDEX('Pontuação 3.0'!G$13:G$191, MATCH(AD288, 'Pontuação 3.0'!F$13:F$191, 0)), "Faixa Indefinida")</f>
        <v>A</v>
      </c>
      <c r="AF288" s="14">
        <f t="shared" si="2"/>
        <v>1</v>
      </c>
      <c r="AG288" s="14">
        <f t="shared" si="3"/>
        <v>0</v>
      </c>
      <c r="AH288" s="14">
        <f t="shared" si="4"/>
        <v>0</v>
      </c>
      <c r="AI288" s="14">
        <f t="shared" si="5"/>
        <v>0</v>
      </c>
      <c r="AJ288" s="10"/>
    </row>
    <row r="289" ht="15.75" customHeight="1">
      <c r="A289" s="9">
        <v>45692.0</v>
      </c>
      <c r="B289" s="10" t="s">
        <v>698</v>
      </c>
      <c r="C289" s="10" t="s">
        <v>699</v>
      </c>
      <c r="D289" s="11">
        <v>6.1998878257E10</v>
      </c>
      <c r="E289" s="10" t="s">
        <v>8586</v>
      </c>
      <c r="F289" s="10" t="s">
        <v>8596</v>
      </c>
      <c r="G289" s="10" t="s">
        <v>8588</v>
      </c>
      <c r="H289" s="10" t="s">
        <v>8589</v>
      </c>
      <c r="I289" s="10" t="s">
        <v>8590</v>
      </c>
      <c r="J289" s="10" t="s">
        <v>8599</v>
      </c>
      <c r="K289" s="10" t="s">
        <v>8606</v>
      </c>
      <c r="L289" s="10" t="s">
        <v>8592</v>
      </c>
      <c r="M289" s="10" t="s">
        <v>8601</v>
      </c>
      <c r="N289" s="12" t="s">
        <v>11</v>
      </c>
      <c r="O289" s="12" t="s">
        <v>13</v>
      </c>
      <c r="P289" s="12" t="s">
        <v>22</v>
      </c>
      <c r="Q289" s="12" t="s">
        <v>34</v>
      </c>
      <c r="R289" s="12" t="s">
        <v>23</v>
      </c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3">
        <f>ROUNDUP(SUM(VLOOKUP(F289,'Pontuação 3.0'!A$2:B$11,2,FALSE),VLOOKUP(E289,'Pontuação 3.0'!C$2:D$11,2,FALSE),VLOOKUP(H289,'Pontuação 3.0'!I$2:J$11,2,FALSE),VLOOKUP(J289,'Pontuação 3.0'!G$2:H$11,2,FALSE),VLOOKUP(G289,'Pontuação 3.0'!E$2:F$11,2,FALSE),VLOOKUP(K289,'Pontuação 3.0'!K$2:L$11,2,FALSE),VLOOKUP(L289,'Pontuação 3.0'!M$2:N$13,2,FALSE)),0)</f>
        <v>2337</v>
      </c>
      <c r="AD289" s="14">
        <f t="shared" si="1"/>
        <v>234</v>
      </c>
      <c r="AE289" s="14" t="str">
        <f t="array" ref="AE289">IFERROR(INDEX('Pontuação 3.0'!G$13:G$191, MATCH(AD289, 'Pontuação 3.0'!F$13:F$191, 0)), "Faixa Indefinida")</f>
        <v>B</v>
      </c>
      <c r="AF289" s="14">
        <f t="shared" si="2"/>
        <v>0</v>
      </c>
      <c r="AG289" s="14">
        <f t="shared" si="3"/>
        <v>1</v>
      </c>
      <c r="AH289" s="14">
        <f t="shared" si="4"/>
        <v>0</v>
      </c>
      <c r="AI289" s="14">
        <f t="shared" si="5"/>
        <v>0</v>
      </c>
      <c r="AJ289" s="10"/>
    </row>
    <row r="290" ht="15.75" customHeight="1">
      <c r="A290" s="9">
        <v>45692.0</v>
      </c>
      <c r="B290" s="10" t="s">
        <v>702</v>
      </c>
      <c r="C290" s="10" t="s">
        <v>703</v>
      </c>
      <c r="D290" s="11">
        <v>3.4997761366E10</v>
      </c>
      <c r="E290" s="10" t="s">
        <v>8622</v>
      </c>
      <c r="F290" s="10" t="s">
        <v>8587</v>
      </c>
      <c r="G290" s="10" t="s">
        <v>8628</v>
      </c>
      <c r="H290" s="10" t="s">
        <v>8626</v>
      </c>
      <c r="I290" s="10" t="s">
        <v>8590</v>
      </c>
      <c r="J290" s="10" t="s">
        <v>8599</v>
      </c>
      <c r="K290" s="10" t="s">
        <v>8590</v>
      </c>
      <c r="L290" s="10" t="s">
        <v>8592</v>
      </c>
      <c r="M290" s="10" t="s">
        <v>8593</v>
      </c>
      <c r="N290" s="12" t="s">
        <v>11</v>
      </c>
      <c r="O290" s="12" t="s">
        <v>13</v>
      </c>
      <c r="P290" s="12" t="s">
        <v>19</v>
      </c>
      <c r="Q290" s="12" t="s">
        <v>40</v>
      </c>
      <c r="R290" s="12" t="s">
        <v>14</v>
      </c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3">
        <f>ROUNDUP(SUM(VLOOKUP(F290,'Pontuação 3.0'!A$2:B$11,2,FALSE),VLOOKUP(E290,'Pontuação 3.0'!C$2:D$11,2,FALSE),VLOOKUP(H290,'Pontuação 3.0'!I$2:J$11,2,FALSE),VLOOKUP(J290,'Pontuação 3.0'!G$2:H$11,2,FALSE),VLOOKUP(G290,'Pontuação 3.0'!E$2:F$11,2,FALSE),VLOOKUP(K290,'Pontuação 3.0'!K$2:L$11,2,FALSE),VLOOKUP(L290,'Pontuação 3.0'!M$2:N$13,2,FALSE)),0)</f>
        <v>1794</v>
      </c>
      <c r="AD290" s="14">
        <f t="shared" si="1"/>
        <v>179</v>
      </c>
      <c r="AE290" s="14" t="str">
        <f t="array" ref="AE290">IFERROR(INDEX('Pontuação 3.0'!G$13:G$191, MATCH(AD290, 'Pontuação 3.0'!F$13:F$191, 0)), "Faixa Indefinida")</f>
        <v>D</v>
      </c>
      <c r="AF290" s="14">
        <f t="shared" si="2"/>
        <v>0</v>
      </c>
      <c r="AG290" s="14">
        <f t="shared" si="3"/>
        <v>0</v>
      </c>
      <c r="AH290" s="14">
        <f t="shared" si="4"/>
        <v>0</v>
      </c>
      <c r="AI290" s="14">
        <f t="shared" si="5"/>
        <v>1</v>
      </c>
      <c r="AJ290" s="10"/>
    </row>
    <row r="291" ht="15.75" customHeight="1">
      <c r="A291" s="9">
        <v>45692.0</v>
      </c>
      <c r="B291" s="10" t="s">
        <v>367</v>
      </c>
      <c r="C291" s="10" t="s">
        <v>704</v>
      </c>
      <c r="D291" s="11">
        <v>5.1980242935E10</v>
      </c>
      <c r="E291" s="10" t="s">
        <v>8586</v>
      </c>
      <c r="F291" s="10" t="s">
        <v>8631</v>
      </c>
      <c r="G291" s="10" t="s">
        <v>8588</v>
      </c>
      <c r="H291" s="10" t="s">
        <v>8589</v>
      </c>
      <c r="I291" s="10" t="s">
        <v>8614</v>
      </c>
      <c r="J291" s="10" t="s">
        <v>8591</v>
      </c>
      <c r="K291" s="10" t="s">
        <v>8590</v>
      </c>
      <c r="L291" s="10" t="s">
        <v>8592</v>
      </c>
      <c r="M291" s="10" t="s">
        <v>8601</v>
      </c>
      <c r="N291" s="12" t="s">
        <v>23</v>
      </c>
      <c r="O291" s="12" t="s">
        <v>706</v>
      </c>
      <c r="P291" s="12" t="s">
        <v>705</v>
      </c>
      <c r="Q291" s="12" t="s">
        <v>708</v>
      </c>
      <c r="R291" s="12" t="s">
        <v>707</v>
      </c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3">
        <f>ROUNDUP(SUM(VLOOKUP(F291,'Pontuação 3.0'!A$2:B$11,2,FALSE),VLOOKUP(E291,'Pontuação 3.0'!C$2:D$11,2,FALSE),VLOOKUP(H291,'Pontuação 3.0'!I$2:J$11,2,FALSE),VLOOKUP(J291,'Pontuação 3.0'!G$2:H$11,2,FALSE),VLOOKUP(G291,'Pontuação 3.0'!E$2:F$11,2,FALSE),VLOOKUP(K291,'Pontuação 3.0'!K$2:L$11,2,FALSE),VLOOKUP(L291,'Pontuação 3.0'!M$2:N$13,2,FALSE)),0)</f>
        <v>2346</v>
      </c>
      <c r="AD291" s="14">
        <f t="shared" si="1"/>
        <v>235</v>
      </c>
      <c r="AE291" s="14" t="str">
        <f t="array" ref="AE291">IFERROR(INDEX('Pontuação 3.0'!G$13:G$191, MATCH(AD291, 'Pontuação 3.0'!F$13:F$191, 0)), "Faixa Indefinida")</f>
        <v>B</v>
      </c>
      <c r="AF291" s="14">
        <f t="shared" si="2"/>
        <v>0</v>
      </c>
      <c r="AG291" s="14">
        <f t="shared" si="3"/>
        <v>1</v>
      </c>
      <c r="AH291" s="14">
        <f t="shared" si="4"/>
        <v>0</v>
      </c>
      <c r="AI291" s="14">
        <f t="shared" si="5"/>
        <v>0</v>
      </c>
      <c r="AJ291" s="10"/>
    </row>
    <row r="292" ht="15.75" customHeight="1">
      <c r="A292" s="9">
        <v>45692.0</v>
      </c>
      <c r="B292" s="10" t="s">
        <v>713</v>
      </c>
      <c r="C292" s="10" t="s">
        <v>714</v>
      </c>
      <c r="D292" s="11">
        <v>9.2992044099E10</v>
      </c>
      <c r="E292" s="10" t="s">
        <v>8586</v>
      </c>
      <c r="F292" s="10" t="s">
        <v>8587</v>
      </c>
      <c r="G292" s="10" t="s">
        <v>8588</v>
      </c>
      <c r="H292" s="10" t="s">
        <v>8605</v>
      </c>
      <c r="I292" s="10" t="s">
        <v>8614</v>
      </c>
      <c r="J292" s="10" t="s">
        <v>8617</v>
      </c>
      <c r="K292" s="10" t="s">
        <v>8590</v>
      </c>
      <c r="L292" s="10" t="s">
        <v>8615</v>
      </c>
      <c r="M292" s="10" t="s">
        <v>8611</v>
      </c>
      <c r="N292" s="12" t="s">
        <v>11</v>
      </c>
      <c r="O292" s="12" t="s">
        <v>13</v>
      </c>
      <c r="P292" s="12" t="s">
        <v>22</v>
      </c>
      <c r="Q292" s="12" t="s">
        <v>45</v>
      </c>
      <c r="R292" s="12" t="s">
        <v>23</v>
      </c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3">
        <f>ROUNDUP(SUM(VLOOKUP(F292,'Pontuação 3.0'!A$2:B$11,2,FALSE),VLOOKUP(E292,'Pontuação 3.0'!C$2:D$11,2,FALSE),VLOOKUP(H292,'Pontuação 3.0'!I$2:J$11,2,FALSE),VLOOKUP(J292,'Pontuação 3.0'!G$2:H$11,2,FALSE),VLOOKUP(G292,'Pontuação 3.0'!E$2:F$11,2,FALSE),VLOOKUP(K292,'Pontuação 3.0'!K$2:L$11,2,FALSE),VLOOKUP(L292,'Pontuação 3.0'!M$2:N$13,2,FALSE)),0)</f>
        <v>2419</v>
      </c>
      <c r="AD292" s="14">
        <f t="shared" si="1"/>
        <v>242</v>
      </c>
      <c r="AE292" s="14" t="str">
        <f t="array" ref="AE292">IFERROR(INDEX('Pontuação 3.0'!G$13:G$191, MATCH(AD292, 'Pontuação 3.0'!F$13:F$191, 0)), "Faixa Indefinida")</f>
        <v>A</v>
      </c>
      <c r="AF292" s="14">
        <f t="shared" si="2"/>
        <v>1</v>
      </c>
      <c r="AG292" s="14">
        <f t="shared" si="3"/>
        <v>0</v>
      </c>
      <c r="AH292" s="14">
        <f t="shared" si="4"/>
        <v>0</v>
      </c>
      <c r="AI292" s="14">
        <f t="shared" si="5"/>
        <v>0</v>
      </c>
      <c r="AJ292" s="10"/>
    </row>
    <row r="293" ht="15.75" customHeight="1">
      <c r="A293" s="9">
        <v>45692.0</v>
      </c>
      <c r="B293" s="10" t="s">
        <v>709</v>
      </c>
      <c r="C293" s="10" t="s">
        <v>710</v>
      </c>
      <c r="D293" s="11">
        <v>9.8981003307E10</v>
      </c>
      <c r="E293" s="10" t="s">
        <v>8586</v>
      </c>
      <c r="F293" s="10" t="s">
        <v>8596</v>
      </c>
      <c r="G293" s="10" t="s">
        <v>8588</v>
      </c>
      <c r="H293" s="10" t="s">
        <v>8589</v>
      </c>
      <c r="I293" s="10" t="s">
        <v>8614</v>
      </c>
      <c r="J293" s="10" t="s">
        <v>8599</v>
      </c>
      <c r="K293" s="10" t="s">
        <v>8606</v>
      </c>
      <c r="L293" s="10" t="s">
        <v>8615</v>
      </c>
      <c r="M293" s="10" t="s">
        <v>8611</v>
      </c>
      <c r="N293" s="12" t="s">
        <v>11</v>
      </c>
      <c r="O293" s="12" t="s">
        <v>13</v>
      </c>
      <c r="P293" s="12" t="s">
        <v>58</v>
      </c>
      <c r="Q293" s="12" t="s">
        <v>34</v>
      </c>
      <c r="R293" s="12" t="s">
        <v>23</v>
      </c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3">
        <f>ROUNDUP(SUM(VLOOKUP(F293,'Pontuação 3.0'!A$2:B$11,2,FALSE),VLOOKUP(E293,'Pontuação 3.0'!C$2:D$11,2,FALSE),VLOOKUP(H293,'Pontuação 3.0'!I$2:J$11,2,FALSE),VLOOKUP(J293,'Pontuação 3.0'!G$2:H$11,2,FALSE),VLOOKUP(G293,'Pontuação 3.0'!E$2:F$11,2,FALSE),VLOOKUP(K293,'Pontuação 3.0'!K$2:L$11,2,FALSE),VLOOKUP(L293,'Pontuação 3.0'!M$2:N$13,2,FALSE)),0)</f>
        <v>2423</v>
      </c>
      <c r="AD293" s="14">
        <f t="shared" si="1"/>
        <v>242</v>
      </c>
      <c r="AE293" s="14" t="str">
        <f t="array" ref="AE293">IFERROR(INDEX('Pontuação 3.0'!G$13:G$191, MATCH(AD293, 'Pontuação 3.0'!F$13:F$191, 0)), "Faixa Indefinida")</f>
        <v>A</v>
      </c>
      <c r="AF293" s="14">
        <f t="shared" si="2"/>
        <v>1</v>
      </c>
      <c r="AG293" s="14">
        <f t="shared" si="3"/>
        <v>0</v>
      </c>
      <c r="AH293" s="14">
        <f t="shared" si="4"/>
        <v>0</v>
      </c>
      <c r="AI293" s="14">
        <f t="shared" si="5"/>
        <v>0</v>
      </c>
      <c r="AJ293" s="10"/>
    </row>
    <row r="294" ht="15.75" customHeight="1">
      <c r="A294" s="9">
        <v>45692.0</v>
      </c>
      <c r="B294" s="10" t="s">
        <v>715</v>
      </c>
      <c r="C294" s="10" t="s">
        <v>716</v>
      </c>
      <c r="D294" s="11">
        <v>9.4992686103E10</v>
      </c>
      <c r="E294" s="10" t="s">
        <v>8586</v>
      </c>
      <c r="F294" s="10" t="s">
        <v>8587</v>
      </c>
      <c r="G294" s="10" t="s">
        <v>8588</v>
      </c>
      <c r="H294" s="10" t="s">
        <v>8605</v>
      </c>
      <c r="I294" s="10" t="s">
        <v>8614</v>
      </c>
      <c r="J294" s="10" t="s">
        <v>8617</v>
      </c>
      <c r="K294" s="10" t="s">
        <v>8590</v>
      </c>
      <c r="L294" s="10" t="s">
        <v>8600</v>
      </c>
      <c r="M294" s="10" t="s">
        <v>8593</v>
      </c>
      <c r="N294" s="12" t="s">
        <v>11</v>
      </c>
      <c r="O294" s="12" t="s">
        <v>13</v>
      </c>
      <c r="P294" s="12" t="s">
        <v>22</v>
      </c>
      <c r="Q294" s="12" t="s">
        <v>15</v>
      </c>
      <c r="R294" s="12" t="s">
        <v>14</v>
      </c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3">
        <f>ROUNDUP(SUM(VLOOKUP(F294,'Pontuação 3.0'!A$2:B$11,2,FALSE),VLOOKUP(E294,'Pontuação 3.0'!C$2:D$11,2,FALSE),VLOOKUP(H294,'Pontuação 3.0'!I$2:J$11,2,FALSE),VLOOKUP(J294,'Pontuação 3.0'!G$2:H$11,2,FALSE),VLOOKUP(G294,'Pontuação 3.0'!E$2:F$11,2,FALSE),VLOOKUP(K294,'Pontuação 3.0'!K$2:L$11,2,FALSE),VLOOKUP(L294,'Pontuação 3.0'!M$2:N$13,2,FALSE)),0)</f>
        <v>2527</v>
      </c>
      <c r="AD294" s="14">
        <f t="shared" si="1"/>
        <v>253</v>
      </c>
      <c r="AE294" s="14" t="str">
        <f t="array" ref="AE294">IFERROR(INDEX('Pontuação 3.0'!G$13:G$191, MATCH(AD294, 'Pontuação 3.0'!F$13:F$191, 0)), "Faixa Indefinida")</f>
        <v>A</v>
      </c>
      <c r="AF294" s="14">
        <f t="shared" si="2"/>
        <v>1</v>
      </c>
      <c r="AG294" s="14">
        <f t="shared" si="3"/>
        <v>0</v>
      </c>
      <c r="AH294" s="14">
        <f t="shared" si="4"/>
        <v>0</v>
      </c>
      <c r="AI294" s="14">
        <f t="shared" si="5"/>
        <v>0</v>
      </c>
      <c r="AJ294" s="10"/>
    </row>
    <row r="295" ht="15.75" customHeight="1">
      <c r="A295" s="9">
        <v>45692.0</v>
      </c>
      <c r="B295" s="10" t="s">
        <v>717</v>
      </c>
      <c r="C295" s="10" t="s">
        <v>718</v>
      </c>
      <c r="D295" s="11">
        <v>8.8996384437E10</v>
      </c>
      <c r="E295" s="10" t="s">
        <v>8586</v>
      </c>
      <c r="F295" s="10" t="s">
        <v>8587</v>
      </c>
      <c r="G295" s="10" t="s">
        <v>8588</v>
      </c>
      <c r="H295" s="10" t="s">
        <v>8598</v>
      </c>
      <c r="I295" s="10" t="s">
        <v>8590</v>
      </c>
      <c r="J295" s="10" t="s">
        <v>8591</v>
      </c>
      <c r="K295" s="10" t="s">
        <v>8590</v>
      </c>
      <c r="L295" s="10" t="s">
        <v>8592</v>
      </c>
      <c r="M295" s="10" t="s">
        <v>8621</v>
      </c>
      <c r="N295" s="12" t="s">
        <v>11</v>
      </c>
      <c r="O295" s="12" t="s">
        <v>13</v>
      </c>
      <c r="P295" s="12" t="s">
        <v>19</v>
      </c>
      <c r="Q295" s="12" t="s">
        <v>45</v>
      </c>
      <c r="R295" s="12" t="s">
        <v>14</v>
      </c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3">
        <f>ROUNDUP(SUM(VLOOKUP(F295,'Pontuação 3.0'!A$2:B$11,2,FALSE),VLOOKUP(E295,'Pontuação 3.0'!C$2:D$11,2,FALSE),VLOOKUP(H295,'Pontuação 3.0'!I$2:J$11,2,FALSE),VLOOKUP(J295,'Pontuação 3.0'!G$2:H$11,2,FALSE),VLOOKUP(G295,'Pontuação 3.0'!E$2:F$11,2,FALSE),VLOOKUP(K295,'Pontuação 3.0'!K$2:L$11,2,FALSE),VLOOKUP(L295,'Pontuação 3.0'!M$2:N$13,2,FALSE)),0)</f>
        <v>2274</v>
      </c>
      <c r="AD295" s="14">
        <f t="shared" si="1"/>
        <v>227</v>
      </c>
      <c r="AE295" s="14" t="str">
        <f t="array" ref="AE295">IFERROR(INDEX('Pontuação 3.0'!G$13:G$191, MATCH(AD295, 'Pontuação 3.0'!F$13:F$191, 0)), "Faixa Indefinida")</f>
        <v>B</v>
      </c>
      <c r="AF295" s="14">
        <f t="shared" si="2"/>
        <v>0</v>
      </c>
      <c r="AG295" s="14">
        <f t="shared" si="3"/>
        <v>1</v>
      </c>
      <c r="AH295" s="14">
        <f t="shared" si="4"/>
        <v>0</v>
      </c>
      <c r="AI295" s="14">
        <f t="shared" si="5"/>
        <v>0</v>
      </c>
      <c r="AJ295" s="10"/>
    </row>
    <row r="296" ht="15.75" customHeight="1">
      <c r="A296" s="9">
        <v>45692.0</v>
      </c>
      <c r="B296" s="10" t="s">
        <v>719</v>
      </c>
      <c r="C296" s="10" t="s">
        <v>720</v>
      </c>
      <c r="D296" s="11">
        <v>1.398147769E10</v>
      </c>
      <c r="E296" s="10" t="s">
        <v>8586</v>
      </c>
      <c r="F296" s="10" t="s">
        <v>8587</v>
      </c>
      <c r="G296" s="10" t="s">
        <v>8588</v>
      </c>
      <c r="H296" s="10" t="s">
        <v>8598</v>
      </c>
      <c r="I296" s="10" t="s">
        <v>8590</v>
      </c>
      <c r="J296" s="10" t="s">
        <v>8624</v>
      </c>
      <c r="K296" s="10" t="s">
        <v>8606</v>
      </c>
      <c r="L296" s="10" t="s">
        <v>8592</v>
      </c>
      <c r="M296" s="10" t="s">
        <v>8601</v>
      </c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3">
        <f>ROUNDUP(SUM(VLOOKUP(F296,'Pontuação 3.0'!A$2:B$11,2,FALSE),VLOOKUP(E296,'Pontuação 3.0'!C$2:D$11,2,FALSE),VLOOKUP(H296,'Pontuação 3.0'!I$2:J$11,2,FALSE),VLOOKUP(J296,'Pontuação 3.0'!G$2:H$11,2,FALSE),VLOOKUP(G296,'Pontuação 3.0'!E$2:F$11,2,FALSE),VLOOKUP(K296,'Pontuação 3.0'!K$2:L$11,2,FALSE),VLOOKUP(L296,'Pontuação 3.0'!M$2:N$13,2,FALSE)),0)</f>
        <v>2406</v>
      </c>
      <c r="AD296" s="14">
        <f t="shared" si="1"/>
        <v>241</v>
      </c>
      <c r="AE296" s="14" t="str">
        <f t="array" ref="AE296">IFERROR(INDEX('Pontuação 3.0'!G$13:G$191, MATCH(AD296, 'Pontuação 3.0'!F$13:F$191, 0)), "Faixa Indefinida")</f>
        <v>A</v>
      </c>
      <c r="AF296" s="14">
        <f t="shared" si="2"/>
        <v>1</v>
      </c>
      <c r="AG296" s="14">
        <f t="shared" si="3"/>
        <v>0</v>
      </c>
      <c r="AH296" s="14">
        <f t="shared" si="4"/>
        <v>0</v>
      </c>
      <c r="AI296" s="14">
        <f t="shared" si="5"/>
        <v>0</v>
      </c>
      <c r="AJ296" s="10"/>
    </row>
    <row r="297" ht="15.75" customHeight="1">
      <c r="A297" s="9">
        <v>45692.0</v>
      </c>
      <c r="B297" s="10" t="s">
        <v>721</v>
      </c>
      <c r="C297" s="10" t="s">
        <v>722</v>
      </c>
      <c r="D297" s="11">
        <v>9.1981476095E10</v>
      </c>
      <c r="E297" s="10" t="s">
        <v>8586</v>
      </c>
      <c r="F297" s="10" t="s">
        <v>8587</v>
      </c>
      <c r="G297" s="10" t="s">
        <v>8620</v>
      </c>
      <c r="H297" s="10" t="s">
        <v>8626</v>
      </c>
      <c r="I297" s="10" t="s">
        <v>8614</v>
      </c>
      <c r="J297" s="10" t="s">
        <v>8599</v>
      </c>
      <c r="K297" s="10" t="s">
        <v>8590</v>
      </c>
      <c r="L297" s="10" t="s">
        <v>8592</v>
      </c>
      <c r="M297" s="10" t="s">
        <v>8625</v>
      </c>
      <c r="N297" s="12" t="s">
        <v>11</v>
      </c>
      <c r="O297" s="12" t="s">
        <v>13</v>
      </c>
      <c r="P297" s="12" t="s">
        <v>19</v>
      </c>
      <c r="Q297" s="12" t="s">
        <v>15</v>
      </c>
      <c r="R297" s="12" t="s">
        <v>23</v>
      </c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3">
        <f>ROUNDUP(SUM(VLOOKUP(F297,'Pontuação 3.0'!A$2:B$11,2,FALSE),VLOOKUP(E297,'Pontuação 3.0'!C$2:D$11,2,FALSE),VLOOKUP(H297,'Pontuação 3.0'!I$2:J$11,2,FALSE),VLOOKUP(J297,'Pontuação 3.0'!G$2:H$11,2,FALSE),VLOOKUP(G297,'Pontuação 3.0'!E$2:F$11,2,FALSE),VLOOKUP(K297,'Pontuação 3.0'!K$2:L$11,2,FALSE),VLOOKUP(L297,'Pontuação 3.0'!M$2:N$13,2,FALSE)),0)</f>
        <v>1834</v>
      </c>
      <c r="AD297" s="14">
        <f t="shared" si="1"/>
        <v>183</v>
      </c>
      <c r="AE297" s="14" t="str">
        <f t="array" ref="AE297">IFERROR(INDEX('Pontuação 3.0'!G$13:G$191, MATCH(AD297, 'Pontuação 3.0'!F$13:F$191, 0)), "Faixa Indefinida")</f>
        <v>D</v>
      </c>
      <c r="AF297" s="14">
        <f t="shared" si="2"/>
        <v>0</v>
      </c>
      <c r="AG297" s="14">
        <f t="shared" si="3"/>
        <v>0</v>
      </c>
      <c r="AH297" s="14">
        <f t="shared" si="4"/>
        <v>0</v>
      </c>
      <c r="AI297" s="14">
        <f t="shared" si="5"/>
        <v>1</v>
      </c>
      <c r="AJ297" s="10"/>
    </row>
    <row r="298" ht="15.75" customHeight="1">
      <c r="A298" s="9">
        <v>45692.0</v>
      </c>
      <c r="B298" s="10" t="s">
        <v>725</v>
      </c>
      <c r="C298" s="10" t="s">
        <v>726</v>
      </c>
      <c r="D298" s="10" t="s">
        <v>727</v>
      </c>
      <c r="E298" s="10" t="s">
        <v>8586</v>
      </c>
      <c r="F298" s="10" t="s">
        <v>8587</v>
      </c>
      <c r="G298" s="10" t="s">
        <v>8588</v>
      </c>
      <c r="H298" s="10" t="s">
        <v>8589</v>
      </c>
      <c r="I298" s="10" t="s">
        <v>8614</v>
      </c>
      <c r="J298" s="10" t="s">
        <v>8591</v>
      </c>
      <c r="K298" s="10" t="s">
        <v>8590</v>
      </c>
      <c r="L298" s="10" t="s">
        <v>8592</v>
      </c>
      <c r="M298" s="10" t="s">
        <v>8601</v>
      </c>
      <c r="N298" s="12" t="s">
        <v>11</v>
      </c>
      <c r="O298" s="12" t="s">
        <v>13</v>
      </c>
      <c r="P298" s="12" t="s">
        <v>12</v>
      </c>
      <c r="Q298" s="12" t="s">
        <v>15</v>
      </c>
      <c r="R298" s="12" t="s">
        <v>14</v>
      </c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3">
        <f>ROUNDUP(SUM(VLOOKUP(F298,'Pontuação 3.0'!A$2:B$11,2,FALSE),VLOOKUP(E298,'Pontuação 3.0'!C$2:D$11,2,FALSE),VLOOKUP(H298,'Pontuação 3.0'!I$2:J$11,2,FALSE),VLOOKUP(J298,'Pontuação 3.0'!G$2:H$11,2,FALSE),VLOOKUP(G298,'Pontuação 3.0'!E$2:F$11,2,FALSE),VLOOKUP(K298,'Pontuação 3.0'!K$2:L$11,2,FALSE),VLOOKUP(L298,'Pontuação 3.0'!M$2:N$13,2,FALSE)),0)</f>
        <v>2361</v>
      </c>
      <c r="AD298" s="14">
        <f t="shared" si="1"/>
        <v>236</v>
      </c>
      <c r="AE298" s="14" t="str">
        <f t="array" ref="AE298">IFERROR(INDEX('Pontuação 3.0'!G$13:G$191, MATCH(AD298, 'Pontuação 3.0'!F$13:F$191, 0)), "Faixa Indefinida")</f>
        <v>A</v>
      </c>
      <c r="AF298" s="14">
        <f t="shared" si="2"/>
        <v>1</v>
      </c>
      <c r="AG298" s="14">
        <f t="shared" si="3"/>
        <v>0</v>
      </c>
      <c r="AH298" s="14">
        <f t="shared" si="4"/>
        <v>0</v>
      </c>
      <c r="AI298" s="14">
        <f t="shared" si="5"/>
        <v>0</v>
      </c>
      <c r="AJ298" s="10"/>
    </row>
    <row r="299" ht="15.75" customHeight="1">
      <c r="A299" s="9">
        <v>45692.0</v>
      </c>
      <c r="B299" s="10" t="s">
        <v>730</v>
      </c>
      <c r="C299" s="10" t="s">
        <v>731</v>
      </c>
      <c r="D299" s="11">
        <v>1.1965116847E10</v>
      </c>
      <c r="E299" s="10" t="s">
        <v>8622</v>
      </c>
      <c r="F299" s="10" t="s">
        <v>8596</v>
      </c>
      <c r="G299" s="10" t="s">
        <v>8588</v>
      </c>
      <c r="H299" s="10" t="s">
        <v>8598</v>
      </c>
      <c r="I299" s="10" t="s">
        <v>8614</v>
      </c>
      <c r="J299" s="10" t="s">
        <v>8599</v>
      </c>
      <c r="K299" s="10" t="s">
        <v>8590</v>
      </c>
      <c r="L299" s="10" t="s">
        <v>8592</v>
      </c>
      <c r="M299" s="10" t="s">
        <v>8593</v>
      </c>
      <c r="N299" s="12" t="s">
        <v>11</v>
      </c>
      <c r="O299" s="12" t="s">
        <v>13</v>
      </c>
      <c r="P299" s="12" t="s">
        <v>732</v>
      </c>
      <c r="Q299" s="12" t="s">
        <v>733</v>
      </c>
      <c r="R299" s="12" t="s">
        <v>14</v>
      </c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3">
        <f>ROUNDUP(SUM(VLOOKUP(F299,'Pontuação 3.0'!A$2:B$11,2,FALSE),VLOOKUP(E299,'Pontuação 3.0'!C$2:D$11,2,FALSE),VLOOKUP(H299,'Pontuação 3.0'!I$2:J$11,2,FALSE),VLOOKUP(J299,'Pontuação 3.0'!G$2:H$11,2,FALSE),VLOOKUP(G299,'Pontuação 3.0'!E$2:F$11,2,FALSE),VLOOKUP(K299,'Pontuação 3.0'!K$2:L$11,2,FALSE),VLOOKUP(L299,'Pontuação 3.0'!M$2:N$13,2,FALSE)),0)</f>
        <v>1959</v>
      </c>
      <c r="AD299" s="14">
        <f t="shared" si="1"/>
        <v>196</v>
      </c>
      <c r="AE299" s="14" t="str">
        <f t="array" ref="AE299">IFERROR(INDEX('Pontuação 3.0'!G$13:G$191, MATCH(AD299, 'Pontuação 3.0'!F$13:F$191, 0)), "Faixa Indefinida")</f>
        <v>C</v>
      </c>
      <c r="AF299" s="14">
        <f t="shared" si="2"/>
        <v>0</v>
      </c>
      <c r="AG299" s="14">
        <f t="shared" si="3"/>
        <v>0</v>
      </c>
      <c r="AH299" s="14">
        <f t="shared" si="4"/>
        <v>1</v>
      </c>
      <c r="AI299" s="14">
        <f t="shared" si="5"/>
        <v>0</v>
      </c>
      <c r="AJ299" s="10"/>
    </row>
    <row r="300" ht="15.75" customHeight="1">
      <c r="A300" s="9">
        <v>45692.0</v>
      </c>
      <c r="B300" s="10" t="s">
        <v>736</v>
      </c>
      <c r="C300" s="10" t="s">
        <v>737</v>
      </c>
      <c r="D300" s="11">
        <v>4.4991214601E10</v>
      </c>
      <c r="E300" s="10" t="s">
        <v>8622</v>
      </c>
      <c r="F300" s="10" t="s">
        <v>8610</v>
      </c>
      <c r="G300" s="10" t="s">
        <v>8588</v>
      </c>
      <c r="H300" s="10" t="s">
        <v>8626</v>
      </c>
      <c r="I300" s="10" t="s">
        <v>8590</v>
      </c>
      <c r="J300" s="10" t="s">
        <v>8599</v>
      </c>
      <c r="K300" s="10" t="s">
        <v>8590</v>
      </c>
      <c r="L300" s="10" t="s">
        <v>8592</v>
      </c>
      <c r="M300" s="10" t="s">
        <v>8601</v>
      </c>
      <c r="N300" s="12" t="s">
        <v>11</v>
      </c>
      <c r="O300" s="12" t="s">
        <v>13</v>
      </c>
      <c r="P300" s="12" t="s">
        <v>22</v>
      </c>
      <c r="Q300" s="12" t="s">
        <v>49</v>
      </c>
      <c r="R300" s="12" t="s">
        <v>14</v>
      </c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3">
        <f>ROUNDUP(SUM(VLOOKUP(F300,'Pontuação 3.0'!A$2:B$11,2,FALSE),VLOOKUP(E300,'Pontuação 3.0'!C$2:D$11,2,FALSE),VLOOKUP(H300,'Pontuação 3.0'!I$2:J$11,2,FALSE),VLOOKUP(J300,'Pontuação 3.0'!G$2:H$11,2,FALSE),VLOOKUP(G300,'Pontuação 3.0'!E$2:F$11,2,FALSE),VLOOKUP(K300,'Pontuação 3.0'!K$2:L$11,2,FALSE),VLOOKUP(L300,'Pontuação 3.0'!M$2:N$13,2,FALSE)),0)</f>
        <v>1722</v>
      </c>
      <c r="AD300" s="14">
        <f t="shared" si="1"/>
        <v>172</v>
      </c>
      <c r="AE300" s="14" t="str">
        <f t="array" ref="AE300">IFERROR(INDEX('Pontuação 3.0'!G$13:G$191, MATCH(AD300, 'Pontuação 3.0'!F$13:F$191, 0)), "Faixa Indefinida")</f>
        <v>D</v>
      </c>
      <c r="AF300" s="14">
        <f t="shared" si="2"/>
        <v>0</v>
      </c>
      <c r="AG300" s="14">
        <f t="shared" si="3"/>
        <v>0</v>
      </c>
      <c r="AH300" s="14">
        <f t="shared" si="4"/>
        <v>0</v>
      </c>
      <c r="AI300" s="14">
        <f t="shared" si="5"/>
        <v>1</v>
      </c>
      <c r="AJ300" s="10"/>
    </row>
    <row r="301" ht="15.75" customHeight="1">
      <c r="A301" s="9">
        <v>45692.0</v>
      </c>
      <c r="B301" s="10" t="s">
        <v>734</v>
      </c>
      <c r="C301" s="10" t="s">
        <v>735</v>
      </c>
      <c r="D301" s="11">
        <v>6.7981977968E10</v>
      </c>
      <c r="E301" s="10" t="s">
        <v>8586</v>
      </c>
      <c r="F301" s="10" t="s">
        <v>8587</v>
      </c>
      <c r="G301" s="10" t="s">
        <v>8588</v>
      </c>
      <c r="H301" s="10" t="s">
        <v>8589</v>
      </c>
      <c r="I301" s="10" t="s">
        <v>8590</v>
      </c>
      <c r="J301" s="10" t="s">
        <v>8599</v>
      </c>
      <c r="K301" s="10" t="s">
        <v>8590</v>
      </c>
      <c r="L301" s="10" t="s">
        <v>8629</v>
      </c>
      <c r="M301" s="10" t="s">
        <v>8601</v>
      </c>
      <c r="N301" s="12" t="s">
        <v>11</v>
      </c>
      <c r="O301" s="12" t="s">
        <v>13</v>
      </c>
      <c r="P301" s="12" t="s">
        <v>19</v>
      </c>
      <c r="Q301" s="12" t="s">
        <v>40</v>
      </c>
      <c r="R301" s="12" t="s">
        <v>14</v>
      </c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3">
        <f>ROUNDUP(SUM(VLOOKUP(F301,'Pontuação 3.0'!A$2:B$11,2,FALSE),VLOOKUP(E301,'Pontuação 3.0'!C$2:D$11,2,FALSE),VLOOKUP(H301,'Pontuação 3.0'!I$2:J$11,2,FALSE),VLOOKUP(J301,'Pontuação 3.0'!G$2:H$11,2,FALSE),VLOOKUP(G301,'Pontuação 3.0'!E$2:F$11,2,FALSE),VLOOKUP(K301,'Pontuação 3.0'!K$2:L$11,2,FALSE),VLOOKUP(L301,'Pontuação 3.0'!M$2:N$13,2,FALSE)),0)</f>
        <v>2187</v>
      </c>
      <c r="AD301" s="14">
        <f t="shared" si="1"/>
        <v>219</v>
      </c>
      <c r="AE301" s="14" t="str">
        <f t="array" ref="AE301">IFERROR(INDEX('Pontuação 3.0'!G$13:G$191, MATCH(AD301, 'Pontuação 3.0'!F$13:F$191, 0)), "Faixa Indefinida")</f>
        <v>B</v>
      </c>
      <c r="AF301" s="14">
        <f t="shared" si="2"/>
        <v>0</v>
      </c>
      <c r="AG301" s="14">
        <f t="shared" si="3"/>
        <v>1</v>
      </c>
      <c r="AH301" s="14">
        <f t="shared" si="4"/>
        <v>0</v>
      </c>
      <c r="AI301" s="14">
        <f t="shared" si="5"/>
        <v>0</v>
      </c>
      <c r="AJ301" s="10"/>
    </row>
    <row r="302" ht="15.75" customHeight="1">
      <c r="A302" s="9">
        <v>45692.0</v>
      </c>
      <c r="B302" s="10" t="s">
        <v>742</v>
      </c>
      <c r="C302" s="10" t="s">
        <v>743</v>
      </c>
      <c r="D302" s="11">
        <v>1.2992144421E10</v>
      </c>
      <c r="E302" s="10" t="s">
        <v>8586</v>
      </c>
      <c r="F302" s="10" t="s">
        <v>8596</v>
      </c>
      <c r="G302" s="10" t="s">
        <v>8588</v>
      </c>
      <c r="H302" s="10" t="s">
        <v>8632</v>
      </c>
      <c r="I302" s="10" t="s">
        <v>8614</v>
      </c>
      <c r="J302" s="10" t="s">
        <v>8599</v>
      </c>
      <c r="K302" s="10" t="s">
        <v>8590</v>
      </c>
      <c r="L302" s="10" t="s">
        <v>8592</v>
      </c>
      <c r="M302" s="10" t="s">
        <v>8601</v>
      </c>
      <c r="N302" s="12" t="s">
        <v>11</v>
      </c>
      <c r="O302" s="12" t="s">
        <v>13</v>
      </c>
      <c r="P302" s="12" t="s">
        <v>77</v>
      </c>
      <c r="Q302" s="12" t="s">
        <v>49</v>
      </c>
      <c r="R302" s="12" t="s">
        <v>23</v>
      </c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3">
        <f>ROUNDUP(SUM(VLOOKUP(F302,'Pontuação 3.0'!A$2:B$11,2,FALSE),VLOOKUP(E302,'Pontuação 3.0'!C$2:D$11,2,FALSE),VLOOKUP(H302,'Pontuação 3.0'!I$2:J$11,2,FALSE),VLOOKUP(J302,'Pontuação 3.0'!G$2:H$11,2,FALSE),VLOOKUP(G302,'Pontuação 3.0'!E$2:F$11,2,FALSE),VLOOKUP(K302,'Pontuação 3.0'!K$2:L$11,2,FALSE),VLOOKUP(L302,'Pontuação 3.0'!M$2:N$13,2,FALSE)),0)</f>
        <v>1881</v>
      </c>
      <c r="AD302" s="14">
        <f t="shared" si="1"/>
        <v>188</v>
      </c>
      <c r="AE302" s="14" t="str">
        <f t="array" ref="AE302">IFERROR(INDEX('Pontuação 3.0'!G$13:G$191, MATCH(AD302, 'Pontuação 3.0'!F$13:F$191, 0)), "Faixa Indefinida")</f>
        <v>D</v>
      </c>
      <c r="AF302" s="14">
        <f t="shared" si="2"/>
        <v>0</v>
      </c>
      <c r="AG302" s="14">
        <f t="shared" si="3"/>
        <v>0</v>
      </c>
      <c r="AH302" s="14">
        <f t="shared" si="4"/>
        <v>0</v>
      </c>
      <c r="AI302" s="14">
        <f t="shared" si="5"/>
        <v>1</v>
      </c>
      <c r="AJ302" s="10"/>
    </row>
    <row r="303" ht="15.75" customHeight="1">
      <c r="A303" s="9">
        <v>45692.0</v>
      </c>
      <c r="B303" s="10" t="s">
        <v>738</v>
      </c>
      <c r="C303" s="10" t="s">
        <v>739</v>
      </c>
      <c r="D303" s="11">
        <v>4.1988224498E10</v>
      </c>
      <c r="E303" s="10" t="s">
        <v>8586</v>
      </c>
      <c r="F303" s="10" t="s">
        <v>8610</v>
      </c>
      <c r="G303" s="10" t="s">
        <v>8588</v>
      </c>
      <c r="H303" s="10" t="s">
        <v>8598</v>
      </c>
      <c r="I303" s="10" t="s">
        <v>8614</v>
      </c>
      <c r="J303" s="10" t="s">
        <v>8599</v>
      </c>
      <c r="K303" s="10" t="s">
        <v>8606</v>
      </c>
      <c r="L303" s="10" t="s">
        <v>8615</v>
      </c>
      <c r="M303" s="10" t="s">
        <v>8611</v>
      </c>
      <c r="N303" s="12" t="s">
        <v>11</v>
      </c>
      <c r="O303" s="12" t="s">
        <v>13</v>
      </c>
      <c r="P303" s="12" t="s">
        <v>48</v>
      </c>
      <c r="Q303" s="12" t="s">
        <v>34</v>
      </c>
      <c r="R303" s="12" t="s">
        <v>23</v>
      </c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3">
        <f>ROUNDUP(SUM(VLOOKUP(F303,'Pontuação 3.0'!A$2:B$11,2,FALSE),VLOOKUP(E303,'Pontuação 3.0'!C$2:D$11,2,FALSE),VLOOKUP(H303,'Pontuação 3.0'!I$2:J$11,2,FALSE),VLOOKUP(J303,'Pontuação 3.0'!G$2:H$11,2,FALSE),VLOOKUP(G303,'Pontuação 3.0'!E$2:F$11,2,FALSE),VLOOKUP(K303,'Pontuação 3.0'!K$2:L$11,2,FALSE),VLOOKUP(L303,'Pontuação 3.0'!M$2:N$13,2,FALSE)),0)</f>
        <v>2247</v>
      </c>
      <c r="AD303" s="14">
        <f t="shared" si="1"/>
        <v>225</v>
      </c>
      <c r="AE303" s="14" t="str">
        <f t="array" ref="AE303">IFERROR(INDEX('Pontuação 3.0'!G$13:G$191, MATCH(AD303, 'Pontuação 3.0'!F$13:F$191, 0)), "Faixa Indefinida")</f>
        <v>B</v>
      </c>
      <c r="AF303" s="14">
        <f t="shared" si="2"/>
        <v>0</v>
      </c>
      <c r="AG303" s="14">
        <f t="shared" si="3"/>
        <v>1</v>
      </c>
      <c r="AH303" s="14">
        <f t="shared" si="4"/>
        <v>0</v>
      </c>
      <c r="AI303" s="14">
        <f t="shared" si="5"/>
        <v>0</v>
      </c>
      <c r="AJ303" s="10"/>
    </row>
    <row r="304" ht="15.75" customHeight="1">
      <c r="A304" s="9">
        <v>45692.0</v>
      </c>
      <c r="B304" s="10" t="s">
        <v>744</v>
      </c>
      <c r="C304" s="10" t="s">
        <v>745</v>
      </c>
      <c r="D304" s="11">
        <v>6.1991134366E10</v>
      </c>
      <c r="E304" s="10" t="s">
        <v>8586</v>
      </c>
      <c r="F304" s="10" t="s">
        <v>8596</v>
      </c>
      <c r="G304" s="10" t="s">
        <v>8588</v>
      </c>
      <c r="H304" s="10" t="s">
        <v>8589</v>
      </c>
      <c r="I304" s="10" t="s">
        <v>8590</v>
      </c>
      <c r="J304" s="10" t="s">
        <v>8599</v>
      </c>
      <c r="K304" s="10" t="s">
        <v>8590</v>
      </c>
      <c r="L304" s="10" t="s">
        <v>8592</v>
      </c>
      <c r="M304" s="10" t="s">
        <v>8621</v>
      </c>
      <c r="N304" s="12" t="s">
        <v>11</v>
      </c>
      <c r="O304" s="12" t="s">
        <v>13</v>
      </c>
      <c r="P304" s="12" t="s">
        <v>22</v>
      </c>
      <c r="Q304" s="12" t="s">
        <v>49</v>
      </c>
      <c r="R304" s="12" t="s">
        <v>23</v>
      </c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3">
        <f>ROUNDUP(SUM(VLOOKUP(F304,'Pontuação 3.0'!A$2:B$11,2,FALSE),VLOOKUP(E304,'Pontuação 3.0'!C$2:D$11,2,FALSE),VLOOKUP(H304,'Pontuação 3.0'!I$2:J$11,2,FALSE),VLOOKUP(J304,'Pontuação 3.0'!G$2:H$11,2,FALSE),VLOOKUP(G304,'Pontuação 3.0'!E$2:F$11,2,FALSE),VLOOKUP(K304,'Pontuação 3.0'!K$2:L$11,2,FALSE),VLOOKUP(L304,'Pontuação 3.0'!M$2:N$13,2,FALSE)),0)</f>
        <v>2076</v>
      </c>
      <c r="AD304" s="14">
        <f t="shared" si="1"/>
        <v>208</v>
      </c>
      <c r="AE304" s="14" t="str">
        <f t="array" ref="AE304">IFERROR(INDEX('Pontuação 3.0'!G$13:G$191, MATCH(AD304, 'Pontuação 3.0'!F$13:F$191, 0)), "Faixa Indefinida")</f>
        <v>C</v>
      </c>
      <c r="AF304" s="14">
        <f t="shared" si="2"/>
        <v>0</v>
      </c>
      <c r="AG304" s="14">
        <f t="shared" si="3"/>
        <v>0</v>
      </c>
      <c r="AH304" s="14">
        <f t="shared" si="4"/>
        <v>1</v>
      </c>
      <c r="AI304" s="14">
        <f t="shared" si="5"/>
        <v>0</v>
      </c>
      <c r="AJ304" s="10"/>
    </row>
    <row r="305" ht="15.75" customHeight="1">
      <c r="A305" s="9">
        <v>45692.0</v>
      </c>
      <c r="B305" s="10" t="s">
        <v>740</v>
      </c>
      <c r="C305" s="10" t="s">
        <v>741</v>
      </c>
      <c r="D305" s="11">
        <v>1.6981522878E10</v>
      </c>
      <c r="E305" s="10" t="s">
        <v>8586</v>
      </c>
      <c r="F305" s="10" t="s">
        <v>8596</v>
      </c>
      <c r="G305" s="10" t="s">
        <v>8588</v>
      </c>
      <c r="H305" s="10" t="s">
        <v>8626</v>
      </c>
      <c r="I305" s="10" t="s">
        <v>8590</v>
      </c>
      <c r="J305" s="10" t="s">
        <v>8599</v>
      </c>
      <c r="K305" s="10" t="s">
        <v>8590</v>
      </c>
      <c r="L305" s="10" t="s">
        <v>8592</v>
      </c>
      <c r="M305" s="10" t="s">
        <v>8601</v>
      </c>
      <c r="N305" s="12" t="s">
        <v>11</v>
      </c>
      <c r="O305" s="12" t="s">
        <v>13</v>
      </c>
      <c r="P305" s="12" t="s">
        <v>80</v>
      </c>
      <c r="Q305" s="12" t="s">
        <v>34</v>
      </c>
      <c r="R305" s="12" t="s">
        <v>23</v>
      </c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3">
        <f>ROUNDUP(SUM(VLOOKUP(F305,'Pontuação 3.0'!A$2:B$11,2,FALSE),VLOOKUP(E305,'Pontuação 3.0'!C$2:D$11,2,FALSE),VLOOKUP(H305,'Pontuação 3.0'!I$2:J$11,2,FALSE),VLOOKUP(J305,'Pontuação 3.0'!G$2:H$11,2,FALSE),VLOOKUP(G305,'Pontuação 3.0'!E$2:F$11,2,FALSE),VLOOKUP(K305,'Pontuação 3.0'!K$2:L$11,2,FALSE),VLOOKUP(L305,'Pontuação 3.0'!M$2:N$13,2,FALSE)),0)</f>
        <v>1841</v>
      </c>
      <c r="AD305" s="14">
        <f t="shared" si="1"/>
        <v>184</v>
      </c>
      <c r="AE305" s="14" t="str">
        <f t="array" ref="AE305">IFERROR(INDEX('Pontuação 3.0'!G$13:G$191, MATCH(AD305, 'Pontuação 3.0'!F$13:F$191, 0)), "Faixa Indefinida")</f>
        <v>D</v>
      </c>
      <c r="AF305" s="14">
        <f t="shared" si="2"/>
        <v>0</v>
      </c>
      <c r="AG305" s="14">
        <f t="shared" si="3"/>
        <v>0</v>
      </c>
      <c r="AH305" s="14">
        <f t="shared" si="4"/>
        <v>0</v>
      </c>
      <c r="AI305" s="14">
        <f t="shared" si="5"/>
        <v>1</v>
      </c>
      <c r="AJ305" s="10"/>
    </row>
    <row r="306" ht="15.75" customHeight="1">
      <c r="A306" s="9">
        <v>45692.0</v>
      </c>
      <c r="B306" s="10" t="s">
        <v>746</v>
      </c>
      <c r="C306" s="10" t="s">
        <v>747</v>
      </c>
      <c r="D306" s="15" t="s">
        <v>8648</v>
      </c>
      <c r="E306" s="10" t="s">
        <v>8622</v>
      </c>
      <c r="F306" s="10" t="s">
        <v>8596</v>
      </c>
      <c r="G306" s="10" t="s">
        <v>8588</v>
      </c>
      <c r="H306" s="10" t="s">
        <v>8598</v>
      </c>
      <c r="I306" s="10" t="s">
        <v>8590</v>
      </c>
      <c r="J306" s="10" t="s">
        <v>8617</v>
      </c>
      <c r="K306" s="10" t="s">
        <v>8590</v>
      </c>
      <c r="L306" s="10" t="s">
        <v>8592</v>
      </c>
      <c r="M306" s="10" t="s">
        <v>8601</v>
      </c>
      <c r="N306" s="12" t="s">
        <v>11</v>
      </c>
      <c r="O306" s="12" t="s">
        <v>13</v>
      </c>
      <c r="P306" s="12" t="s">
        <v>22</v>
      </c>
      <c r="Q306" s="12" t="s">
        <v>386</v>
      </c>
      <c r="R306" s="12" t="s">
        <v>14</v>
      </c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3">
        <f>ROUNDUP(SUM(VLOOKUP(F306,'Pontuação 3.0'!A$2:B$11,2,FALSE),VLOOKUP(E306,'Pontuação 3.0'!C$2:D$11,2,FALSE),VLOOKUP(H306,'Pontuação 3.0'!I$2:J$11,2,FALSE),VLOOKUP(J306,'Pontuação 3.0'!G$2:H$11,2,FALSE),VLOOKUP(G306,'Pontuação 3.0'!E$2:F$11,2,FALSE),VLOOKUP(K306,'Pontuação 3.0'!K$2:L$11,2,FALSE),VLOOKUP(L306,'Pontuação 3.0'!M$2:N$13,2,FALSE)),0)</f>
        <v>2234</v>
      </c>
      <c r="AD306" s="14">
        <f t="shared" si="1"/>
        <v>223</v>
      </c>
      <c r="AE306" s="14" t="str">
        <f t="array" ref="AE306">IFERROR(INDEX('Pontuação 3.0'!G$13:G$191, MATCH(AD306, 'Pontuação 3.0'!F$13:F$191, 0)), "Faixa Indefinida")</f>
        <v>B</v>
      </c>
      <c r="AF306" s="14">
        <f t="shared" si="2"/>
        <v>0</v>
      </c>
      <c r="AG306" s="14">
        <f t="shared" si="3"/>
        <v>1</v>
      </c>
      <c r="AH306" s="14">
        <f t="shared" si="4"/>
        <v>0</v>
      </c>
      <c r="AI306" s="14">
        <f t="shared" si="5"/>
        <v>0</v>
      </c>
      <c r="AJ306" s="10"/>
    </row>
    <row r="307" ht="15.75" customHeight="1">
      <c r="A307" s="9">
        <v>45692.0</v>
      </c>
      <c r="B307" s="10" t="s">
        <v>748</v>
      </c>
      <c r="C307" s="10" t="s">
        <v>749</v>
      </c>
      <c r="D307" s="11">
        <v>4.9989035129E10</v>
      </c>
      <c r="E307" s="10" t="s">
        <v>8586</v>
      </c>
      <c r="F307" s="10" t="s">
        <v>8587</v>
      </c>
      <c r="G307" s="10" t="s">
        <v>8620</v>
      </c>
      <c r="H307" s="10" t="s">
        <v>8626</v>
      </c>
      <c r="I307" s="10" t="s">
        <v>8590</v>
      </c>
      <c r="J307" s="10" t="s">
        <v>8617</v>
      </c>
      <c r="K307" s="10" t="s">
        <v>8606</v>
      </c>
      <c r="L307" s="10" t="s">
        <v>8615</v>
      </c>
      <c r="M307" s="10" t="s">
        <v>8611</v>
      </c>
      <c r="N307" s="12" t="s">
        <v>11</v>
      </c>
      <c r="O307" s="12" t="s">
        <v>13</v>
      </c>
      <c r="P307" s="12" t="s">
        <v>22</v>
      </c>
      <c r="Q307" s="12" t="s">
        <v>31</v>
      </c>
      <c r="R307" s="12" t="s">
        <v>14</v>
      </c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3">
        <f>ROUNDUP(SUM(VLOOKUP(F307,'Pontuação 3.0'!A$2:B$11,2,FALSE),VLOOKUP(E307,'Pontuação 3.0'!C$2:D$11,2,FALSE),VLOOKUP(H307,'Pontuação 3.0'!I$2:J$11,2,FALSE),VLOOKUP(J307,'Pontuação 3.0'!G$2:H$11,2,FALSE),VLOOKUP(G307,'Pontuação 3.0'!E$2:F$11,2,FALSE),VLOOKUP(K307,'Pontuação 3.0'!K$2:L$11,2,FALSE),VLOOKUP(L307,'Pontuação 3.0'!M$2:N$13,2,FALSE)),0)</f>
        <v>2456</v>
      </c>
      <c r="AD307" s="14">
        <f t="shared" si="1"/>
        <v>246</v>
      </c>
      <c r="AE307" s="14" t="str">
        <f t="array" ref="AE307">IFERROR(INDEX('Pontuação 3.0'!G$13:G$191, MATCH(AD307, 'Pontuação 3.0'!F$13:F$191, 0)), "Faixa Indefinida")</f>
        <v>A</v>
      </c>
      <c r="AF307" s="14">
        <f t="shared" si="2"/>
        <v>1</v>
      </c>
      <c r="AG307" s="14">
        <f t="shared" si="3"/>
        <v>0</v>
      </c>
      <c r="AH307" s="14">
        <f t="shared" si="4"/>
        <v>0</v>
      </c>
      <c r="AI307" s="14">
        <f t="shared" si="5"/>
        <v>0</v>
      </c>
      <c r="AJ307" s="10"/>
    </row>
    <row r="308" ht="15.75" customHeight="1">
      <c r="A308" s="9">
        <v>45692.0</v>
      </c>
      <c r="B308" s="10" t="s">
        <v>752</v>
      </c>
      <c r="C308" s="10" t="s">
        <v>753</v>
      </c>
      <c r="D308" s="11">
        <v>8.6999373952E10</v>
      </c>
      <c r="E308" s="10" t="s">
        <v>8586</v>
      </c>
      <c r="F308" s="10" t="s">
        <v>8596</v>
      </c>
      <c r="G308" s="10" t="s">
        <v>8588</v>
      </c>
      <c r="H308" s="10" t="s">
        <v>8598</v>
      </c>
      <c r="I308" s="10" t="s">
        <v>8614</v>
      </c>
      <c r="J308" s="10" t="s">
        <v>8599</v>
      </c>
      <c r="K308" s="10" t="s">
        <v>8590</v>
      </c>
      <c r="L308" s="10" t="s">
        <v>8592</v>
      </c>
      <c r="M308" s="10" t="s">
        <v>8611</v>
      </c>
      <c r="N308" s="12" t="s">
        <v>11</v>
      </c>
      <c r="O308" s="12" t="s">
        <v>13</v>
      </c>
      <c r="P308" s="12" t="s">
        <v>19</v>
      </c>
      <c r="Q308" s="12" t="s">
        <v>15</v>
      </c>
      <c r="R308" s="12" t="s">
        <v>14</v>
      </c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3">
        <f>ROUNDUP(SUM(VLOOKUP(F308,'Pontuação 3.0'!A$2:B$11,2,FALSE),VLOOKUP(E308,'Pontuação 3.0'!C$2:D$11,2,FALSE),VLOOKUP(H308,'Pontuação 3.0'!I$2:J$11,2,FALSE),VLOOKUP(J308,'Pontuação 3.0'!G$2:H$11,2,FALSE),VLOOKUP(G308,'Pontuação 3.0'!E$2:F$11,2,FALSE),VLOOKUP(K308,'Pontuação 3.0'!K$2:L$11,2,FALSE),VLOOKUP(L308,'Pontuação 3.0'!M$2:N$13,2,FALSE)),0)</f>
        <v>1989</v>
      </c>
      <c r="AD308" s="14">
        <f t="shared" si="1"/>
        <v>199</v>
      </c>
      <c r="AE308" s="14" t="str">
        <f t="array" ref="AE308">IFERROR(INDEX('Pontuação 3.0'!G$13:G$191, MATCH(AD308, 'Pontuação 3.0'!F$13:F$191, 0)), "Faixa Indefinida")</f>
        <v>C</v>
      </c>
      <c r="AF308" s="14">
        <f t="shared" si="2"/>
        <v>0</v>
      </c>
      <c r="AG308" s="14">
        <f t="shared" si="3"/>
        <v>0</v>
      </c>
      <c r="AH308" s="14">
        <f t="shared" si="4"/>
        <v>1</v>
      </c>
      <c r="AI308" s="14">
        <f t="shared" si="5"/>
        <v>0</v>
      </c>
      <c r="AJ308" s="10"/>
    </row>
    <row r="309" ht="15.75" customHeight="1">
      <c r="A309" s="9">
        <v>45692.0</v>
      </c>
      <c r="B309" s="10" t="s">
        <v>754</v>
      </c>
      <c r="C309" s="10" t="s">
        <v>755</v>
      </c>
      <c r="D309" s="11">
        <v>9.6984336918E10</v>
      </c>
      <c r="E309" s="10" t="s">
        <v>8586</v>
      </c>
      <c r="F309" s="10" t="s">
        <v>8587</v>
      </c>
      <c r="G309" s="10" t="s">
        <v>8588</v>
      </c>
      <c r="H309" s="10" t="s">
        <v>8598</v>
      </c>
      <c r="I309" s="10" t="s">
        <v>8614</v>
      </c>
      <c r="J309" s="10" t="s">
        <v>8599</v>
      </c>
      <c r="K309" s="10" t="s">
        <v>8590</v>
      </c>
      <c r="L309" s="10" t="s">
        <v>8615</v>
      </c>
      <c r="M309" s="10" t="s">
        <v>8611</v>
      </c>
      <c r="N309" s="12" t="s">
        <v>11</v>
      </c>
      <c r="O309" s="12" t="s">
        <v>13</v>
      </c>
      <c r="P309" s="12" t="s">
        <v>12</v>
      </c>
      <c r="Q309" s="12" t="s">
        <v>15</v>
      </c>
      <c r="R309" s="12" t="s">
        <v>14</v>
      </c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3">
        <f>ROUNDUP(SUM(VLOOKUP(F309,'Pontuação 3.0'!A$2:B$11,2,FALSE),VLOOKUP(E309,'Pontuação 3.0'!C$2:D$11,2,FALSE),VLOOKUP(H309,'Pontuação 3.0'!I$2:J$11,2,FALSE),VLOOKUP(J309,'Pontuação 3.0'!G$2:H$11,2,FALSE),VLOOKUP(G309,'Pontuação 3.0'!E$2:F$11,2,FALSE),VLOOKUP(K309,'Pontuação 3.0'!K$2:L$11,2,FALSE),VLOOKUP(L309,'Pontuação 3.0'!M$2:N$13,2,FALSE)),0)</f>
        <v>2208</v>
      </c>
      <c r="AD309" s="14">
        <f t="shared" si="1"/>
        <v>221</v>
      </c>
      <c r="AE309" s="14" t="str">
        <f t="array" ref="AE309">IFERROR(INDEX('Pontuação 3.0'!G$13:G$191, MATCH(AD309, 'Pontuação 3.0'!F$13:F$191, 0)), "Faixa Indefinida")</f>
        <v>B</v>
      </c>
      <c r="AF309" s="14">
        <f t="shared" si="2"/>
        <v>0</v>
      </c>
      <c r="AG309" s="14">
        <f t="shared" si="3"/>
        <v>1</v>
      </c>
      <c r="AH309" s="14">
        <f t="shared" si="4"/>
        <v>0</v>
      </c>
      <c r="AI309" s="14">
        <f t="shared" si="5"/>
        <v>0</v>
      </c>
      <c r="AJ309" s="10"/>
    </row>
    <row r="310" ht="15.75" customHeight="1">
      <c r="A310" s="9">
        <v>45692.0</v>
      </c>
      <c r="B310" s="10" t="s">
        <v>756</v>
      </c>
      <c r="C310" s="10" t="s">
        <v>757</v>
      </c>
      <c r="D310" s="11">
        <v>1.1970261709E10</v>
      </c>
      <c r="E310" s="10" t="s">
        <v>8586</v>
      </c>
      <c r="F310" s="10" t="s">
        <v>8596</v>
      </c>
      <c r="G310" s="10" t="s">
        <v>8620</v>
      </c>
      <c r="H310" s="10" t="s">
        <v>8632</v>
      </c>
      <c r="I310" s="10" t="s">
        <v>8590</v>
      </c>
      <c r="J310" s="10" t="s">
        <v>8617</v>
      </c>
      <c r="K310" s="10" t="s">
        <v>8606</v>
      </c>
      <c r="L310" s="10" t="s">
        <v>8615</v>
      </c>
      <c r="M310" s="10" t="s">
        <v>8601</v>
      </c>
      <c r="N310" s="12" t="s">
        <v>11</v>
      </c>
      <c r="O310" s="12" t="s">
        <v>13</v>
      </c>
      <c r="P310" s="12" t="s">
        <v>758</v>
      </c>
      <c r="Q310" s="12" t="s">
        <v>759</v>
      </c>
      <c r="R310" s="12" t="s">
        <v>14</v>
      </c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3">
        <f>ROUNDUP(SUM(VLOOKUP(F310,'Pontuação 3.0'!A$2:B$11,2,FALSE),VLOOKUP(E310,'Pontuação 3.0'!C$2:D$11,2,FALSE),VLOOKUP(H310,'Pontuação 3.0'!I$2:J$11,2,FALSE),VLOOKUP(J310,'Pontuação 3.0'!G$2:H$11,2,FALSE),VLOOKUP(G310,'Pontuação 3.0'!E$2:F$11,2,FALSE),VLOOKUP(K310,'Pontuação 3.0'!K$2:L$11,2,FALSE),VLOOKUP(L310,'Pontuação 3.0'!M$2:N$13,2,FALSE)),0)</f>
        <v>2363</v>
      </c>
      <c r="AD310" s="14">
        <f t="shared" si="1"/>
        <v>236</v>
      </c>
      <c r="AE310" s="14" t="str">
        <f t="array" ref="AE310">IFERROR(INDEX('Pontuação 3.0'!G$13:G$191, MATCH(AD310, 'Pontuação 3.0'!F$13:F$191, 0)), "Faixa Indefinida")</f>
        <v>A</v>
      </c>
      <c r="AF310" s="14">
        <f t="shared" si="2"/>
        <v>1</v>
      </c>
      <c r="AG310" s="14">
        <f t="shared" si="3"/>
        <v>0</v>
      </c>
      <c r="AH310" s="14">
        <f t="shared" si="4"/>
        <v>0</v>
      </c>
      <c r="AI310" s="14">
        <f t="shared" si="5"/>
        <v>0</v>
      </c>
      <c r="AJ310" s="10"/>
    </row>
    <row r="311" ht="15.75" customHeight="1">
      <c r="A311" s="9">
        <v>45692.0</v>
      </c>
      <c r="B311" s="10" t="s">
        <v>762</v>
      </c>
      <c r="C311" s="10" t="s">
        <v>763</v>
      </c>
      <c r="D311" s="11">
        <v>9.798437022E10</v>
      </c>
      <c r="E311" s="10" t="s">
        <v>8586</v>
      </c>
      <c r="F311" s="10" t="s">
        <v>8596</v>
      </c>
      <c r="G311" s="10" t="s">
        <v>8628</v>
      </c>
      <c r="H311" s="10" t="s">
        <v>8626</v>
      </c>
      <c r="I311" s="10" t="s">
        <v>8590</v>
      </c>
      <c r="J311" s="10" t="s">
        <v>8599</v>
      </c>
      <c r="K311" s="10" t="s">
        <v>8590</v>
      </c>
      <c r="L311" s="10" t="s">
        <v>8592</v>
      </c>
      <c r="M311" s="10" t="s">
        <v>8621</v>
      </c>
      <c r="N311" s="12" t="s">
        <v>11</v>
      </c>
      <c r="O311" s="12" t="s">
        <v>13</v>
      </c>
      <c r="P311" s="12" t="s">
        <v>114</v>
      </c>
      <c r="Q311" s="12" t="s">
        <v>34</v>
      </c>
      <c r="R311" s="12" t="s">
        <v>14</v>
      </c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3">
        <f>ROUNDUP(SUM(VLOOKUP(F311,'Pontuação 3.0'!A$2:B$11,2,FALSE),VLOOKUP(E311,'Pontuação 3.0'!C$2:D$11,2,FALSE),VLOOKUP(H311,'Pontuação 3.0'!I$2:J$11,2,FALSE),VLOOKUP(J311,'Pontuação 3.0'!G$2:H$11,2,FALSE),VLOOKUP(G311,'Pontuação 3.0'!E$2:F$11,2,FALSE),VLOOKUP(K311,'Pontuação 3.0'!K$2:L$11,2,FALSE),VLOOKUP(L311,'Pontuação 3.0'!M$2:N$13,2,FALSE)),0)</f>
        <v>1691</v>
      </c>
      <c r="AD311" s="14">
        <f t="shared" si="1"/>
        <v>169</v>
      </c>
      <c r="AE311" s="14" t="str">
        <f t="array" ref="AE311">IFERROR(INDEX('Pontuação 3.0'!G$13:G$191, MATCH(AD311, 'Pontuação 3.0'!F$13:F$191, 0)), "Faixa Indefinida")</f>
        <v>D</v>
      </c>
      <c r="AF311" s="14">
        <f t="shared" si="2"/>
        <v>0</v>
      </c>
      <c r="AG311" s="14">
        <f t="shared" si="3"/>
        <v>0</v>
      </c>
      <c r="AH311" s="14">
        <f t="shared" si="4"/>
        <v>0</v>
      </c>
      <c r="AI311" s="14">
        <f t="shared" si="5"/>
        <v>1</v>
      </c>
      <c r="AJ311" s="10"/>
    </row>
    <row r="312" ht="15.75" customHeight="1">
      <c r="A312" s="9">
        <v>45692.0</v>
      </c>
      <c r="B312" s="10" t="s">
        <v>760</v>
      </c>
      <c r="C312" s="10" t="s">
        <v>761</v>
      </c>
      <c r="D312" s="11">
        <v>5.496713584E9</v>
      </c>
      <c r="E312" s="10" t="s">
        <v>8622</v>
      </c>
      <c r="F312" s="10" t="s">
        <v>8596</v>
      </c>
      <c r="G312" s="10" t="s">
        <v>8620</v>
      </c>
      <c r="H312" s="10" t="s">
        <v>8598</v>
      </c>
      <c r="I312" s="10" t="s">
        <v>8590</v>
      </c>
      <c r="J312" s="10" t="s">
        <v>8591</v>
      </c>
      <c r="K312" s="10" t="s">
        <v>8590</v>
      </c>
      <c r="L312" s="10" t="s">
        <v>8607</v>
      </c>
      <c r="M312" s="10" t="s">
        <v>8625</v>
      </c>
      <c r="N312" s="12" t="s">
        <v>11</v>
      </c>
      <c r="O312" s="12" t="s">
        <v>13</v>
      </c>
      <c r="P312" s="12" t="s">
        <v>19</v>
      </c>
      <c r="Q312" s="12" t="s">
        <v>45</v>
      </c>
      <c r="R312" s="12" t="s">
        <v>14</v>
      </c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3">
        <f>ROUNDUP(SUM(VLOOKUP(F312,'Pontuação 3.0'!A$2:B$11,2,FALSE),VLOOKUP(E312,'Pontuação 3.0'!C$2:D$11,2,FALSE),VLOOKUP(H312,'Pontuação 3.0'!I$2:J$11,2,FALSE),VLOOKUP(J312,'Pontuação 3.0'!G$2:H$11,2,FALSE),VLOOKUP(G312,'Pontuação 3.0'!E$2:F$11,2,FALSE),VLOOKUP(K312,'Pontuação 3.0'!K$2:L$11,2,FALSE),VLOOKUP(L312,'Pontuação 3.0'!M$2:N$13,2,FALSE)),0)</f>
        <v>1941</v>
      </c>
      <c r="AD312" s="14">
        <f t="shared" si="1"/>
        <v>194</v>
      </c>
      <c r="AE312" s="14" t="str">
        <f t="array" ref="AE312">IFERROR(INDEX('Pontuação 3.0'!G$13:G$191, MATCH(AD312, 'Pontuação 3.0'!F$13:F$191, 0)), "Faixa Indefinida")</f>
        <v>C</v>
      </c>
      <c r="AF312" s="14">
        <f t="shared" si="2"/>
        <v>0</v>
      </c>
      <c r="AG312" s="14">
        <f t="shared" si="3"/>
        <v>0</v>
      </c>
      <c r="AH312" s="14">
        <f t="shared" si="4"/>
        <v>1</v>
      </c>
      <c r="AI312" s="14">
        <f t="shared" si="5"/>
        <v>0</v>
      </c>
      <c r="AJ312" s="10"/>
    </row>
    <row r="313" ht="15.75" customHeight="1">
      <c r="A313" s="9">
        <v>45692.0</v>
      </c>
      <c r="B313" s="10" t="s">
        <v>764</v>
      </c>
      <c r="C313" s="10" t="s">
        <v>765</v>
      </c>
      <c r="D313" s="11">
        <v>4.5998411848E10</v>
      </c>
      <c r="E313" s="10" t="s">
        <v>8586</v>
      </c>
      <c r="F313" s="10" t="s">
        <v>8596</v>
      </c>
      <c r="G313" s="10" t="s">
        <v>8588</v>
      </c>
      <c r="H313" s="10" t="s">
        <v>8598</v>
      </c>
      <c r="I313" s="10" t="s">
        <v>8590</v>
      </c>
      <c r="J313" s="10" t="s">
        <v>8599</v>
      </c>
      <c r="K313" s="10" t="s">
        <v>8590</v>
      </c>
      <c r="L313" s="10" t="s">
        <v>8615</v>
      </c>
      <c r="M313" s="10" t="s">
        <v>8593</v>
      </c>
      <c r="N313" s="12" t="s">
        <v>11</v>
      </c>
      <c r="O313" s="12" t="s">
        <v>13</v>
      </c>
      <c r="P313" s="12" t="s">
        <v>48</v>
      </c>
      <c r="Q313" s="12" t="s">
        <v>34</v>
      </c>
      <c r="R313" s="12" t="s">
        <v>23</v>
      </c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3">
        <f>ROUNDUP(SUM(VLOOKUP(F313,'Pontuação 3.0'!A$2:B$11,2,FALSE),VLOOKUP(E313,'Pontuação 3.0'!C$2:D$11,2,FALSE),VLOOKUP(H313,'Pontuação 3.0'!I$2:J$11,2,FALSE),VLOOKUP(J313,'Pontuação 3.0'!G$2:H$11,2,FALSE),VLOOKUP(G313,'Pontuação 3.0'!E$2:F$11,2,FALSE),VLOOKUP(K313,'Pontuação 3.0'!K$2:L$11,2,FALSE),VLOOKUP(L313,'Pontuação 3.0'!M$2:N$13,2,FALSE)),0)</f>
        <v>2075</v>
      </c>
      <c r="AD313" s="14">
        <f t="shared" si="1"/>
        <v>208</v>
      </c>
      <c r="AE313" s="14" t="str">
        <f t="array" ref="AE313">IFERROR(INDEX('Pontuação 3.0'!G$13:G$191, MATCH(AD313, 'Pontuação 3.0'!F$13:F$191, 0)), "Faixa Indefinida")</f>
        <v>C</v>
      </c>
      <c r="AF313" s="14">
        <f t="shared" si="2"/>
        <v>0</v>
      </c>
      <c r="AG313" s="14">
        <f t="shared" si="3"/>
        <v>0</v>
      </c>
      <c r="AH313" s="14">
        <f t="shared" si="4"/>
        <v>1</v>
      </c>
      <c r="AI313" s="14">
        <f t="shared" si="5"/>
        <v>0</v>
      </c>
      <c r="AJ313" s="10"/>
    </row>
    <row r="314" ht="15.75" customHeight="1">
      <c r="A314" s="9">
        <v>45692.0</v>
      </c>
      <c r="B314" s="10" t="s">
        <v>766</v>
      </c>
      <c r="C314" s="10" t="s">
        <v>767</v>
      </c>
      <c r="D314" s="11">
        <v>1.3997238921E10</v>
      </c>
      <c r="E314" s="10" t="s">
        <v>8586</v>
      </c>
      <c r="F314" s="10" t="s">
        <v>8596</v>
      </c>
      <c r="G314" s="10" t="s">
        <v>8588</v>
      </c>
      <c r="H314" s="10" t="s">
        <v>8589</v>
      </c>
      <c r="I314" s="10" t="s">
        <v>8590</v>
      </c>
      <c r="J314" s="10" t="s">
        <v>8599</v>
      </c>
      <c r="K314" s="10" t="s">
        <v>8606</v>
      </c>
      <c r="L314" s="10" t="s">
        <v>8592</v>
      </c>
      <c r="M314" s="10" t="s">
        <v>8593</v>
      </c>
      <c r="N314" s="12" t="s">
        <v>11</v>
      </c>
      <c r="O314" s="12" t="s">
        <v>13</v>
      </c>
      <c r="P314" s="12" t="s">
        <v>114</v>
      </c>
      <c r="Q314" s="12" t="s">
        <v>49</v>
      </c>
      <c r="R314" s="12" t="s">
        <v>14</v>
      </c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3">
        <f>ROUNDUP(SUM(VLOOKUP(F314,'Pontuação 3.0'!A$2:B$11,2,FALSE),VLOOKUP(E314,'Pontuação 3.0'!C$2:D$11,2,FALSE),VLOOKUP(H314,'Pontuação 3.0'!I$2:J$11,2,FALSE),VLOOKUP(J314,'Pontuação 3.0'!G$2:H$11,2,FALSE),VLOOKUP(G314,'Pontuação 3.0'!E$2:F$11,2,FALSE),VLOOKUP(K314,'Pontuação 3.0'!K$2:L$11,2,FALSE),VLOOKUP(L314,'Pontuação 3.0'!M$2:N$13,2,FALSE)),0)</f>
        <v>2337</v>
      </c>
      <c r="AD314" s="14">
        <f t="shared" si="1"/>
        <v>234</v>
      </c>
      <c r="AE314" s="14" t="str">
        <f t="array" ref="AE314">IFERROR(INDEX('Pontuação 3.0'!G$13:G$191, MATCH(AD314, 'Pontuação 3.0'!F$13:F$191, 0)), "Faixa Indefinida")</f>
        <v>B</v>
      </c>
      <c r="AF314" s="14">
        <f t="shared" si="2"/>
        <v>0</v>
      </c>
      <c r="AG314" s="14">
        <f t="shared" si="3"/>
        <v>1</v>
      </c>
      <c r="AH314" s="14">
        <f t="shared" si="4"/>
        <v>0</v>
      </c>
      <c r="AI314" s="14">
        <f t="shared" si="5"/>
        <v>0</v>
      </c>
      <c r="AJ314" s="10"/>
    </row>
    <row r="315" ht="15.75" customHeight="1">
      <c r="A315" s="9">
        <v>45692.0</v>
      </c>
      <c r="B315" s="10" t="s">
        <v>768</v>
      </c>
      <c r="C315" s="10" t="s">
        <v>769</v>
      </c>
      <c r="D315" s="11">
        <v>1.9974149694E10</v>
      </c>
      <c r="E315" s="10" t="s">
        <v>8586</v>
      </c>
      <c r="F315" s="10" t="s">
        <v>8587</v>
      </c>
      <c r="G315" s="10" t="s">
        <v>8588</v>
      </c>
      <c r="H315" s="10" t="s">
        <v>8598</v>
      </c>
      <c r="I315" s="10" t="s">
        <v>8590</v>
      </c>
      <c r="J315" s="10" t="s">
        <v>8599</v>
      </c>
      <c r="K315" s="10" t="s">
        <v>8590</v>
      </c>
      <c r="L315" s="10" t="s">
        <v>8592</v>
      </c>
      <c r="M315" s="10" t="s">
        <v>8611</v>
      </c>
      <c r="N315" s="12" t="s">
        <v>11</v>
      </c>
      <c r="O315" s="12" t="s">
        <v>13</v>
      </c>
      <c r="P315" s="12" t="s">
        <v>102</v>
      </c>
      <c r="Q315" s="12" t="s">
        <v>45</v>
      </c>
      <c r="R315" s="12" t="s">
        <v>14</v>
      </c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3">
        <f>ROUNDUP(SUM(VLOOKUP(F315,'Pontuação 3.0'!A$2:B$11,2,FALSE),VLOOKUP(E315,'Pontuação 3.0'!C$2:D$11,2,FALSE),VLOOKUP(H315,'Pontuação 3.0'!I$2:J$11,2,FALSE),VLOOKUP(J315,'Pontuação 3.0'!G$2:H$11,2,FALSE),VLOOKUP(G315,'Pontuação 3.0'!E$2:F$11,2,FALSE),VLOOKUP(K315,'Pontuação 3.0'!K$2:L$11,2,FALSE),VLOOKUP(L315,'Pontuação 3.0'!M$2:N$13,2,FALSE)),0)</f>
        <v>2122</v>
      </c>
      <c r="AD315" s="14">
        <f t="shared" si="1"/>
        <v>212</v>
      </c>
      <c r="AE315" s="14" t="str">
        <f t="array" ref="AE315">IFERROR(INDEX('Pontuação 3.0'!G$13:G$191, MATCH(AD315, 'Pontuação 3.0'!F$13:F$191, 0)), "Faixa Indefinida")</f>
        <v>C</v>
      </c>
      <c r="AF315" s="14">
        <f t="shared" si="2"/>
        <v>0</v>
      </c>
      <c r="AG315" s="14">
        <f t="shared" si="3"/>
        <v>0</v>
      </c>
      <c r="AH315" s="14">
        <f t="shared" si="4"/>
        <v>1</v>
      </c>
      <c r="AI315" s="14">
        <f t="shared" si="5"/>
        <v>0</v>
      </c>
      <c r="AJ315" s="10"/>
    </row>
    <row r="316" ht="15.75" customHeight="1">
      <c r="A316" s="9">
        <v>45692.0</v>
      </c>
      <c r="B316" s="10" t="s">
        <v>770</v>
      </c>
      <c r="C316" s="10" t="s">
        <v>771</v>
      </c>
      <c r="D316" s="11">
        <v>1.1958976059E10</v>
      </c>
      <c r="E316" s="10" t="s">
        <v>8586</v>
      </c>
      <c r="F316" s="10" t="s">
        <v>8631</v>
      </c>
      <c r="G316" s="10" t="s">
        <v>8616</v>
      </c>
      <c r="H316" s="10" t="s">
        <v>8626</v>
      </c>
      <c r="I316" s="10" t="s">
        <v>8590</v>
      </c>
      <c r="J316" s="10" t="s">
        <v>8624</v>
      </c>
      <c r="K316" s="10" t="s">
        <v>8590</v>
      </c>
      <c r="L316" s="10" t="s">
        <v>8615</v>
      </c>
      <c r="M316" s="10" t="s">
        <v>8611</v>
      </c>
      <c r="N316" s="12" t="s">
        <v>11</v>
      </c>
      <c r="O316" s="12" t="s">
        <v>13</v>
      </c>
      <c r="P316" s="12" t="s">
        <v>19</v>
      </c>
      <c r="Q316" s="12" t="s">
        <v>60</v>
      </c>
      <c r="R316" s="12" t="s">
        <v>14</v>
      </c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3">
        <f>ROUNDUP(SUM(VLOOKUP(F316,'Pontuação 3.0'!A$2:B$11,2,FALSE),VLOOKUP(E316,'Pontuação 3.0'!C$2:D$11,2,FALSE),VLOOKUP(H316,'Pontuação 3.0'!I$2:J$11,2,FALSE),VLOOKUP(J316,'Pontuação 3.0'!G$2:H$11,2,FALSE),VLOOKUP(G316,'Pontuação 3.0'!E$2:F$11,2,FALSE),VLOOKUP(K316,'Pontuação 3.0'!K$2:L$11,2,FALSE),VLOOKUP(L316,'Pontuação 3.0'!M$2:N$13,2,FALSE)),0)</f>
        <v>2162</v>
      </c>
      <c r="AD316" s="14">
        <f t="shared" si="1"/>
        <v>216</v>
      </c>
      <c r="AE316" s="14" t="str">
        <f t="array" ref="AE316">IFERROR(INDEX('Pontuação 3.0'!G$13:G$191, MATCH(AD316, 'Pontuação 3.0'!F$13:F$191, 0)), "Faixa Indefinida")</f>
        <v>B</v>
      </c>
      <c r="AF316" s="14">
        <f t="shared" si="2"/>
        <v>0</v>
      </c>
      <c r="AG316" s="14">
        <f t="shared" si="3"/>
        <v>1</v>
      </c>
      <c r="AH316" s="14">
        <f t="shared" si="4"/>
        <v>0</v>
      </c>
      <c r="AI316" s="14">
        <f t="shared" si="5"/>
        <v>0</v>
      </c>
      <c r="AJ316" s="10"/>
    </row>
    <row r="317" ht="15.75" customHeight="1">
      <c r="A317" s="9">
        <v>45692.0</v>
      </c>
      <c r="B317" s="10" t="s">
        <v>772</v>
      </c>
      <c r="C317" s="10" t="s">
        <v>773</v>
      </c>
      <c r="D317" s="11">
        <v>2.1966649099E10</v>
      </c>
      <c r="E317" s="10" t="s">
        <v>8586</v>
      </c>
      <c r="F317" s="10" t="s">
        <v>8631</v>
      </c>
      <c r="G317" s="10" t="s">
        <v>8597</v>
      </c>
      <c r="H317" s="10" t="s">
        <v>8626</v>
      </c>
      <c r="I317" s="10" t="s">
        <v>8590</v>
      </c>
      <c r="J317" s="10" t="s">
        <v>8599</v>
      </c>
      <c r="K317" s="10" t="s">
        <v>8590</v>
      </c>
      <c r="L317" s="10" t="s">
        <v>8600</v>
      </c>
      <c r="M317" s="10" t="s">
        <v>8601</v>
      </c>
      <c r="N317" s="12" t="s">
        <v>11</v>
      </c>
      <c r="O317" s="12" t="s">
        <v>13</v>
      </c>
      <c r="P317" s="12" t="s">
        <v>19</v>
      </c>
      <c r="Q317" s="12" t="s">
        <v>60</v>
      </c>
      <c r="R317" s="12" t="s">
        <v>14</v>
      </c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3">
        <f>ROUNDUP(SUM(VLOOKUP(F317,'Pontuação 3.0'!A$2:B$11,2,FALSE),VLOOKUP(E317,'Pontuação 3.0'!C$2:D$11,2,FALSE),VLOOKUP(H317,'Pontuação 3.0'!I$2:J$11,2,FALSE),VLOOKUP(J317,'Pontuação 3.0'!G$2:H$11,2,FALSE),VLOOKUP(G317,'Pontuação 3.0'!E$2:F$11,2,FALSE),VLOOKUP(K317,'Pontuação 3.0'!K$2:L$11,2,FALSE),VLOOKUP(L317,'Pontuação 3.0'!M$2:N$13,2,FALSE)),0)</f>
        <v>2046</v>
      </c>
      <c r="AD317" s="14">
        <f t="shared" si="1"/>
        <v>205</v>
      </c>
      <c r="AE317" s="14" t="str">
        <f t="array" ref="AE317">IFERROR(INDEX('Pontuação 3.0'!G$13:G$191, MATCH(AD317, 'Pontuação 3.0'!F$13:F$191, 0)), "Faixa Indefinida")</f>
        <v>C</v>
      </c>
      <c r="AF317" s="14">
        <f t="shared" si="2"/>
        <v>0</v>
      </c>
      <c r="AG317" s="14">
        <f t="shared" si="3"/>
        <v>0</v>
      </c>
      <c r="AH317" s="14">
        <f t="shared" si="4"/>
        <v>1</v>
      </c>
      <c r="AI317" s="14">
        <f t="shared" si="5"/>
        <v>0</v>
      </c>
      <c r="AJ317" s="10"/>
    </row>
    <row r="318" ht="15.75" customHeight="1">
      <c r="A318" s="9">
        <v>45692.0</v>
      </c>
      <c r="B318" s="10" t="s">
        <v>774</v>
      </c>
      <c r="C318" s="10" t="s">
        <v>775</v>
      </c>
      <c r="D318" s="11">
        <v>3.7991928349E10</v>
      </c>
      <c r="E318" s="10" t="s">
        <v>8622</v>
      </c>
      <c r="F318" s="10" t="s">
        <v>8596</v>
      </c>
      <c r="G318" s="10" t="s">
        <v>8588</v>
      </c>
      <c r="H318" s="10" t="s">
        <v>8605</v>
      </c>
      <c r="I318" s="10" t="s">
        <v>8614</v>
      </c>
      <c r="J318" s="10" t="s">
        <v>8591</v>
      </c>
      <c r="K318" s="10" t="s">
        <v>8590</v>
      </c>
      <c r="L318" s="10" t="s">
        <v>8607</v>
      </c>
      <c r="M318" s="10" t="s">
        <v>8593</v>
      </c>
      <c r="N318" s="12" t="s">
        <v>11</v>
      </c>
      <c r="O318" s="12" t="s">
        <v>13</v>
      </c>
      <c r="P318" s="12" t="s">
        <v>114</v>
      </c>
      <c r="Q318" s="12" t="s">
        <v>49</v>
      </c>
      <c r="R318" s="12" t="s">
        <v>14</v>
      </c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3">
        <f>ROUNDUP(SUM(VLOOKUP(F318,'Pontuação 3.0'!A$2:B$11,2,FALSE),VLOOKUP(E318,'Pontuação 3.0'!C$2:D$11,2,FALSE),VLOOKUP(H318,'Pontuação 3.0'!I$2:J$11,2,FALSE),VLOOKUP(J318,'Pontuação 3.0'!G$2:H$11,2,FALSE),VLOOKUP(G318,'Pontuação 3.0'!E$2:F$11,2,FALSE),VLOOKUP(K318,'Pontuação 3.0'!K$2:L$11,2,FALSE),VLOOKUP(L318,'Pontuação 3.0'!M$2:N$13,2,FALSE)),0)</f>
        <v>2017</v>
      </c>
      <c r="AD318" s="14">
        <f t="shared" si="1"/>
        <v>202</v>
      </c>
      <c r="AE318" s="14" t="str">
        <f t="array" ref="AE318">IFERROR(INDEX('Pontuação 3.0'!G$13:G$191, MATCH(AD318, 'Pontuação 3.0'!F$13:F$191, 0)), "Faixa Indefinida")</f>
        <v>C</v>
      </c>
      <c r="AF318" s="14">
        <f t="shared" si="2"/>
        <v>0</v>
      </c>
      <c r="AG318" s="14">
        <f t="shared" si="3"/>
        <v>0</v>
      </c>
      <c r="AH318" s="14">
        <f t="shared" si="4"/>
        <v>1</v>
      </c>
      <c r="AI318" s="14">
        <f t="shared" si="5"/>
        <v>0</v>
      </c>
      <c r="AJ318" s="10"/>
    </row>
    <row r="319" ht="15.75" customHeight="1">
      <c r="A319" s="9">
        <v>45692.0</v>
      </c>
      <c r="B319" s="10" t="s">
        <v>779</v>
      </c>
      <c r="C319" s="10" t="s">
        <v>780</v>
      </c>
      <c r="D319" s="11">
        <v>3.1997492293E10</v>
      </c>
      <c r="E319" s="10" t="s">
        <v>8586</v>
      </c>
      <c r="F319" s="10" t="s">
        <v>8631</v>
      </c>
      <c r="G319" s="10" t="s">
        <v>8623</v>
      </c>
      <c r="H319" s="10" t="s">
        <v>8626</v>
      </c>
      <c r="I319" s="10" t="s">
        <v>8590</v>
      </c>
      <c r="J319" s="10" t="s">
        <v>8617</v>
      </c>
      <c r="K319" s="10" t="s">
        <v>8590</v>
      </c>
      <c r="L319" s="10" t="s">
        <v>8615</v>
      </c>
      <c r="M319" s="10" t="s">
        <v>8593</v>
      </c>
      <c r="N319" s="12" t="s">
        <v>11</v>
      </c>
      <c r="O319" s="12" t="s">
        <v>13</v>
      </c>
      <c r="P319" s="12" t="s">
        <v>22</v>
      </c>
      <c r="Q319" s="12" t="s">
        <v>15</v>
      </c>
      <c r="R319" s="12" t="s">
        <v>14</v>
      </c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3">
        <f>ROUNDUP(SUM(VLOOKUP(F319,'Pontuação 3.0'!A$2:B$11,2,FALSE),VLOOKUP(E319,'Pontuação 3.0'!C$2:D$11,2,FALSE),VLOOKUP(H319,'Pontuação 3.0'!I$2:J$11,2,FALSE),VLOOKUP(J319,'Pontuação 3.0'!G$2:H$11,2,FALSE),VLOOKUP(G319,'Pontuação 3.0'!E$2:F$11,2,FALSE),VLOOKUP(K319,'Pontuação 3.0'!K$2:L$11,2,FALSE),VLOOKUP(L319,'Pontuação 3.0'!M$2:N$13,2,FALSE)),0)</f>
        <v>2380</v>
      </c>
      <c r="AD319" s="14">
        <f t="shared" si="1"/>
        <v>238</v>
      </c>
      <c r="AE319" s="14" t="str">
        <f t="array" ref="AE319">IFERROR(INDEX('Pontuação 3.0'!G$13:G$191, MATCH(AD319, 'Pontuação 3.0'!F$13:F$191, 0)), "Faixa Indefinida")</f>
        <v>A</v>
      </c>
      <c r="AF319" s="14">
        <f t="shared" si="2"/>
        <v>1</v>
      </c>
      <c r="AG319" s="14">
        <f t="shared" si="3"/>
        <v>0</v>
      </c>
      <c r="AH319" s="14">
        <f t="shared" si="4"/>
        <v>0</v>
      </c>
      <c r="AI319" s="14">
        <f t="shared" si="5"/>
        <v>0</v>
      </c>
      <c r="AJ319" s="10"/>
    </row>
    <row r="320" ht="15.75" customHeight="1">
      <c r="A320" s="9">
        <v>45692.0</v>
      </c>
      <c r="B320" s="10" t="s">
        <v>776</v>
      </c>
      <c r="C320" s="10" t="s">
        <v>777</v>
      </c>
      <c r="D320" s="10" t="s">
        <v>778</v>
      </c>
      <c r="E320" s="10" t="s">
        <v>8586</v>
      </c>
      <c r="F320" s="10" t="s">
        <v>8587</v>
      </c>
      <c r="G320" s="10" t="s">
        <v>8620</v>
      </c>
      <c r="H320" s="10" t="s">
        <v>8598</v>
      </c>
      <c r="I320" s="10" t="s">
        <v>8590</v>
      </c>
      <c r="J320" s="10" t="s">
        <v>8591</v>
      </c>
      <c r="K320" s="10" t="s">
        <v>8590</v>
      </c>
      <c r="L320" s="10" t="s">
        <v>8615</v>
      </c>
      <c r="M320" s="10" t="s">
        <v>8601</v>
      </c>
      <c r="N320" s="12" t="s">
        <v>11</v>
      </c>
      <c r="O320" s="12" t="s">
        <v>13</v>
      </c>
      <c r="P320" s="12" t="s">
        <v>19</v>
      </c>
      <c r="Q320" s="12" t="s">
        <v>15</v>
      </c>
      <c r="R320" s="12" t="s">
        <v>14</v>
      </c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3">
        <f>ROUNDUP(SUM(VLOOKUP(F320,'Pontuação 3.0'!A$2:B$11,2,FALSE),VLOOKUP(E320,'Pontuação 3.0'!C$2:D$11,2,FALSE),VLOOKUP(H320,'Pontuação 3.0'!I$2:J$11,2,FALSE),VLOOKUP(J320,'Pontuação 3.0'!G$2:H$11,2,FALSE),VLOOKUP(G320,'Pontuação 3.0'!E$2:F$11,2,FALSE),VLOOKUP(K320,'Pontuação 3.0'!K$2:L$11,2,FALSE),VLOOKUP(L320,'Pontuação 3.0'!M$2:N$13,2,FALSE)),0)</f>
        <v>2220</v>
      </c>
      <c r="AD320" s="14">
        <f t="shared" si="1"/>
        <v>222</v>
      </c>
      <c r="AE320" s="14" t="str">
        <f t="array" ref="AE320">IFERROR(INDEX('Pontuação 3.0'!G$13:G$191, MATCH(AD320, 'Pontuação 3.0'!F$13:F$191, 0)), "Faixa Indefinida")</f>
        <v>B</v>
      </c>
      <c r="AF320" s="14">
        <f t="shared" si="2"/>
        <v>0</v>
      </c>
      <c r="AG320" s="14">
        <f t="shared" si="3"/>
        <v>1</v>
      </c>
      <c r="AH320" s="14">
        <f t="shared" si="4"/>
        <v>0</v>
      </c>
      <c r="AI320" s="14">
        <f t="shared" si="5"/>
        <v>0</v>
      </c>
      <c r="AJ320" s="10"/>
    </row>
    <row r="321" ht="15.75" customHeight="1">
      <c r="A321" s="9">
        <v>45692.0</v>
      </c>
      <c r="B321" s="10" t="s">
        <v>781</v>
      </c>
      <c r="C321" s="10" t="s">
        <v>782</v>
      </c>
      <c r="D321" s="11">
        <v>7.1991075739E10</v>
      </c>
      <c r="E321" s="10" t="s">
        <v>8586</v>
      </c>
      <c r="F321" s="10" t="s">
        <v>8631</v>
      </c>
      <c r="G321" s="10" t="s">
        <v>8588</v>
      </c>
      <c r="H321" s="10" t="s">
        <v>8626</v>
      </c>
      <c r="I321" s="10" t="s">
        <v>8590</v>
      </c>
      <c r="J321" s="10" t="s">
        <v>8591</v>
      </c>
      <c r="K321" s="10" t="s">
        <v>8590</v>
      </c>
      <c r="L321" s="10" t="s">
        <v>8592</v>
      </c>
      <c r="M321" s="10" t="s">
        <v>8601</v>
      </c>
      <c r="N321" s="12" t="s">
        <v>11</v>
      </c>
      <c r="O321" s="12" t="s">
        <v>13</v>
      </c>
      <c r="P321" s="12" t="s">
        <v>22</v>
      </c>
      <c r="Q321" s="12" t="s">
        <v>15</v>
      </c>
      <c r="R321" s="12" t="s">
        <v>14</v>
      </c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3">
        <f>ROUNDUP(SUM(VLOOKUP(F321,'Pontuação 3.0'!A$2:B$11,2,FALSE),VLOOKUP(E321,'Pontuação 3.0'!C$2:D$11,2,FALSE),VLOOKUP(H321,'Pontuação 3.0'!I$2:J$11,2,FALSE),VLOOKUP(J321,'Pontuação 3.0'!G$2:H$11,2,FALSE),VLOOKUP(G321,'Pontuação 3.0'!E$2:F$11,2,FALSE),VLOOKUP(K321,'Pontuação 3.0'!K$2:L$11,2,FALSE),VLOOKUP(L321,'Pontuação 3.0'!M$2:N$13,2,FALSE)),0)</f>
        <v>2111</v>
      </c>
      <c r="AD321" s="14">
        <f t="shared" si="1"/>
        <v>211</v>
      </c>
      <c r="AE321" s="14" t="str">
        <f t="array" ref="AE321">IFERROR(INDEX('Pontuação 3.0'!G$13:G$191, MATCH(AD321, 'Pontuação 3.0'!F$13:F$191, 0)), "Faixa Indefinida")</f>
        <v>C</v>
      </c>
      <c r="AF321" s="14">
        <f t="shared" si="2"/>
        <v>0</v>
      </c>
      <c r="AG321" s="14">
        <f t="shared" si="3"/>
        <v>0</v>
      </c>
      <c r="AH321" s="14">
        <f t="shared" si="4"/>
        <v>1</v>
      </c>
      <c r="AI321" s="14">
        <f t="shared" si="5"/>
        <v>0</v>
      </c>
      <c r="AJ321" s="10"/>
    </row>
    <row r="322" ht="15.75" customHeight="1">
      <c r="A322" s="9">
        <v>45692.0</v>
      </c>
      <c r="B322" s="10" t="s">
        <v>783</v>
      </c>
      <c r="C322" s="10" t="s">
        <v>784</v>
      </c>
      <c r="D322" s="11">
        <v>6.3999760337E10</v>
      </c>
      <c r="E322" s="10" t="s">
        <v>8586</v>
      </c>
      <c r="F322" s="10" t="s">
        <v>8587</v>
      </c>
      <c r="G322" s="10" t="s">
        <v>8628</v>
      </c>
      <c r="H322" s="10" t="s">
        <v>8626</v>
      </c>
      <c r="I322" s="10" t="s">
        <v>8614</v>
      </c>
      <c r="J322" s="10" t="s">
        <v>8599</v>
      </c>
      <c r="K322" s="10" t="s">
        <v>8590</v>
      </c>
      <c r="L322" s="10" t="s">
        <v>8615</v>
      </c>
      <c r="M322" s="10" t="s">
        <v>8593</v>
      </c>
      <c r="N322" s="12" t="s">
        <v>11</v>
      </c>
      <c r="O322" s="12" t="s">
        <v>13</v>
      </c>
      <c r="P322" s="12" t="s">
        <v>19</v>
      </c>
      <c r="Q322" s="12" t="s">
        <v>49</v>
      </c>
      <c r="R322" s="12" t="s">
        <v>23</v>
      </c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3">
        <f>ROUNDUP(SUM(VLOOKUP(F322,'Pontuação 3.0'!A$2:B$11,2,FALSE),VLOOKUP(E322,'Pontuação 3.0'!C$2:D$11,2,FALSE),VLOOKUP(H322,'Pontuação 3.0'!I$2:J$11,2,FALSE),VLOOKUP(J322,'Pontuação 3.0'!G$2:H$11,2,FALSE),VLOOKUP(G322,'Pontuação 3.0'!E$2:F$11,2,FALSE),VLOOKUP(K322,'Pontuação 3.0'!K$2:L$11,2,FALSE),VLOOKUP(L322,'Pontuação 3.0'!M$2:N$13,2,FALSE)),0)</f>
        <v>1910</v>
      </c>
      <c r="AD322" s="14">
        <f t="shared" si="1"/>
        <v>191</v>
      </c>
      <c r="AE322" s="14" t="str">
        <f t="array" ref="AE322">IFERROR(INDEX('Pontuação 3.0'!G$13:G$191, MATCH(AD322, 'Pontuação 3.0'!F$13:F$191, 0)), "Faixa Indefinida")</f>
        <v>D</v>
      </c>
      <c r="AF322" s="14">
        <f t="shared" si="2"/>
        <v>0</v>
      </c>
      <c r="AG322" s="14">
        <f t="shared" si="3"/>
        <v>0</v>
      </c>
      <c r="AH322" s="14">
        <f t="shared" si="4"/>
        <v>0</v>
      </c>
      <c r="AI322" s="14">
        <f t="shared" si="5"/>
        <v>1</v>
      </c>
      <c r="AJ322" s="10"/>
    </row>
    <row r="323" ht="15.75" customHeight="1">
      <c r="A323" s="9">
        <v>45692.0</v>
      </c>
      <c r="B323" s="10" t="s">
        <v>785</v>
      </c>
      <c r="C323" s="10" t="s">
        <v>786</v>
      </c>
      <c r="D323" s="11">
        <v>6.2995289012E10</v>
      </c>
      <c r="E323" s="10" t="s">
        <v>8622</v>
      </c>
      <c r="F323" s="10" t="s">
        <v>8587</v>
      </c>
      <c r="G323" s="10" t="s">
        <v>8588</v>
      </c>
      <c r="H323" s="10" t="s">
        <v>8589</v>
      </c>
      <c r="I323" s="10" t="s">
        <v>8614</v>
      </c>
      <c r="J323" s="10" t="s">
        <v>8599</v>
      </c>
      <c r="K323" s="10" t="s">
        <v>8606</v>
      </c>
      <c r="L323" s="10" t="s">
        <v>8629</v>
      </c>
      <c r="M323" s="10" t="s">
        <v>8625</v>
      </c>
      <c r="N323" s="12" t="s">
        <v>11</v>
      </c>
      <c r="O323" s="12" t="s">
        <v>13</v>
      </c>
      <c r="P323" s="12" t="s">
        <v>12</v>
      </c>
      <c r="Q323" s="12" t="s">
        <v>49</v>
      </c>
      <c r="R323" s="12" t="s">
        <v>14</v>
      </c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3">
        <f>ROUNDUP(SUM(VLOOKUP(F323,'Pontuação 3.0'!A$2:B$11,2,FALSE),VLOOKUP(E323,'Pontuação 3.0'!C$2:D$11,2,FALSE),VLOOKUP(H323,'Pontuação 3.0'!I$2:J$11,2,FALSE),VLOOKUP(J323,'Pontuação 3.0'!G$2:H$11,2,FALSE),VLOOKUP(G323,'Pontuação 3.0'!E$2:F$11,2,FALSE),VLOOKUP(K323,'Pontuação 3.0'!K$2:L$11,2,FALSE),VLOOKUP(L323,'Pontuação 3.0'!M$2:N$13,2,FALSE)),0)</f>
        <v>2418</v>
      </c>
      <c r="AD323" s="14">
        <f t="shared" si="1"/>
        <v>242</v>
      </c>
      <c r="AE323" s="14" t="str">
        <f t="array" ref="AE323">IFERROR(INDEX('Pontuação 3.0'!G$13:G$191, MATCH(AD323, 'Pontuação 3.0'!F$13:F$191, 0)), "Faixa Indefinida")</f>
        <v>A</v>
      </c>
      <c r="AF323" s="14">
        <f t="shared" si="2"/>
        <v>1</v>
      </c>
      <c r="AG323" s="14">
        <f t="shared" si="3"/>
        <v>0</v>
      </c>
      <c r="AH323" s="14">
        <f t="shared" si="4"/>
        <v>0</v>
      </c>
      <c r="AI323" s="14">
        <f t="shared" si="5"/>
        <v>0</v>
      </c>
      <c r="AJ323" s="10"/>
    </row>
    <row r="324" ht="15.75" customHeight="1">
      <c r="A324" s="9">
        <v>45692.0</v>
      </c>
      <c r="B324" s="10" t="s">
        <v>787</v>
      </c>
      <c r="C324" s="10" t="s">
        <v>788</v>
      </c>
      <c r="D324" s="11">
        <v>8.6981206448E10</v>
      </c>
      <c r="E324" s="10" t="s">
        <v>8586</v>
      </c>
      <c r="F324" s="10" t="s">
        <v>8596</v>
      </c>
      <c r="G324" s="10" t="s">
        <v>8628</v>
      </c>
      <c r="H324" s="10" t="s">
        <v>8626</v>
      </c>
      <c r="I324" s="10" t="s">
        <v>8614</v>
      </c>
      <c r="J324" s="10" t="s">
        <v>8599</v>
      </c>
      <c r="K324" s="10" t="s">
        <v>8606</v>
      </c>
      <c r="L324" s="10" t="s">
        <v>8592</v>
      </c>
      <c r="M324" s="10" t="s">
        <v>8601</v>
      </c>
      <c r="N324" s="12" t="s">
        <v>11</v>
      </c>
      <c r="O324" s="12" t="s">
        <v>13</v>
      </c>
      <c r="P324" s="12" t="s">
        <v>102</v>
      </c>
      <c r="Q324" s="12" t="s">
        <v>34</v>
      </c>
      <c r="R324" s="12" t="s">
        <v>23</v>
      </c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3">
        <f>ROUNDUP(SUM(VLOOKUP(F324,'Pontuação 3.0'!A$2:B$11,2,FALSE),VLOOKUP(E324,'Pontuação 3.0'!C$2:D$11,2,FALSE),VLOOKUP(H324,'Pontuação 3.0'!I$2:J$11,2,FALSE),VLOOKUP(J324,'Pontuação 3.0'!G$2:H$11,2,FALSE),VLOOKUP(G324,'Pontuação 3.0'!E$2:F$11,2,FALSE),VLOOKUP(K324,'Pontuação 3.0'!K$2:L$11,2,FALSE),VLOOKUP(L324,'Pontuação 3.0'!M$2:N$13,2,FALSE)),0)</f>
        <v>1952</v>
      </c>
      <c r="AD324" s="14">
        <f t="shared" si="1"/>
        <v>195</v>
      </c>
      <c r="AE324" s="14" t="str">
        <f t="array" ref="AE324">IFERROR(INDEX('Pontuação 3.0'!G$13:G$191, MATCH(AD324, 'Pontuação 3.0'!F$13:F$191, 0)), "Faixa Indefinida")</f>
        <v>C</v>
      </c>
      <c r="AF324" s="14">
        <f t="shared" si="2"/>
        <v>0</v>
      </c>
      <c r="AG324" s="14">
        <f t="shared" si="3"/>
        <v>0</v>
      </c>
      <c r="AH324" s="14">
        <f t="shared" si="4"/>
        <v>1</v>
      </c>
      <c r="AI324" s="14">
        <f t="shared" si="5"/>
        <v>0</v>
      </c>
      <c r="AJ324" s="10"/>
    </row>
    <row r="325" ht="15.75" customHeight="1">
      <c r="A325" s="9">
        <v>45692.0</v>
      </c>
      <c r="B325" s="10" t="s">
        <v>789</v>
      </c>
      <c r="C325" s="10" t="s">
        <v>790</v>
      </c>
      <c r="D325" s="11">
        <v>4.8988127833E10</v>
      </c>
      <c r="E325" s="10" t="s">
        <v>8586</v>
      </c>
      <c r="F325" s="10" t="s">
        <v>8587</v>
      </c>
      <c r="G325" s="10" t="s">
        <v>8588</v>
      </c>
      <c r="H325" s="10" t="s">
        <v>8589</v>
      </c>
      <c r="I325" s="10" t="s">
        <v>8614</v>
      </c>
      <c r="J325" s="10" t="s">
        <v>8599</v>
      </c>
      <c r="K325" s="10" t="s">
        <v>8590</v>
      </c>
      <c r="L325" s="10" t="s">
        <v>8592</v>
      </c>
      <c r="M325" s="10" t="s">
        <v>8601</v>
      </c>
      <c r="N325" s="12" t="s">
        <v>11</v>
      </c>
      <c r="O325" s="12" t="s">
        <v>13</v>
      </c>
      <c r="P325" s="12" t="s">
        <v>89</v>
      </c>
      <c r="Q325" s="12" t="s">
        <v>49</v>
      </c>
      <c r="R325" s="12" t="s">
        <v>14</v>
      </c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3">
        <f>ROUNDUP(SUM(VLOOKUP(F325,'Pontuação 3.0'!A$2:B$11,2,FALSE),VLOOKUP(E325,'Pontuação 3.0'!C$2:D$11,2,FALSE),VLOOKUP(H325,'Pontuação 3.0'!I$2:J$11,2,FALSE),VLOOKUP(J325,'Pontuação 3.0'!G$2:H$11,2,FALSE),VLOOKUP(G325,'Pontuação 3.0'!E$2:F$11,2,FALSE),VLOOKUP(K325,'Pontuação 3.0'!K$2:L$11,2,FALSE),VLOOKUP(L325,'Pontuação 3.0'!M$2:N$13,2,FALSE)),0)</f>
        <v>2209</v>
      </c>
      <c r="AD325" s="14">
        <f t="shared" si="1"/>
        <v>221</v>
      </c>
      <c r="AE325" s="14" t="str">
        <f t="array" ref="AE325">IFERROR(INDEX('Pontuação 3.0'!G$13:G$191, MATCH(AD325, 'Pontuação 3.0'!F$13:F$191, 0)), "Faixa Indefinida")</f>
        <v>B</v>
      </c>
      <c r="AF325" s="14">
        <f t="shared" si="2"/>
        <v>0</v>
      </c>
      <c r="AG325" s="14">
        <f t="shared" si="3"/>
        <v>1</v>
      </c>
      <c r="AH325" s="14">
        <f t="shared" si="4"/>
        <v>0</v>
      </c>
      <c r="AI325" s="14">
        <f t="shared" si="5"/>
        <v>0</v>
      </c>
      <c r="AJ325" s="10"/>
    </row>
    <row r="326" ht="15.75" customHeight="1">
      <c r="A326" s="9">
        <v>45692.0</v>
      </c>
      <c r="B326" s="10" t="s">
        <v>791</v>
      </c>
      <c r="C326" s="10" t="s">
        <v>792</v>
      </c>
      <c r="D326" s="11">
        <v>8.8988157357E10</v>
      </c>
      <c r="E326" s="10" t="s">
        <v>8586</v>
      </c>
      <c r="F326" s="10" t="s">
        <v>8631</v>
      </c>
      <c r="G326" s="10" t="s">
        <v>8616</v>
      </c>
      <c r="H326" s="10" t="s">
        <v>8598</v>
      </c>
      <c r="I326" s="10" t="s">
        <v>8590</v>
      </c>
      <c r="J326" s="10" t="s">
        <v>8624</v>
      </c>
      <c r="K326" s="10" t="s">
        <v>8590</v>
      </c>
      <c r="L326" s="10" t="s">
        <v>8600</v>
      </c>
      <c r="M326" s="10" t="s">
        <v>8601</v>
      </c>
      <c r="N326" s="12" t="s">
        <v>11</v>
      </c>
      <c r="O326" s="12" t="s">
        <v>13</v>
      </c>
      <c r="P326" s="12" t="s">
        <v>12</v>
      </c>
      <c r="Q326" s="12" t="s">
        <v>49</v>
      </c>
      <c r="R326" s="12" t="s">
        <v>14</v>
      </c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3">
        <f>ROUNDUP(SUM(VLOOKUP(F326,'Pontuação 3.0'!A$2:B$11,2,FALSE),VLOOKUP(E326,'Pontuação 3.0'!C$2:D$11,2,FALSE),VLOOKUP(H326,'Pontuação 3.0'!I$2:J$11,2,FALSE),VLOOKUP(J326,'Pontuação 3.0'!G$2:H$11,2,FALSE),VLOOKUP(G326,'Pontuação 3.0'!E$2:F$11,2,FALSE),VLOOKUP(K326,'Pontuação 3.0'!K$2:L$11,2,FALSE),VLOOKUP(L326,'Pontuação 3.0'!M$2:N$13,2,FALSE)),0)</f>
        <v>2418</v>
      </c>
      <c r="AD326" s="14">
        <f t="shared" si="1"/>
        <v>242</v>
      </c>
      <c r="AE326" s="14" t="str">
        <f t="array" ref="AE326">IFERROR(INDEX('Pontuação 3.0'!G$13:G$191, MATCH(AD326, 'Pontuação 3.0'!F$13:F$191, 0)), "Faixa Indefinida")</f>
        <v>A</v>
      </c>
      <c r="AF326" s="14">
        <f t="shared" si="2"/>
        <v>1</v>
      </c>
      <c r="AG326" s="14">
        <f t="shared" si="3"/>
        <v>0</v>
      </c>
      <c r="AH326" s="14">
        <f t="shared" si="4"/>
        <v>0</v>
      </c>
      <c r="AI326" s="14">
        <f t="shared" si="5"/>
        <v>0</v>
      </c>
      <c r="AJ326" s="10"/>
    </row>
    <row r="327" ht="15.75" customHeight="1">
      <c r="A327" s="9">
        <v>45692.0</v>
      </c>
      <c r="B327" s="10" t="s">
        <v>793</v>
      </c>
      <c r="C327" s="10" t="s">
        <v>794</v>
      </c>
      <c r="D327" s="11">
        <v>1.1967465726E10</v>
      </c>
      <c r="E327" s="10" t="s">
        <v>8586</v>
      </c>
      <c r="F327" s="10" t="s">
        <v>8587</v>
      </c>
      <c r="G327" s="10" t="s">
        <v>8588</v>
      </c>
      <c r="H327" s="10" t="s">
        <v>8598</v>
      </c>
      <c r="I327" s="10" t="s">
        <v>8590</v>
      </c>
      <c r="J327" s="10" t="s">
        <v>8591</v>
      </c>
      <c r="K327" s="10" t="s">
        <v>8606</v>
      </c>
      <c r="L327" s="10" t="s">
        <v>8615</v>
      </c>
      <c r="M327" s="10" t="s">
        <v>8601</v>
      </c>
      <c r="N327" s="12" t="s">
        <v>11</v>
      </c>
      <c r="O327" s="12" t="s">
        <v>13</v>
      </c>
      <c r="P327" s="12" t="s">
        <v>19</v>
      </c>
      <c r="Q327" s="12" t="s">
        <v>15</v>
      </c>
      <c r="R327" s="12" t="s">
        <v>14</v>
      </c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3">
        <f>ROUNDUP(SUM(VLOOKUP(F327,'Pontuação 3.0'!A$2:B$11,2,FALSE),VLOOKUP(E327,'Pontuação 3.0'!C$2:D$11,2,FALSE),VLOOKUP(H327,'Pontuação 3.0'!I$2:J$11,2,FALSE),VLOOKUP(J327,'Pontuação 3.0'!G$2:H$11,2,FALSE),VLOOKUP(G327,'Pontuação 3.0'!E$2:F$11,2,FALSE),VLOOKUP(K327,'Pontuação 3.0'!K$2:L$11,2,FALSE),VLOOKUP(L327,'Pontuação 3.0'!M$2:N$13,2,FALSE)),0)</f>
        <v>2621</v>
      </c>
      <c r="AD327" s="14">
        <f t="shared" si="1"/>
        <v>262</v>
      </c>
      <c r="AE327" s="14" t="str">
        <f t="array" ref="AE327">IFERROR(INDEX('Pontuação 3.0'!G$13:G$191, MATCH(AD327, 'Pontuação 3.0'!F$13:F$191, 0)), "Faixa Indefinida")</f>
        <v>A</v>
      </c>
      <c r="AF327" s="14">
        <f t="shared" si="2"/>
        <v>1</v>
      </c>
      <c r="AG327" s="14">
        <f t="shared" si="3"/>
        <v>0</v>
      </c>
      <c r="AH327" s="14">
        <f t="shared" si="4"/>
        <v>0</v>
      </c>
      <c r="AI327" s="14">
        <f t="shared" si="5"/>
        <v>0</v>
      </c>
      <c r="AJ327" s="10"/>
    </row>
    <row r="328" ht="15.75" customHeight="1">
      <c r="A328" s="9">
        <v>45692.0</v>
      </c>
      <c r="B328" s="10" t="s">
        <v>795</v>
      </c>
      <c r="C328" s="10" t="s">
        <v>796</v>
      </c>
      <c r="D328" s="11">
        <v>6.7992679067E10</v>
      </c>
      <c r="E328" s="10" t="s">
        <v>8586</v>
      </c>
      <c r="F328" s="10" t="s">
        <v>8587</v>
      </c>
      <c r="G328" s="10" t="s">
        <v>8588</v>
      </c>
      <c r="H328" s="10" t="s">
        <v>8589</v>
      </c>
      <c r="I328" s="10" t="s">
        <v>8590</v>
      </c>
      <c r="J328" s="10" t="s">
        <v>8591</v>
      </c>
      <c r="K328" s="10" t="s">
        <v>8590</v>
      </c>
      <c r="L328" s="10" t="s">
        <v>8629</v>
      </c>
      <c r="M328" s="10" t="s">
        <v>8593</v>
      </c>
      <c r="N328" s="12" t="s">
        <v>11</v>
      </c>
      <c r="O328" s="12" t="s">
        <v>13</v>
      </c>
      <c r="P328" s="12" t="s">
        <v>77</v>
      </c>
      <c r="Q328" s="12" t="s">
        <v>45</v>
      </c>
      <c r="R328" s="12" t="s">
        <v>14</v>
      </c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3">
        <f>ROUNDUP(SUM(VLOOKUP(F328,'Pontuação 3.0'!A$2:B$11,2,FALSE),VLOOKUP(E328,'Pontuação 3.0'!C$2:D$11,2,FALSE),VLOOKUP(H328,'Pontuação 3.0'!I$2:J$11,2,FALSE),VLOOKUP(J328,'Pontuação 3.0'!G$2:H$11,2,FALSE),VLOOKUP(G328,'Pontuação 3.0'!E$2:F$11,2,FALSE),VLOOKUP(K328,'Pontuação 3.0'!K$2:L$11,2,FALSE),VLOOKUP(L328,'Pontuação 3.0'!M$2:N$13,2,FALSE)),0)</f>
        <v>2339</v>
      </c>
      <c r="AD328" s="14">
        <f t="shared" si="1"/>
        <v>234</v>
      </c>
      <c r="AE328" s="14" t="str">
        <f t="array" ref="AE328">IFERROR(INDEX('Pontuação 3.0'!G$13:G$191, MATCH(AD328, 'Pontuação 3.0'!F$13:F$191, 0)), "Faixa Indefinida")</f>
        <v>B</v>
      </c>
      <c r="AF328" s="14">
        <f t="shared" si="2"/>
        <v>0</v>
      </c>
      <c r="AG328" s="14">
        <f t="shared" si="3"/>
        <v>1</v>
      </c>
      <c r="AH328" s="14">
        <f t="shared" si="4"/>
        <v>0</v>
      </c>
      <c r="AI328" s="14">
        <f t="shared" si="5"/>
        <v>0</v>
      </c>
      <c r="AJ328" s="10"/>
    </row>
    <row r="329" ht="15.75" customHeight="1">
      <c r="A329" s="9">
        <v>45692.0</v>
      </c>
      <c r="B329" s="10" t="s">
        <v>797</v>
      </c>
      <c r="C329" s="10" t="s">
        <v>798</v>
      </c>
      <c r="D329" s="11">
        <v>4.7996949342E10</v>
      </c>
      <c r="E329" s="10" t="s">
        <v>8622</v>
      </c>
      <c r="F329" s="10" t="s">
        <v>8596</v>
      </c>
      <c r="G329" s="10" t="s">
        <v>8620</v>
      </c>
      <c r="H329" s="10" t="s">
        <v>8598</v>
      </c>
      <c r="I329" s="10" t="s">
        <v>8590</v>
      </c>
      <c r="J329" s="10" t="s">
        <v>8599</v>
      </c>
      <c r="K329" s="10" t="s">
        <v>8590</v>
      </c>
      <c r="L329" s="10" t="s">
        <v>8592</v>
      </c>
      <c r="M329" s="10" t="s">
        <v>8621</v>
      </c>
      <c r="N329" s="12" t="s">
        <v>11</v>
      </c>
      <c r="O329" s="12" t="s">
        <v>13</v>
      </c>
      <c r="P329" s="12" t="s">
        <v>58</v>
      </c>
      <c r="Q329" s="12" t="s">
        <v>45</v>
      </c>
      <c r="R329" s="12" t="s">
        <v>14</v>
      </c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3">
        <f>ROUNDUP(SUM(VLOOKUP(F329,'Pontuação 3.0'!A$2:B$11,2,FALSE),VLOOKUP(E329,'Pontuação 3.0'!C$2:D$11,2,FALSE),VLOOKUP(H329,'Pontuação 3.0'!I$2:J$11,2,FALSE),VLOOKUP(J329,'Pontuação 3.0'!G$2:H$11,2,FALSE),VLOOKUP(G329,'Pontuação 3.0'!E$2:F$11,2,FALSE),VLOOKUP(K329,'Pontuação 3.0'!K$2:L$11,2,FALSE),VLOOKUP(L329,'Pontuação 3.0'!M$2:N$13,2,FALSE)),0)</f>
        <v>1819</v>
      </c>
      <c r="AD329" s="14">
        <f t="shared" si="1"/>
        <v>182</v>
      </c>
      <c r="AE329" s="14" t="str">
        <f t="array" ref="AE329">IFERROR(INDEX('Pontuação 3.0'!G$13:G$191, MATCH(AD329, 'Pontuação 3.0'!F$13:F$191, 0)), "Faixa Indefinida")</f>
        <v>D</v>
      </c>
      <c r="AF329" s="14">
        <f t="shared" si="2"/>
        <v>0</v>
      </c>
      <c r="AG329" s="14">
        <f t="shared" si="3"/>
        <v>0</v>
      </c>
      <c r="AH329" s="14">
        <f t="shared" si="4"/>
        <v>0</v>
      </c>
      <c r="AI329" s="14">
        <f t="shared" si="5"/>
        <v>1</v>
      </c>
      <c r="AJ329" s="10"/>
    </row>
    <row r="330" ht="15.75" customHeight="1">
      <c r="A330" s="9">
        <v>45692.0</v>
      </c>
      <c r="B330" s="10" t="s">
        <v>800</v>
      </c>
      <c r="C330" s="10" t="s">
        <v>801</v>
      </c>
      <c r="D330" s="11">
        <v>1.1933642825E10</v>
      </c>
      <c r="E330" s="10" t="s">
        <v>8586</v>
      </c>
      <c r="F330" s="10" t="s">
        <v>8587</v>
      </c>
      <c r="G330" s="10" t="s">
        <v>8588</v>
      </c>
      <c r="H330" s="10" t="s">
        <v>8589</v>
      </c>
      <c r="I330" s="10" t="s">
        <v>8614</v>
      </c>
      <c r="J330" s="10" t="s">
        <v>8591</v>
      </c>
      <c r="K330" s="10" t="s">
        <v>8590</v>
      </c>
      <c r="L330" s="10" t="s">
        <v>8615</v>
      </c>
      <c r="M330" s="10" t="s">
        <v>8601</v>
      </c>
      <c r="N330" s="12" t="s">
        <v>11</v>
      </c>
      <c r="O330" s="12" t="s">
        <v>13</v>
      </c>
      <c r="P330" s="12" t="s">
        <v>80</v>
      </c>
      <c r="Q330" s="12" t="s">
        <v>49</v>
      </c>
      <c r="R330" s="12" t="s">
        <v>14</v>
      </c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3">
        <f>ROUNDUP(SUM(VLOOKUP(F330,'Pontuação 3.0'!A$2:B$11,2,FALSE),VLOOKUP(E330,'Pontuação 3.0'!C$2:D$11,2,FALSE),VLOOKUP(H330,'Pontuação 3.0'!I$2:J$11,2,FALSE),VLOOKUP(J330,'Pontuação 3.0'!G$2:H$11,2,FALSE),VLOOKUP(G330,'Pontuação 3.0'!E$2:F$11,2,FALSE),VLOOKUP(K330,'Pontuação 3.0'!K$2:L$11,2,FALSE),VLOOKUP(L330,'Pontuação 3.0'!M$2:N$13,2,FALSE)),0)</f>
        <v>2447</v>
      </c>
      <c r="AD330" s="14">
        <f t="shared" si="1"/>
        <v>245</v>
      </c>
      <c r="AE330" s="14" t="str">
        <f t="array" ref="AE330">IFERROR(INDEX('Pontuação 3.0'!G$13:G$191, MATCH(AD330, 'Pontuação 3.0'!F$13:F$191, 0)), "Faixa Indefinida")</f>
        <v>A</v>
      </c>
      <c r="AF330" s="14">
        <f t="shared" si="2"/>
        <v>1</v>
      </c>
      <c r="AG330" s="14">
        <f t="shared" si="3"/>
        <v>0</v>
      </c>
      <c r="AH330" s="14">
        <f t="shared" si="4"/>
        <v>0</v>
      </c>
      <c r="AI330" s="14">
        <f t="shared" si="5"/>
        <v>0</v>
      </c>
      <c r="AJ330" s="10"/>
    </row>
    <row r="331" ht="15.75" customHeight="1">
      <c r="A331" s="9">
        <v>45692.0</v>
      </c>
      <c r="B331" s="10" t="s">
        <v>463</v>
      </c>
      <c r="C331" s="10" t="s">
        <v>799</v>
      </c>
      <c r="D331" s="11">
        <v>1.1963018447E10</v>
      </c>
      <c r="E331" s="10" t="s">
        <v>8586</v>
      </c>
      <c r="F331" s="10" t="s">
        <v>8587</v>
      </c>
      <c r="G331" s="10" t="s">
        <v>8628</v>
      </c>
      <c r="H331" s="10" t="s">
        <v>8598</v>
      </c>
      <c r="I331" s="10" t="s">
        <v>8614</v>
      </c>
      <c r="J331" s="10" t="s">
        <v>8617</v>
      </c>
      <c r="K331" s="10" t="s">
        <v>8606</v>
      </c>
      <c r="L331" s="10" t="s">
        <v>8615</v>
      </c>
      <c r="M331" s="10" t="s">
        <v>8625</v>
      </c>
      <c r="N331" s="12" t="s">
        <v>11</v>
      </c>
      <c r="O331" s="12" t="s">
        <v>13</v>
      </c>
      <c r="P331" s="12" t="s">
        <v>58</v>
      </c>
      <c r="Q331" s="12" t="s">
        <v>15</v>
      </c>
      <c r="R331" s="12" t="s">
        <v>14</v>
      </c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3">
        <f>ROUNDUP(SUM(VLOOKUP(F331,'Pontuação 3.0'!A$2:B$11,2,FALSE),VLOOKUP(E331,'Pontuação 3.0'!C$2:D$11,2,FALSE),VLOOKUP(H331,'Pontuação 3.0'!I$2:J$11,2,FALSE),VLOOKUP(J331,'Pontuação 3.0'!G$2:H$11,2,FALSE),VLOOKUP(G331,'Pontuação 3.0'!E$2:F$11,2,FALSE),VLOOKUP(K331,'Pontuação 3.0'!K$2:L$11,2,FALSE),VLOOKUP(L331,'Pontuação 3.0'!M$2:N$13,2,FALSE)),0)</f>
        <v>2594</v>
      </c>
      <c r="AD331" s="14">
        <f t="shared" si="1"/>
        <v>259</v>
      </c>
      <c r="AE331" s="14" t="str">
        <f t="array" ref="AE331">IFERROR(INDEX('Pontuação 3.0'!G$13:G$191, MATCH(AD331, 'Pontuação 3.0'!F$13:F$191, 0)), "Faixa Indefinida")</f>
        <v>A</v>
      </c>
      <c r="AF331" s="14">
        <f t="shared" si="2"/>
        <v>1</v>
      </c>
      <c r="AG331" s="14">
        <f t="shared" si="3"/>
        <v>0</v>
      </c>
      <c r="AH331" s="14">
        <f t="shared" si="4"/>
        <v>0</v>
      </c>
      <c r="AI331" s="14">
        <f t="shared" si="5"/>
        <v>0</v>
      </c>
      <c r="AJ331" s="10"/>
    </row>
    <row r="332" ht="15.75" customHeight="1">
      <c r="A332" s="9">
        <v>45692.0</v>
      </c>
      <c r="B332" s="10" t="s">
        <v>802</v>
      </c>
      <c r="C332" s="10" t="s">
        <v>803</v>
      </c>
      <c r="D332" s="10" t="s">
        <v>804</v>
      </c>
      <c r="E332" s="10" t="s">
        <v>8586</v>
      </c>
      <c r="F332" s="10" t="s">
        <v>8587</v>
      </c>
      <c r="G332" s="10" t="s">
        <v>8588</v>
      </c>
      <c r="H332" s="10" t="s">
        <v>8589</v>
      </c>
      <c r="I332" s="10" t="s">
        <v>8590</v>
      </c>
      <c r="J332" s="10" t="s">
        <v>8599</v>
      </c>
      <c r="K332" s="10" t="s">
        <v>8590</v>
      </c>
      <c r="L332" s="10" t="s">
        <v>8592</v>
      </c>
      <c r="M332" s="10" t="s">
        <v>8601</v>
      </c>
      <c r="N332" s="12" t="s">
        <v>11</v>
      </c>
      <c r="O332" s="12" t="s">
        <v>13</v>
      </c>
      <c r="P332" s="12" t="s">
        <v>19</v>
      </c>
      <c r="Q332" s="12" t="s">
        <v>45</v>
      </c>
      <c r="R332" s="12" t="s">
        <v>14</v>
      </c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3">
        <f>ROUNDUP(SUM(VLOOKUP(F332,'Pontuação 3.0'!A$2:B$11,2,FALSE),VLOOKUP(E332,'Pontuação 3.0'!C$2:D$11,2,FALSE),VLOOKUP(H332,'Pontuação 3.0'!I$2:J$11,2,FALSE),VLOOKUP(J332,'Pontuação 3.0'!G$2:H$11,2,FALSE),VLOOKUP(G332,'Pontuação 3.0'!E$2:F$11,2,FALSE),VLOOKUP(K332,'Pontuação 3.0'!K$2:L$11,2,FALSE),VLOOKUP(L332,'Pontuação 3.0'!M$2:N$13,2,FALSE)),0)</f>
        <v>2209</v>
      </c>
      <c r="AD332" s="14">
        <f t="shared" si="1"/>
        <v>221</v>
      </c>
      <c r="AE332" s="14" t="str">
        <f t="array" ref="AE332">IFERROR(INDEX('Pontuação 3.0'!G$13:G$191, MATCH(AD332, 'Pontuação 3.0'!F$13:F$191, 0)), "Faixa Indefinida")</f>
        <v>B</v>
      </c>
      <c r="AF332" s="14">
        <f t="shared" si="2"/>
        <v>0</v>
      </c>
      <c r="AG332" s="14">
        <f t="shared" si="3"/>
        <v>1</v>
      </c>
      <c r="AH332" s="14">
        <f t="shared" si="4"/>
        <v>0</v>
      </c>
      <c r="AI332" s="14">
        <f t="shared" si="5"/>
        <v>0</v>
      </c>
      <c r="AJ332" s="10"/>
    </row>
    <row r="333" ht="15.75" customHeight="1">
      <c r="A333" s="9">
        <v>45692.0</v>
      </c>
      <c r="B333" s="10" t="s">
        <v>805</v>
      </c>
      <c r="C333" s="10" t="s">
        <v>806</v>
      </c>
      <c r="D333" s="11">
        <v>1.6997790714E10</v>
      </c>
      <c r="E333" s="10" t="s">
        <v>8586</v>
      </c>
      <c r="F333" s="10" t="s">
        <v>8631</v>
      </c>
      <c r="G333" s="10" t="s">
        <v>8588</v>
      </c>
      <c r="H333" s="10" t="s">
        <v>8589</v>
      </c>
      <c r="I333" s="10" t="s">
        <v>8614</v>
      </c>
      <c r="J333" s="10" t="s">
        <v>8599</v>
      </c>
      <c r="K333" s="10" t="s">
        <v>8590</v>
      </c>
      <c r="L333" s="10" t="s">
        <v>8615</v>
      </c>
      <c r="M333" s="10" t="s">
        <v>8593</v>
      </c>
      <c r="N333" s="12" t="s">
        <v>11</v>
      </c>
      <c r="O333" s="12" t="s">
        <v>13</v>
      </c>
      <c r="P333" s="12" t="s">
        <v>597</v>
      </c>
      <c r="Q333" s="12" t="s">
        <v>598</v>
      </c>
      <c r="R333" s="12" t="s">
        <v>14</v>
      </c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3">
        <f>ROUNDUP(SUM(VLOOKUP(F333,'Pontuação 3.0'!A$2:B$11,2,FALSE),VLOOKUP(E333,'Pontuação 3.0'!C$2:D$11,2,FALSE),VLOOKUP(H333,'Pontuação 3.0'!I$2:J$11,2,FALSE),VLOOKUP(J333,'Pontuação 3.0'!G$2:H$11,2,FALSE),VLOOKUP(G333,'Pontuação 3.0'!E$2:F$11,2,FALSE),VLOOKUP(K333,'Pontuação 3.0'!K$2:L$11,2,FALSE),VLOOKUP(L333,'Pontuação 3.0'!M$2:N$13,2,FALSE)),0)</f>
        <v>2280</v>
      </c>
      <c r="AD333" s="14">
        <f t="shared" si="1"/>
        <v>228</v>
      </c>
      <c r="AE333" s="14" t="str">
        <f t="array" ref="AE333">IFERROR(INDEX('Pontuação 3.0'!G$13:G$191, MATCH(AD333, 'Pontuação 3.0'!F$13:F$191, 0)), "Faixa Indefinida")</f>
        <v>B</v>
      </c>
      <c r="AF333" s="14">
        <f t="shared" si="2"/>
        <v>0</v>
      </c>
      <c r="AG333" s="14">
        <f t="shared" si="3"/>
        <v>1</v>
      </c>
      <c r="AH333" s="14">
        <f t="shared" si="4"/>
        <v>0</v>
      </c>
      <c r="AI333" s="14">
        <f t="shared" si="5"/>
        <v>0</v>
      </c>
      <c r="AJ333" s="10"/>
    </row>
    <row r="334" ht="15.75" customHeight="1">
      <c r="A334" s="9">
        <v>45692.0</v>
      </c>
      <c r="B334" s="10" t="s">
        <v>807</v>
      </c>
      <c r="C334" s="10" t="s">
        <v>808</v>
      </c>
      <c r="D334" s="11">
        <v>3.5999139074E10</v>
      </c>
      <c r="E334" s="10" t="s">
        <v>8586</v>
      </c>
      <c r="F334" s="10" t="s">
        <v>8596</v>
      </c>
      <c r="G334" s="10" t="s">
        <v>8588</v>
      </c>
      <c r="H334" s="10" t="s">
        <v>8589</v>
      </c>
      <c r="I334" s="10" t="s">
        <v>8590</v>
      </c>
      <c r="J334" s="10" t="s">
        <v>8599</v>
      </c>
      <c r="K334" s="10" t="s">
        <v>8590</v>
      </c>
      <c r="L334" s="10" t="s">
        <v>8592</v>
      </c>
      <c r="M334" s="10" t="s">
        <v>8611</v>
      </c>
      <c r="N334" s="12" t="s">
        <v>11</v>
      </c>
      <c r="O334" s="12" t="s">
        <v>13</v>
      </c>
      <c r="P334" s="12" t="s">
        <v>89</v>
      </c>
      <c r="Q334" s="12" t="s">
        <v>45</v>
      </c>
      <c r="R334" s="12" t="s">
        <v>23</v>
      </c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3">
        <f>ROUNDUP(SUM(VLOOKUP(F334,'Pontuação 3.0'!A$2:B$11,2,FALSE),VLOOKUP(E334,'Pontuação 3.0'!C$2:D$11,2,FALSE),VLOOKUP(H334,'Pontuação 3.0'!I$2:J$11,2,FALSE),VLOOKUP(J334,'Pontuação 3.0'!G$2:H$11,2,FALSE),VLOOKUP(G334,'Pontuação 3.0'!E$2:F$11,2,FALSE),VLOOKUP(K334,'Pontuação 3.0'!K$2:L$11,2,FALSE),VLOOKUP(L334,'Pontuação 3.0'!M$2:N$13,2,FALSE)),0)</f>
        <v>2076</v>
      </c>
      <c r="AD334" s="14">
        <f t="shared" si="1"/>
        <v>208</v>
      </c>
      <c r="AE334" s="14" t="str">
        <f t="array" ref="AE334">IFERROR(INDEX('Pontuação 3.0'!G$13:G$191, MATCH(AD334, 'Pontuação 3.0'!F$13:F$191, 0)), "Faixa Indefinida")</f>
        <v>C</v>
      </c>
      <c r="AF334" s="14">
        <f t="shared" si="2"/>
        <v>0</v>
      </c>
      <c r="AG334" s="14">
        <f t="shared" si="3"/>
        <v>0</v>
      </c>
      <c r="AH334" s="14">
        <f t="shared" si="4"/>
        <v>1</v>
      </c>
      <c r="AI334" s="14">
        <f t="shared" si="5"/>
        <v>0</v>
      </c>
      <c r="AJ334" s="10"/>
    </row>
    <row r="335" ht="15.75" customHeight="1">
      <c r="A335" s="9">
        <v>45692.0</v>
      </c>
      <c r="B335" s="10" t="s">
        <v>297</v>
      </c>
      <c r="C335" s="10" t="s">
        <v>811</v>
      </c>
      <c r="D335" s="11">
        <v>6.7991879302E10</v>
      </c>
      <c r="E335" s="10" t="s">
        <v>8586</v>
      </c>
      <c r="F335" s="10" t="s">
        <v>8587</v>
      </c>
      <c r="G335" s="10" t="s">
        <v>8588</v>
      </c>
      <c r="H335" s="10" t="s">
        <v>8626</v>
      </c>
      <c r="I335" s="10" t="s">
        <v>8590</v>
      </c>
      <c r="J335" s="10" t="s">
        <v>8591</v>
      </c>
      <c r="K335" s="10" t="s">
        <v>8590</v>
      </c>
      <c r="L335" s="10" t="s">
        <v>8592</v>
      </c>
      <c r="M335" s="10" t="s">
        <v>8601</v>
      </c>
      <c r="N335" s="12" t="s">
        <v>11</v>
      </c>
      <c r="O335" s="12" t="s">
        <v>13</v>
      </c>
      <c r="P335" s="12" t="s">
        <v>22</v>
      </c>
      <c r="Q335" s="12" t="s">
        <v>34</v>
      </c>
      <c r="R335" s="12" t="s">
        <v>14</v>
      </c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3">
        <f>ROUNDUP(SUM(VLOOKUP(F335,'Pontuação 3.0'!A$2:B$11,2,FALSE),VLOOKUP(E335,'Pontuação 3.0'!C$2:D$11,2,FALSE),VLOOKUP(H335,'Pontuação 3.0'!I$2:J$11,2,FALSE),VLOOKUP(J335,'Pontuação 3.0'!G$2:H$11,2,FALSE),VLOOKUP(G335,'Pontuação 3.0'!E$2:F$11,2,FALSE),VLOOKUP(K335,'Pontuação 3.0'!K$2:L$11,2,FALSE),VLOOKUP(L335,'Pontuação 3.0'!M$2:N$13,2,FALSE)),0)</f>
        <v>2126</v>
      </c>
      <c r="AD335" s="14">
        <f t="shared" si="1"/>
        <v>213</v>
      </c>
      <c r="AE335" s="14" t="str">
        <f t="array" ref="AE335">IFERROR(INDEX('Pontuação 3.0'!G$13:G$191, MATCH(AD335, 'Pontuação 3.0'!F$13:F$191, 0)), "Faixa Indefinida")</f>
        <v>C</v>
      </c>
      <c r="AF335" s="14">
        <f t="shared" si="2"/>
        <v>0</v>
      </c>
      <c r="AG335" s="14">
        <f t="shared" si="3"/>
        <v>0</v>
      </c>
      <c r="AH335" s="14">
        <f t="shared" si="4"/>
        <v>1</v>
      </c>
      <c r="AI335" s="14">
        <f t="shared" si="5"/>
        <v>0</v>
      </c>
      <c r="AJ335" s="10"/>
    </row>
    <row r="336" ht="15.75" customHeight="1">
      <c r="A336" s="9">
        <v>45692.0</v>
      </c>
      <c r="B336" s="10" t="s">
        <v>812</v>
      </c>
      <c r="C336" s="10" t="s">
        <v>813</v>
      </c>
      <c r="D336" s="11">
        <v>6.199344378E10</v>
      </c>
      <c r="E336" s="10" t="s">
        <v>8586</v>
      </c>
      <c r="F336" s="10" t="s">
        <v>8596</v>
      </c>
      <c r="G336" s="10" t="s">
        <v>8620</v>
      </c>
      <c r="H336" s="10" t="s">
        <v>8598</v>
      </c>
      <c r="I336" s="10" t="s">
        <v>8614</v>
      </c>
      <c r="J336" s="10" t="s">
        <v>8599</v>
      </c>
      <c r="K336" s="10" t="s">
        <v>8590</v>
      </c>
      <c r="L336" s="10" t="s">
        <v>8615</v>
      </c>
      <c r="M336" s="10" t="s">
        <v>8601</v>
      </c>
      <c r="N336" s="12" t="s">
        <v>11</v>
      </c>
      <c r="O336" s="12" t="s">
        <v>13</v>
      </c>
      <c r="P336" s="12" t="s">
        <v>22</v>
      </c>
      <c r="Q336" s="12" t="s">
        <v>386</v>
      </c>
      <c r="R336" s="12" t="s">
        <v>14</v>
      </c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3">
        <f>ROUNDUP(SUM(VLOOKUP(F336,'Pontuação 3.0'!A$2:B$11,2,FALSE),VLOOKUP(E336,'Pontuação 3.0'!C$2:D$11,2,FALSE),VLOOKUP(H336,'Pontuação 3.0'!I$2:J$11,2,FALSE),VLOOKUP(J336,'Pontuação 3.0'!G$2:H$11,2,FALSE),VLOOKUP(G336,'Pontuação 3.0'!E$2:F$11,2,FALSE),VLOOKUP(K336,'Pontuação 3.0'!K$2:L$11,2,FALSE),VLOOKUP(L336,'Pontuação 3.0'!M$2:N$13,2,FALSE)),0)</f>
        <v>1935</v>
      </c>
      <c r="AD336" s="14">
        <f t="shared" si="1"/>
        <v>194</v>
      </c>
      <c r="AE336" s="14" t="str">
        <f t="array" ref="AE336">IFERROR(INDEX('Pontuação 3.0'!G$13:G$191, MATCH(AD336, 'Pontuação 3.0'!F$13:F$191, 0)), "Faixa Indefinida")</f>
        <v>C</v>
      </c>
      <c r="AF336" s="14">
        <f t="shared" si="2"/>
        <v>0</v>
      </c>
      <c r="AG336" s="14">
        <f t="shared" si="3"/>
        <v>0</v>
      </c>
      <c r="AH336" s="14">
        <f t="shared" si="4"/>
        <v>1</v>
      </c>
      <c r="AI336" s="14">
        <f t="shared" si="5"/>
        <v>0</v>
      </c>
      <c r="AJ336" s="10"/>
    </row>
    <row r="337" ht="15.75" customHeight="1">
      <c r="A337" s="9">
        <v>45692.0</v>
      </c>
      <c r="B337" s="10" t="s">
        <v>809</v>
      </c>
      <c r="C337" s="10" t="s">
        <v>810</v>
      </c>
      <c r="D337" s="11">
        <v>9.7991745068E10</v>
      </c>
      <c r="E337" s="10" t="s">
        <v>8586</v>
      </c>
      <c r="F337" s="10" t="s">
        <v>8596</v>
      </c>
      <c r="G337" s="10" t="s">
        <v>8597</v>
      </c>
      <c r="H337" s="10" t="s">
        <v>8626</v>
      </c>
      <c r="I337" s="10" t="s">
        <v>8590</v>
      </c>
      <c r="J337" s="10" t="s">
        <v>8599</v>
      </c>
      <c r="K337" s="10" t="s">
        <v>8606</v>
      </c>
      <c r="L337" s="10" t="s">
        <v>8592</v>
      </c>
      <c r="M337" s="10" t="s">
        <v>8593</v>
      </c>
      <c r="N337" s="12" t="s">
        <v>11</v>
      </c>
      <c r="O337" s="12" t="s">
        <v>13</v>
      </c>
      <c r="P337" s="12" t="s">
        <v>77</v>
      </c>
      <c r="Q337" s="12" t="s">
        <v>45</v>
      </c>
      <c r="R337" s="12" t="s">
        <v>23</v>
      </c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3">
        <f>ROUNDUP(SUM(VLOOKUP(F337,'Pontuação 3.0'!A$2:B$11,2,FALSE),VLOOKUP(E337,'Pontuação 3.0'!C$2:D$11,2,FALSE),VLOOKUP(H337,'Pontuação 3.0'!I$2:J$11,2,FALSE),VLOOKUP(J337,'Pontuação 3.0'!G$2:H$11,2,FALSE),VLOOKUP(G337,'Pontuação 3.0'!E$2:F$11,2,FALSE),VLOOKUP(K337,'Pontuação 3.0'!K$2:L$11,2,FALSE),VLOOKUP(L337,'Pontuação 3.0'!M$2:N$13,2,FALSE)),0)</f>
        <v>1995</v>
      </c>
      <c r="AD337" s="14">
        <f t="shared" si="1"/>
        <v>200</v>
      </c>
      <c r="AE337" s="14" t="str">
        <f t="array" ref="AE337">IFERROR(INDEX('Pontuação 3.0'!G$13:G$191, MATCH(AD337, 'Pontuação 3.0'!F$13:F$191, 0)), "Faixa Indefinida")</f>
        <v>C</v>
      </c>
      <c r="AF337" s="14">
        <f t="shared" si="2"/>
        <v>0</v>
      </c>
      <c r="AG337" s="14">
        <f t="shared" si="3"/>
        <v>0</v>
      </c>
      <c r="AH337" s="14">
        <f t="shared" si="4"/>
        <v>1</v>
      </c>
      <c r="AI337" s="14">
        <f t="shared" si="5"/>
        <v>0</v>
      </c>
      <c r="AJ337" s="10"/>
    </row>
    <row r="338" ht="15.75" customHeight="1">
      <c r="A338" s="9">
        <v>45692.0</v>
      </c>
      <c r="B338" s="10" t="s">
        <v>414</v>
      </c>
      <c r="C338" s="10" t="s">
        <v>816</v>
      </c>
      <c r="D338" s="11">
        <v>3.5998727876E10</v>
      </c>
      <c r="E338" s="10" t="s">
        <v>8586</v>
      </c>
      <c r="F338" s="10" t="s">
        <v>8596</v>
      </c>
      <c r="G338" s="10" t="s">
        <v>8588</v>
      </c>
      <c r="H338" s="10" t="s">
        <v>8605</v>
      </c>
      <c r="I338" s="10" t="s">
        <v>8614</v>
      </c>
      <c r="J338" s="10" t="s">
        <v>8591</v>
      </c>
      <c r="K338" s="10" t="s">
        <v>8590</v>
      </c>
      <c r="L338" s="10" t="s">
        <v>8592</v>
      </c>
      <c r="M338" s="10" t="s">
        <v>8601</v>
      </c>
      <c r="N338" s="12" t="s">
        <v>11</v>
      </c>
      <c r="O338" s="12" t="s">
        <v>13</v>
      </c>
      <c r="P338" s="12" t="s">
        <v>114</v>
      </c>
      <c r="Q338" s="12" t="s">
        <v>49</v>
      </c>
      <c r="R338" s="12" t="s">
        <v>14</v>
      </c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3">
        <f>ROUNDUP(SUM(VLOOKUP(F338,'Pontuação 3.0'!A$2:B$11,2,FALSE),VLOOKUP(E338,'Pontuação 3.0'!C$2:D$11,2,FALSE),VLOOKUP(H338,'Pontuação 3.0'!I$2:J$11,2,FALSE),VLOOKUP(J338,'Pontuação 3.0'!G$2:H$11,2,FALSE),VLOOKUP(G338,'Pontuação 3.0'!E$2:F$11,2,FALSE),VLOOKUP(K338,'Pontuação 3.0'!K$2:L$11,2,FALSE),VLOOKUP(L338,'Pontuação 3.0'!M$2:N$13,2,FALSE)),0)</f>
        <v>2077</v>
      </c>
      <c r="AD338" s="14">
        <f t="shared" si="1"/>
        <v>208</v>
      </c>
      <c r="AE338" s="14" t="str">
        <f t="array" ref="AE338">IFERROR(INDEX('Pontuação 3.0'!G$13:G$191, MATCH(AD338, 'Pontuação 3.0'!F$13:F$191, 0)), "Faixa Indefinida")</f>
        <v>C</v>
      </c>
      <c r="AF338" s="14">
        <f t="shared" si="2"/>
        <v>0</v>
      </c>
      <c r="AG338" s="14">
        <f t="shared" si="3"/>
        <v>0</v>
      </c>
      <c r="AH338" s="14">
        <f t="shared" si="4"/>
        <v>1</v>
      </c>
      <c r="AI338" s="14">
        <f t="shared" si="5"/>
        <v>0</v>
      </c>
      <c r="AJ338" s="10"/>
    </row>
    <row r="339" ht="15.75" customHeight="1">
      <c r="A339" s="9">
        <v>45692.0</v>
      </c>
      <c r="B339" s="10" t="s">
        <v>814</v>
      </c>
      <c r="C339" s="10" t="s">
        <v>815</v>
      </c>
      <c r="D339" s="11">
        <v>9.2993633598E10</v>
      </c>
      <c r="E339" s="10" t="s">
        <v>8586</v>
      </c>
      <c r="F339" s="10" t="s">
        <v>8596</v>
      </c>
      <c r="G339" s="10" t="s">
        <v>8588</v>
      </c>
      <c r="H339" s="10" t="s">
        <v>8605</v>
      </c>
      <c r="I339" s="10" t="s">
        <v>8590</v>
      </c>
      <c r="J339" s="10" t="s">
        <v>8599</v>
      </c>
      <c r="K339" s="10" t="s">
        <v>8590</v>
      </c>
      <c r="L339" s="10" t="s">
        <v>8615</v>
      </c>
      <c r="M339" s="10" t="s">
        <v>8601</v>
      </c>
      <c r="N339" s="12" t="s">
        <v>11</v>
      </c>
      <c r="O339" s="12" t="s">
        <v>13</v>
      </c>
      <c r="P339" s="12" t="s">
        <v>19</v>
      </c>
      <c r="Q339" s="12" t="s">
        <v>15</v>
      </c>
      <c r="R339" s="12" t="s">
        <v>23</v>
      </c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3">
        <f>ROUNDUP(SUM(VLOOKUP(F339,'Pontuação 3.0'!A$2:B$11,2,FALSE),VLOOKUP(E339,'Pontuação 3.0'!C$2:D$11,2,FALSE),VLOOKUP(H339,'Pontuação 3.0'!I$2:J$11,2,FALSE),VLOOKUP(J339,'Pontuação 3.0'!G$2:H$11,2,FALSE),VLOOKUP(G339,'Pontuação 3.0'!E$2:F$11,2,FALSE),VLOOKUP(K339,'Pontuação 3.0'!K$2:L$11,2,FALSE),VLOOKUP(L339,'Pontuação 3.0'!M$2:N$13,2,FALSE)),0)</f>
        <v>2011</v>
      </c>
      <c r="AD339" s="14">
        <f t="shared" si="1"/>
        <v>201</v>
      </c>
      <c r="AE339" s="14" t="str">
        <f t="array" ref="AE339">IFERROR(INDEX('Pontuação 3.0'!G$13:G$191, MATCH(AD339, 'Pontuação 3.0'!F$13:F$191, 0)), "Faixa Indefinida")</f>
        <v>C</v>
      </c>
      <c r="AF339" s="14">
        <f t="shared" si="2"/>
        <v>0</v>
      </c>
      <c r="AG339" s="14">
        <f t="shared" si="3"/>
        <v>0</v>
      </c>
      <c r="AH339" s="14">
        <f t="shared" si="4"/>
        <v>1</v>
      </c>
      <c r="AI339" s="14">
        <f t="shared" si="5"/>
        <v>0</v>
      </c>
      <c r="AJ339" s="10"/>
    </row>
    <row r="340" ht="15.75" customHeight="1">
      <c r="A340" s="9">
        <v>45692.0</v>
      </c>
      <c r="B340" s="10" t="s">
        <v>819</v>
      </c>
      <c r="C340" s="10" t="s">
        <v>820</v>
      </c>
      <c r="D340" s="11">
        <v>4.5999728328E10</v>
      </c>
      <c r="E340" s="10" t="s">
        <v>8622</v>
      </c>
      <c r="F340" s="10" t="s">
        <v>8587</v>
      </c>
      <c r="G340" s="10" t="s">
        <v>8588</v>
      </c>
      <c r="H340" s="10" t="s">
        <v>8589</v>
      </c>
      <c r="I340" s="10" t="s">
        <v>8614</v>
      </c>
      <c r="J340" s="10" t="s">
        <v>8591</v>
      </c>
      <c r="K340" s="10" t="s">
        <v>8606</v>
      </c>
      <c r="L340" s="10" t="s">
        <v>8615</v>
      </c>
      <c r="M340" s="10" t="s">
        <v>8611</v>
      </c>
      <c r="N340" s="12" t="s">
        <v>11</v>
      </c>
      <c r="O340" s="12" t="s">
        <v>13</v>
      </c>
      <c r="P340" s="12" t="s">
        <v>48</v>
      </c>
      <c r="Q340" s="12" t="s">
        <v>49</v>
      </c>
      <c r="R340" s="12" t="s">
        <v>14</v>
      </c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3">
        <f>ROUNDUP(SUM(VLOOKUP(F340,'Pontuação 3.0'!A$2:B$11,2,FALSE),VLOOKUP(E340,'Pontuação 3.0'!C$2:D$11,2,FALSE),VLOOKUP(H340,'Pontuação 3.0'!I$2:J$11,2,FALSE),VLOOKUP(J340,'Pontuação 3.0'!G$2:H$11,2,FALSE),VLOOKUP(G340,'Pontuação 3.0'!E$2:F$11,2,FALSE),VLOOKUP(K340,'Pontuação 3.0'!K$2:L$11,2,FALSE),VLOOKUP(L340,'Pontuação 3.0'!M$2:N$13,2,FALSE)),0)</f>
        <v>2678</v>
      </c>
      <c r="AD340" s="14">
        <f t="shared" si="1"/>
        <v>268</v>
      </c>
      <c r="AE340" s="14" t="str">
        <f t="array" ref="AE340">IFERROR(INDEX('Pontuação 3.0'!G$13:G$191, MATCH(AD340, 'Pontuação 3.0'!F$13:F$191, 0)), "Faixa Indefinida")</f>
        <v>A</v>
      </c>
      <c r="AF340" s="14">
        <f t="shared" si="2"/>
        <v>1</v>
      </c>
      <c r="AG340" s="14">
        <f t="shared" si="3"/>
        <v>0</v>
      </c>
      <c r="AH340" s="14">
        <f t="shared" si="4"/>
        <v>0</v>
      </c>
      <c r="AI340" s="14">
        <f t="shared" si="5"/>
        <v>0</v>
      </c>
      <c r="AJ340" s="10"/>
    </row>
    <row r="341" ht="15.75" customHeight="1">
      <c r="A341" s="9">
        <v>45692.0</v>
      </c>
      <c r="B341" s="10" t="s">
        <v>817</v>
      </c>
      <c r="C341" s="10" t="s">
        <v>818</v>
      </c>
      <c r="D341" s="11">
        <v>2.1972413799E10</v>
      </c>
      <c r="E341" s="10" t="s">
        <v>8586</v>
      </c>
      <c r="F341" s="10" t="s">
        <v>8587</v>
      </c>
      <c r="G341" s="10" t="s">
        <v>8620</v>
      </c>
      <c r="H341" s="10" t="s">
        <v>8598</v>
      </c>
      <c r="I341" s="10" t="s">
        <v>8590</v>
      </c>
      <c r="J341" s="10" t="s">
        <v>8599</v>
      </c>
      <c r="K341" s="10" t="s">
        <v>8590</v>
      </c>
      <c r="L341" s="10" t="s">
        <v>8629</v>
      </c>
      <c r="M341" s="10" t="s">
        <v>8601</v>
      </c>
      <c r="N341" s="12" t="s">
        <v>11</v>
      </c>
      <c r="O341" s="12" t="s">
        <v>13</v>
      </c>
      <c r="P341" s="12" t="s">
        <v>19</v>
      </c>
      <c r="Q341" s="12" t="s">
        <v>49</v>
      </c>
      <c r="R341" s="12" t="s">
        <v>14</v>
      </c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3">
        <f>ROUNDUP(SUM(VLOOKUP(F341,'Pontuação 3.0'!A$2:B$11,2,FALSE),VLOOKUP(E341,'Pontuação 3.0'!C$2:D$11,2,FALSE),VLOOKUP(H341,'Pontuação 3.0'!I$2:J$11,2,FALSE),VLOOKUP(J341,'Pontuação 3.0'!G$2:H$11,2,FALSE),VLOOKUP(G341,'Pontuação 3.0'!E$2:F$11,2,FALSE),VLOOKUP(K341,'Pontuação 3.0'!K$2:L$11,2,FALSE),VLOOKUP(L341,'Pontuação 3.0'!M$2:N$13,2,FALSE)),0)</f>
        <v>1960</v>
      </c>
      <c r="AD341" s="14">
        <f t="shared" si="1"/>
        <v>196</v>
      </c>
      <c r="AE341" s="14" t="str">
        <f t="array" ref="AE341">IFERROR(INDEX('Pontuação 3.0'!G$13:G$191, MATCH(AD341, 'Pontuação 3.0'!F$13:F$191, 0)), "Faixa Indefinida")</f>
        <v>C</v>
      </c>
      <c r="AF341" s="14">
        <f t="shared" si="2"/>
        <v>0</v>
      </c>
      <c r="AG341" s="14">
        <f t="shared" si="3"/>
        <v>0</v>
      </c>
      <c r="AH341" s="14">
        <f t="shared" si="4"/>
        <v>1</v>
      </c>
      <c r="AI341" s="14">
        <f t="shared" si="5"/>
        <v>0</v>
      </c>
      <c r="AJ341" s="10"/>
    </row>
    <row r="342" ht="15.75" customHeight="1">
      <c r="A342" s="9">
        <v>45692.0</v>
      </c>
      <c r="B342" s="10" t="s">
        <v>285</v>
      </c>
      <c r="C342" s="10" t="s">
        <v>821</v>
      </c>
      <c r="D342" s="11">
        <v>6.2994322805E10</v>
      </c>
      <c r="E342" s="10" t="s">
        <v>8586</v>
      </c>
      <c r="F342" s="10" t="s">
        <v>8587</v>
      </c>
      <c r="G342" s="10" t="s">
        <v>8628</v>
      </c>
      <c r="H342" s="10" t="s">
        <v>8605</v>
      </c>
      <c r="I342" s="10" t="s">
        <v>8590</v>
      </c>
      <c r="J342" s="10" t="s">
        <v>8617</v>
      </c>
      <c r="K342" s="10" t="s">
        <v>8590</v>
      </c>
      <c r="L342" s="10" t="s">
        <v>8615</v>
      </c>
      <c r="M342" s="10" t="s">
        <v>8601</v>
      </c>
      <c r="N342" s="12" t="s">
        <v>11</v>
      </c>
      <c r="O342" s="12" t="s">
        <v>13</v>
      </c>
      <c r="P342" s="12" t="s">
        <v>19</v>
      </c>
      <c r="Q342" s="12" t="s">
        <v>60</v>
      </c>
      <c r="R342" s="12" t="s">
        <v>14</v>
      </c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3">
        <f>ROUNDUP(SUM(VLOOKUP(F342,'Pontuação 3.0'!A$2:B$11,2,FALSE),VLOOKUP(E342,'Pontuação 3.0'!C$2:D$11,2,FALSE),VLOOKUP(H342,'Pontuação 3.0'!I$2:J$11,2,FALSE),VLOOKUP(J342,'Pontuação 3.0'!G$2:H$11,2,FALSE),VLOOKUP(G342,'Pontuação 3.0'!E$2:F$11,2,FALSE),VLOOKUP(K342,'Pontuação 3.0'!K$2:L$11,2,FALSE),VLOOKUP(L342,'Pontuação 3.0'!M$2:N$13,2,FALSE)),0)</f>
        <v>2269</v>
      </c>
      <c r="AD342" s="14">
        <f t="shared" si="1"/>
        <v>227</v>
      </c>
      <c r="AE342" s="14" t="str">
        <f t="array" ref="AE342">IFERROR(INDEX('Pontuação 3.0'!G$13:G$191, MATCH(AD342, 'Pontuação 3.0'!F$13:F$191, 0)), "Faixa Indefinida")</f>
        <v>B</v>
      </c>
      <c r="AF342" s="14">
        <f t="shared" si="2"/>
        <v>0</v>
      </c>
      <c r="AG342" s="14">
        <f t="shared" si="3"/>
        <v>1</v>
      </c>
      <c r="AH342" s="14">
        <f t="shared" si="4"/>
        <v>0</v>
      </c>
      <c r="AI342" s="14">
        <f t="shared" si="5"/>
        <v>0</v>
      </c>
      <c r="AJ342" s="10"/>
    </row>
    <row r="343" ht="15.75" customHeight="1">
      <c r="A343" s="9">
        <v>45692.0</v>
      </c>
      <c r="B343" s="10" t="s">
        <v>822</v>
      </c>
      <c r="C343" s="10" t="s">
        <v>823</v>
      </c>
      <c r="D343" s="11">
        <v>1.29975885795E11</v>
      </c>
      <c r="E343" s="10" t="s">
        <v>8586</v>
      </c>
      <c r="F343" s="10" t="s">
        <v>8610</v>
      </c>
      <c r="G343" s="10" t="s">
        <v>8588</v>
      </c>
      <c r="H343" s="10" t="s">
        <v>8589</v>
      </c>
      <c r="I343" s="10" t="s">
        <v>8590</v>
      </c>
      <c r="J343" s="10" t="s">
        <v>8591</v>
      </c>
      <c r="K343" s="10" t="s">
        <v>8590</v>
      </c>
      <c r="L343" s="10" t="s">
        <v>8615</v>
      </c>
      <c r="M343" s="10" t="s">
        <v>8593</v>
      </c>
      <c r="N343" s="12" t="s">
        <v>11</v>
      </c>
      <c r="O343" s="12" t="s">
        <v>13</v>
      </c>
      <c r="P343" s="12" t="s">
        <v>22</v>
      </c>
      <c r="Q343" s="12" t="s">
        <v>49</v>
      </c>
      <c r="R343" s="12" t="s">
        <v>14</v>
      </c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3">
        <f>ROUNDUP(SUM(VLOOKUP(F343,'Pontuação 3.0'!A$2:B$11,2,FALSE),VLOOKUP(E343,'Pontuação 3.0'!C$2:D$11,2,FALSE),VLOOKUP(H343,'Pontuação 3.0'!I$2:J$11,2,FALSE),VLOOKUP(J343,'Pontuação 3.0'!G$2:H$11,2,FALSE),VLOOKUP(G343,'Pontuação 3.0'!E$2:F$11,2,FALSE),VLOOKUP(K343,'Pontuação 3.0'!K$2:L$11,2,FALSE),VLOOKUP(L343,'Pontuação 3.0'!M$2:N$13,2,FALSE)),0)</f>
        <v>2225</v>
      </c>
      <c r="AD343" s="14">
        <f t="shared" si="1"/>
        <v>223</v>
      </c>
      <c r="AE343" s="14" t="str">
        <f t="array" ref="AE343">IFERROR(INDEX('Pontuação 3.0'!G$13:G$191, MATCH(AD343, 'Pontuação 3.0'!F$13:F$191, 0)), "Faixa Indefinida")</f>
        <v>B</v>
      </c>
      <c r="AF343" s="14">
        <f t="shared" si="2"/>
        <v>0</v>
      </c>
      <c r="AG343" s="14">
        <f t="shared" si="3"/>
        <v>1</v>
      </c>
      <c r="AH343" s="14">
        <f t="shared" si="4"/>
        <v>0</v>
      </c>
      <c r="AI343" s="14">
        <f t="shared" si="5"/>
        <v>0</v>
      </c>
      <c r="AJ343" s="10"/>
    </row>
    <row r="344" ht="15.75" customHeight="1">
      <c r="A344" s="9">
        <v>45692.0</v>
      </c>
      <c r="B344" s="10" t="s">
        <v>8649</v>
      </c>
      <c r="C344" s="10" t="s">
        <v>827</v>
      </c>
      <c r="D344" s="11">
        <v>9.1987687057E10</v>
      </c>
      <c r="E344" s="10" t="s">
        <v>8586</v>
      </c>
      <c r="F344" s="10" t="s">
        <v>8596</v>
      </c>
      <c r="G344" s="10" t="s">
        <v>8588</v>
      </c>
      <c r="H344" s="10" t="s">
        <v>8598</v>
      </c>
      <c r="I344" s="10" t="s">
        <v>8614</v>
      </c>
      <c r="J344" s="10" t="s">
        <v>8599</v>
      </c>
      <c r="K344" s="10" t="s">
        <v>8606</v>
      </c>
      <c r="L344" s="10" t="s">
        <v>8592</v>
      </c>
      <c r="M344" s="10" t="s">
        <v>8611</v>
      </c>
      <c r="N344" s="12" t="s">
        <v>11</v>
      </c>
      <c r="O344" s="12" t="s">
        <v>13</v>
      </c>
      <c r="P344" s="12" t="s">
        <v>22</v>
      </c>
      <c r="Q344" s="12" t="s">
        <v>31</v>
      </c>
      <c r="R344" s="12" t="s">
        <v>14</v>
      </c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3">
        <f>ROUNDUP(SUM(VLOOKUP(F344,'Pontuação 3.0'!A$2:B$11,2,FALSE),VLOOKUP(E344,'Pontuação 3.0'!C$2:D$11,2,FALSE),VLOOKUP(H344,'Pontuação 3.0'!I$2:J$11,2,FALSE),VLOOKUP(J344,'Pontuação 3.0'!G$2:H$11,2,FALSE),VLOOKUP(G344,'Pontuação 3.0'!E$2:F$11,2,FALSE),VLOOKUP(K344,'Pontuação 3.0'!K$2:L$11,2,FALSE),VLOOKUP(L344,'Pontuação 3.0'!M$2:N$13,2,FALSE)),0)</f>
        <v>2250</v>
      </c>
      <c r="AD344" s="14">
        <f t="shared" si="1"/>
        <v>225</v>
      </c>
      <c r="AE344" s="14" t="str">
        <f t="array" ref="AE344">IFERROR(INDEX('Pontuação 3.0'!G$13:G$191, MATCH(AD344, 'Pontuação 3.0'!F$13:F$191, 0)), "Faixa Indefinida")</f>
        <v>B</v>
      </c>
      <c r="AF344" s="14">
        <f t="shared" si="2"/>
        <v>0</v>
      </c>
      <c r="AG344" s="14">
        <f t="shared" si="3"/>
        <v>1</v>
      </c>
      <c r="AH344" s="14">
        <f t="shared" si="4"/>
        <v>0</v>
      </c>
      <c r="AI344" s="14">
        <f t="shared" si="5"/>
        <v>0</v>
      </c>
      <c r="AJ344" s="10"/>
    </row>
    <row r="345" ht="15.75" customHeight="1">
      <c r="A345" s="9">
        <v>45692.0</v>
      </c>
      <c r="B345" s="10" t="s">
        <v>824</v>
      </c>
      <c r="C345" s="10" t="s">
        <v>825</v>
      </c>
      <c r="D345" s="11">
        <v>9.2995058886E10</v>
      </c>
      <c r="E345" s="10" t="s">
        <v>8586</v>
      </c>
      <c r="F345" s="10" t="s">
        <v>8610</v>
      </c>
      <c r="G345" s="10" t="s">
        <v>8628</v>
      </c>
      <c r="H345" s="10" t="s">
        <v>8589</v>
      </c>
      <c r="I345" s="10" t="s">
        <v>8590</v>
      </c>
      <c r="J345" s="10" t="s">
        <v>8599</v>
      </c>
      <c r="K345" s="10" t="s">
        <v>8590</v>
      </c>
      <c r="L345" s="10" t="s">
        <v>8592</v>
      </c>
      <c r="M345" s="10" t="s">
        <v>8601</v>
      </c>
      <c r="N345" s="12" t="s">
        <v>11</v>
      </c>
      <c r="O345" s="12" t="s">
        <v>13</v>
      </c>
      <c r="P345" s="12" t="s">
        <v>19</v>
      </c>
      <c r="Q345" s="12" t="s">
        <v>15</v>
      </c>
      <c r="R345" s="12" t="s">
        <v>23</v>
      </c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3">
        <f>ROUNDUP(SUM(VLOOKUP(F345,'Pontuação 3.0'!A$2:B$11,2,FALSE),VLOOKUP(E345,'Pontuação 3.0'!C$2:D$11,2,FALSE),VLOOKUP(H345,'Pontuação 3.0'!I$2:J$11,2,FALSE),VLOOKUP(J345,'Pontuação 3.0'!G$2:H$11,2,FALSE),VLOOKUP(G345,'Pontuação 3.0'!E$2:F$11,2,FALSE),VLOOKUP(K345,'Pontuação 3.0'!K$2:L$11,2,FALSE),VLOOKUP(L345,'Pontuação 3.0'!M$2:N$13,2,FALSE)),0)</f>
        <v>1837</v>
      </c>
      <c r="AD345" s="14">
        <f t="shared" si="1"/>
        <v>184</v>
      </c>
      <c r="AE345" s="14" t="str">
        <f t="array" ref="AE345">IFERROR(INDEX('Pontuação 3.0'!G$13:G$191, MATCH(AD345, 'Pontuação 3.0'!F$13:F$191, 0)), "Faixa Indefinida")</f>
        <v>D</v>
      </c>
      <c r="AF345" s="14">
        <f t="shared" si="2"/>
        <v>0</v>
      </c>
      <c r="AG345" s="14">
        <f t="shared" si="3"/>
        <v>0</v>
      </c>
      <c r="AH345" s="14">
        <f t="shared" si="4"/>
        <v>0</v>
      </c>
      <c r="AI345" s="14">
        <f t="shared" si="5"/>
        <v>1</v>
      </c>
      <c r="AJ345" s="10"/>
    </row>
    <row r="346" ht="15.75" customHeight="1">
      <c r="A346" s="9">
        <v>45692.0</v>
      </c>
      <c r="B346" s="10" t="s">
        <v>613</v>
      </c>
      <c r="C346" s="10" t="s">
        <v>828</v>
      </c>
      <c r="D346" s="11">
        <v>1.9996410294E10</v>
      </c>
      <c r="E346" s="10" t="s">
        <v>8586</v>
      </c>
      <c r="F346" s="10" t="s">
        <v>8596</v>
      </c>
      <c r="G346" s="10" t="s">
        <v>8588</v>
      </c>
      <c r="H346" s="10" t="s">
        <v>8605</v>
      </c>
      <c r="I346" s="10" t="s">
        <v>8590</v>
      </c>
      <c r="J346" s="10" t="s">
        <v>8591</v>
      </c>
      <c r="K346" s="10" t="s">
        <v>8590</v>
      </c>
      <c r="L346" s="10" t="s">
        <v>8592</v>
      </c>
      <c r="M346" s="10" t="s">
        <v>8621</v>
      </c>
      <c r="N346" s="12" t="s">
        <v>11</v>
      </c>
      <c r="O346" s="12" t="s">
        <v>13</v>
      </c>
      <c r="P346" s="12" t="s">
        <v>22</v>
      </c>
      <c r="Q346" s="12" t="s">
        <v>49</v>
      </c>
      <c r="R346" s="12" t="s">
        <v>14</v>
      </c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3">
        <f>ROUNDUP(SUM(VLOOKUP(F346,'Pontuação 3.0'!A$2:B$11,2,FALSE),VLOOKUP(E346,'Pontuação 3.0'!C$2:D$11,2,FALSE),VLOOKUP(H346,'Pontuação 3.0'!I$2:J$11,2,FALSE),VLOOKUP(J346,'Pontuação 3.0'!G$2:H$11,2,FALSE),VLOOKUP(G346,'Pontuação 3.0'!E$2:F$11,2,FALSE),VLOOKUP(K346,'Pontuação 3.0'!K$2:L$11,2,FALSE),VLOOKUP(L346,'Pontuação 3.0'!M$2:N$13,2,FALSE)),0)</f>
        <v>2077</v>
      </c>
      <c r="AD346" s="14">
        <f t="shared" si="1"/>
        <v>208</v>
      </c>
      <c r="AE346" s="14" t="str">
        <f t="array" ref="AE346">IFERROR(INDEX('Pontuação 3.0'!G$13:G$191, MATCH(AD346, 'Pontuação 3.0'!F$13:F$191, 0)), "Faixa Indefinida")</f>
        <v>C</v>
      </c>
      <c r="AF346" s="14">
        <f t="shared" si="2"/>
        <v>0</v>
      </c>
      <c r="AG346" s="14">
        <f t="shared" si="3"/>
        <v>0</v>
      </c>
      <c r="AH346" s="14">
        <f t="shared" si="4"/>
        <v>1</v>
      </c>
      <c r="AI346" s="14">
        <f t="shared" si="5"/>
        <v>0</v>
      </c>
      <c r="AJ346" s="10"/>
    </row>
    <row r="347" ht="15.75" customHeight="1">
      <c r="A347" s="9">
        <v>45692.0</v>
      </c>
      <c r="B347" s="10" t="s">
        <v>829</v>
      </c>
      <c r="C347" s="10" t="s">
        <v>830</v>
      </c>
      <c r="D347" s="11">
        <v>7.999199529E10</v>
      </c>
      <c r="E347" s="10" t="s">
        <v>8586</v>
      </c>
      <c r="F347" s="10" t="s">
        <v>8610</v>
      </c>
      <c r="G347" s="10" t="s">
        <v>8588</v>
      </c>
      <c r="H347" s="10" t="s">
        <v>8589</v>
      </c>
      <c r="I347" s="10" t="s">
        <v>8590</v>
      </c>
      <c r="J347" s="10" t="s">
        <v>8599</v>
      </c>
      <c r="K347" s="10" t="s">
        <v>8590</v>
      </c>
      <c r="L347" s="10" t="s">
        <v>8607</v>
      </c>
      <c r="M347" s="10" t="s">
        <v>8625</v>
      </c>
      <c r="N347" s="12" t="s">
        <v>11</v>
      </c>
      <c r="O347" s="12" t="s">
        <v>13</v>
      </c>
      <c r="P347" s="12" t="s">
        <v>418</v>
      </c>
      <c r="Q347" s="12" t="s">
        <v>49</v>
      </c>
      <c r="R347" s="12" t="s">
        <v>14</v>
      </c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3">
        <f>ROUNDUP(SUM(VLOOKUP(F347,'Pontuação 3.0'!A$2:B$11,2,FALSE),VLOOKUP(E347,'Pontuação 3.0'!C$2:D$11,2,FALSE),VLOOKUP(H347,'Pontuação 3.0'!I$2:J$11,2,FALSE),VLOOKUP(J347,'Pontuação 3.0'!G$2:H$11,2,FALSE),VLOOKUP(G347,'Pontuação 3.0'!E$2:F$11,2,FALSE),VLOOKUP(K347,'Pontuação 3.0'!K$2:L$11,2,FALSE),VLOOKUP(L347,'Pontuação 3.0'!M$2:N$13,2,FALSE)),0)</f>
        <v>1957</v>
      </c>
      <c r="AD347" s="14">
        <f t="shared" si="1"/>
        <v>196</v>
      </c>
      <c r="AE347" s="14" t="str">
        <f t="array" ref="AE347">IFERROR(INDEX('Pontuação 3.0'!G$13:G$191, MATCH(AD347, 'Pontuação 3.0'!F$13:F$191, 0)), "Faixa Indefinida")</f>
        <v>C</v>
      </c>
      <c r="AF347" s="14">
        <f t="shared" si="2"/>
        <v>0</v>
      </c>
      <c r="AG347" s="14">
        <f t="shared" si="3"/>
        <v>0</v>
      </c>
      <c r="AH347" s="14">
        <f t="shared" si="4"/>
        <v>1</v>
      </c>
      <c r="AI347" s="14">
        <f t="shared" si="5"/>
        <v>0</v>
      </c>
      <c r="AJ347" s="10"/>
    </row>
    <row r="348" ht="15.75" customHeight="1">
      <c r="A348" s="9">
        <v>45692.0</v>
      </c>
      <c r="B348" s="10" t="s">
        <v>833</v>
      </c>
      <c r="C348" s="10" t="s">
        <v>834</v>
      </c>
      <c r="D348" s="15" t="s">
        <v>8650</v>
      </c>
      <c r="E348" s="10" t="s">
        <v>8586</v>
      </c>
      <c r="F348" s="10" t="s">
        <v>8596</v>
      </c>
      <c r="G348" s="10" t="s">
        <v>8620</v>
      </c>
      <c r="H348" s="10" t="s">
        <v>8598</v>
      </c>
      <c r="I348" s="10" t="s">
        <v>8614</v>
      </c>
      <c r="J348" s="10" t="s">
        <v>8599</v>
      </c>
      <c r="K348" s="10" t="s">
        <v>8606</v>
      </c>
      <c r="L348" s="10" t="s">
        <v>8592</v>
      </c>
      <c r="M348" s="10" t="s">
        <v>8601</v>
      </c>
      <c r="N348" s="12" t="s">
        <v>11</v>
      </c>
      <c r="O348" s="12" t="s">
        <v>13</v>
      </c>
      <c r="P348" s="12" t="s">
        <v>19</v>
      </c>
      <c r="Q348" s="12" t="s">
        <v>15</v>
      </c>
      <c r="R348" s="12" t="s">
        <v>23</v>
      </c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3">
        <f>ROUNDUP(SUM(VLOOKUP(F348,'Pontuação 3.0'!A$2:B$11,2,FALSE),VLOOKUP(E348,'Pontuação 3.0'!C$2:D$11,2,FALSE),VLOOKUP(H348,'Pontuação 3.0'!I$2:J$11,2,FALSE),VLOOKUP(J348,'Pontuação 3.0'!G$2:H$11,2,FALSE),VLOOKUP(G348,'Pontuação 3.0'!E$2:F$11,2,FALSE),VLOOKUP(K348,'Pontuação 3.0'!K$2:L$11,2,FALSE),VLOOKUP(L348,'Pontuação 3.0'!M$2:N$13,2,FALSE)),0)</f>
        <v>2110</v>
      </c>
      <c r="AD348" s="14">
        <f t="shared" si="1"/>
        <v>211</v>
      </c>
      <c r="AE348" s="14" t="str">
        <f t="array" ref="AE348">IFERROR(INDEX('Pontuação 3.0'!G$13:G$191, MATCH(AD348, 'Pontuação 3.0'!F$13:F$191, 0)), "Faixa Indefinida")</f>
        <v>C</v>
      </c>
      <c r="AF348" s="14">
        <f t="shared" si="2"/>
        <v>0</v>
      </c>
      <c r="AG348" s="14">
        <f t="shared" si="3"/>
        <v>0</v>
      </c>
      <c r="AH348" s="14">
        <f t="shared" si="4"/>
        <v>1</v>
      </c>
      <c r="AI348" s="14">
        <f t="shared" si="5"/>
        <v>0</v>
      </c>
      <c r="AJ348" s="10"/>
    </row>
    <row r="349" ht="15.75" customHeight="1">
      <c r="A349" s="9">
        <v>45692.0</v>
      </c>
      <c r="B349" s="10" t="s">
        <v>558</v>
      </c>
      <c r="C349" s="10" t="s">
        <v>835</v>
      </c>
      <c r="D349" s="11">
        <v>4.5991075973E10</v>
      </c>
      <c r="E349" s="10" t="s">
        <v>8586</v>
      </c>
      <c r="F349" s="10" t="s">
        <v>8587</v>
      </c>
      <c r="G349" s="10" t="s">
        <v>8588</v>
      </c>
      <c r="H349" s="10" t="s">
        <v>8589</v>
      </c>
      <c r="I349" s="10" t="s">
        <v>8590</v>
      </c>
      <c r="J349" s="10" t="s">
        <v>8599</v>
      </c>
      <c r="K349" s="10" t="s">
        <v>8606</v>
      </c>
      <c r="L349" s="10" t="s">
        <v>8592</v>
      </c>
      <c r="M349" s="10" t="s">
        <v>8601</v>
      </c>
      <c r="N349" s="12" t="s">
        <v>11</v>
      </c>
      <c r="O349" s="12" t="s">
        <v>13</v>
      </c>
      <c r="P349" s="12" t="s">
        <v>102</v>
      </c>
      <c r="Q349" s="12" t="s">
        <v>34</v>
      </c>
      <c r="R349" s="12" t="s">
        <v>23</v>
      </c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3">
        <f>ROUNDUP(SUM(VLOOKUP(F349,'Pontuação 3.0'!A$2:B$11,2,FALSE),VLOOKUP(E349,'Pontuação 3.0'!C$2:D$11,2,FALSE),VLOOKUP(H349,'Pontuação 3.0'!I$2:J$11,2,FALSE),VLOOKUP(J349,'Pontuação 3.0'!G$2:H$11,2,FALSE),VLOOKUP(G349,'Pontuação 3.0'!E$2:F$11,2,FALSE),VLOOKUP(K349,'Pontuação 3.0'!K$2:L$11,2,FALSE),VLOOKUP(L349,'Pontuação 3.0'!M$2:N$13,2,FALSE)),0)</f>
        <v>2470</v>
      </c>
      <c r="AD349" s="14">
        <f t="shared" si="1"/>
        <v>247</v>
      </c>
      <c r="AE349" s="14" t="str">
        <f t="array" ref="AE349">IFERROR(INDEX('Pontuação 3.0'!G$13:G$191, MATCH(AD349, 'Pontuação 3.0'!F$13:F$191, 0)), "Faixa Indefinida")</f>
        <v>A</v>
      </c>
      <c r="AF349" s="14">
        <f t="shared" si="2"/>
        <v>1</v>
      </c>
      <c r="AG349" s="14">
        <f t="shared" si="3"/>
        <v>0</v>
      </c>
      <c r="AH349" s="14">
        <f t="shared" si="4"/>
        <v>0</v>
      </c>
      <c r="AI349" s="14">
        <f t="shared" si="5"/>
        <v>0</v>
      </c>
      <c r="AJ349" s="10"/>
    </row>
    <row r="350" ht="15.75" customHeight="1">
      <c r="A350" s="9">
        <v>45692.0</v>
      </c>
      <c r="B350" s="10" t="s">
        <v>187</v>
      </c>
      <c r="C350" s="10" t="s">
        <v>836</v>
      </c>
      <c r="D350" s="11">
        <v>1.9987070323E10</v>
      </c>
      <c r="E350" s="10" t="s">
        <v>8586</v>
      </c>
      <c r="F350" s="10" t="s">
        <v>8587</v>
      </c>
      <c r="G350" s="10" t="s">
        <v>8588</v>
      </c>
      <c r="H350" s="10" t="s">
        <v>8626</v>
      </c>
      <c r="I350" s="10" t="s">
        <v>8614</v>
      </c>
      <c r="J350" s="10" t="s">
        <v>8617</v>
      </c>
      <c r="K350" s="10" t="s">
        <v>8606</v>
      </c>
      <c r="L350" s="10" t="s">
        <v>8629</v>
      </c>
      <c r="M350" s="10" t="s">
        <v>8611</v>
      </c>
      <c r="N350" s="12" t="s">
        <v>11</v>
      </c>
      <c r="O350" s="12" t="s">
        <v>13</v>
      </c>
      <c r="P350" s="12" t="s">
        <v>22</v>
      </c>
      <c r="Q350" s="12" t="s">
        <v>15</v>
      </c>
      <c r="R350" s="12" t="s">
        <v>14</v>
      </c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3">
        <f>ROUNDUP(SUM(VLOOKUP(F350,'Pontuação 3.0'!A$2:B$11,2,FALSE),VLOOKUP(E350,'Pontuação 3.0'!C$2:D$11,2,FALSE),VLOOKUP(H350,'Pontuação 3.0'!I$2:J$11,2,FALSE),VLOOKUP(J350,'Pontuação 3.0'!G$2:H$11,2,FALSE),VLOOKUP(G350,'Pontuação 3.0'!E$2:F$11,2,FALSE),VLOOKUP(K350,'Pontuação 3.0'!K$2:L$11,2,FALSE),VLOOKUP(L350,'Pontuação 3.0'!M$2:N$13,2,FALSE)),0)</f>
        <v>2488</v>
      </c>
      <c r="AD350" s="14">
        <f t="shared" si="1"/>
        <v>249</v>
      </c>
      <c r="AE350" s="14" t="str">
        <f t="array" ref="AE350">IFERROR(INDEX('Pontuação 3.0'!G$13:G$191, MATCH(AD350, 'Pontuação 3.0'!F$13:F$191, 0)), "Faixa Indefinida")</f>
        <v>A</v>
      </c>
      <c r="AF350" s="14">
        <f t="shared" si="2"/>
        <v>1</v>
      </c>
      <c r="AG350" s="14">
        <f t="shared" si="3"/>
        <v>0</v>
      </c>
      <c r="AH350" s="14">
        <f t="shared" si="4"/>
        <v>0</v>
      </c>
      <c r="AI350" s="14">
        <f t="shared" si="5"/>
        <v>0</v>
      </c>
      <c r="AJ350" s="10"/>
    </row>
    <row r="351" ht="15.75" customHeight="1">
      <c r="A351" s="9">
        <v>45692.0</v>
      </c>
      <c r="B351" s="10" t="s">
        <v>841</v>
      </c>
      <c r="C351" s="10" t="s">
        <v>842</v>
      </c>
      <c r="D351" s="11">
        <v>8.598605469E10</v>
      </c>
      <c r="E351" s="10" t="s">
        <v>8586</v>
      </c>
      <c r="F351" s="10" t="s">
        <v>8596</v>
      </c>
      <c r="G351" s="10" t="s">
        <v>8588</v>
      </c>
      <c r="H351" s="10" t="s">
        <v>8589</v>
      </c>
      <c r="I351" s="10" t="s">
        <v>8614</v>
      </c>
      <c r="J351" s="10" t="s">
        <v>8617</v>
      </c>
      <c r="K351" s="10" t="s">
        <v>8590</v>
      </c>
      <c r="L351" s="10" t="s">
        <v>8615</v>
      </c>
      <c r="M351" s="10" t="s">
        <v>8593</v>
      </c>
      <c r="N351" s="12" t="s">
        <v>11</v>
      </c>
      <c r="O351" s="12" t="s">
        <v>13</v>
      </c>
      <c r="P351" s="12" t="s">
        <v>68</v>
      </c>
      <c r="Q351" s="12" t="s">
        <v>49</v>
      </c>
      <c r="R351" s="12" t="s">
        <v>14</v>
      </c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3">
        <f>ROUNDUP(SUM(VLOOKUP(F351,'Pontuação 3.0'!A$2:B$11,2,FALSE),VLOOKUP(E351,'Pontuação 3.0'!C$2:D$11,2,FALSE),VLOOKUP(H351,'Pontuação 3.0'!I$2:J$11,2,FALSE),VLOOKUP(J351,'Pontuação 3.0'!G$2:H$11,2,FALSE),VLOOKUP(G351,'Pontuação 3.0'!E$2:F$11,2,FALSE),VLOOKUP(K351,'Pontuação 3.0'!K$2:L$11,2,FALSE),VLOOKUP(L351,'Pontuação 3.0'!M$2:N$13,2,FALSE)),0)</f>
        <v>2437</v>
      </c>
      <c r="AD351" s="14">
        <f t="shared" si="1"/>
        <v>244</v>
      </c>
      <c r="AE351" s="14" t="str">
        <f t="array" ref="AE351">IFERROR(INDEX('Pontuação 3.0'!G$13:G$191, MATCH(AD351, 'Pontuação 3.0'!F$13:F$191, 0)), "Faixa Indefinida")</f>
        <v>A</v>
      </c>
      <c r="AF351" s="14">
        <f t="shared" si="2"/>
        <v>1</v>
      </c>
      <c r="AG351" s="14">
        <f t="shared" si="3"/>
        <v>0</v>
      </c>
      <c r="AH351" s="14">
        <f t="shared" si="4"/>
        <v>0</v>
      </c>
      <c r="AI351" s="14">
        <f t="shared" si="5"/>
        <v>0</v>
      </c>
      <c r="AJ351" s="10"/>
    </row>
    <row r="352" ht="15.75" customHeight="1">
      <c r="A352" s="9">
        <v>45692.0</v>
      </c>
      <c r="B352" s="10" t="s">
        <v>837</v>
      </c>
      <c r="C352" s="10" t="s">
        <v>838</v>
      </c>
      <c r="D352" s="11">
        <v>9.2984646792E10</v>
      </c>
      <c r="E352" s="10" t="s">
        <v>8586</v>
      </c>
      <c r="F352" s="10" t="s">
        <v>8610</v>
      </c>
      <c r="G352" s="10" t="s">
        <v>8588</v>
      </c>
      <c r="H352" s="10" t="s">
        <v>8632</v>
      </c>
      <c r="I352" s="10" t="s">
        <v>8614</v>
      </c>
      <c r="J352" s="10" t="s">
        <v>8624</v>
      </c>
      <c r="K352" s="10" t="s">
        <v>8606</v>
      </c>
      <c r="L352" s="10" t="s">
        <v>8615</v>
      </c>
      <c r="M352" s="10" t="s">
        <v>8611</v>
      </c>
      <c r="N352" s="12" t="s">
        <v>11</v>
      </c>
      <c r="O352" s="12" t="s">
        <v>13</v>
      </c>
      <c r="P352" s="12" t="s">
        <v>839</v>
      </c>
      <c r="Q352" s="12" t="s">
        <v>840</v>
      </c>
      <c r="R352" s="12" t="s">
        <v>23</v>
      </c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3">
        <f>ROUNDUP(SUM(VLOOKUP(F352,'Pontuação 3.0'!A$2:B$11,2,FALSE),VLOOKUP(E352,'Pontuação 3.0'!C$2:D$11,2,FALSE),VLOOKUP(H352,'Pontuação 3.0'!I$2:J$11,2,FALSE),VLOOKUP(J352,'Pontuação 3.0'!G$2:H$11,2,FALSE),VLOOKUP(G352,'Pontuação 3.0'!E$2:F$11,2,FALSE),VLOOKUP(K352,'Pontuação 3.0'!K$2:L$11,2,FALSE),VLOOKUP(L352,'Pontuação 3.0'!M$2:N$13,2,FALSE)),0)</f>
        <v>2162</v>
      </c>
      <c r="AD352" s="14">
        <f t="shared" si="1"/>
        <v>216</v>
      </c>
      <c r="AE352" s="14" t="str">
        <f t="array" ref="AE352">IFERROR(INDEX('Pontuação 3.0'!G$13:G$191, MATCH(AD352, 'Pontuação 3.0'!F$13:F$191, 0)), "Faixa Indefinida")</f>
        <v>B</v>
      </c>
      <c r="AF352" s="14">
        <f t="shared" si="2"/>
        <v>0</v>
      </c>
      <c r="AG352" s="14">
        <f t="shared" si="3"/>
        <v>1</v>
      </c>
      <c r="AH352" s="14">
        <f t="shared" si="4"/>
        <v>0</v>
      </c>
      <c r="AI352" s="14">
        <f t="shared" si="5"/>
        <v>0</v>
      </c>
      <c r="AJ352" s="10"/>
    </row>
    <row r="353" ht="15.75" customHeight="1">
      <c r="A353" s="9">
        <v>45692.0</v>
      </c>
      <c r="B353" s="10" t="s">
        <v>193</v>
      </c>
      <c r="C353" s="10" t="s">
        <v>843</v>
      </c>
      <c r="D353" s="11">
        <v>3.2991105812E10</v>
      </c>
      <c r="E353" s="10" t="s">
        <v>8586</v>
      </c>
      <c r="F353" s="10" t="s">
        <v>8596</v>
      </c>
      <c r="G353" s="10" t="s">
        <v>8588</v>
      </c>
      <c r="H353" s="10" t="s">
        <v>8589</v>
      </c>
      <c r="I353" s="10" t="s">
        <v>8614</v>
      </c>
      <c r="J353" s="10" t="s">
        <v>8599</v>
      </c>
      <c r="K353" s="10" t="s">
        <v>8590</v>
      </c>
      <c r="L353" s="10" t="s">
        <v>8615</v>
      </c>
      <c r="M353" s="10" t="s">
        <v>8601</v>
      </c>
      <c r="N353" s="12" t="s">
        <v>11</v>
      </c>
      <c r="O353" s="12" t="s">
        <v>13</v>
      </c>
      <c r="P353" s="12" t="s">
        <v>418</v>
      </c>
      <c r="Q353" s="12" t="s">
        <v>45</v>
      </c>
      <c r="R353" s="12" t="s">
        <v>14</v>
      </c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3">
        <f>ROUNDUP(SUM(VLOOKUP(F353,'Pontuação 3.0'!A$2:B$11,2,FALSE),VLOOKUP(E353,'Pontuação 3.0'!C$2:D$11,2,FALSE),VLOOKUP(H353,'Pontuação 3.0'!I$2:J$11,2,FALSE),VLOOKUP(J353,'Pontuação 3.0'!G$2:H$11,2,FALSE),VLOOKUP(G353,'Pontuação 3.0'!E$2:F$11,2,FALSE),VLOOKUP(K353,'Pontuação 3.0'!K$2:L$11,2,FALSE),VLOOKUP(L353,'Pontuação 3.0'!M$2:N$13,2,FALSE)),0)</f>
        <v>2162</v>
      </c>
      <c r="AD353" s="14">
        <f t="shared" si="1"/>
        <v>216</v>
      </c>
      <c r="AE353" s="14" t="str">
        <f t="array" ref="AE353">IFERROR(INDEX('Pontuação 3.0'!G$13:G$191, MATCH(AD353, 'Pontuação 3.0'!F$13:F$191, 0)), "Faixa Indefinida")</f>
        <v>B</v>
      </c>
      <c r="AF353" s="14">
        <f t="shared" si="2"/>
        <v>0</v>
      </c>
      <c r="AG353" s="14">
        <f t="shared" si="3"/>
        <v>1</v>
      </c>
      <c r="AH353" s="14">
        <f t="shared" si="4"/>
        <v>0</v>
      </c>
      <c r="AI353" s="14">
        <f t="shared" si="5"/>
        <v>0</v>
      </c>
      <c r="AJ353" s="10"/>
    </row>
    <row r="354" ht="15.75" customHeight="1">
      <c r="A354" s="9">
        <v>45692.0</v>
      </c>
      <c r="B354" s="10" t="s">
        <v>844</v>
      </c>
      <c r="C354" s="10" t="s">
        <v>845</v>
      </c>
      <c r="D354" s="11">
        <v>5.5996866697E10</v>
      </c>
      <c r="E354" s="10" t="s">
        <v>8586</v>
      </c>
      <c r="F354" s="10" t="s">
        <v>8596</v>
      </c>
      <c r="G354" s="10" t="s">
        <v>8588</v>
      </c>
      <c r="H354" s="10" t="s">
        <v>8605</v>
      </c>
      <c r="I354" s="10" t="s">
        <v>8614</v>
      </c>
      <c r="J354" s="10" t="s">
        <v>8591</v>
      </c>
      <c r="K354" s="10" t="s">
        <v>8590</v>
      </c>
      <c r="L354" s="10" t="s">
        <v>8615</v>
      </c>
      <c r="M354" s="10" t="s">
        <v>8625</v>
      </c>
      <c r="N354" s="12" t="s">
        <v>11</v>
      </c>
      <c r="O354" s="12" t="s">
        <v>13</v>
      </c>
      <c r="P354" s="12" t="s">
        <v>19</v>
      </c>
      <c r="Q354" s="12" t="s">
        <v>15</v>
      </c>
      <c r="R354" s="12" t="s">
        <v>23</v>
      </c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3">
        <f>ROUNDUP(SUM(VLOOKUP(F354,'Pontuação 3.0'!A$2:B$11,2,FALSE),VLOOKUP(E354,'Pontuação 3.0'!C$2:D$11,2,FALSE),VLOOKUP(H354,'Pontuação 3.0'!I$2:J$11,2,FALSE),VLOOKUP(J354,'Pontuação 3.0'!G$2:H$11,2,FALSE),VLOOKUP(G354,'Pontuação 3.0'!E$2:F$11,2,FALSE),VLOOKUP(K354,'Pontuação 3.0'!K$2:L$11,2,FALSE),VLOOKUP(L354,'Pontuação 3.0'!M$2:N$13,2,FALSE)),0)</f>
        <v>2163</v>
      </c>
      <c r="AD354" s="14">
        <f t="shared" si="1"/>
        <v>216</v>
      </c>
      <c r="AE354" s="14" t="str">
        <f t="array" ref="AE354">IFERROR(INDEX('Pontuação 3.0'!G$13:G$191, MATCH(AD354, 'Pontuação 3.0'!F$13:F$191, 0)), "Faixa Indefinida")</f>
        <v>B</v>
      </c>
      <c r="AF354" s="14">
        <f t="shared" si="2"/>
        <v>0</v>
      </c>
      <c r="AG354" s="14">
        <f t="shared" si="3"/>
        <v>1</v>
      </c>
      <c r="AH354" s="14">
        <f t="shared" si="4"/>
        <v>0</v>
      </c>
      <c r="AI354" s="14">
        <f t="shared" si="5"/>
        <v>0</v>
      </c>
      <c r="AJ354" s="10"/>
    </row>
    <row r="355" ht="15.75" customHeight="1">
      <c r="A355" s="9">
        <v>45692.0</v>
      </c>
      <c r="B355" s="10" t="s">
        <v>8651</v>
      </c>
      <c r="C355" s="10" t="s">
        <v>847</v>
      </c>
      <c r="D355" s="11">
        <v>3.1996580906E10</v>
      </c>
      <c r="E355" s="10" t="s">
        <v>8586</v>
      </c>
      <c r="F355" s="10" t="s">
        <v>8587</v>
      </c>
      <c r="G355" s="10" t="s">
        <v>8616</v>
      </c>
      <c r="H355" s="10" t="s">
        <v>8589</v>
      </c>
      <c r="I355" s="10" t="s">
        <v>8590</v>
      </c>
      <c r="J355" s="10" t="s">
        <v>8624</v>
      </c>
      <c r="K355" s="10" t="s">
        <v>8606</v>
      </c>
      <c r="L355" s="10" t="s">
        <v>8615</v>
      </c>
      <c r="M355" s="10" t="s">
        <v>8611</v>
      </c>
      <c r="N355" s="12" t="s">
        <v>11</v>
      </c>
      <c r="O355" s="12" t="s">
        <v>13</v>
      </c>
      <c r="P355" s="12" t="s">
        <v>48</v>
      </c>
      <c r="Q355" s="12" t="s">
        <v>15</v>
      </c>
      <c r="R355" s="12" t="s">
        <v>14</v>
      </c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3">
        <f>ROUNDUP(SUM(VLOOKUP(F355,'Pontuação 3.0'!A$2:B$11,2,FALSE),VLOOKUP(E355,'Pontuação 3.0'!C$2:D$11,2,FALSE),VLOOKUP(H355,'Pontuação 3.0'!I$2:J$11,2,FALSE),VLOOKUP(J355,'Pontuação 3.0'!G$2:H$11,2,FALSE),VLOOKUP(G355,'Pontuação 3.0'!E$2:F$11,2,FALSE),VLOOKUP(K355,'Pontuação 3.0'!K$2:L$11,2,FALSE),VLOOKUP(L355,'Pontuação 3.0'!M$2:N$13,2,FALSE)),0)</f>
        <v>2673</v>
      </c>
      <c r="AD355" s="14">
        <f t="shared" si="1"/>
        <v>267</v>
      </c>
      <c r="AE355" s="14" t="str">
        <f t="array" ref="AE355">IFERROR(INDEX('Pontuação 3.0'!G$13:G$191, MATCH(AD355, 'Pontuação 3.0'!F$13:F$191, 0)), "Faixa Indefinida")</f>
        <v>A</v>
      </c>
      <c r="AF355" s="14">
        <f t="shared" si="2"/>
        <v>1</v>
      </c>
      <c r="AG355" s="14">
        <f t="shared" si="3"/>
        <v>0</v>
      </c>
      <c r="AH355" s="14">
        <f t="shared" si="4"/>
        <v>0</v>
      </c>
      <c r="AI355" s="14">
        <f t="shared" si="5"/>
        <v>0</v>
      </c>
      <c r="AJ355" s="10"/>
    </row>
    <row r="356" ht="15.75" customHeight="1">
      <c r="A356" s="9">
        <v>45692.0</v>
      </c>
      <c r="B356" s="10" t="s">
        <v>848</v>
      </c>
      <c r="C356" s="10" t="s">
        <v>849</v>
      </c>
      <c r="D356" s="10" t="s">
        <v>850</v>
      </c>
      <c r="E356" s="10" t="s">
        <v>8586</v>
      </c>
      <c r="F356" s="10" t="s">
        <v>8596</v>
      </c>
      <c r="G356" s="10" t="s">
        <v>8616</v>
      </c>
      <c r="H356" s="10" t="s">
        <v>8598</v>
      </c>
      <c r="I356" s="10" t="s">
        <v>8614</v>
      </c>
      <c r="J356" s="10" t="s">
        <v>8617</v>
      </c>
      <c r="K356" s="10" t="s">
        <v>8606</v>
      </c>
      <c r="L356" s="10" t="s">
        <v>8592</v>
      </c>
      <c r="M356" s="10" t="s">
        <v>8611</v>
      </c>
      <c r="N356" s="12" t="s">
        <v>11</v>
      </c>
      <c r="O356" s="12" t="s">
        <v>13</v>
      </c>
      <c r="P356" s="12" t="s">
        <v>19</v>
      </c>
      <c r="Q356" s="12" t="s">
        <v>15</v>
      </c>
      <c r="R356" s="12" t="s">
        <v>14</v>
      </c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3">
        <f>ROUNDUP(SUM(VLOOKUP(F356,'Pontuação 3.0'!A$2:B$11,2,FALSE),VLOOKUP(E356,'Pontuação 3.0'!C$2:D$11,2,FALSE),VLOOKUP(H356,'Pontuação 3.0'!I$2:J$11,2,FALSE),VLOOKUP(J356,'Pontuação 3.0'!G$2:H$11,2,FALSE),VLOOKUP(G356,'Pontuação 3.0'!E$2:F$11,2,FALSE),VLOOKUP(K356,'Pontuação 3.0'!K$2:L$11,2,FALSE),VLOOKUP(L356,'Pontuação 3.0'!M$2:N$13,2,FALSE)),0)</f>
        <v>2619</v>
      </c>
      <c r="AD356" s="14">
        <f t="shared" si="1"/>
        <v>262</v>
      </c>
      <c r="AE356" s="14" t="str">
        <f t="array" ref="AE356">IFERROR(INDEX('Pontuação 3.0'!G$13:G$191, MATCH(AD356, 'Pontuação 3.0'!F$13:F$191, 0)), "Faixa Indefinida")</f>
        <v>A</v>
      </c>
      <c r="AF356" s="14">
        <f t="shared" si="2"/>
        <v>1</v>
      </c>
      <c r="AG356" s="14">
        <f t="shared" si="3"/>
        <v>0</v>
      </c>
      <c r="AH356" s="14">
        <f t="shared" si="4"/>
        <v>0</v>
      </c>
      <c r="AI356" s="14">
        <f t="shared" si="5"/>
        <v>0</v>
      </c>
      <c r="AJ356" s="10"/>
    </row>
    <row r="357" ht="15.75" customHeight="1">
      <c r="A357" s="9">
        <v>45692.0</v>
      </c>
      <c r="B357" s="10" t="s">
        <v>851</v>
      </c>
      <c r="C357" s="10" t="s">
        <v>852</v>
      </c>
      <c r="D357" s="10" t="s">
        <v>853</v>
      </c>
      <c r="E357" s="10" t="s">
        <v>8586</v>
      </c>
      <c r="F357" s="10" t="s">
        <v>8631</v>
      </c>
      <c r="G357" s="10" t="s">
        <v>8588</v>
      </c>
      <c r="H357" s="10" t="s">
        <v>8598</v>
      </c>
      <c r="I357" s="10" t="s">
        <v>8614</v>
      </c>
      <c r="J357" s="10" t="s">
        <v>8617</v>
      </c>
      <c r="K357" s="10" t="s">
        <v>8590</v>
      </c>
      <c r="L357" s="10" t="s">
        <v>8592</v>
      </c>
      <c r="M357" s="10" t="s">
        <v>8601</v>
      </c>
      <c r="N357" s="12" t="s">
        <v>11</v>
      </c>
      <c r="O357" s="12" t="s">
        <v>13</v>
      </c>
      <c r="P357" s="12" t="s">
        <v>22</v>
      </c>
      <c r="Q357" s="12" t="s">
        <v>15</v>
      </c>
      <c r="R357" s="12" t="s">
        <v>14</v>
      </c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3">
        <f>ROUNDUP(SUM(VLOOKUP(F357,'Pontuação 3.0'!A$2:B$11,2,FALSE),VLOOKUP(E357,'Pontuação 3.0'!C$2:D$11,2,FALSE),VLOOKUP(H357,'Pontuação 3.0'!I$2:J$11,2,FALSE),VLOOKUP(J357,'Pontuação 3.0'!G$2:H$11,2,FALSE),VLOOKUP(G357,'Pontuação 3.0'!E$2:F$11,2,FALSE),VLOOKUP(K357,'Pontuação 3.0'!K$2:L$11,2,FALSE),VLOOKUP(L357,'Pontuação 3.0'!M$2:N$13,2,FALSE)),0)</f>
        <v>2382</v>
      </c>
      <c r="AD357" s="14">
        <f t="shared" si="1"/>
        <v>238</v>
      </c>
      <c r="AE357" s="14" t="str">
        <f t="array" ref="AE357">IFERROR(INDEX('Pontuação 3.0'!G$13:G$191, MATCH(AD357, 'Pontuação 3.0'!F$13:F$191, 0)), "Faixa Indefinida")</f>
        <v>A</v>
      </c>
      <c r="AF357" s="14">
        <f t="shared" si="2"/>
        <v>1</v>
      </c>
      <c r="AG357" s="14">
        <f t="shared" si="3"/>
        <v>0</v>
      </c>
      <c r="AH357" s="14">
        <f t="shared" si="4"/>
        <v>0</v>
      </c>
      <c r="AI357" s="14">
        <f t="shared" si="5"/>
        <v>0</v>
      </c>
      <c r="AJ357" s="10"/>
    </row>
    <row r="358" ht="15.75" customHeight="1">
      <c r="A358" s="9">
        <v>45692.0</v>
      </c>
      <c r="B358" s="10" t="s">
        <v>854</v>
      </c>
      <c r="C358" s="10" t="s">
        <v>855</v>
      </c>
      <c r="D358" s="11">
        <v>8.3981024737E10</v>
      </c>
      <c r="E358" s="10" t="s">
        <v>8586</v>
      </c>
      <c r="F358" s="10" t="s">
        <v>8631</v>
      </c>
      <c r="G358" s="10" t="s">
        <v>8588</v>
      </c>
      <c r="H358" s="10" t="s">
        <v>8598</v>
      </c>
      <c r="I358" s="10" t="s">
        <v>8614</v>
      </c>
      <c r="J358" s="10" t="s">
        <v>8617</v>
      </c>
      <c r="K358" s="10" t="s">
        <v>8590</v>
      </c>
      <c r="L358" s="10" t="s">
        <v>8592</v>
      </c>
      <c r="M358" s="10" t="s">
        <v>8601</v>
      </c>
      <c r="N358" s="12" t="s">
        <v>11</v>
      </c>
      <c r="O358" s="12" t="s">
        <v>13</v>
      </c>
      <c r="P358" s="12" t="s">
        <v>22</v>
      </c>
      <c r="Q358" s="12" t="s">
        <v>239</v>
      </c>
      <c r="R358" s="12" t="s">
        <v>14</v>
      </c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3">
        <f>ROUNDUP(SUM(VLOOKUP(F358,'Pontuação 3.0'!A$2:B$11,2,FALSE),VLOOKUP(E358,'Pontuação 3.0'!C$2:D$11,2,FALSE),VLOOKUP(H358,'Pontuação 3.0'!I$2:J$11,2,FALSE),VLOOKUP(J358,'Pontuação 3.0'!G$2:H$11,2,FALSE),VLOOKUP(G358,'Pontuação 3.0'!E$2:F$11,2,FALSE),VLOOKUP(K358,'Pontuação 3.0'!K$2:L$11,2,FALSE),VLOOKUP(L358,'Pontuação 3.0'!M$2:N$13,2,FALSE)),0)</f>
        <v>2382</v>
      </c>
      <c r="AD358" s="14">
        <f t="shared" si="1"/>
        <v>238</v>
      </c>
      <c r="AE358" s="14" t="str">
        <f t="array" ref="AE358">IFERROR(INDEX('Pontuação 3.0'!G$13:G$191, MATCH(AD358, 'Pontuação 3.0'!F$13:F$191, 0)), "Faixa Indefinida")</f>
        <v>A</v>
      </c>
      <c r="AF358" s="14">
        <f t="shared" si="2"/>
        <v>1</v>
      </c>
      <c r="AG358" s="14">
        <f t="shared" si="3"/>
        <v>0</v>
      </c>
      <c r="AH358" s="14">
        <f t="shared" si="4"/>
        <v>0</v>
      </c>
      <c r="AI358" s="14">
        <f t="shared" si="5"/>
        <v>0</v>
      </c>
      <c r="AJ358" s="10"/>
    </row>
    <row r="359" ht="15.75" customHeight="1">
      <c r="A359" s="9">
        <v>45692.0</v>
      </c>
      <c r="B359" s="10" t="s">
        <v>856</v>
      </c>
      <c r="C359" s="10" t="s">
        <v>857</v>
      </c>
      <c r="D359" s="11">
        <v>6.3992117499E10</v>
      </c>
      <c r="E359" s="10" t="s">
        <v>8622</v>
      </c>
      <c r="F359" s="10" t="s">
        <v>8596</v>
      </c>
      <c r="G359" s="10" t="s">
        <v>8616</v>
      </c>
      <c r="H359" s="10" t="s">
        <v>8626</v>
      </c>
      <c r="I359" s="10" t="s">
        <v>8614</v>
      </c>
      <c r="J359" s="10" t="s">
        <v>8617</v>
      </c>
      <c r="K359" s="10" t="s">
        <v>8590</v>
      </c>
      <c r="L359" s="10" t="s">
        <v>8592</v>
      </c>
      <c r="M359" s="10" t="s">
        <v>8611</v>
      </c>
      <c r="N359" s="12" t="s">
        <v>11</v>
      </c>
      <c r="O359" s="12" t="s">
        <v>13</v>
      </c>
      <c r="P359" s="12" t="s">
        <v>22</v>
      </c>
      <c r="Q359" s="12" t="s">
        <v>31</v>
      </c>
      <c r="R359" s="12" t="s">
        <v>14</v>
      </c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3">
        <f>ROUNDUP(SUM(VLOOKUP(F359,'Pontuação 3.0'!A$2:B$11,2,FALSE),VLOOKUP(E359,'Pontuação 3.0'!C$2:D$11,2,FALSE),VLOOKUP(H359,'Pontuação 3.0'!I$2:J$11,2,FALSE),VLOOKUP(J359,'Pontuação 3.0'!G$2:H$11,2,FALSE),VLOOKUP(G359,'Pontuação 3.0'!E$2:F$11,2,FALSE),VLOOKUP(K359,'Pontuação 3.0'!K$2:L$11,2,FALSE),VLOOKUP(L359,'Pontuação 3.0'!M$2:N$13,2,FALSE)),0)</f>
        <v>2180</v>
      </c>
      <c r="AD359" s="14">
        <f t="shared" si="1"/>
        <v>218</v>
      </c>
      <c r="AE359" s="14" t="str">
        <f t="array" ref="AE359">IFERROR(INDEX('Pontuação 3.0'!G$13:G$191, MATCH(AD359, 'Pontuação 3.0'!F$13:F$191, 0)), "Faixa Indefinida")</f>
        <v>B</v>
      </c>
      <c r="AF359" s="14">
        <f t="shared" si="2"/>
        <v>0</v>
      </c>
      <c r="AG359" s="14">
        <f t="shared" si="3"/>
        <v>1</v>
      </c>
      <c r="AH359" s="14">
        <f t="shared" si="4"/>
        <v>0</v>
      </c>
      <c r="AI359" s="14">
        <f t="shared" si="5"/>
        <v>0</v>
      </c>
      <c r="AJ359" s="10"/>
    </row>
    <row r="360" ht="15.75" customHeight="1">
      <c r="A360" s="9">
        <v>45692.0</v>
      </c>
      <c r="B360" s="10" t="s">
        <v>860</v>
      </c>
      <c r="C360" s="10" t="s">
        <v>861</v>
      </c>
      <c r="D360" s="11">
        <v>4.8999309371E10</v>
      </c>
      <c r="E360" s="10" t="s">
        <v>8586</v>
      </c>
      <c r="F360" s="10" t="s">
        <v>8587</v>
      </c>
      <c r="G360" s="10" t="s">
        <v>8588</v>
      </c>
      <c r="H360" s="10" t="s">
        <v>8605</v>
      </c>
      <c r="I360" s="10" t="s">
        <v>8590</v>
      </c>
      <c r="J360" s="10" t="s">
        <v>8591</v>
      </c>
      <c r="K360" s="10" t="s">
        <v>8590</v>
      </c>
      <c r="L360" s="10" t="s">
        <v>8615</v>
      </c>
      <c r="M360" s="10" t="s">
        <v>8601</v>
      </c>
      <c r="N360" s="12" t="s">
        <v>11</v>
      </c>
      <c r="O360" s="12" t="s">
        <v>13</v>
      </c>
      <c r="P360" s="12" t="s">
        <v>19</v>
      </c>
      <c r="Q360" s="12" t="s">
        <v>15</v>
      </c>
      <c r="R360" s="12" t="s">
        <v>14</v>
      </c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3">
        <f>ROUNDUP(SUM(VLOOKUP(F360,'Pontuação 3.0'!A$2:B$11,2,FALSE),VLOOKUP(E360,'Pontuação 3.0'!C$2:D$11,2,FALSE),VLOOKUP(H360,'Pontuação 3.0'!I$2:J$11,2,FALSE),VLOOKUP(J360,'Pontuação 3.0'!G$2:H$11,2,FALSE),VLOOKUP(G360,'Pontuação 3.0'!E$2:F$11,2,FALSE),VLOOKUP(K360,'Pontuação 3.0'!K$2:L$11,2,FALSE),VLOOKUP(L360,'Pontuação 3.0'!M$2:N$13,2,FALSE)),0)</f>
        <v>2296</v>
      </c>
      <c r="AD360" s="14">
        <f t="shared" si="1"/>
        <v>230</v>
      </c>
      <c r="AE360" s="14" t="str">
        <f t="array" ref="AE360">IFERROR(INDEX('Pontuação 3.0'!G$13:G$191, MATCH(AD360, 'Pontuação 3.0'!F$13:F$191, 0)), "Faixa Indefinida")</f>
        <v>B</v>
      </c>
      <c r="AF360" s="14">
        <f t="shared" si="2"/>
        <v>0</v>
      </c>
      <c r="AG360" s="14">
        <f t="shared" si="3"/>
        <v>1</v>
      </c>
      <c r="AH360" s="14">
        <f t="shared" si="4"/>
        <v>0</v>
      </c>
      <c r="AI360" s="14">
        <f t="shared" si="5"/>
        <v>0</v>
      </c>
      <c r="AJ360" s="10"/>
    </row>
    <row r="361" ht="15.75" customHeight="1">
      <c r="A361" s="9">
        <v>45692.0</v>
      </c>
      <c r="B361" s="10" t="s">
        <v>864</v>
      </c>
      <c r="C361" s="10" t="s">
        <v>865</v>
      </c>
      <c r="D361" s="11">
        <v>3.4992899304E10</v>
      </c>
      <c r="E361" s="10" t="s">
        <v>8586</v>
      </c>
      <c r="F361" s="10" t="s">
        <v>8587</v>
      </c>
      <c r="G361" s="10" t="s">
        <v>8620</v>
      </c>
      <c r="H361" s="10" t="s">
        <v>8598</v>
      </c>
      <c r="I361" s="10" t="s">
        <v>8590</v>
      </c>
      <c r="J361" s="10" t="s">
        <v>8617</v>
      </c>
      <c r="K361" s="10" t="s">
        <v>8590</v>
      </c>
      <c r="L361" s="10" t="s">
        <v>8607</v>
      </c>
      <c r="M361" s="10" t="s">
        <v>8601</v>
      </c>
      <c r="N361" s="12" t="s">
        <v>11</v>
      </c>
      <c r="O361" s="12" t="s">
        <v>13</v>
      </c>
      <c r="P361" s="12" t="s">
        <v>19</v>
      </c>
      <c r="Q361" s="12" t="s">
        <v>45</v>
      </c>
      <c r="R361" s="12" t="s">
        <v>23</v>
      </c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3">
        <f>ROUNDUP(SUM(VLOOKUP(F361,'Pontuação 3.0'!A$2:B$11,2,FALSE),VLOOKUP(E361,'Pontuação 3.0'!C$2:D$11,2,FALSE),VLOOKUP(H361,'Pontuação 3.0'!I$2:J$11,2,FALSE),VLOOKUP(J361,'Pontuação 3.0'!G$2:H$11,2,FALSE),VLOOKUP(G361,'Pontuação 3.0'!E$2:F$11,2,FALSE),VLOOKUP(K361,'Pontuação 3.0'!K$2:L$11,2,FALSE),VLOOKUP(L361,'Pontuação 3.0'!M$2:N$13,2,FALSE)),0)</f>
        <v>2227</v>
      </c>
      <c r="AD361" s="14">
        <f t="shared" si="1"/>
        <v>223</v>
      </c>
      <c r="AE361" s="14" t="str">
        <f t="array" ref="AE361">IFERROR(INDEX('Pontuação 3.0'!G$13:G$191, MATCH(AD361, 'Pontuação 3.0'!F$13:F$191, 0)), "Faixa Indefinida")</f>
        <v>B</v>
      </c>
      <c r="AF361" s="14">
        <f t="shared" si="2"/>
        <v>0</v>
      </c>
      <c r="AG361" s="14">
        <f t="shared" si="3"/>
        <v>1</v>
      </c>
      <c r="AH361" s="14">
        <f t="shared" si="4"/>
        <v>0</v>
      </c>
      <c r="AI361" s="14">
        <f t="shared" si="5"/>
        <v>0</v>
      </c>
      <c r="AJ361" s="10"/>
    </row>
    <row r="362" ht="15.75" customHeight="1">
      <c r="A362" s="9">
        <v>45692.0</v>
      </c>
      <c r="B362" s="10" t="s">
        <v>862</v>
      </c>
      <c r="C362" s="10" t="s">
        <v>863</v>
      </c>
      <c r="D362" s="11">
        <v>4.7997654707E10</v>
      </c>
      <c r="E362" s="10" t="s">
        <v>8586</v>
      </c>
      <c r="F362" s="10" t="s">
        <v>8596</v>
      </c>
      <c r="G362" s="10" t="s">
        <v>8616</v>
      </c>
      <c r="H362" s="10" t="s">
        <v>8598</v>
      </c>
      <c r="I362" s="10" t="s">
        <v>8614</v>
      </c>
      <c r="J362" s="10" t="s">
        <v>8599</v>
      </c>
      <c r="K362" s="10" t="s">
        <v>8590</v>
      </c>
      <c r="L362" s="10" t="s">
        <v>8592</v>
      </c>
      <c r="M362" s="10" t="s">
        <v>8593</v>
      </c>
      <c r="N362" s="12" t="s">
        <v>11</v>
      </c>
      <c r="O362" s="12" t="s">
        <v>13</v>
      </c>
      <c r="P362" s="12" t="s">
        <v>77</v>
      </c>
      <c r="Q362" s="12" t="s">
        <v>45</v>
      </c>
      <c r="R362" s="12" t="s">
        <v>23</v>
      </c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3">
        <f>ROUNDUP(SUM(VLOOKUP(F362,'Pontuação 3.0'!A$2:B$11,2,FALSE),VLOOKUP(E362,'Pontuação 3.0'!C$2:D$11,2,FALSE),VLOOKUP(H362,'Pontuação 3.0'!I$2:J$11,2,FALSE),VLOOKUP(J362,'Pontuação 3.0'!G$2:H$11,2,FALSE),VLOOKUP(G362,'Pontuação 3.0'!E$2:F$11,2,FALSE),VLOOKUP(K362,'Pontuação 3.0'!K$2:L$11,2,FALSE),VLOOKUP(L362,'Pontuação 3.0'!M$2:N$13,2,FALSE)),0)</f>
        <v>2083</v>
      </c>
      <c r="AD362" s="14">
        <f t="shared" si="1"/>
        <v>208</v>
      </c>
      <c r="AE362" s="14" t="str">
        <f t="array" ref="AE362">IFERROR(INDEX('Pontuação 3.0'!G$13:G$191, MATCH(AD362, 'Pontuação 3.0'!F$13:F$191, 0)), "Faixa Indefinida")</f>
        <v>C</v>
      </c>
      <c r="AF362" s="14">
        <f t="shared" si="2"/>
        <v>0</v>
      </c>
      <c r="AG362" s="14">
        <f t="shared" si="3"/>
        <v>0</v>
      </c>
      <c r="AH362" s="14">
        <f t="shared" si="4"/>
        <v>1</v>
      </c>
      <c r="AI362" s="14">
        <f t="shared" si="5"/>
        <v>0</v>
      </c>
      <c r="AJ362" s="10"/>
    </row>
    <row r="363" ht="15.75" customHeight="1">
      <c r="A363" s="9">
        <v>45692.0</v>
      </c>
      <c r="B363" s="10" t="s">
        <v>866</v>
      </c>
      <c r="C363" s="10" t="s">
        <v>867</v>
      </c>
      <c r="D363" s="11">
        <v>6.198169825E10</v>
      </c>
      <c r="E363" s="10" t="s">
        <v>8586</v>
      </c>
      <c r="F363" s="10" t="s">
        <v>8596</v>
      </c>
      <c r="G363" s="10" t="s">
        <v>8588</v>
      </c>
      <c r="H363" s="10" t="s">
        <v>8589</v>
      </c>
      <c r="I363" s="10" t="s">
        <v>8614</v>
      </c>
      <c r="J363" s="10" t="s">
        <v>8599</v>
      </c>
      <c r="K363" s="10" t="s">
        <v>8590</v>
      </c>
      <c r="L363" s="10" t="s">
        <v>8615</v>
      </c>
      <c r="M363" s="10" t="s">
        <v>8593</v>
      </c>
      <c r="N363" s="12" t="s">
        <v>11</v>
      </c>
      <c r="O363" s="12" t="s">
        <v>13</v>
      </c>
      <c r="P363" s="12" t="s">
        <v>22</v>
      </c>
      <c r="Q363" s="12" t="s">
        <v>49</v>
      </c>
      <c r="R363" s="12" t="s">
        <v>14</v>
      </c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3">
        <f>ROUNDUP(SUM(VLOOKUP(F363,'Pontuação 3.0'!A$2:B$11,2,FALSE),VLOOKUP(E363,'Pontuação 3.0'!C$2:D$11,2,FALSE),VLOOKUP(H363,'Pontuação 3.0'!I$2:J$11,2,FALSE),VLOOKUP(J363,'Pontuação 3.0'!G$2:H$11,2,FALSE),VLOOKUP(G363,'Pontuação 3.0'!E$2:F$11,2,FALSE),VLOOKUP(K363,'Pontuação 3.0'!K$2:L$11,2,FALSE),VLOOKUP(L363,'Pontuação 3.0'!M$2:N$13,2,FALSE)),0)</f>
        <v>2162</v>
      </c>
      <c r="AD363" s="14">
        <f t="shared" si="1"/>
        <v>216</v>
      </c>
      <c r="AE363" s="14" t="str">
        <f t="array" ref="AE363">IFERROR(INDEX('Pontuação 3.0'!G$13:G$191, MATCH(AD363, 'Pontuação 3.0'!F$13:F$191, 0)), "Faixa Indefinida")</f>
        <v>B</v>
      </c>
      <c r="AF363" s="14">
        <f t="shared" si="2"/>
        <v>0</v>
      </c>
      <c r="AG363" s="14">
        <f t="shared" si="3"/>
        <v>1</v>
      </c>
      <c r="AH363" s="14">
        <f t="shared" si="4"/>
        <v>0</v>
      </c>
      <c r="AI363" s="14">
        <f t="shared" si="5"/>
        <v>0</v>
      </c>
      <c r="AJ363" s="10"/>
    </row>
    <row r="364" ht="15.75" customHeight="1">
      <c r="A364" s="9">
        <v>45692.0</v>
      </c>
      <c r="B364" s="10" t="s">
        <v>868</v>
      </c>
      <c r="C364" s="10" t="s">
        <v>869</v>
      </c>
      <c r="D364" s="11">
        <v>2.1998870662E10</v>
      </c>
      <c r="E364" s="10" t="s">
        <v>8586</v>
      </c>
      <c r="F364" s="10" t="s">
        <v>8596</v>
      </c>
      <c r="G364" s="10" t="s">
        <v>8588</v>
      </c>
      <c r="H364" s="10" t="s">
        <v>8632</v>
      </c>
      <c r="I364" s="10" t="s">
        <v>8614</v>
      </c>
      <c r="J364" s="10" t="s">
        <v>8599</v>
      </c>
      <c r="K364" s="10" t="s">
        <v>8606</v>
      </c>
      <c r="L364" s="10" t="s">
        <v>8592</v>
      </c>
      <c r="M364" s="10" t="s">
        <v>8593</v>
      </c>
      <c r="N364" s="12" t="s">
        <v>11</v>
      </c>
      <c r="O364" s="12" t="s">
        <v>13</v>
      </c>
      <c r="P364" s="12" t="s">
        <v>68</v>
      </c>
      <c r="Q364" s="12" t="s">
        <v>49</v>
      </c>
      <c r="R364" s="12" t="s">
        <v>14</v>
      </c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3">
        <f>ROUNDUP(SUM(VLOOKUP(F364,'Pontuação 3.0'!A$2:B$11,2,FALSE),VLOOKUP(E364,'Pontuação 3.0'!C$2:D$11,2,FALSE),VLOOKUP(H364,'Pontuação 3.0'!I$2:J$11,2,FALSE),VLOOKUP(J364,'Pontuação 3.0'!G$2:H$11,2,FALSE),VLOOKUP(G364,'Pontuação 3.0'!E$2:F$11,2,FALSE),VLOOKUP(K364,'Pontuação 3.0'!K$2:L$11,2,FALSE),VLOOKUP(L364,'Pontuação 3.0'!M$2:N$13,2,FALSE)),0)</f>
        <v>2142</v>
      </c>
      <c r="AD364" s="14">
        <f t="shared" si="1"/>
        <v>214</v>
      </c>
      <c r="AE364" s="14" t="str">
        <f t="array" ref="AE364">IFERROR(INDEX('Pontuação 3.0'!G$13:G$191, MATCH(AD364, 'Pontuação 3.0'!F$13:F$191, 0)), "Faixa Indefinida")</f>
        <v>B</v>
      </c>
      <c r="AF364" s="14">
        <f t="shared" si="2"/>
        <v>0</v>
      </c>
      <c r="AG364" s="14">
        <f t="shared" si="3"/>
        <v>1</v>
      </c>
      <c r="AH364" s="14">
        <f t="shared" si="4"/>
        <v>0</v>
      </c>
      <c r="AI364" s="14">
        <f t="shared" si="5"/>
        <v>0</v>
      </c>
      <c r="AJ364" s="10"/>
    </row>
    <row r="365" ht="15.75" customHeight="1">
      <c r="A365" s="9">
        <v>45692.0</v>
      </c>
      <c r="B365" s="10" t="s">
        <v>870</v>
      </c>
      <c r="C365" s="10" t="s">
        <v>871</v>
      </c>
      <c r="D365" s="10" t="s">
        <v>872</v>
      </c>
      <c r="E365" s="10" t="s">
        <v>8586</v>
      </c>
      <c r="F365" s="10" t="s">
        <v>8587</v>
      </c>
      <c r="G365" s="10" t="s">
        <v>8588</v>
      </c>
      <c r="H365" s="10" t="s">
        <v>8605</v>
      </c>
      <c r="I365" s="10" t="s">
        <v>8590</v>
      </c>
      <c r="J365" s="10" t="s">
        <v>8599</v>
      </c>
      <c r="K365" s="10" t="s">
        <v>8590</v>
      </c>
      <c r="L365" s="10" t="s">
        <v>8592</v>
      </c>
      <c r="M365" s="10" t="s">
        <v>8601</v>
      </c>
      <c r="N365" s="12" t="s">
        <v>11</v>
      </c>
      <c r="O365" s="12" t="s">
        <v>13</v>
      </c>
      <c r="P365" s="12" t="s">
        <v>22</v>
      </c>
      <c r="Q365" s="12" t="s">
        <v>15</v>
      </c>
      <c r="R365" s="12" t="s">
        <v>14</v>
      </c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3">
        <f>ROUNDUP(SUM(VLOOKUP(F365,'Pontuação 3.0'!A$2:B$11,2,FALSE),VLOOKUP(E365,'Pontuação 3.0'!C$2:D$11,2,FALSE),VLOOKUP(H365,'Pontuação 3.0'!I$2:J$11,2,FALSE),VLOOKUP(J365,'Pontuação 3.0'!G$2:H$11,2,FALSE),VLOOKUP(G365,'Pontuação 3.0'!E$2:F$11,2,FALSE),VLOOKUP(K365,'Pontuação 3.0'!K$2:L$11,2,FALSE),VLOOKUP(L365,'Pontuação 3.0'!M$2:N$13,2,FALSE)),0)</f>
        <v>2058</v>
      </c>
      <c r="AD365" s="14">
        <f t="shared" si="1"/>
        <v>206</v>
      </c>
      <c r="AE365" s="14" t="str">
        <f t="array" ref="AE365">IFERROR(INDEX('Pontuação 3.0'!G$13:G$191, MATCH(AD365, 'Pontuação 3.0'!F$13:F$191, 0)), "Faixa Indefinida")</f>
        <v>C</v>
      </c>
      <c r="AF365" s="14">
        <f t="shared" si="2"/>
        <v>0</v>
      </c>
      <c r="AG365" s="14">
        <f t="shared" si="3"/>
        <v>0</v>
      </c>
      <c r="AH365" s="14">
        <f t="shared" si="4"/>
        <v>1</v>
      </c>
      <c r="AI365" s="14">
        <f t="shared" si="5"/>
        <v>0</v>
      </c>
      <c r="AJ365" s="10"/>
    </row>
    <row r="366" ht="15.75" customHeight="1">
      <c r="A366" s="9">
        <v>45692.0</v>
      </c>
      <c r="B366" s="10" t="s">
        <v>873</v>
      </c>
      <c r="C366" s="10" t="s">
        <v>874</v>
      </c>
      <c r="D366" s="11">
        <v>1.1977367692E10</v>
      </c>
      <c r="E366" s="10" t="s">
        <v>8586</v>
      </c>
      <c r="F366" s="10" t="s">
        <v>8610</v>
      </c>
      <c r="G366" s="10" t="s">
        <v>8588</v>
      </c>
      <c r="H366" s="10" t="s">
        <v>8589</v>
      </c>
      <c r="I366" s="10" t="s">
        <v>8614</v>
      </c>
      <c r="J366" s="10" t="s">
        <v>8599</v>
      </c>
      <c r="K366" s="10" t="s">
        <v>8606</v>
      </c>
      <c r="L366" s="10" t="s">
        <v>8592</v>
      </c>
      <c r="M366" s="10" t="s">
        <v>8601</v>
      </c>
      <c r="N366" s="12" t="s">
        <v>11</v>
      </c>
      <c r="O366" s="12" t="s">
        <v>13</v>
      </c>
      <c r="P366" s="12" t="s">
        <v>19</v>
      </c>
      <c r="Q366" s="12" t="s">
        <v>45</v>
      </c>
      <c r="R366" s="12" t="s">
        <v>23</v>
      </c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3">
        <f>ROUNDUP(SUM(VLOOKUP(F366,'Pontuação 3.0'!A$2:B$11,2,FALSE),VLOOKUP(E366,'Pontuação 3.0'!C$2:D$11,2,FALSE),VLOOKUP(H366,'Pontuação 3.0'!I$2:J$11,2,FALSE),VLOOKUP(J366,'Pontuação 3.0'!G$2:H$11,2,FALSE),VLOOKUP(G366,'Pontuação 3.0'!E$2:F$11,2,FALSE),VLOOKUP(K366,'Pontuação 3.0'!K$2:L$11,2,FALSE),VLOOKUP(L366,'Pontuação 3.0'!M$2:N$13,2,FALSE)),0)</f>
        <v>2248</v>
      </c>
      <c r="AD366" s="14">
        <f t="shared" si="1"/>
        <v>225</v>
      </c>
      <c r="AE366" s="14" t="str">
        <f t="array" ref="AE366">IFERROR(INDEX('Pontuação 3.0'!G$13:G$191, MATCH(AD366, 'Pontuação 3.0'!F$13:F$191, 0)), "Faixa Indefinida")</f>
        <v>B</v>
      </c>
      <c r="AF366" s="14">
        <f t="shared" si="2"/>
        <v>0</v>
      </c>
      <c r="AG366" s="14">
        <f t="shared" si="3"/>
        <v>1</v>
      </c>
      <c r="AH366" s="14">
        <f t="shared" si="4"/>
        <v>0</v>
      </c>
      <c r="AI366" s="14">
        <f t="shared" si="5"/>
        <v>0</v>
      </c>
      <c r="AJ366" s="10"/>
    </row>
    <row r="367" ht="15.75" customHeight="1">
      <c r="A367" s="9">
        <v>45692.0</v>
      </c>
      <c r="B367" s="10" t="s">
        <v>875</v>
      </c>
      <c r="C367" s="10" t="s">
        <v>876</v>
      </c>
      <c r="D367" s="11">
        <v>4.7988446962E10</v>
      </c>
      <c r="E367" s="10" t="s">
        <v>8586</v>
      </c>
      <c r="F367" s="10" t="s">
        <v>8596</v>
      </c>
      <c r="G367" s="10" t="s">
        <v>8588</v>
      </c>
      <c r="H367" s="10" t="s">
        <v>8632</v>
      </c>
      <c r="I367" s="10" t="s">
        <v>8614</v>
      </c>
      <c r="J367" s="10" t="s">
        <v>8599</v>
      </c>
      <c r="K367" s="10" t="s">
        <v>8590</v>
      </c>
      <c r="L367" s="10" t="s">
        <v>8592</v>
      </c>
      <c r="M367" s="10" t="s">
        <v>8611</v>
      </c>
      <c r="N367" s="12" t="s">
        <v>11</v>
      </c>
      <c r="O367" s="12" t="s">
        <v>13</v>
      </c>
      <c r="P367" s="12" t="s">
        <v>418</v>
      </c>
      <c r="Q367" s="12" t="s">
        <v>15</v>
      </c>
      <c r="R367" s="12" t="s">
        <v>14</v>
      </c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3">
        <f>ROUNDUP(SUM(VLOOKUP(F367,'Pontuação 3.0'!A$2:B$11,2,FALSE),VLOOKUP(E367,'Pontuação 3.0'!C$2:D$11,2,FALSE),VLOOKUP(H367,'Pontuação 3.0'!I$2:J$11,2,FALSE),VLOOKUP(J367,'Pontuação 3.0'!G$2:H$11,2,FALSE),VLOOKUP(G367,'Pontuação 3.0'!E$2:F$11,2,FALSE),VLOOKUP(K367,'Pontuação 3.0'!K$2:L$11,2,FALSE),VLOOKUP(L367,'Pontuação 3.0'!M$2:N$13,2,FALSE)),0)</f>
        <v>1881</v>
      </c>
      <c r="AD367" s="14">
        <f t="shared" si="1"/>
        <v>188</v>
      </c>
      <c r="AE367" s="14" t="str">
        <f t="array" ref="AE367">IFERROR(INDEX('Pontuação 3.0'!G$13:G$191, MATCH(AD367, 'Pontuação 3.0'!F$13:F$191, 0)), "Faixa Indefinida")</f>
        <v>D</v>
      </c>
      <c r="AF367" s="14">
        <f t="shared" si="2"/>
        <v>0</v>
      </c>
      <c r="AG367" s="14">
        <f t="shared" si="3"/>
        <v>0</v>
      </c>
      <c r="AH367" s="14">
        <f t="shared" si="4"/>
        <v>0</v>
      </c>
      <c r="AI367" s="14">
        <f t="shared" si="5"/>
        <v>1</v>
      </c>
      <c r="AJ367" s="10"/>
    </row>
    <row r="368" ht="15.75" customHeight="1">
      <c r="A368" s="9">
        <v>45692.0</v>
      </c>
      <c r="B368" s="10" t="s">
        <v>877</v>
      </c>
      <c r="C368" s="10" t="s">
        <v>878</v>
      </c>
      <c r="D368" s="11">
        <v>4.8996385598E10</v>
      </c>
      <c r="E368" s="10" t="s">
        <v>8586</v>
      </c>
      <c r="F368" s="10" t="s">
        <v>8596</v>
      </c>
      <c r="G368" s="10" t="s">
        <v>8588</v>
      </c>
      <c r="H368" s="10" t="s">
        <v>8605</v>
      </c>
      <c r="I368" s="10" t="s">
        <v>8614</v>
      </c>
      <c r="J368" s="10" t="s">
        <v>8599</v>
      </c>
      <c r="K368" s="10" t="s">
        <v>8590</v>
      </c>
      <c r="L368" s="10" t="s">
        <v>8592</v>
      </c>
      <c r="M368" s="10" t="s">
        <v>8601</v>
      </c>
      <c r="N368" s="12" t="s">
        <v>11</v>
      </c>
      <c r="O368" s="12" t="s">
        <v>13</v>
      </c>
      <c r="P368" s="12" t="s">
        <v>22</v>
      </c>
      <c r="Q368" s="12" t="s">
        <v>49</v>
      </c>
      <c r="R368" s="12" t="s">
        <v>14</v>
      </c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3">
        <f>ROUNDUP(SUM(VLOOKUP(F368,'Pontuação 3.0'!A$2:B$11,2,FALSE),VLOOKUP(E368,'Pontuação 3.0'!C$2:D$11,2,FALSE),VLOOKUP(H368,'Pontuação 3.0'!I$2:J$11,2,FALSE),VLOOKUP(J368,'Pontuação 3.0'!G$2:H$11,2,FALSE),VLOOKUP(G368,'Pontuação 3.0'!E$2:F$11,2,FALSE),VLOOKUP(K368,'Pontuação 3.0'!K$2:L$11,2,FALSE),VLOOKUP(L368,'Pontuação 3.0'!M$2:N$13,2,FALSE)),0)</f>
        <v>1925</v>
      </c>
      <c r="AD368" s="14">
        <f t="shared" si="1"/>
        <v>193</v>
      </c>
      <c r="AE368" s="14" t="str">
        <f t="array" ref="AE368">IFERROR(INDEX('Pontuação 3.0'!G$13:G$191, MATCH(AD368, 'Pontuação 3.0'!F$13:F$191, 0)), "Faixa Indefinida")</f>
        <v>C</v>
      </c>
      <c r="AF368" s="14">
        <f t="shared" si="2"/>
        <v>0</v>
      </c>
      <c r="AG368" s="14">
        <f t="shared" si="3"/>
        <v>0</v>
      </c>
      <c r="AH368" s="14">
        <f t="shared" si="4"/>
        <v>1</v>
      </c>
      <c r="AI368" s="14">
        <f t="shared" si="5"/>
        <v>0</v>
      </c>
      <c r="AJ368" s="10"/>
    </row>
    <row r="369" ht="15.75" customHeight="1">
      <c r="A369" s="9">
        <v>45692.0</v>
      </c>
      <c r="B369" s="10" t="s">
        <v>881</v>
      </c>
      <c r="C369" s="10" t="s">
        <v>882</v>
      </c>
      <c r="D369" s="10" t="s">
        <v>883</v>
      </c>
      <c r="E369" s="10" t="s">
        <v>8586</v>
      </c>
      <c r="F369" s="10" t="s">
        <v>8587</v>
      </c>
      <c r="G369" s="10" t="s">
        <v>8588</v>
      </c>
      <c r="H369" s="10" t="s">
        <v>8589</v>
      </c>
      <c r="I369" s="10" t="s">
        <v>8590</v>
      </c>
      <c r="J369" s="10" t="s">
        <v>8599</v>
      </c>
      <c r="K369" s="10" t="s">
        <v>8590</v>
      </c>
      <c r="L369" s="10" t="s">
        <v>8615</v>
      </c>
      <c r="M369" s="10" t="s">
        <v>8601</v>
      </c>
      <c r="N369" s="12" t="s">
        <v>11</v>
      </c>
      <c r="O369" s="12" t="s">
        <v>13</v>
      </c>
      <c r="P369" s="12" t="s">
        <v>19</v>
      </c>
      <c r="Q369" s="12" t="s">
        <v>49</v>
      </c>
      <c r="R369" s="12" t="s">
        <v>14</v>
      </c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3">
        <f>ROUNDUP(SUM(VLOOKUP(F369,'Pontuação 3.0'!A$2:B$11,2,FALSE),VLOOKUP(E369,'Pontuação 3.0'!C$2:D$11,2,FALSE),VLOOKUP(H369,'Pontuação 3.0'!I$2:J$11,2,FALSE),VLOOKUP(J369,'Pontuação 3.0'!G$2:H$11,2,FALSE),VLOOKUP(G369,'Pontuação 3.0'!E$2:F$11,2,FALSE),VLOOKUP(K369,'Pontuação 3.0'!K$2:L$11,2,FALSE),VLOOKUP(L369,'Pontuação 3.0'!M$2:N$13,2,FALSE)),0)</f>
        <v>2295</v>
      </c>
      <c r="AD369" s="14">
        <f t="shared" si="1"/>
        <v>230</v>
      </c>
      <c r="AE369" s="14" t="str">
        <f t="array" ref="AE369">IFERROR(INDEX('Pontuação 3.0'!G$13:G$191, MATCH(AD369, 'Pontuação 3.0'!F$13:F$191, 0)), "Faixa Indefinida")</f>
        <v>B</v>
      </c>
      <c r="AF369" s="14">
        <f t="shared" si="2"/>
        <v>0</v>
      </c>
      <c r="AG369" s="14">
        <f t="shared" si="3"/>
        <v>1</v>
      </c>
      <c r="AH369" s="14">
        <f t="shared" si="4"/>
        <v>0</v>
      </c>
      <c r="AI369" s="14">
        <f t="shared" si="5"/>
        <v>0</v>
      </c>
      <c r="AJ369" s="10"/>
    </row>
    <row r="370" ht="15.75" customHeight="1">
      <c r="A370" s="9">
        <v>45692.0</v>
      </c>
      <c r="B370" s="10" t="s">
        <v>879</v>
      </c>
      <c r="C370" s="10" t="s">
        <v>880</v>
      </c>
      <c r="D370" s="11">
        <v>9.8999070987E10</v>
      </c>
      <c r="E370" s="10" t="s">
        <v>8586</v>
      </c>
      <c r="F370" s="10" t="s">
        <v>8596</v>
      </c>
      <c r="G370" s="10" t="s">
        <v>8588</v>
      </c>
      <c r="H370" s="10" t="s">
        <v>8598</v>
      </c>
      <c r="I370" s="10" t="s">
        <v>8614</v>
      </c>
      <c r="J370" s="10" t="s">
        <v>8599</v>
      </c>
      <c r="K370" s="10" t="s">
        <v>8606</v>
      </c>
      <c r="L370" s="10" t="s">
        <v>8615</v>
      </c>
      <c r="M370" s="10" t="s">
        <v>8601</v>
      </c>
      <c r="N370" s="12" t="s">
        <v>11</v>
      </c>
      <c r="O370" s="12" t="s">
        <v>13</v>
      </c>
      <c r="P370" s="12" t="s">
        <v>19</v>
      </c>
      <c r="Q370" s="12" t="s">
        <v>49</v>
      </c>
      <c r="R370" s="12" t="s">
        <v>23</v>
      </c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3">
        <f>ROUNDUP(SUM(VLOOKUP(F370,'Pontuação 3.0'!A$2:B$11,2,FALSE),VLOOKUP(E370,'Pontuação 3.0'!C$2:D$11,2,FALSE),VLOOKUP(H370,'Pontuação 3.0'!I$2:J$11,2,FALSE),VLOOKUP(J370,'Pontuação 3.0'!G$2:H$11,2,FALSE),VLOOKUP(G370,'Pontuação 3.0'!E$2:F$11,2,FALSE),VLOOKUP(K370,'Pontuação 3.0'!K$2:L$11,2,FALSE),VLOOKUP(L370,'Pontuação 3.0'!M$2:N$13,2,FALSE)),0)</f>
        <v>2336</v>
      </c>
      <c r="AD370" s="14">
        <f t="shared" si="1"/>
        <v>234</v>
      </c>
      <c r="AE370" s="14" t="str">
        <f t="array" ref="AE370">IFERROR(INDEX('Pontuação 3.0'!G$13:G$191, MATCH(AD370, 'Pontuação 3.0'!F$13:F$191, 0)), "Faixa Indefinida")</f>
        <v>B</v>
      </c>
      <c r="AF370" s="14">
        <f t="shared" si="2"/>
        <v>0</v>
      </c>
      <c r="AG370" s="14">
        <f t="shared" si="3"/>
        <v>1</v>
      </c>
      <c r="AH370" s="14">
        <f t="shared" si="4"/>
        <v>0</v>
      </c>
      <c r="AI370" s="14">
        <f t="shared" si="5"/>
        <v>0</v>
      </c>
      <c r="AJ370" s="10"/>
    </row>
    <row r="371" ht="15.75" customHeight="1">
      <c r="A371" s="9">
        <v>45692.0</v>
      </c>
      <c r="B371" s="10" t="s">
        <v>884</v>
      </c>
      <c r="C371" s="10" t="s">
        <v>885</v>
      </c>
      <c r="D371" s="11">
        <v>3.3998251573E10</v>
      </c>
      <c r="E371" s="10" t="s">
        <v>8586</v>
      </c>
      <c r="F371" s="10" t="s">
        <v>8640</v>
      </c>
      <c r="G371" s="10" t="s">
        <v>8597</v>
      </c>
      <c r="H371" s="10" t="s">
        <v>8626</v>
      </c>
      <c r="I371" s="10" t="s">
        <v>8590</v>
      </c>
      <c r="J371" s="10" t="s">
        <v>8591</v>
      </c>
      <c r="K371" s="10" t="s">
        <v>8590</v>
      </c>
      <c r="L371" s="10" t="s">
        <v>8607</v>
      </c>
      <c r="M371" s="10" t="s">
        <v>8601</v>
      </c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3">
        <f>ROUNDUP(SUM(VLOOKUP(F371,'Pontuação 3.0'!A$2:B$11,2,FALSE),VLOOKUP(E371,'Pontuação 3.0'!C$2:D$11,2,FALSE),VLOOKUP(H371,'Pontuação 3.0'!I$2:J$11,2,FALSE),VLOOKUP(J371,'Pontuação 3.0'!G$2:H$11,2,FALSE),VLOOKUP(G371,'Pontuação 3.0'!E$2:F$11,2,FALSE),VLOOKUP(K371,'Pontuação 3.0'!K$2:L$11,2,FALSE),VLOOKUP(L371,'Pontuação 3.0'!M$2:N$13,2,FALSE)),0)</f>
        <v>1841</v>
      </c>
      <c r="AD371" s="14">
        <f t="shared" si="1"/>
        <v>184</v>
      </c>
      <c r="AE371" s="14" t="str">
        <f t="array" ref="AE371">IFERROR(INDEX('Pontuação 3.0'!G$13:G$191, MATCH(AD371, 'Pontuação 3.0'!F$13:F$191, 0)), "Faixa Indefinida")</f>
        <v>D</v>
      </c>
      <c r="AF371" s="14">
        <f t="shared" si="2"/>
        <v>0</v>
      </c>
      <c r="AG371" s="14">
        <f t="shared" si="3"/>
        <v>0</v>
      </c>
      <c r="AH371" s="14">
        <f t="shared" si="4"/>
        <v>0</v>
      </c>
      <c r="AI371" s="14">
        <f t="shared" si="5"/>
        <v>1</v>
      </c>
      <c r="AJ371" s="10"/>
    </row>
    <row r="372" ht="15.75" customHeight="1">
      <c r="A372" s="9">
        <v>45692.0</v>
      </c>
      <c r="B372" s="10" t="s">
        <v>888</v>
      </c>
      <c r="C372" s="10" t="s">
        <v>889</v>
      </c>
      <c r="D372" s="11">
        <v>1.1915992827E10</v>
      </c>
      <c r="E372" s="10" t="s">
        <v>8586</v>
      </c>
      <c r="F372" s="10" t="s">
        <v>8587</v>
      </c>
      <c r="G372" s="10" t="s">
        <v>8588</v>
      </c>
      <c r="H372" s="10" t="s">
        <v>8598</v>
      </c>
      <c r="I372" s="10" t="s">
        <v>8590</v>
      </c>
      <c r="J372" s="10" t="s">
        <v>8599</v>
      </c>
      <c r="K372" s="10" t="s">
        <v>8590</v>
      </c>
      <c r="L372" s="10" t="s">
        <v>8592</v>
      </c>
      <c r="M372" s="10" t="s">
        <v>8625</v>
      </c>
      <c r="N372" s="12" t="s">
        <v>11</v>
      </c>
      <c r="O372" s="12" t="s">
        <v>13</v>
      </c>
      <c r="P372" s="12" t="s">
        <v>39</v>
      </c>
      <c r="Q372" s="12" t="s">
        <v>45</v>
      </c>
      <c r="R372" s="12" t="s">
        <v>14</v>
      </c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3">
        <f>ROUNDUP(SUM(VLOOKUP(F372,'Pontuação 3.0'!A$2:B$11,2,FALSE),VLOOKUP(E372,'Pontuação 3.0'!C$2:D$11,2,FALSE),VLOOKUP(H372,'Pontuação 3.0'!I$2:J$11,2,FALSE),VLOOKUP(J372,'Pontuação 3.0'!G$2:H$11,2,FALSE),VLOOKUP(G372,'Pontuação 3.0'!E$2:F$11,2,FALSE),VLOOKUP(K372,'Pontuação 3.0'!K$2:L$11,2,FALSE),VLOOKUP(L372,'Pontuação 3.0'!M$2:N$13,2,FALSE)),0)</f>
        <v>2122</v>
      </c>
      <c r="AD372" s="14">
        <f t="shared" si="1"/>
        <v>212</v>
      </c>
      <c r="AE372" s="14" t="str">
        <f t="array" ref="AE372">IFERROR(INDEX('Pontuação 3.0'!G$13:G$191, MATCH(AD372, 'Pontuação 3.0'!F$13:F$191, 0)), "Faixa Indefinida")</f>
        <v>C</v>
      </c>
      <c r="AF372" s="14">
        <f t="shared" si="2"/>
        <v>0</v>
      </c>
      <c r="AG372" s="14">
        <f t="shared" si="3"/>
        <v>0</v>
      </c>
      <c r="AH372" s="14">
        <f t="shared" si="4"/>
        <v>1</v>
      </c>
      <c r="AI372" s="14">
        <f t="shared" si="5"/>
        <v>0</v>
      </c>
      <c r="AJ372" s="10"/>
    </row>
    <row r="373" ht="15.75" customHeight="1">
      <c r="A373" s="9">
        <v>45692.0</v>
      </c>
      <c r="B373" s="10" t="s">
        <v>890</v>
      </c>
      <c r="C373" s="10" t="s">
        <v>891</v>
      </c>
      <c r="D373" s="11">
        <v>5.5991757842E10</v>
      </c>
      <c r="E373" s="10" t="s">
        <v>8586</v>
      </c>
      <c r="F373" s="10" t="s">
        <v>8596</v>
      </c>
      <c r="G373" s="10" t="s">
        <v>8588</v>
      </c>
      <c r="H373" s="10" t="s">
        <v>8598</v>
      </c>
      <c r="I373" s="10" t="s">
        <v>8590</v>
      </c>
      <c r="J373" s="10" t="s">
        <v>8599</v>
      </c>
      <c r="K373" s="10" t="s">
        <v>8590</v>
      </c>
      <c r="L373" s="10" t="s">
        <v>8629</v>
      </c>
      <c r="M373" s="10" t="s">
        <v>8593</v>
      </c>
      <c r="N373" s="12" t="s">
        <v>11</v>
      </c>
      <c r="O373" s="12" t="s">
        <v>13</v>
      </c>
      <c r="P373" s="12" t="s">
        <v>19</v>
      </c>
      <c r="Q373" s="12" t="s">
        <v>45</v>
      </c>
      <c r="R373" s="12" t="s">
        <v>23</v>
      </c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3">
        <f>ROUNDUP(SUM(VLOOKUP(F373,'Pontuação 3.0'!A$2:B$11,2,FALSE),VLOOKUP(E373,'Pontuação 3.0'!C$2:D$11,2,FALSE),VLOOKUP(H373,'Pontuação 3.0'!I$2:J$11,2,FALSE),VLOOKUP(J373,'Pontuação 3.0'!G$2:H$11,2,FALSE),VLOOKUP(G373,'Pontuação 3.0'!E$2:F$11,2,FALSE),VLOOKUP(K373,'Pontuação 3.0'!K$2:L$11,2,FALSE),VLOOKUP(L373,'Pontuação 3.0'!M$2:N$13,2,FALSE)),0)</f>
        <v>1967</v>
      </c>
      <c r="AD373" s="14">
        <f t="shared" si="1"/>
        <v>197</v>
      </c>
      <c r="AE373" s="14" t="str">
        <f t="array" ref="AE373">IFERROR(INDEX('Pontuação 3.0'!G$13:G$191, MATCH(AD373, 'Pontuação 3.0'!F$13:F$191, 0)), "Faixa Indefinida")</f>
        <v>C</v>
      </c>
      <c r="AF373" s="14">
        <f t="shared" si="2"/>
        <v>0</v>
      </c>
      <c r="AG373" s="14">
        <f t="shared" si="3"/>
        <v>0</v>
      </c>
      <c r="AH373" s="14">
        <f t="shared" si="4"/>
        <v>1</v>
      </c>
      <c r="AI373" s="14">
        <f t="shared" si="5"/>
        <v>0</v>
      </c>
      <c r="AJ373" s="10"/>
    </row>
    <row r="374" ht="15.75" customHeight="1">
      <c r="A374" s="9">
        <v>45692.0</v>
      </c>
      <c r="B374" s="10" t="s">
        <v>895</v>
      </c>
      <c r="C374" s="10" t="s">
        <v>896</v>
      </c>
      <c r="D374" s="11">
        <v>7.9981222645E10</v>
      </c>
      <c r="E374" s="10" t="s">
        <v>8586</v>
      </c>
      <c r="F374" s="10" t="s">
        <v>8587</v>
      </c>
      <c r="G374" s="10" t="s">
        <v>8588</v>
      </c>
      <c r="H374" s="10" t="s">
        <v>8605</v>
      </c>
      <c r="I374" s="10" t="s">
        <v>8614</v>
      </c>
      <c r="J374" s="10" t="s">
        <v>8591</v>
      </c>
      <c r="K374" s="10" t="s">
        <v>8590</v>
      </c>
      <c r="L374" s="10" t="s">
        <v>8615</v>
      </c>
      <c r="M374" s="10" t="s">
        <v>8625</v>
      </c>
      <c r="N374" s="12" t="s">
        <v>11</v>
      </c>
      <c r="O374" s="12" t="s">
        <v>13</v>
      </c>
      <c r="P374" s="12" t="s">
        <v>39</v>
      </c>
      <c r="Q374" s="12" t="s">
        <v>45</v>
      </c>
      <c r="R374" s="12" t="s">
        <v>14</v>
      </c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3">
        <f>ROUNDUP(SUM(VLOOKUP(F374,'Pontuação 3.0'!A$2:B$11,2,FALSE),VLOOKUP(E374,'Pontuação 3.0'!C$2:D$11,2,FALSE),VLOOKUP(H374,'Pontuação 3.0'!I$2:J$11,2,FALSE),VLOOKUP(J374,'Pontuação 3.0'!G$2:H$11,2,FALSE),VLOOKUP(G374,'Pontuação 3.0'!E$2:F$11,2,FALSE),VLOOKUP(K374,'Pontuação 3.0'!K$2:L$11,2,FALSE),VLOOKUP(L374,'Pontuação 3.0'!M$2:N$13,2,FALSE)),0)</f>
        <v>2296</v>
      </c>
      <c r="AD374" s="14">
        <f t="shared" si="1"/>
        <v>230</v>
      </c>
      <c r="AE374" s="14" t="str">
        <f t="array" ref="AE374">IFERROR(INDEX('Pontuação 3.0'!G$13:G$191, MATCH(AD374, 'Pontuação 3.0'!F$13:F$191, 0)), "Faixa Indefinida")</f>
        <v>B</v>
      </c>
      <c r="AF374" s="14">
        <f t="shared" si="2"/>
        <v>0</v>
      </c>
      <c r="AG374" s="14">
        <f t="shared" si="3"/>
        <v>1</v>
      </c>
      <c r="AH374" s="14">
        <f t="shared" si="4"/>
        <v>0</v>
      </c>
      <c r="AI374" s="14">
        <f t="shared" si="5"/>
        <v>0</v>
      </c>
      <c r="AJ374" s="10"/>
    </row>
    <row r="375" ht="15.75" customHeight="1">
      <c r="A375" s="9">
        <v>45692.0</v>
      </c>
      <c r="B375" s="10" t="s">
        <v>900</v>
      </c>
      <c r="C375" s="10" t="s">
        <v>901</v>
      </c>
      <c r="D375" s="10" t="s">
        <v>902</v>
      </c>
      <c r="E375" s="10" t="s">
        <v>8586</v>
      </c>
      <c r="F375" s="10" t="s">
        <v>8587</v>
      </c>
      <c r="G375" s="10" t="s">
        <v>8588</v>
      </c>
      <c r="H375" s="10" t="s">
        <v>8589</v>
      </c>
      <c r="I375" s="10" t="s">
        <v>8614</v>
      </c>
      <c r="J375" s="10" t="s">
        <v>8591</v>
      </c>
      <c r="K375" s="10" t="s">
        <v>8606</v>
      </c>
      <c r="L375" s="10" t="s">
        <v>8615</v>
      </c>
      <c r="M375" s="10" t="s">
        <v>8625</v>
      </c>
      <c r="N375" s="12" t="s">
        <v>11</v>
      </c>
      <c r="O375" s="12" t="s">
        <v>13</v>
      </c>
      <c r="P375" s="12" t="s">
        <v>22</v>
      </c>
      <c r="Q375" s="12" t="s">
        <v>34</v>
      </c>
      <c r="R375" s="12" t="s">
        <v>23</v>
      </c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3">
        <f>ROUNDUP(SUM(VLOOKUP(F375,'Pontuação 3.0'!A$2:B$11,2,FALSE),VLOOKUP(E375,'Pontuação 3.0'!C$2:D$11,2,FALSE),VLOOKUP(H375,'Pontuação 3.0'!I$2:J$11,2,FALSE),VLOOKUP(J375,'Pontuação 3.0'!G$2:H$11,2,FALSE),VLOOKUP(G375,'Pontuação 3.0'!E$2:F$11,2,FALSE),VLOOKUP(K375,'Pontuação 3.0'!K$2:L$11,2,FALSE),VLOOKUP(L375,'Pontuação 3.0'!M$2:N$13,2,FALSE)),0)</f>
        <v>2708</v>
      </c>
      <c r="AD375" s="14">
        <f t="shared" si="1"/>
        <v>271</v>
      </c>
      <c r="AE375" s="14" t="str">
        <f t="array" ref="AE375">IFERROR(INDEX('Pontuação 3.0'!G$13:G$191, MATCH(AD375, 'Pontuação 3.0'!F$13:F$191, 0)), "Faixa Indefinida")</f>
        <v>A</v>
      </c>
      <c r="AF375" s="14">
        <f t="shared" si="2"/>
        <v>1</v>
      </c>
      <c r="AG375" s="14">
        <f t="shared" si="3"/>
        <v>0</v>
      </c>
      <c r="AH375" s="14">
        <f t="shared" si="4"/>
        <v>0</v>
      </c>
      <c r="AI375" s="14">
        <f t="shared" si="5"/>
        <v>0</v>
      </c>
      <c r="AJ375" s="10"/>
    </row>
    <row r="376" ht="15.75" customHeight="1">
      <c r="A376" s="9">
        <v>45692.0</v>
      </c>
      <c r="B376" s="10" t="s">
        <v>897</v>
      </c>
      <c r="C376" s="10" t="s">
        <v>898</v>
      </c>
      <c r="D376" s="10" t="s">
        <v>899</v>
      </c>
      <c r="E376" s="10" t="s">
        <v>8586</v>
      </c>
      <c r="F376" s="10" t="s">
        <v>8587</v>
      </c>
      <c r="G376" s="10" t="s">
        <v>8588</v>
      </c>
      <c r="H376" s="10" t="s">
        <v>8598</v>
      </c>
      <c r="I376" s="10" t="s">
        <v>8590</v>
      </c>
      <c r="J376" s="10" t="s">
        <v>8599</v>
      </c>
      <c r="K376" s="10" t="s">
        <v>8590</v>
      </c>
      <c r="L376" s="10" t="s">
        <v>8615</v>
      </c>
      <c r="M376" s="10" t="s">
        <v>8601</v>
      </c>
      <c r="N376" s="12" t="s">
        <v>11</v>
      </c>
      <c r="O376" s="12" t="s">
        <v>13</v>
      </c>
      <c r="P376" s="12" t="s">
        <v>19</v>
      </c>
      <c r="Q376" s="12" t="s">
        <v>15</v>
      </c>
      <c r="R376" s="12" t="s">
        <v>14</v>
      </c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3">
        <f>ROUNDUP(SUM(VLOOKUP(F376,'Pontuação 3.0'!A$2:B$11,2,FALSE),VLOOKUP(E376,'Pontuação 3.0'!C$2:D$11,2,FALSE),VLOOKUP(H376,'Pontuação 3.0'!I$2:J$11,2,FALSE),VLOOKUP(J376,'Pontuação 3.0'!G$2:H$11,2,FALSE),VLOOKUP(G376,'Pontuação 3.0'!E$2:F$11,2,FALSE),VLOOKUP(K376,'Pontuação 3.0'!K$2:L$11,2,FALSE),VLOOKUP(L376,'Pontuação 3.0'!M$2:N$13,2,FALSE)),0)</f>
        <v>2208</v>
      </c>
      <c r="AD376" s="14">
        <f t="shared" si="1"/>
        <v>221</v>
      </c>
      <c r="AE376" s="14" t="str">
        <f t="array" ref="AE376">IFERROR(INDEX('Pontuação 3.0'!G$13:G$191, MATCH(AD376, 'Pontuação 3.0'!F$13:F$191, 0)), "Faixa Indefinida")</f>
        <v>B</v>
      </c>
      <c r="AF376" s="14">
        <f t="shared" si="2"/>
        <v>0</v>
      </c>
      <c r="AG376" s="14">
        <f t="shared" si="3"/>
        <v>1</v>
      </c>
      <c r="AH376" s="14">
        <f t="shared" si="4"/>
        <v>0</v>
      </c>
      <c r="AI376" s="14">
        <f t="shared" si="5"/>
        <v>0</v>
      </c>
      <c r="AJ376" s="10"/>
    </row>
    <row r="377" ht="15.75" customHeight="1">
      <c r="A377" s="9">
        <v>45692.0</v>
      </c>
      <c r="B377" s="10" t="s">
        <v>903</v>
      </c>
      <c r="C377" s="10" t="s">
        <v>904</v>
      </c>
      <c r="D377" s="11">
        <v>1.198240993E10</v>
      </c>
      <c r="E377" s="10" t="s">
        <v>8586</v>
      </c>
      <c r="F377" s="10" t="s">
        <v>8631</v>
      </c>
      <c r="G377" s="10" t="s">
        <v>8588</v>
      </c>
      <c r="H377" s="10" t="s">
        <v>8598</v>
      </c>
      <c r="I377" s="10" t="s">
        <v>8590</v>
      </c>
      <c r="J377" s="10" t="s">
        <v>8599</v>
      </c>
      <c r="K377" s="10" t="s">
        <v>8590</v>
      </c>
      <c r="L377" s="10" t="s">
        <v>8615</v>
      </c>
      <c r="M377" s="10" t="s">
        <v>8601</v>
      </c>
      <c r="N377" s="12" t="s">
        <v>11</v>
      </c>
      <c r="O377" s="12" t="s">
        <v>13</v>
      </c>
      <c r="P377" s="12" t="s">
        <v>58</v>
      </c>
      <c r="Q377" s="12" t="s">
        <v>49</v>
      </c>
      <c r="R377" s="12" t="s">
        <v>14</v>
      </c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3">
        <f>ROUNDUP(SUM(VLOOKUP(F377,'Pontuação 3.0'!A$2:B$11,2,FALSE),VLOOKUP(E377,'Pontuação 3.0'!C$2:D$11,2,FALSE),VLOOKUP(H377,'Pontuação 3.0'!I$2:J$11,2,FALSE),VLOOKUP(J377,'Pontuação 3.0'!G$2:H$11,2,FALSE),VLOOKUP(G377,'Pontuação 3.0'!E$2:F$11,2,FALSE),VLOOKUP(K377,'Pontuação 3.0'!K$2:L$11,2,FALSE),VLOOKUP(L377,'Pontuação 3.0'!M$2:N$13,2,FALSE)),0)</f>
        <v>2193</v>
      </c>
      <c r="AD377" s="14">
        <f t="shared" si="1"/>
        <v>219</v>
      </c>
      <c r="AE377" s="14" t="str">
        <f t="array" ref="AE377">IFERROR(INDEX('Pontuação 3.0'!G$13:G$191, MATCH(AD377, 'Pontuação 3.0'!F$13:F$191, 0)), "Faixa Indefinida")</f>
        <v>B</v>
      </c>
      <c r="AF377" s="14">
        <f t="shared" si="2"/>
        <v>0</v>
      </c>
      <c r="AG377" s="14">
        <f t="shared" si="3"/>
        <v>1</v>
      </c>
      <c r="AH377" s="14">
        <f t="shared" si="4"/>
        <v>0</v>
      </c>
      <c r="AI377" s="14">
        <f t="shared" si="5"/>
        <v>0</v>
      </c>
      <c r="AJ377" s="10"/>
    </row>
    <row r="378" ht="15.75" customHeight="1">
      <c r="A378" s="9">
        <v>45692.0</v>
      </c>
      <c r="B378" s="10" t="s">
        <v>907</v>
      </c>
      <c r="C378" s="10" t="s">
        <v>908</v>
      </c>
      <c r="D378" s="11">
        <v>1.1960852706E10</v>
      </c>
      <c r="E378" s="10" t="s">
        <v>8586</v>
      </c>
      <c r="F378" s="10" t="s">
        <v>8587</v>
      </c>
      <c r="G378" s="10" t="s">
        <v>8588</v>
      </c>
      <c r="H378" s="10" t="s">
        <v>8598</v>
      </c>
      <c r="I378" s="10" t="s">
        <v>8590</v>
      </c>
      <c r="J378" s="10" t="s">
        <v>8599</v>
      </c>
      <c r="K378" s="10" t="s">
        <v>8590</v>
      </c>
      <c r="L378" s="10" t="s">
        <v>8607</v>
      </c>
      <c r="M378" s="10" t="s">
        <v>8601</v>
      </c>
      <c r="N378" s="12" t="s">
        <v>11</v>
      </c>
      <c r="O378" s="12" t="s">
        <v>13</v>
      </c>
      <c r="P378" s="12" t="s">
        <v>58</v>
      </c>
      <c r="Q378" s="12" t="s">
        <v>15</v>
      </c>
      <c r="R378" s="12" t="s">
        <v>14</v>
      </c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3">
        <f>ROUNDUP(SUM(VLOOKUP(F378,'Pontuação 3.0'!A$2:B$11,2,FALSE),VLOOKUP(E378,'Pontuação 3.0'!C$2:D$11,2,FALSE),VLOOKUP(H378,'Pontuação 3.0'!I$2:J$11,2,FALSE),VLOOKUP(J378,'Pontuação 3.0'!G$2:H$11,2,FALSE),VLOOKUP(G378,'Pontuação 3.0'!E$2:F$11,2,FALSE),VLOOKUP(K378,'Pontuação 3.0'!K$2:L$11,2,FALSE),VLOOKUP(L378,'Pontuação 3.0'!M$2:N$13,2,FALSE)),0)</f>
        <v>2092</v>
      </c>
      <c r="AD378" s="14">
        <f t="shared" si="1"/>
        <v>209</v>
      </c>
      <c r="AE378" s="14" t="str">
        <f t="array" ref="AE378">IFERROR(INDEX('Pontuação 3.0'!G$13:G$191, MATCH(AD378, 'Pontuação 3.0'!F$13:F$191, 0)), "Faixa Indefinida")</f>
        <v>C</v>
      </c>
      <c r="AF378" s="14">
        <f t="shared" si="2"/>
        <v>0</v>
      </c>
      <c r="AG378" s="14">
        <f t="shared" si="3"/>
        <v>0</v>
      </c>
      <c r="AH378" s="14">
        <f t="shared" si="4"/>
        <v>1</v>
      </c>
      <c r="AI378" s="14">
        <f t="shared" si="5"/>
        <v>0</v>
      </c>
      <c r="AJ378" s="10"/>
    </row>
    <row r="379" ht="15.75" customHeight="1">
      <c r="A379" s="9">
        <v>45692.0</v>
      </c>
      <c r="B379" s="10" t="s">
        <v>913</v>
      </c>
      <c r="C379" s="10" t="s">
        <v>914</v>
      </c>
      <c r="D379" s="11">
        <v>5.5991553345E10</v>
      </c>
      <c r="E379" s="10" t="s">
        <v>8586</v>
      </c>
      <c r="F379" s="10" t="s">
        <v>8587</v>
      </c>
      <c r="G379" s="10" t="s">
        <v>8588</v>
      </c>
      <c r="H379" s="10" t="s">
        <v>8589</v>
      </c>
      <c r="I379" s="10" t="s">
        <v>8614</v>
      </c>
      <c r="J379" s="10" t="s">
        <v>8624</v>
      </c>
      <c r="K379" s="10" t="s">
        <v>8606</v>
      </c>
      <c r="L379" s="10" t="s">
        <v>8592</v>
      </c>
      <c r="M379" s="10" t="s">
        <v>8625</v>
      </c>
      <c r="N379" s="12" t="s">
        <v>11</v>
      </c>
      <c r="O379" s="12" t="s">
        <v>13</v>
      </c>
      <c r="P379" s="12" t="s">
        <v>12</v>
      </c>
      <c r="Q379" s="12" t="s">
        <v>15</v>
      </c>
      <c r="R379" s="12" t="s">
        <v>23</v>
      </c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3">
        <f>ROUNDUP(SUM(VLOOKUP(F379,'Pontuação 3.0'!A$2:B$11,2,FALSE),VLOOKUP(E379,'Pontuação 3.0'!C$2:D$11,2,FALSE),VLOOKUP(H379,'Pontuação 3.0'!I$2:J$11,2,FALSE),VLOOKUP(J379,'Pontuação 3.0'!G$2:H$11,2,FALSE),VLOOKUP(G379,'Pontuação 3.0'!E$2:F$11,2,FALSE),VLOOKUP(K379,'Pontuação 3.0'!K$2:L$11,2,FALSE),VLOOKUP(L379,'Pontuação 3.0'!M$2:N$13,2,FALSE)),0)</f>
        <v>2493</v>
      </c>
      <c r="AD379" s="14">
        <f t="shared" si="1"/>
        <v>249</v>
      </c>
      <c r="AE379" s="14" t="str">
        <f t="array" ref="AE379">IFERROR(INDEX('Pontuação 3.0'!G$13:G$191, MATCH(AD379, 'Pontuação 3.0'!F$13:F$191, 0)), "Faixa Indefinida")</f>
        <v>A</v>
      </c>
      <c r="AF379" s="14">
        <f t="shared" si="2"/>
        <v>1</v>
      </c>
      <c r="AG379" s="14">
        <f t="shared" si="3"/>
        <v>0</v>
      </c>
      <c r="AH379" s="14">
        <f t="shared" si="4"/>
        <v>0</v>
      </c>
      <c r="AI379" s="14">
        <f t="shared" si="5"/>
        <v>0</v>
      </c>
      <c r="AJ379" s="10"/>
    </row>
    <row r="380" ht="15.75" customHeight="1">
      <c r="A380" s="9">
        <v>45692.0</v>
      </c>
      <c r="B380" s="10" t="s">
        <v>909</v>
      </c>
      <c r="C380" s="10" t="s">
        <v>910</v>
      </c>
      <c r="D380" s="11">
        <v>4.7997578822E10</v>
      </c>
      <c r="E380" s="10" t="s">
        <v>8586</v>
      </c>
      <c r="F380" s="10" t="s">
        <v>8640</v>
      </c>
      <c r="G380" s="10" t="s">
        <v>8616</v>
      </c>
      <c r="H380" s="10" t="s">
        <v>8626</v>
      </c>
      <c r="I380" s="10" t="s">
        <v>8590</v>
      </c>
      <c r="J380" s="10" t="s">
        <v>8599</v>
      </c>
      <c r="K380" s="10" t="s">
        <v>8590</v>
      </c>
      <c r="L380" s="10" t="s">
        <v>8592</v>
      </c>
      <c r="M380" s="10" t="s">
        <v>8621</v>
      </c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3">
        <f>ROUNDUP(SUM(VLOOKUP(F380,'Pontuação 3.0'!A$2:B$11,2,FALSE),VLOOKUP(E380,'Pontuação 3.0'!C$2:D$11,2,FALSE),VLOOKUP(H380,'Pontuação 3.0'!I$2:J$11,2,FALSE),VLOOKUP(J380,'Pontuação 3.0'!G$2:H$11,2,FALSE),VLOOKUP(G380,'Pontuação 3.0'!E$2:F$11,2,FALSE),VLOOKUP(K380,'Pontuação 3.0'!K$2:L$11,2,FALSE),VLOOKUP(L380,'Pontuação 3.0'!M$2:N$13,2,FALSE)),0)</f>
        <v>1920</v>
      </c>
      <c r="AD380" s="14">
        <f t="shared" si="1"/>
        <v>192</v>
      </c>
      <c r="AE380" s="14" t="str">
        <f t="array" ref="AE380">IFERROR(INDEX('Pontuação 3.0'!G$13:G$191, MATCH(AD380, 'Pontuação 3.0'!F$13:F$191, 0)), "Faixa Indefinida")</f>
        <v>C</v>
      </c>
      <c r="AF380" s="14">
        <f t="shared" si="2"/>
        <v>0</v>
      </c>
      <c r="AG380" s="14">
        <f t="shared" si="3"/>
        <v>0</v>
      </c>
      <c r="AH380" s="14">
        <f t="shared" si="4"/>
        <v>1</v>
      </c>
      <c r="AI380" s="14">
        <f t="shared" si="5"/>
        <v>0</v>
      </c>
      <c r="AJ380" s="10"/>
    </row>
    <row r="381" ht="15.75" customHeight="1">
      <c r="A381" s="9">
        <v>45692.0</v>
      </c>
      <c r="B381" s="10" t="s">
        <v>915</v>
      </c>
      <c r="C381" s="10" t="s">
        <v>916</v>
      </c>
      <c r="D381" s="11">
        <v>5.3984010441E10</v>
      </c>
      <c r="E381" s="10" t="s">
        <v>8586</v>
      </c>
      <c r="F381" s="10" t="s">
        <v>8596</v>
      </c>
      <c r="G381" s="10" t="s">
        <v>8588</v>
      </c>
      <c r="H381" s="10" t="s">
        <v>8589</v>
      </c>
      <c r="I381" s="10" t="s">
        <v>8614</v>
      </c>
      <c r="J381" s="10" t="s">
        <v>8617</v>
      </c>
      <c r="K381" s="10" t="s">
        <v>8606</v>
      </c>
      <c r="L381" s="10" t="s">
        <v>8592</v>
      </c>
      <c r="M381" s="10" t="s">
        <v>8621</v>
      </c>
      <c r="N381" s="12" t="s">
        <v>11</v>
      </c>
      <c r="O381" s="12" t="s">
        <v>13</v>
      </c>
      <c r="P381" s="12" t="s">
        <v>22</v>
      </c>
      <c r="Q381" s="12" t="s">
        <v>31</v>
      </c>
      <c r="R381" s="12" t="s">
        <v>14</v>
      </c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3">
        <f>ROUNDUP(SUM(VLOOKUP(F381,'Pontuação 3.0'!A$2:B$11,2,FALSE),VLOOKUP(E381,'Pontuação 3.0'!C$2:D$11,2,FALSE),VLOOKUP(H381,'Pontuação 3.0'!I$2:J$11,2,FALSE),VLOOKUP(J381,'Pontuação 3.0'!G$2:H$11,2,FALSE),VLOOKUP(G381,'Pontuação 3.0'!E$2:F$11,2,FALSE),VLOOKUP(K381,'Pontuação 3.0'!K$2:L$11,2,FALSE),VLOOKUP(L381,'Pontuação 3.0'!M$2:N$13,2,FALSE)),0)</f>
        <v>2612</v>
      </c>
      <c r="AD381" s="14">
        <f t="shared" si="1"/>
        <v>261</v>
      </c>
      <c r="AE381" s="14" t="str">
        <f t="array" ref="AE381">IFERROR(INDEX('Pontuação 3.0'!G$13:G$191, MATCH(AD381, 'Pontuação 3.0'!F$13:F$191, 0)), "Faixa Indefinida")</f>
        <v>A</v>
      </c>
      <c r="AF381" s="14">
        <f t="shared" si="2"/>
        <v>1</v>
      </c>
      <c r="AG381" s="14">
        <f t="shared" si="3"/>
        <v>0</v>
      </c>
      <c r="AH381" s="14">
        <f t="shared" si="4"/>
        <v>0</v>
      </c>
      <c r="AI381" s="14">
        <f t="shared" si="5"/>
        <v>0</v>
      </c>
      <c r="AJ381" s="10"/>
    </row>
    <row r="382" ht="15.75" customHeight="1">
      <c r="A382" s="9">
        <v>45692.0</v>
      </c>
      <c r="B382" s="10" t="s">
        <v>917</v>
      </c>
      <c r="C382" s="10" t="s">
        <v>918</v>
      </c>
      <c r="D382" s="11">
        <v>4.6991115195E10</v>
      </c>
      <c r="E382" s="10" t="s">
        <v>8586</v>
      </c>
      <c r="F382" s="10" t="s">
        <v>8640</v>
      </c>
      <c r="G382" s="10" t="s">
        <v>8597</v>
      </c>
      <c r="H382" s="10" t="s">
        <v>8626</v>
      </c>
      <c r="I382" s="10" t="s">
        <v>8590</v>
      </c>
      <c r="J382" s="10" t="s">
        <v>8617</v>
      </c>
      <c r="K382" s="10" t="s">
        <v>8590</v>
      </c>
      <c r="L382" s="10" t="s">
        <v>8615</v>
      </c>
      <c r="M382" s="10" t="s">
        <v>8593</v>
      </c>
      <c r="N382" s="12" t="s">
        <v>11</v>
      </c>
      <c r="O382" s="12" t="s">
        <v>13</v>
      </c>
      <c r="P382" s="12" t="s">
        <v>19</v>
      </c>
      <c r="Q382" s="12" t="s">
        <v>15</v>
      </c>
      <c r="R382" s="12" t="s">
        <v>14</v>
      </c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3">
        <f>ROUNDUP(SUM(VLOOKUP(F382,'Pontuação 3.0'!A$2:B$11,2,FALSE),VLOOKUP(E382,'Pontuação 3.0'!C$2:D$11,2,FALSE),VLOOKUP(H382,'Pontuação 3.0'!I$2:J$11,2,FALSE),VLOOKUP(J382,'Pontuação 3.0'!G$2:H$11,2,FALSE),VLOOKUP(G382,'Pontuação 3.0'!E$2:F$11,2,FALSE),VLOOKUP(K382,'Pontuação 3.0'!K$2:L$11,2,FALSE),VLOOKUP(L382,'Pontuação 3.0'!M$2:N$13,2,FALSE)),0)</f>
        <v>2080</v>
      </c>
      <c r="AD382" s="14">
        <f t="shared" si="1"/>
        <v>208</v>
      </c>
      <c r="AE382" s="14" t="str">
        <f t="array" ref="AE382">IFERROR(INDEX('Pontuação 3.0'!G$13:G$191, MATCH(AD382, 'Pontuação 3.0'!F$13:F$191, 0)), "Faixa Indefinida")</f>
        <v>C</v>
      </c>
      <c r="AF382" s="14">
        <f t="shared" si="2"/>
        <v>0</v>
      </c>
      <c r="AG382" s="14">
        <f t="shared" si="3"/>
        <v>0</v>
      </c>
      <c r="AH382" s="14">
        <f t="shared" si="4"/>
        <v>1</v>
      </c>
      <c r="AI382" s="14">
        <f t="shared" si="5"/>
        <v>0</v>
      </c>
      <c r="AJ382" s="10"/>
    </row>
    <row r="383" ht="15.75" customHeight="1">
      <c r="A383" s="9">
        <v>45692.0</v>
      </c>
      <c r="B383" s="10" t="s">
        <v>919</v>
      </c>
      <c r="C383" s="10" t="s">
        <v>920</v>
      </c>
      <c r="D383" s="10" t="s">
        <v>921</v>
      </c>
      <c r="E383" s="10" t="s">
        <v>8586</v>
      </c>
      <c r="F383" s="10" t="s">
        <v>8587</v>
      </c>
      <c r="G383" s="10" t="s">
        <v>8588</v>
      </c>
      <c r="H383" s="10" t="s">
        <v>8589</v>
      </c>
      <c r="I383" s="10" t="s">
        <v>8614</v>
      </c>
      <c r="J383" s="10" t="s">
        <v>8599</v>
      </c>
      <c r="K383" s="10" t="s">
        <v>8590</v>
      </c>
      <c r="L383" s="10" t="s">
        <v>8615</v>
      </c>
      <c r="M383" s="10" t="s">
        <v>8593</v>
      </c>
      <c r="N383" s="12" t="s">
        <v>11</v>
      </c>
      <c r="O383" s="12" t="s">
        <v>13</v>
      </c>
      <c r="P383" s="12" t="s">
        <v>22</v>
      </c>
      <c r="Q383" s="12" t="s">
        <v>49</v>
      </c>
      <c r="R383" s="12" t="s">
        <v>14</v>
      </c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3">
        <f>ROUNDUP(SUM(VLOOKUP(F383,'Pontuação 3.0'!A$2:B$11,2,FALSE),VLOOKUP(E383,'Pontuação 3.0'!C$2:D$11,2,FALSE),VLOOKUP(H383,'Pontuação 3.0'!I$2:J$11,2,FALSE),VLOOKUP(J383,'Pontuação 3.0'!G$2:H$11,2,FALSE),VLOOKUP(G383,'Pontuação 3.0'!E$2:F$11,2,FALSE),VLOOKUP(K383,'Pontuação 3.0'!K$2:L$11,2,FALSE),VLOOKUP(L383,'Pontuação 3.0'!M$2:N$13,2,FALSE)),0)</f>
        <v>2295</v>
      </c>
      <c r="AD383" s="14">
        <f t="shared" si="1"/>
        <v>230</v>
      </c>
      <c r="AE383" s="14" t="str">
        <f t="array" ref="AE383">IFERROR(INDEX('Pontuação 3.0'!G$13:G$191, MATCH(AD383, 'Pontuação 3.0'!F$13:F$191, 0)), "Faixa Indefinida")</f>
        <v>B</v>
      </c>
      <c r="AF383" s="14">
        <f t="shared" si="2"/>
        <v>0</v>
      </c>
      <c r="AG383" s="14">
        <f t="shared" si="3"/>
        <v>1</v>
      </c>
      <c r="AH383" s="14">
        <f t="shared" si="4"/>
        <v>0</v>
      </c>
      <c r="AI383" s="14">
        <f t="shared" si="5"/>
        <v>0</v>
      </c>
      <c r="AJ383" s="10"/>
    </row>
    <row r="384" ht="15.75" customHeight="1">
      <c r="A384" s="9">
        <v>45692.0</v>
      </c>
      <c r="B384" s="10" t="s">
        <v>416</v>
      </c>
      <c r="C384" s="10" t="s">
        <v>925</v>
      </c>
      <c r="D384" s="11">
        <v>2.1989758957E10</v>
      </c>
      <c r="E384" s="10" t="s">
        <v>8586</v>
      </c>
      <c r="F384" s="10" t="s">
        <v>8587</v>
      </c>
      <c r="G384" s="10" t="s">
        <v>8616</v>
      </c>
      <c r="H384" s="10" t="s">
        <v>8598</v>
      </c>
      <c r="I384" s="10" t="s">
        <v>8614</v>
      </c>
      <c r="J384" s="10" t="s">
        <v>8591</v>
      </c>
      <c r="K384" s="10" t="s">
        <v>8606</v>
      </c>
      <c r="L384" s="10" t="s">
        <v>8615</v>
      </c>
      <c r="M384" s="10" t="s">
        <v>8601</v>
      </c>
      <c r="N384" s="12" t="s">
        <v>11</v>
      </c>
      <c r="O384" s="12" t="s">
        <v>13</v>
      </c>
      <c r="P384" s="12" t="s">
        <v>19</v>
      </c>
      <c r="Q384" s="12" t="s">
        <v>49</v>
      </c>
      <c r="R384" s="12" t="s">
        <v>14</v>
      </c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3">
        <f>ROUNDUP(SUM(VLOOKUP(F384,'Pontuação 3.0'!A$2:B$11,2,FALSE),VLOOKUP(E384,'Pontuação 3.0'!C$2:D$11,2,FALSE),VLOOKUP(H384,'Pontuação 3.0'!I$2:J$11,2,FALSE),VLOOKUP(J384,'Pontuação 3.0'!G$2:H$11,2,FALSE),VLOOKUP(G384,'Pontuação 3.0'!E$2:F$11,2,FALSE),VLOOKUP(K384,'Pontuação 3.0'!K$2:L$11,2,FALSE),VLOOKUP(L384,'Pontuação 3.0'!M$2:N$13,2,FALSE)),0)</f>
        <v>2715</v>
      </c>
      <c r="AD384" s="14">
        <f t="shared" si="1"/>
        <v>272</v>
      </c>
      <c r="AE384" s="14" t="str">
        <f t="array" ref="AE384">IFERROR(INDEX('Pontuação 3.0'!G$13:G$191, MATCH(AD384, 'Pontuação 3.0'!F$13:F$191, 0)), "Faixa Indefinida")</f>
        <v>A</v>
      </c>
      <c r="AF384" s="14">
        <f t="shared" si="2"/>
        <v>1</v>
      </c>
      <c r="AG384" s="14">
        <f t="shared" si="3"/>
        <v>0</v>
      </c>
      <c r="AH384" s="14">
        <f t="shared" si="4"/>
        <v>0</v>
      </c>
      <c r="AI384" s="14">
        <f t="shared" si="5"/>
        <v>0</v>
      </c>
      <c r="AJ384" s="10"/>
    </row>
    <row r="385" ht="15.75" customHeight="1">
      <c r="A385" s="9">
        <v>45692.0</v>
      </c>
      <c r="B385" s="10" t="s">
        <v>484</v>
      </c>
      <c r="C385" s="10" t="s">
        <v>924</v>
      </c>
      <c r="D385" s="11">
        <v>3.5998604575E10</v>
      </c>
      <c r="E385" s="10" t="s">
        <v>8586</v>
      </c>
      <c r="F385" s="10" t="s">
        <v>8596</v>
      </c>
      <c r="G385" s="10" t="s">
        <v>8588</v>
      </c>
      <c r="H385" s="10" t="s">
        <v>8589</v>
      </c>
      <c r="I385" s="10" t="s">
        <v>8614</v>
      </c>
      <c r="J385" s="10" t="s">
        <v>8599</v>
      </c>
      <c r="K385" s="10" t="s">
        <v>8590</v>
      </c>
      <c r="L385" s="10" t="s">
        <v>8607</v>
      </c>
      <c r="M385" s="10" t="s">
        <v>8601</v>
      </c>
      <c r="N385" s="12" t="s">
        <v>11</v>
      </c>
      <c r="O385" s="12" t="s">
        <v>13</v>
      </c>
      <c r="P385" s="12" t="s">
        <v>80</v>
      </c>
      <c r="Q385" s="12" t="s">
        <v>45</v>
      </c>
      <c r="R385" s="12" t="s">
        <v>14</v>
      </c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3">
        <f>ROUNDUP(SUM(VLOOKUP(F385,'Pontuação 3.0'!A$2:B$11,2,FALSE),VLOOKUP(E385,'Pontuação 3.0'!C$2:D$11,2,FALSE),VLOOKUP(H385,'Pontuação 3.0'!I$2:J$11,2,FALSE),VLOOKUP(J385,'Pontuação 3.0'!G$2:H$11,2,FALSE),VLOOKUP(G385,'Pontuação 3.0'!E$2:F$11,2,FALSE),VLOOKUP(K385,'Pontuação 3.0'!K$2:L$11,2,FALSE),VLOOKUP(L385,'Pontuação 3.0'!M$2:N$13,2,FALSE)),0)</f>
        <v>2046</v>
      </c>
      <c r="AD385" s="14">
        <f t="shared" si="1"/>
        <v>205</v>
      </c>
      <c r="AE385" s="14" t="str">
        <f t="array" ref="AE385">IFERROR(INDEX('Pontuação 3.0'!G$13:G$191, MATCH(AD385, 'Pontuação 3.0'!F$13:F$191, 0)), "Faixa Indefinida")</f>
        <v>C</v>
      </c>
      <c r="AF385" s="14">
        <f t="shared" si="2"/>
        <v>0</v>
      </c>
      <c r="AG385" s="14">
        <f t="shared" si="3"/>
        <v>0</v>
      </c>
      <c r="AH385" s="14">
        <f t="shared" si="4"/>
        <v>1</v>
      </c>
      <c r="AI385" s="14">
        <f t="shared" si="5"/>
        <v>0</v>
      </c>
      <c r="AJ385" s="10"/>
    </row>
    <row r="386" ht="15.75" customHeight="1">
      <c r="A386" s="9">
        <v>45692.0</v>
      </c>
      <c r="B386" s="10" t="s">
        <v>926</v>
      </c>
      <c r="C386" s="10" t="s">
        <v>927</v>
      </c>
      <c r="D386" s="11">
        <v>1.1977645477E10</v>
      </c>
      <c r="E386" s="10" t="s">
        <v>8586</v>
      </c>
      <c r="F386" s="10" t="s">
        <v>8587</v>
      </c>
      <c r="G386" s="10" t="s">
        <v>8616</v>
      </c>
      <c r="H386" s="10" t="s">
        <v>8626</v>
      </c>
      <c r="I386" s="10" t="s">
        <v>8590</v>
      </c>
      <c r="J386" s="10" t="s">
        <v>8617</v>
      </c>
      <c r="K386" s="10" t="s">
        <v>8590</v>
      </c>
      <c r="L386" s="10" t="s">
        <v>8592</v>
      </c>
      <c r="M386" s="10" t="s">
        <v>8625</v>
      </c>
      <c r="N386" s="12" t="s">
        <v>11</v>
      </c>
      <c r="O386" s="12" t="s">
        <v>13</v>
      </c>
      <c r="P386" s="12" t="s">
        <v>418</v>
      </c>
      <c r="Q386" s="12" t="s">
        <v>49</v>
      </c>
      <c r="R386" s="12" t="s">
        <v>14</v>
      </c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3">
        <f>ROUNDUP(SUM(VLOOKUP(F386,'Pontuação 3.0'!A$2:B$11,2,FALSE),VLOOKUP(E386,'Pontuação 3.0'!C$2:D$11,2,FALSE),VLOOKUP(H386,'Pontuação 3.0'!I$2:J$11,2,FALSE),VLOOKUP(J386,'Pontuação 3.0'!G$2:H$11,2,FALSE),VLOOKUP(G386,'Pontuação 3.0'!E$2:F$11,2,FALSE),VLOOKUP(K386,'Pontuação 3.0'!K$2:L$11,2,FALSE),VLOOKUP(L386,'Pontuação 3.0'!M$2:N$13,2,FALSE)),0)</f>
        <v>2343</v>
      </c>
      <c r="AD386" s="14">
        <f t="shared" si="1"/>
        <v>234</v>
      </c>
      <c r="AE386" s="14" t="str">
        <f t="array" ref="AE386">IFERROR(INDEX('Pontuação 3.0'!G$13:G$191, MATCH(AD386, 'Pontuação 3.0'!F$13:F$191, 0)), "Faixa Indefinida")</f>
        <v>B</v>
      </c>
      <c r="AF386" s="14">
        <f t="shared" si="2"/>
        <v>0</v>
      </c>
      <c r="AG386" s="14">
        <f t="shared" si="3"/>
        <v>1</v>
      </c>
      <c r="AH386" s="14">
        <f t="shared" si="4"/>
        <v>0</v>
      </c>
      <c r="AI386" s="14">
        <f t="shared" si="5"/>
        <v>0</v>
      </c>
      <c r="AJ386" s="10"/>
    </row>
    <row r="387" ht="15.75" customHeight="1">
      <c r="A387" s="9">
        <v>45692.0</v>
      </c>
      <c r="B387" s="10" t="s">
        <v>930</v>
      </c>
      <c r="C387" s="10" t="s">
        <v>931</v>
      </c>
      <c r="D387" s="11">
        <v>7.1987678027E10</v>
      </c>
      <c r="E387" s="10" t="s">
        <v>8586</v>
      </c>
      <c r="F387" s="10" t="s">
        <v>8596</v>
      </c>
      <c r="G387" s="10" t="s">
        <v>8588</v>
      </c>
      <c r="H387" s="10" t="s">
        <v>8589</v>
      </c>
      <c r="I387" s="10" t="s">
        <v>8590</v>
      </c>
      <c r="J387" s="10" t="s">
        <v>8599</v>
      </c>
      <c r="K387" s="10" t="s">
        <v>8590</v>
      </c>
      <c r="L387" s="10" t="s">
        <v>8592</v>
      </c>
      <c r="M387" s="10" t="s">
        <v>8611</v>
      </c>
      <c r="N387" s="12" t="s">
        <v>11</v>
      </c>
      <c r="O387" s="12" t="s">
        <v>13</v>
      </c>
      <c r="P387" s="12" t="s">
        <v>22</v>
      </c>
      <c r="Q387" s="12" t="s">
        <v>15</v>
      </c>
      <c r="R387" s="12" t="s">
        <v>14</v>
      </c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3">
        <f>ROUNDUP(SUM(VLOOKUP(F387,'Pontuação 3.0'!A$2:B$11,2,FALSE),VLOOKUP(E387,'Pontuação 3.0'!C$2:D$11,2,FALSE),VLOOKUP(H387,'Pontuação 3.0'!I$2:J$11,2,FALSE),VLOOKUP(J387,'Pontuação 3.0'!G$2:H$11,2,FALSE),VLOOKUP(G387,'Pontuação 3.0'!E$2:F$11,2,FALSE),VLOOKUP(K387,'Pontuação 3.0'!K$2:L$11,2,FALSE),VLOOKUP(L387,'Pontuação 3.0'!M$2:N$13,2,FALSE)),0)</f>
        <v>2076</v>
      </c>
      <c r="AD387" s="14">
        <f t="shared" si="1"/>
        <v>208</v>
      </c>
      <c r="AE387" s="14" t="str">
        <f t="array" ref="AE387">IFERROR(INDEX('Pontuação 3.0'!G$13:G$191, MATCH(AD387, 'Pontuação 3.0'!F$13:F$191, 0)), "Faixa Indefinida")</f>
        <v>C</v>
      </c>
      <c r="AF387" s="14">
        <f t="shared" si="2"/>
        <v>0</v>
      </c>
      <c r="AG387" s="14">
        <f t="shared" si="3"/>
        <v>0</v>
      </c>
      <c r="AH387" s="14">
        <f t="shared" si="4"/>
        <v>1</v>
      </c>
      <c r="AI387" s="14">
        <f t="shared" si="5"/>
        <v>0</v>
      </c>
      <c r="AJ387" s="10"/>
    </row>
    <row r="388" ht="15.75" customHeight="1">
      <c r="A388" s="9">
        <v>45692.0</v>
      </c>
      <c r="B388" s="10" t="s">
        <v>932</v>
      </c>
      <c r="C388" s="10" t="s">
        <v>933</v>
      </c>
      <c r="D388" s="11">
        <v>9.1983757914E10</v>
      </c>
      <c r="E388" s="10" t="s">
        <v>8622</v>
      </c>
      <c r="F388" s="10" t="s">
        <v>8587</v>
      </c>
      <c r="G388" s="10" t="s">
        <v>8588</v>
      </c>
      <c r="H388" s="10" t="s">
        <v>8598</v>
      </c>
      <c r="I388" s="10" t="s">
        <v>8590</v>
      </c>
      <c r="J388" s="10" t="s">
        <v>8591</v>
      </c>
      <c r="K388" s="10" t="s">
        <v>8590</v>
      </c>
      <c r="L388" s="10" t="s">
        <v>8600</v>
      </c>
      <c r="M388" s="10" t="s">
        <v>8625</v>
      </c>
      <c r="N388" s="12" t="s">
        <v>11</v>
      </c>
      <c r="O388" s="12" t="s">
        <v>13</v>
      </c>
      <c r="P388" s="12" t="s">
        <v>102</v>
      </c>
      <c r="Q388" s="12" t="s">
        <v>49</v>
      </c>
      <c r="R388" s="12" t="s">
        <v>14</v>
      </c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3">
        <f>ROUNDUP(SUM(VLOOKUP(F388,'Pontuação 3.0'!A$2:B$11,2,FALSE),VLOOKUP(E388,'Pontuação 3.0'!C$2:D$11,2,FALSE),VLOOKUP(H388,'Pontuação 3.0'!I$2:J$11,2,FALSE),VLOOKUP(J388,'Pontuação 3.0'!G$2:H$11,2,FALSE),VLOOKUP(G388,'Pontuação 3.0'!E$2:F$11,2,FALSE),VLOOKUP(K388,'Pontuação 3.0'!K$2:L$11,2,FALSE),VLOOKUP(L388,'Pontuação 3.0'!M$2:N$13,2,FALSE)),0)</f>
        <v>2438</v>
      </c>
      <c r="AD388" s="14">
        <f t="shared" si="1"/>
        <v>244</v>
      </c>
      <c r="AE388" s="14" t="str">
        <f t="array" ref="AE388">IFERROR(INDEX('Pontuação 3.0'!G$13:G$191, MATCH(AD388, 'Pontuação 3.0'!F$13:F$191, 0)), "Faixa Indefinida")</f>
        <v>A</v>
      </c>
      <c r="AF388" s="14">
        <f t="shared" si="2"/>
        <v>1</v>
      </c>
      <c r="AG388" s="14">
        <f t="shared" si="3"/>
        <v>0</v>
      </c>
      <c r="AH388" s="14">
        <f t="shared" si="4"/>
        <v>0</v>
      </c>
      <c r="AI388" s="14">
        <f t="shared" si="5"/>
        <v>0</v>
      </c>
      <c r="AJ388" s="10"/>
    </row>
    <row r="389" ht="15.75" customHeight="1">
      <c r="A389" s="9">
        <v>45692.0</v>
      </c>
      <c r="B389" s="10" t="s">
        <v>928</v>
      </c>
      <c r="C389" s="10" t="s">
        <v>929</v>
      </c>
      <c r="D389" s="11">
        <v>8.3994134559E10</v>
      </c>
      <c r="E389" s="10" t="s">
        <v>8586</v>
      </c>
      <c r="F389" s="10" t="s">
        <v>8596</v>
      </c>
      <c r="G389" s="10" t="s">
        <v>8620</v>
      </c>
      <c r="H389" s="10" t="s">
        <v>8598</v>
      </c>
      <c r="I389" s="10" t="s">
        <v>8590</v>
      </c>
      <c r="J389" s="10" t="s">
        <v>8617</v>
      </c>
      <c r="K389" s="10" t="s">
        <v>8590</v>
      </c>
      <c r="L389" s="10" t="s">
        <v>8607</v>
      </c>
      <c r="M389" s="10" t="s">
        <v>8601</v>
      </c>
      <c r="N389" s="12" t="s">
        <v>11</v>
      </c>
      <c r="O389" s="12" t="s">
        <v>13</v>
      </c>
      <c r="P389" s="12" t="s">
        <v>77</v>
      </c>
      <c r="Q389" s="12" t="s">
        <v>45</v>
      </c>
      <c r="R389" s="12" t="s">
        <v>23</v>
      </c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3">
        <f>ROUNDUP(SUM(VLOOKUP(F389,'Pontuação 3.0'!A$2:B$11,2,FALSE),VLOOKUP(E389,'Pontuação 3.0'!C$2:D$11,2,FALSE),VLOOKUP(H389,'Pontuação 3.0'!I$2:J$11,2,FALSE),VLOOKUP(J389,'Pontuação 3.0'!G$2:H$11,2,FALSE),VLOOKUP(G389,'Pontuação 3.0'!E$2:F$11,2,FALSE),VLOOKUP(K389,'Pontuação 3.0'!K$2:L$11,2,FALSE),VLOOKUP(L389,'Pontuação 3.0'!M$2:N$13,2,FALSE)),0)</f>
        <v>2094</v>
      </c>
      <c r="AD389" s="14">
        <f t="shared" si="1"/>
        <v>209</v>
      </c>
      <c r="AE389" s="14" t="str">
        <f t="array" ref="AE389">IFERROR(INDEX('Pontuação 3.0'!G$13:G$191, MATCH(AD389, 'Pontuação 3.0'!F$13:F$191, 0)), "Faixa Indefinida")</f>
        <v>C</v>
      </c>
      <c r="AF389" s="14">
        <f t="shared" si="2"/>
        <v>0</v>
      </c>
      <c r="AG389" s="14">
        <f t="shared" si="3"/>
        <v>0</v>
      </c>
      <c r="AH389" s="14">
        <f t="shared" si="4"/>
        <v>1</v>
      </c>
      <c r="AI389" s="14">
        <f t="shared" si="5"/>
        <v>0</v>
      </c>
      <c r="AJ389" s="10"/>
    </row>
    <row r="390" ht="15.75" customHeight="1">
      <c r="A390" s="9">
        <v>45692.0</v>
      </c>
      <c r="B390" s="10" t="s">
        <v>937</v>
      </c>
      <c r="C390" s="10" t="s">
        <v>938</v>
      </c>
      <c r="D390" s="11">
        <v>3.1973377779E10</v>
      </c>
      <c r="E390" s="10" t="s">
        <v>8586</v>
      </c>
      <c r="F390" s="10" t="s">
        <v>8587</v>
      </c>
      <c r="G390" s="10" t="s">
        <v>8623</v>
      </c>
      <c r="H390" s="10" t="s">
        <v>8605</v>
      </c>
      <c r="I390" s="10" t="s">
        <v>8614</v>
      </c>
      <c r="J390" s="10" t="s">
        <v>8591</v>
      </c>
      <c r="K390" s="10" t="s">
        <v>8590</v>
      </c>
      <c r="L390" s="10" t="s">
        <v>8592</v>
      </c>
      <c r="M390" s="10" t="s">
        <v>8601</v>
      </c>
      <c r="N390" s="12" t="s">
        <v>11</v>
      </c>
      <c r="O390" s="12" t="s">
        <v>13</v>
      </c>
      <c r="P390" s="12" t="s">
        <v>114</v>
      </c>
      <c r="Q390" s="12" t="s">
        <v>49</v>
      </c>
      <c r="R390" s="12" t="s">
        <v>14</v>
      </c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3">
        <f>ROUNDUP(SUM(VLOOKUP(F390,'Pontuação 3.0'!A$2:B$11,2,FALSE),VLOOKUP(E390,'Pontuação 3.0'!C$2:D$11,2,FALSE),VLOOKUP(H390,'Pontuação 3.0'!I$2:J$11,2,FALSE),VLOOKUP(J390,'Pontuação 3.0'!G$2:H$11,2,FALSE),VLOOKUP(G390,'Pontuação 3.0'!E$2:F$11,2,FALSE),VLOOKUP(K390,'Pontuação 3.0'!K$2:L$11,2,FALSE),VLOOKUP(L390,'Pontuação 3.0'!M$2:N$13,2,FALSE)),0)</f>
        <v>2270</v>
      </c>
      <c r="AD390" s="14">
        <f t="shared" si="1"/>
        <v>227</v>
      </c>
      <c r="AE390" s="14" t="str">
        <f t="array" ref="AE390">IFERROR(INDEX('Pontuação 3.0'!G$13:G$191, MATCH(AD390, 'Pontuação 3.0'!F$13:F$191, 0)), "Faixa Indefinida")</f>
        <v>B</v>
      </c>
      <c r="AF390" s="14">
        <f t="shared" si="2"/>
        <v>0</v>
      </c>
      <c r="AG390" s="14">
        <f t="shared" si="3"/>
        <v>1</v>
      </c>
      <c r="AH390" s="14">
        <f t="shared" si="4"/>
        <v>0</v>
      </c>
      <c r="AI390" s="14">
        <f t="shared" si="5"/>
        <v>0</v>
      </c>
      <c r="AJ390" s="10"/>
    </row>
    <row r="391" ht="15.75" customHeight="1">
      <c r="A391" s="9">
        <v>45692.0</v>
      </c>
      <c r="B391" s="10" t="s">
        <v>934</v>
      </c>
      <c r="C391" s="10" t="s">
        <v>935</v>
      </c>
      <c r="D391" s="15" t="s">
        <v>8652</v>
      </c>
      <c r="E391" s="10" t="s">
        <v>8586</v>
      </c>
      <c r="F391" s="10" t="s">
        <v>8640</v>
      </c>
      <c r="G391" s="10" t="s">
        <v>8628</v>
      </c>
      <c r="H391" s="10" t="s">
        <v>8626</v>
      </c>
      <c r="I391" s="10" t="s">
        <v>8590</v>
      </c>
      <c r="J391" s="10" t="s">
        <v>8591</v>
      </c>
      <c r="K391" s="10" t="s">
        <v>8606</v>
      </c>
      <c r="L391" s="10" t="s">
        <v>8615</v>
      </c>
      <c r="M391" s="10" t="s">
        <v>8593</v>
      </c>
      <c r="N391" s="12" t="s">
        <v>11</v>
      </c>
      <c r="O391" s="12" t="s">
        <v>13</v>
      </c>
      <c r="P391" s="12" t="s">
        <v>89</v>
      </c>
      <c r="Q391" s="12" t="s">
        <v>936</v>
      </c>
      <c r="R391" s="12" t="s">
        <v>23</v>
      </c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3">
        <f>ROUNDUP(SUM(VLOOKUP(F391,'Pontuação 3.0'!A$2:B$11,2,FALSE),VLOOKUP(E391,'Pontuação 3.0'!C$2:D$11,2,FALSE),VLOOKUP(H391,'Pontuação 3.0'!I$2:J$11,2,FALSE),VLOOKUP(J391,'Pontuação 3.0'!G$2:H$11,2,FALSE),VLOOKUP(G391,'Pontuação 3.0'!E$2:F$11,2,FALSE),VLOOKUP(K391,'Pontuação 3.0'!K$2:L$11,2,FALSE),VLOOKUP(L391,'Pontuação 3.0'!M$2:N$13,2,FALSE)),0)</f>
        <v>2175</v>
      </c>
      <c r="AD391" s="14">
        <f t="shared" si="1"/>
        <v>218</v>
      </c>
      <c r="AE391" s="14" t="str">
        <f t="array" ref="AE391">IFERROR(INDEX('Pontuação 3.0'!G$13:G$191, MATCH(AD391, 'Pontuação 3.0'!F$13:F$191, 0)), "Faixa Indefinida")</f>
        <v>B</v>
      </c>
      <c r="AF391" s="14">
        <f t="shared" si="2"/>
        <v>0</v>
      </c>
      <c r="AG391" s="14">
        <f t="shared" si="3"/>
        <v>1</v>
      </c>
      <c r="AH391" s="14">
        <f t="shared" si="4"/>
        <v>0</v>
      </c>
      <c r="AI391" s="14">
        <f t="shared" si="5"/>
        <v>0</v>
      </c>
      <c r="AJ391" s="10"/>
    </row>
    <row r="392" ht="15.75" customHeight="1">
      <c r="A392" s="9">
        <v>45692.0</v>
      </c>
      <c r="B392" s="10" t="s">
        <v>939</v>
      </c>
      <c r="C392" s="10" t="s">
        <v>940</v>
      </c>
      <c r="D392" s="11">
        <v>5.19824205E10</v>
      </c>
      <c r="E392" s="10" t="s">
        <v>8586</v>
      </c>
      <c r="F392" s="10" t="s">
        <v>8596</v>
      </c>
      <c r="G392" s="10" t="s">
        <v>8588</v>
      </c>
      <c r="H392" s="10" t="s">
        <v>8605</v>
      </c>
      <c r="I392" s="10" t="s">
        <v>8614</v>
      </c>
      <c r="J392" s="10" t="s">
        <v>8599</v>
      </c>
      <c r="K392" s="10" t="s">
        <v>8606</v>
      </c>
      <c r="L392" s="10" t="s">
        <v>8615</v>
      </c>
      <c r="M392" s="10" t="s">
        <v>8601</v>
      </c>
      <c r="N392" s="12" t="s">
        <v>11</v>
      </c>
      <c r="O392" s="12" t="s">
        <v>13</v>
      </c>
      <c r="P392" s="12" t="s">
        <v>89</v>
      </c>
      <c r="Q392" s="12" t="s">
        <v>49</v>
      </c>
      <c r="R392" s="12" t="s">
        <v>14</v>
      </c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3">
        <f>ROUNDUP(SUM(VLOOKUP(F392,'Pontuação 3.0'!A$2:B$11,2,FALSE),VLOOKUP(E392,'Pontuação 3.0'!C$2:D$11,2,FALSE),VLOOKUP(H392,'Pontuação 3.0'!I$2:J$11,2,FALSE),VLOOKUP(J392,'Pontuação 3.0'!G$2:H$11,2,FALSE),VLOOKUP(G392,'Pontuação 3.0'!E$2:F$11,2,FALSE),VLOOKUP(K392,'Pontuação 3.0'!K$2:L$11,2,FALSE),VLOOKUP(L392,'Pontuação 3.0'!M$2:N$13,2,FALSE)),0)</f>
        <v>2272</v>
      </c>
      <c r="AD392" s="14">
        <f t="shared" si="1"/>
        <v>227</v>
      </c>
      <c r="AE392" s="14" t="str">
        <f t="array" ref="AE392">IFERROR(INDEX('Pontuação 3.0'!G$13:G$191, MATCH(AD392, 'Pontuação 3.0'!F$13:F$191, 0)), "Faixa Indefinida")</f>
        <v>B</v>
      </c>
      <c r="AF392" s="14">
        <f t="shared" si="2"/>
        <v>0</v>
      </c>
      <c r="AG392" s="14">
        <f t="shared" si="3"/>
        <v>1</v>
      </c>
      <c r="AH392" s="14">
        <f t="shared" si="4"/>
        <v>0</v>
      </c>
      <c r="AI392" s="14">
        <f t="shared" si="5"/>
        <v>0</v>
      </c>
      <c r="AJ392" s="10"/>
    </row>
    <row r="393" ht="15.75" customHeight="1">
      <c r="A393" s="9">
        <v>45692.0</v>
      </c>
      <c r="B393" s="10" t="s">
        <v>941</v>
      </c>
      <c r="C393" s="10" t="s">
        <v>942</v>
      </c>
      <c r="D393" s="11">
        <v>4.7988964978E10</v>
      </c>
      <c r="E393" s="10" t="s">
        <v>8586</v>
      </c>
      <c r="F393" s="10" t="s">
        <v>8596</v>
      </c>
      <c r="G393" s="10" t="s">
        <v>8588</v>
      </c>
      <c r="H393" s="10" t="s">
        <v>8626</v>
      </c>
      <c r="I393" s="10" t="s">
        <v>8614</v>
      </c>
      <c r="J393" s="10" t="s">
        <v>8599</v>
      </c>
      <c r="K393" s="10" t="s">
        <v>8606</v>
      </c>
      <c r="L393" s="10" t="s">
        <v>8592</v>
      </c>
      <c r="M393" s="10" t="s">
        <v>8601</v>
      </c>
      <c r="N393" s="12" t="s">
        <v>11</v>
      </c>
      <c r="O393" s="12" t="s">
        <v>13</v>
      </c>
      <c r="P393" s="12" t="s">
        <v>22</v>
      </c>
      <c r="Q393" s="12" t="s">
        <v>34</v>
      </c>
      <c r="R393" s="12" t="s">
        <v>23</v>
      </c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3">
        <f>ROUNDUP(SUM(VLOOKUP(F393,'Pontuação 3.0'!A$2:B$11,2,FALSE),VLOOKUP(E393,'Pontuação 3.0'!C$2:D$11,2,FALSE),VLOOKUP(H393,'Pontuação 3.0'!I$2:J$11,2,FALSE),VLOOKUP(J393,'Pontuação 3.0'!G$2:H$11,2,FALSE),VLOOKUP(G393,'Pontuação 3.0'!E$2:F$11,2,FALSE),VLOOKUP(K393,'Pontuação 3.0'!K$2:L$11,2,FALSE),VLOOKUP(L393,'Pontuação 3.0'!M$2:N$13,2,FALSE)),0)</f>
        <v>2102</v>
      </c>
      <c r="AD393" s="14">
        <f t="shared" si="1"/>
        <v>210</v>
      </c>
      <c r="AE393" s="14" t="str">
        <f t="array" ref="AE393">IFERROR(INDEX('Pontuação 3.0'!G$13:G$191, MATCH(AD393, 'Pontuação 3.0'!F$13:F$191, 0)), "Faixa Indefinida")</f>
        <v>C</v>
      </c>
      <c r="AF393" s="14">
        <f t="shared" si="2"/>
        <v>0</v>
      </c>
      <c r="AG393" s="14">
        <f t="shared" si="3"/>
        <v>0</v>
      </c>
      <c r="AH393" s="14">
        <f t="shared" si="4"/>
        <v>1</v>
      </c>
      <c r="AI393" s="14">
        <f t="shared" si="5"/>
        <v>0</v>
      </c>
      <c r="AJ393" s="10"/>
    </row>
    <row r="394" ht="15.75" customHeight="1">
      <c r="A394" s="9">
        <v>45692.0</v>
      </c>
      <c r="B394" s="10" t="s">
        <v>948</v>
      </c>
      <c r="C394" s="10" t="s">
        <v>949</v>
      </c>
      <c r="D394" s="11">
        <v>1.9995052135E10</v>
      </c>
      <c r="E394" s="10" t="s">
        <v>8586</v>
      </c>
      <c r="F394" s="10" t="s">
        <v>8587</v>
      </c>
      <c r="G394" s="10" t="s">
        <v>8588</v>
      </c>
      <c r="H394" s="10" t="s">
        <v>8589</v>
      </c>
      <c r="I394" s="10" t="s">
        <v>8614</v>
      </c>
      <c r="J394" s="10" t="s">
        <v>8591</v>
      </c>
      <c r="K394" s="10" t="s">
        <v>8590</v>
      </c>
      <c r="L394" s="10" t="s">
        <v>8592</v>
      </c>
      <c r="M394" s="10" t="s">
        <v>8601</v>
      </c>
      <c r="N394" s="12" t="s">
        <v>11</v>
      </c>
      <c r="O394" s="12" t="s">
        <v>13</v>
      </c>
      <c r="P394" s="12" t="s">
        <v>58</v>
      </c>
      <c r="Q394" s="12" t="s">
        <v>49</v>
      </c>
      <c r="R394" s="12" t="s">
        <v>14</v>
      </c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3">
        <f>ROUNDUP(SUM(VLOOKUP(F394,'Pontuação 3.0'!A$2:B$11,2,FALSE),VLOOKUP(E394,'Pontuação 3.0'!C$2:D$11,2,FALSE),VLOOKUP(H394,'Pontuação 3.0'!I$2:J$11,2,FALSE),VLOOKUP(J394,'Pontuação 3.0'!G$2:H$11,2,FALSE),VLOOKUP(G394,'Pontuação 3.0'!E$2:F$11,2,FALSE),VLOOKUP(K394,'Pontuação 3.0'!K$2:L$11,2,FALSE),VLOOKUP(L394,'Pontuação 3.0'!M$2:N$13,2,FALSE)),0)</f>
        <v>2361</v>
      </c>
      <c r="AD394" s="14">
        <f t="shared" si="1"/>
        <v>236</v>
      </c>
      <c r="AE394" s="14" t="str">
        <f t="array" ref="AE394">IFERROR(INDEX('Pontuação 3.0'!G$13:G$191, MATCH(AD394, 'Pontuação 3.0'!F$13:F$191, 0)), "Faixa Indefinida")</f>
        <v>A</v>
      </c>
      <c r="AF394" s="14">
        <f t="shared" si="2"/>
        <v>1</v>
      </c>
      <c r="AG394" s="14">
        <f t="shared" si="3"/>
        <v>0</v>
      </c>
      <c r="AH394" s="14">
        <f t="shared" si="4"/>
        <v>0</v>
      </c>
      <c r="AI394" s="14">
        <f t="shared" si="5"/>
        <v>0</v>
      </c>
      <c r="AJ394" s="10"/>
    </row>
    <row r="395" ht="15.75" customHeight="1">
      <c r="A395" s="9">
        <v>45692.0</v>
      </c>
      <c r="B395" s="10" t="s">
        <v>945</v>
      </c>
      <c r="C395" s="10" t="s">
        <v>946</v>
      </c>
      <c r="D395" s="10" t="s">
        <v>947</v>
      </c>
      <c r="E395" s="10" t="s">
        <v>8586</v>
      </c>
      <c r="F395" s="10" t="s">
        <v>8596</v>
      </c>
      <c r="G395" s="10" t="s">
        <v>8588</v>
      </c>
      <c r="H395" s="10" t="s">
        <v>8589</v>
      </c>
      <c r="I395" s="10" t="s">
        <v>8590</v>
      </c>
      <c r="J395" s="10" t="s">
        <v>8599</v>
      </c>
      <c r="K395" s="10" t="s">
        <v>8590</v>
      </c>
      <c r="L395" s="10" t="s">
        <v>8615</v>
      </c>
      <c r="M395" s="10" t="s">
        <v>8593</v>
      </c>
      <c r="N395" s="12" t="s">
        <v>11</v>
      </c>
      <c r="O395" s="12" t="s">
        <v>13</v>
      </c>
      <c r="P395" s="12" t="s">
        <v>48</v>
      </c>
      <c r="Q395" s="12" t="s">
        <v>34</v>
      </c>
      <c r="R395" s="12" t="s">
        <v>23</v>
      </c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3">
        <f>ROUNDUP(SUM(VLOOKUP(F395,'Pontuação 3.0'!A$2:B$11,2,FALSE),VLOOKUP(E395,'Pontuação 3.0'!C$2:D$11,2,FALSE),VLOOKUP(H395,'Pontuação 3.0'!I$2:J$11,2,FALSE),VLOOKUP(J395,'Pontuação 3.0'!G$2:H$11,2,FALSE),VLOOKUP(G395,'Pontuação 3.0'!E$2:F$11,2,FALSE),VLOOKUP(K395,'Pontuação 3.0'!K$2:L$11,2,FALSE),VLOOKUP(L395,'Pontuação 3.0'!M$2:N$13,2,FALSE)),0)</f>
        <v>2162</v>
      </c>
      <c r="AD395" s="14">
        <f t="shared" si="1"/>
        <v>216</v>
      </c>
      <c r="AE395" s="14" t="str">
        <f t="array" ref="AE395">IFERROR(INDEX('Pontuação 3.0'!G$13:G$191, MATCH(AD395, 'Pontuação 3.0'!F$13:F$191, 0)), "Faixa Indefinida")</f>
        <v>B</v>
      </c>
      <c r="AF395" s="14">
        <f t="shared" si="2"/>
        <v>0</v>
      </c>
      <c r="AG395" s="14">
        <f t="shared" si="3"/>
        <v>1</v>
      </c>
      <c r="AH395" s="14">
        <f t="shared" si="4"/>
        <v>0</v>
      </c>
      <c r="AI395" s="14">
        <f t="shared" si="5"/>
        <v>0</v>
      </c>
      <c r="AJ395" s="10"/>
    </row>
    <row r="396" ht="15.75" customHeight="1">
      <c r="A396" s="9">
        <v>45692.0</v>
      </c>
      <c r="B396" s="10" t="s">
        <v>950</v>
      </c>
      <c r="C396" s="10" t="s">
        <v>951</v>
      </c>
      <c r="D396" s="11">
        <v>2.1989310985E10</v>
      </c>
      <c r="E396" s="10" t="s">
        <v>8586</v>
      </c>
      <c r="F396" s="10" t="s">
        <v>8596</v>
      </c>
      <c r="G396" s="10" t="s">
        <v>8588</v>
      </c>
      <c r="H396" s="10" t="s">
        <v>8589</v>
      </c>
      <c r="I396" s="10" t="s">
        <v>8590</v>
      </c>
      <c r="J396" s="10" t="s">
        <v>8591</v>
      </c>
      <c r="K396" s="10" t="s">
        <v>8590</v>
      </c>
      <c r="L396" s="10" t="s">
        <v>8615</v>
      </c>
      <c r="M396" s="10" t="s">
        <v>8611</v>
      </c>
      <c r="N396" s="12" t="s">
        <v>11</v>
      </c>
      <c r="O396" s="12" t="s">
        <v>13</v>
      </c>
      <c r="P396" s="12" t="s">
        <v>48</v>
      </c>
      <c r="Q396" s="12" t="s">
        <v>34</v>
      </c>
      <c r="R396" s="12" t="s">
        <v>23</v>
      </c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3">
        <f>ROUNDUP(SUM(VLOOKUP(F396,'Pontuação 3.0'!A$2:B$11,2,FALSE),VLOOKUP(E396,'Pontuação 3.0'!C$2:D$11,2,FALSE),VLOOKUP(H396,'Pontuação 3.0'!I$2:J$11,2,FALSE),VLOOKUP(J396,'Pontuação 3.0'!G$2:H$11,2,FALSE),VLOOKUP(G396,'Pontuação 3.0'!E$2:F$11,2,FALSE),VLOOKUP(K396,'Pontuação 3.0'!K$2:L$11,2,FALSE),VLOOKUP(L396,'Pontuação 3.0'!M$2:N$13,2,FALSE)),0)</f>
        <v>2314</v>
      </c>
      <c r="AD396" s="14">
        <f t="shared" si="1"/>
        <v>231</v>
      </c>
      <c r="AE396" s="14" t="str">
        <f t="array" ref="AE396">IFERROR(INDEX('Pontuação 3.0'!G$13:G$191, MATCH(AD396, 'Pontuação 3.0'!F$13:F$191, 0)), "Faixa Indefinida")</f>
        <v>B</v>
      </c>
      <c r="AF396" s="14">
        <f t="shared" si="2"/>
        <v>0</v>
      </c>
      <c r="AG396" s="14">
        <f t="shared" si="3"/>
        <v>1</v>
      </c>
      <c r="AH396" s="14">
        <f t="shared" si="4"/>
        <v>0</v>
      </c>
      <c r="AI396" s="14">
        <f t="shared" si="5"/>
        <v>0</v>
      </c>
      <c r="AJ396" s="10"/>
    </row>
    <row r="397" ht="15.75" customHeight="1">
      <c r="A397" s="9">
        <v>45692.0</v>
      </c>
      <c r="B397" s="10" t="s">
        <v>954</v>
      </c>
      <c r="C397" s="10" t="s">
        <v>955</v>
      </c>
      <c r="D397" s="11">
        <v>8.5986359061E10</v>
      </c>
      <c r="E397" s="10" t="s">
        <v>8586</v>
      </c>
      <c r="F397" s="10" t="s">
        <v>8587</v>
      </c>
      <c r="G397" s="10" t="s">
        <v>8620</v>
      </c>
      <c r="H397" s="10" t="s">
        <v>8605</v>
      </c>
      <c r="I397" s="10" t="s">
        <v>8590</v>
      </c>
      <c r="J397" s="10" t="s">
        <v>8617</v>
      </c>
      <c r="K397" s="10" t="s">
        <v>8590</v>
      </c>
      <c r="L397" s="10" t="s">
        <v>8592</v>
      </c>
      <c r="M397" s="10" t="s">
        <v>8601</v>
      </c>
      <c r="N397" s="12" t="s">
        <v>11</v>
      </c>
      <c r="O397" s="12" t="s">
        <v>13</v>
      </c>
      <c r="P397" s="12" t="s">
        <v>58</v>
      </c>
      <c r="Q397" s="12" t="s">
        <v>15</v>
      </c>
      <c r="R397" s="12" t="s">
        <v>14</v>
      </c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3">
        <f>ROUNDUP(SUM(VLOOKUP(F397,'Pontuação 3.0'!A$2:B$11,2,FALSE),VLOOKUP(E397,'Pontuação 3.0'!C$2:D$11,2,FALSE),VLOOKUP(H397,'Pontuação 3.0'!I$2:J$11,2,FALSE),VLOOKUP(J397,'Pontuação 3.0'!G$2:H$11,2,FALSE),VLOOKUP(G397,'Pontuação 3.0'!E$2:F$11,2,FALSE),VLOOKUP(K397,'Pontuação 3.0'!K$2:L$11,2,FALSE),VLOOKUP(L397,'Pontuação 3.0'!M$2:N$13,2,FALSE)),0)</f>
        <v>2193</v>
      </c>
      <c r="AD397" s="14">
        <f t="shared" si="1"/>
        <v>219</v>
      </c>
      <c r="AE397" s="14" t="str">
        <f t="array" ref="AE397">IFERROR(INDEX('Pontuação 3.0'!G$13:G$191, MATCH(AD397, 'Pontuação 3.0'!F$13:F$191, 0)), "Faixa Indefinida")</f>
        <v>B</v>
      </c>
      <c r="AF397" s="14">
        <f t="shared" si="2"/>
        <v>0</v>
      </c>
      <c r="AG397" s="14">
        <f t="shared" si="3"/>
        <v>1</v>
      </c>
      <c r="AH397" s="14">
        <f t="shared" si="4"/>
        <v>0</v>
      </c>
      <c r="AI397" s="14">
        <f t="shared" si="5"/>
        <v>0</v>
      </c>
      <c r="AJ397" s="10"/>
    </row>
    <row r="398" ht="15.75" customHeight="1">
      <c r="A398" s="9">
        <v>45692.0</v>
      </c>
      <c r="B398" s="10" t="s">
        <v>454</v>
      </c>
      <c r="C398" s="10" t="s">
        <v>956</v>
      </c>
      <c r="D398" s="11">
        <v>5.547996473594E12</v>
      </c>
      <c r="E398" s="10" t="s">
        <v>8586</v>
      </c>
      <c r="F398" s="10" t="s">
        <v>8596</v>
      </c>
      <c r="G398" s="10" t="s">
        <v>8588</v>
      </c>
      <c r="H398" s="10" t="s">
        <v>8598</v>
      </c>
      <c r="I398" s="10" t="s">
        <v>8590</v>
      </c>
      <c r="J398" s="10" t="s">
        <v>8599</v>
      </c>
      <c r="K398" s="10" t="s">
        <v>8590</v>
      </c>
      <c r="L398" s="10" t="s">
        <v>8592</v>
      </c>
      <c r="M398" s="10" t="s">
        <v>8621</v>
      </c>
      <c r="N398" s="12" t="s">
        <v>11</v>
      </c>
      <c r="O398" s="12" t="s">
        <v>13</v>
      </c>
      <c r="P398" s="12" t="s">
        <v>161</v>
      </c>
      <c r="Q398" s="12" t="s">
        <v>45</v>
      </c>
      <c r="R398" s="12" t="s">
        <v>23</v>
      </c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3">
        <f>ROUNDUP(SUM(VLOOKUP(F398,'Pontuação 3.0'!A$2:B$11,2,FALSE),VLOOKUP(E398,'Pontuação 3.0'!C$2:D$11,2,FALSE),VLOOKUP(H398,'Pontuação 3.0'!I$2:J$11,2,FALSE),VLOOKUP(J398,'Pontuação 3.0'!G$2:H$11,2,FALSE),VLOOKUP(G398,'Pontuação 3.0'!E$2:F$11,2,FALSE),VLOOKUP(K398,'Pontuação 3.0'!K$2:L$11,2,FALSE),VLOOKUP(L398,'Pontuação 3.0'!M$2:N$13,2,FALSE)),0)</f>
        <v>1989</v>
      </c>
      <c r="AD398" s="14">
        <f t="shared" si="1"/>
        <v>199</v>
      </c>
      <c r="AE398" s="14" t="str">
        <f t="array" ref="AE398">IFERROR(INDEX('Pontuação 3.0'!G$13:G$191, MATCH(AD398, 'Pontuação 3.0'!F$13:F$191, 0)), "Faixa Indefinida")</f>
        <v>C</v>
      </c>
      <c r="AF398" s="14">
        <f t="shared" si="2"/>
        <v>0</v>
      </c>
      <c r="AG398" s="14">
        <f t="shared" si="3"/>
        <v>0</v>
      </c>
      <c r="AH398" s="14">
        <f t="shared" si="4"/>
        <v>1</v>
      </c>
      <c r="AI398" s="14">
        <f t="shared" si="5"/>
        <v>0</v>
      </c>
      <c r="AJ398" s="10"/>
    </row>
    <row r="399" ht="15.75" customHeight="1">
      <c r="A399" s="9">
        <v>45692.0</v>
      </c>
      <c r="B399" s="10" t="s">
        <v>959</v>
      </c>
      <c r="C399" s="10" t="s">
        <v>960</v>
      </c>
      <c r="D399" s="11">
        <v>4.7992791257E10</v>
      </c>
      <c r="E399" s="10" t="s">
        <v>8622</v>
      </c>
      <c r="F399" s="10" t="s">
        <v>8596</v>
      </c>
      <c r="G399" s="10" t="s">
        <v>8588</v>
      </c>
      <c r="H399" s="10" t="s">
        <v>8605</v>
      </c>
      <c r="I399" s="10" t="s">
        <v>8614</v>
      </c>
      <c r="J399" s="10" t="s">
        <v>8599</v>
      </c>
      <c r="K399" s="10" t="s">
        <v>8590</v>
      </c>
      <c r="L399" s="10" t="s">
        <v>8592</v>
      </c>
      <c r="M399" s="10" t="s">
        <v>8611</v>
      </c>
      <c r="N399" s="12" t="s">
        <v>11</v>
      </c>
      <c r="O399" s="12" t="s">
        <v>13</v>
      </c>
      <c r="P399" s="12" t="s">
        <v>961</v>
      </c>
      <c r="Q399" s="12" t="s">
        <v>962</v>
      </c>
      <c r="R399" s="12" t="s">
        <v>14</v>
      </c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3">
        <f>ROUNDUP(SUM(VLOOKUP(F399,'Pontuação 3.0'!A$2:B$11,2,FALSE),VLOOKUP(E399,'Pontuação 3.0'!C$2:D$11,2,FALSE),VLOOKUP(H399,'Pontuação 3.0'!I$2:J$11,2,FALSE),VLOOKUP(J399,'Pontuação 3.0'!G$2:H$11,2,FALSE),VLOOKUP(G399,'Pontuação 3.0'!E$2:F$11,2,FALSE),VLOOKUP(K399,'Pontuação 3.0'!K$2:L$11,2,FALSE),VLOOKUP(L399,'Pontuação 3.0'!M$2:N$13,2,FALSE)),0)</f>
        <v>1895</v>
      </c>
      <c r="AD399" s="14">
        <f t="shared" si="1"/>
        <v>190</v>
      </c>
      <c r="AE399" s="14" t="str">
        <f t="array" ref="AE399">IFERROR(INDEX('Pontuação 3.0'!G$13:G$191, MATCH(AD399, 'Pontuação 3.0'!F$13:F$191, 0)), "Faixa Indefinida")</f>
        <v>D</v>
      </c>
      <c r="AF399" s="14">
        <f t="shared" si="2"/>
        <v>0</v>
      </c>
      <c r="AG399" s="14">
        <f t="shared" si="3"/>
        <v>0</v>
      </c>
      <c r="AH399" s="14">
        <f t="shared" si="4"/>
        <v>0</v>
      </c>
      <c r="AI399" s="14">
        <f t="shared" si="5"/>
        <v>1</v>
      </c>
      <c r="AJ399" s="10"/>
    </row>
    <row r="400" ht="15.75" customHeight="1">
      <c r="A400" s="9">
        <v>45692.0</v>
      </c>
      <c r="B400" s="10" t="s">
        <v>963</v>
      </c>
      <c r="C400" s="10" t="s">
        <v>964</v>
      </c>
      <c r="D400" s="11">
        <v>1.9996266134E10</v>
      </c>
      <c r="E400" s="10" t="s">
        <v>8586</v>
      </c>
      <c r="F400" s="10" t="s">
        <v>8587</v>
      </c>
      <c r="G400" s="10" t="s">
        <v>8588</v>
      </c>
      <c r="H400" s="10" t="s">
        <v>8598</v>
      </c>
      <c r="I400" s="10" t="s">
        <v>8614</v>
      </c>
      <c r="J400" s="10" t="s">
        <v>8591</v>
      </c>
      <c r="K400" s="10" t="s">
        <v>8606</v>
      </c>
      <c r="L400" s="10" t="s">
        <v>8615</v>
      </c>
      <c r="M400" s="10" t="s">
        <v>8601</v>
      </c>
      <c r="N400" s="12" t="s">
        <v>11</v>
      </c>
      <c r="O400" s="12" t="s">
        <v>13</v>
      </c>
      <c r="P400" s="12" t="s">
        <v>758</v>
      </c>
      <c r="Q400" s="12" t="s">
        <v>759</v>
      </c>
      <c r="R400" s="12" t="s">
        <v>14</v>
      </c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3">
        <f>ROUNDUP(SUM(VLOOKUP(F400,'Pontuação 3.0'!A$2:B$11,2,FALSE),VLOOKUP(E400,'Pontuação 3.0'!C$2:D$11,2,FALSE),VLOOKUP(H400,'Pontuação 3.0'!I$2:J$11,2,FALSE),VLOOKUP(J400,'Pontuação 3.0'!G$2:H$11,2,FALSE),VLOOKUP(G400,'Pontuação 3.0'!E$2:F$11,2,FALSE),VLOOKUP(K400,'Pontuação 3.0'!K$2:L$11,2,FALSE),VLOOKUP(L400,'Pontuação 3.0'!M$2:N$13,2,FALSE)),0)</f>
        <v>2621</v>
      </c>
      <c r="AD400" s="14">
        <f t="shared" si="1"/>
        <v>262</v>
      </c>
      <c r="AE400" s="14" t="str">
        <f t="array" ref="AE400">IFERROR(INDEX('Pontuação 3.0'!G$13:G$191, MATCH(AD400, 'Pontuação 3.0'!F$13:F$191, 0)), "Faixa Indefinida")</f>
        <v>A</v>
      </c>
      <c r="AF400" s="14">
        <f t="shared" si="2"/>
        <v>1</v>
      </c>
      <c r="AG400" s="14">
        <f t="shared" si="3"/>
        <v>0</v>
      </c>
      <c r="AH400" s="14">
        <f t="shared" si="4"/>
        <v>0</v>
      </c>
      <c r="AI400" s="14">
        <f t="shared" si="5"/>
        <v>0</v>
      </c>
      <c r="AJ400" s="10"/>
    </row>
    <row r="401" ht="15.75" customHeight="1">
      <c r="A401" s="9">
        <v>45692.0</v>
      </c>
      <c r="B401" s="10" t="s">
        <v>965</v>
      </c>
      <c r="C401" s="10" t="s">
        <v>966</v>
      </c>
      <c r="D401" s="11">
        <v>8.1983950522E10</v>
      </c>
      <c r="E401" s="10" t="s">
        <v>8622</v>
      </c>
      <c r="F401" s="10" t="s">
        <v>8653</v>
      </c>
      <c r="G401" s="10" t="s">
        <v>8588</v>
      </c>
      <c r="H401" s="10" t="s">
        <v>8605</v>
      </c>
      <c r="I401" s="10" t="s">
        <v>8590</v>
      </c>
      <c r="J401" s="10" t="s">
        <v>8599</v>
      </c>
      <c r="K401" s="10" t="s">
        <v>8590</v>
      </c>
      <c r="L401" s="10" t="s">
        <v>8629</v>
      </c>
      <c r="M401" s="10" t="s">
        <v>8625</v>
      </c>
      <c r="N401" s="12" t="s">
        <v>11</v>
      </c>
      <c r="O401" s="12" t="s">
        <v>13</v>
      </c>
      <c r="P401" s="12" t="s">
        <v>22</v>
      </c>
      <c r="Q401" s="12" t="s">
        <v>261</v>
      </c>
      <c r="R401" s="12" t="s">
        <v>14</v>
      </c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3">
        <f>ROUNDUP(SUM(VLOOKUP(F401,'Pontuação 3.0'!A$2:B$11,2,FALSE),VLOOKUP(E401,'Pontuação 3.0'!C$2:D$11,2,FALSE),VLOOKUP(H401,'Pontuação 3.0'!I$2:J$11,2,FALSE),VLOOKUP(J401,'Pontuação 3.0'!G$2:H$11,2,FALSE),VLOOKUP(G401,'Pontuação 3.0'!E$2:F$11,2,FALSE),VLOOKUP(K401,'Pontuação 3.0'!K$2:L$11,2,FALSE),VLOOKUP(L401,'Pontuação 3.0'!M$2:N$13,2,FALSE)),0)</f>
        <v>1688</v>
      </c>
      <c r="AD401" s="14">
        <f t="shared" si="1"/>
        <v>169</v>
      </c>
      <c r="AE401" s="14" t="str">
        <f t="array" ref="AE401">IFERROR(INDEX('Pontuação 3.0'!G$13:G$191, MATCH(AD401, 'Pontuação 3.0'!F$13:F$191, 0)), "Faixa Indefinida")</f>
        <v>D</v>
      </c>
      <c r="AF401" s="14">
        <f t="shared" si="2"/>
        <v>0</v>
      </c>
      <c r="AG401" s="14">
        <f t="shared" si="3"/>
        <v>0</v>
      </c>
      <c r="AH401" s="14">
        <f t="shared" si="4"/>
        <v>0</v>
      </c>
      <c r="AI401" s="14">
        <f t="shared" si="5"/>
        <v>1</v>
      </c>
      <c r="AJ401" s="10"/>
    </row>
    <row r="402" ht="15.75" customHeight="1">
      <c r="A402" s="9">
        <v>45692.0</v>
      </c>
      <c r="B402" s="10" t="s">
        <v>957</v>
      </c>
      <c r="C402" s="10" t="s">
        <v>958</v>
      </c>
      <c r="D402" s="11">
        <v>8.1985668352E10</v>
      </c>
      <c r="E402" s="10" t="s">
        <v>8586</v>
      </c>
      <c r="F402" s="10" t="s">
        <v>8587</v>
      </c>
      <c r="G402" s="10" t="s">
        <v>8588</v>
      </c>
      <c r="H402" s="10" t="s">
        <v>8598</v>
      </c>
      <c r="I402" s="10" t="s">
        <v>8590</v>
      </c>
      <c r="J402" s="10" t="s">
        <v>8591</v>
      </c>
      <c r="K402" s="10" t="s">
        <v>8590</v>
      </c>
      <c r="L402" s="10" t="s">
        <v>8592</v>
      </c>
      <c r="M402" s="10" t="s">
        <v>8601</v>
      </c>
      <c r="N402" s="12" t="s">
        <v>11</v>
      </c>
      <c r="O402" s="12" t="s">
        <v>13</v>
      </c>
      <c r="P402" s="12" t="s">
        <v>19</v>
      </c>
      <c r="Q402" s="12" t="s">
        <v>15</v>
      </c>
      <c r="R402" s="12" t="s">
        <v>23</v>
      </c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3">
        <f>ROUNDUP(SUM(VLOOKUP(F402,'Pontuação 3.0'!A$2:B$11,2,FALSE),VLOOKUP(E402,'Pontuação 3.0'!C$2:D$11,2,FALSE),VLOOKUP(H402,'Pontuação 3.0'!I$2:J$11,2,FALSE),VLOOKUP(J402,'Pontuação 3.0'!G$2:H$11,2,FALSE),VLOOKUP(G402,'Pontuação 3.0'!E$2:F$11,2,FALSE),VLOOKUP(K402,'Pontuação 3.0'!K$2:L$11,2,FALSE),VLOOKUP(L402,'Pontuação 3.0'!M$2:N$13,2,FALSE)),0)</f>
        <v>2274</v>
      </c>
      <c r="AD402" s="14">
        <f t="shared" si="1"/>
        <v>227</v>
      </c>
      <c r="AE402" s="14" t="str">
        <f t="array" ref="AE402">IFERROR(INDEX('Pontuação 3.0'!G$13:G$191, MATCH(AD402, 'Pontuação 3.0'!F$13:F$191, 0)), "Faixa Indefinida")</f>
        <v>B</v>
      </c>
      <c r="AF402" s="14">
        <f t="shared" si="2"/>
        <v>0</v>
      </c>
      <c r="AG402" s="14">
        <f t="shared" si="3"/>
        <v>1</v>
      </c>
      <c r="AH402" s="14">
        <f t="shared" si="4"/>
        <v>0</v>
      </c>
      <c r="AI402" s="14">
        <f t="shared" si="5"/>
        <v>0</v>
      </c>
      <c r="AJ402" s="10"/>
    </row>
    <row r="403" ht="15.75" customHeight="1">
      <c r="A403" s="9">
        <v>45692.0</v>
      </c>
      <c r="B403" s="10" t="s">
        <v>37</v>
      </c>
      <c r="C403" s="10" t="s">
        <v>971</v>
      </c>
      <c r="D403" s="11">
        <v>8.2988488821E10</v>
      </c>
      <c r="E403" s="10" t="s">
        <v>8586</v>
      </c>
      <c r="F403" s="10" t="s">
        <v>8631</v>
      </c>
      <c r="G403" s="10" t="s">
        <v>8597</v>
      </c>
      <c r="H403" s="10" t="s">
        <v>8626</v>
      </c>
      <c r="I403" s="10" t="s">
        <v>8614</v>
      </c>
      <c r="J403" s="10" t="s">
        <v>8599</v>
      </c>
      <c r="K403" s="10" t="s">
        <v>8590</v>
      </c>
      <c r="L403" s="10" t="s">
        <v>8629</v>
      </c>
      <c r="M403" s="10" t="s">
        <v>8601</v>
      </c>
      <c r="N403" s="12" t="s">
        <v>11</v>
      </c>
      <c r="O403" s="12" t="s">
        <v>13</v>
      </c>
      <c r="P403" s="12" t="s">
        <v>19</v>
      </c>
      <c r="Q403" s="12" t="s">
        <v>15</v>
      </c>
      <c r="R403" s="12" t="s">
        <v>14</v>
      </c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3">
        <f>ROUNDUP(SUM(VLOOKUP(F403,'Pontuação 3.0'!A$2:B$11,2,FALSE),VLOOKUP(E403,'Pontuação 3.0'!C$2:D$11,2,FALSE),VLOOKUP(H403,'Pontuação 3.0'!I$2:J$11,2,FALSE),VLOOKUP(J403,'Pontuação 3.0'!G$2:H$11,2,FALSE),VLOOKUP(G403,'Pontuação 3.0'!E$2:F$11,2,FALSE),VLOOKUP(K403,'Pontuação 3.0'!K$2:L$11,2,FALSE),VLOOKUP(L403,'Pontuação 3.0'!M$2:N$13,2,FALSE)),0)</f>
        <v>1830</v>
      </c>
      <c r="AD403" s="14">
        <f t="shared" si="1"/>
        <v>183</v>
      </c>
      <c r="AE403" s="14" t="str">
        <f t="array" ref="AE403">IFERROR(INDEX('Pontuação 3.0'!G$13:G$191, MATCH(AD403, 'Pontuação 3.0'!F$13:F$191, 0)), "Faixa Indefinida")</f>
        <v>D</v>
      </c>
      <c r="AF403" s="14">
        <f t="shared" si="2"/>
        <v>0</v>
      </c>
      <c r="AG403" s="14">
        <f t="shared" si="3"/>
        <v>0</v>
      </c>
      <c r="AH403" s="14">
        <f t="shared" si="4"/>
        <v>0</v>
      </c>
      <c r="AI403" s="14">
        <f t="shared" si="5"/>
        <v>1</v>
      </c>
      <c r="AJ403" s="10"/>
    </row>
    <row r="404" ht="15.75" customHeight="1">
      <c r="A404" s="9">
        <v>45692.0</v>
      </c>
      <c r="B404" s="10" t="s">
        <v>969</v>
      </c>
      <c r="C404" s="10" t="s">
        <v>970</v>
      </c>
      <c r="D404" s="11">
        <v>7.3991691438E10</v>
      </c>
      <c r="E404" s="10" t="s">
        <v>8586</v>
      </c>
      <c r="F404" s="10" t="s">
        <v>8596</v>
      </c>
      <c r="G404" s="10" t="s">
        <v>8588</v>
      </c>
      <c r="H404" s="10" t="s">
        <v>8605</v>
      </c>
      <c r="I404" s="10" t="s">
        <v>8614</v>
      </c>
      <c r="J404" s="10" t="s">
        <v>8599</v>
      </c>
      <c r="K404" s="10" t="s">
        <v>8590</v>
      </c>
      <c r="L404" s="10" t="s">
        <v>8607</v>
      </c>
      <c r="M404" s="10" t="s">
        <v>8593</v>
      </c>
      <c r="N404" s="12" t="s">
        <v>11</v>
      </c>
      <c r="O404" s="12" t="s">
        <v>13</v>
      </c>
      <c r="P404" s="12" t="s">
        <v>19</v>
      </c>
      <c r="Q404" s="12" t="s">
        <v>40</v>
      </c>
      <c r="R404" s="12" t="s">
        <v>14</v>
      </c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3">
        <f>ROUNDUP(SUM(VLOOKUP(F404,'Pontuação 3.0'!A$2:B$11,2,FALSE),VLOOKUP(E404,'Pontuação 3.0'!C$2:D$11,2,FALSE),VLOOKUP(H404,'Pontuação 3.0'!I$2:J$11,2,FALSE),VLOOKUP(J404,'Pontuação 3.0'!G$2:H$11,2,FALSE),VLOOKUP(G404,'Pontuação 3.0'!E$2:F$11,2,FALSE),VLOOKUP(K404,'Pontuação 3.0'!K$2:L$11,2,FALSE),VLOOKUP(L404,'Pontuação 3.0'!M$2:N$13,2,FALSE)),0)</f>
        <v>1895</v>
      </c>
      <c r="AD404" s="14">
        <f t="shared" si="1"/>
        <v>190</v>
      </c>
      <c r="AE404" s="14" t="str">
        <f t="array" ref="AE404">IFERROR(INDEX('Pontuação 3.0'!G$13:G$191, MATCH(AD404, 'Pontuação 3.0'!F$13:F$191, 0)), "Faixa Indefinida")</f>
        <v>D</v>
      </c>
      <c r="AF404" s="14">
        <f t="shared" si="2"/>
        <v>0</v>
      </c>
      <c r="AG404" s="14">
        <f t="shared" si="3"/>
        <v>0</v>
      </c>
      <c r="AH404" s="14">
        <f t="shared" si="4"/>
        <v>0</v>
      </c>
      <c r="AI404" s="14">
        <f t="shared" si="5"/>
        <v>1</v>
      </c>
      <c r="AJ404" s="10"/>
    </row>
    <row r="405" ht="15.75" customHeight="1">
      <c r="A405" s="9">
        <v>45692.0</v>
      </c>
      <c r="B405" s="10" t="s">
        <v>972</v>
      </c>
      <c r="C405" s="10" t="s">
        <v>973</v>
      </c>
      <c r="D405" s="11">
        <v>1.1967106469E10</v>
      </c>
      <c r="E405" s="10" t="s">
        <v>8622</v>
      </c>
      <c r="F405" s="10" t="s">
        <v>8596</v>
      </c>
      <c r="G405" s="10" t="s">
        <v>8628</v>
      </c>
      <c r="H405" s="10" t="s">
        <v>8626</v>
      </c>
      <c r="I405" s="10" t="s">
        <v>8590</v>
      </c>
      <c r="J405" s="10" t="s">
        <v>8599</v>
      </c>
      <c r="K405" s="10" t="s">
        <v>8590</v>
      </c>
      <c r="L405" s="10" t="s">
        <v>8615</v>
      </c>
      <c r="M405" s="10" t="s">
        <v>8621</v>
      </c>
      <c r="N405" s="12" t="s">
        <v>11</v>
      </c>
      <c r="O405" s="12" t="s">
        <v>13</v>
      </c>
      <c r="P405" s="12" t="s">
        <v>12</v>
      </c>
      <c r="Q405" s="12" t="s">
        <v>60</v>
      </c>
      <c r="R405" s="12" t="s">
        <v>14</v>
      </c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3">
        <f>ROUNDUP(SUM(VLOOKUP(F405,'Pontuação 3.0'!A$2:B$11,2,FALSE),VLOOKUP(E405,'Pontuação 3.0'!C$2:D$11,2,FALSE),VLOOKUP(H405,'Pontuação 3.0'!I$2:J$11,2,FALSE),VLOOKUP(J405,'Pontuação 3.0'!G$2:H$11,2,FALSE),VLOOKUP(G405,'Pontuação 3.0'!E$2:F$11,2,FALSE),VLOOKUP(K405,'Pontuação 3.0'!K$2:L$11,2,FALSE),VLOOKUP(L405,'Pontuação 3.0'!M$2:N$13,2,FALSE)),0)</f>
        <v>1747</v>
      </c>
      <c r="AD405" s="14">
        <f t="shared" si="1"/>
        <v>175</v>
      </c>
      <c r="AE405" s="14" t="str">
        <f t="array" ref="AE405">IFERROR(INDEX('Pontuação 3.0'!G$13:G$191, MATCH(AD405, 'Pontuação 3.0'!F$13:F$191, 0)), "Faixa Indefinida")</f>
        <v>D</v>
      </c>
      <c r="AF405" s="14">
        <f t="shared" si="2"/>
        <v>0</v>
      </c>
      <c r="AG405" s="14">
        <f t="shared" si="3"/>
        <v>0</v>
      </c>
      <c r="AH405" s="14">
        <f t="shared" si="4"/>
        <v>0</v>
      </c>
      <c r="AI405" s="14">
        <f t="shared" si="5"/>
        <v>1</v>
      </c>
      <c r="AJ405" s="10"/>
    </row>
    <row r="406" ht="15.75" customHeight="1">
      <c r="A406" s="9">
        <v>45692.0</v>
      </c>
      <c r="B406" s="10" t="s">
        <v>976</v>
      </c>
      <c r="C406" s="10" t="s">
        <v>977</v>
      </c>
      <c r="D406" s="11">
        <v>4.6991233402E10</v>
      </c>
      <c r="E406" s="10" t="s">
        <v>8586</v>
      </c>
      <c r="F406" s="10" t="s">
        <v>8587</v>
      </c>
      <c r="G406" s="10" t="s">
        <v>8628</v>
      </c>
      <c r="H406" s="10" t="s">
        <v>8626</v>
      </c>
      <c r="I406" s="10" t="s">
        <v>8590</v>
      </c>
      <c r="J406" s="10" t="s">
        <v>8591</v>
      </c>
      <c r="K406" s="10" t="s">
        <v>8606</v>
      </c>
      <c r="L406" s="10" t="s">
        <v>8592</v>
      </c>
      <c r="M406" s="10" t="s">
        <v>8621</v>
      </c>
      <c r="N406" s="12" t="s">
        <v>11</v>
      </c>
      <c r="O406" s="12" t="s">
        <v>13</v>
      </c>
      <c r="P406" s="12" t="s">
        <v>77</v>
      </c>
      <c r="Q406" s="12" t="s">
        <v>45</v>
      </c>
      <c r="R406" s="12" t="s">
        <v>23</v>
      </c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3">
        <f>ROUNDUP(SUM(VLOOKUP(F406,'Pontuação 3.0'!A$2:B$11,2,FALSE),VLOOKUP(E406,'Pontuação 3.0'!C$2:D$11,2,FALSE),VLOOKUP(H406,'Pontuação 3.0'!I$2:J$11,2,FALSE),VLOOKUP(J406,'Pontuação 3.0'!G$2:H$11,2,FALSE),VLOOKUP(G406,'Pontuação 3.0'!E$2:F$11,2,FALSE),VLOOKUP(K406,'Pontuação 3.0'!K$2:L$11,2,FALSE),VLOOKUP(L406,'Pontuação 3.0'!M$2:N$13,2,FALSE)),0)</f>
        <v>2237</v>
      </c>
      <c r="AD406" s="14">
        <f t="shared" si="1"/>
        <v>224</v>
      </c>
      <c r="AE406" s="14" t="str">
        <f t="array" ref="AE406">IFERROR(INDEX('Pontuação 3.0'!G$13:G$191, MATCH(AD406, 'Pontuação 3.0'!F$13:F$191, 0)), "Faixa Indefinida")</f>
        <v>B</v>
      </c>
      <c r="AF406" s="14">
        <f t="shared" si="2"/>
        <v>0</v>
      </c>
      <c r="AG406" s="14">
        <f t="shared" si="3"/>
        <v>1</v>
      </c>
      <c r="AH406" s="14">
        <f t="shared" si="4"/>
        <v>0</v>
      </c>
      <c r="AI406" s="14">
        <f t="shared" si="5"/>
        <v>0</v>
      </c>
      <c r="AJ406" s="10"/>
    </row>
    <row r="407" ht="15.75" customHeight="1">
      <c r="A407" s="9">
        <v>45692.0</v>
      </c>
      <c r="B407" s="10" t="s">
        <v>978</v>
      </c>
      <c r="C407" s="10" t="s">
        <v>979</v>
      </c>
      <c r="D407" s="15" t="s">
        <v>8654</v>
      </c>
      <c r="E407" s="10" t="s">
        <v>8586</v>
      </c>
      <c r="F407" s="10" t="s">
        <v>8587</v>
      </c>
      <c r="G407" s="10" t="s">
        <v>8588</v>
      </c>
      <c r="H407" s="10" t="s">
        <v>8605</v>
      </c>
      <c r="I407" s="10" t="s">
        <v>8614</v>
      </c>
      <c r="J407" s="10" t="s">
        <v>8599</v>
      </c>
      <c r="K407" s="10" t="s">
        <v>8590</v>
      </c>
      <c r="L407" s="10" t="s">
        <v>8592</v>
      </c>
      <c r="M407" s="10" t="s">
        <v>8611</v>
      </c>
      <c r="N407" s="12" t="s">
        <v>11</v>
      </c>
      <c r="O407" s="12" t="s">
        <v>13</v>
      </c>
      <c r="P407" s="12" t="s">
        <v>102</v>
      </c>
      <c r="Q407" s="12" t="s">
        <v>49</v>
      </c>
      <c r="R407" s="12" t="s">
        <v>14</v>
      </c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3">
        <f>ROUNDUP(SUM(VLOOKUP(F407,'Pontuação 3.0'!A$2:B$11,2,FALSE),VLOOKUP(E407,'Pontuação 3.0'!C$2:D$11,2,FALSE),VLOOKUP(H407,'Pontuação 3.0'!I$2:J$11,2,FALSE),VLOOKUP(J407,'Pontuação 3.0'!G$2:H$11,2,FALSE),VLOOKUP(G407,'Pontuação 3.0'!E$2:F$11,2,FALSE),VLOOKUP(K407,'Pontuação 3.0'!K$2:L$11,2,FALSE),VLOOKUP(L407,'Pontuação 3.0'!M$2:N$13,2,FALSE)),0)</f>
        <v>2058</v>
      </c>
      <c r="AD407" s="14">
        <f t="shared" si="1"/>
        <v>206</v>
      </c>
      <c r="AE407" s="14" t="str">
        <f t="array" ref="AE407">IFERROR(INDEX('Pontuação 3.0'!G$13:G$191, MATCH(AD407, 'Pontuação 3.0'!F$13:F$191, 0)), "Faixa Indefinida")</f>
        <v>C</v>
      </c>
      <c r="AF407" s="14">
        <f t="shared" si="2"/>
        <v>0</v>
      </c>
      <c r="AG407" s="14">
        <f t="shared" si="3"/>
        <v>0</v>
      </c>
      <c r="AH407" s="14">
        <f t="shared" si="4"/>
        <v>1</v>
      </c>
      <c r="AI407" s="14">
        <f t="shared" si="5"/>
        <v>0</v>
      </c>
      <c r="AJ407" s="10"/>
    </row>
    <row r="408" ht="15.75" customHeight="1">
      <c r="A408" s="9">
        <v>45692.0</v>
      </c>
      <c r="B408" s="10" t="s">
        <v>980</v>
      </c>
      <c r="C408" s="10" t="s">
        <v>981</v>
      </c>
      <c r="D408" s="11">
        <v>8.5999700254E10</v>
      </c>
      <c r="E408" s="10" t="s">
        <v>8586</v>
      </c>
      <c r="F408" s="10" t="s">
        <v>8587</v>
      </c>
      <c r="G408" s="10" t="s">
        <v>8616</v>
      </c>
      <c r="H408" s="10" t="s">
        <v>8598</v>
      </c>
      <c r="I408" s="10" t="s">
        <v>8590</v>
      </c>
      <c r="J408" s="10" t="s">
        <v>8617</v>
      </c>
      <c r="K408" s="10" t="s">
        <v>8606</v>
      </c>
      <c r="L408" s="10" t="s">
        <v>8629</v>
      </c>
      <c r="M408" s="10" t="s">
        <v>8611</v>
      </c>
      <c r="N408" s="12" t="s">
        <v>11</v>
      </c>
      <c r="O408" s="12" t="s">
        <v>13</v>
      </c>
      <c r="P408" s="12" t="s">
        <v>22</v>
      </c>
      <c r="Q408" s="12" t="s">
        <v>15</v>
      </c>
      <c r="R408" s="12" t="s">
        <v>14</v>
      </c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3">
        <f>ROUNDUP(SUM(VLOOKUP(F408,'Pontuação 3.0'!A$2:B$11,2,FALSE),VLOOKUP(E408,'Pontuação 3.0'!C$2:D$11,2,FALSE),VLOOKUP(H408,'Pontuação 3.0'!I$2:J$11,2,FALSE),VLOOKUP(J408,'Pontuação 3.0'!G$2:H$11,2,FALSE),VLOOKUP(G408,'Pontuação 3.0'!E$2:F$11,2,FALSE),VLOOKUP(K408,'Pontuação 3.0'!K$2:L$11,2,FALSE),VLOOKUP(L408,'Pontuação 3.0'!M$2:N$13,2,FALSE)),0)</f>
        <v>2730</v>
      </c>
      <c r="AD408" s="14">
        <f t="shared" si="1"/>
        <v>273</v>
      </c>
      <c r="AE408" s="14" t="str">
        <f t="array" ref="AE408">IFERROR(INDEX('Pontuação 3.0'!G$13:G$191, MATCH(AD408, 'Pontuação 3.0'!F$13:F$191, 0)), "Faixa Indefinida")</f>
        <v>A</v>
      </c>
      <c r="AF408" s="14">
        <f t="shared" si="2"/>
        <v>1</v>
      </c>
      <c r="AG408" s="14">
        <f t="shared" si="3"/>
        <v>0</v>
      </c>
      <c r="AH408" s="14">
        <f t="shared" si="4"/>
        <v>0</v>
      </c>
      <c r="AI408" s="14">
        <f t="shared" si="5"/>
        <v>0</v>
      </c>
      <c r="AJ408" s="10"/>
    </row>
    <row r="409" ht="15.75" customHeight="1">
      <c r="A409" s="9">
        <v>45692.0</v>
      </c>
      <c r="B409" s="10" t="s">
        <v>982</v>
      </c>
      <c r="C409" s="10" t="s">
        <v>983</v>
      </c>
      <c r="D409" s="11">
        <v>8.596947878E9</v>
      </c>
      <c r="E409" s="10" t="s">
        <v>8622</v>
      </c>
      <c r="F409" s="10" t="s">
        <v>8596</v>
      </c>
      <c r="G409" s="10" t="s">
        <v>8588</v>
      </c>
      <c r="H409" s="10" t="s">
        <v>8598</v>
      </c>
      <c r="I409" s="10" t="s">
        <v>8614</v>
      </c>
      <c r="J409" s="10" t="s">
        <v>8617</v>
      </c>
      <c r="K409" s="10" t="s">
        <v>8606</v>
      </c>
      <c r="L409" s="10" t="s">
        <v>8615</v>
      </c>
      <c r="M409" s="10" t="s">
        <v>8593</v>
      </c>
      <c r="N409" s="12" t="s">
        <v>11</v>
      </c>
      <c r="O409" s="12" t="s">
        <v>13</v>
      </c>
      <c r="P409" s="12" t="s">
        <v>68</v>
      </c>
      <c r="Q409" s="12" t="s">
        <v>386</v>
      </c>
      <c r="R409" s="12" t="s">
        <v>14</v>
      </c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3">
        <f>ROUNDUP(SUM(VLOOKUP(F409,'Pontuação 3.0'!A$2:B$11,2,FALSE),VLOOKUP(E409,'Pontuação 3.0'!C$2:D$11,2,FALSE),VLOOKUP(H409,'Pontuação 3.0'!I$2:J$11,2,FALSE),VLOOKUP(J409,'Pontuação 3.0'!G$2:H$11,2,FALSE),VLOOKUP(G409,'Pontuação 3.0'!E$2:F$11,2,FALSE),VLOOKUP(K409,'Pontuação 3.0'!K$2:L$11,2,FALSE),VLOOKUP(L409,'Pontuação 3.0'!M$2:N$13,2,FALSE)),0)</f>
        <v>2581</v>
      </c>
      <c r="AD409" s="14">
        <f t="shared" si="1"/>
        <v>258</v>
      </c>
      <c r="AE409" s="14" t="str">
        <f t="array" ref="AE409">IFERROR(INDEX('Pontuação 3.0'!G$13:G$191, MATCH(AD409, 'Pontuação 3.0'!F$13:F$191, 0)), "Faixa Indefinida")</f>
        <v>A</v>
      </c>
      <c r="AF409" s="14">
        <f t="shared" si="2"/>
        <v>1</v>
      </c>
      <c r="AG409" s="14">
        <f t="shared" si="3"/>
        <v>0</v>
      </c>
      <c r="AH409" s="14">
        <f t="shared" si="4"/>
        <v>0</v>
      </c>
      <c r="AI409" s="14">
        <f t="shared" si="5"/>
        <v>0</v>
      </c>
      <c r="AJ409" s="10"/>
    </row>
    <row r="410" ht="15.75" customHeight="1">
      <c r="A410" s="9">
        <v>45692.0</v>
      </c>
      <c r="B410" s="10" t="s">
        <v>989</v>
      </c>
      <c r="C410" s="10" t="s">
        <v>990</v>
      </c>
      <c r="D410" s="11">
        <v>1.1982204887E10</v>
      </c>
      <c r="E410" s="10" t="s">
        <v>8586</v>
      </c>
      <c r="F410" s="10" t="s">
        <v>8596</v>
      </c>
      <c r="G410" s="10" t="s">
        <v>8588</v>
      </c>
      <c r="H410" s="10" t="s">
        <v>8598</v>
      </c>
      <c r="I410" s="10" t="s">
        <v>8614</v>
      </c>
      <c r="J410" s="10" t="s">
        <v>8617</v>
      </c>
      <c r="K410" s="10" t="s">
        <v>8590</v>
      </c>
      <c r="L410" s="10" t="s">
        <v>8615</v>
      </c>
      <c r="M410" s="10" t="s">
        <v>8601</v>
      </c>
      <c r="N410" s="12" t="s">
        <v>11</v>
      </c>
      <c r="O410" s="12" t="s">
        <v>13</v>
      </c>
      <c r="P410" s="12" t="s">
        <v>19</v>
      </c>
      <c r="Q410" s="12" t="s">
        <v>15</v>
      </c>
      <c r="R410" s="12" t="s">
        <v>23</v>
      </c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3">
        <f>ROUNDUP(SUM(VLOOKUP(F410,'Pontuação 3.0'!A$2:B$11,2,FALSE),VLOOKUP(E410,'Pontuação 3.0'!C$2:D$11,2,FALSE),VLOOKUP(H410,'Pontuação 3.0'!I$2:J$11,2,FALSE),VLOOKUP(J410,'Pontuação 3.0'!G$2:H$11,2,FALSE),VLOOKUP(G410,'Pontuação 3.0'!E$2:F$11,2,FALSE),VLOOKUP(K410,'Pontuação 3.0'!K$2:L$11,2,FALSE),VLOOKUP(L410,'Pontuação 3.0'!M$2:N$13,2,FALSE)),0)</f>
        <v>2350</v>
      </c>
      <c r="AD410" s="14">
        <f t="shared" si="1"/>
        <v>235</v>
      </c>
      <c r="AE410" s="14" t="str">
        <f t="array" ref="AE410">IFERROR(INDEX('Pontuação 3.0'!G$13:G$191, MATCH(AD410, 'Pontuação 3.0'!F$13:F$191, 0)), "Faixa Indefinida")</f>
        <v>B</v>
      </c>
      <c r="AF410" s="14">
        <f t="shared" si="2"/>
        <v>0</v>
      </c>
      <c r="AG410" s="14">
        <f t="shared" si="3"/>
        <v>1</v>
      </c>
      <c r="AH410" s="14">
        <f t="shared" si="4"/>
        <v>0</v>
      </c>
      <c r="AI410" s="14">
        <f t="shared" si="5"/>
        <v>0</v>
      </c>
      <c r="AJ410" s="10"/>
    </row>
    <row r="411" ht="15.75" customHeight="1">
      <c r="A411" s="9">
        <v>45692.0</v>
      </c>
      <c r="B411" s="10" t="s">
        <v>993</v>
      </c>
      <c r="C411" s="10" t="s">
        <v>994</v>
      </c>
      <c r="D411" s="11">
        <v>8.1981103719E10</v>
      </c>
      <c r="E411" s="10" t="s">
        <v>8586</v>
      </c>
      <c r="F411" s="10" t="s">
        <v>8596</v>
      </c>
      <c r="G411" s="10" t="s">
        <v>8588</v>
      </c>
      <c r="H411" s="10" t="s">
        <v>8598</v>
      </c>
      <c r="I411" s="10" t="s">
        <v>8614</v>
      </c>
      <c r="J411" s="10" t="s">
        <v>8599</v>
      </c>
      <c r="K411" s="10" t="s">
        <v>8590</v>
      </c>
      <c r="L411" s="10" t="s">
        <v>8592</v>
      </c>
      <c r="M411" s="10" t="s">
        <v>8601</v>
      </c>
      <c r="N411" s="12" t="s">
        <v>11</v>
      </c>
      <c r="O411" s="12" t="s">
        <v>13</v>
      </c>
      <c r="P411" s="12" t="s">
        <v>114</v>
      </c>
      <c r="Q411" s="12" t="s">
        <v>45</v>
      </c>
      <c r="R411" s="12" t="s">
        <v>14</v>
      </c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3">
        <f>ROUNDUP(SUM(VLOOKUP(F411,'Pontuação 3.0'!A$2:B$11,2,FALSE),VLOOKUP(E411,'Pontuação 3.0'!C$2:D$11,2,FALSE),VLOOKUP(H411,'Pontuação 3.0'!I$2:J$11,2,FALSE),VLOOKUP(J411,'Pontuação 3.0'!G$2:H$11,2,FALSE),VLOOKUP(G411,'Pontuação 3.0'!E$2:F$11,2,FALSE),VLOOKUP(K411,'Pontuação 3.0'!K$2:L$11,2,FALSE),VLOOKUP(L411,'Pontuação 3.0'!M$2:N$13,2,FALSE)),0)</f>
        <v>1989</v>
      </c>
      <c r="AD411" s="14">
        <f t="shared" si="1"/>
        <v>199</v>
      </c>
      <c r="AE411" s="14" t="str">
        <f t="array" ref="AE411">IFERROR(INDEX('Pontuação 3.0'!G$13:G$191, MATCH(AD411, 'Pontuação 3.0'!F$13:F$191, 0)), "Faixa Indefinida")</f>
        <v>C</v>
      </c>
      <c r="AF411" s="14">
        <f t="shared" si="2"/>
        <v>0</v>
      </c>
      <c r="AG411" s="14">
        <f t="shared" si="3"/>
        <v>0</v>
      </c>
      <c r="AH411" s="14">
        <f t="shared" si="4"/>
        <v>1</v>
      </c>
      <c r="AI411" s="14">
        <f t="shared" si="5"/>
        <v>0</v>
      </c>
      <c r="AJ411" s="10"/>
    </row>
    <row r="412" ht="15.75" customHeight="1">
      <c r="A412" s="9">
        <v>45692.0</v>
      </c>
      <c r="B412" s="10" t="s">
        <v>995</v>
      </c>
      <c r="C412" s="10" t="s">
        <v>996</v>
      </c>
      <c r="D412" s="11">
        <v>5.1995338326E10</v>
      </c>
      <c r="E412" s="10" t="s">
        <v>8586</v>
      </c>
      <c r="F412" s="10" t="s">
        <v>8596</v>
      </c>
      <c r="G412" s="10" t="s">
        <v>8588</v>
      </c>
      <c r="H412" s="10" t="s">
        <v>8598</v>
      </c>
      <c r="I412" s="10" t="s">
        <v>8614</v>
      </c>
      <c r="J412" s="10" t="s">
        <v>8617</v>
      </c>
      <c r="K412" s="10" t="s">
        <v>8606</v>
      </c>
      <c r="L412" s="10" t="s">
        <v>8615</v>
      </c>
      <c r="M412" s="10" t="s">
        <v>8601</v>
      </c>
      <c r="N412" s="12" t="s">
        <v>11</v>
      </c>
      <c r="O412" s="12" t="s">
        <v>13</v>
      </c>
      <c r="P412" s="12" t="s">
        <v>997</v>
      </c>
      <c r="Q412" s="12" t="s">
        <v>998</v>
      </c>
      <c r="R412" s="12" t="s">
        <v>14</v>
      </c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3">
        <f>ROUNDUP(SUM(VLOOKUP(F412,'Pontuação 3.0'!A$2:B$11,2,FALSE),VLOOKUP(E412,'Pontuação 3.0'!C$2:D$11,2,FALSE),VLOOKUP(H412,'Pontuação 3.0'!I$2:J$11,2,FALSE),VLOOKUP(J412,'Pontuação 3.0'!G$2:H$11,2,FALSE),VLOOKUP(G412,'Pontuação 3.0'!E$2:F$11,2,FALSE),VLOOKUP(K412,'Pontuação 3.0'!K$2:L$11,2,FALSE),VLOOKUP(L412,'Pontuação 3.0'!M$2:N$13,2,FALSE)),0)</f>
        <v>2611</v>
      </c>
      <c r="AD412" s="14">
        <f t="shared" si="1"/>
        <v>261</v>
      </c>
      <c r="AE412" s="14" t="str">
        <f t="array" ref="AE412">IFERROR(INDEX('Pontuação 3.0'!G$13:G$191, MATCH(AD412, 'Pontuação 3.0'!F$13:F$191, 0)), "Faixa Indefinida")</f>
        <v>A</v>
      </c>
      <c r="AF412" s="14">
        <f t="shared" si="2"/>
        <v>1</v>
      </c>
      <c r="AG412" s="14">
        <f t="shared" si="3"/>
        <v>0</v>
      </c>
      <c r="AH412" s="14">
        <f t="shared" si="4"/>
        <v>0</v>
      </c>
      <c r="AI412" s="14">
        <f t="shared" si="5"/>
        <v>0</v>
      </c>
      <c r="AJ412" s="10"/>
    </row>
    <row r="413" ht="15.75" customHeight="1">
      <c r="A413" s="9">
        <v>45692.0</v>
      </c>
      <c r="B413" s="10" t="s">
        <v>991</v>
      </c>
      <c r="C413" s="10" t="s">
        <v>992</v>
      </c>
      <c r="D413" s="11">
        <v>1.9987632032E10</v>
      </c>
      <c r="E413" s="10" t="s">
        <v>8586</v>
      </c>
      <c r="F413" s="10" t="s">
        <v>8640</v>
      </c>
      <c r="G413" s="10" t="s">
        <v>8597</v>
      </c>
      <c r="H413" s="10" t="s">
        <v>8626</v>
      </c>
      <c r="I413" s="10" t="s">
        <v>8590</v>
      </c>
      <c r="J413" s="10" t="s">
        <v>8617</v>
      </c>
      <c r="K413" s="10" t="s">
        <v>8590</v>
      </c>
      <c r="L413" s="10" t="s">
        <v>8615</v>
      </c>
      <c r="M413" s="10" t="s">
        <v>8625</v>
      </c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3">
        <f>ROUNDUP(SUM(VLOOKUP(F413,'Pontuação 3.0'!A$2:B$11,2,FALSE),VLOOKUP(E413,'Pontuação 3.0'!C$2:D$11,2,FALSE),VLOOKUP(H413,'Pontuação 3.0'!I$2:J$11,2,FALSE),VLOOKUP(J413,'Pontuação 3.0'!G$2:H$11,2,FALSE),VLOOKUP(G413,'Pontuação 3.0'!E$2:F$11,2,FALSE),VLOOKUP(K413,'Pontuação 3.0'!K$2:L$11,2,FALSE),VLOOKUP(L413,'Pontuação 3.0'!M$2:N$13,2,FALSE)),0)</f>
        <v>2080</v>
      </c>
      <c r="AD413" s="14">
        <f t="shared" si="1"/>
        <v>208</v>
      </c>
      <c r="AE413" s="14" t="str">
        <f t="array" ref="AE413">IFERROR(INDEX('Pontuação 3.0'!G$13:G$191, MATCH(AD413, 'Pontuação 3.0'!F$13:F$191, 0)), "Faixa Indefinida")</f>
        <v>C</v>
      </c>
      <c r="AF413" s="14">
        <f t="shared" si="2"/>
        <v>0</v>
      </c>
      <c r="AG413" s="14">
        <f t="shared" si="3"/>
        <v>0</v>
      </c>
      <c r="AH413" s="14">
        <f t="shared" si="4"/>
        <v>1</v>
      </c>
      <c r="AI413" s="14">
        <f t="shared" si="5"/>
        <v>0</v>
      </c>
      <c r="AJ413" s="10"/>
    </row>
    <row r="414" ht="15.75" customHeight="1">
      <c r="A414" s="9">
        <v>45692.0</v>
      </c>
      <c r="B414" s="10" t="s">
        <v>999</v>
      </c>
      <c r="C414" s="10" t="s">
        <v>1000</v>
      </c>
      <c r="D414" s="11">
        <v>3.8988178096E10</v>
      </c>
      <c r="E414" s="10" t="s">
        <v>8586</v>
      </c>
      <c r="F414" s="10" t="s">
        <v>8587</v>
      </c>
      <c r="G414" s="10" t="s">
        <v>8588</v>
      </c>
      <c r="H414" s="10" t="s">
        <v>8598</v>
      </c>
      <c r="I414" s="10" t="s">
        <v>8590</v>
      </c>
      <c r="J414" s="10" t="s">
        <v>8599</v>
      </c>
      <c r="K414" s="10" t="s">
        <v>8606</v>
      </c>
      <c r="L414" s="10" t="s">
        <v>8629</v>
      </c>
      <c r="M414" s="10" t="s">
        <v>8625</v>
      </c>
      <c r="N414" s="12" t="s">
        <v>11</v>
      </c>
      <c r="O414" s="12" t="s">
        <v>13</v>
      </c>
      <c r="P414" s="12" t="s">
        <v>68</v>
      </c>
      <c r="Q414" s="12" t="s">
        <v>49</v>
      </c>
      <c r="R414" s="12" t="s">
        <v>14</v>
      </c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3">
        <f>ROUNDUP(SUM(VLOOKUP(F414,'Pontuação 3.0'!A$2:B$11,2,FALSE),VLOOKUP(E414,'Pontuação 3.0'!C$2:D$11,2,FALSE),VLOOKUP(H414,'Pontuação 3.0'!I$2:J$11,2,FALSE),VLOOKUP(J414,'Pontuação 3.0'!G$2:H$11,2,FALSE),VLOOKUP(G414,'Pontuação 3.0'!E$2:F$11,2,FALSE),VLOOKUP(K414,'Pontuação 3.0'!K$2:L$11,2,FALSE),VLOOKUP(L414,'Pontuação 3.0'!M$2:N$13,2,FALSE)),0)</f>
        <v>2361</v>
      </c>
      <c r="AD414" s="14">
        <f t="shared" si="1"/>
        <v>236</v>
      </c>
      <c r="AE414" s="14" t="str">
        <f t="array" ref="AE414">IFERROR(INDEX('Pontuação 3.0'!G$13:G$191, MATCH(AD414, 'Pontuação 3.0'!F$13:F$191, 0)), "Faixa Indefinida")</f>
        <v>A</v>
      </c>
      <c r="AF414" s="14">
        <f t="shared" si="2"/>
        <v>1</v>
      </c>
      <c r="AG414" s="14">
        <f t="shared" si="3"/>
        <v>0</v>
      </c>
      <c r="AH414" s="14">
        <f t="shared" si="4"/>
        <v>0</v>
      </c>
      <c r="AI414" s="14">
        <f t="shared" si="5"/>
        <v>0</v>
      </c>
      <c r="AJ414" s="10"/>
    </row>
    <row r="415" ht="15.75" customHeight="1">
      <c r="A415" s="9">
        <v>45692.0</v>
      </c>
      <c r="B415" s="10" t="s">
        <v>1001</v>
      </c>
      <c r="C415" s="10" t="s">
        <v>1002</v>
      </c>
      <c r="D415" s="11">
        <v>6.2993826009E10</v>
      </c>
      <c r="E415" s="10" t="s">
        <v>8586</v>
      </c>
      <c r="F415" s="10" t="s">
        <v>8596</v>
      </c>
      <c r="G415" s="10" t="s">
        <v>8620</v>
      </c>
      <c r="H415" s="10" t="s">
        <v>8589</v>
      </c>
      <c r="I415" s="10" t="s">
        <v>8590</v>
      </c>
      <c r="J415" s="10" t="s">
        <v>8599</v>
      </c>
      <c r="K415" s="10" t="s">
        <v>8606</v>
      </c>
      <c r="L415" s="10" t="s">
        <v>8592</v>
      </c>
      <c r="M415" s="10" t="s">
        <v>8625</v>
      </c>
      <c r="N415" s="12" t="s">
        <v>11</v>
      </c>
      <c r="O415" s="12" t="s">
        <v>13</v>
      </c>
      <c r="P415" s="12" t="s">
        <v>12</v>
      </c>
      <c r="Q415" s="12" t="s">
        <v>15</v>
      </c>
      <c r="R415" s="12" t="s">
        <v>23</v>
      </c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3">
        <f>ROUNDUP(SUM(VLOOKUP(F415,'Pontuação 3.0'!A$2:B$11,2,FALSE),VLOOKUP(E415,'Pontuação 3.0'!C$2:D$11,2,FALSE),VLOOKUP(H415,'Pontuação 3.0'!I$2:J$11,2,FALSE),VLOOKUP(J415,'Pontuação 3.0'!G$2:H$11,2,FALSE),VLOOKUP(G415,'Pontuação 3.0'!E$2:F$11,2,FALSE),VLOOKUP(K415,'Pontuação 3.0'!K$2:L$11,2,FALSE),VLOOKUP(L415,'Pontuação 3.0'!M$2:N$13,2,FALSE)),0)</f>
        <v>2197</v>
      </c>
      <c r="AD415" s="14">
        <f t="shared" si="1"/>
        <v>220</v>
      </c>
      <c r="AE415" s="14" t="str">
        <f t="array" ref="AE415">IFERROR(INDEX('Pontuação 3.0'!G$13:G$191, MATCH(AD415, 'Pontuação 3.0'!F$13:F$191, 0)), "Faixa Indefinida")</f>
        <v>B</v>
      </c>
      <c r="AF415" s="14">
        <f t="shared" si="2"/>
        <v>0</v>
      </c>
      <c r="AG415" s="14">
        <f t="shared" si="3"/>
        <v>1</v>
      </c>
      <c r="AH415" s="14">
        <f t="shared" si="4"/>
        <v>0</v>
      </c>
      <c r="AI415" s="14">
        <f t="shared" si="5"/>
        <v>0</v>
      </c>
      <c r="AJ415" s="10"/>
    </row>
    <row r="416" ht="15.75" customHeight="1">
      <c r="A416" s="9">
        <v>45692.0</v>
      </c>
      <c r="B416" s="10" t="s">
        <v>1003</v>
      </c>
      <c r="C416" s="10" t="s">
        <v>1004</v>
      </c>
      <c r="D416" s="11">
        <v>9.1993890062E10</v>
      </c>
      <c r="E416" s="10" t="s">
        <v>8586</v>
      </c>
      <c r="F416" s="10" t="s">
        <v>8596</v>
      </c>
      <c r="G416" s="10" t="s">
        <v>8620</v>
      </c>
      <c r="H416" s="10" t="s">
        <v>8598</v>
      </c>
      <c r="I416" s="10" t="s">
        <v>8590</v>
      </c>
      <c r="J416" s="10" t="s">
        <v>8591</v>
      </c>
      <c r="K416" s="10" t="s">
        <v>8590</v>
      </c>
      <c r="L416" s="10" t="s">
        <v>8592</v>
      </c>
      <c r="M416" s="10" t="s">
        <v>8625</v>
      </c>
      <c r="N416" s="12" t="s">
        <v>11</v>
      </c>
      <c r="O416" s="12" t="s">
        <v>13</v>
      </c>
      <c r="P416" s="12" t="s">
        <v>77</v>
      </c>
      <c r="Q416" s="12" t="s">
        <v>45</v>
      </c>
      <c r="R416" s="12" t="s">
        <v>23</v>
      </c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3">
        <f>ROUNDUP(SUM(VLOOKUP(F416,'Pontuação 3.0'!A$2:B$11,2,FALSE),VLOOKUP(E416,'Pontuação 3.0'!C$2:D$11,2,FALSE),VLOOKUP(H416,'Pontuação 3.0'!I$2:J$11,2,FALSE),VLOOKUP(J416,'Pontuação 3.0'!G$2:H$11,2,FALSE),VLOOKUP(G416,'Pontuação 3.0'!E$2:F$11,2,FALSE),VLOOKUP(K416,'Pontuação 3.0'!K$2:L$11,2,FALSE),VLOOKUP(L416,'Pontuação 3.0'!M$2:N$13,2,FALSE)),0)</f>
        <v>2001</v>
      </c>
      <c r="AD416" s="14">
        <f t="shared" si="1"/>
        <v>200</v>
      </c>
      <c r="AE416" s="14" t="str">
        <f t="array" ref="AE416">IFERROR(INDEX('Pontuação 3.0'!G$13:G$191, MATCH(AD416, 'Pontuação 3.0'!F$13:F$191, 0)), "Faixa Indefinida")</f>
        <v>C</v>
      </c>
      <c r="AF416" s="14">
        <f t="shared" si="2"/>
        <v>0</v>
      </c>
      <c r="AG416" s="14">
        <f t="shared" si="3"/>
        <v>0</v>
      </c>
      <c r="AH416" s="14">
        <f t="shared" si="4"/>
        <v>1</v>
      </c>
      <c r="AI416" s="14">
        <f t="shared" si="5"/>
        <v>0</v>
      </c>
      <c r="AJ416" s="10"/>
    </row>
    <row r="417" ht="15.75" customHeight="1">
      <c r="A417" s="9">
        <v>45692.0</v>
      </c>
      <c r="B417" s="10" t="s">
        <v>1005</v>
      </c>
      <c r="C417" s="10" t="s">
        <v>1006</v>
      </c>
      <c r="D417" s="10" t="s">
        <v>1007</v>
      </c>
      <c r="E417" s="10" t="s">
        <v>8586</v>
      </c>
      <c r="F417" s="10" t="s">
        <v>8596</v>
      </c>
      <c r="G417" s="10" t="s">
        <v>8588</v>
      </c>
      <c r="H417" s="10" t="s">
        <v>8626</v>
      </c>
      <c r="I417" s="10" t="s">
        <v>8614</v>
      </c>
      <c r="J417" s="10" t="s">
        <v>8599</v>
      </c>
      <c r="K417" s="10" t="s">
        <v>8606</v>
      </c>
      <c r="L417" s="10" t="s">
        <v>8592</v>
      </c>
      <c r="M417" s="10" t="s">
        <v>8601</v>
      </c>
      <c r="N417" s="12" t="s">
        <v>11</v>
      </c>
      <c r="O417" s="12" t="s">
        <v>13</v>
      </c>
      <c r="P417" s="12" t="s">
        <v>80</v>
      </c>
      <c r="Q417" s="12" t="s">
        <v>45</v>
      </c>
      <c r="R417" s="12" t="s">
        <v>14</v>
      </c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3">
        <f>ROUNDUP(SUM(VLOOKUP(F417,'Pontuação 3.0'!A$2:B$11,2,FALSE),VLOOKUP(E417,'Pontuação 3.0'!C$2:D$11,2,FALSE),VLOOKUP(H417,'Pontuação 3.0'!I$2:J$11,2,FALSE),VLOOKUP(J417,'Pontuação 3.0'!G$2:H$11,2,FALSE),VLOOKUP(G417,'Pontuação 3.0'!E$2:F$11,2,FALSE),VLOOKUP(K417,'Pontuação 3.0'!K$2:L$11,2,FALSE),VLOOKUP(L417,'Pontuação 3.0'!M$2:N$13,2,FALSE)),0)</f>
        <v>2102</v>
      </c>
      <c r="AD417" s="14">
        <f t="shared" si="1"/>
        <v>210</v>
      </c>
      <c r="AE417" s="14" t="str">
        <f t="array" ref="AE417">IFERROR(INDEX('Pontuação 3.0'!G$13:G$191, MATCH(AD417, 'Pontuação 3.0'!F$13:F$191, 0)), "Faixa Indefinida")</f>
        <v>C</v>
      </c>
      <c r="AF417" s="14">
        <f t="shared" si="2"/>
        <v>0</v>
      </c>
      <c r="AG417" s="14">
        <f t="shared" si="3"/>
        <v>0</v>
      </c>
      <c r="AH417" s="14">
        <f t="shared" si="4"/>
        <v>1</v>
      </c>
      <c r="AI417" s="14">
        <f t="shared" si="5"/>
        <v>0</v>
      </c>
      <c r="AJ417" s="10"/>
    </row>
    <row r="418" ht="15.75" customHeight="1">
      <c r="A418" s="9">
        <v>45692.0</v>
      </c>
      <c r="B418" s="10" t="s">
        <v>1008</v>
      </c>
      <c r="C418" s="10" t="s">
        <v>1009</v>
      </c>
      <c r="D418" s="11">
        <v>1.1943817533E10</v>
      </c>
      <c r="E418" s="10" t="s">
        <v>8622</v>
      </c>
      <c r="F418" s="10" t="s">
        <v>8596</v>
      </c>
      <c r="G418" s="10" t="s">
        <v>8588</v>
      </c>
      <c r="H418" s="10" t="s">
        <v>8589</v>
      </c>
      <c r="I418" s="10" t="s">
        <v>8590</v>
      </c>
      <c r="J418" s="10" t="s">
        <v>8599</v>
      </c>
      <c r="K418" s="10" t="s">
        <v>8590</v>
      </c>
      <c r="L418" s="10" t="s">
        <v>8615</v>
      </c>
      <c r="M418" s="10" t="s">
        <v>8621</v>
      </c>
      <c r="N418" s="12" t="s">
        <v>11</v>
      </c>
      <c r="O418" s="12" t="s">
        <v>13</v>
      </c>
      <c r="P418" s="12" t="s">
        <v>22</v>
      </c>
      <c r="Q418" s="12" t="s">
        <v>49</v>
      </c>
      <c r="R418" s="12" t="s">
        <v>14</v>
      </c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3">
        <f>ROUNDUP(SUM(VLOOKUP(F418,'Pontuação 3.0'!A$2:B$11,2,FALSE),VLOOKUP(E418,'Pontuação 3.0'!C$2:D$11,2,FALSE),VLOOKUP(H418,'Pontuação 3.0'!I$2:J$11,2,FALSE),VLOOKUP(J418,'Pontuação 3.0'!G$2:H$11,2,FALSE),VLOOKUP(G418,'Pontuação 3.0'!E$2:F$11,2,FALSE),VLOOKUP(K418,'Pontuação 3.0'!K$2:L$11,2,FALSE),VLOOKUP(L418,'Pontuação 3.0'!M$2:N$13,2,FALSE)),0)</f>
        <v>2132</v>
      </c>
      <c r="AD418" s="14">
        <f t="shared" si="1"/>
        <v>213</v>
      </c>
      <c r="AE418" s="14" t="str">
        <f t="array" ref="AE418">IFERROR(INDEX('Pontuação 3.0'!G$13:G$191, MATCH(AD418, 'Pontuação 3.0'!F$13:F$191, 0)), "Faixa Indefinida")</f>
        <v>C</v>
      </c>
      <c r="AF418" s="14">
        <f t="shared" si="2"/>
        <v>0</v>
      </c>
      <c r="AG418" s="14">
        <f t="shared" si="3"/>
        <v>0</v>
      </c>
      <c r="AH418" s="14">
        <f t="shared" si="4"/>
        <v>1</v>
      </c>
      <c r="AI418" s="14">
        <f t="shared" si="5"/>
        <v>0</v>
      </c>
      <c r="AJ418" s="10"/>
    </row>
    <row r="419" ht="15.75" customHeight="1">
      <c r="A419" s="9">
        <v>45692.0</v>
      </c>
      <c r="B419" s="10" t="s">
        <v>1010</v>
      </c>
      <c r="C419" s="10" t="s">
        <v>1011</v>
      </c>
      <c r="D419" s="11">
        <v>4.4997592117E10</v>
      </c>
      <c r="E419" s="10" t="s">
        <v>8586</v>
      </c>
      <c r="F419" s="10" t="s">
        <v>8596</v>
      </c>
      <c r="G419" s="10" t="s">
        <v>8597</v>
      </c>
      <c r="H419" s="10" t="s">
        <v>8626</v>
      </c>
      <c r="I419" s="10" t="s">
        <v>8590</v>
      </c>
      <c r="J419" s="10" t="s">
        <v>8599</v>
      </c>
      <c r="K419" s="10" t="s">
        <v>8606</v>
      </c>
      <c r="L419" s="10" t="s">
        <v>8592</v>
      </c>
      <c r="M419" s="10" t="s">
        <v>8593</v>
      </c>
      <c r="N419" s="12" t="s">
        <v>11</v>
      </c>
      <c r="O419" s="12" t="s">
        <v>13</v>
      </c>
      <c r="P419" s="12" t="s">
        <v>77</v>
      </c>
      <c r="Q419" s="12" t="s">
        <v>45</v>
      </c>
      <c r="R419" s="12" t="s">
        <v>23</v>
      </c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3">
        <f>ROUNDUP(SUM(VLOOKUP(F419,'Pontuação 3.0'!A$2:B$11,2,FALSE),VLOOKUP(E419,'Pontuação 3.0'!C$2:D$11,2,FALSE),VLOOKUP(H419,'Pontuação 3.0'!I$2:J$11,2,FALSE),VLOOKUP(J419,'Pontuação 3.0'!G$2:H$11,2,FALSE),VLOOKUP(G419,'Pontuação 3.0'!E$2:F$11,2,FALSE),VLOOKUP(K419,'Pontuação 3.0'!K$2:L$11,2,FALSE),VLOOKUP(L419,'Pontuação 3.0'!M$2:N$13,2,FALSE)),0)</f>
        <v>1995</v>
      </c>
      <c r="AD419" s="14">
        <f t="shared" si="1"/>
        <v>200</v>
      </c>
      <c r="AE419" s="14" t="str">
        <f t="array" ref="AE419">IFERROR(INDEX('Pontuação 3.0'!G$13:G$191, MATCH(AD419, 'Pontuação 3.0'!F$13:F$191, 0)), "Faixa Indefinida")</f>
        <v>C</v>
      </c>
      <c r="AF419" s="14">
        <f t="shared" si="2"/>
        <v>0</v>
      </c>
      <c r="AG419" s="14">
        <f t="shared" si="3"/>
        <v>0</v>
      </c>
      <c r="AH419" s="14">
        <f t="shared" si="4"/>
        <v>1</v>
      </c>
      <c r="AI419" s="14">
        <f t="shared" si="5"/>
        <v>0</v>
      </c>
      <c r="AJ419" s="10"/>
    </row>
    <row r="420" ht="15.75" customHeight="1">
      <c r="A420" s="9">
        <v>45692.0</v>
      </c>
      <c r="B420" s="10" t="s">
        <v>1012</v>
      </c>
      <c r="C420" s="10" t="s">
        <v>1013</v>
      </c>
      <c r="D420" s="15" t="s">
        <v>8655</v>
      </c>
      <c r="E420" s="10" t="s">
        <v>8586</v>
      </c>
      <c r="F420" s="10" t="s">
        <v>8587</v>
      </c>
      <c r="G420" s="10" t="s">
        <v>8588</v>
      </c>
      <c r="H420" s="10" t="s">
        <v>8605</v>
      </c>
      <c r="I420" s="10" t="s">
        <v>8614</v>
      </c>
      <c r="J420" s="10" t="s">
        <v>8591</v>
      </c>
      <c r="K420" s="10" t="s">
        <v>8590</v>
      </c>
      <c r="L420" s="10" t="s">
        <v>8615</v>
      </c>
      <c r="M420" s="10" t="s">
        <v>8593</v>
      </c>
      <c r="N420" s="12" t="s">
        <v>11</v>
      </c>
      <c r="O420" s="12" t="s">
        <v>13</v>
      </c>
      <c r="P420" s="12" t="s">
        <v>547</v>
      </c>
      <c r="Q420" s="12" t="s">
        <v>548</v>
      </c>
      <c r="R420" s="12" t="s">
        <v>14</v>
      </c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3">
        <f>ROUNDUP(SUM(VLOOKUP(F420,'Pontuação 3.0'!A$2:B$11,2,FALSE),VLOOKUP(E420,'Pontuação 3.0'!C$2:D$11,2,FALSE),VLOOKUP(H420,'Pontuação 3.0'!I$2:J$11,2,FALSE),VLOOKUP(J420,'Pontuação 3.0'!G$2:H$11,2,FALSE),VLOOKUP(G420,'Pontuação 3.0'!E$2:F$11,2,FALSE),VLOOKUP(K420,'Pontuação 3.0'!K$2:L$11,2,FALSE),VLOOKUP(L420,'Pontuação 3.0'!M$2:N$13,2,FALSE)),0)</f>
        <v>2296</v>
      </c>
      <c r="AD420" s="14">
        <f t="shared" si="1"/>
        <v>230</v>
      </c>
      <c r="AE420" s="14" t="str">
        <f t="array" ref="AE420">IFERROR(INDEX('Pontuação 3.0'!G$13:G$191, MATCH(AD420, 'Pontuação 3.0'!F$13:F$191, 0)), "Faixa Indefinida")</f>
        <v>B</v>
      </c>
      <c r="AF420" s="14">
        <f t="shared" si="2"/>
        <v>0</v>
      </c>
      <c r="AG420" s="14">
        <f t="shared" si="3"/>
        <v>1</v>
      </c>
      <c r="AH420" s="14">
        <f t="shared" si="4"/>
        <v>0</v>
      </c>
      <c r="AI420" s="14">
        <f t="shared" si="5"/>
        <v>0</v>
      </c>
      <c r="AJ420" s="10"/>
    </row>
    <row r="421" ht="15.75" customHeight="1">
      <c r="A421" s="9">
        <v>45692.0</v>
      </c>
      <c r="B421" s="10" t="s">
        <v>1014</v>
      </c>
      <c r="C421" s="10" t="s">
        <v>1015</v>
      </c>
      <c r="D421" s="11">
        <v>9.9991045398E10</v>
      </c>
      <c r="E421" s="10" t="s">
        <v>8586</v>
      </c>
      <c r="F421" s="10" t="s">
        <v>8587</v>
      </c>
      <c r="G421" s="10" t="s">
        <v>8588</v>
      </c>
      <c r="H421" s="10" t="s">
        <v>8589</v>
      </c>
      <c r="I421" s="10" t="s">
        <v>8590</v>
      </c>
      <c r="J421" s="10" t="s">
        <v>8617</v>
      </c>
      <c r="K421" s="10" t="s">
        <v>8590</v>
      </c>
      <c r="L421" s="10" t="s">
        <v>8615</v>
      </c>
      <c r="M421" s="10" t="s">
        <v>8611</v>
      </c>
      <c r="N421" s="12" t="s">
        <v>11</v>
      </c>
      <c r="O421" s="12" t="s">
        <v>13</v>
      </c>
      <c r="P421" s="12" t="s">
        <v>19</v>
      </c>
      <c r="Q421" s="12" t="s">
        <v>121</v>
      </c>
      <c r="R421" s="12" t="s">
        <v>14</v>
      </c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3">
        <f>ROUNDUP(SUM(VLOOKUP(F421,'Pontuação 3.0'!A$2:B$11,2,FALSE),VLOOKUP(E421,'Pontuação 3.0'!C$2:D$11,2,FALSE),VLOOKUP(H421,'Pontuação 3.0'!I$2:J$11,2,FALSE),VLOOKUP(J421,'Pontuação 3.0'!G$2:H$11,2,FALSE),VLOOKUP(G421,'Pontuação 3.0'!E$2:F$11,2,FALSE),VLOOKUP(K421,'Pontuação 3.0'!K$2:L$11,2,FALSE),VLOOKUP(L421,'Pontuação 3.0'!M$2:N$13,2,FALSE)),0)</f>
        <v>2570</v>
      </c>
      <c r="AD421" s="14">
        <f t="shared" si="1"/>
        <v>257</v>
      </c>
      <c r="AE421" s="14" t="str">
        <f t="array" ref="AE421">IFERROR(INDEX('Pontuação 3.0'!G$13:G$191, MATCH(AD421, 'Pontuação 3.0'!F$13:F$191, 0)), "Faixa Indefinida")</f>
        <v>A</v>
      </c>
      <c r="AF421" s="14">
        <f t="shared" si="2"/>
        <v>1</v>
      </c>
      <c r="AG421" s="14">
        <f t="shared" si="3"/>
        <v>0</v>
      </c>
      <c r="AH421" s="14">
        <f t="shared" si="4"/>
        <v>0</v>
      </c>
      <c r="AI421" s="14">
        <f t="shared" si="5"/>
        <v>0</v>
      </c>
      <c r="AJ421" s="10"/>
    </row>
    <row r="422" ht="15.75" customHeight="1">
      <c r="A422" s="9">
        <v>45692.0</v>
      </c>
      <c r="B422" s="10" t="s">
        <v>170</v>
      </c>
      <c r="C422" s="10" t="s">
        <v>1022</v>
      </c>
      <c r="D422" s="11">
        <v>8.6994564343E10</v>
      </c>
      <c r="E422" s="10" t="s">
        <v>8586</v>
      </c>
      <c r="F422" s="10" t="s">
        <v>8596</v>
      </c>
      <c r="G422" s="10" t="s">
        <v>8588</v>
      </c>
      <c r="H422" s="10" t="s">
        <v>8626</v>
      </c>
      <c r="I422" s="10" t="s">
        <v>8590</v>
      </c>
      <c r="J422" s="10" t="s">
        <v>8599</v>
      </c>
      <c r="K422" s="10" t="s">
        <v>8590</v>
      </c>
      <c r="L422" s="10" t="s">
        <v>8607</v>
      </c>
      <c r="M422" s="10" t="s">
        <v>8611</v>
      </c>
      <c r="N422" s="12" t="s">
        <v>11</v>
      </c>
      <c r="O422" s="12" t="s">
        <v>13</v>
      </c>
      <c r="P422" s="12" t="s">
        <v>48</v>
      </c>
      <c r="Q422" s="12" t="s">
        <v>49</v>
      </c>
      <c r="R422" s="12" t="s">
        <v>14</v>
      </c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3">
        <f>ROUNDUP(SUM(VLOOKUP(F422,'Pontuação 3.0'!A$2:B$11,2,FALSE),VLOOKUP(E422,'Pontuação 3.0'!C$2:D$11,2,FALSE),VLOOKUP(H422,'Pontuação 3.0'!I$2:J$11,2,FALSE),VLOOKUP(J422,'Pontuação 3.0'!G$2:H$11,2,FALSE),VLOOKUP(G422,'Pontuação 3.0'!E$2:F$11,2,FALSE),VLOOKUP(K422,'Pontuação 3.0'!K$2:L$11,2,FALSE),VLOOKUP(L422,'Pontuação 3.0'!M$2:N$13,2,FALSE)),0)</f>
        <v>1811</v>
      </c>
      <c r="AD422" s="14">
        <f t="shared" si="1"/>
        <v>181</v>
      </c>
      <c r="AE422" s="14" t="str">
        <f t="array" ref="AE422">IFERROR(INDEX('Pontuação 3.0'!G$13:G$191, MATCH(AD422, 'Pontuação 3.0'!F$13:F$191, 0)), "Faixa Indefinida")</f>
        <v>D</v>
      </c>
      <c r="AF422" s="14">
        <f t="shared" si="2"/>
        <v>0</v>
      </c>
      <c r="AG422" s="14">
        <f t="shared" si="3"/>
        <v>0</v>
      </c>
      <c r="AH422" s="14">
        <f t="shared" si="4"/>
        <v>0</v>
      </c>
      <c r="AI422" s="14">
        <f t="shared" si="5"/>
        <v>1</v>
      </c>
      <c r="AJ422" s="10"/>
    </row>
    <row r="423" ht="15.75" customHeight="1">
      <c r="A423" s="9">
        <v>45692.0</v>
      </c>
      <c r="B423" s="10" t="s">
        <v>1016</v>
      </c>
      <c r="C423" s="10" t="s">
        <v>1017</v>
      </c>
      <c r="D423" s="10" t="s">
        <v>1018</v>
      </c>
      <c r="E423" s="10" t="s">
        <v>8586</v>
      </c>
      <c r="F423" s="10" t="s">
        <v>8631</v>
      </c>
      <c r="G423" s="10" t="s">
        <v>8628</v>
      </c>
      <c r="H423" s="10" t="s">
        <v>8626</v>
      </c>
      <c r="I423" s="10" t="s">
        <v>8590</v>
      </c>
      <c r="J423" s="10" t="s">
        <v>8591</v>
      </c>
      <c r="K423" s="10" t="s">
        <v>8590</v>
      </c>
      <c r="L423" s="10" t="s">
        <v>8615</v>
      </c>
      <c r="M423" s="10" t="s">
        <v>8611</v>
      </c>
      <c r="N423" s="12" t="s">
        <v>11</v>
      </c>
      <c r="O423" s="12" t="s">
        <v>13</v>
      </c>
      <c r="P423" s="12" t="s">
        <v>77</v>
      </c>
      <c r="Q423" s="12" t="s">
        <v>34</v>
      </c>
      <c r="R423" s="12" t="s">
        <v>23</v>
      </c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3">
        <f>ROUNDUP(SUM(VLOOKUP(F423,'Pontuação 3.0'!A$2:B$11,2,FALSE),VLOOKUP(E423,'Pontuação 3.0'!C$2:D$11,2,FALSE),VLOOKUP(H423,'Pontuação 3.0'!I$2:J$11,2,FALSE),VLOOKUP(J423,'Pontuação 3.0'!G$2:H$11,2,FALSE),VLOOKUP(G423,'Pontuação 3.0'!E$2:F$11,2,FALSE),VLOOKUP(K423,'Pontuação 3.0'!K$2:L$11,2,FALSE),VLOOKUP(L423,'Pontuação 3.0'!M$2:N$13,2,FALSE)),0)</f>
        <v>2047</v>
      </c>
      <c r="AD423" s="14">
        <f t="shared" si="1"/>
        <v>205</v>
      </c>
      <c r="AE423" s="14" t="str">
        <f t="array" ref="AE423">IFERROR(INDEX('Pontuação 3.0'!G$13:G$191, MATCH(AD423, 'Pontuação 3.0'!F$13:F$191, 0)), "Faixa Indefinida")</f>
        <v>C</v>
      </c>
      <c r="AF423" s="14">
        <f t="shared" si="2"/>
        <v>0</v>
      </c>
      <c r="AG423" s="14">
        <f t="shared" si="3"/>
        <v>0</v>
      </c>
      <c r="AH423" s="14">
        <f t="shared" si="4"/>
        <v>1</v>
      </c>
      <c r="AI423" s="14">
        <f t="shared" si="5"/>
        <v>0</v>
      </c>
      <c r="AJ423" s="10"/>
    </row>
    <row r="424" ht="15.75" customHeight="1">
      <c r="A424" s="9">
        <v>45692.0</v>
      </c>
      <c r="B424" s="10" t="s">
        <v>1025</v>
      </c>
      <c r="C424" s="10" t="s">
        <v>1026</v>
      </c>
      <c r="D424" s="11">
        <v>2.1974774367E10</v>
      </c>
      <c r="E424" s="10" t="s">
        <v>8622</v>
      </c>
      <c r="F424" s="10" t="s">
        <v>8587</v>
      </c>
      <c r="G424" s="10" t="s">
        <v>8620</v>
      </c>
      <c r="H424" s="10" t="s">
        <v>8589</v>
      </c>
      <c r="I424" s="10" t="s">
        <v>8590</v>
      </c>
      <c r="J424" s="10" t="s">
        <v>8599</v>
      </c>
      <c r="K424" s="10" t="s">
        <v>8590</v>
      </c>
      <c r="L424" s="10" t="s">
        <v>8592</v>
      </c>
      <c r="M424" s="10" t="s">
        <v>8601</v>
      </c>
      <c r="N424" s="12" t="s">
        <v>11</v>
      </c>
      <c r="O424" s="12" t="s">
        <v>13</v>
      </c>
      <c r="P424" s="12" t="s">
        <v>22</v>
      </c>
      <c r="Q424" s="12" t="s">
        <v>34</v>
      </c>
      <c r="R424" s="12" t="s">
        <v>14</v>
      </c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3">
        <f>ROUNDUP(SUM(VLOOKUP(F424,'Pontuação 3.0'!A$2:B$11,2,FALSE),VLOOKUP(E424,'Pontuação 3.0'!C$2:D$11,2,FALSE),VLOOKUP(H424,'Pontuação 3.0'!I$2:J$11,2,FALSE),VLOOKUP(J424,'Pontuação 3.0'!G$2:H$11,2,FALSE),VLOOKUP(G424,'Pontuação 3.0'!E$2:F$11,2,FALSE),VLOOKUP(K424,'Pontuação 3.0'!K$2:L$11,2,FALSE),VLOOKUP(L424,'Pontuação 3.0'!M$2:N$13,2,FALSE)),0)</f>
        <v>2039</v>
      </c>
      <c r="AD424" s="14">
        <f t="shared" si="1"/>
        <v>204</v>
      </c>
      <c r="AE424" s="14" t="str">
        <f t="array" ref="AE424">IFERROR(INDEX('Pontuação 3.0'!G$13:G$191, MATCH(AD424, 'Pontuação 3.0'!F$13:F$191, 0)), "Faixa Indefinida")</f>
        <v>C</v>
      </c>
      <c r="AF424" s="14">
        <f t="shared" si="2"/>
        <v>0</v>
      </c>
      <c r="AG424" s="14">
        <f t="shared" si="3"/>
        <v>0</v>
      </c>
      <c r="AH424" s="14">
        <f t="shared" si="4"/>
        <v>1</v>
      </c>
      <c r="AI424" s="14">
        <f t="shared" si="5"/>
        <v>0</v>
      </c>
      <c r="AJ424" s="10"/>
    </row>
    <row r="425" ht="15.75" customHeight="1">
      <c r="A425" s="9">
        <v>45692.0</v>
      </c>
      <c r="B425" s="10" t="s">
        <v>1023</v>
      </c>
      <c r="C425" s="10" t="s">
        <v>1024</v>
      </c>
      <c r="D425" s="11">
        <v>9.6981480668E10</v>
      </c>
      <c r="E425" s="10" t="s">
        <v>8586</v>
      </c>
      <c r="F425" s="10" t="s">
        <v>8596</v>
      </c>
      <c r="G425" s="10" t="s">
        <v>8620</v>
      </c>
      <c r="H425" s="10" t="s">
        <v>8605</v>
      </c>
      <c r="I425" s="10" t="s">
        <v>8614</v>
      </c>
      <c r="J425" s="10" t="s">
        <v>8599</v>
      </c>
      <c r="K425" s="10" t="s">
        <v>8590</v>
      </c>
      <c r="L425" s="10" t="s">
        <v>8592</v>
      </c>
      <c r="M425" s="10" t="s">
        <v>8593</v>
      </c>
      <c r="N425" s="12" t="s">
        <v>11</v>
      </c>
      <c r="O425" s="12" t="s">
        <v>13</v>
      </c>
      <c r="P425" s="12" t="s">
        <v>89</v>
      </c>
      <c r="Q425" s="12" t="s">
        <v>45</v>
      </c>
      <c r="R425" s="12" t="s">
        <v>23</v>
      </c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3">
        <f>ROUNDUP(SUM(VLOOKUP(F425,'Pontuação 3.0'!A$2:B$11,2,FALSE),VLOOKUP(E425,'Pontuação 3.0'!C$2:D$11,2,FALSE),VLOOKUP(H425,'Pontuação 3.0'!I$2:J$11,2,FALSE),VLOOKUP(J425,'Pontuação 3.0'!G$2:H$11,2,FALSE),VLOOKUP(G425,'Pontuação 3.0'!E$2:F$11,2,FALSE),VLOOKUP(K425,'Pontuação 3.0'!K$2:L$11,2,FALSE),VLOOKUP(L425,'Pontuação 3.0'!M$2:N$13,2,FALSE)),0)</f>
        <v>1785</v>
      </c>
      <c r="AD425" s="14">
        <f t="shared" si="1"/>
        <v>179</v>
      </c>
      <c r="AE425" s="14" t="str">
        <f t="array" ref="AE425">IFERROR(INDEX('Pontuação 3.0'!G$13:G$191, MATCH(AD425, 'Pontuação 3.0'!F$13:F$191, 0)), "Faixa Indefinida")</f>
        <v>D</v>
      </c>
      <c r="AF425" s="14">
        <f t="shared" si="2"/>
        <v>0</v>
      </c>
      <c r="AG425" s="14">
        <f t="shared" si="3"/>
        <v>0</v>
      </c>
      <c r="AH425" s="14">
        <f t="shared" si="4"/>
        <v>0</v>
      </c>
      <c r="AI425" s="14">
        <f t="shared" si="5"/>
        <v>1</v>
      </c>
      <c r="AJ425" s="10"/>
    </row>
    <row r="426" ht="15.75" customHeight="1">
      <c r="A426" s="9">
        <v>45692.0</v>
      </c>
      <c r="B426" s="10" t="s">
        <v>1027</v>
      </c>
      <c r="C426" s="10" t="s">
        <v>1028</v>
      </c>
      <c r="D426" s="11">
        <v>4.7991548364E10</v>
      </c>
      <c r="E426" s="10" t="s">
        <v>8586</v>
      </c>
      <c r="F426" s="10" t="s">
        <v>8596</v>
      </c>
      <c r="G426" s="10" t="s">
        <v>8588</v>
      </c>
      <c r="H426" s="10" t="s">
        <v>8589</v>
      </c>
      <c r="I426" s="10" t="s">
        <v>8590</v>
      </c>
      <c r="J426" s="10" t="s">
        <v>8617</v>
      </c>
      <c r="K426" s="10" t="s">
        <v>8590</v>
      </c>
      <c r="L426" s="10" t="s">
        <v>8615</v>
      </c>
      <c r="M426" s="10" t="s">
        <v>8601</v>
      </c>
      <c r="N426" s="12" t="s">
        <v>11</v>
      </c>
      <c r="O426" s="12" t="s">
        <v>13</v>
      </c>
      <c r="P426" s="12" t="s">
        <v>19</v>
      </c>
      <c r="Q426" s="12" t="s">
        <v>49</v>
      </c>
      <c r="R426" s="12" t="s">
        <v>14</v>
      </c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3">
        <f>ROUNDUP(SUM(VLOOKUP(F426,'Pontuação 3.0'!A$2:B$11,2,FALSE),VLOOKUP(E426,'Pontuação 3.0'!C$2:D$11,2,FALSE),VLOOKUP(H426,'Pontuação 3.0'!I$2:J$11,2,FALSE),VLOOKUP(J426,'Pontuação 3.0'!G$2:H$11,2,FALSE),VLOOKUP(G426,'Pontuação 3.0'!E$2:F$11,2,FALSE),VLOOKUP(K426,'Pontuação 3.0'!K$2:L$11,2,FALSE),VLOOKUP(L426,'Pontuação 3.0'!M$2:N$13,2,FALSE)),0)</f>
        <v>2437</v>
      </c>
      <c r="AD426" s="14">
        <f t="shared" si="1"/>
        <v>244</v>
      </c>
      <c r="AE426" s="14" t="str">
        <f t="array" ref="AE426">IFERROR(INDEX('Pontuação 3.0'!G$13:G$191, MATCH(AD426, 'Pontuação 3.0'!F$13:F$191, 0)), "Faixa Indefinida")</f>
        <v>A</v>
      </c>
      <c r="AF426" s="14">
        <f t="shared" si="2"/>
        <v>1</v>
      </c>
      <c r="AG426" s="14">
        <f t="shared" si="3"/>
        <v>0</v>
      </c>
      <c r="AH426" s="14">
        <f t="shared" si="4"/>
        <v>0</v>
      </c>
      <c r="AI426" s="14">
        <f t="shared" si="5"/>
        <v>0</v>
      </c>
      <c r="AJ426" s="10"/>
    </row>
    <row r="427" ht="15.75" customHeight="1">
      <c r="A427" s="9">
        <v>45692.0</v>
      </c>
      <c r="B427" s="10" t="s">
        <v>1034</v>
      </c>
      <c r="C427" s="10" t="s">
        <v>1035</v>
      </c>
      <c r="D427" s="11">
        <v>7.9998961714E10</v>
      </c>
      <c r="E427" s="10" t="s">
        <v>8586</v>
      </c>
      <c r="F427" s="10" t="s">
        <v>8596</v>
      </c>
      <c r="G427" s="10" t="s">
        <v>8588</v>
      </c>
      <c r="H427" s="10" t="s">
        <v>8598</v>
      </c>
      <c r="I427" s="10" t="s">
        <v>8590</v>
      </c>
      <c r="J427" s="10" t="s">
        <v>8599</v>
      </c>
      <c r="K427" s="10" t="s">
        <v>8606</v>
      </c>
      <c r="L427" s="10" t="s">
        <v>8592</v>
      </c>
      <c r="M427" s="10" t="s">
        <v>8621</v>
      </c>
      <c r="N427" s="12" t="s">
        <v>11</v>
      </c>
      <c r="O427" s="12" t="s">
        <v>13</v>
      </c>
      <c r="P427" s="12" t="s">
        <v>68</v>
      </c>
      <c r="Q427" s="12" t="s">
        <v>49</v>
      </c>
      <c r="R427" s="12" t="s">
        <v>14</v>
      </c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3">
        <f>ROUNDUP(SUM(VLOOKUP(F427,'Pontuação 3.0'!A$2:B$11,2,FALSE),VLOOKUP(E427,'Pontuação 3.0'!C$2:D$11,2,FALSE),VLOOKUP(H427,'Pontuação 3.0'!I$2:J$11,2,FALSE),VLOOKUP(J427,'Pontuação 3.0'!G$2:H$11,2,FALSE),VLOOKUP(G427,'Pontuação 3.0'!E$2:F$11,2,FALSE),VLOOKUP(K427,'Pontuação 3.0'!K$2:L$11,2,FALSE),VLOOKUP(L427,'Pontuação 3.0'!M$2:N$13,2,FALSE)),0)</f>
        <v>2250</v>
      </c>
      <c r="AD427" s="14">
        <f t="shared" si="1"/>
        <v>225</v>
      </c>
      <c r="AE427" s="14" t="str">
        <f t="array" ref="AE427">IFERROR(INDEX('Pontuação 3.0'!G$13:G$191, MATCH(AD427, 'Pontuação 3.0'!F$13:F$191, 0)), "Faixa Indefinida")</f>
        <v>B</v>
      </c>
      <c r="AF427" s="14">
        <f t="shared" si="2"/>
        <v>0</v>
      </c>
      <c r="AG427" s="14">
        <f t="shared" si="3"/>
        <v>1</v>
      </c>
      <c r="AH427" s="14">
        <f t="shared" si="4"/>
        <v>0</v>
      </c>
      <c r="AI427" s="14">
        <f t="shared" si="5"/>
        <v>0</v>
      </c>
      <c r="AJ427" s="10"/>
    </row>
    <row r="428" ht="15.75" customHeight="1">
      <c r="A428" s="9">
        <v>45692.0</v>
      </c>
      <c r="B428" s="10" t="s">
        <v>1032</v>
      </c>
      <c r="C428" s="10" t="s">
        <v>1033</v>
      </c>
      <c r="D428" s="11">
        <v>8.3986257029E10</v>
      </c>
      <c r="E428" s="10" t="s">
        <v>8586</v>
      </c>
      <c r="F428" s="10" t="s">
        <v>8587</v>
      </c>
      <c r="G428" s="10" t="s">
        <v>8588</v>
      </c>
      <c r="H428" s="10" t="s">
        <v>8589</v>
      </c>
      <c r="I428" s="10" t="s">
        <v>8614</v>
      </c>
      <c r="J428" s="10" t="s">
        <v>8591</v>
      </c>
      <c r="K428" s="10" t="s">
        <v>8590</v>
      </c>
      <c r="L428" s="10" t="s">
        <v>8615</v>
      </c>
      <c r="M428" s="10" t="s">
        <v>8601</v>
      </c>
      <c r="N428" s="12" t="s">
        <v>11</v>
      </c>
      <c r="O428" s="12" t="s">
        <v>13</v>
      </c>
      <c r="P428" s="12" t="s">
        <v>19</v>
      </c>
      <c r="Q428" s="12" t="s">
        <v>40</v>
      </c>
      <c r="R428" s="12" t="s">
        <v>14</v>
      </c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3">
        <f>ROUNDUP(SUM(VLOOKUP(F428,'Pontuação 3.0'!A$2:B$11,2,FALSE),VLOOKUP(E428,'Pontuação 3.0'!C$2:D$11,2,FALSE),VLOOKUP(H428,'Pontuação 3.0'!I$2:J$11,2,FALSE),VLOOKUP(J428,'Pontuação 3.0'!G$2:H$11,2,FALSE),VLOOKUP(G428,'Pontuação 3.0'!E$2:F$11,2,FALSE),VLOOKUP(K428,'Pontuação 3.0'!K$2:L$11,2,FALSE),VLOOKUP(L428,'Pontuação 3.0'!M$2:N$13,2,FALSE)),0)</f>
        <v>2447</v>
      </c>
      <c r="AD428" s="14">
        <f t="shared" si="1"/>
        <v>245</v>
      </c>
      <c r="AE428" s="14" t="str">
        <f t="array" ref="AE428">IFERROR(INDEX('Pontuação 3.0'!G$13:G$191, MATCH(AD428, 'Pontuação 3.0'!F$13:F$191, 0)), "Faixa Indefinida")</f>
        <v>A</v>
      </c>
      <c r="AF428" s="14">
        <f t="shared" si="2"/>
        <v>1</v>
      </c>
      <c r="AG428" s="14">
        <f t="shared" si="3"/>
        <v>0</v>
      </c>
      <c r="AH428" s="14">
        <f t="shared" si="4"/>
        <v>0</v>
      </c>
      <c r="AI428" s="14">
        <f t="shared" si="5"/>
        <v>0</v>
      </c>
      <c r="AJ428" s="10"/>
    </row>
    <row r="429" ht="15.75" customHeight="1">
      <c r="A429" s="9">
        <v>45692.0</v>
      </c>
      <c r="B429" s="10" t="s">
        <v>1036</v>
      </c>
      <c r="C429" s="10" t="s">
        <v>1037</v>
      </c>
      <c r="D429" s="15" t="s">
        <v>8656</v>
      </c>
      <c r="E429" s="10" t="s">
        <v>8586</v>
      </c>
      <c r="F429" s="10" t="s">
        <v>8596</v>
      </c>
      <c r="G429" s="10" t="s">
        <v>8628</v>
      </c>
      <c r="H429" s="10" t="s">
        <v>8626</v>
      </c>
      <c r="I429" s="10" t="s">
        <v>8590</v>
      </c>
      <c r="J429" s="10" t="s">
        <v>8599</v>
      </c>
      <c r="K429" s="10" t="s">
        <v>8590</v>
      </c>
      <c r="L429" s="10" t="s">
        <v>8615</v>
      </c>
      <c r="M429" s="10" t="s">
        <v>8593</v>
      </c>
      <c r="N429" s="12" t="s">
        <v>11</v>
      </c>
      <c r="O429" s="12" t="s">
        <v>13</v>
      </c>
      <c r="P429" s="12" t="s">
        <v>48</v>
      </c>
      <c r="Q429" s="12" t="s">
        <v>34</v>
      </c>
      <c r="R429" s="12" t="s">
        <v>23</v>
      </c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3">
        <f>ROUNDUP(SUM(VLOOKUP(F429,'Pontuação 3.0'!A$2:B$11,2,FALSE),VLOOKUP(E429,'Pontuação 3.0'!C$2:D$11,2,FALSE),VLOOKUP(H429,'Pontuação 3.0'!I$2:J$11,2,FALSE),VLOOKUP(J429,'Pontuação 3.0'!G$2:H$11,2,FALSE),VLOOKUP(G429,'Pontuação 3.0'!E$2:F$11,2,FALSE),VLOOKUP(K429,'Pontuação 3.0'!K$2:L$11,2,FALSE),VLOOKUP(L429,'Pontuação 3.0'!M$2:N$13,2,FALSE)),0)</f>
        <v>1777</v>
      </c>
      <c r="AD429" s="14">
        <f t="shared" si="1"/>
        <v>178</v>
      </c>
      <c r="AE429" s="14" t="str">
        <f t="array" ref="AE429">IFERROR(INDEX('Pontuação 3.0'!G$13:G$191, MATCH(AD429, 'Pontuação 3.0'!F$13:F$191, 0)), "Faixa Indefinida")</f>
        <v>D</v>
      </c>
      <c r="AF429" s="14">
        <f t="shared" si="2"/>
        <v>0</v>
      </c>
      <c r="AG429" s="14">
        <f t="shared" si="3"/>
        <v>0</v>
      </c>
      <c r="AH429" s="14">
        <f t="shared" si="4"/>
        <v>0</v>
      </c>
      <c r="AI429" s="14">
        <f t="shared" si="5"/>
        <v>1</v>
      </c>
      <c r="AJ429" s="10"/>
    </row>
    <row r="430" ht="15.75" customHeight="1">
      <c r="A430" s="9">
        <v>45692.0</v>
      </c>
      <c r="B430" s="10" t="s">
        <v>318</v>
      </c>
      <c r="C430" s="10" t="s">
        <v>1038</v>
      </c>
      <c r="D430" s="11">
        <v>1.5754593666E10</v>
      </c>
      <c r="E430" s="10" t="s">
        <v>8586</v>
      </c>
      <c r="F430" s="10" t="s">
        <v>8596</v>
      </c>
      <c r="G430" s="10" t="s">
        <v>8620</v>
      </c>
      <c r="H430" s="10" t="s">
        <v>8626</v>
      </c>
      <c r="I430" s="10" t="s">
        <v>8590</v>
      </c>
      <c r="J430" s="10" t="s">
        <v>8617</v>
      </c>
      <c r="K430" s="10" t="s">
        <v>8606</v>
      </c>
      <c r="L430" s="10" t="s">
        <v>8592</v>
      </c>
      <c r="M430" s="10" t="s">
        <v>8611</v>
      </c>
      <c r="N430" s="12" t="s">
        <v>11</v>
      </c>
      <c r="O430" s="12" t="s">
        <v>13</v>
      </c>
      <c r="P430" s="12" t="s">
        <v>22</v>
      </c>
      <c r="Q430" s="12" t="s">
        <v>49</v>
      </c>
      <c r="R430" s="12" t="s">
        <v>14</v>
      </c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3">
        <f>ROUNDUP(SUM(VLOOKUP(F430,'Pontuação 3.0'!A$2:B$11,2,FALSE),VLOOKUP(E430,'Pontuação 3.0'!C$2:D$11,2,FALSE),VLOOKUP(H430,'Pontuação 3.0'!I$2:J$11,2,FALSE),VLOOKUP(J430,'Pontuação 3.0'!G$2:H$11,2,FALSE),VLOOKUP(G430,'Pontuação 3.0'!E$2:F$11,2,FALSE),VLOOKUP(K430,'Pontuação 3.0'!K$2:L$11,2,FALSE),VLOOKUP(L430,'Pontuação 3.0'!M$2:N$13,2,FALSE)),0)</f>
        <v>2237</v>
      </c>
      <c r="AD430" s="14">
        <f t="shared" si="1"/>
        <v>224</v>
      </c>
      <c r="AE430" s="14" t="str">
        <f t="array" ref="AE430">IFERROR(INDEX('Pontuação 3.0'!G$13:G$191, MATCH(AD430, 'Pontuação 3.0'!F$13:F$191, 0)), "Faixa Indefinida")</f>
        <v>B</v>
      </c>
      <c r="AF430" s="14">
        <f t="shared" si="2"/>
        <v>0</v>
      </c>
      <c r="AG430" s="14">
        <f t="shared" si="3"/>
        <v>1</v>
      </c>
      <c r="AH430" s="14">
        <f t="shared" si="4"/>
        <v>0</v>
      </c>
      <c r="AI430" s="14">
        <f t="shared" si="5"/>
        <v>0</v>
      </c>
      <c r="AJ430" s="10"/>
    </row>
    <row r="431" ht="15.75" customHeight="1">
      <c r="A431" s="9">
        <v>45692.0</v>
      </c>
      <c r="B431" s="10" t="s">
        <v>1039</v>
      </c>
      <c r="C431" s="10" t="s">
        <v>1040</v>
      </c>
      <c r="D431" s="11">
        <v>4.1997734078E10</v>
      </c>
      <c r="E431" s="10" t="s">
        <v>8622</v>
      </c>
      <c r="F431" s="10" t="s">
        <v>8587</v>
      </c>
      <c r="G431" s="10" t="s">
        <v>8628</v>
      </c>
      <c r="H431" s="10" t="s">
        <v>8626</v>
      </c>
      <c r="I431" s="10" t="s">
        <v>8590</v>
      </c>
      <c r="J431" s="10" t="s">
        <v>8599</v>
      </c>
      <c r="K431" s="10" t="s">
        <v>8606</v>
      </c>
      <c r="L431" s="10" t="s">
        <v>8592</v>
      </c>
      <c r="M431" s="10" t="s">
        <v>8621</v>
      </c>
      <c r="N431" s="12" t="s">
        <v>11</v>
      </c>
      <c r="O431" s="12" t="s">
        <v>13</v>
      </c>
      <c r="P431" s="12" t="s">
        <v>114</v>
      </c>
      <c r="Q431" s="12" t="s">
        <v>60</v>
      </c>
      <c r="R431" s="12" t="s">
        <v>14</v>
      </c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3">
        <f>ROUNDUP(SUM(VLOOKUP(F431,'Pontuação 3.0'!A$2:B$11,2,FALSE),VLOOKUP(E431,'Pontuação 3.0'!C$2:D$11,2,FALSE),VLOOKUP(H431,'Pontuação 3.0'!I$2:J$11,2,FALSE),VLOOKUP(J431,'Pontuação 3.0'!G$2:H$11,2,FALSE),VLOOKUP(G431,'Pontuação 3.0'!E$2:F$11,2,FALSE),VLOOKUP(K431,'Pontuação 3.0'!K$2:L$11,2,FALSE),VLOOKUP(L431,'Pontuação 3.0'!M$2:N$13,2,FALSE)),0)</f>
        <v>2055</v>
      </c>
      <c r="AD431" s="14">
        <f t="shared" si="1"/>
        <v>206</v>
      </c>
      <c r="AE431" s="14" t="str">
        <f t="array" ref="AE431">IFERROR(INDEX('Pontuação 3.0'!G$13:G$191, MATCH(AD431, 'Pontuação 3.0'!F$13:F$191, 0)), "Faixa Indefinida")</f>
        <v>C</v>
      </c>
      <c r="AF431" s="14">
        <f t="shared" si="2"/>
        <v>0</v>
      </c>
      <c r="AG431" s="14">
        <f t="shared" si="3"/>
        <v>0</v>
      </c>
      <c r="AH431" s="14">
        <f t="shared" si="4"/>
        <v>1</v>
      </c>
      <c r="AI431" s="14">
        <f t="shared" si="5"/>
        <v>0</v>
      </c>
      <c r="AJ431" s="10"/>
    </row>
    <row r="432" ht="15.75" customHeight="1">
      <c r="A432" s="9">
        <v>45692.0</v>
      </c>
      <c r="B432" s="10" t="s">
        <v>8657</v>
      </c>
      <c r="C432" s="10" t="s">
        <v>1042</v>
      </c>
      <c r="D432" s="11">
        <v>9.1981989575E10</v>
      </c>
      <c r="E432" s="10" t="s">
        <v>8586</v>
      </c>
      <c r="F432" s="10" t="s">
        <v>8596</v>
      </c>
      <c r="G432" s="10" t="s">
        <v>8588</v>
      </c>
      <c r="H432" s="10" t="s">
        <v>8598</v>
      </c>
      <c r="I432" s="10" t="s">
        <v>8590</v>
      </c>
      <c r="J432" s="10" t="s">
        <v>8617</v>
      </c>
      <c r="K432" s="10" t="s">
        <v>8590</v>
      </c>
      <c r="L432" s="10" t="s">
        <v>8592</v>
      </c>
      <c r="M432" s="10" t="s">
        <v>8611</v>
      </c>
      <c r="N432" s="12" t="s">
        <v>11</v>
      </c>
      <c r="O432" s="12" t="s">
        <v>13</v>
      </c>
      <c r="P432" s="12" t="s">
        <v>732</v>
      </c>
      <c r="Q432" s="12" t="s">
        <v>733</v>
      </c>
      <c r="R432" s="12" t="s">
        <v>14</v>
      </c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3">
        <f>ROUNDUP(SUM(VLOOKUP(F432,'Pontuação 3.0'!A$2:B$11,2,FALSE),VLOOKUP(E432,'Pontuação 3.0'!C$2:D$11,2,FALSE),VLOOKUP(H432,'Pontuação 3.0'!I$2:J$11,2,FALSE),VLOOKUP(J432,'Pontuação 3.0'!G$2:H$11,2,FALSE),VLOOKUP(G432,'Pontuação 3.0'!E$2:F$11,2,FALSE),VLOOKUP(K432,'Pontuação 3.0'!K$2:L$11,2,FALSE),VLOOKUP(L432,'Pontuação 3.0'!M$2:N$13,2,FALSE)),0)</f>
        <v>2264</v>
      </c>
      <c r="AD432" s="14">
        <f t="shared" si="1"/>
        <v>226</v>
      </c>
      <c r="AE432" s="14" t="str">
        <f t="array" ref="AE432">IFERROR(INDEX('Pontuação 3.0'!G$13:G$191, MATCH(AD432, 'Pontuação 3.0'!F$13:F$191, 0)), "Faixa Indefinida")</f>
        <v>B</v>
      </c>
      <c r="AF432" s="14">
        <f t="shared" si="2"/>
        <v>0</v>
      </c>
      <c r="AG432" s="14">
        <f t="shared" si="3"/>
        <v>1</v>
      </c>
      <c r="AH432" s="14">
        <f t="shared" si="4"/>
        <v>0</v>
      </c>
      <c r="AI432" s="14">
        <f t="shared" si="5"/>
        <v>0</v>
      </c>
      <c r="AJ432" s="10"/>
    </row>
    <row r="433" ht="15.75" customHeight="1">
      <c r="A433" s="9">
        <v>45692.0</v>
      </c>
      <c r="B433" s="10" t="s">
        <v>1045</v>
      </c>
      <c r="C433" s="10" t="s">
        <v>1046</v>
      </c>
      <c r="D433" s="11">
        <v>3.1993527566E10</v>
      </c>
      <c r="E433" s="10" t="s">
        <v>8586</v>
      </c>
      <c r="F433" s="10" t="s">
        <v>8631</v>
      </c>
      <c r="G433" s="10" t="s">
        <v>8628</v>
      </c>
      <c r="H433" s="10" t="s">
        <v>8589</v>
      </c>
      <c r="I433" s="10" t="s">
        <v>8590</v>
      </c>
      <c r="J433" s="10" t="s">
        <v>8599</v>
      </c>
      <c r="K433" s="10" t="s">
        <v>8606</v>
      </c>
      <c r="L433" s="10" t="s">
        <v>8592</v>
      </c>
      <c r="M433" s="10" t="s">
        <v>8601</v>
      </c>
      <c r="N433" s="12" t="s">
        <v>11</v>
      </c>
      <c r="O433" s="12" t="s">
        <v>13</v>
      </c>
      <c r="P433" s="12" t="s">
        <v>19</v>
      </c>
      <c r="Q433" s="12" t="s">
        <v>45</v>
      </c>
      <c r="R433" s="12" t="s">
        <v>14</v>
      </c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3">
        <f>ROUNDUP(SUM(VLOOKUP(F433,'Pontuação 3.0'!A$2:B$11,2,FALSE),VLOOKUP(E433,'Pontuação 3.0'!C$2:D$11,2,FALSE),VLOOKUP(H433,'Pontuação 3.0'!I$2:J$11,2,FALSE),VLOOKUP(J433,'Pontuação 3.0'!G$2:H$11,2,FALSE),VLOOKUP(G433,'Pontuação 3.0'!E$2:F$11,2,FALSE),VLOOKUP(K433,'Pontuação 3.0'!K$2:L$11,2,FALSE),VLOOKUP(L433,'Pontuação 3.0'!M$2:N$13,2,FALSE)),0)</f>
        <v>2305</v>
      </c>
      <c r="AD433" s="14">
        <f t="shared" si="1"/>
        <v>231</v>
      </c>
      <c r="AE433" s="14" t="str">
        <f t="array" ref="AE433">IFERROR(INDEX('Pontuação 3.0'!G$13:G$191, MATCH(AD433, 'Pontuação 3.0'!F$13:F$191, 0)), "Faixa Indefinida")</f>
        <v>B</v>
      </c>
      <c r="AF433" s="14">
        <f t="shared" si="2"/>
        <v>0</v>
      </c>
      <c r="AG433" s="14">
        <f t="shared" si="3"/>
        <v>1</v>
      </c>
      <c r="AH433" s="14">
        <f t="shared" si="4"/>
        <v>0</v>
      </c>
      <c r="AI433" s="14">
        <f t="shared" si="5"/>
        <v>0</v>
      </c>
      <c r="AJ433" s="10"/>
    </row>
    <row r="434" ht="15.75" customHeight="1">
      <c r="A434" s="9">
        <v>45692.0</v>
      </c>
      <c r="B434" s="10" t="s">
        <v>1043</v>
      </c>
      <c r="C434" s="10" t="s">
        <v>1044</v>
      </c>
      <c r="D434" s="11">
        <v>6.1995111886E10</v>
      </c>
      <c r="E434" s="10" t="s">
        <v>8622</v>
      </c>
      <c r="F434" s="10" t="s">
        <v>8610</v>
      </c>
      <c r="G434" s="10" t="s">
        <v>8588</v>
      </c>
      <c r="H434" s="10" t="s">
        <v>8632</v>
      </c>
      <c r="I434" s="10" t="s">
        <v>8590</v>
      </c>
      <c r="J434" s="10" t="s">
        <v>8599</v>
      </c>
      <c r="K434" s="10" t="s">
        <v>8606</v>
      </c>
      <c r="L434" s="10" t="s">
        <v>8600</v>
      </c>
      <c r="M434" s="10" t="s">
        <v>8625</v>
      </c>
      <c r="N434" s="12" t="s">
        <v>11</v>
      </c>
      <c r="O434" s="12" t="s">
        <v>13</v>
      </c>
      <c r="P434" s="12" t="s">
        <v>22</v>
      </c>
      <c r="Q434" s="12" t="s">
        <v>49</v>
      </c>
      <c r="R434" s="12" t="s">
        <v>14</v>
      </c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3">
        <f>ROUNDUP(SUM(VLOOKUP(F434,'Pontuação 3.0'!A$2:B$11,2,FALSE),VLOOKUP(E434,'Pontuação 3.0'!C$2:D$11,2,FALSE),VLOOKUP(H434,'Pontuação 3.0'!I$2:J$11,2,FALSE),VLOOKUP(J434,'Pontuação 3.0'!G$2:H$11,2,FALSE),VLOOKUP(G434,'Pontuação 3.0'!E$2:F$11,2,FALSE),VLOOKUP(K434,'Pontuação 3.0'!K$2:L$11,2,FALSE),VLOOKUP(L434,'Pontuação 3.0'!M$2:N$13,2,FALSE)),0)</f>
        <v>2217</v>
      </c>
      <c r="AD434" s="14">
        <f t="shared" si="1"/>
        <v>222</v>
      </c>
      <c r="AE434" s="14" t="str">
        <f t="array" ref="AE434">IFERROR(INDEX('Pontuação 3.0'!G$13:G$191, MATCH(AD434, 'Pontuação 3.0'!F$13:F$191, 0)), "Faixa Indefinida")</f>
        <v>B</v>
      </c>
      <c r="AF434" s="14">
        <f t="shared" si="2"/>
        <v>0</v>
      </c>
      <c r="AG434" s="14">
        <f t="shared" si="3"/>
        <v>1</v>
      </c>
      <c r="AH434" s="14">
        <f t="shared" si="4"/>
        <v>0</v>
      </c>
      <c r="AI434" s="14">
        <f t="shared" si="5"/>
        <v>0</v>
      </c>
      <c r="AJ434" s="10"/>
    </row>
    <row r="435" ht="15.75" customHeight="1">
      <c r="A435" s="9">
        <v>45692.0</v>
      </c>
      <c r="B435" s="10" t="s">
        <v>376</v>
      </c>
      <c r="C435" s="10" t="s">
        <v>1047</v>
      </c>
      <c r="D435" s="11">
        <v>6.2998125562E10</v>
      </c>
      <c r="E435" s="10" t="s">
        <v>8586</v>
      </c>
      <c r="F435" s="10" t="s">
        <v>8631</v>
      </c>
      <c r="G435" s="10" t="s">
        <v>8616</v>
      </c>
      <c r="H435" s="10" t="s">
        <v>8626</v>
      </c>
      <c r="I435" s="10" t="s">
        <v>8590</v>
      </c>
      <c r="J435" s="10" t="s">
        <v>8617</v>
      </c>
      <c r="K435" s="10" t="s">
        <v>8590</v>
      </c>
      <c r="L435" s="10" t="s">
        <v>8615</v>
      </c>
      <c r="M435" s="10" t="s">
        <v>8611</v>
      </c>
      <c r="N435" s="12" t="s">
        <v>11</v>
      </c>
      <c r="O435" s="12" t="s">
        <v>13</v>
      </c>
      <c r="P435" s="12" t="s">
        <v>22</v>
      </c>
      <c r="Q435" s="12" t="s">
        <v>15</v>
      </c>
      <c r="R435" s="12" t="s">
        <v>14</v>
      </c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3">
        <f>ROUNDUP(SUM(VLOOKUP(F435,'Pontuação 3.0'!A$2:B$11,2,FALSE),VLOOKUP(E435,'Pontuação 3.0'!C$2:D$11,2,FALSE),VLOOKUP(H435,'Pontuação 3.0'!I$2:J$11,2,FALSE),VLOOKUP(J435,'Pontuação 3.0'!G$2:H$11,2,FALSE),VLOOKUP(G435,'Pontuação 3.0'!E$2:F$11,2,FALSE),VLOOKUP(K435,'Pontuação 3.0'!K$2:L$11,2,FALSE),VLOOKUP(L435,'Pontuação 3.0'!M$2:N$13,2,FALSE)),0)</f>
        <v>2414</v>
      </c>
      <c r="AD435" s="14">
        <f t="shared" si="1"/>
        <v>241</v>
      </c>
      <c r="AE435" s="14" t="str">
        <f t="array" ref="AE435">IFERROR(INDEX('Pontuação 3.0'!G$13:G$191, MATCH(AD435, 'Pontuação 3.0'!F$13:F$191, 0)), "Faixa Indefinida")</f>
        <v>A</v>
      </c>
      <c r="AF435" s="14">
        <f t="shared" si="2"/>
        <v>1</v>
      </c>
      <c r="AG435" s="14">
        <f t="shared" si="3"/>
        <v>0</v>
      </c>
      <c r="AH435" s="14">
        <f t="shared" si="4"/>
        <v>0</v>
      </c>
      <c r="AI435" s="14">
        <f t="shared" si="5"/>
        <v>0</v>
      </c>
      <c r="AJ435" s="10"/>
    </row>
    <row r="436" ht="15.75" customHeight="1">
      <c r="A436" s="9">
        <v>45692.0</v>
      </c>
      <c r="B436" s="10" t="s">
        <v>1048</v>
      </c>
      <c r="C436" s="10" t="s">
        <v>1049</v>
      </c>
      <c r="D436" s="10" t="s">
        <v>1050</v>
      </c>
      <c r="E436" s="10" t="s">
        <v>8586</v>
      </c>
      <c r="F436" s="10" t="s">
        <v>8587</v>
      </c>
      <c r="G436" s="10" t="s">
        <v>8616</v>
      </c>
      <c r="H436" s="10" t="s">
        <v>8598</v>
      </c>
      <c r="I436" s="10" t="s">
        <v>8590</v>
      </c>
      <c r="J436" s="10" t="s">
        <v>8591</v>
      </c>
      <c r="K436" s="10" t="s">
        <v>8590</v>
      </c>
      <c r="L436" s="10" t="s">
        <v>8615</v>
      </c>
      <c r="M436" s="10" t="s">
        <v>8625</v>
      </c>
      <c r="N436" s="12" t="s">
        <v>11</v>
      </c>
      <c r="O436" s="12" t="s">
        <v>13</v>
      </c>
      <c r="P436" s="12" t="s">
        <v>114</v>
      </c>
      <c r="Q436" s="12" t="s">
        <v>15</v>
      </c>
      <c r="R436" s="12" t="s">
        <v>14</v>
      </c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3">
        <f>ROUNDUP(SUM(VLOOKUP(F436,'Pontuação 3.0'!A$2:B$11,2,FALSE),VLOOKUP(E436,'Pontuação 3.0'!C$2:D$11,2,FALSE),VLOOKUP(H436,'Pontuação 3.0'!I$2:J$11,2,FALSE),VLOOKUP(J436,'Pontuação 3.0'!G$2:H$11,2,FALSE),VLOOKUP(G436,'Pontuação 3.0'!E$2:F$11,2,FALSE),VLOOKUP(K436,'Pontuação 3.0'!K$2:L$11,2,FALSE),VLOOKUP(L436,'Pontuação 3.0'!M$2:N$13,2,FALSE)),0)</f>
        <v>2454</v>
      </c>
      <c r="AD436" s="14">
        <f t="shared" si="1"/>
        <v>245</v>
      </c>
      <c r="AE436" s="14" t="str">
        <f t="array" ref="AE436">IFERROR(INDEX('Pontuação 3.0'!G$13:G$191, MATCH(AD436, 'Pontuação 3.0'!F$13:F$191, 0)), "Faixa Indefinida")</f>
        <v>A</v>
      </c>
      <c r="AF436" s="14">
        <f t="shared" si="2"/>
        <v>1</v>
      </c>
      <c r="AG436" s="14">
        <f t="shared" si="3"/>
        <v>0</v>
      </c>
      <c r="AH436" s="14">
        <f t="shared" si="4"/>
        <v>0</v>
      </c>
      <c r="AI436" s="14">
        <f t="shared" si="5"/>
        <v>0</v>
      </c>
      <c r="AJ436" s="10"/>
    </row>
    <row r="437" ht="15.75" customHeight="1">
      <c r="A437" s="9">
        <v>45692.0</v>
      </c>
      <c r="B437" s="10" t="s">
        <v>1051</v>
      </c>
      <c r="C437" s="10" t="s">
        <v>1052</v>
      </c>
      <c r="D437" s="11">
        <v>1.2981383266E10</v>
      </c>
      <c r="E437" s="10" t="s">
        <v>8586</v>
      </c>
      <c r="F437" s="10" t="s">
        <v>8596</v>
      </c>
      <c r="G437" s="10" t="s">
        <v>8588</v>
      </c>
      <c r="H437" s="10" t="s">
        <v>8605</v>
      </c>
      <c r="I437" s="10" t="s">
        <v>8590</v>
      </c>
      <c r="J437" s="10" t="s">
        <v>8617</v>
      </c>
      <c r="K437" s="10" t="s">
        <v>8606</v>
      </c>
      <c r="L437" s="10" t="s">
        <v>8600</v>
      </c>
      <c r="M437" s="10" t="s">
        <v>8625</v>
      </c>
      <c r="N437" s="12" t="s">
        <v>11</v>
      </c>
      <c r="O437" s="12" t="s">
        <v>13</v>
      </c>
      <c r="P437" s="12" t="s">
        <v>58</v>
      </c>
      <c r="Q437" s="12" t="s">
        <v>15</v>
      </c>
      <c r="R437" s="12" t="s">
        <v>14</v>
      </c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3">
        <f>ROUNDUP(SUM(VLOOKUP(F437,'Pontuação 3.0'!A$2:B$11,2,FALSE),VLOOKUP(E437,'Pontuação 3.0'!C$2:D$11,2,FALSE),VLOOKUP(H437,'Pontuação 3.0'!I$2:J$11,2,FALSE),VLOOKUP(J437,'Pontuação 3.0'!G$2:H$11,2,FALSE),VLOOKUP(G437,'Pontuação 3.0'!E$2:F$11,2,FALSE),VLOOKUP(K437,'Pontuação 3.0'!K$2:L$11,2,FALSE),VLOOKUP(L437,'Pontuação 3.0'!M$2:N$13,2,FALSE)),0)</f>
        <v>2655</v>
      </c>
      <c r="AD437" s="14">
        <f t="shared" si="1"/>
        <v>266</v>
      </c>
      <c r="AE437" s="14" t="str">
        <f t="array" ref="AE437">IFERROR(INDEX('Pontuação 3.0'!G$13:G$191, MATCH(AD437, 'Pontuação 3.0'!F$13:F$191, 0)), "Faixa Indefinida")</f>
        <v>A</v>
      </c>
      <c r="AF437" s="14">
        <f t="shared" si="2"/>
        <v>1</v>
      </c>
      <c r="AG437" s="14">
        <f t="shared" si="3"/>
        <v>0</v>
      </c>
      <c r="AH437" s="14">
        <f t="shared" si="4"/>
        <v>0</v>
      </c>
      <c r="AI437" s="14">
        <f t="shared" si="5"/>
        <v>0</v>
      </c>
      <c r="AJ437" s="10"/>
    </row>
    <row r="438" ht="15.75" customHeight="1">
      <c r="A438" s="9">
        <v>45692.0</v>
      </c>
      <c r="B438" s="10" t="s">
        <v>1059</v>
      </c>
      <c r="C438" s="10" t="s">
        <v>1060</v>
      </c>
      <c r="D438" s="10" t="s">
        <v>1061</v>
      </c>
      <c r="E438" s="10" t="s">
        <v>8622</v>
      </c>
      <c r="F438" s="10" t="s">
        <v>8610</v>
      </c>
      <c r="G438" s="10" t="s">
        <v>8588</v>
      </c>
      <c r="H438" s="10" t="s">
        <v>8589</v>
      </c>
      <c r="I438" s="10" t="s">
        <v>8614</v>
      </c>
      <c r="J438" s="10" t="s">
        <v>8599</v>
      </c>
      <c r="K438" s="10" t="s">
        <v>8590</v>
      </c>
      <c r="L438" s="10" t="s">
        <v>8615</v>
      </c>
      <c r="M438" s="10" t="s">
        <v>8601</v>
      </c>
      <c r="N438" s="12" t="s">
        <v>11</v>
      </c>
      <c r="O438" s="12" t="s">
        <v>13</v>
      </c>
      <c r="P438" s="12" t="s">
        <v>58</v>
      </c>
      <c r="Q438" s="12" t="s">
        <v>15</v>
      </c>
      <c r="R438" s="12" t="s">
        <v>14</v>
      </c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3">
        <f>ROUNDUP(SUM(VLOOKUP(F438,'Pontuação 3.0'!A$2:B$11,2,FALSE),VLOOKUP(E438,'Pontuação 3.0'!C$2:D$11,2,FALSE),VLOOKUP(H438,'Pontuação 3.0'!I$2:J$11,2,FALSE),VLOOKUP(J438,'Pontuação 3.0'!G$2:H$11,2,FALSE),VLOOKUP(G438,'Pontuação 3.0'!E$2:F$11,2,FALSE),VLOOKUP(K438,'Pontuação 3.0'!K$2:L$11,2,FALSE),VLOOKUP(L438,'Pontuação 3.0'!M$2:N$13,2,FALSE)),0)</f>
        <v>2043</v>
      </c>
      <c r="AD438" s="14">
        <f t="shared" si="1"/>
        <v>204</v>
      </c>
      <c r="AE438" s="14" t="str">
        <f t="array" ref="AE438">IFERROR(INDEX('Pontuação 3.0'!G$13:G$191, MATCH(AD438, 'Pontuação 3.0'!F$13:F$191, 0)), "Faixa Indefinida")</f>
        <v>C</v>
      </c>
      <c r="AF438" s="14">
        <f t="shared" si="2"/>
        <v>0</v>
      </c>
      <c r="AG438" s="14">
        <f t="shared" si="3"/>
        <v>0</v>
      </c>
      <c r="AH438" s="14">
        <f t="shared" si="4"/>
        <v>1</v>
      </c>
      <c r="AI438" s="14">
        <f t="shared" si="5"/>
        <v>0</v>
      </c>
      <c r="AJ438" s="10"/>
    </row>
    <row r="439" ht="15.75" customHeight="1">
      <c r="A439" s="9">
        <v>45692.0</v>
      </c>
      <c r="B439" s="10" t="s">
        <v>1062</v>
      </c>
      <c r="C439" s="10" t="s">
        <v>1063</v>
      </c>
      <c r="D439" s="11">
        <v>9.8981424687E10</v>
      </c>
      <c r="E439" s="10" t="s">
        <v>8586</v>
      </c>
      <c r="F439" s="10" t="s">
        <v>8596</v>
      </c>
      <c r="G439" s="10" t="s">
        <v>8620</v>
      </c>
      <c r="H439" s="10" t="s">
        <v>8598</v>
      </c>
      <c r="I439" s="10" t="s">
        <v>8614</v>
      </c>
      <c r="J439" s="10" t="s">
        <v>8599</v>
      </c>
      <c r="K439" s="10" t="s">
        <v>8590</v>
      </c>
      <c r="L439" s="10" t="s">
        <v>8615</v>
      </c>
      <c r="M439" s="10" t="s">
        <v>8593</v>
      </c>
      <c r="N439" s="12" t="s">
        <v>11</v>
      </c>
      <c r="O439" s="12" t="s">
        <v>13</v>
      </c>
      <c r="P439" s="12" t="s">
        <v>161</v>
      </c>
      <c r="Q439" s="12" t="s">
        <v>45</v>
      </c>
      <c r="R439" s="12" t="s">
        <v>14</v>
      </c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3">
        <f>ROUNDUP(SUM(VLOOKUP(F439,'Pontuação 3.0'!A$2:B$11,2,FALSE),VLOOKUP(E439,'Pontuação 3.0'!C$2:D$11,2,FALSE),VLOOKUP(H439,'Pontuação 3.0'!I$2:J$11,2,FALSE),VLOOKUP(J439,'Pontuação 3.0'!G$2:H$11,2,FALSE),VLOOKUP(G439,'Pontuação 3.0'!E$2:F$11,2,FALSE),VLOOKUP(K439,'Pontuação 3.0'!K$2:L$11,2,FALSE),VLOOKUP(L439,'Pontuação 3.0'!M$2:N$13,2,FALSE)),0)</f>
        <v>1935</v>
      </c>
      <c r="AD439" s="14">
        <f t="shared" si="1"/>
        <v>194</v>
      </c>
      <c r="AE439" s="14" t="str">
        <f t="array" ref="AE439">IFERROR(INDEX('Pontuação 3.0'!G$13:G$191, MATCH(AD439, 'Pontuação 3.0'!F$13:F$191, 0)), "Faixa Indefinida")</f>
        <v>C</v>
      </c>
      <c r="AF439" s="14">
        <f t="shared" si="2"/>
        <v>0</v>
      </c>
      <c r="AG439" s="14">
        <f t="shared" si="3"/>
        <v>0</v>
      </c>
      <c r="AH439" s="14">
        <f t="shared" si="4"/>
        <v>1</v>
      </c>
      <c r="AI439" s="14">
        <f t="shared" si="5"/>
        <v>0</v>
      </c>
      <c r="AJ439" s="10"/>
    </row>
    <row r="440" ht="15.75" customHeight="1">
      <c r="A440" s="9">
        <v>45692.0</v>
      </c>
      <c r="B440" s="10" t="s">
        <v>266</v>
      </c>
      <c r="C440" s="10" t="s">
        <v>1064</v>
      </c>
      <c r="D440" s="11">
        <v>2.2981355419E10</v>
      </c>
      <c r="E440" s="10" t="s">
        <v>8586</v>
      </c>
      <c r="F440" s="10" t="s">
        <v>8587</v>
      </c>
      <c r="G440" s="10" t="s">
        <v>8588</v>
      </c>
      <c r="H440" s="10" t="s">
        <v>8598</v>
      </c>
      <c r="I440" s="10" t="s">
        <v>8614</v>
      </c>
      <c r="J440" s="10" t="s">
        <v>8617</v>
      </c>
      <c r="K440" s="10" t="s">
        <v>8590</v>
      </c>
      <c r="L440" s="10" t="s">
        <v>8615</v>
      </c>
      <c r="M440" s="10" t="s">
        <v>8601</v>
      </c>
      <c r="N440" s="12" t="s">
        <v>11</v>
      </c>
      <c r="O440" s="12" t="s">
        <v>13</v>
      </c>
      <c r="P440" s="12" t="s">
        <v>19</v>
      </c>
      <c r="Q440" s="12" t="s">
        <v>15</v>
      </c>
      <c r="R440" s="12" t="s">
        <v>14</v>
      </c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3">
        <f>ROUNDUP(SUM(VLOOKUP(F440,'Pontuação 3.0'!A$2:B$11,2,FALSE),VLOOKUP(E440,'Pontuação 3.0'!C$2:D$11,2,FALSE),VLOOKUP(H440,'Pontuação 3.0'!I$2:J$11,2,FALSE),VLOOKUP(J440,'Pontuação 3.0'!G$2:H$11,2,FALSE),VLOOKUP(G440,'Pontuação 3.0'!E$2:F$11,2,FALSE),VLOOKUP(K440,'Pontuação 3.0'!K$2:L$11,2,FALSE),VLOOKUP(L440,'Pontuação 3.0'!M$2:N$13,2,FALSE)),0)</f>
        <v>2483</v>
      </c>
      <c r="AD440" s="14">
        <f t="shared" si="1"/>
        <v>248</v>
      </c>
      <c r="AE440" s="14" t="str">
        <f t="array" ref="AE440">IFERROR(INDEX('Pontuação 3.0'!G$13:G$191, MATCH(AD440, 'Pontuação 3.0'!F$13:F$191, 0)), "Faixa Indefinida")</f>
        <v>A</v>
      </c>
      <c r="AF440" s="14">
        <f t="shared" si="2"/>
        <v>1</v>
      </c>
      <c r="AG440" s="14">
        <f t="shared" si="3"/>
        <v>0</v>
      </c>
      <c r="AH440" s="14">
        <f t="shared" si="4"/>
        <v>0</v>
      </c>
      <c r="AI440" s="14">
        <f t="shared" si="5"/>
        <v>0</v>
      </c>
      <c r="AJ440" s="10"/>
    </row>
    <row r="441" ht="15.75" customHeight="1">
      <c r="A441" s="9">
        <v>45692.0</v>
      </c>
      <c r="B441" s="10" t="s">
        <v>1067</v>
      </c>
      <c r="C441" s="10" t="s">
        <v>1068</v>
      </c>
      <c r="D441" s="11">
        <v>1.1985697751E10</v>
      </c>
      <c r="E441" s="10" t="s">
        <v>8586</v>
      </c>
      <c r="F441" s="10" t="s">
        <v>8631</v>
      </c>
      <c r="G441" s="10" t="s">
        <v>8616</v>
      </c>
      <c r="H441" s="10" t="s">
        <v>8589</v>
      </c>
      <c r="I441" s="10" t="s">
        <v>8614</v>
      </c>
      <c r="J441" s="10" t="s">
        <v>8617</v>
      </c>
      <c r="K441" s="10" t="s">
        <v>8590</v>
      </c>
      <c r="L441" s="10" t="s">
        <v>8592</v>
      </c>
      <c r="M441" s="10" t="s">
        <v>8601</v>
      </c>
      <c r="N441" s="12" t="s">
        <v>11</v>
      </c>
      <c r="O441" s="12" t="s">
        <v>13</v>
      </c>
      <c r="P441" s="12" t="s">
        <v>19</v>
      </c>
      <c r="Q441" s="12" t="s">
        <v>15</v>
      </c>
      <c r="R441" s="12" t="s">
        <v>14</v>
      </c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3">
        <f>ROUNDUP(SUM(VLOOKUP(F441,'Pontuação 3.0'!A$2:B$11,2,FALSE),VLOOKUP(E441,'Pontuação 3.0'!C$2:D$11,2,FALSE),VLOOKUP(H441,'Pontuação 3.0'!I$2:J$11,2,FALSE),VLOOKUP(J441,'Pontuação 3.0'!G$2:H$11,2,FALSE),VLOOKUP(G441,'Pontuação 3.0'!E$2:F$11,2,FALSE),VLOOKUP(K441,'Pontuação 3.0'!K$2:L$11,2,FALSE),VLOOKUP(L441,'Pontuação 3.0'!M$2:N$13,2,FALSE)),0)</f>
        <v>2563</v>
      </c>
      <c r="AD441" s="14">
        <f t="shared" si="1"/>
        <v>256</v>
      </c>
      <c r="AE441" s="14" t="str">
        <f t="array" ref="AE441">IFERROR(INDEX('Pontuação 3.0'!G$13:G$191, MATCH(AD441, 'Pontuação 3.0'!F$13:F$191, 0)), "Faixa Indefinida")</f>
        <v>A</v>
      </c>
      <c r="AF441" s="14">
        <f t="shared" si="2"/>
        <v>1</v>
      </c>
      <c r="AG441" s="14">
        <f t="shared" si="3"/>
        <v>0</v>
      </c>
      <c r="AH441" s="14">
        <f t="shared" si="4"/>
        <v>0</v>
      </c>
      <c r="AI441" s="14">
        <f t="shared" si="5"/>
        <v>0</v>
      </c>
      <c r="AJ441" s="10"/>
    </row>
    <row r="442" ht="15.75" customHeight="1">
      <c r="A442" s="9">
        <v>45692.0</v>
      </c>
      <c r="B442" s="10" t="s">
        <v>1069</v>
      </c>
      <c r="C442" s="10" t="s">
        <v>1070</v>
      </c>
      <c r="D442" s="10" t="s">
        <v>1071</v>
      </c>
      <c r="E442" s="10" t="s">
        <v>8622</v>
      </c>
      <c r="F442" s="10" t="s">
        <v>8587</v>
      </c>
      <c r="G442" s="10" t="s">
        <v>8628</v>
      </c>
      <c r="H442" s="10" t="s">
        <v>8626</v>
      </c>
      <c r="I442" s="10" t="s">
        <v>8590</v>
      </c>
      <c r="J442" s="10" t="s">
        <v>8599</v>
      </c>
      <c r="K442" s="10" t="s">
        <v>8590</v>
      </c>
      <c r="L442" s="10" t="s">
        <v>8592</v>
      </c>
      <c r="M442" s="10" t="s">
        <v>8601</v>
      </c>
      <c r="N442" s="12" t="s">
        <v>11</v>
      </c>
      <c r="O442" s="12" t="s">
        <v>13</v>
      </c>
      <c r="P442" s="12" t="s">
        <v>19</v>
      </c>
      <c r="Q442" s="12" t="s">
        <v>15</v>
      </c>
      <c r="R442" s="12" t="s">
        <v>14</v>
      </c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3">
        <f>ROUNDUP(SUM(VLOOKUP(F442,'Pontuação 3.0'!A$2:B$11,2,FALSE),VLOOKUP(E442,'Pontuação 3.0'!C$2:D$11,2,FALSE),VLOOKUP(H442,'Pontuação 3.0'!I$2:J$11,2,FALSE),VLOOKUP(J442,'Pontuação 3.0'!G$2:H$11,2,FALSE),VLOOKUP(G442,'Pontuação 3.0'!E$2:F$11,2,FALSE),VLOOKUP(K442,'Pontuação 3.0'!K$2:L$11,2,FALSE),VLOOKUP(L442,'Pontuação 3.0'!M$2:N$13,2,FALSE)),0)</f>
        <v>1794</v>
      </c>
      <c r="AD442" s="14">
        <f t="shared" si="1"/>
        <v>179</v>
      </c>
      <c r="AE442" s="14" t="str">
        <f t="array" ref="AE442">IFERROR(INDEX('Pontuação 3.0'!G$13:G$191, MATCH(AD442, 'Pontuação 3.0'!F$13:F$191, 0)), "Faixa Indefinida")</f>
        <v>D</v>
      </c>
      <c r="AF442" s="14">
        <f t="shared" si="2"/>
        <v>0</v>
      </c>
      <c r="AG442" s="14">
        <f t="shared" si="3"/>
        <v>0</v>
      </c>
      <c r="AH442" s="14">
        <f t="shared" si="4"/>
        <v>0</v>
      </c>
      <c r="AI442" s="14">
        <f t="shared" si="5"/>
        <v>1</v>
      </c>
      <c r="AJ442" s="10"/>
    </row>
    <row r="443" ht="15.75" customHeight="1">
      <c r="A443" s="9">
        <v>45692.0</v>
      </c>
      <c r="B443" s="10" t="s">
        <v>1072</v>
      </c>
      <c r="C443" s="10" t="s">
        <v>1073</v>
      </c>
      <c r="D443" s="11">
        <v>1.3988738347E10</v>
      </c>
      <c r="E443" s="10" t="s">
        <v>8586</v>
      </c>
      <c r="F443" s="10" t="s">
        <v>8640</v>
      </c>
      <c r="G443" s="10" t="s">
        <v>8588</v>
      </c>
      <c r="H443" s="10" t="s">
        <v>8598</v>
      </c>
      <c r="I443" s="10" t="s">
        <v>8590</v>
      </c>
      <c r="J443" s="10" t="s">
        <v>8591</v>
      </c>
      <c r="K443" s="10" t="s">
        <v>8606</v>
      </c>
      <c r="L443" s="10" t="s">
        <v>8592</v>
      </c>
      <c r="M443" s="10" t="s">
        <v>8601</v>
      </c>
      <c r="N443" s="12" t="s">
        <v>11</v>
      </c>
      <c r="O443" s="12" t="s">
        <v>13</v>
      </c>
      <c r="P443" s="12" t="s">
        <v>19</v>
      </c>
      <c r="Q443" s="12" t="s">
        <v>15</v>
      </c>
      <c r="R443" s="12" t="s">
        <v>14</v>
      </c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3">
        <f>ROUNDUP(SUM(VLOOKUP(F443,'Pontuação 3.0'!A$2:B$11,2,FALSE),VLOOKUP(E443,'Pontuação 3.0'!C$2:D$11,2,FALSE),VLOOKUP(H443,'Pontuação 3.0'!I$2:J$11,2,FALSE),VLOOKUP(J443,'Pontuação 3.0'!G$2:H$11,2,FALSE),VLOOKUP(G443,'Pontuação 3.0'!E$2:F$11,2,FALSE),VLOOKUP(K443,'Pontuação 3.0'!K$2:L$11,2,FALSE),VLOOKUP(L443,'Pontuação 3.0'!M$2:N$13,2,FALSE)),0)</f>
        <v>2387</v>
      </c>
      <c r="AD443" s="14">
        <f t="shared" si="1"/>
        <v>239</v>
      </c>
      <c r="AE443" s="14" t="str">
        <f t="array" ref="AE443">IFERROR(INDEX('Pontuação 3.0'!G$13:G$191, MATCH(AD443, 'Pontuação 3.0'!F$13:F$191, 0)), "Faixa Indefinida")</f>
        <v>A</v>
      </c>
      <c r="AF443" s="14">
        <f t="shared" si="2"/>
        <v>1</v>
      </c>
      <c r="AG443" s="14">
        <f t="shared" si="3"/>
        <v>0</v>
      </c>
      <c r="AH443" s="14">
        <f t="shared" si="4"/>
        <v>0</v>
      </c>
      <c r="AI443" s="14">
        <f t="shared" si="5"/>
        <v>0</v>
      </c>
      <c r="AJ443" s="10"/>
    </row>
    <row r="444" ht="15.75" customHeight="1">
      <c r="A444" s="9">
        <v>45692.0</v>
      </c>
      <c r="B444" s="10" t="s">
        <v>1078</v>
      </c>
      <c r="C444" s="10" t="s">
        <v>1079</v>
      </c>
      <c r="D444" s="11">
        <v>4.1997234489E10</v>
      </c>
      <c r="E444" s="10" t="s">
        <v>8622</v>
      </c>
      <c r="F444" s="10" t="s">
        <v>8596</v>
      </c>
      <c r="G444" s="10" t="s">
        <v>8628</v>
      </c>
      <c r="H444" s="10" t="s">
        <v>8626</v>
      </c>
      <c r="I444" s="10" t="s">
        <v>8590</v>
      </c>
      <c r="J444" s="10" t="s">
        <v>8617</v>
      </c>
      <c r="K444" s="10" t="s">
        <v>8606</v>
      </c>
      <c r="L444" s="10" t="s">
        <v>8615</v>
      </c>
      <c r="M444" s="10" t="s">
        <v>8611</v>
      </c>
      <c r="N444" s="12" t="s">
        <v>11</v>
      </c>
      <c r="O444" s="12" t="s">
        <v>13</v>
      </c>
      <c r="P444" s="12" t="s">
        <v>58</v>
      </c>
      <c r="Q444" s="12" t="s">
        <v>15</v>
      </c>
      <c r="R444" s="12" t="s">
        <v>14</v>
      </c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3">
        <f>ROUNDUP(SUM(VLOOKUP(F444,'Pontuação 3.0'!A$2:B$11,2,FALSE),VLOOKUP(E444,'Pontuação 3.0'!C$2:D$11,2,FALSE),VLOOKUP(H444,'Pontuação 3.0'!I$2:J$11,2,FALSE),VLOOKUP(J444,'Pontuação 3.0'!G$2:H$11,2,FALSE),VLOOKUP(G444,'Pontuação 3.0'!E$2:F$11,2,FALSE),VLOOKUP(K444,'Pontuação 3.0'!K$2:L$11,2,FALSE),VLOOKUP(L444,'Pontuação 3.0'!M$2:N$13,2,FALSE)),0)</f>
        <v>2283</v>
      </c>
      <c r="AD444" s="14">
        <f t="shared" si="1"/>
        <v>228</v>
      </c>
      <c r="AE444" s="14" t="str">
        <f t="array" ref="AE444">IFERROR(INDEX('Pontuação 3.0'!G$13:G$191, MATCH(AD444, 'Pontuação 3.0'!F$13:F$191, 0)), "Faixa Indefinida")</f>
        <v>B</v>
      </c>
      <c r="AF444" s="14">
        <f t="shared" si="2"/>
        <v>0</v>
      </c>
      <c r="AG444" s="14">
        <f t="shared" si="3"/>
        <v>1</v>
      </c>
      <c r="AH444" s="14">
        <f t="shared" si="4"/>
        <v>0</v>
      </c>
      <c r="AI444" s="14">
        <f t="shared" si="5"/>
        <v>0</v>
      </c>
      <c r="AJ444" s="10"/>
    </row>
    <row r="445" ht="15.75" customHeight="1">
      <c r="A445" s="9">
        <v>45692.0</v>
      </c>
      <c r="B445" s="10" t="s">
        <v>1076</v>
      </c>
      <c r="C445" s="10" t="s">
        <v>1077</v>
      </c>
      <c r="D445" s="11">
        <v>8.3996164152E10</v>
      </c>
      <c r="E445" s="10" t="s">
        <v>8586</v>
      </c>
      <c r="F445" s="10" t="s">
        <v>8596</v>
      </c>
      <c r="G445" s="10" t="s">
        <v>8588</v>
      </c>
      <c r="H445" s="10" t="s">
        <v>8598</v>
      </c>
      <c r="I445" s="10" t="s">
        <v>8590</v>
      </c>
      <c r="J445" s="10" t="s">
        <v>8617</v>
      </c>
      <c r="K445" s="10" t="s">
        <v>8606</v>
      </c>
      <c r="L445" s="10" t="s">
        <v>8615</v>
      </c>
      <c r="M445" s="10" t="s">
        <v>8601</v>
      </c>
      <c r="N445" s="12" t="s">
        <v>11</v>
      </c>
      <c r="O445" s="12" t="s">
        <v>13</v>
      </c>
      <c r="P445" s="12" t="s">
        <v>22</v>
      </c>
      <c r="Q445" s="12" t="s">
        <v>15</v>
      </c>
      <c r="R445" s="12" t="s">
        <v>14</v>
      </c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3">
        <f>ROUNDUP(SUM(VLOOKUP(F445,'Pontuação 3.0'!A$2:B$11,2,FALSE),VLOOKUP(E445,'Pontuação 3.0'!C$2:D$11,2,FALSE),VLOOKUP(H445,'Pontuação 3.0'!I$2:J$11,2,FALSE),VLOOKUP(J445,'Pontuação 3.0'!G$2:H$11,2,FALSE),VLOOKUP(G445,'Pontuação 3.0'!E$2:F$11,2,FALSE),VLOOKUP(K445,'Pontuação 3.0'!K$2:L$11,2,FALSE),VLOOKUP(L445,'Pontuação 3.0'!M$2:N$13,2,FALSE)),0)</f>
        <v>2611</v>
      </c>
      <c r="AD445" s="14">
        <f t="shared" si="1"/>
        <v>261</v>
      </c>
      <c r="AE445" s="14" t="str">
        <f t="array" ref="AE445">IFERROR(INDEX('Pontuação 3.0'!G$13:G$191, MATCH(AD445, 'Pontuação 3.0'!F$13:F$191, 0)), "Faixa Indefinida")</f>
        <v>A</v>
      </c>
      <c r="AF445" s="14">
        <f t="shared" si="2"/>
        <v>1</v>
      </c>
      <c r="AG445" s="14">
        <f t="shared" si="3"/>
        <v>0</v>
      </c>
      <c r="AH445" s="14">
        <f t="shared" si="4"/>
        <v>0</v>
      </c>
      <c r="AI445" s="14">
        <f t="shared" si="5"/>
        <v>0</v>
      </c>
      <c r="AJ445" s="10"/>
    </row>
    <row r="446" ht="15.75" customHeight="1">
      <c r="A446" s="9">
        <v>45692.0</v>
      </c>
      <c r="B446" s="10" t="s">
        <v>1080</v>
      </c>
      <c r="C446" s="10" t="s">
        <v>1081</v>
      </c>
      <c r="D446" s="10" t="s">
        <v>1082</v>
      </c>
      <c r="E446" s="10" t="s">
        <v>8586</v>
      </c>
      <c r="F446" s="10" t="s">
        <v>8587</v>
      </c>
      <c r="G446" s="10" t="s">
        <v>8588</v>
      </c>
      <c r="H446" s="10" t="s">
        <v>8598</v>
      </c>
      <c r="I446" s="10" t="s">
        <v>8590</v>
      </c>
      <c r="J446" s="10" t="s">
        <v>8599</v>
      </c>
      <c r="K446" s="10" t="s">
        <v>8606</v>
      </c>
      <c r="L446" s="10" t="s">
        <v>8592</v>
      </c>
      <c r="M446" s="10" t="s">
        <v>8611</v>
      </c>
      <c r="N446" s="12" t="s">
        <v>11</v>
      </c>
      <c r="O446" s="12" t="s">
        <v>13</v>
      </c>
      <c r="P446" s="12" t="s">
        <v>102</v>
      </c>
      <c r="Q446" s="12" t="s">
        <v>386</v>
      </c>
      <c r="R446" s="12" t="s">
        <v>14</v>
      </c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3">
        <f>ROUNDUP(SUM(VLOOKUP(F446,'Pontuação 3.0'!A$2:B$11,2,FALSE),VLOOKUP(E446,'Pontuação 3.0'!C$2:D$11,2,FALSE),VLOOKUP(H446,'Pontuação 3.0'!I$2:J$11,2,FALSE),VLOOKUP(J446,'Pontuação 3.0'!G$2:H$11,2,FALSE),VLOOKUP(G446,'Pontuação 3.0'!E$2:F$11,2,FALSE),VLOOKUP(K446,'Pontuação 3.0'!K$2:L$11,2,FALSE),VLOOKUP(L446,'Pontuação 3.0'!M$2:N$13,2,FALSE)),0)</f>
        <v>2383</v>
      </c>
      <c r="AD446" s="14">
        <f t="shared" si="1"/>
        <v>238</v>
      </c>
      <c r="AE446" s="14" t="str">
        <f t="array" ref="AE446">IFERROR(INDEX('Pontuação 3.0'!G$13:G$191, MATCH(AD446, 'Pontuação 3.0'!F$13:F$191, 0)), "Faixa Indefinida")</f>
        <v>A</v>
      </c>
      <c r="AF446" s="14">
        <f t="shared" si="2"/>
        <v>1</v>
      </c>
      <c r="AG446" s="14">
        <f t="shared" si="3"/>
        <v>0</v>
      </c>
      <c r="AH446" s="14">
        <f t="shared" si="4"/>
        <v>0</v>
      </c>
      <c r="AI446" s="14">
        <f t="shared" si="5"/>
        <v>0</v>
      </c>
      <c r="AJ446" s="10"/>
    </row>
    <row r="447" ht="15.75" customHeight="1">
      <c r="A447" s="9">
        <v>45692.0</v>
      </c>
      <c r="B447" s="10" t="s">
        <v>1074</v>
      </c>
      <c r="C447" s="10" t="s">
        <v>1075</v>
      </c>
      <c r="D447" s="11">
        <v>1.1997685618E10</v>
      </c>
      <c r="E447" s="10" t="s">
        <v>8622</v>
      </c>
      <c r="F447" s="10" t="s">
        <v>8587</v>
      </c>
      <c r="G447" s="10" t="s">
        <v>8628</v>
      </c>
      <c r="H447" s="10" t="s">
        <v>8626</v>
      </c>
      <c r="I447" s="10" t="s">
        <v>8590</v>
      </c>
      <c r="J447" s="10" t="s">
        <v>8599</v>
      </c>
      <c r="K447" s="10" t="s">
        <v>8606</v>
      </c>
      <c r="L447" s="10" t="s">
        <v>8607</v>
      </c>
      <c r="M447" s="10" t="s">
        <v>8601</v>
      </c>
      <c r="N447" s="12" t="s">
        <v>11</v>
      </c>
      <c r="O447" s="12" t="s">
        <v>13</v>
      </c>
      <c r="P447" s="12" t="s">
        <v>48</v>
      </c>
      <c r="Q447" s="12" t="s">
        <v>49</v>
      </c>
      <c r="R447" s="12" t="s">
        <v>14</v>
      </c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3">
        <f>ROUNDUP(SUM(VLOOKUP(F447,'Pontuação 3.0'!A$2:B$11,2,FALSE),VLOOKUP(E447,'Pontuação 3.0'!C$2:D$11,2,FALSE),VLOOKUP(H447,'Pontuação 3.0'!I$2:J$11,2,FALSE),VLOOKUP(J447,'Pontuação 3.0'!G$2:H$11,2,FALSE),VLOOKUP(G447,'Pontuação 3.0'!E$2:F$11,2,FALSE),VLOOKUP(K447,'Pontuação 3.0'!K$2:L$11,2,FALSE),VLOOKUP(L447,'Pontuação 3.0'!M$2:N$13,2,FALSE)),0)</f>
        <v>2025</v>
      </c>
      <c r="AD447" s="14">
        <f t="shared" si="1"/>
        <v>203</v>
      </c>
      <c r="AE447" s="14" t="str">
        <f t="array" ref="AE447">IFERROR(INDEX('Pontuação 3.0'!G$13:G$191, MATCH(AD447, 'Pontuação 3.0'!F$13:F$191, 0)), "Faixa Indefinida")</f>
        <v>C</v>
      </c>
      <c r="AF447" s="14">
        <f t="shared" si="2"/>
        <v>0</v>
      </c>
      <c r="AG447" s="14">
        <f t="shared" si="3"/>
        <v>0</v>
      </c>
      <c r="AH447" s="14">
        <f t="shared" si="4"/>
        <v>1</v>
      </c>
      <c r="AI447" s="14">
        <f t="shared" si="5"/>
        <v>0</v>
      </c>
      <c r="AJ447" s="10"/>
    </row>
    <row r="448" ht="15.75" customHeight="1">
      <c r="A448" s="9">
        <v>45692.0</v>
      </c>
      <c r="B448" s="10" t="s">
        <v>1083</v>
      </c>
      <c r="C448" s="10" t="s">
        <v>1084</v>
      </c>
      <c r="D448" s="11">
        <v>1.1975190605E10</v>
      </c>
      <c r="E448" s="10" t="s">
        <v>8586</v>
      </c>
      <c r="F448" s="10" t="s">
        <v>8587</v>
      </c>
      <c r="G448" s="10" t="s">
        <v>8620</v>
      </c>
      <c r="H448" s="10" t="s">
        <v>8632</v>
      </c>
      <c r="I448" s="10" t="s">
        <v>8590</v>
      </c>
      <c r="J448" s="10" t="s">
        <v>8591</v>
      </c>
      <c r="K448" s="10" t="s">
        <v>8590</v>
      </c>
      <c r="L448" s="10" t="s">
        <v>8615</v>
      </c>
      <c r="M448" s="10" t="s">
        <v>8593</v>
      </c>
      <c r="N448" s="12" t="s">
        <v>11</v>
      </c>
      <c r="O448" s="12" t="s">
        <v>13</v>
      </c>
      <c r="P448" s="12" t="s">
        <v>114</v>
      </c>
      <c r="Q448" s="12" t="s">
        <v>45</v>
      </c>
      <c r="R448" s="12" t="s">
        <v>14</v>
      </c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3">
        <f>ROUNDUP(SUM(VLOOKUP(F448,'Pontuação 3.0'!A$2:B$11,2,FALSE),VLOOKUP(E448,'Pontuação 3.0'!C$2:D$11,2,FALSE),VLOOKUP(H448,'Pontuação 3.0'!I$2:J$11,2,FALSE),VLOOKUP(J448,'Pontuação 3.0'!G$2:H$11,2,FALSE),VLOOKUP(G448,'Pontuação 3.0'!E$2:F$11,2,FALSE),VLOOKUP(K448,'Pontuação 3.0'!K$2:L$11,2,FALSE),VLOOKUP(L448,'Pontuação 3.0'!M$2:N$13,2,FALSE)),0)</f>
        <v>2112</v>
      </c>
      <c r="AD448" s="14">
        <f t="shared" si="1"/>
        <v>211</v>
      </c>
      <c r="AE448" s="14" t="str">
        <f t="array" ref="AE448">IFERROR(INDEX('Pontuação 3.0'!G$13:G$191, MATCH(AD448, 'Pontuação 3.0'!F$13:F$191, 0)), "Faixa Indefinida")</f>
        <v>C</v>
      </c>
      <c r="AF448" s="14">
        <f t="shared" si="2"/>
        <v>0</v>
      </c>
      <c r="AG448" s="14">
        <f t="shared" si="3"/>
        <v>0</v>
      </c>
      <c r="AH448" s="14">
        <f t="shared" si="4"/>
        <v>1</v>
      </c>
      <c r="AI448" s="14">
        <f t="shared" si="5"/>
        <v>0</v>
      </c>
      <c r="AJ448" s="10"/>
    </row>
    <row r="449" ht="15.75" customHeight="1">
      <c r="A449" s="9">
        <v>45692.0</v>
      </c>
      <c r="B449" s="10" t="s">
        <v>1085</v>
      </c>
      <c r="C449" s="10" t="s">
        <v>1086</v>
      </c>
      <c r="D449" s="11">
        <v>9.2985561563E10</v>
      </c>
      <c r="E449" s="10" t="s">
        <v>8586</v>
      </c>
      <c r="F449" s="10" t="s">
        <v>8596</v>
      </c>
      <c r="G449" s="10" t="s">
        <v>8588</v>
      </c>
      <c r="H449" s="10" t="s">
        <v>8598</v>
      </c>
      <c r="I449" s="10" t="s">
        <v>8590</v>
      </c>
      <c r="J449" s="10" t="s">
        <v>8599</v>
      </c>
      <c r="K449" s="10" t="s">
        <v>8590</v>
      </c>
      <c r="L449" s="10" t="s">
        <v>8592</v>
      </c>
      <c r="M449" s="10" t="s">
        <v>8625</v>
      </c>
      <c r="N449" s="12" t="s">
        <v>11</v>
      </c>
      <c r="O449" s="12" t="s">
        <v>13</v>
      </c>
      <c r="P449" s="12" t="s">
        <v>513</v>
      </c>
      <c r="Q449" s="12" t="s">
        <v>514</v>
      </c>
      <c r="R449" s="12" t="s">
        <v>23</v>
      </c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3">
        <f>ROUNDUP(SUM(VLOOKUP(F449,'Pontuação 3.0'!A$2:B$11,2,FALSE),VLOOKUP(E449,'Pontuação 3.0'!C$2:D$11,2,FALSE),VLOOKUP(H449,'Pontuação 3.0'!I$2:J$11,2,FALSE),VLOOKUP(J449,'Pontuação 3.0'!G$2:H$11,2,FALSE),VLOOKUP(G449,'Pontuação 3.0'!E$2:F$11,2,FALSE),VLOOKUP(K449,'Pontuação 3.0'!K$2:L$11,2,FALSE),VLOOKUP(L449,'Pontuação 3.0'!M$2:N$13,2,FALSE)),0)</f>
        <v>1989</v>
      </c>
      <c r="AD449" s="14">
        <f t="shared" si="1"/>
        <v>199</v>
      </c>
      <c r="AE449" s="14" t="str">
        <f t="array" ref="AE449">IFERROR(INDEX('Pontuação 3.0'!G$13:G$191, MATCH(AD449, 'Pontuação 3.0'!F$13:F$191, 0)), "Faixa Indefinida")</f>
        <v>C</v>
      </c>
      <c r="AF449" s="14">
        <f t="shared" si="2"/>
        <v>0</v>
      </c>
      <c r="AG449" s="14">
        <f t="shared" si="3"/>
        <v>0</v>
      </c>
      <c r="AH449" s="14">
        <f t="shared" si="4"/>
        <v>1</v>
      </c>
      <c r="AI449" s="14">
        <f t="shared" si="5"/>
        <v>0</v>
      </c>
      <c r="AJ449" s="10"/>
    </row>
    <row r="450" ht="15.75" customHeight="1">
      <c r="A450" s="9">
        <v>45692.0</v>
      </c>
      <c r="B450" s="10" t="s">
        <v>1089</v>
      </c>
      <c r="C450" s="10" t="s">
        <v>1090</v>
      </c>
      <c r="D450" s="11">
        <v>1.1993850817E10</v>
      </c>
      <c r="E450" s="10" t="s">
        <v>8622</v>
      </c>
      <c r="F450" s="10" t="s">
        <v>8587</v>
      </c>
      <c r="G450" s="10" t="s">
        <v>8623</v>
      </c>
      <c r="H450" s="10" t="s">
        <v>8626</v>
      </c>
      <c r="I450" s="10" t="s">
        <v>8590</v>
      </c>
      <c r="J450" s="10" t="s">
        <v>8599</v>
      </c>
      <c r="K450" s="10" t="s">
        <v>8590</v>
      </c>
      <c r="L450" s="10" t="s">
        <v>8592</v>
      </c>
      <c r="M450" s="10" t="s">
        <v>8611</v>
      </c>
      <c r="N450" s="12" t="s">
        <v>11</v>
      </c>
      <c r="O450" s="12" t="s">
        <v>13</v>
      </c>
      <c r="P450" s="12" t="s">
        <v>22</v>
      </c>
      <c r="Q450" s="12" t="s">
        <v>15</v>
      </c>
      <c r="R450" s="12" t="s">
        <v>14</v>
      </c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3">
        <f>ROUNDUP(SUM(VLOOKUP(F450,'Pontuação 3.0'!A$2:B$11,2,FALSE),VLOOKUP(E450,'Pontuação 3.0'!C$2:D$11,2,FALSE),VLOOKUP(H450,'Pontuação 3.0'!I$2:J$11,2,FALSE),VLOOKUP(J450,'Pontuação 3.0'!G$2:H$11,2,FALSE),VLOOKUP(G450,'Pontuação 3.0'!E$2:F$11,2,FALSE),VLOOKUP(K450,'Pontuação 3.0'!K$2:L$11,2,FALSE),VLOOKUP(L450,'Pontuação 3.0'!M$2:N$13,2,FALSE)),0)</f>
        <v>2004</v>
      </c>
      <c r="AD450" s="14">
        <f t="shared" si="1"/>
        <v>200</v>
      </c>
      <c r="AE450" s="14" t="str">
        <f t="array" ref="AE450">IFERROR(INDEX('Pontuação 3.0'!G$13:G$191, MATCH(AD450, 'Pontuação 3.0'!F$13:F$191, 0)), "Faixa Indefinida")</f>
        <v>C</v>
      </c>
      <c r="AF450" s="14">
        <f t="shared" si="2"/>
        <v>0</v>
      </c>
      <c r="AG450" s="14">
        <f t="shared" si="3"/>
        <v>0</v>
      </c>
      <c r="AH450" s="14">
        <f t="shared" si="4"/>
        <v>1</v>
      </c>
      <c r="AI450" s="14">
        <f t="shared" si="5"/>
        <v>0</v>
      </c>
      <c r="AJ450" s="10"/>
    </row>
    <row r="451" ht="15.75" customHeight="1">
      <c r="A451" s="9">
        <v>45692.0</v>
      </c>
      <c r="B451" s="10" t="s">
        <v>1091</v>
      </c>
      <c r="C451" s="10" t="s">
        <v>1092</v>
      </c>
      <c r="D451" s="11">
        <v>1.9981562551E10</v>
      </c>
      <c r="E451" s="10" t="s">
        <v>8586</v>
      </c>
      <c r="F451" s="10" t="s">
        <v>8631</v>
      </c>
      <c r="G451" s="10" t="s">
        <v>8620</v>
      </c>
      <c r="H451" s="10" t="s">
        <v>8598</v>
      </c>
      <c r="I451" s="10" t="s">
        <v>8590</v>
      </c>
      <c r="J451" s="10" t="s">
        <v>8617</v>
      </c>
      <c r="K451" s="10" t="s">
        <v>8590</v>
      </c>
      <c r="L451" s="10" t="s">
        <v>8592</v>
      </c>
      <c r="M451" s="10" t="s">
        <v>8601</v>
      </c>
      <c r="N451" s="12" t="s">
        <v>11</v>
      </c>
      <c r="O451" s="12" t="s">
        <v>13</v>
      </c>
      <c r="P451" s="12" t="s">
        <v>22</v>
      </c>
      <c r="Q451" s="12" t="s">
        <v>49</v>
      </c>
      <c r="R451" s="12" t="s">
        <v>14</v>
      </c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3">
        <f>ROUNDUP(SUM(VLOOKUP(F451,'Pontuação 3.0'!A$2:B$11,2,FALSE),VLOOKUP(E451,'Pontuação 3.0'!C$2:D$11,2,FALSE),VLOOKUP(H451,'Pontuação 3.0'!I$2:J$11,2,FALSE),VLOOKUP(J451,'Pontuação 3.0'!G$2:H$11,2,FALSE),VLOOKUP(G451,'Pontuação 3.0'!E$2:F$11,2,FALSE),VLOOKUP(K451,'Pontuação 3.0'!K$2:L$11,2,FALSE),VLOOKUP(L451,'Pontuação 3.0'!M$2:N$13,2,FALSE)),0)</f>
        <v>2242</v>
      </c>
      <c r="AD451" s="14">
        <f t="shared" si="1"/>
        <v>224</v>
      </c>
      <c r="AE451" s="14" t="str">
        <f t="array" ref="AE451">IFERROR(INDEX('Pontuação 3.0'!G$13:G$191, MATCH(AD451, 'Pontuação 3.0'!F$13:F$191, 0)), "Faixa Indefinida")</f>
        <v>B</v>
      </c>
      <c r="AF451" s="14">
        <f t="shared" si="2"/>
        <v>0</v>
      </c>
      <c r="AG451" s="14">
        <f t="shared" si="3"/>
        <v>1</v>
      </c>
      <c r="AH451" s="14">
        <f t="shared" si="4"/>
        <v>0</v>
      </c>
      <c r="AI451" s="14">
        <f t="shared" si="5"/>
        <v>0</v>
      </c>
      <c r="AJ451" s="10"/>
    </row>
    <row r="452" ht="15.75" customHeight="1">
      <c r="A452" s="9">
        <v>45692.0</v>
      </c>
      <c r="B452" s="10" t="s">
        <v>1093</v>
      </c>
      <c r="C452" s="10" t="s">
        <v>1094</v>
      </c>
      <c r="D452" s="11">
        <v>6.2994739494E10</v>
      </c>
      <c r="E452" s="10" t="s">
        <v>8586</v>
      </c>
      <c r="F452" s="10" t="s">
        <v>8587</v>
      </c>
      <c r="G452" s="10" t="s">
        <v>8588</v>
      </c>
      <c r="H452" s="10" t="s">
        <v>8589</v>
      </c>
      <c r="I452" s="10" t="s">
        <v>8614</v>
      </c>
      <c r="J452" s="10" t="s">
        <v>8599</v>
      </c>
      <c r="K452" s="10" t="s">
        <v>8590</v>
      </c>
      <c r="L452" s="10" t="s">
        <v>8615</v>
      </c>
      <c r="M452" s="10" t="s">
        <v>8611</v>
      </c>
      <c r="N452" s="12" t="s">
        <v>11</v>
      </c>
      <c r="O452" s="12" t="s">
        <v>13</v>
      </c>
      <c r="P452" s="12" t="s">
        <v>114</v>
      </c>
      <c r="Q452" s="12" t="s">
        <v>49</v>
      </c>
      <c r="R452" s="12" t="s">
        <v>14</v>
      </c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3">
        <f>ROUNDUP(SUM(VLOOKUP(F452,'Pontuação 3.0'!A$2:B$11,2,FALSE),VLOOKUP(E452,'Pontuação 3.0'!C$2:D$11,2,FALSE),VLOOKUP(H452,'Pontuação 3.0'!I$2:J$11,2,FALSE),VLOOKUP(J452,'Pontuação 3.0'!G$2:H$11,2,FALSE),VLOOKUP(G452,'Pontuação 3.0'!E$2:F$11,2,FALSE),VLOOKUP(K452,'Pontuação 3.0'!K$2:L$11,2,FALSE),VLOOKUP(L452,'Pontuação 3.0'!M$2:N$13,2,FALSE)),0)</f>
        <v>2295</v>
      </c>
      <c r="AD452" s="14">
        <f t="shared" si="1"/>
        <v>230</v>
      </c>
      <c r="AE452" s="14" t="str">
        <f t="array" ref="AE452">IFERROR(INDEX('Pontuação 3.0'!G$13:G$191, MATCH(AD452, 'Pontuação 3.0'!F$13:F$191, 0)), "Faixa Indefinida")</f>
        <v>B</v>
      </c>
      <c r="AF452" s="14">
        <f t="shared" si="2"/>
        <v>0</v>
      </c>
      <c r="AG452" s="14">
        <f t="shared" si="3"/>
        <v>1</v>
      </c>
      <c r="AH452" s="14">
        <f t="shared" si="4"/>
        <v>0</v>
      </c>
      <c r="AI452" s="14">
        <f t="shared" si="5"/>
        <v>0</v>
      </c>
      <c r="AJ452" s="10"/>
    </row>
    <row r="453" ht="15.75" customHeight="1">
      <c r="A453" s="9">
        <v>45692.0</v>
      </c>
      <c r="B453" s="10" t="s">
        <v>1095</v>
      </c>
      <c r="C453" s="10" t="s">
        <v>1096</v>
      </c>
      <c r="D453" s="11">
        <v>3.1999545673E10</v>
      </c>
      <c r="E453" s="10" t="s">
        <v>8622</v>
      </c>
      <c r="F453" s="10" t="s">
        <v>8596</v>
      </c>
      <c r="G453" s="10" t="s">
        <v>8597</v>
      </c>
      <c r="H453" s="10" t="s">
        <v>8626</v>
      </c>
      <c r="I453" s="10" t="s">
        <v>8590</v>
      </c>
      <c r="J453" s="10" t="s">
        <v>8599</v>
      </c>
      <c r="K453" s="10" t="s">
        <v>8590</v>
      </c>
      <c r="L453" s="10" t="s">
        <v>8600</v>
      </c>
      <c r="M453" s="10" t="s">
        <v>8593</v>
      </c>
      <c r="N453" s="12" t="s">
        <v>11</v>
      </c>
      <c r="O453" s="12" t="s">
        <v>13</v>
      </c>
      <c r="P453" s="12" t="s">
        <v>22</v>
      </c>
      <c r="Q453" s="12" t="s">
        <v>261</v>
      </c>
      <c r="R453" s="12" t="s">
        <v>14</v>
      </c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3">
        <f>ROUNDUP(SUM(VLOOKUP(F453,'Pontuação 3.0'!A$2:B$11,2,FALSE),VLOOKUP(E453,'Pontuação 3.0'!C$2:D$11,2,FALSE),VLOOKUP(H453,'Pontuação 3.0'!I$2:J$11,2,FALSE),VLOOKUP(J453,'Pontuação 3.0'!G$2:H$11,2,FALSE),VLOOKUP(G453,'Pontuação 3.0'!E$2:F$11,2,FALSE),VLOOKUP(K453,'Pontuação 3.0'!K$2:L$11,2,FALSE),VLOOKUP(L453,'Pontuação 3.0'!M$2:N$13,2,FALSE)),0)</f>
        <v>1898</v>
      </c>
      <c r="AD453" s="14">
        <f t="shared" si="1"/>
        <v>190</v>
      </c>
      <c r="AE453" s="14" t="str">
        <f t="array" ref="AE453">IFERROR(INDEX('Pontuação 3.0'!G$13:G$191, MATCH(AD453, 'Pontuação 3.0'!F$13:F$191, 0)), "Faixa Indefinida")</f>
        <v>D</v>
      </c>
      <c r="AF453" s="14">
        <f t="shared" si="2"/>
        <v>0</v>
      </c>
      <c r="AG453" s="14">
        <f t="shared" si="3"/>
        <v>0</v>
      </c>
      <c r="AH453" s="14">
        <f t="shared" si="4"/>
        <v>0</v>
      </c>
      <c r="AI453" s="14">
        <f t="shared" si="5"/>
        <v>1</v>
      </c>
      <c r="AJ453" s="10"/>
    </row>
    <row r="454" ht="15.75" customHeight="1">
      <c r="A454" s="9">
        <v>45692.0</v>
      </c>
      <c r="B454" s="10" t="s">
        <v>1097</v>
      </c>
      <c r="C454" s="10" t="s">
        <v>1098</v>
      </c>
      <c r="D454" s="11">
        <v>9.5991159828E10</v>
      </c>
      <c r="E454" s="10" t="s">
        <v>8622</v>
      </c>
      <c r="F454" s="10" t="s">
        <v>8596</v>
      </c>
      <c r="G454" s="10" t="s">
        <v>8588</v>
      </c>
      <c r="H454" s="10" t="s">
        <v>8632</v>
      </c>
      <c r="I454" s="10" t="s">
        <v>8590</v>
      </c>
      <c r="J454" s="10" t="s">
        <v>8617</v>
      </c>
      <c r="K454" s="10" t="s">
        <v>8590</v>
      </c>
      <c r="L454" s="10" t="s">
        <v>8615</v>
      </c>
      <c r="M454" s="10" t="s">
        <v>8601</v>
      </c>
      <c r="N454" s="12" t="s">
        <v>11</v>
      </c>
      <c r="O454" s="12" t="s">
        <v>13</v>
      </c>
      <c r="P454" s="12" t="s">
        <v>12</v>
      </c>
      <c r="Q454" s="12" t="s">
        <v>49</v>
      </c>
      <c r="R454" s="12" t="s">
        <v>14</v>
      </c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3">
        <f>ROUNDUP(SUM(VLOOKUP(F454,'Pontuação 3.0'!A$2:B$11,2,FALSE),VLOOKUP(E454,'Pontuação 3.0'!C$2:D$11,2,FALSE),VLOOKUP(H454,'Pontuação 3.0'!I$2:J$11,2,FALSE),VLOOKUP(J454,'Pontuação 3.0'!G$2:H$11,2,FALSE),VLOOKUP(G454,'Pontuação 3.0'!E$2:F$11,2,FALSE),VLOOKUP(K454,'Pontuação 3.0'!K$2:L$11,2,FALSE),VLOOKUP(L454,'Pontuação 3.0'!M$2:N$13,2,FALSE)),0)</f>
        <v>2212</v>
      </c>
      <c r="AD454" s="14">
        <f t="shared" si="1"/>
        <v>221</v>
      </c>
      <c r="AE454" s="14" t="str">
        <f t="array" ref="AE454">IFERROR(INDEX('Pontuação 3.0'!G$13:G$191, MATCH(AD454, 'Pontuação 3.0'!F$13:F$191, 0)), "Faixa Indefinida")</f>
        <v>B</v>
      </c>
      <c r="AF454" s="14">
        <f t="shared" si="2"/>
        <v>0</v>
      </c>
      <c r="AG454" s="14">
        <f t="shared" si="3"/>
        <v>1</v>
      </c>
      <c r="AH454" s="14">
        <f t="shared" si="4"/>
        <v>0</v>
      </c>
      <c r="AI454" s="14">
        <f t="shared" si="5"/>
        <v>0</v>
      </c>
      <c r="AJ454" s="10"/>
    </row>
    <row r="455" ht="15.75" customHeight="1">
      <c r="A455" s="9">
        <v>45692.0</v>
      </c>
      <c r="B455" s="10" t="s">
        <v>1099</v>
      </c>
      <c r="C455" s="10" t="s">
        <v>1100</v>
      </c>
      <c r="D455" s="11">
        <v>7.79980135E10</v>
      </c>
      <c r="E455" s="10" t="s">
        <v>8622</v>
      </c>
      <c r="F455" s="10" t="s">
        <v>8596</v>
      </c>
      <c r="G455" s="10" t="s">
        <v>8620</v>
      </c>
      <c r="H455" s="10" t="s">
        <v>8598</v>
      </c>
      <c r="I455" s="10" t="s">
        <v>8590</v>
      </c>
      <c r="J455" s="10" t="s">
        <v>8591</v>
      </c>
      <c r="K455" s="10" t="s">
        <v>8590</v>
      </c>
      <c r="L455" s="10" t="s">
        <v>8607</v>
      </c>
      <c r="M455" s="10" t="s">
        <v>8601</v>
      </c>
      <c r="N455" s="12" t="s">
        <v>11</v>
      </c>
      <c r="O455" s="12" t="s">
        <v>13</v>
      </c>
      <c r="P455" s="12" t="s">
        <v>19</v>
      </c>
      <c r="Q455" s="12" t="s">
        <v>15</v>
      </c>
      <c r="R455" s="12" t="s">
        <v>14</v>
      </c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3">
        <f>ROUNDUP(SUM(VLOOKUP(F455,'Pontuação 3.0'!A$2:B$11,2,FALSE),VLOOKUP(E455,'Pontuação 3.0'!C$2:D$11,2,FALSE),VLOOKUP(H455,'Pontuação 3.0'!I$2:J$11,2,FALSE),VLOOKUP(J455,'Pontuação 3.0'!G$2:H$11,2,FALSE),VLOOKUP(G455,'Pontuação 3.0'!E$2:F$11,2,FALSE),VLOOKUP(K455,'Pontuação 3.0'!K$2:L$11,2,FALSE),VLOOKUP(L455,'Pontuação 3.0'!M$2:N$13,2,FALSE)),0)</f>
        <v>1941</v>
      </c>
      <c r="AD455" s="14">
        <f t="shared" si="1"/>
        <v>194</v>
      </c>
      <c r="AE455" s="14" t="str">
        <f t="array" ref="AE455">IFERROR(INDEX('Pontuação 3.0'!G$13:G$191, MATCH(AD455, 'Pontuação 3.0'!F$13:F$191, 0)), "Faixa Indefinida")</f>
        <v>C</v>
      </c>
      <c r="AF455" s="14">
        <f t="shared" si="2"/>
        <v>0</v>
      </c>
      <c r="AG455" s="14">
        <f t="shared" si="3"/>
        <v>0</v>
      </c>
      <c r="AH455" s="14">
        <f t="shared" si="4"/>
        <v>1</v>
      </c>
      <c r="AI455" s="14">
        <f t="shared" si="5"/>
        <v>0</v>
      </c>
      <c r="AJ455" s="10"/>
    </row>
    <row r="456" ht="15.75" customHeight="1">
      <c r="A456" s="9">
        <v>45692.0</v>
      </c>
      <c r="B456" s="10" t="s">
        <v>1101</v>
      </c>
      <c r="C456" s="10" t="s">
        <v>1102</v>
      </c>
      <c r="D456" s="11">
        <v>3.1971404747E10</v>
      </c>
      <c r="E456" s="10" t="s">
        <v>8586</v>
      </c>
      <c r="F456" s="10" t="s">
        <v>8631</v>
      </c>
      <c r="G456" s="10" t="s">
        <v>8628</v>
      </c>
      <c r="H456" s="10" t="s">
        <v>8626</v>
      </c>
      <c r="I456" s="10" t="s">
        <v>8590</v>
      </c>
      <c r="J456" s="10" t="s">
        <v>8617</v>
      </c>
      <c r="K456" s="10" t="s">
        <v>8590</v>
      </c>
      <c r="L456" s="10" t="s">
        <v>8615</v>
      </c>
      <c r="M456" s="10" t="s">
        <v>8593</v>
      </c>
      <c r="N456" s="12" t="s">
        <v>11</v>
      </c>
      <c r="O456" s="12" t="s">
        <v>13</v>
      </c>
      <c r="P456" s="12" t="s">
        <v>22</v>
      </c>
      <c r="Q456" s="12" t="s">
        <v>15</v>
      </c>
      <c r="R456" s="12" t="s">
        <v>14</v>
      </c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3">
        <f>ROUNDUP(SUM(VLOOKUP(F456,'Pontuação 3.0'!A$2:B$11,2,FALSE),VLOOKUP(E456,'Pontuação 3.0'!C$2:D$11,2,FALSE),VLOOKUP(H456,'Pontuação 3.0'!I$2:J$11,2,FALSE),VLOOKUP(J456,'Pontuação 3.0'!G$2:H$11,2,FALSE),VLOOKUP(G456,'Pontuação 3.0'!E$2:F$11,2,FALSE),VLOOKUP(K456,'Pontuação 3.0'!K$2:L$11,2,FALSE),VLOOKUP(L456,'Pontuação 3.0'!M$2:N$13,2,FALSE)),0)</f>
        <v>2170</v>
      </c>
      <c r="AD456" s="14">
        <f t="shared" si="1"/>
        <v>217</v>
      </c>
      <c r="AE456" s="14" t="str">
        <f t="array" ref="AE456">IFERROR(INDEX('Pontuação 3.0'!G$13:G$191, MATCH(AD456, 'Pontuação 3.0'!F$13:F$191, 0)), "Faixa Indefinida")</f>
        <v>B</v>
      </c>
      <c r="AF456" s="14">
        <f t="shared" si="2"/>
        <v>0</v>
      </c>
      <c r="AG456" s="14">
        <f t="shared" si="3"/>
        <v>1</v>
      </c>
      <c r="AH456" s="14">
        <f t="shared" si="4"/>
        <v>0</v>
      </c>
      <c r="AI456" s="14">
        <f t="shared" si="5"/>
        <v>0</v>
      </c>
      <c r="AJ456" s="10"/>
    </row>
    <row r="457" ht="15.75" customHeight="1">
      <c r="A457" s="9">
        <v>45692.0</v>
      </c>
      <c r="B457" s="10" t="s">
        <v>1203</v>
      </c>
      <c r="C457" s="10" t="s">
        <v>155</v>
      </c>
      <c r="D457" s="10" t="s">
        <v>156</v>
      </c>
      <c r="E457" s="10" t="s">
        <v>8586</v>
      </c>
      <c r="F457" s="10" t="s">
        <v>8587</v>
      </c>
      <c r="G457" s="10" t="s">
        <v>8628</v>
      </c>
      <c r="H457" s="10" t="s">
        <v>8626</v>
      </c>
      <c r="I457" s="10" t="s">
        <v>8590</v>
      </c>
      <c r="J457" s="10" t="s">
        <v>8624</v>
      </c>
      <c r="K457" s="10" t="s">
        <v>8590</v>
      </c>
      <c r="L457" s="10" t="s">
        <v>8607</v>
      </c>
      <c r="M457" s="10" t="s">
        <v>8601</v>
      </c>
      <c r="N457" s="12" t="s">
        <v>11</v>
      </c>
      <c r="O457" s="12" t="s">
        <v>13</v>
      </c>
      <c r="P457" s="12" t="s">
        <v>22</v>
      </c>
      <c r="Q457" s="12" t="s">
        <v>31</v>
      </c>
      <c r="R457" s="12" t="s">
        <v>14</v>
      </c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3">
        <f>ROUNDUP(SUM(VLOOKUP(F457,'Pontuação 3.0'!A$2:B$11,2,FALSE),VLOOKUP(E457,'Pontuação 3.0'!C$2:D$11,2,FALSE),VLOOKUP(H457,'Pontuação 3.0'!I$2:J$11,2,FALSE),VLOOKUP(J457,'Pontuação 3.0'!G$2:H$11,2,FALSE),VLOOKUP(G457,'Pontuação 3.0'!E$2:F$11,2,FALSE),VLOOKUP(K457,'Pontuação 3.0'!K$2:L$11,2,FALSE),VLOOKUP(L457,'Pontuação 3.0'!M$2:N$13,2,FALSE)),0)</f>
        <v>1817</v>
      </c>
      <c r="AD457" s="14">
        <f t="shared" si="1"/>
        <v>182</v>
      </c>
      <c r="AE457" s="14" t="str">
        <f t="array" ref="AE457">IFERROR(INDEX('Pontuação 3.0'!G$13:G$191, MATCH(AD457, 'Pontuação 3.0'!F$13:F$191, 0)), "Faixa Indefinida")</f>
        <v>D</v>
      </c>
      <c r="AF457" s="14">
        <f t="shared" si="2"/>
        <v>0</v>
      </c>
      <c r="AG457" s="14">
        <f t="shared" si="3"/>
        <v>0</v>
      </c>
      <c r="AH457" s="14">
        <f t="shared" si="4"/>
        <v>0</v>
      </c>
      <c r="AI457" s="14">
        <f t="shared" si="5"/>
        <v>1</v>
      </c>
      <c r="AJ457" s="10"/>
    </row>
    <row r="458" ht="15.75" customHeight="1">
      <c r="A458" s="9">
        <v>45692.0</v>
      </c>
      <c r="B458" s="10" t="s">
        <v>148</v>
      </c>
      <c r="C458" s="10" t="s">
        <v>1105</v>
      </c>
      <c r="D458" s="11">
        <v>1.1946146903E10</v>
      </c>
      <c r="E458" s="10" t="s">
        <v>8586</v>
      </c>
      <c r="F458" s="10" t="s">
        <v>8587</v>
      </c>
      <c r="G458" s="10" t="s">
        <v>8588</v>
      </c>
      <c r="H458" s="10" t="s">
        <v>8598</v>
      </c>
      <c r="I458" s="10" t="s">
        <v>8590</v>
      </c>
      <c r="J458" s="10" t="s">
        <v>8617</v>
      </c>
      <c r="K458" s="10" t="s">
        <v>8590</v>
      </c>
      <c r="L458" s="10" t="s">
        <v>8615</v>
      </c>
      <c r="M458" s="10" t="s">
        <v>8611</v>
      </c>
      <c r="N458" s="12" t="s">
        <v>11</v>
      </c>
      <c r="O458" s="12" t="s">
        <v>13</v>
      </c>
      <c r="P458" s="12" t="s">
        <v>114</v>
      </c>
      <c r="Q458" s="12" t="s">
        <v>15</v>
      </c>
      <c r="R458" s="12" t="s">
        <v>14</v>
      </c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3">
        <f>ROUNDUP(SUM(VLOOKUP(F458,'Pontuação 3.0'!A$2:B$11,2,FALSE),VLOOKUP(E458,'Pontuação 3.0'!C$2:D$11,2,FALSE),VLOOKUP(H458,'Pontuação 3.0'!I$2:J$11,2,FALSE),VLOOKUP(J458,'Pontuação 3.0'!G$2:H$11,2,FALSE),VLOOKUP(G458,'Pontuação 3.0'!E$2:F$11,2,FALSE),VLOOKUP(K458,'Pontuação 3.0'!K$2:L$11,2,FALSE),VLOOKUP(L458,'Pontuação 3.0'!M$2:N$13,2,FALSE)),0)</f>
        <v>2483</v>
      </c>
      <c r="AD458" s="14">
        <f t="shared" si="1"/>
        <v>248</v>
      </c>
      <c r="AE458" s="14" t="str">
        <f t="array" ref="AE458">IFERROR(INDEX('Pontuação 3.0'!G$13:G$191, MATCH(AD458, 'Pontuação 3.0'!F$13:F$191, 0)), "Faixa Indefinida")</f>
        <v>A</v>
      </c>
      <c r="AF458" s="14">
        <f t="shared" si="2"/>
        <v>1</v>
      </c>
      <c r="AG458" s="14">
        <f t="shared" si="3"/>
        <v>0</v>
      </c>
      <c r="AH458" s="14">
        <f t="shared" si="4"/>
        <v>0</v>
      </c>
      <c r="AI458" s="14">
        <f t="shared" si="5"/>
        <v>0</v>
      </c>
      <c r="AJ458" s="10"/>
    </row>
    <row r="459" ht="15.75" customHeight="1">
      <c r="A459" s="9">
        <v>45692.0</v>
      </c>
      <c r="B459" s="10" t="s">
        <v>1103</v>
      </c>
      <c r="C459" s="10" t="s">
        <v>1104</v>
      </c>
      <c r="D459" s="11">
        <v>8.9981152655E10</v>
      </c>
      <c r="E459" s="10" t="s">
        <v>8586</v>
      </c>
      <c r="F459" s="10" t="s">
        <v>8587</v>
      </c>
      <c r="G459" s="10" t="s">
        <v>8588</v>
      </c>
      <c r="H459" s="10" t="s">
        <v>8589</v>
      </c>
      <c r="I459" s="10" t="s">
        <v>8590</v>
      </c>
      <c r="J459" s="10" t="s">
        <v>8591</v>
      </c>
      <c r="K459" s="10" t="s">
        <v>8606</v>
      </c>
      <c r="L459" s="10" t="s">
        <v>8607</v>
      </c>
      <c r="M459" s="10" t="s">
        <v>8601</v>
      </c>
      <c r="N459" s="12" t="s">
        <v>11</v>
      </c>
      <c r="O459" s="12" t="s">
        <v>13</v>
      </c>
      <c r="P459" s="12" t="s">
        <v>19</v>
      </c>
      <c r="Q459" s="12" t="s">
        <v>49</v>
      </c>
      <c r="R459" s="12" t="s">
        <v>14</v>
      </c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3">
        <f>ROUNDUP(SUM(VLOOKUP(F459,'Pontuação 3.0'!A$2:B$11,2,FALSE),VLOOKUP(E459,'Pontuação 3.0'!C$2:D$11,2,FALSE),VLOOKUP(H459,'Pontuação 3.0'!I$2:J$11,2,FALSE),VLOOKUP(J459,'Pontuação 3.0'!G$2:H$11,2,FALSE),VLOOKUP(G459,'Pontuação 3.0'!E$2:F$11,2,FALSE),VLOOKUP(K459,'Pontuação 3.0'!K$2:L$11,2,FALSE),VLOOKUP(L459,'Pontuação 3.0'!M$2:N$13,2,FALSE)),0)</f>
        <v>2592</v>
      </c>
      <c r="AD459" s="14">
        <f t="shared" si="1"/>
        <v>259</v>
      </c>
      <c r="AE459" s="14" t="str">
        <f t="array" ref="AE459">IFERROR(INDEX('Pontuação 3.0'!G$13:G$191, MATCH(AD459, 'Pontuação 3.0'!F$13:F$191, 0)), "Faixa Indefinida")</f>
        <v>A</v>
      </c>
      <c r="AF459" s="14">
        <f t="shared" si="2"/>
        <v>1</v>
      </c>
      <c r="AG459" s="14">
        <f t="shared" si="3"/>
        <v>0</v>
      </c>
      <c r="AH459" s="14">
        <f t="shared" si="4"/>
        <v>0</v>
      </c>
      <c r="AI459" s="14">
        <f t="shared" si="5"/>
        <v>0</v>
      </c>
      <c r="AJ459" s="10"/>
    </row>
    <row r="460" ht="15.75" customHeight="1">
      <c r="A460" s="9">
        <v>45692.0</v>
      </c>
      <c r="B460" s="10" t="s">
        <v>1106</v>
      </c>
      <c r="C460" s="10" t="s">
        <v>1107</v>
      </c>
      <c r="D460" s="11">
        <v>6.1993214673E10</v>
      </c>
      <c r="E460" s="10" t="s">
        <v>8622</v>
      </c>
      <c r="F460" s="10" t="s">
        <v>8587</v>
      </c>
      <c r="G460" s="10" t="s">
        <v>8620</v>
      </c>
      <c r="H460" s="10" t="s">
        <v>8598</v>
      </c>
      <c r="I460" s="10" t="s">
        <v>8590</v>
      </c>
      <c r="J460" s="10" t="s">
        <v>8599</v>
      </c>
      <c r="K460" s="10" t="s">
        <v>8590</v>
      </c>
      <c r="L460" s="10" t="s">
        <v>8615</v>
      </c>
      <c r="M460" s="10" t="s">
        <v>8601</v>
      </c>
      <c r="N460" s="12" t="s">
        <v>11</v>
      </c>
      <c r="O460" s="12" t="s">
        <v>13</v>
      </c>
      <c r="P460" s="12" t="s">
        <v>22</v>
      </c>
      <c r="Q460" s="12" t="s">
        <v>15</v>
      </c>
      <c r="R460" s="12" t="s">
        <v>14</v>
      </c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3">
        <f>ROUNDUP(SUM(VLOOKUP(F460,'Pontuação 3.0'!A$2:B$11,2,FALSE),VLOOKUP(E460,'Pontuação 3.0'!C$2:D$11,2,FALSE),VLOOKUP(H460,'Pontuação 3.0'!I$2:J$11,2,FALSE),VLOOKUP(J460,'Pontuação 3.0'!G$2:H$11,2,FALSE),VLOOKUP(G460,'Pontuação 3.0'!E$2:F$11,2,FALSE),VLOOKUP(K460,'Pontuação 3.0'!K$2:L$11,2,FALSE),VLOOKUP(L460,'Pontuação 3.0'!M$2:N$13,2,FALSE)),0)</f>
        <v>2038</v>
      </c>
      <c r="AD460" s="14">
        <f t="shared" si="1"/>
        <v>204</v>
      </c>
      <c r="AE460" s="14" t="str">
        <f t="array" ref="AE460">IFERROR(INDEX('Pontuação 3.0'!G$13:G$191, MATCH(AD460, 'Pontuação 3.0'!F$13:F$191, 0)), "Faixa Indefinida")</f>
        <v>C</v>
      </c>
      <c r="AF460" s="14">
        <f t="shared" si="2"/>
        <v>0</v>
      </c>
      <c r="AG460" s="14">
        <f t="shared" si="3"/>
        <v>0</v>
      </c>
      <c r="AH460" s="14">
        <f t="shared" si="4"/>
        <v>1</v>
      </c>
      <c r="AI460" s="14">
        <f t="shared" si="5"/>
        <v>0</v>
      </c>
      <c r="AJ460" s="10"/>
    </row>
    <row r="461" ht="15.75" customHeight="1">
      <c r="A461" s="9">
        <v>45692.0</v>
      </c>
      <c r="B461" s="10" t="s">
        <v>1110</v>
      </c>
      <c r="C461" s="10" t="s">
        <v>1111</v>
      </c>
      <c r="D461" s="11">
        <v>5.1994558504E10</v>
      </c>
      <c r="E461" s="10" t="s">
        <v>8586</v>
      </c>
      <c r="F461" s="10" t="s">
        <v>8596</v>
      </c>
      <c r="G461" s="10" t="s">
        <v>8588</v>
      </c>
      <c r="H461" s="10" t="s">
        <v>8589</v>
      </c>
      <c r="I461" s="10" t="s">
        <v>8614</v>
      </c>
      <c r="J461" s="10" t="s">
        <v>8599</v>
      </c>
      <c r="K461" s="10" t="s">
        <v>8590</v>
      </c>
      <c r="L461" s="10" t="s">
        <v>8607</v>
      </c>
      <c r="M461" s="10" t="s">
        <v>8601</v>
      </c>
      <c r="N461" s="12" t="s">
        <v>11</v>
      </c>
      <c r="O461" s="12" t="s">
        <v>13</v>
      </c>
      <c r="P461" s="12" t="s">
        <v>58</v>
      </c>
      <c r="Q461" s="12" t="s">
        <v>34</v>
      </c>
      <c r="R461" s="12" t="s">
        <v>23</v>
      </c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3">
        <f>ROUNDUP(SUM(VLOOKUP(F461,'Pontuação 3.0'!A$2:B$11,2,FALSE),VLOOKUP(E461,'Pontuação 3.0'!C$2:D$11,2,FALSE),VLOOKUP(H461,'Pontuação 3.0'!I$2:J$11,2,FALSE),VLOOKUP(J461,'Pontuação 3.0'!G$2:H$11,2,FALSE),VLOOKUP(G461,'Pontuação 3.0'!E$2:F$11,2,FALSE),VLOOKUP(K461,'Pontuação 3.0'!K$2:L$11,2,FALSE),VLOOKUP(L461,'Pontuação 3.0'!M$2:N$13,2,FALSE)),0)</f>
        <v>2046</v>
      </c>
      <c r="AD461" s="14">
        <f t="shared" si="1"/>
        <v>205</v>
      </c>
      <c r="AE461" s="14" t="str">
        <f t="array" ref="AE461">IFERROR(INDEX('Pontuação 3.0'!G$13:G$191, MATCH(AD461, 'Pontuação 3.0'!F$13:F$191, 0)), "Faixa Indefinida")</f>
        <v>C</v>
      </c>
      <c r="AF461" s="14">
        <f t="shared" si="2"/>
        <v>0</v>
      </c>
      <c r="AG461" s="14">
        <f t="shared" si="3"/>
        <v>0</v>
      </c>
      <c r="AH461" s="14">
        <f t="shared" si="4"/>
        <v>1</v>
      </c>
      <c r="AI461" s="14">
        <f t="shared" si="5"/>
        <v>0</v>
      </c>
      <c r="AJ461" s="10"/>
    </row>
    <row r="462" ht="15.75" customHeight="1">
      <c r="A462" s="9">
        <v>45692.0</v>
      </c>
      <c r="B462" s="10" t="s">
        <v>1112</v>
      </c>
      <c r="C462" s="10" t="s">
        <v>1113</v>
      </c>
      <c r="D462" s="11">
        <v>3.5997508159E10</v>
      </c>
      <c r="E462" s="10" t="s">
        <v>8586</v>
      </c>
      <c r="F462" s="10" t="s">
        <v>8596</v>
      </c>
      <c r="G462" s="10" t="s">
        <v>8588</v>
      </c>
      <c r="H462" s="10" t="s">
        <v>8589</v>
      </c>
      <c r="I462" s="10" t="s">
        <v>8614</v>
      </c>
      <c r="J462" s="10" t="s">
        <v>8599</v>
      </c>
      <c r="K462" s="10" t="s">
        <v>8590</v>
      </c>
      <c r="L462" s="10" t="s">
        <v>8592</v>
      </c>
      <c r="M462" s="10" t="s">
        <v>8611</v>
      </c>
      <c r="N462" s="12" t="s">
        <v>11</v>
      </c>
      <c r="O462" s="12" t="s">
        <v>13</v>
      </c>
      <c r="P462" s="12" t="s">
        <v>22</v>
      </c>
      <c r="Q462" s="12" t="s">
        <v>386</v>
      </c>
      <c r="R462" s="12" t="s">
        <v>14</v>
      </c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3">
        <f>ROUNDUP(SUM(VLOOKUP(F462,'Pontuação 3.0'!A$2:B$11,2,FALSE),VLOOKUP(E462,'Pontuação 3.0'!C$2:D$11,2,FALSE),VLOOKUP(H462,'Pontuação 3.0'!I$2:J$11,2,FALSE),VLOOKUP(J462,'Pontuação 3.0'!G$2:H$11,2,FALSE),VLOOKUP(G462,'Pontuação 3.0'!E$2:F$11,2,FALSE),VLOOKUP(K462,'Pontuação 3.0'!K$2:L$11,2,FALSE),VLOOKUP(L462,'Pontuação 3.0'!M$2:N$13,2,FALSE)),0)</f>
        <v>2076</v>
      </c>
      <c r="AD462" s="14">
        <f t="shared" si="1"/>
        <v>208</v>
      </c>
      <c r="AE462" s="14" t="str">
        <f t="array" ref="AE462">IFERROR(INDEX('Pontuação 3.0'!G$13:G$191, MATCH(AD462, 'Pontuação 3.0'!F$13:F$191, 0)), "Faixa Indefinida")</f>
        <v>C</v>
      </c>
      <c r="AF462" s="14">
        <f t="shared" si="2"/>
        <v>0</v>
      </c>
      <c r="AG462" s="14">
        <f t="shared" si="3"/>
        <v>0</v>
      </c>
      <c r="AH462" s="14">
        <f t="shared" si="4"/>
        <v>1</v>
      </c>
      <c r="AI462" s="14">
        <f t="shared" si="5"/>
        <v>0</v>
      </c>
      <c r="AJ462" s="10"/>
    </row>
    <row r="463" ht="15.75" customHeight="1">
      <c r="A463" s="9">
        <v>45692.0</v>
      </c>
      <c r="B463" s="10" t="s">
        <v>1114</v>
      </c>
      <c r="C463" s="10" t="s">
        <v>1115</v>
      </c>
      <c r="D463" s="11">
        <v>3.4996627313E10</v>
      </c>
      <c r="E463" s="10" t="s">
        <v>8622</v>
      </c>
      <c r="F463" s="10" t="s">
        <v>8587</v>
      </c>
      <c r="G463" s="10" t="s">
        <v>8616</v>
      </c>
      <c r="H463" s="10" t="s">
        <v>8589</v>
      </c>
      <c r="I463" s="10" t="s">
        <v>8590</v>
      </c>
      <c r="J463" s="10" t="s">
        <v>8617</v>
      </c>
      <c r="K463" s="10" t="s">
        <v>8590</v>
      </c>
      <c r="L463" s="10" t="s">
        <v>8600</v>
      </c>
      <c r="M463" s="10" t="s">
        <v>8611</v>
      </c>
      <c r="N463" s="12" t="s">
        <v>11</v>
      </c>
      <c r="O463" s="12" t="s">
        <v>13</v>
      </c>
      <c r="P463" s="12" t="s">
        <v>19</v>
      </c>
      <c r="Q463" s="12" t="s">
        <v>15</v>
      </c>
      <c r="R463" s="12" t="s">
        <v>14</v>
      </c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3">
        <f>ROUNDUP(SUM(VLOOKUP(F463,'Pontuação 3.0'!A$2:B$11,2,FALSE),VLOOKUP(E463,'Pontuação 3.0'!C$2:D$11,2,FALSE),VLOOKUP(H463,'Pontuação 3.0'!I$2:J$11,2,FALSE),VLOOKUP(J463,'Pontuação 3.0'!G$2:H$11,2,FALSE),VLOOKUP(G463,'Pontuação 3.0'!E$2:F$11,2,FALSE),VLOOKUP(K463,'Pontuação 3.0'!K$2:L$11,2,FALSE),VLOOKUP(L463,'Pontuação 3.0'!M$2:N$13,2,FALSE)),0)</f>
        <v>2742</v>
      </c>
      <c r="AD463" s="14">
        <f t="shared" si="1"/>
        <v>274</v>
      </c>
      <c r="AE463" s="14" t="str">
        <f t="array" ref="AE463">IFERROR(INDEX('Pontuação 3.0'!G$13:G$191, MATCH(AD463, 'Pontuação 3.0'!F$13:F$191, 0)), "Faixa Indefinida")</f>
        <v>A</v>
      </c>
      <c r="AF463" s="14">
        <f t="shared" si="2"/>
        <v>1</v>
      </c>
      <c r="AG463" s="14">
        <f t="shared" si="3"/>
        <v>0</v>
      </c>
      <c r="AH463" s="14">
        <f t="shared" si="4"/>
        <v>0</v>
      </c>
      <c r="AI463" s="14">
        <f t="shared" si="5"/>
        <v>0</v>
      </c>
      <c r="AJ463" s="10"/>
    </row>
    <row r="464" ht="15.75" customHeight="1">
      <c r="A464" s="9">
        <v>45692.0</v>
      </c>
      <c r="B464" s="10" t="s">
        <v>107</v>
      </c>
      <c r="C464" s="10" t="s">
        <v>1116</v>
      </c>
      <c r="D464" s="11">
        <v>8.6994584504E10</v>
      </c>
      <c r="E464" s="10" t="s">
        <v>8586</v>
      </c>
      <c r="F464" s="10" t="s">
        <v>8587</v>
      </c>
      <c r="G464" s="10" t="s">
        <v>8620</v>
      </c>
      <c r="H464" s="10" t="s">
        <v>8598</v>
      </c>
      <c r="I464" s="10" t="s">
        <v>8590</v>
      </c>
      <c r="J464" s="10" t="s">
        <v>8599</v>
      </c>
      <c r="K464" s="10" t="s">
        <v>8590</v>
      </c>
      <c r="L464" s="10" t="s">
        <v>8600</v>
      </c>
      <c r="M464" s="10" t="s">
        <v>8611</v>
      </c>
      <c r="N464" s="12" t="s">
        <v>11</v>
      </c>
      <c r="O464" s="12" t="s">
        <v>13</v>
      </c>
      <c r="P464" s="12" t="s">
        <v>19</v>
      </c>
      <c r="Q464" s="12" t="s">
        <v>40</v>
      </c>
      <c r="R464" s="12" t="s">
        <v>14</v>
      </c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3">
        <f>ROUNDUP(SUM(VLOOKUP(F464,'Pontuação 3.0'!A$2:B$11,2,FALSE),VLOOKUP(E464,'Pontuação 3.0'!C$2:D$11,2,FALSE),VLOOKUP(H464,'Pontuação 3.0'!I$2:J$11,2,FALSE),VLOOKUP(J464,'Pontuação 3.0'!G$2:H$11,2,FALSE),VLOOKUP(G464,'Pontuação 3.0'!E$2:F$11,2,FALSE),VLOOKUP(K464,'Pontuação 3.0'!K$2:L$11,2,FALSE),VLOOKUP(L464,'Pontuação 3.0'!M$2:N$13,2,FALSE)),0)</f>
        <v>2176</v>
      </c>
      <c r="AD464" s="14">
        <f t="shared" si="1"/>
        <v>218</v>
      </c>
      <c r="AE464" s="14" t="str">
        <f t="array" ref="AE464">IFERROR(INDEX('Pontuação 3.0'!G$13:G$191, MATCH(AD464, 'Pontuação 3.0'!F$13:F$191, 0)), "Faixa Indefinida")</f>
        <v>B</v>
      </c>
      <c r="AF464" s="14">
        <f t="shared" si="2"/>
        <v>0</v>
      </c>
      <c r="AG464" s="14">
        <f t="shared" si="3"/>
        <v>1</v>
      </c>
      <c r="AH464" s="14">
        <f t="shared" si="4"/>
        <v>0</v>
      </c>
      <c r="AI464" s="14">
        <f t="shared" si="5"/>
        <v>0</v>
      </c>
      <c r="AJ464" s="10"/>
    </row>
    <row r="465" ht="15.75" customHeight="1">
      <c r="A465" s="9">
        <v>45692.0</v>
      </c>
      <c r="B465" s="10" t="s">
        <v>1117</v>
      </c>
      <c r="C465" s="10" t="s">
        <v>1118</v>
      </c>
      <c r="D465" s="11">
        <v>1.4981175545E10</v>
      </c>
      <c r="E465" s="10" t="s">
        <v>8586</v>
      </c>
      <c r="F465" s="10" t="s">
        <v>8610</v>
      </c>
      <c r="G465" s="10" t="s">
        <v>8588</v>
      </c>
      <c r="H465" s="10" t="s">
        <v>8598</v>
      </c>
      <c r="I465" s="10" t="s">
        <v>8590</v>
      </c>
      <c r="J465" s="10" t="s">
        <v>8599</v>
      </c>
      <c r="K465" s="10" t="s">
        <v>8590</v>
      </c>
      <c r="L465" s="10" t="s">
        <v>8607</v>
      </c>
      <c r="M465" s="10" t="s">
        <v>8611</v>
      </c>
      <c r="N465" s="12" t="s">
        <v>11</v>
      </c>
      <c r="O465" s="12" t="s">
        <v>13</v>
      </c>
      <c r="P465" s="12" t="s">
        <v>1119</v>
      </c>
      <c r="Q465" s="12" t="s">
        <v>1120</v>
      </c>
      <c r="R465" s="12" t="s">
        <v>23</v>
      </c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3">
        <f>ROUNDUP(SUM(VLOOKUP(F465,'Pontuação 3.0'!A$2:B$11,2,FALSE),VLOOKUP(E465,'Pontuação 3.0'!C$2:D$11,2,FALSE),VLOOKUP(H465,'Pontuação 3.0'!I$2:J$11,2,FALSE),VLOOKUP(J465,'Pontuação 3.0'!G$2:H$11,2,FALSE),VLOOKUP(G465,'Pontuação 3.0'!E$2:F$11,2,FALSE),VLOOKUP(K465,'Pontuação 3.0'!K$2:L$11,2,FALSE),VLOOKUP(L465,'Pontuação 3.0'!M$2:N$13,2,FALSE)),0)</f>
        <v>1870</v>
      </c>
      <c r="AD465" s="14">
        <f t="shared" si="1"/>
        <v>187</v>
      </c>
      <c r="AE465" s="14" t="str">
        <f t="array" ref="AE465">IFERROR(INDEX('Pontuação 3.0'!G$13:G$191, MATCH(AD465, 'Pontuação 3.0'!F$13:F$191, 0)), "Faixa Indefinida")</f>
        <v>D</v>
      </c>
      <c r="AF465" s="14">
        <f t="shared" si="2"/>
        <v>0</v>
      </c>
      <c r="AG465" s="14">
        <f t="shared" si="3"/>
        <v>0</v>
      </c>
      <c r="AH465" s="14">
        <f t="shared" si="4"/>
        <v>0</v>
      </c>
      <c r="AI465" s="14">
        <f t="shared" si="5"/>
        <v>1</v>
      </c>
      <c r="AJ465" s="10"/>
    </row>
    <row r="466" ht="15.75" customHeight="1">
      <c r="A466" s="9">
        <v>45692.0</v>
      </c>
      <c r="B466" s="10" t="s">
        <v>1121</v>
      </c>
      <c r="C466" s="10" t="s">
        <v>1122</v>
      </c>
      <c r="D466" s="11">
        <v>6.4984189937E10</v>
      </c>
      <c r="E466" s="10" t="s">
        <v>8586</v>
      </c>
      <c r="F466" s="10" t="s">
        <v>8587</v>
      </c>
      <c r="G466" s="10" t="s">
        <v>8628</v>
      </c>
      <c r="H466" s="10" t="s">
        <v>8598</v>
      </c>
      <c r="I466" s="10" t="s">
        <v>8590</v>
      </c>
      <c r="J466" s="10" t="s">
        <v>8599</v>
      </c>
      <c r="K466" s="10" t="s">
        <v>8590</v>
      </c>
      <c r="L466" s="10" t="s">
        <v>8615</v>
      </c>
      <c r="M466" s="10" t="s">
        <v>8625</v>
      </c>
      <c r="N466" s="12" t="s">
        <v>11</v>
      </c>
      <c r="O466" s="12" t="s">
        <v>13</v>
      </c>
      <c r="P466" s="12" t="s">
        <v>12</v>
      </c>
      <c r="Q466" s="12" t="s">
        <v>49</v>
      </c>
      <c r="R466" s="12" t="s">
        <v>14</v>
      </c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3">
        <f>ROUNDUP(SUM(VLOOKUP(F466,'Pontuação 3.0'!A$2:B$11,2,FALSE),VLOOKUP(E466,'Pontuação 3.0'!C$2:D$11,2,FALSE),VLOOKUP(H466,'Pontuação 3.0'!I$2:J$11,2,FALSE),VLOOKUP(J466,'Pontuação 3.0'!G$2:H$11,2,FALSE),VLOOKUP(G466,'Pontuação 3.0'!E$2:F$11,2,FALSE),VLOOKUP(K466,'Pontuação 3.0'!K$2:L$11,2,FALSE),VLOOKUP(L466,'Pontuação 3.0'!M$2:N$13,2,FALSE)),0)</f>
        <v>2058</v>
      </c>
      <c r="AD466" s="14">
        <f t="shared" si="1"/>
        <v>206</v>
      </c>
      <c r="AE466" s="14" t="str">
        <f t="array" ref="AE466">IFERROR(INDEX('Pontuação 3.0'!G$13:G$191, MATCH(AD466, 'Pontuação 3.0'!F$13:F$191, 0)), "Faixa Indefinida")</f>
        <v>C</v>
      </c>
      <c r="AF466" s="14">
        <f t="shared" si="2"/>
        <v>0</v>
      </c>
      <c r="AG466" s="14">
        <f t="shared" si="3"/>
        <v>0</v>
      </c>
      <c r="AH466" s="14">
        <f t="shared" si="4"/>
        <v>1</v>
      </c>
      <c r="AI466" s="14">
        <f t="shared" si="5"/>
        <v>0</v>
      </c>
      <c r="AJ466" s="10"/>
    </row>
    <row r="467" ht="15.75" customHeight="1">
      <c r="A467" s="9">
        <v>45692.0</v>
      </c>
      <c r="B467" s="10" t="s">
        <v>1123</v>
      </c>
      <c r="C467" s="10" t="s">
        <v>1124</v>
      </c>
      <c r="D467" s="11">
        <v>6.9993897121E10</v>
      </c>
      <c r="E467" s="10" t="s">
        <v>8586</v>
      </c>
      <c r="F467" s="10" t="s">
        <v>8640</v>
      </c>
      <c r="G467" s="10" t="s">
        <v>8628</v>
      </c>
      <c r="H467" s="10" t="s">
        <v>8626</v>
      </c>
      <c r="I467" s="10" t="s">
        <v>8614</v>
      </c>
      <c r="J467" s="10" t="s">
        <v>8599</v>
      </c>
      <c r="K467" s="10" t="s">
        <v>8590</v>
      </c>
      <c r="L467" s="10" t="s">
        <v>8615</v>
      </c>
      <c r="M467" s="10" t="s">
        <v>8625</v>
      </c>
      <c r="N467" s="12" t="s">
        <v>11</v>
      </c>
      <c r="O467" s="12" t="s">
        <v>13</v>
      </c>
      <c r="P467" s="12" t="s">
        <v>58</v>
      </c>
      <c r="Q467" s="12" t="s">
        <v>45</v>
      </c>
      <c r="R467" s="12" t="s">
        <v>14</v>
      </c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3">
        <f>ROUNDUP(SUM(VLOOKUP(F467,'Pontuação 3.0'!A$2:B$11,2,FALSE),VLOOKUP(E467,'Pontuação 3.0'!C$2:D$11,2,FALSE),VLOOKUP(H467,'Pontuação 3.0'!I$2:J$11,2,FALSE),VLOOKUP(J467,'Pontuação 3.0'!G$2:H$11,2,FALSE),VLOOKUP(G467,'Pontuação 3.0'!E$2:F$11,2,FALSE),VLOOKUP(K467,'Pontuação 3.0'!K$2:L$11,2,FALSE),VLOOKUP(L467,'Pontuação 3.0'!M$2:N$13,2,FALSE)),0)</f>
        <v>1762</v>
      </c>
      <c r="AD467" s="14">
        <f t="shared" si="1"/>
        <v>176</v>
      </c>
      <c r="AE467" s="14" t="str">
        <f t="array" ref="AE467">IFERROR(INDEX('Pontuação 3.0'!G$13:G$191, MATCH(AD467, 'Pontuação 3.0'!F$13:F$191, 0)), "Faixa Indefinida")</f>
        <v>D</v>
      </c>
      <c r="AF467" s="14">
        <f t="shared" si="2"/>
        <v>0</v>
      </c>
      <c r="AG467" s="14">
        <f t="shared" si="3"/>
        <v>0</v>
      </c>
      <c r="AH467" s="14">
        <f t="shared" si="4"/>
        <v>0</v>
      </c>
      <c r="AI467" s="14">
        <f t="shared" si="5"/>
        <v>1</v>
      </c>
      <c r="AJ467" s="10"/>
    </row>
    <row r="468" ht="15.75" customHeight="1">
      <c r="A468" s="9">
        <v>45692.0</v>
      </c>
      <c r="B468" s="10" t="s">
        <v>314</v>
      </c>
      <c r="C468" s="10" t="s">
        <v>1125</v>
      </c>
      <c r="D468" s="11">
        <v>1.1996818227E10</v>
      </c>
      <c r="E468" s="10" t="s">
        <v>8586</v>
      </c>
      <c r="F468" s="10" t="s">
        <v>8596</v>
      </c>
      <c r="G468" s="10" t="s">
        <v>8588</v>
      </c>
      <c r="H468" s="10" t="s">
        <v>8589</v>
      </c>
      <c r="I468" s="10" t="s">
        <v>8614</v>
      </c>
      <c r="J468" s="10" t="s">
        <v>8591</v>
      </c>
      <c r="K468" s="10" t="s">
        <v>8590</v>
      </c>
      <c r="L468" s="10" t="s">
        <v>8592</v>
      </c>
      <c r="M468" s="10" t="s">
        <v>8621</v>
      </c>
      <c r="N468" s="12" t="s">
        <v>11</v>
      </c>
      <c r="O468" s="12" t="s">
        <v>13</v>
      </c>
      <c r="P468" s="12" t="s">
        <v>48</v>
      </c>
      <c r="Q468" s="12" t="s">
        <v>34</v>
      </c>
      <c r="R468" s="12" t="s">
        <v>23</v>
      </c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3">
        <f>ROUNDUP(SUM(VLOOKUP(F468,'Pontuação 3.0'!A$2:B$11,2,FALSE),VLOOKUP(E468,'Pontuação 3.0'!C$2:D$11,2,FALSE),VLOOKUP(H468,'Pontuação 3.0'!I$2:J$11,2,FALSE),VLOOKUP(J468,'Pontuação 3.0'!G$2:H$11,2,FALSE),VLOOKUP(G468,'Pontuação 3.0'!E$2:F$11,2,FALSE),VLOOKUP(K468,'Pontuação 3.0'!K$2:L$11,2,FALSE),VLOOKUP(L468,'Pontuação 3.0'!M$2:N$13,2,FALSE)),0)</f>
        <v>2228</v>
      </c>
      <c r="AD468" s="14">
        <f t="shared" si="1"/>
        <v>223</v>
      </c>
      <c r="AE468" s="14" t="str">
        <f t="array" ref="AE468">IFERROR(INDEX('Pontuação 3.0'!G$13:G$191, MATCH(AD468, 'Pontuação 3.0'!F$13:F$191, 0)), "Faixa Indefinida")</f>
        <v>B</v>
      </c>
      <c r="AF468" s="14">
        <f t="shared" si="2"/>
        <v>0</v>
      </c>
      <c r="AG468" s="14">
        <f t="shared" si="3"/>
        <v>1</v>
      </c>
      <c r="AH468" s="14">
        <f t="shared" si="4"/>
        <v>0</v>
      </c>
      <c r="AI468" s="14">
        <f t="shared" si="5"/>
        <v>0</v>
      </c>
      <c r="AJ468" s="10"/>
    </row>
    <row r="469" ht="15.75" customHeight="1">
      <c r="A469" s="9">
        <v>45693.0</v>
      </c>
      <c r="B469" s="10" t="s">
        <v>1128</v>
      </c>
      <c r="C469" s="10" t="s">
        <v>1129</v>
      </c>
      <c r="D469" s="11">
        <v>1.1989931504E10</v>
      </c>
      <c r="E469" s="10" t="s">
        <v>8586</v>
      </c>
      <c r="F469" s="10" t="s">
        <v>8631</v>
      </c>
      <c r="G469" s="10" t="s">
        <v>8628</v>
      </c>
      <c r="H469" s="10" t="s">
        <v>8598</v>
      </c>
      <c r="I469" s="10" t="s">
        <v>8614</v>
      </c>
      <c r="J469" s="10" t="s">
        <v>8591</v>
      </c>
      <c r="K469" s="10" t="s">
        <v>8590</v>
      </c>
      <c r="L469" s="10" t="s">
        <v>8629</v>
      </c>
      <c r="M469" s="10" t="s">
        <v>8593</v>
      </c>
      <c r="N469" s="12" t="s">
        <v>11</v>
      </c>
      <c r="O469" s="12" t="s">
        <v>13</v>
      </c>
      <c r="P469" s="12" t="s">
        <v>19</v>
      </c>
      <c r="Q469" s="12" t="s">
        <v>34</v>
      </c>
      <c r="R469" s="12" t="s">
        <v>14</v>
      </c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3">
        <f>ROUNDUP(SUM(VLOOKUP(F469,'Pontuação 3.0'!A$2:B$11,2,FALSE),VLOOKUP(E469,'Pontuação 3.0'!C$2:D$11,2,FALSE),VLOOKUP(H469,'Pontuação 3.0'!I$2:J$11,2,FALSE),VLOOKUP(J469,'Pontuação 3.0'!G$2:H$11,2,FALSE),VLOOKUP(G469,'Pontuação 3.0'!E$2:F$11,2,FALSE),VLOOKUP(K469,'Pontuação 3.0'!K$2:L$11,2,FALSE),VLOOKUP(L469,'Pontuação 3.0'!M$2:N$13,2,FALSE)),0)</f>
        <v>2087</v>
      </c>
      <c r="AD469" s="14">
        <f t="shared" si="1"/>
        <v>209</v>
      </c>
      <c r="AE469" s="14" t="str">
        <f t="array" ref="AE469">IFERROR(INDEX('Pontuação 3.0'!G$13:G$191, MATCH(AD469, 'Pontuação 3.0'!F$13:F$191, 0)), "Faixa Indefinida")</f>
        <v>C</v>
      </c>
      <c r="AF469" s="14">
        <f t="shared" si="2"/>
        <v>0</v>
      </c>
      <c r="AG469" s="14">
        <f t="shared" si="3"/>
        <v>0</v>
      </c>
      <c r="AH469" s="14">
        <f t="shared" si="4"/>
        <v>1</v>
      </c>
      <c r="AI469" s="14">
        <f t="shared" si="5"/>
        <v>0</v>
      </c>
      <c r="AJ469" s="10"/>
    </row>
    <row r="470" ht="15.75" customHeight="1">
      <c r="A470" s="9">
        <v>45693.0</v>
      </c>
      <c r="B470" s="10" t="s">
        <v>1130</v>
      </c>
      <c r="C470" s="10" t="s">
        <v>1131</v>
      </c>
      <c r="D470" s="11">
        <v>2.1992553941E10</v>
      </c>
      <c r="E470" s="10" t="s">
        <v>8586</v>
      </c>
      <c r="F470" s="10" t="s">
        <v>8587</v>
      </c>
      <c r="G470" s="10" t="s">
        <v>8588</v>
      </c>
      <c r="H470" s="10" t="s">
        <v>8598</v>
      </c>
      <c r="I470" s="10" t="s">
        <v>8590</v>
      </c>
      <c r="J470" s="10" t="s">
        <v>8599</v>
      </c>
      <c r="K470" s="10" t="s">
        <v>8590</v>
      </c>
      <c r="L470" s="10" t="s">
        <v>8615</v>
      </c>
      <c r="M470" s="10" t="s">
        <v>8601</v>
      </c>
      <c r="N470" s="12" t="s">
        <v>11</v>
      </c>
      <c r="O470" s="12" t="s">
        <v>13</v>
      </c>
      <c r="P470" s="12" t="s">
        <v>58</v>
      </c>
      <c r="Q470" s="12" t="s">
        <v>34</v>
      </c>
      <c r="R470" s="12" t="s">
        <v>14</v>
      </c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3">
        <f>ROUNDUP(SUM(VLOOKUP(F470,'Pontuação 3.0'!A$2:B$11,2,FALSE),VLOOKUP(E470,'Pontuação 3.0'!C$2:D$11,2,FALSE),VLOOKUP(H470,'Pontuação 3.0'!I$2:J$11,2,FALSE),VLOOKUP(J470,'Pontuação 3.0'!G$2:H$11,2,FALSE),VLOOKUP(G470,'Pontuação 3.0'!E$2:F$11,2,FALSE),VLOOKUP(K470,'Pontuação 3.0'!K$2:L$11,2,FALSE),VLOOKUP(L470,'Pontuação 3.0'!M$2:N$13,2,FALSE)),0)</f>
        <v>2208</v>
      </c>
      <c r="AD470" s="14">
        <f t="shared" si="1"/>
        <v>221</v>
      </c>
      <c r="AE470" s="14" t="str">
        <f t="array" ref="AE470">IFERROR(INDEX('Pontuação 3.0'!G$13:G$191, MATCH(AD470, 'Pontuação 3.0'!F$13:F$191, 0)), "Faixa Indefinida")</f>
        <v>B</v>
      </c>
      <c r="AF470" s="14">
        <f t="shared" si="2"/>
        <v>0</v>
      </c>
      <c r="AG470" s="14">
        <f t="shared" si="3"/>
        <v>1</v>
      </c>
      <c r="AH470" s="14">
        <f t="shared" si="4"/>
        <v>0</v>
      </c>
      <c r="AI470" s="14">
        <f t="shared" si="5"/>
        <v>0</v>
      </c>
      <c r="AJ470" s="10"/>
    </row>
    <row r="471" ht="15.75" customHeight="1">
      <c r="A471" s="9">
        <v>45693.0</v>
      </c>
      <c r="B471" s="10" t="s">
        <v>1133</v>
      </c>
      <c r="C471" s="10" t="s">
        <v>1134</v>
      </c>
      <c r="D471" s="15" t="s">
        <v>8658</v>
      </c>
      <c r="E471" s="10" t="s">
        <v>8586</v>
      </c>
      <c r="F471" s="10" t="s">
        <v>8587</v>
      </c>
      <c r="G471" s="10" t="s">
        <v>8588</v>
      </c>
      <c r="H471" s="10" t="s">
        <v>8598</v>
      </c>
      <c r="I471" s="10" t="s">
        <v>8590</v>
      </c>
      <c r="J471" s="10" t="s">
        <v>8599</v>
      </c>
      <c r="K471" s="10" t="s">
        <v>8590</v>
      </c>
      <c r="L471" s="10" t="s">
        <v>8592</v>
      </c>
      <c r="M471" s="10" t="s">
        <v>8601</v>
      </c>
      <c r="N471" s="12" t="s">
        <v>11</v>
      </c>
      <c r="O471" s="12" t="s">
        <v>13</v>
      </c>
      <c r="P471" s="12" t="s">
        <v>19</v>
      </c>
      <c r="Q471" s="12" t="s">
        <v>49</v>
      </c>
      <c r="R471" s="12" t="s">
        <v>23</v>
      </c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3">
        <f>ROUNDUP(SUM(VLOOKUP(F471,'Pontuação 3.0'!A$2:B$11,2,FALSE),VLOOKUP(E471,'Pontuação 3.0'!C$2:D$11,2,FALSE),VLOOKUP(H471,'Pontuação 3.0'!I$2:J$11,2,FALSE),VLOOKUP(J471,'Pontuação 3.0'!G$2:H$11,2,FALSE),VLOOKUP(G471,'Pontuação 3.0'!E$2:F$11,2,FALSE),VLOOKUP(K471,'Pontuação 3.0'!K$2:L$11,2,FALSE),VLOOKUP(L471,'Pontuação 3.0'!M$2:N$13,2,FALSE)),0)</f>
        <v>2122</v>
      </c>
      <c r="AD471" s="14">
        <f t="shared" si="1"/>
        <v>212</v>
      </c>
      <c r="AE471" s="14" t="str">
        <f t="array" ref="AE471">IFERROR(INDEX('Pontuação 3.0'!G$13:G$191, MATCH(AD471, 'Pontuação 3.0'!F$13:F$191, 0)), "Faixa Indefinida")</f>
        <v>C</v>
      </c>
      <c r="AF471" s="14">
        <f t="shared" si="2"/>
        <v>0</v>
      </c>
      <c r="AG471" s="14">
        <f t="shared" si="3"/>
        <v>0</v>
      </c>
      <c r="AH471" s="14">
        <f t="shared" si="4"/>
        <v>1</v>
      </c>
      <c r="AI471" s="14">
        <f t="shared" si="5"/>
        <v>0</v>
      </c>
      <c r="AJ471" s="10"/>
    </row>
    <row r="472" ht="15.75" customHeight="1">
      <c r="A472" s="9">
        <v>45693.0</v>
      </c>
      <c r="B472" s="10" t="s">
        <v>69</v>
      </c>
      <c r="C472" s="10" t="s">
        <v>1132</v>
      </c>
      <c r="D472" s="15" t="s">
        <v>8659</v>
      </c>
      <c r="E472" s="10" t="s">
        <v>8586</v>
      </c>
      <c r="F472" s="10" t="s">
        <v>8587</v>
      </c>
      <c r="G472" s="10" t="s">
        <v>8588</v>
      </c>
      <c r="H472" s="10" t="s">
        <v>8598</v>
      </c>
      <c r="I472" s="10" t="s">
        <v>8590</v>
      </c>
      <c r="J472" s="10" t="s">
        <v>8599</v>
      </c>
      <c r="K472" s="10" t="s">
        <v>8590</v>
      </c>
      <c r="L472" s="10" t="s">
        <v>8615</v>
      </c>
      <c r="M472" s="10" t="s">
        <v>8611</v>
      </c>
      <c r="N472" s="12" t="s">
        <v>11</v>
      </c>
      <c r="O472" s="12" t="s">
        <v>13</v>
      </c>
      <c r="P472" s="12" t="s">
        <v>19</v>
      </c>
      <c r="Q472" s="12" t="s">
        <v>34</v>
      </c>
      <c r="R472" s="12" t="s">
        <v>14</v>
      </c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3">
        <f>ROUNDUP(SUM(VLOOKUP(F472,'Pontuação 3.0'!A$2:B$11,2,FALSE),VLOOKUP(E472,'Pontuação 3.0'!C$2:D$11,2,FALSE),VLOOKUP(H472,'Pontuação 3.0'!I$2:J$11,2,FALSE),VLOOKUP(J472,'Pontuação 3.0'!G$2:H$11,2,FALSE),VLOOKUP(G472,'Pontuação 3.0'!E$2:F$11,2,FALSE),VLOOKUP(K472,'Pontuação 3.0'!K$2:L$11,2,FALSE),VLOOKUP(L472,'Pontuação 3.0'!M$2:N$13,2,FALSE)),0)</f>
        <v>2208</v>
      </c>
      <c r="AD472" s="14">
        <f t="shared" si="1"/>
        <v>221</v>
      </c>
      <c r="AE472" s="14" t="str">
        <f t="array" ref="AE472">IFERROR(INDEX('Pontuação 3.0'!G$13:G$191, MATCH(AD472, 'Pontuação 3.0'!F$13:F$191, 0)), "Faixa Indefinida")</f>
        <v>B</v>
      </c>
      <c r="AF472" s="14">
        <f t="shared" si="2"/>
        <v>0</v>
      </c>
      <c r="AG472" s="14">
        <f t="shared" si="3"/>
        <v>1</v>
      </c>
      <c r="AH472" s="14">
        <f t="shared" si="4"/>
        <v>0</v>
      </c>
      <c r="AI472" s="14">
        <f t="shared" si="5"/>
        <v>0</v>
      </c>
      <c r="AJ472" s="10"/>
    </row>
    <row r="473" ht="15.75" customHeight="1">
      <c r="A473" s="9">
        <v>45693.0</v>
      </c>
      <c r="B473" s="10" t="s">
        <v>1135</v>
      </c>
      <c r="C473" s="10" t="s">
        <v>1136</v>
      </c>
      <c r="D473" s="11">
        <v>8.1999993569E10</v>
      </c>
      <c r="E473" s="10" t="s">
        <v>8586</v>
      </c>
      <c r="F473" s="10" t="s">
        <v>8587</v>
      </c>
      <c r="G473" s="10" t="s">
        <v>8588</v>
      </c>
      <c r="H473" s="10" t="s">
        <v>8598</v>
      </c>
      <c r="I473" s="10" t="s">
        <v>8590</v>
      </c>
      <c r="J473" s="10" t="s">
        <v>8599</v>
      </c>
      <c r="K473" s="10" t="s">
        <v>8590</v>
      </c>
      <c r="L473" s="10" t="s">
        <v>8615</v>
      </c>
      <c r="M473" s="10" t="s">
        <v>8593</v>
      </c>
      <c r="N473" s="12" t="s">
        <v>11</v>
      </c>
      <c r="O473" s="12" t="s">
        <v>13</v>
      </c>
      <c r="P473" s="12" t="s">
        <v>19</v>
      </c>
      <c r="Q473" s="12" t="s">
        <v>45</v>
      </c>
      <c r="R473" s="12" t="s">
        <v>14</v>
      </c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3">
        <f>ROUNDUP(SUM(VLOOKUP(F473,'Pontuação 3.0'!A$2:B$11,2,FALSE),VLOOKUP(E473,'Pontuação 3.0'!C$2:D$11,2,FALSE),VLOOKUP(H473,'Pontuação 3.0'!I$2:J$11,2,FALSE),VLOOKUP(J473,'Pontuação 3.0'!G$2:H$11,2,FALSE),VLOOKUP(G473,'Pontuação 3.0'!E$2:F$11,2,FALSE),VLOOKUP(K473,'Pontuação 3.0'!K$2:L$11,2,FALSE),VLOOKUP(L473,'Pontuação 3.0'!M$2:N$13,2,FALSE)),0)</f>
        <v>2208</v>
      </c>
      <c r="AD473" s="14">
        <f t="shared" si="1"/>
        <v>221</v>
      </c>
      <c r="AE473" s="14" t="str">
        <f t="array" ref="AE473">IFERROR(INDEX('Pontuação 3.0'!G$13:G$191, MATCH(AD473, 'Pontuação 3.0'!F$13:F$191, 0)), "Faixa Indefinida")</f>
        <v>B</v>
      </c>
      <c r="AF473" s="14">
        <f t="shared" si="2"/>
        <v>0</v>
      </c>
      <c r="AG473" s="14">
        <f t="shared" si="3"/>
        <v>1</v>
      </c>
      <c r="AH473" s="14">
        <f t="shared" si="4"/>
        <v>0</v>
      </c>
      <c r="AI473" s="14">
        <f t="shared" si="5"/>
        <v>0</v>
      </c>
      <c r="AJ473" s="10"/>
    </row>
    <row r="474" ht="15.75" customHeight="1">
      <c r="A474" s="9">
        <v>45693.0</v>
      </c>
      <c r="B474" s="10" t="s">
        <v>459</v>
      </c>
      <c r="C474" s="10" t="s">
        <v>1137</v>
      </c>
      <c r="D474" s="10" t="s">
        <v>1138</v>
      </c>
      <c r="E474" s="10" t="s">
        <v>8586</v>
      </c>
      <c r="F474" s="10" t="s">
        <v>8587</v>
      </c>
      <c r="G474" s="10" t="s">
        <v>8588</v>
      </c>
      <c r="H474" s="10" t="s">
        <v>8598</v>
      </c>
      <c r="I474" s="10" t="s">
        <v>8590</v>
      </c>
      <c r="J474" s="10" t="s">
        <v>8591</v>
      </c>
      <c r="K474" s="10" t="s">
        <v>8606</v>
      </c>
      <c r="L474" s="10" t="s">
        <v>8592</v>
      </c>
      <c r="M474" s="10" t="s">
        <v>8601</v>
      </c>
      <c r="N474" s="12" t="s">
        <v>11</v>
      </c>
      <c r="O474" s="12" t="s">
        <v>13</v>
      </c>
      <c r="P474" s="12" t="s">
        <v>68</v>
      </c>
      <c r="Q474" s="12" t="s">
        <v>49</v>
      </c>
      <c r="R474" s="12" t="s">
        <v>14</v>
      </c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3">
        <f>ROUNDUP(SUM(VLOOKUP(F474,'Pontuação 3.0'!A$2:B$11,2,FALSE),VLOOKUP(E474,'Pontuação 3.0'!C$2:D$11,2,FALSE),VLOOKUP(H474,'Pontuação 3.0'!I$2:J$11,2,FALSE),VLOOKUP(J474,'Pontuação 3.0'!G$2:H$11,2,FALSE),VLOOKUP(G474,'Pontuação 3.0'!E$2:F$11,2,FALSE),VLOOKUP(K474,'Pontuação 3.0'!K$2:L$11,2,FALSE),VLOOKUP(L474,'Pontuação 3.0'!M$2:N$13,2,FALSE)),0)</f>
        <v>2535</v>
      </c>
      <c r="AD474" s="14">
        <f t="shared" si="1"/>
        <v>254</v>
      </c>
      <c r="AE474" s="14" t="str">
        <f t="array" ref="AE474">IFERROR(INDEX('Pontuação 3.0'!G$13:G$191, MATCH(AD474, 'Pontuação 3.0'!F$13:F$191, 0)), "Faixa Indefinida")</f>
        <v>A</v>
      </c>
      <c r="AF474" s="14">
        <f t="shared" si="2"/>
        <v>1</v>
      </c>
      <c r="AG474" s="14">
        <f t="shared" si="3"/>
        <v>0</v>
      </c>
      <c r="AH474" s="14">
        <f t="shared" si="4"/>
        <v>0</v>
      </c>
      <c r="AI474" s="14">
        <f t="shared" si="5"/>
        <v>0</v>
      </c>
      <c r="AJ474" s="10"/>
    </row>
    <row r="475" ht="15.75" customHeight="1">
      <c r="A475" s="9">
        <v>45693.0</v>
      </c>
      <c r="B475" s="10" t="s">
        <v>1139</v>
      </c>
      <c r="C475" s="10" t="s">
        <v>1140</v>
      </c>
      <c r="D475" s="11">
        <v>8.2991001562E10</v>
      </c>
      <c r="E475" s="10" t="s">
        <v>8622</v>
      </c>
      <c r="F475" s="10" t="s">
        <v>8587</v>
      </c>
      <c r="G475" s="10" t="s">
        <v>8588</v>
      </c>
      <c r="H475" s="10" t="s">
        <v>8598</v>
      </c>
      <c r="I475" s="10" t="s">
        <v>8614</v>
      </c>
      <c r="J475" s="10" t="s">
        <v>8599</v>
      </c>
      <c r="K475" s="10" t="s">
        <v>8590</v>
      </c>
      <c r="L475" s="10" t="s">
        <v>8592</v>
      </c>
      <c r="M475" s="10" t="s">
        <v>8611</v>
      </c>
      <c r="N475" s="12" t="s">
        <v>11</v>
      </c>
      <c r="O475" s="12" t="s">
        <v>13</v>
      </c>
      <c r="P475" s="12" t="s">
        <v>114</v>
      </c>
      <c r="Q475" s="12" t="s">
        <v>49</v>
      </c>
      <c r="R475" s="12" t="s">
        <v>14</v>
      </c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3">
        <f>ROUNDUP(SUM(VLOOKUP(F475,'Pontuação 3.0'!A$2:B$11,2,FALSE),VLOOKUP(E475,'Pontuação 3.0'!C$2:D$11,2,FALSE),VLOOKUP(H475,'Pontuação 3.0'!I$2:J$11,2,FALSE),VLOOKUP(J475,'Pontuação 3.0'!G$2:H$11,2,FALSE),VLOOKUP(G475,'Pontuação 3.0'!E$2:F$11,2,FALSE),VLOOKUP(K475,'Pontuação 3.0'!K$2:L$11,2,FALSE),VLOOKUP(L475,'Pontuação 3.0'!M$2:N$13,2,FALSE)),0)</f>
        <v>2092</v>
      </c>
      <c r="AD475" s="14">
        <f t="shared" si="1"/>
        <v>209</v>
      </c>
      <c r="AE475" s="14" t="str">
        <f t="array" ref="AE475">IFERROR(INDEX('Pontuação 3.0'!G$13:G$191, MATCH(AD475, 'Pontuação 3.0'!F$13:F$191, 0)), "Faixa Indefinida")</f>
        <v>C</v>
      </c>
      <c r="AF475" s="14">
        <f t="shared" si="2"/>
        <v>0</v>
      </c>
      <c r="AG475" s="14">
        <f t="shared" si="3"/>
        <v>0</v>
      </c>
      <c r="AH475" s="14">
        <f t="shared" si="4"/>
        <v>1</v>
      </c>
      <c r="AI475" s="14">
        <f t="shared" si="5"/>
        <v>0</v>
      </c>
      <c r="AJ475" s="10"/>
    </row>
    <row r="476" ht="15.75" customHeight="1">
      <c r="A476" s="9">
        <v>45693.0</v>
      </c>
      <c r="B476" s="10" t="s">
        <v>1141</v>
      </c>
      <c r="C476" s="10" t="s">
        <v>1142</v>
      </c>
      <c r="D476" s="11">
        <v>3.199641982E10</v>
      </c>
      <c r="E476" s="10" t="s">
        <v>8586</v>
      </c>
      <c r="F476" s="10" t="s">
        <v>8631</v>
      </c>
      <c r="G476" s="10" t="s">
        <v>8620</v>
      </c>
      <c r="H476" s="10" t="s">
        <v>8605</v>
      </c>
      <c r="I476" s="10" t="s">
        <v>8614</v>
      </c>
      <c r="J476" s="10" t="s">
        <v>8591</v>
      </c>
      <c r="K476" s="10" t="s">
        <v>8590</v>
      </c>
      <c r="L476" s="10" t="s">
        <v>8592</v>
      </c>
      <c r="M476" s="10" t="s">
        <v>8625</v>
      </c>
      <c r="N476" s="12" t="s">
        <v>11</v>
      </c>
      <c r="O476" s="12" t="s">
        <v>13</v>
      </c>
      <c r="P476" s="12" t="s">
        <v>68</v>
      </c>
      <c r="Q476" s="12" t="s">
        <v>49</v>
      </c>
      <c r="R476" s="12" t="s">
        <v>14</v>
      </c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3">
        <f>ROUNDUP(SUM(VLOOKUP(F476,'Pontuação 3.0'!A$2:B$11,2,FALSE),VLOOKUP(E476,'Pontuação 3.0'!C$2:D$11,2,FALSE),VLOOKUP(H476,'Pontuação 3.0'!I$2:J$11,2,FALSE),VLOOKUP(J476,'Pontuação 3.0'!G$2:H$11,2,FALSE),VLOOKUP(G476,'Pontuação 3.0'!E$2:F$11,2,FALSE),VLOOKUP(K476,'Pontuação 3.0'!K$2:L$11,2,FALSE),VLOOKUP(L476,'Pontuação 3.0'!M$2:N$13,2,FALSE)),0)</f>
        <v>2055</v>
      </c>
      <c r="AD476" s="14">
        <f t="shared" si="1"/>
        <v>206</v>
      </c>
      <c r="AE476" s="14" t="str">
        <f t="array" ref="AE476">IFERROR(INDEX('Pontuação 3.0'!G$13:G$191, MATCH(AD476, 'Pontuação 3.0'!F$13:F$191, 0)), "Faixa Indefinida")</f>
        <v>C</v>
      </c>
      <c r="AF476" s="14">
        <f t="shared" si="2"/>
        <v>0</v>
      </c>
      <c r="AG476" s="14">
        <f t="shared" si="3"/>
        <v>0</v>
      </c>
      <c r="AH476" s="14">
        <f t="shared" si="4"/>
        <v>1</v>
      </c>
      <c r="AI476" s="14">
        <f t="shared" si="5"/>
        <v>0</v>
      </c>
      <c r="AJ476" s="10"/>
    </row>
    <row r="477" ht="15.75" customHeight="1">
      <c r="A477" s="9">
        <v>45693.0</v>
      </c>
      <c r="B477" s="10" t="s">
        <v>1143</v>
      </c>
      <c r="C477" s="10" t="s">
        <v>1144</v>
      </c>
      <c r="D477" s="11">
        <v>1.1958789538E10</v>
      </c>
      <c r="E477" s="10" t="s">
        <v>8586</v>
      </c>
      <c r="F477" s="10" t="s">
        <v>8596</v>
      </c>
      <c r="G477" s="10" t="s">
        <v>8620</v>
      </c>
      <c r="H477" s="10" t="s">
        <v>8632</v>
      </c>
      <c r="I477" s="10" t="s">
        <v>8590</v>
      </c>
      <c r="J477" s="10" t="s">
        <v>8599</v>
      </c>
      <c r="K477" s="10" t="s">
        <v>8590</v>
      </c>
      <c r="L477" s="10" t="s">
        <v>8615</v>
      </c>
      <c r="M477" s="10" t="s">
        <v>8601</v>
      </c>
      <c r="N477" s="12" t="s">
        <v>11</v>
      </c>
      <c r="O477" s="12" t="s">
        <v>13</v>
      </c>
      <c r="P477" s="12" t="s">
        <v>22</v>
      </c>
      <c r="Q477" s="12" t="s">
        <v>15</v>
      </c>
      <c r="R477" s="12" t="s">
        <v>14</v>
      </c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3">
        <f>ROUNDUP(SUM(VLOOKUP(F477,'Pontuação 3.0'!A$2:B$11,2,FALSE),VLOOKUP(E477,'Pontuação 3.0'!C$2:D$11,2,FALSE),VLOOKUP(H477,'Pontuação 3.0'!I$2:J$11,2,FALSE),VLOOKUP(J477,'Pontuação 3.0'!G$2:H$11,2,FALSE),VLOOKUP(G477,'Pontuação 3.0'!E$2:F$11,2,FALSE),VLOOKUP(K477,'Pontuação 3.0'!K$2:L$11,2,FALSE),VLOOKUP(L477,'Pontuação 3.0'!M$2:N$13,2,FALSE)),0)</f>
        <v>1827</v>
      </c>
      <c r="AD477" s="14">
        <f t="shared" si="1"/>
        <v>183</v>
      </c>
      <c r="AE477" s="14" t="str">
        <f t="array" ref="AE477">IFERROR(INDEX('Pontuação 3.0'!G$13:G$191, MATCH(AD477, 'Pontuação 3.0'!F$13:F$191, 0)), "Faixa Indefinida")</f>
        <v>D</v>
      </c>
      <c r="AF477" s="14">
        <f t="shared" si="2"/>
        <v>0</v>
      </c>
      <c r="AG477" s="14">
        <f t="shared" si="3"/>
        <v>0</v>
      </c>
      <c r="AH477" s="14">
        <f t="shared" si="4"/>
        <v>0</v>
      </c>
      <c r="AI477" s="14">
        <f t="shared" si="5"/>
        <v>1</v>
      </c>
      <c r="AJ477" s="10"/>
    </row>
    <row r="478" ht="15.75" customHeight="1">
      <c r="A478" s="9">
        <v>45693.0</v>
      </c>
      <c r="B478" s="10" t="s">
        <v>1150</v>
      </c>
      <c r="C478" s="10" t="s">
        <v>1151</v>
      </c>
      <c r="D478" s="10" t="s">
        <v>1152</v>
      </c>
      <c r="E478" s="10" t="s">
        <v>8586</v>
      </c>
      <c r="F478" s="10" t="s">
        <v>8596</v>
      </c>
      <c r="G478" s="10" t="s">
        <v>8588</v>
      </c>
      <c r="H478" s="10" t="s">
        <v>8598</v>
      </c>
      <c r="I478" s="10" t="s">
        <v>8614</v>
      </c>
      <c r="J478" s="10" t="s">
        <v>8599</v>
      </c>
      <c r="K478" s="10" t="s">
        <v>8590</v>
      </c>
      <c r="L478" s="10" t="s">
        <v>8615</v>
      </c>
      <c r="M478" s="10" t="s">
        <v>8601</v>
      </c>
      <c r="N478" s="12" t="s">
        <v>11</v>
      </c>
      <c r="O478" s="12" t="s">
        <v>13</v>
      </c>
      <c r="P478" s="12" t="s">
        <v>19</v>
      </c>
      <c r="Q478" s="12" t="s">
        <v>15</v>
      </c>
      <c r="R478" s="12" t="s">
        <v>14</v>
      </c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3">
        <f>ROUNDUP(SUM(VLOOKUP(F478,'Pontuação 3.0'!A$2:B$11,2,FALSE),VLOOKUP(E478,'Pontuação 3.0'!C$2:D$11,2,FALSE),VLOOKUP(H478,'Pontuação 3.0'!I$2:J$11,2,FALSE),VLOOKUP(J478,'Pontuação 3.0'!G$2:H$11,2,FALSE),VLOOKUP(G478,'Pontuação 3.0'!E$2:F$11,2,FALSE),VLOOKUP(K478,'Pontuação 3.0'!K$2:L$11,2,FALSE),VLOOKUP(L478,'Pontuação 3.0'!M$2:N$13,2,FALSE)),0)</f>
        <v>2075</v>
      </c>
      <c r="AD478" s="14">
        <f t="shared" si="1"/>
        <v>208</v>
      </c>
      <c r="AE478" s="14" t="str">
        <f t="array" ref="AE478">IFERROR(INDEX('Pontuação 3.0'!G$13:G$191, MATCH(AD478, 'Pontuação 3.0'!F$13:F$191, 0)), "Faixa Indefinida")</f>
        <v>C</v>
      </c>
      <c r="AF478" s="14">
        <f t="shared" si="2"/>
        <v>0</v>
      </c>
      <c r="AG478" s="14">
        <f t="shared" si="3"/>
        <v>0</v>
      </c>
      <c r="AH478" s="14">
        <f t="shared" si="4"/>
        <v>1</v>
      </c>
      <c r="AI478" s="14">
        <f t="shared" si="5"/>
        <v>0</v>
      </c>
      <c r="AJ478" s="10"/>
    </row>
    <row r="479" ht="15.75" customHeight="1">
      <c r="A479" s="9">
        <v>45693.0</v>
      </c>
      <c r="B479" s="10" t="s">
        <v>1155</v>
      </c>
      <c r="C479" s="10" t="s">
        <v>1156</v>
      </c>
      <c r="D479" s="11">
        <v>1.197676116E10</v>
      </c>
      <c r="E479" s="10" t="s">
        <v>8622</v>
      </c>
      <c r="F479" s="10" t="s">
        <v>8587</v>
      </c>
      <c r="G479" s="10" t="s">
        <v>8628</v>
      </c>
      <c r="H479" s="10" t="s">
        <v>8626</v>
      </c>
      <c r="I479" s="10" t="s">
        <v>8590</v>
      </c>
      <c r="J479" s="10" t="s">
        <v>8599</v>
      </c>
      <c r="K479" s="10" t="s">
        <v>8590</v>
      </c>
      <c r="L479" s="10" t="s">
        <v>8592</v>
      </c>
      <c r="M479" s="10" t="s">
        <v>8593</v>
      </c>
      <c r="N479" s="12" t="s">
        <v>11</v>
      </c>
      <c r="O479" s="12" t="s">
        <v>13</v>
      </c>
      <c r="P479" s="12" t="s">
        <v>22</v>
      </c>
      <c r="Q479" s="12" t="s">
        <v>45</v>
      </c>
      <c r="R479" s="12" t="s">
        <v>14</v>
      </c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3">
        <f>ROUNDUP(SUM(VLOOKUP(F479,'Pontuação 3.0'!A$2:B$11,2,FALSE),VLOOKUP(E479,'Pontuação 3.0'!C$2:D$11,2,FALSE),VLOOKUP(H479,'Pontuação 3.0'!I$2:J$11,2,FALSE),VLOOKUP(J479,'Pontuação 3.0'!G$2:H$11,2,FALSE),VLOOKUP(G479,'Pontuação 3.0'!E$2:F$11,2,FALSE),VLOOKUP(K479,'Pontuação 3.0'!K$2:L$11,2,FALSE),VLOOKUP(L479,'Pontuação 3.0'!M$2:N$13,2,FALSE)),0)</f>
        <v>1794</v>
      </c>
      <c r="AD479" s="14">
        <f t="shared" si="1"/>
        <v>179</v>
      </c>
      <c r="AE479" s="14" t="str">
        <f t="array" ref="AE479">IFERROR(INDEX('Pontuação 3.0'!G$13:G$191, MATCH(AD479, 'Pontuação 3.0'!F$13:F$191, 0)), "Faixa Indefinida")</f>
        <v>D</v>
      </c>
      <c r="AF479" s="14">
        <f t="shared" si="2"/>
        <v>0</v>
      </c>
      <c r="AG479" s="14">
        <f t="shared" si="3"/>
        <v>0</v>
      </c>
      <c r="AH479" s="14">
        <f t="shared" si="4"/>
        <v>0</v>
      </c>
      <c r="AI479" s="14">
        <f t="shared" si="5"/>
        <v>1</v>
      </c>
      <c r="AJ479" s="10"/>
    </row>
    <row r="480" ht="15.75" customHeight="1">
      <c r="A480" s="9">
        <v>45693.0</v>
      </c>
      <c r="B480" s="10" t="s">
        <v>1157</v>
      </c>
      <c r="C480" s="10" t="s">
        <v>1158</v>
      </c>
      <c r="D480" s="11">
        <v>9.8602168E8</v>
      </c>
      <c r="E480" s="10" t="s">
        <v>8586</v>
      </c>
      <c r="F480" s="10" t="s">
        <v>8596</v>
      </c>
      <c r="G480" s="10" t="s">
        <v>8616</v>
      </c>
      <c r="H480" s="10" t="s">
        <v>8626</v>
      </c>
      <c r="I480" s="10" t="s">
        <v>8590</v>
      </c>
      <c r="J480" s="10" t="s">
        <v>8599</v>
      </c>
      <c r="K480" s="10" t="s">
        <v>8590</v>
      </c>
      <c r="L480" s="10" t="s">
        <v>8592</v>
      </c>
      <c r="M480" s="10" t="s">
        <v>8601</v>
      </c>
      <c r="N480" s="12" t="s">
        <v>11</v>
      </c>
      <c r="O480" s="12" t="s">
        <v>13</v>
      </c>
      <c r="P480" s="12" t="s">
        <v>102</v>
      </c>
      <c r="Q480" s="12" t="s">
        <v>34</v>
      </c>
      <c r="R480" s="12" t="s">
        <v>23</v>
      </c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3">
        <f>ROUNDUP(SUM(VLOOKUP(F480,'Pontuação 3.0'!A$2:B$11,2,FALSE),VLOOKUP(E480,'Pontuação 3.0'!C$2:D$11,2,FALSE),VLOOKUP(H480,'Pontuação 3.0'!I$2:J$11,2,FALSE),VLOOKUP(J480,'Pontuação 3.0'!G$2:H$11,2,FALSE),VLOOKUP(G480,'Pontuação 3.0'!E$2:F$11,2,FALSE),VLOOKUP(K480,'Pontuação 3.0'!K$2:L$11,2,FALSE),VLOOKUP(L480,'Pontuação 3.0'!M$2:N$13,2,FALSE)),0)</f>
        <v>1935</v>
      </c>
      <c r="AD480" s="14">
        <f t="shared" si="1"/>
        <v>194</v>
      </c>
      <c r="AE480" s="14" t="str">
        <f t="array" ref="AE480">IFERROR(INDEX('Pontuação 3.0'!G$13:G$191, MATCH(AD480, 'Pontuação 3.0'!F$13:F$191, 0)), "Faixa Indefinida")</f>
        <v>C</v>
      </c>
      <c r="AF480" s="14">
        <f t="shared" si="2"/>
        <v>0</v>
      </c>
      <c r="AG480" s="14">
        <f t="shared" si="3"/>
        <v>0</v>
      </c>
      <c r="AH480" s="14">
        <f t="shared" si="4"/>
        <v>1</v>
      </c>
      <c r="AI480" s="14">
        <f t="shared" si="5"/>
        <v>0</v>
      </c>
      <c r="AJ480" s="10"/>
    </row>
    <row r="481" ht="15.75" customHeight="1">
      <c r="A481" s="9">
        <v>45693.0</v>
      </c>
      <c r="B481" s="10" t="s">
        <v>1161</v>
      </c>
      <c r="C481" s="10" t="s">
        <v>1162</v>
      </c>
      <c r="D481" s="11">
        <v>4.19969433E10</v>
      </c>
      <c r="E481" s="10" t="s">
        <v>8622</v>
      </c>
      <c r="F481" s="10" t="s">
        <v>8587</v>
      </c>
      <c r="G481" s="10" t="s">
        <v>8620</v>
      </c>
      <c r="H481" s="10" t="s">
        <v>8598</v>
      </c>
      <c r="I481" s="10" t="s">
        <v>8590</v>
      </c>
      <c r="J481" s="10" t="s">
        <v>8599</v>
      </c>
      <c r="K481" s="10" t="s">
        <v>8606</v>
      </c>
      <c r="L481" s="10" t="s">
        <v>8615</v>
      </c>
      <c r="M481" s="10" t="s">
        <v>8601</v>
      </c>
      <c r="N481" s="12" t="s">
        <v>11</v>
      </c>
      <c r="O481" s="12" t="s">
        <v>13</v>
      </c>
      <c r="P481" s="12" t="s">
        <v>19</v>
      </c>
      <c r="Q481" s="12" t="s">
        <v>15</v>
      </c>
      <c r="R481" s="12" t="s">
        <v>14</v>
      </c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3">
        <f>ROUNDUP(SUM(VLOOKUP(F481,'Pontuação 3.0'!A$2:B$11,2,FALSE),VLOOKUP(E481,'Pontuação 3.0'!C$2:D$11,2,FALSE),VLOOKUP(H481,'Pontuação 3.0'!I$2:J$11,2,FALSE),VLOOKUP(J481,'Pontuação 3.0'!G$2:H$11,2,FALSE),VLOOKUP(G481,'Pontuação 3.0'!E$2:F$11,2,FALSE),VLOOKUP(K481,'Pontuação 3.0'!K$2:L$11,2,FALSE),VLOOKUP(L481,'Pontuação 3.0'!M$2:N$13,2,FALSE)),0)</f>
        <v>2299</v>
      </c>
      <c r="AD481" s="14">
        <f t="shared" si="1"/>
        <v>230</v>
      </c>
      <c r="AE481" s="14" t="str">
        <f t="array" ref="AE481">IFERROR(INDEX('Pontuação 3.0'!G$13:G$191, MATCH(AD481, 'Pontuação 3.0'!F$13:F$191, 0)), "Faixa Indefinida")</f>
        <v>B</v>
      </c>
      <c r="AF481" s="14">
        <f t="shared" si="2"/>
        <v>0</v>
      </c>
      <c r="AG481" s="14">
        <f t="shared" si="3"/>
        <v>1</v>
      </c>
      <c r="AH481" s="14">
        <f t="shared" si="4"/>
        <v>0</v>
      </c>
      <c r="AI481" s="14">
        <f t="shared" si="5"/>
        <v>0</v>
      </c>
      <c r="AJ481" s="10"/>
    </row>
    <row r="482" ht="15.75" customHeight="1">
      <c r="A482" s="9">
        <v>45693.0</v>
      </c>
      <c r="B482" s="10" t="s">
        <v>1163</v>
      </c>
      <c r="C482" s="10" t="s">
        <v>1164</v>
      </c>
      <c r="D482" s="11">
        <v>8.8994352213E10</v>
      </c>
      <c r="E482" s="10" t="s">
        <v>8586</v>
      </c>
      <c r="F482" s="10" t="s">
        <v>8631</v>
      </c>
      <c r="G482" s="10" t="s">
        <v>8628</v>
      </c>
      <c r="H482" s="10" t="s">
        <v>8626</v>
      </c>
      <c r="I482" s="10" t="s">
        <v>8590</v>
      </c>
      <c r="J482" s="10" t="s">
        <v>8599</v>
      </c>
      <c r="K482" s="10" t="s">
        <v>8590</v>
      </c>
      <c r="L482" s="10" t="s">
        <v>8615</v>
      </c>
      <c r="M482" s="10" t="s">
        <v>8601</v>
      </c>
      <c r="N482" s="12" t="s">
        <v>11</v>
      </c>
      <c r="O482" s="12" t="s">
        <v>13</v>
      </c>
      <c r="P482" s="12" t="s">
        <v>19</v>
      </c>
      <c r="Q482" s="12" t="s">
        <v>49</v>
      </c>
      <c r="R482" s="12" t="s">
        <v>23</v>
      </c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3">
        <f>ROUNDUP(SUM(VLOOKUP(F482,'Pontuação 3.0'!A$2:B$11,2,FALSE),VLOOKUP(E482,'Pontuação 3.0'!C$2:D$11,2,FALSE),VLOOKUP(H482,'Pontuação 3.0'!I$2:J$11,2,FALSE),VLOOKUP(J482,'Pontuação 3.0'!G$2:H$11,2,FALSE),VLOOKUP(G482,'Pontuação 3.0'!E$2:F$11,2,FALSE),VLOOKUP(K482,'Pontuação 3.0'!K$2:L$11,2,FALSE),VLOOKUP(L482,'Pontuação 3.0'!M$2:N$13,2,FALSE)),0)</f>
        <v>1895</v>
      </c>
      <c r="AD482" s="14">
        <f t="shared" si="1"/>
        <v>190</v>
      </c>
      <c r="AE482" s="14" t="str">
        <f t="array" ref="AE482">IFERROR(INDEX('Pontuação 3.0'!G$13:G$191, MATCH(AD482, 'Pontuação 3.0'!F$13:F$191, 0)), "Faixa Indefinida")</f>
        <v>D</v>
      </c>
      <c r="AF482" s="14">
        <f t="shared" si="2"/>
        <v>0</v>
      </c>
      <c r="AG482" s="14">
        <f t="shared" si="3"/>
        <v>0</v>
      </c>
      <c r="AH482" s="14">
        <f t="shared" si="4"/>
        <v>0</v>
      </c>
      <c r="AI482" s="14">
        <f t="shared" si="5"/>
        <v>1</v>
      </c>
      <c r="AJ482" s="10"/>
    </row>
    <row r="483" ht="15.75" customHeight="1">
      <c r="A483" s="9">
        <v>45693.0</v>
      </c>
      <c r="B483" s="10" t="s">
        <v>1165</v>
      </c>
      <c r="C483" s="10" t="s">
        <v>1166</v>
      </c>
      <c r="D483" s="15" t="s">
        <v>8660</v>
      </c>
      <c r="E483" s="10" t="s">
        <v>8586</v>
      </c>
      <c r="F483" s="10" t="s">
        <v>8610</v>
      </c>
      <c r="G483" s="10" t="s">
        <v>8588</v>
      </c>
      <c r="H483" s="10" t="s">
        <v>8598</v>
      </c>
      <c r="I483" s="10" t="s">
        <v>8590</v>
      </c>
      <c r="J483" s="10" t="s">
        <v>8599</v>
      </c>
      <c r="K483" s="10" t="s">
        <v>8590</v>
      </c>
      <c r="L483" s="10" t="s">
        <v>8607</v>
      </c>
      <c r="M483" s="10" t="s">
        <v>8611</v>
      </c>
      <c r="N483" s="12" t="s">
        <v>11</v>
      </c>
      <c r="O483" s="12" t="s">
        <v>13</v>
      </c>
      <c r="P483" s="12" t="s">
        <v>77</v>
      </c>
      <c r="Q483" s="12" t="s">
        <v>34</v>
      </c>
      <c r="R483" s="12" t="s">
        <v>23</v>
      </c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3">
        <f>ROUNDUP(SUM(VLOOKUP(F483,'Pontuação 3.0'!A$2:B$11,2,FALSE),VLOOKUP(E483,'Pontuação 3.0'!C$2:D$11,2,FALSE),VLOOKUP(H483,'Pontuação 3.0'!I$2:J$11,2,FALSE),VLOOKUP(J483,'Pontuação 3.0'!G$2:H$11,2,FALSE),VLOOKUP(G483,'Pontuação 3.0'!E$2:F$11,2,FALSE),VLOOKUP(K483,'Pontuação 3.0'!K$2:L$11,2,FALSE),VLOOKUP(L483,'Pontuação 3.0'!M$2:N$13,2,FALSE)),0)</f>
        <v>1870</v>
      </c>
      <c r="AD483" s="14">
        <f t="shared" si="1"/>
        <v>187</v>
      </c>
      <c r="AE483" s="14" t="str">
        <f t="array" ref="AE483">IFERROR(INDEX('Pontuação 3.0'!G$13:G$191, MATCH(AD483, 'Pontuação 3.0'!F$13:F$191, 0)), "Faixa Indefinida")</f>
        <v>D</v>
      </c>
      <c r="AF483" s="14">
        <f t="shared" si="2"/>
        <v>0</v>
      </c>
      <c r="AG483" s="14">
        <f t="shared" si="3"/>
        <v>0</v>
      </c>
      <c r="AH483" s="14">
        <f t="shared" si="4"/>
        <v>0</v>
      </c>
      <c r="AI483" s="14">
        <f t="shared" si="5"/>
        <v>1</v>
      </c>
      <c r="AJ483" s="10"/>
    </row>
    <row r="484" ht="15.75" customHeight="1">
      <c r="A484" s="9">
        <v>45693.0</v>
      </c>
      <c r="B484" s="10" t="s">
        <v>367</v>
      </c>
      <c r="C484" s="10" t="s">
        <v>1167</v>
      </c>
      <c r="D484" s="11">
        <v>9.7981276521E10</v>
      </c>
      <c r="E484" s="10" t="s">
        <v>8586</v>
      </c>
      <c r="F484" s="10" t="s">
        <v>8587</v>
      </c>
      <c r="G484" s="10" t="s">
        <v>8628</v>
      </c>
      <c r="H484" s="10" t="s">
        <v>8626</v>
      </c>
      <c r="I484" s="10" t="s">
        <v>8590</v>
      </c>
      <c r="J484" s="10" t="s">
        <v>8599</v>
      </c>
      <c r="K484" s="10" t="s">
        <v>8590</v>
      </c>
      <c r="L484" s="10" t="s">
        <v>8615</v>
      </c>
      <c r="M484" s="10" t="s">
        <v>8601</v>
      </c>
      <c r="N484" s="12" t="s">
        <v>11</v>
      </c>
      <c r="O484" s="12" t="s">
        <v>13</v>
      </c>
      <c r="P484" s="12" t="s">
        <v>19</v>
      </c>
      <c r="Q484" s="12" t="s">
        <v>121</v>
      </c>
      <c r="R484" s="12" t="s">
        <v>14</v>
      </c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3">
        <f>ROUNDUP(SUM(VLOOKUP(F484,'Pontuação 3.0'!A$2:B$11,2,FALSE),VLOOKUP(E484,'Pontuação 3.0'!C$2:D$11,2,FALSE),VLOOKUP(H484,'Pontuação 3.0'!I$2:J$11,2,FALSE),VLOOKUP(J484,'Pontuação 3.0'!G$2:H$11,2,FALSE),VLOOKUP(G484,'Pontuação 3.0'!E$2:F$11,2,FALSE),VLOOKUP(K484,'Pontuação 3.0'!K$2:L$11,2,FALSE),VLOOKUP(L484,'Pontuação 3.0'!M$2:N$13,2,FALSE)),0)</f>
        <v>1910</v>
      </c>
      <c r="AD484" s="14">
        <f t="shared" si="1"/>
        <v>191</v>
      </c>
      <c r="AE484" s="14" t="str">
        <f t="array" ref="AE484">IFERROR(INDEX('Pontuação 3.0'!G$13:G$191, MATCH(AD484, 'Pontuação 3.0'!F$13:F$191, 0)), "Faixa Indefinida")</f>
        <v>D</v>
      </c>
      <c r="AF484" s="14">
        <f t="shared" si="2"/>
        <v>0</v>
      </c>
      <c r="AG484" s="14">
        <f t="shared" si="3"/>
        <v>0</v>
      </c>
      <c r="AH484" s="14">
        <f t="shared" si="4"/>
        <v>0</v>
      </c>
      <c r="AI484" s="14">
        <f t="shared" si="5"/>
        <v>1</v>
      </c>
      <c r="AJ484" s="10"/>
    </row>
    <row r="485" ht="15.75" customHeight="1">
      <c r="A485" s="9">
        <v>45693.0</v>
      </c>
      <c r="B485" s="10" t="s">
        <v>1168</v>
      </c>
      <c r="C485" s="10" t="s">
        <v>1169</v>
      </c>
      <c r="D485" s="15" t="s">
        <v>8661</v>
      </c>
      <c r="E485" s="10" t="s">
        <v>8622</v>
      </c>
      <c r="F485" s="10" t="s">
        <v>8587</v>
      </c>
      <c r="G485" s="10" t="s">
        <v>8628</v>
      </c>
      <c r="H485" s="10" t="s">
        <v>8626</v>
      </c>
      <c r="I485" s="10" t="s">
        <v>8590</v>
      </c>
      <c r="J485" s="10" t="s">
        <v>8599</v>
      </c>
      <c r="K485" s="10" t="s">
        <v>8590</v>
      </c>
      <c r="L485" s="10" t="s">
        <v>8600</v>
      </c>
      <c r="M485" s="10" t="s">
        <v>8601</v>
      </c>
      <c r="N485" s="12" t="s">
        <v>11</v>
      </c>
      <c r="O485" s="12" t="s">
        <v>13</v>
      </c>
      <c r="P485" s="12" t="s">
        <v>102</v>
      </c>
      <c r="Q485" s="12" t="s">
        <v>34</v>
      </c>
      <c r="R485" s="12" t="s">
        <v>23</v>
      </c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3">
        <f>ROUNDUP(SUM(VLOOKUP(F485,'Pontuação 3.0'!A$2:B$11,2,FALSE),VLOOKUP(E485,'Pontuação 3.0'!C$2:D$11,2,FALSE),VLOOKUP(H485,'Pontuação 3.0'!I$2:J$11,2,FALSE),VLOOKUP(J485,'Pontuação 3.0'!G$2:H$11,2,FALSE),VLOOKUP(G485,'Pontuação 3.0'!E$2:F$11,2,FALSE),VLOOKUP(K485,'Pontuação 3.0'!K$2:L$11,2,FALSE),VLOOKUP(L485,'Pontuação 3.0'!M$2:N$13,2,FALSE)),0)</f>
        <v>1988</v>
      </c>
      <c r="AD485" s="14">
        <f t="shared" si="1"/>
        <v>199</v>
      </c>
      <c r="AE485" s="14" t="str">
        <f t="array" ref="AE485">IFERROR(INDEX('Pontuação 3.0'!G$13:G$191, MATCH(AD485, 'Pontuação 3.0'!F$13:F$191, 0)), "Faixa Indefinida")</f>
        <v>C</v>
      </c>
      <c r="AF485" s="14">
        <f t="shared" si="2"/>
        <v>0</v>
      </c>
      <c r="AG485" s="14">
        <f t="shared" si="3"/>
        <v>0</v>
      </c>
      <c r="AH485" s="14">
        <f t="shared" si="4"/>
        <v>1</v>
      </c>
      <c r="AI485" s="14">
        <f t="shared" si="5"/>
        <v>0</v>
      </c>
      <c r="AJ485" s="10"/>
    </row>
    <row r="486" ht="15.75" customHeight="1">
      <c r="A486" s="9">
        <v>45693.0</v>
      </c>
      <c r="B486" s="10" t="s">
        <v>1170</v>
      </c>
      <c r="C486" s="10" t="s">
        <v>1171</v>
      </c>
      <c r="D486" s="10" t="s">
        <v>1172</v>
      </c>
      <c r="E486" s="10" t="s">
        <v>8586</v>
      </c>
      <c r="F486" s="10" t="s">
        <v>8587</v>
      </c>
      <c r="G486" s="10" t="s">
        <v>8588</v>
      </c>
      <c r="H486" s="10" t="s">
        <v>8632</v>
      </c>
      <c r="I486" s="10" t="s">
        <v>8614</v>
      </c>
      <c r="J486" s="10" t="s">
        <v>8599</v>
      </c>
      <c r="K486" s="10" t="s">
        <v>8590</v>
      </c>
      <c r="L486" s="10" t="s">
        <v>8615</v>
      </c>
      <c r="M486" s="10" t="s">
        <v>8593</v>
      </c>
      <c r="N486" s="12" t="s">
        <v>11</v>
      </c>
      <c r="O486" s="12" t="s">
        <v>13</v>
      </c>
      <c r="P486" s="12" t="s">
        <v>19</v>
      </c>
      <c r="Q486" s="12" t="s">
        <v>45</v>
      </c>
      <c r="R486" s="12" t="s">
        <v>14</v>
      </c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3">
        <f>ROUNDUP(SUM(VLOOKUP(F486,'Pontuação 3.0'!A$2:B$11,2,FALSE),VLOOKUP(E486,'Pontuação 3.0'!C$2:D$11,2,FALSE),VLOOKUP(H486,'Pontuação 3.0'!I$2:J$11,2,FALSE),VLOOKUP(J486,'Pontuação 3.0'!G$2:H$11,2,FALSE),VLOOKUP(G486,'Pontuação 3.0'!E$2:F$11,2,FALSE),VLOOKUP(K486,'Pontuação 3.0'!K$2:L$11,2,FALSE),VLOOKUP(L486,'Pontuação 3.0'!M$2:N$13,2,FALSE)),0)</f>
        <v>2100</v>
      </c>
      <c r="AD486" s="14">
        <f t="shared" si="1"/>
        <v>210</v>
      </c>
      <c r="AE486" s="14" t="str">
        <f t="array" ref="AE486">IFERROR(INDEX('Pontuação 3.0'!G$13:G$191, MATCH(AD486, 'Pontuação 3.0'!F$13:F$191, 0)), "Faixa Indefinida")</f>
        <v>C</v>
      </c>
      <c r="AF486" s="14">
        <f t="shared" si="2"/>
        <v>0</v>
      </c>
      <c r="AG486" s="14">
        <f t="shared" si="3"/>
        <v>0</v>
      </c>
      <c r="AH486" s="14">
        <f t="shared" si="4"/>
        <v>1</v>
      </c>
      <c r="AI486" s="14">
        <f t="shared" si="5"/>
        <v>0</v>
      </c>
      <c r="AJ486" s="10"/>
    </row>
    <row r="487" ht="15.75" customHeight="1">
      <c r="A487" s="9">
        <v>45693.0</v>
      </c>
      <c r="B487" s="10" t="s">
        <v>1173</v>
      </c>
      <c r="C487" s="10" t="s">
        <v>1174</v>
      </c>
      <c r="D487" s="11">
        <v>4.1984331258E10</v>
      </c>
      <c r="E487" s="10" t="s">
        <v>8586</v>
      </c>
      <c r="F487" s="10" t="s">
        <v>8587</v>
      </c>
      <c r="G487" s="10" t="s">
        <v>8588</v>
      </c>
      <c r="H487" s="10" t="s">
        <v>8598</v>
      </c>
      <c r="I487" s="10" t="s">
        <v>8614</v>
      </c>
      <c r="J487" s="10" t="s">
        <v>8599</v>
      </c>
      <c r="K487" s="10" t="s">
        <v>8606</v>
      </c>
      <c r="L487" s="10" t="s">
        <v>8592</v>
      </c>
      <c r="M487" s="10" t="s">
        <v>8601</v>
      </c>
      <c r="N487" s="12" t="s">
        <v>11</v>
      </c>
      <c r="O487" s="12" t="s">
        <v>13</v>
      </c>
      <c r="P487" s="12" t="s">
        <v>22</v>
      </c>
      <c r="Q487" s="12" t="s">
        <v>49</v>
      </c>
      <c r="R487" s="12" t="s">
        <v>14</v>
      </c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3">
        <f>ROUNDUP(SUM(VLOOKUP(F487,'Pontuação 3.0'!A$2:B$11,2,FALSE),VLOOKUP(E487,'Pontuação 3.0'!C$2:D$11,2,FALSE),VLOOKUP(H487,'Pontuação 3.0'!I$2:J$11,2,FALSE),VLOOKUP(J487,'Pontuação 3.0'!G$2:H$11,2,FALSE),VLOOKUP(G487,'Pontuação 3.0'!E$2:F$11,2,FALSE),VLOOKUP(K487,'Pontuação 3.0'!K$2:L$11,2,FALSE),VLOOKUP(L487,'Pontuação 3.0'!M$2:N$13,2,FALSE)),0)</f>
        <v>2383</v>
      </c>
      <c r="AD487" s="14">
        <f t="shared" si="1"/>
        <v>238</v>
      </c>
      <c r="AE487" s="14" t="str">
        <f t="array" ref="AE487">IFERROR(INDEX('Pontuação 3.0'!G$13:G$191, MATCH(AD487, 'Pontuação 3.0'!F$13:F$191, 0)), "Faixa Indefinida")</f>
        <v>A</v>
      </c>
      <c r="AF487" s="14">
        <f t="shared" si="2"/>
        <v>1</v>
      </c>
      <c r="AG487" s="14">
        <f t="shared" si="3"/>
        <v>0</v>
      </c>
      <c r="AH487" s="14">
        <f t="shared" si="4"/>
        <v>0</v>
      </c>
      <c r="AI487" s="14">
        <f t="shared" si="5"/>
        <v>0</v>
      </c>
      <c r="AJ487" s="10"/>
    </row>
    <row r="488" ht="15.75" customHeight="1">
      <c r="A488" s="9">
        <v>45693.0</v>
      </c>
      <c r="B488" s="10" t="s">
        <v>1175</v>
      </c>
      <c r="C488" s="10" t="s">
        <v>1176</v>
      </c>
      <c r="D488" s="10" t="s">
        <v>1177</v>
      </c>
      <c r="E488" s="10" t="s">
        <v>8586</v>
      </c>
      <c r="F488" s="10" t="s">
        <v>8596</v>
      </c>
      <c r="G488" s="10" t="s">
        <v>8588</v>
      </c>
      <c r="H488" s="10" t="s">
        <v>8605</v>
      </c>
      <c r="I488" s="10" t="s">
        <v>8590</v>
      </c>
      <c r="J488" s="10" t="s">
        <v>8599</v>
      </c>
      <c r="K488" s="10" t="s">
        <v>8590</v>
      </c>
      <c r="L488" s="10" t="s">
        <v>8615</v>
      </c>
      <c r="M488" s="10" t="s">
        <v>8601</v>
      </c>
      <c r="N488" s="12" t="s">
        <v>11</v>
      </c>
      <c r="O488" s="12" t="s">
        <v>13</v>
      </c>
      <c r="P488" s="12" t="s">
        <v>22</v>
      </c>
      <c r="Q488" s="12" t="s">
        <v>34</v>
      </c>
      <c r="R488" s="12" t="s">
        <v>23</v>
      </c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3">
        <f>ROUNDUP(SUM(VLOOKUP(F488,'Pontuação 3.0'!A$2:B$11,2,FALSE),VLOOKUP(E488,'Pontuação 3.0'!C$2:D$11,2,FALSE),VLOOKUP(H488,'Pontuação 3.0'!I$2:J$11,2,FALSE),VLOOKUP(J488,'Pontuação 3.0'!G$2:H$11,2,FALSE),VLOOKUP(G488,'Pontuação 3.0'!E$2:F$11,2,FALSE),VLOOKUP(K488,'Pontuação 3.0'!K$2:L$11,2,FALSE),VLOOKUP(L488,'Pontuação 3.0'!M$2:N$13,2,FALSE)),0)</f>
        <v>2011</v>
      </c>
      <c r="AD488" s="14">
        <f t="shared" si="1"/>
        <v>201</v>
      </c>
      <c r="AE488" s="14" t="str">
        <f t="array" ref="AE488">IFERROR(INDEX('Pontuação 3.0'!G$13:G$191, MATCH(AD488, 'Pontuação 3.0'!F$13:F$191, 0)), "Faixa Indefinida")</f>
        <v>C</v>
      </c>
      <c r="AF488" s="14">
        <f t="shared" si="2"/>
        <v>0</v>
      </c>
      <c r="AG488" s="14">
        <f t="shared" si="3"/>
        <v>0</v>
      </c>
      <c r="AH488" s="14">
        <f t="shared" si="4"/>
        <v>1</v>
      </c>
      <c r="AI488" s="14">
        <f t="shared" si="5"/>
        <v>0</v>
      </c>
      <c r="AJ488" s="10"/>
    </row>
    <row r="489" ht="15.75" customHeight="1">
      <c r="A489" s="9">
        <v>45693.0</v>
      </c>
      <c r="B489" s="10" t="s">
        <v>1180</v>
      </c>
      <c r="C489" s="10" t="s">
        <v>1181</v>
      </c>
      <c r="D489" s="11">
        <v>2.7998616622E10</v>
      </c>
      <c r="E489" s="10" t="s">
        <v>8586</v>
      </c>
      <c r="F489" s="10" t="s">
        <v>8596</v>
      </c>
      <c r="G489" s="10" t="s">
        <v>8588</v>
      </c>
      <c r="H489" s="10" t="s">
        <v>8598</v>
      </c>
      <c r="I489" s="10" t="s">
        <v>8614</v>
      </c>
      <c r="J489" s="10" t="s">
        <v>8591</v>
      </c>
      <c r="K489" s="10" t="s">
        <v>8590</v>
      </c>
      <c r="L489" s="10" t="s">
        <v>8615</v>
      </c>
      <c r="M489" s="10" t="s">
        <v>8601</v>
      </c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3">
        <f>ROUNDUP(SUM(VLOOKUP(F489,'Pontuação 3.0'!A$2:B$11,2,FALSE),VLOOKUP(E489,'Pontuação 3.0'!C$2:D$11,2,FALSE),VLOOKUP(H489,'Pontuação 3.0'!I$2:J$11,2,FALSE),VLOOKUP(J489,'Pontuação 3.0'!G$2:H$11,2,FALSE),VLOOKUP(G489,'Pontuação 3.0'!E$2:F$11,2,FALSE),VLOOKUP(K489,'Pontuação 3.0'!K$2:L$11,2,FALSE),VLOOKUP(L489,'Pontuação 3.0'!M$2:N$13,2,FALSE)),0)</f>
        <v>2227</v>
      </c>
      <c r="AD489" s="14">
        <f t="shared" si="1"/>
        <v>223</v>
      </c>
      <c r="AE489" s="14" t="str">
        <f t="array" ref="AE489">IFERROR(INDEX('Pontuação 3.0'!G$13:G$191, MATCH(AD489, 'Pontuação 3.0'!F$13:F$191, 0)), "Faixa Indefinida")</f>
        <v>B</v>
      </c>
      <c r="AF489" s="14">
        <f t="shared" si="2"/>
        <v>0</v>
      </c>
      <c r="AG489" s="14">
        <f t="shared" si="3"/>
        <v>1</v>
      </c>
      <c r="AH489" s="14">
        <f t="shared" si="4"/>
        <v>0</v>
      </c>
      <c r="AI489" s="14">
        <f t="shared" si="5"/>
        <v>0</v>
      </c>
      <c r="AJ489" s="10"/>
    </row>
    <row r="490" ht="15.75" customHeight="1">
      <c r="A490" s="9">
        <v>45693.0</v>
      </c>
      <c r="B490" s="10" t="s">
        <v>1184</v>
      </c>
      <c r="C490" s="10" t="s">
        <v>1185</v>
      </c>
      <c r="D490" s="10" t="s">
        <v>1186</v>
      </c>
      <c r="E490" s="10" t="s">
        <v>8586</v>
      </c>
      <c r="F490" s="10" t="s">
        <v>8587</v>
      </c>
      <c r="G490" s="10" t="s">
        <v>8588</v>
      </c>
      <c r="H490" s="10" t="s">
        <v>8605</v>
      </c>
      <c r="I490" s="10" t="s">
        <v>8614</v>
      </c>
      <c r="J490" s="10" t="s">
        <v>8617</v>
      </c>
      <c r="K490" s="10" t="s">
        <v>8606</v>
      </c>
      <c r="L490" s="10" t="s">
        <v>8615</v>
      </c>
      <c r="M490" s="10" t="s">
        <v>8601</v>
      </c>
      <c r="N490" s="12" t="s">
        <v>11</v>
      </c>
      <c r="O490" s="12" t="s">
        <v>13</v>
      </c>
      <c r="P490" s="12" t="s">
        <v>77</v>
      </c>
      <c r="Q490" s="12" t="s">
        <v>49</v>
      </c>
      <c r="R490" s="12" t="s">
        <v>23</v>
      </c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3">
        <f>ROUNDUP(SUM(VLOOKUP(F490,'Pontuação 3.0'!A$2:B$11,2,FALSE),VLOOKUP(E490,'Pontuação 3.0'!C$2:D$11,2,FALSE),VLOOKUP(H490,'Pontuação 3.0'!I$2:J$11,2,FALSE),VLOOKUP(J490,'Pontuação 3.0'!G$2:H$11,2,FALSE),VLOOKUP(G490,'Pontuação 3.0'!E$2:F$11,2,FALSE),VLOOKUP(K490,'Pontuação 3.0'!K$2:L$11,2,FALSE),VLOOKUP(L490,'Pontuação 3.0'!M$2:N$13,2,FALSE)),0)</f>
        <v>2680</v>
      </c>
      <c r="AD490" s="14">
        <f t="shared" si="1"/>
        <v>268</v>
      </c>
      <c r="AE490" s="14" t="str">
        <f t="array" ref="AE490">IFERROR(INDEX('Pontuação 3.0'!G$13:G$191, MATCH(AD490, 'Pontuação 3.0'!F$13:F$191, 0)), "Faixa Indefinida")</f>
        <v>A</v>
      </c>
      <c r="AF490" s="14">
        <f t="shared" si="2"/>
        <v>1</v>
      </c>
      <c r="AG490" s="14">
        <f t="shared" si="3"/>
        <v>0</v>
      </c>
      <c r="AH490" s="14">
        <f t="shared" si="4"/>
        <v>0</v>
      </c>
      <c r="AI490" s="14">
        <f t="shared" si="5"/>
        <v>0</v>
      </c>
      <c r="AJ490" s="10"/>
    </row>
    <row r="491" ht="15.75" customHeight="1">
      <c r="A491" s="9">
        <v>45693.0</v>
      </c>
      <c r="B491" s="10" t="s">
        <v>1189</v>
      </c>
      <c r="C491" s="10" t="s">
        <v>1190</v>
      </c>
      <c r="D491" s="11">
        <v>6.1985987119E10</v>
      </c>
      <c r="E491" s="10" t="s">
        <v>8586</v>
      </c>
      <c r="F491" s="10" t="s">
        <v>8596</v>
      </c>
      <c r="G491" s="10" t="s">
        <v>8616</v>
      </c>
      <c r="H491" s="10" t="s">
        <v>8589</v>
      </c>
      <c r="I491" s="10" t="s">
        <v>8590</v>
      </c>
      <c r="J491" s="10" t="s">
        <v>8624</v>
      </c>
      <c r="K491" s="10" t="s">
        <v>8590</v>
      </c>
      <c r="L491" s="10" t="s">
        <v>8615</v>
      </c>
      <c r="M491" s="10" t="s">
        <v>8625</v>
      </c>
      <c r="N491" s="12" t="s">
        <v>11</v>
      </c>
      <c r="O491" s="12" t="s">
        <v>13</v>
      </c>
      <c r="P491" s="12" t="s">
        <v>19</v>
      </c>
      <c r="Q491" s="12" t="s">
        <v>15</v>
      </c>
      <c r="R491" s="12" t="s">
        <v>14</v>
      </c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3">
        <f>ROUNDUP(SUM(VLOOKUP(F491,'Pontuação 3.0'!A$2:B$11,2,FALSE),VLOOKUP(E491,'Pontuação 3.0'!C$2:D$11,2,FALSE),VLOOKUP(H491,'Pontuação 3.0'!I$2:J$11,2,FALSE),VLOOKUP(J491,'Pontuação 3.0'!G$2:H$11,2,FALSE),VLOOKUP(G491,'Pontuação 3.0'!E$2:F$11,2,FALSE),VLOOKUP(K491,'Pontuação 3.0'!K$2:L$11,2,FALSE),VLOOKUP(L491,'Pontuação 3.0'!M$2:N$13,2,FALSE)),0)</f>
        <v>2279</v>
      </c>
      <c r="AD491" s="14">
        <f t="shared" si="1"/>
        <v>228</v>
      </c>
      <c r="AE491" s="14" t="str">
        <f t="array" ref="AE491">IFERROR(INDEX('Pontuação 3.0'!G$13:G$191, MATCH(AD491, 'Pontuação 3.0'!F$13:F$191, 0)), "Faixa Indefinida")</f>
        <v>B</v>
      </c>
      <c r="AF491" s="14">
        <f t="shared" si="2"/>
        <v>0</v>
      </c>
      <c r="AG491" s="14">
        <f t="shared" si="3"/>
        <v>1</v>
      </c>
      <c r="AH491" s="14">
        <f t="shared" si="4"/>
        <v>0</v>
      </c>
      <c r="AI491" s="14">
        <f t="shared" si="5"/>
        <v>0</v>
      </c>
      <c r="AJ491" s="10"/>
    </row>
    <row r="492" ht="15.75" customHeight="1">
      <c r="A492" s="9">
        <v>45693.0</v>
      </c>
      <c r="B492" s="10" t="s">
        <v>1187</v>
      </c>
      <c r="C492" s="10" t="s">
        <v>1188</v>
      </c>
      <c r="D492" s="11">
        <v>2.7996000046E10</v>
      </c>
      <c r="E492" s="10" t="s">
        <v>8586</v>
      </c>
      <c r="F492" s="10" t="s">
        <v>8596</v>
      </c>
      <c r="G492" s="10" t="s">
        <v>8597</v>
      </c>
      <c r="H492" s="10" t="s">
        <v>8626</v>
      </c>
      <c r="I492" s="10" t="s">
        <v>8590</v>
      </c>
      <c r="J492" s="10" t="s">
        <v>8617</v>
      </c>
      <c r="K492" s="10" t="s">
        <v>8606</v>
      </c>
      <c r="L492" s="10" t="s">
        <v>8615</v>
      </c>
      <c r="M492" s="10" t="s">
        <v>8593</v>
      </c>
      <c r="N492" s="12" t="s">
        <v>11</v>
      </c>
      <c r="O492" s="12" t="s">
        <v>13</v>
      </c>
      <c r="P492" s="12" t="s">
        <v>22</v>
      </c>
      <c r="Q492" s="12" t="s">
        <v>31</v>
      </c>
      <c r="R492" s="12" t="s">
        <v>14</v>
      </c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3">
        <f>ROUNDUP(SUM(VLOOKUP(F492,'Pontuação 3.0'!A$2:B$11,2,FALSE),VLOOKUP(E492,'Pontuação 3.0'!C$2:D$11,2,FALSE),VLOOKUP(H492,'Pontuação 3.0'!I$2:J$11,2,FALSE),VLOOKUP(J492,'Pontuação 3.0'!G$2:H$11,2,FALSE),VLOOKUP(G492,'Pontuação 3.0'!E$2:F$11,2,FALSE),VLOOKUP(K492,'Pontuação 3.0'!K$2:L$11,2,FALSE),VLOOKUP(L492,'Pontuação 3.0'!M$2:N$13,2,FALSE)),0)</f>
        <v>2356</v>
      </c>
      <c r="AD492" s="14">
        <f t="shared" si="1"/>
        <v>236</v>
      </c>
      <c r="AE492" s="14" t="str">
        <f t="array" ref="AE492">IFERROR(INDEX('Pontuação 3.0'!G$13:G$191, MATCH(AD492, 'Pontuação 3.0'!F$13:F$191, 0)), "Faixa Indefinida")</f>
        <v>A</v>
      </c>
      <c r="AF492" s="14">
        <f t="shared" si="2"/>
        <v>1</v>
      </c>
      <c r="AG492" s="14">
        <f t="shared" si="3"/>
        <v>0</v>
      </c>
      <c r="AH492" s="14">
        <f t="shared" si="4"/>
        <v>0</v>
      </c>
      <c r="AI492" s="14">
        <f t="shared" si="5"/>
        <v>0</v>
      </c>
      <c r="AJ492" s="10"/>
    </row>
    <row r="493" ht="15.75" customHeight="1">
      <c r="A493" s="9">
        <v>45693.0</v>
      </c>
      <c r="B493" s="10" t="s">
        <v>268</v>
      </c>
      <c r="C493" s="10" t="s">
        <v>1191</v>
      </c>
      <c r="D493" s="11">
        <v>8.8999294978E10</v>
      </c>
      <c r="E493" s="10" t="s">
        <v>8586</v>
      </c>
      <c r="F493" s="10" t="s">
        <v>8631</v>
      </c>
      <c r="G493" s="10" t="s">
        <v>8588</v>
      </c>
      <c r="H493" s="10" t="s">
        <v>8589</v>
      </c>
      <c r="I493" s="10" t="s">
        <v>8614</v>
      </c>
      <c r="J493" s="10" t="s">
        <v>8599</v>
      </c>
      <c r="K493" s="10" t="s">
        <v>8590</v>
      </c>
      <c r="L493" s="10" t="s">
        <v>8615</v>
      </c>
      <c r="M493" s="10" t="s">
        <v>8601</v>
      </c>
      <c r="N493" s="12" t="s">
        <v>11</v>
      </c>
      <c r="O493" s="12" t="s">
        <v>13</v>
      </c>
      <c r="P493" s="12" t="s">
        <v>68</v>
      </c>
      <c r="Q493" s="12" t="s">
        <v>121</v>
      </c>
      <c r="R493" s="12" t="s">
        <v>14</v>
      </c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3">
        <f>ROUNDUP(SUM(VLOOKUP(F493,'Pontuação 3.0'!A$2:B$11,2,FALSE),VLOOKUP(E493,'Pontuação 3.0'!C$2:D$11,2,FALSE),VLOOKUP(H493,'Pontuação 3.0'!I$2:J$11,2,FALSE),VLOOKUP(J493,'Pontuação 3.0'!G$2:H$11,2,FALSE),VLOOKUP(G493,'Pontuação 3.0'!E$2:F$11,2,FALSE),VLOOKUP(K493,'Pontuação 3.0'!K$2:L$11,2,FALSE),VLOOKUP(L493,'Pontuação 3.0'!M$2:N$13,2,FALSE)),0)</f>
        <v>2280</v>
      </c>
      <c r="AD493" s="14">
        <f t="shared" si="1"/>
        <v>228</v>
      </c>
      <c r="AE493" s="14" t="str">
        <f t="array" ref="AE493">IFERROR(INDEX('Pontuação 3.0'!G$13:G$191, MATCH(AD493, 'Pontuação 3.0'!F$13:F$191, 0)), "Faixa Indefinida")</f>
        <v>B</v>
      </c>
      <c r="AF493" s="14">
        <f t="shared" si="2"/>
        <v>0</v>
      </c>
      <c r="AG493" s="14">
        <f t="shared" si="3"/>
        <v>1</v>
      </c>
      <c r="AH493" s="14">
        <f t="shared" si="4"/>
        <v>0</v>
      </c>
      <c r="AI493" s="14">
        <f t="shared" si="5"/>
        <v>0</v>
      </c>
      <c r="AJ493" s="10"/>
    </row>
    <row r="494" ht="15.75" customHeight="1">
      <c r="A494" s="9">
        <v>45693.0</v>
      </c>
      <c r="B494" s="10" t="s">
        <v>1192</v>
      </c>
      <c r="C494" s="10" t="s">
        <v>1193</v>
      </c>
      <c r="D494" s="11">
        <v>1.1951660002E10</v>
      </c>
      <c r="E494" s="10" t="s">
        <v>8586</v>
      </c>
      <c r="F494" s="10" t="s">
        <v>8596</v>
      </c>
      <c r="G494" s="10" t="s">
        <v>8588</v>
      </c>
      <c r="H494" s="10" t="s">
        <v>8605</v>
      </c>
      <c r="I494" s="10" t="s">
        <v>8590</v>
      </c>
      <c r="J494" s="10" t="s">
        <v>8599</v>
      </c>
      <c r="K494" s="10" t="s">
        <v>8590</v>
      </c>
      <c r="L494" s="10" t="s">
        <v>8592</v>
      </c>
      <c r="M494" s="10" t="s">
        <v>8601</v>
      </c>
      <c r="N494" s="12" t="s">
        <v>11</v>
      </c>
      <c r="O494" s="12" t="s">
        <v>13</v>
      </c>
      <c r="P494" s="12" t="s">
        <v>22</v>
      </c>
      <c r="Q494" s="12" t="s">
        <v>34</v>
      </c>
      <c r="R494" s="12" t="s">
        <v>14</v>
      </c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3">
        <f>ROUNDUP(SUM(VLOOKUP(F494,'Pontuação 3.0'!A$2:B$11,2,FALSE),VLOOKUP(E494,'Pontuação 3.0'!C$2:D$11,2,FALSE),VLOOKUP(H494,'Pontuação 3.0'!I$2:J$11,2,FALSE),VLOOKUP(J494,'Pontuação 3.0'!G$2:H$11,2,FALSE),VLOOKUP(G494,'Pontuação 3.0'!E$2:F$11,2,FALSE),VLOOKUP(K494,'Pontuação 3.0'!K$2:L$11,2,FALSE),VLOOKUP(L494,'Pontuação 3.0'!M$2:N$13,2,FALSE)),0)</f>
        <v>1925</v>
      </c>
      <c r="AD494" s="14">
        <f t="shared" si="1"/>
        <v>193</v>
      </c>
      <c r="AE494" s="14" t="str">
        <f t="array" ref="AE494">IFERROR(INDEX('Pontuação 3.0'!G$13:G$191, MATCH(AD494, 'Pontuação 3.0'!F$13:F$191, 0)), "Faixa Indefinida")</f>
        <v>C</v>
      </c>
      <c r="AF494" s="14">
        <f t="shared" si="2"/>
        <v>0</v>
      </c>
      <c r="AG494" s="14">
        <f t="shared" si="3"/>
        <v>0</v>
      </c>
      <c r="AH494" s="14">
        <f t="shared" si="4"/>
        <v>1</v>
      </c>
      <c r="AI494" s="14">
        <f t="shared" si="5"/>
        <v>0</v>
      </c>
      <c r="AJ494" s="10"/>
    </row>
    <row r="495" ht="15.75" customHeight="1">
      <c r="A495" s="9">
        <v>45693.0</v>
      </c>
      <c r="B495" s="10" t="s">
        <v>170</v>
      </c>
      <c r="C495" s="10" t="s">
        <v>1194</v>
      </c>
      <c r="D495" s="11">
        <v>6.6992324469E10</v>
      </c>
      <c r="E495" s="10" t="s">
        <v>8586</v>
      </c>
      <c r="F495" s="10" t="s">
        <v>8587</v>
      </c>
      <c r="G495" s="10" t="s">
        <v>8620</v>
      </c>
      <c r="H495" s="10" t="s">
        <v>8589</v>
      </c>
      <c r="I495" s="10" t="s">
        <v>8614</v>
      </c>
      <c r="J495" s="10" t="s">
        <v>8591</v>
      </c>
      <c r="K495" s="10" t="s">
        <v>8590</v>
      </c>
      <c r="L495" s="10" t="s">
        <v>8615</v>
      </c>
      <c r="M495" s="10" t="s">
        <v>8611</v>
      </c>
      <c r="N495" s="12" t="s">
        <v>11</v>
      </c>
      <c r="O495" s="12" t="s">
        <v>13</v>
      </c>
      <c r="P495" s="12" t="s">
        <v>12</v>
      </c>
      <c r="Q495" s="12" t="s">
        <v>45</v>
      </c>
      <c r="R495" s="12" t="s">
        <v>14</v>
      </c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3">
        <f>ROUNDUP(SUM(VLOOKUP(F495,'Pontuação 3.0'!A$2:B$11,2,FALSE),VLOOKUP(E495,'Pontuação 3.0'!C$2:D$11,2,FALSE),VLOOKUP(H495,'Pontuação 3.0'!I$2:J$11,2,FALSE),VLOOKUP(J495,'Pontuação 3.0'!G$2:H$11,2,FALSE),VLOOKUP(G495,'Pontuação 3.0'!E$2:F$11,2,FALSE),VLOOKUP(K495,'Pontuação 3.0'!K$2:L$11,2,FALSE),VLOOKUP(L495,'Pontuação 3.0'!M$2:N$13,2,FALSE)),0)</f>
        <v>2307</v>
      </c>
      <c r="AD495" s="14">
        <f t="shared" si="1"/>
        <v>231</v>
      </c>
      <c r="AE495" s="14" t="str">
        <f t="array" ref="AE495">IFERROR(INDEX('Pontuação 3.0'!G$13:G$191, MATCH(AD495, 'Pontuação 3.0'!F$13:F$191, 0)), "Faixa Indefinida")</f>
        <v>B</v>
      </c>
      <c r="AF495" s="14">
        <f t="shared" si="2"/>
        <v>0</v>
      </c>
      <c r="AG495" s="14">
        <f t="shared" si="3"/>
        <v>1</v>
      </c>
      <c r="AH495" s="14">
        <f t="shared" si="4"/>
        <v>0</v>
      </c>
      <c r="AI495" s="14">
        <f t="shared" si="5"/>
        <v>0</v>
      </c>
      <c r="AJ495" s="10"/>
    </row>
    <row r="496" ht="15.75" customHeight="1">
      <c r="A496" s="9">
        <v>45693.0</v>
      </c>
      <c r="B496" s="10" t="s">
        <v>1199</v>
      </c>
      <c r="C496" s="10" t="s">
        <v>1200</v>
      </c>
      <c r="D496" s="11">
        <v>1.1994482243E10</v>
      </c>
      <c r="E496" s="10" t="s">
        <v>8586</v>
      </c>
      <c r="F496" s="10" t="s">
        <v>8587</v>
      </c>
      <c r="G496" s="10" t="s">
        <v>8588</v>
      </c>
      <c r="H496" s="10" t="s">
        <v>8626</v>
      </c>
      <c r="I496" s="10" t="s">
        <v>8590</v>
      </c>
      <c r="J496" s="10" t="s">
        <v>8591</v>
      </c>
      <c r="K496" s="10" t="s">
        <v>8590</v>
      </c>
      <c r="L496" s="10" t="s">
        <v>8615</v>
      </c>
      <c r="M496" s="10" t="s">
        <v>8621</v>
      </c>
      <c r="N496" s="12" t="s">
        <v>11</v>
      </c>
      <c r="O496" s="12" t="s">
        <v>13</v>
      </c>
      <c r="P496" s="12" t="s">
        <v>22</v>
      </c>
      <c r="Q496" s="12" t="s">
        <v>386</v>
      </c>
      <c r="R496" s="12" t="s">
        <v>14</v>
      </c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3">
        <f>ROUNDUP(SUM(VLOOKUP(F496,'Pontuação 3.0'!A$2:B$11,2,FALSE),VLOOKUP(E496,'Pontuação 3.0'!C$2:D$11,2,FALSE),VLOOKUP(H496,'Pontuação 3.0'!I$2:J$11,2,FALSE),VLOOKUP(J496,'Pontuação 3.0'!G$2:H$11,2,FALSE),VLOOKUP(G496,'Pontuação 3.0'!E$2:F$11,2,FALSE),VLOOKUP(K496,'Pontuação 3.0'!K$2:L$11,2,FALSE),VLOOKUP(L496,'Pontuação 3.0'!M$2:N$13,2,FALSE)),0)</f>
        <v>2212</v>
      </c>
      <c r="AD496" s="14">
        <f t="shared" si="1"/>
        <v>221</v>
      </c>
      <c r="AE496" s="14" t="str">
        <f t="array" ref="AE496">IFERROR(INDEX('Pontuação 3.0'!G$13:G$191, MATCH(AD496, 'Pontuação 3.0'!F$13:F$191, 0)), "Faixa Indefinida")</f>
        <v>B</v>
      </c>
      <c r="AF496" s="14">
        <f t="shared" si="2"/>
        <v>0</v>
      </c>
      <c r="AG496" s="14">
        <f t="shared" si="3"/>
        <v>1</v>
      </c>
      <c r="AH496" s="14">
        <f t="shared" si="4"/>
        <v>0</v>
      </c>
      <c r="AI496" s="14">
        <f t="shared" si="5"/>
        <v>0</v>
      </c>
      <c r="AJ496" s="10"/>
    </row>
    <row r="497" ht="15.75" customHeight="1">
      <c r="A497" s="9">
        <v>45693.0</v>
      </c>
      <c r="B497" s="10" t="s">
        <v>1197</v>
      </c>
      <c r="C497" s="10" t="s">
        <v>1198</v>
      </c>
      <c r="D497" s="11">
        <v>1.1912473849E10</v>
      </c>
      <c r="E497" s="10" t="s">
        <v>8586</v>
      </c>
      <c r="F497" s="10" t="s">
        <v>8631</v>
      </c>
      <c r="G497" s="10" t="s">
        <v>8588</v>
      </c>
      <c r="H497" s="10" t="s">
        <v>8589</v>
      </c>
      <c r="I497" s="10" t="s">
        <v>8590</v>
      </c>
      <c r="J497" s="10" t="s">
        <v>8599</v>
      </c>
      <c r="K497" s="10" t="s">
        <v>8590</v>
      </c>
      <c r="L497" s="10" t="s">
        <v>8615</v>
      </c>
      <c r="M497" s="10" t="s">
        <v>8601</v>
      </c>
      <c r="N497" s="12" t="s">
        <v>11</v>
      </c>
      <c r="O497" s="12" t="s">
        <v>13</v>
      </c>
      <c r="P497" s="12" t="s">
        <v>19</v>
      </c>
      <c r="Q497" s="12" t="s">
        <v>15</v>
      </c>
      <c r="R497" s="12" t="s">
        <v>14</v>
      </c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3">
        <f>ROUNDUP(SUM(VLOOKUP(F497,'Pontuação 3.0'!A$2:B$11,2,FALSE),VLOOKUP(E497,'Pontuação 3.0'!C$2:D$11,2,FALSE),VLOOKUP(H497,'Pontuação 3.0'!I$2:J$11,2,FALSE),VLOOKUP(J497,'Pontuação 3.0'!G$2:H$11,2,FALSE),VLOOKUP(G497,'Pontuação 3.0'!E$2:F$11,2,FALSE),VLOOKUP(K497,'Pontuação 3.0'!K$2:L$11,2,FALSE),VLOOKUP(L497,'Pontuação 3.0'!M$2:N$13,2,FALSE)),0)</f>
        <v>2280</v>
      </c>
      <c r="AD497" s="14">
        <f t="shared" si="1"/>
        <v>228</v>
      </c>
      <c r="AE497" s="14" t="str">
        <f t="array" ref="AE497">IFERROR(INDEX('Pontuação 3.0'!G$13:G$191, MATCH(AD497, 'Pontuação 3.0'!F$13:F$191, 0)), "Faixa Indefinida")</f>
        <v>B</v>
      </c>
      <c r="AF497" s="14">
        <f t="shared" si="2"/>
        <v>0</v>
      </c>
      <c r="AG497" s="14">
        <f t="shared" si="3"/>
        <v>1</v>
      </c>
      <c r="AH497" s="14">
        <f t="shared" si="4"/>
        <v>0</v>
      </c>
      <c r="AI497" s="14">
        <f t="shared" si="5"/>
        <v>0</v>
      </c>
      <c r="AJ497" s="10"/>
    </row>
    <row r="498" ht="15.75" customHeight="1">
      <c r="A498" s="9">
        <v>45693.0</v>
      </c>
      <c r="B498" s="10" t="s">
        <v>1195</v>
      </c>
      <c r="C498" s="10" t="s">
        <v>1196</v>
      </c>
      <c r="D498" s="11">
        <v>1.9995060736E10</v>
      </c>
      <c r="E498" s="10" t="s">
        <v>8586</v>
      </c>
      <c r="F498" s="10" t="s">
        <v>8587</v>
      </c>
      <c r="G498" s="10" t="s">
        <v>8588</v>
      </c>
      <c r="H498" s="10" t="s">
        <v>8598</v>
      </c>
      <c r="I498" s="10" t="s">
        <v>8590</v>
      </c>
      <c r="J498" s="10" t="s">
        <v>8599</v>
      </c>
      <c r="K498" s="10" t="s">
        <v>8590</v>
      </c>
      <c r="L498" s="10" t="s">
        <v>8592</v>
      </c>
      <c r="M498" s="10" t="s">
        <v>8593</v>
      </c>
      <c r="N498" s="12" t="s">
        <v>11</v>
      </c>
      <c r="O498" s="12" t="s">
        <v>13</v>
      </c>
      <c r="P498" s="12" t="s">
        <v>22</v>
      </c>
      <c r="Q498" s="12" t="s">
        <v>45</v>
      </c>
      <c r="R498" s="12" t="s">
        <v>14</v>
      </c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3">
        <f>ROUNDUP(SUM(VLOOKUP(F498,'Pontuação 3.0'!A$2:B$11,2,FALSE),VLOOKUP(E498,'Pontuação 3.0'!C$2:D$11,2,FALSE),VLOOKUP(H498,'Pontuação 3.0'!I$2:J$11,2,FALSE),VLOOKUP(J498,'Pontuação 3.0'!G$2:H$11,2,FALSE),VLOOKUP(G498,'Pontuação 3.0'!E$2:F$11,2,FALSE),VLOOKUP(K498,'Pontuação 3.0'!K$2:L$11,2,FALSE),VLOOKUP(L498,'Pontuação 3.0'!M$2:N$13,2,FALSE)),0)</f>
        <v>2122</v>
      </c>
      <c r="AD498" s="14">
        <f t="shared" si="1"/>
        <v>212</v>
      </c>
      <c r="AE498" s="14" t="str">
        <f t="array" ref="AE498">IFERROR(INDEX('Pontuação 3.0'!G$13:G$191, MATCH(AD498, 'Pontuação 3.0'!F$13:F$191, 0)), "Faixa Indefinida")</f>
        <v>C</v>
      </c>
      <c r="AF498" s="14">
        <f t="shared" si="2"/>
        <v>0</v>
      </c>
      <c r="AG498" s="14">
        <f t="shared" si="3"/>
        <v>0</v>
      </c>
      <c r="AH498" s="14">
        <f t="shared" si="4"/>
        <v>1</v>
      </c>
      <c r="AI498" s="14">
        <f t="shared" si="5"/>
        <v>0</v>
      </c>
      <c r="AJ498" s="10"/>
    </row>
    <row r="499" ht="15.75" customHeight="1">
      <c r="A499" s="9">
        <v>45693.0</v>
      </c>
      <c r="B499" s="10" t="s">
        <v>1201</v>
      </c>
      <c r="C499" s="10" t="s">
        <v>1202</v>
      </c>
      <c r="D499" s="11">
        <v>3.4984128515E10</v>
      </c>
      <c r="E499" s="10" t="s">
        <v>8586</v>
      </c>
      <c r="F499" s="10" t="s">
        <v>8587</v>
      </c>
      <c r="G499" s="10" t="s">
        <v>8628</v>
      </c>
      <c r="H499" s="10" t="s">
        <v>8626</v>
      </c>
      <c r="I499" s="10" t="s">
        <v>8590</v>
      </c>
      <c r="J499" s="10" t="s">
        <v>8599</v>
      </c>
      <c r="K499" s="10" t="s">
        <v>8590</v>
      </c>
      <c r="L499" s="10" t="s">
        <v>8615</v>
      </c>
      <c r="M499" s="10" t="s">
        <v>8625</v>
      </c>
      <c r="N499" s="12" t="s">
        <v>11</v>
      </c>
      <c r="O499" s="12" t="s">
        <v>13</v>
      </c>
      <c r="P499" s="12" t="s">
        <v>22</v>
      </c>
      <c r="Q499" s="12" t="s">
        <v>49</v>
      </c>
      <c r="R499" s="12" t="s">
        <v>14</v>
      </c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3">
        <f>ROUNDUP(SUM(VLOOKUP(F499,'Pontuação 3.0'!A$2:B$11,2,FALSE),VLOOKUP(E499,'Pontuação 3.0'!C$2:D$11,2,FALSE),VLOOKUP(H499,'Pontuação 3.0'!I$2:J$11,2,FALSE),VLOOKUP(J499,'Pontuação 3.0'!G$2:H$11,2,FALSE),VLOOKUP(G499,'Pontuação 3.0'!E$2:F$11,2,FALSE),VLOOKUP(K499,'Pontuação 3.0'!K$2:L$11,2,FALSE),VLOOKUP(L499,'Pontuação 3.0'!M$2:N$13,2,FALSE)),0)</f>
        <v>1910</v>
      </c>
      <c r="AD499" s="14">
        <f t="shared" si="1"/>
        <v>191</v>
      </c>
      <c r="AE499" s="14" t="str">
        <f t="array" ref="AE499">IFERROR(INDEX('Pontuação 3.0'!G$13:G$191, MATCH(AD499, 'Pontuação 3.0'!F$13:F$191, 0)), "Faixa Indefinida")</f>
        <v>D</v>
      </c>
      <c r="AF499" s="14">
        <f t="shared" si="2"/>
        <v>0</v>
      </c>
      <c r="AG499" s="14">
        <f t="shared" si="3"/>
        <v>0</v>
      </c>
      <c r="AH499" s="14">
        <f t="shared" si="4"/>
        <v>0</v>
      </c>
      <c r="AI499" s="14">
        <f t="shared" si="5"/>
        <v>1</v>
      </c>
      <c r="AJ499" s="10"/>
    </row>
    <row r="500" ht="15.75" customHeight="1">
      <c r="A500" s="9">
        <v>45693.0</v>
      </c>
      <c r="B500" s="10" t="s">
        <v>1203</v>
      </c>
      <c r="C500" s="10" t="s">
        <v>1204</v>
      </c>
      <c r="D500" s="11">
        <v>4.8996183707E10</v>
      </c>
      <c r="E500" s="10" t="s">
        <v>8586</v>
      </c>
      <c r="F500" s="10" t="s">
        <v>8587</v>
      </c>
      <c r="G500" s="10" t="s">
        <v>8588</v>
      </c>
      <c r="H500" s="10" t="s">
        <v>8589</v>
      </c>
      <c r="I500" s="10" t="s">
        <v>8614</v>
      </c>
      <c r="J500" s="10" t="s">
        <v>8591</v>
      </c>
      <c r="K500" s="10" t="s">
        <v>8590</v>
      </c>
      <c r="L500" s="10" t="s">
        <v>8615</v>
      </c>
      <c r="M500" s="10" t="s">
        <v>8601</v>
      </c>
      <c r="N500" s="12" t="s">
        <v>11</v>
      </c>
      <c r="O500" s="12" t="s">
        <v>13</v>
      </c>
      <c r="P500" s="12" t="s">
        <v>22</v>
      </c>
      <c r="Q500" s="12" t="s">
        <v>936</v>
      </c>
      <c r="R500" s="12" t="s">
        <v>14</v>
      </c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3">
        <f>ROUNDUP(SUM(VLOOKUP(F500,'Pontuação 3.0'!A$2:B$11,2,FALSE),VLOOKUP(E500,'Pontuação 3.0'!C$2:D$11,2,FALSE),VLOOKUP(H500,'Pontuação 3.0'!I$2:J$11,2,FALSE),VLOOKUP(J500,'Pontuação 3.0'!G$2:H$11,2,FALSE),VLOOKUP(G500,'Pontuação 3.0'!E$2:F$11,2,FALSE),VLOOKUP(K500,'Pontuação 3.0'!K$2:L$11,2,FALSE),VLOOKUP(L500,'Pontuação 3.0'!M$2:N$13,2,FALSE)),0)</f>
        <v>2447</v>
      </c>
      <c r="AD500" s="14">
        <f t="shared" si="1"/>
        <v>245</v>
      </c>
      <c r="AE500" s="14" t="str">
        <f t="array" ref="AE500">IFERROR(INDEX('Pontuação 3.0'!G$13:G$191, MATCH(AD500, 'Pontuação 3.0'!F$13:F$191, 0)), "Faixa Indefinida")</f>
        <v>A</v>
      </c>
      <c r="AF500" s="14">
        <f t="shared" si="2"/>
        <v>1</v>
      </c>
      <c r="AG500" s="14">
        <f t="shared" si="3"/>
        <v>0</v>
      </c>
      <c r="AH500" s="14">
        <f t="shared" si="4"/>
        <v>0</v>
      </c>
      <c r="AI500" s="14">
        <f t="shared" si="5"/>
        <v>0</v>
      </c>
      <c r="AJ500" s="10"/>
    </row>
    <row r="501" ht="15.75" customHeight="1">
      <c r="A501" s="9">
        <v>45693.0</v>
      </c>
      <c r="B501" s="10" t="s">
        <v>1205</v>
      </c>
      <c r="C501" s="10" t="s">
        <v>1206</v>
      </c>
      <c r="D501" s="11">
        <v>3.8988662215E10</v>
      </c>
      <c r="E501" s="10" t="s">
        <v>8586</v>
      </c>
      <c r="F501" s="10" t="s">
        <v>8587</v>
      </c>
      <c r="G501" s="10" t="s">
        <v>8588</v>
      </c>
      <c r="H501" s="10" t="s">
        <v>8598</v>
      </c>
      <c r="I501" s="10" t="s">
        <v>8614</v>
      </c>
      <c r="J501" s="10" t="s">
        <v>8617</v>
      </c>
      <c r="K501" s="10" t="s">
        <v>8590</v>
      </c>
      <c r="L501" s="10" t="s">
        <v>8615</v>
      </c>
      <c r="M501" s="10" t="s">
        <v>8601</v>
      </c>
      <c r="N501" s="12" t="s">
        <v>11</v>
      </c>
      <c r="O501" s="12" t="s">
        <v>13</v>
      </c>
      <c r="P501" s="12" t="s">
        <v>68</v>
      </c>
      <c r="Q501" s="12" t="s">
        <v>15</v>
      </c>
      <c r="R501" s="12" t="s">
        <v>14</v>
      </c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3">
        <f>ROUNDUP(SUM(VLOOKUP(F501,'Pontuação 3.0'!A$2:B$11,2,FALSE),VLOOKUP(E501,'Pontuação 3.0'!C$2:D$11,2,FALSE),VLOOKUP(H501,'Pontuação 3.0'!I$2:J$11,2,FALSE),VLOOKUP(J501,'Pontuação 3.0'!G$2:H$11,2,FALSE),VLOOKUP(G501,'Pontuação 3.0'!E$2:F$11,2,FALSE),VLOOKUP(K501,'Pontuação 3.0'!K$2:L$11,2,FALSE),VLOOKUP(L501,'Pontuação 3.0'!M$2:N$13,2,FALSE)),0)</f>
        <v>2483</v>
      </c>
      <c r="AD501" s="14">
        <f t="shared" si="1"/>
        <v>248</v>
      </c>
      <c r="AE501" s="14" t="str">
        <f t="array" ref="AE501">IFERROR(INDEX('Pontuação 3.0'!G$13:G$191, MATCH(AD501, 'Pontuação 3.0'!F$13:F$191, 0)), "Faixa Indefinida")</f>
        <v>A</v>
      </c>
      <c r="AF501" s="14">
        <f t="shared" si="2"/>
        <v>1</v>
      </c>
      <c r="AG501" s="14">
        <f t="shared" si="3"/>
        <v>0</v>
      </c>
      <c r="AH501" s="14">
        <f t="shared" si="4"/>
        <v>0</v>
      </c>
      <c r="AI501" s="14">
        <f t="shared" si="5"/>
        <v>0</v>
      </c>
      <c r="AJ501" s="10"/>
    </row>
    <row r="502" ht="15.75" customHeight="1">
      <c r="A502" s="9">
        <v>45693.0</v>
      </c>
      <c r="B502" s="10" t="s">
        <v>1203</v>
      </c>
      <c r="C502" s="10" t="s">
        <v>1207</v>
      </c>
      <c r="D502" s="11">
        <v>6.1981551261E10</v>
      </c>
      <c r="E502" s="10" t="s">
        <v>8586</v>
      </c>
      <c r="F502" s="10" t="s">
        <v>8640</v>
      </c>
      <c r="G502" s="10" t="s">
        <v>8597</v>
      </c>
      <c r="H502" s="10" t="s">
        <v>8626</v>
      </c>
      <c r="I502" s="10" t="s">
        <v>8590</v>
      </c>
      <c r="J502" s="10" t="s">
        <v>8599</v>
      </c>
      <c r="K502" s="10" t="s">
        <v>8590</v>
      </c>
      <c r="L502" s="10" t="s">
        <v>8615</v>
      </c>
      <c r="M502" s="10" t="s">
        <v>8611</v>
      </c>
      <c r="N502" s="12" t="s">
        <v>11</v>
      </c>
      <c r="O502" s="12" t="s">
        <v>13</v>
      </c>
      <c r="P502" s="12" t="s">
        <v>19</v>
      </c>
      <c r="Q502" s="12" t="s">
        <v>15</v>
      </c>
      <c r="R502" s="12" t="s">
        <v>14</v>
      </c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3">
        <f>ROUNDUP(SUM(VLOOKUP(F502,'Pontuação 3.0'!A$2:B$11,2,FALSE),VLOOKUP(E502,'Pontuação 3.0'!C$2:D$11,2,FALSE),VLOOKUP(H502,'Pontuação 3.0'!I$2:J$11,2,FALSE),VLOOKUP(J502,'Pontuação 3.0'!G$2:H$11,2,FALSE),VLOOKUP(G502,'Pontuação 3.0'!E$2:F$11,2,FALSE),VLOOKUP(K502,'Pontuação 3.0'!K$2:L$11,2,FALSE),VLOOKUP(L502,'Pontuação 3.0'!M$2:N$13,2,FALSE)),0)</f>
        <v>1805</v>
      </c>
      <c r="AD502" s="14">
        <f t="shared" si="1"/>
        <v>181</v>
      </c>
      <c r="AE502" s="14" t="str">
        <f t="array" ref="AE502">IFERROR(INDEX('Pontuação 3.0'!G$13:G$191, MATCH(AD502, 'Pontuação 3.0'!F$13:F$191, 0)), "Faixa Indefinida")</f>
        <v>D</v>
      </c>
      <c r="AF502" s="14">
        <f t="shared" si="2"/>
        <v>0</v>
      </c>
      <c r="AG502" s="14">
        <f t="shared" si="3"/>
        <v>0</v>
      </c>
      <c r="AH502" s="14">
        <f t="shared" si="4"/>
        <v>0</v>
      </c>
      <c r="AI502" s="14">
        <f t="shared" si="5"/>
        <v>1</v>
      </c>
      <c r="AJ502" s="10"/>
    </row>
    <row r="503" ht="15.75" customHeight="1">
      <c r="A503" s="9">
        <v>45693.0</v>
      </c>
      <c r="B503" s="10" t="s">
        <v>1208</v>
      </c>
      <c r="C503" s="10" t="s">
        <v>1209</v>
      </c>
      <c r="D503" s="11">
        <v>1.1988936791E10</v>
      </c>
      <c r="E503" s="10" t="s">
        <v>8586</v>
      </c>
      <c r="F503" s="10" t="s">
        <v>8596</v>
      </c>
      <c r="G503" s="10" t="s">
        <v>8620</v>
      </c>
      <c r="H503" s="10" t="s">
        <v>8589</v>
      </c>
      <c r="I503" s="10" t="s">
        <v>8614</v>
      </c>
      <c r="J503" s="10" t="s">
        <v>8591</v>
      </c>
      <c r="K503" s="10" t="s">
        <v>8606</v>
      </c>
      <c r="L503" s="10" t="s">
        <v>8615</v>
      </c>
      <c r="M503" s="10" t="s">
        <v>8601</v>
      </c>
      <c r="N503" s="12" t="s">
        <v>11</v>
      </c>
      <c r="O503" s="12" t="s">
        <v>13</v>
      </c>
      <c r="P503" s="12" t="s">
        <v>77</v>
      </c>
      <c r="Q503" s="12" t="s">
        <v>49</v>
      </c>
      <c r="R503" s="12" t="s">
        <v>14</v>
      </c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3">
        <f>ROUNDUP(SUM(VLOOKUP(F503,'Pontuação 3.0'!A$2:B$11,2,FALSE),VLOOKUP(E503,'Pontuação 3.0'!C$2:D$11,2,FALSE),VLOOKUP(H503,'Pontuação 3.0'!I$2:J$11,2,FALSE),VLOOKUP(J503,'Pontuação 3.0'!G$2:H$11,2,FALSE),VLOOKUP(G503,'Pontuação 3.0'!E$2:F$11,2,FALSE),VLOOKUP(K503,'Pontuação 3.0'!K$2:L$11,2,FALSE),VLOOKUP(L503,'Pontuação 3.0'!M$2:N$13,2,FALSE)),0)</f>
        <v>2435</v>
      </c>
      <c r="AD503" s="14">
        <f t="shared" si="1"/>
        <v>244</v>
      </c>
      <c r="AE503" s="14" t="str">
        <f t="array" ref="AE503">IFERROR(INDEX('Pontuação 3.0'!G$13:G$191, MATCH(AD503, 'Pontuação 3.0'!F$13:F$191, 0)), "Faixa Indefinida")</f>
        <v>A</v>
      </c>
      <c r="AF503" s="14">
        <f t="shared" si="2"/>
        <v>1</v>
      </c>
      <c r="AG503" s="14">
        <f t="shared" si="3"/>
        <v>0</v>
      </c>
      <c r="AH503" s="14">
        <f t="shared" si="4"/>
        <v>0</v>
      </c>
      <c r="AI503" s="14">
        <f t="shared" si="5"/>
        <v>0</v>
      </c>
      <c r="AJ503" s="10"/>
    </row>
    <row r="504" ht="15.75" customHeight="1">
      <c r="A504" s="9">
        <v>45693.0</v>
      </c>
      <c r="B504" s="10" t="s">
        <v>1210</v>
      </c>
      <c r="C504" s="10" t="s">
        <v>1211</v>
      </c>
      <c r="D504" s="11">
        <v>4.9998262358E10</v>
      </c>
      <c r="E504" s="10" t="s">
        <v>8586</v>
      </c>
      <c r="F504" s="10" t="s">
        <v>8587</v>
      </c>
      <c r="G504" s="10" t="s">
        <v>8628</v>
      </c>
      <c r="H504" s="10" t="s">
        <v>8598</v>
      </c>
      <c r="I504" s="10" t="s">
        <v>8590</v>
      </c>
      <c r="J504" s="10" t="s">
        <v>8599</v>
      </c>
      <c r="K504" s="10" t="s">
        <v>8590</v>
      </c>
      <c r="L504" s="10" t="s">
        <v>8615</v>
      </c>
      <c r="M504" s="10" t="s">
        <v>8601</v>
      </c>
      <c r="N504" s="12" t="s">
        <v>11</v>
      </c>
      <c r="O504" s="12" t="s">
        <v>13</v>
      </c>
      <c r="P504" s="12" t="s">
        <v>77</v>
      </c>
      <c r="Q504" s="12" t="s">
        <v>45</v>
      </c>
      <c r="R504" s="12" t="s">
        <v>23</v>
      </c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3">
        <f>ROUNDUP(SUM(VLOOKUP(F504,'Pontuação 3.0'!A$2:B$11,2,FALSE),VLOOKUP(E504,'Pontuação 3.0'!C$2:D$11,2,FALSE),VLOOKUP(H504,'Pontuação 3.0'!I$2:J$11,2,FALSE),VLOOKUP(J504,'Pontuação 3.0'!G$2:H$11,2,FALSE),VLOOKUP(G504,'Pontuação 3.0'!E$2:F$11,2,FALSE),VLOOKUP(K504,'Pontuação 3.0'!K$2:L$11,2,FALSE),VLOOKUP(L504,'Pontuação 3.0'!M$2:N$13,2,FALSE)),0)</f>
        <v>2058</v>
      </c>
      <c r="AD504" s="14">
        <f t="shared" si="1"/>
        <v>206</v>
      </c>
      <c r="AE504" s="14" t="str">
        <f t="array" ref="AE504">IFERROR(INDEX('Pontuação 3.0'!G$13:G$191, MATCH(AD504, 'Pontuação 3.0'!F$13:F$191, 0)), "Faixa Indefinida")</f>
        <v>C</v>
      </c>
      <c r="AF504" s="14">
        <f t="shared" si="2"/>
        <v>0</v>
      </c>
      <c r="AG504" s="14">
        <f t="shared" si="3"/>
        <v>0</v>
      </c>
      <c r="AH504" s="14">
        <f t="shared" si="4"/>
        <v>1</v>
      </c>
      <c r="AI504" s="14">
        <f t="shared" si="5"/>
        <v>0</v>
      </c>
      <c r="AJ504" s="10"/>
    </row>
    <row r="505" ht="15.75" customHeight="1">
      <c r="A505" s="9">
        <v>45693.0</v>
      </c>
      <c r="B505" s="10" t="s">
        <v>1212</v>
      </c>
      <c r="C505" s="10" t="s">
        <v>1213</v>
      </c>
      <c r="D505" s="11">
        <v>4.7999319633E10</v>
      </c>
      <c r="E505" s="10" t="s">
        <v>8586</v>
      </c>
      <c r="F505" s="10" t="s">
        <v>8587</v>
      </c>
      <c r="G505" s="10" t="s">
        <v>8620</v>
      </c>
      <c r="H505" s="10" t="s">
        <v>8605</v>
      </c>
      <c r="I505" s="10" t="s">
        <v>8590</v>
      </c>
      <c r="J505" s="10" t="s">
        <v>8591</v>
      </c>
      <c r="K505" s="10" t="s">
        <v>8590</v>
      </c>
      <c r="L505" s="10" t="s">
        <v>8615</v>
      </c>
      <c r="M505" s="10" t="s">
        <v>8593</v>
      </c>
      <c r="N505" s="12" t="s">
        <v>11</v>
      </c>
      <c r="O505" s="12" t="s">
        <v>13</v>
      </c>
      <c r="P505" s="12" t="s">
        <v>68</v>
      </c>
      <c r="Q505" s="12" t="s">
        <v>45</v>
      </c>
      <c r="R505" s="12" t="s">
        <v>14</v>
      </c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3">
        <f>ROUNDUP(SUM(VLOOKUP(F505,'Pontuação 3.0'!A$2:B$11,2,FALSE),VLOOKUP(E505,'Pontuação 3.0'!C$2:D$11,2,FALSE),VLOOKUP(H505,'Pontuação 3.0'!I$2:J$11,2,FALSE),VLOOKUP(J505,'Pontuação 3.0'!G$2:H$11,2,FALSE),VLOOKUP(G505,'Pontuação 3.0'!E$2:F$11,2,FALSE),VLOOKUP(K505,'Pontuação 3.0'!K$2:L$11,2,FALSE),VLOOKUP(L505,'Pontuação 3.0'!M$2:N$13,2,FALSE)),0)</f>
        <v>2156</v>
      </c>
      <c r="AD505" s="14">
        <f t="shared" si="1"/>
        <v>216</v>
      </c>
      <c r="AE505" s="14" t="str">
        <f t="array" ref="AE505">IFERROR(INDEX('Pontuação 3.0'!G$13:G$191, MATCH(AD505, 'Pontuação 3.0'!F$13:F$191, 0)), "Faixa Indefinida")</f>
        <v>B</v>
      </c>
      <c r="AF505" s="14">
        <f t="shared" si="2"/>
        <v>0</v>
      </c>
      <c r="AG505" s="14">
        <f t="shared" si="3"/>
        <v>1</v>
      </c>
      <c r="AH505" s="14">
        <f t="shared" si="4"/>
        <v>0</v>
      </c>
      <c r="AI505" s="14">
        <f t="shared" si="5"/>
        <v>0</v>
      </c>
      <c r="AJ505" s="10"/>
    </row>
    <row r="506" ht="15.75" customHeight="1">
      <c r="A506" s="9">
        <v>45693.0</v>
      </c>
      <c r="B506" s="10" t="s">
        <v>1212</v>
      </c>
      <c r="C506" s="10" t="s">
        <v>1213</v>
      </c>
      <c r="D506" s="11">
        <v>4.7999319633E10</v>
      </c>
      <c r="E506" s="10" t="s">
        <v>8586</v>
      </c>
      <c r="F506" s="10" t="s">
        <v>8587</v>
      </c>
      <c r="G506" s="10" t="s">
        <v>8620</v>
      </c>
      <c r="H506" s="10" t="s">
        <v>8605</v>
      </c>
      <c r="I506" s="10" t="s">
        <v>8590</v>
      </c>
      <c r="J506" s="10" t="s">
        <v>8591</v>
      </c>
      <c r="K506" s="10" t="s">
        <v>8590</v>
      </c>
      <c r="L506" s="10" t="s">
        <v>8615</v>
      </c>
      <c r="M506" s="10" t="s">
        <v>8593</v>
      </c>
      <c r="N506" s="12" t="s">
        <v>11</v>
      </c>
      <c r="O506" s="12" t="s">
        <v>13</v>
      </c>
      <c r="P506" s="12" t="s">
        <v>68</v>
      </c>
      <c r="Q506" s="12" t="s">
        <v>45</v>
      </c>
      <c r="R506" s="12" t="s">
        <v>14</v>
      </c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3">
        <f>ROUNDUP(SUM(VLOOKUP(F506,'Pontuação 3.0'!A$2:B$11,2,FALSE),VLOOKUP(E506,'Pontuação 3.0'!C$2:D$11,2,FALSE),VLOOKUP(H506,'Pontuação 3.0'!I$2:J$11,2,FALSE),VLOOKUP(J506,'Pontuação 3.0'!G$2:H$11,2,FALSE),VLOOKUP(G506,'Pontuação 3.0'!E$2:F$11,2,FALSE),VLOOKUP(K506,'Pontuação 3.0'!K$2:L$11,2,FALSE),VLOOKUP(L506,'Pontuação 3.0'!M$2:N$13,2,FALSE)),0)</f>
        <v>2156</v>
      </c>
      <c r="AD506" s="14">
        <f t="shared" si="1"/>
        <v>216</v>
      </c>
      <c r="AE506" s="14" t="str">
        <f t="array" ref="AE506">IFERROR(INDEX('Pontuação 3.0'!G$13:G$191, MATCH(AD506, 'Pontuação 3.0'!F$13:F$191, 0)), "Faixa Indefinida")</f>
        <v>B</v>
      </c>
      <c r="AF506" s="14">
        <f t="shared" si="2"/>
        <v>0</v>
      </c>
      <c r="AG506" s="14">
        <f t="shared" si="3"/>
        <v>1</v>
      </c>
      <c r="AH506" s="14">
        <f t="shared" si="4"/>
        <v>0</v>
      </c>
      <c r="AI506" s="14">
        <f t="shared" si="5"/>
        <v>0</v>
      </c>
      <c r="AJ506" s="10"/>
    </row>
    <row r="507" ht="15.75" customHeight="1">
      <c r="A507" s="9">
        <v>45693.0</v>
      </c>
      <c r="B507" s="10" t="s">
        <v>1214</v>
      </c>
      <c r="C507" s="10" t="s">
        <v>1215</v>
      </c>
      <c r="D507" s="11">
        <v>8.4991460556E10</v>
      </c>
      <c r="E507" s="10" t="s">
        <v>8586</v>
      </c>
      <c r="F507" s="10" t="s">
        <v>8596</v>
      </c>
      <c r="G507" s="10" t="s">
        <v>8588</v>
      </c>
      <c r="H507" s="10" t="s">
        <v>8598</v>
      </c>
      <c r="I507" s="10" t="s">
        <v>8590</v>
      </c>
      <c r="J507" s="10" t="s">
        <v>8599</v>
      </c>
      <c r="K507" s="10" t="s">
        <v>8606</v>
      </c>
      <c r="L507" s="10" t="s">
        <v>8592</v>
      </c>
      <c r="M507" s="10" t="s">
        <v>8611</v>
      </c>
      <c r="N507" s="12" t="s">
        <v>11</v>
      </c>
      <c r="O507" s="12" t="s">
        <v>13</v>
      </c>
      <c r="P507" s="12" t="s">
        <v>102</v>
      </c>
      <c r="Q507" s="12" t="s">
        <v>34</v>
      </c>
      <c r="R507" s="12" t="s">
        <v>23</v>
      </c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3">
        <f>ROUNDUP(SUM(VLOOKUP(F507,'Pontuação 3.0'!A$2:B$11,2,FALSE),VLOOKUP(E507,'Pontuação 3.0'!C$2:D$11,2,FALSE),VLOOKUP(H507,'Pontuação 3.0'!I$2:J$11,2,FALSE),VLOOKUP(J507,'Pontuação 3.0'!G$2:H$11,2,FALSE),VLOOKUP(G507,'Pontuação 3.0'!E$2:F$11,2,FALSE),VLOOKUP(K507,'Pontuação 3.0'!K$2:L$11,2,FALSE),VLOOKUP(L507,'Pontuação 3.0'!M$2:N$13,2,FALSE)),0)</f>
        <v>2250</v>
      </c>
      <c r="AD507" s="14">
        <f t="shared" si="1"/>
        <v>225</v>
      </c>
      <c r="AE507" s="14" t="str">
        <f t="array" ref="AE507">IFERROR(INDEX('Pontuação 3.0'!G$13:G$191, MATCH(AD507, 'Pontuação 3.0'!F$13:F$191, 0)), "Faixa Indefinida")</f>
        <v>B</v>
      </c>
      <c r="AF507" s="14">
        <f t="shared" si="2"/>
        <v>0</v>
      </c>
      <c r="AG507" s="14">
        <f t="shared" si="3"/>
        <v>1</v>
      </c>
      <c r="AH507" s="14">
        <f t="shared" si="4"/>
        <v>0</v>
      </c>
      <c r="AI507" s="14">
        <f t="shared" si="5"/>
        <v>0</v>
      </c>
      <c r="AJ507" s="10"/>
    </row>
    <row r="508" ht="15.75" customHeight="1">
      <c r="A508" s="9">
        <v>45693.0</v>
      </c>
      <c r="B508" s="10" t="s">
        <v>1219</v>
      </c>
      <c r="C508" s="10" t="s">
        <v>1220</v>
      </c>
      <c r="D508" s="11">
        <v>9.4984143811E10</v>
      </c>
      <c r="E508" s="10" t="s">
        <v>8586</v>
      </c>
      <c r="F508" s="10" t="s">
        <v>8587</v>
      </c>
      <c r="G508" s="10" t="s">
        <v>8628</v>
      </c>
      <c r="H508" s="10" t="s">
        <v>8626</v>
      </c>
      <c r="I508" s="10" t="s">
        <v>8590</v>
      </c>
      <c r="J508" s="10" t="s">
        <v>8617</v>
      </c>
      <c r="K508" s="10" t="s">
        <v>8590</v>
      </c>
      <c r="L508" s="10" t="s">
        <v>8615</v>
      </c>
      <c r="M508" s="10" t="s">
        <v>8601</v>
      </c>
      <c r="N508" s="12" t="s">
        <v>11</v>
      </c>
      <c r="O508" s="12" t="s">
        <v>13</v>
      </c>
      <c r="P508" s="12" t="s">
        <v>19</v>
      </c>
      <c r="Q508" s="12" t="s">
        <v>15</v>
      </c>
      <c r="R508" s="12" t="s">
        <v>14</v>
      </c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3">
        <f>ROUNDUP(SUM(VLOOKUP(F508,'Pontuação 3.0'!A$2:B$11,2,FALSE),VLOOKUP(E508,'Pontuação 3.0'!C$2:D$11,2,FALSE),VLOOKUP(H508,'Pontuação 3.0'!I$2:J$11,2,FALSE),VLOOKUP(J508,'Pontuação 3.0'!G$2:H$11,2,FALSE),VLOOKUP(G508,'Pontuação 3.0'!E$2:F$11,2,FALSE),VLOOKUP(K508,'Pontuação 3.0'!K$2:L$11,2,FALSE),VLOOKUP(L508,'Pontuação 3.0'!M$2:N$13,2,FALSE)),0)</f>
        <v>2185</v>
      </c>
      <c r="AD508" s="14">
        <f t="shared" si="1"/>
        <v>219</v>
      </c>
      <c r="AE508" s="14" t="str">
        <f t="array" ref="AE508">IFERROR(INDEX('Pontuação 3.0'!G$13:G$191, MATCH(AD508, 'Pontuação 3.0'!F$13:F$191, 0)), "Faixa Indefinida")</f>
        <v>B</v>
      </c>
      <c r="AF508" s="14">
        <f t="shared" si="2"/>
        <v>0</v>
      </c>
      <c r="AG508" s="14">
        <f t="shared" si="3"/>
        <v>1</v>
      </c>
      <c r="AH508" s="14">
        <f t="shared" si="4"/>
        <v>0</v>
      </c>
      <c r="AI508" s="14">
        <f t="shared" si="5"/>
        <v>0</v>
      </c>
      <c r="AJ508" s="10"/>
    </row>
    <row r="509" ht="15.75" customHeight="1">
      <c r="A509" s="9">
        <v>45693.0</v>
      </c>
      <c r="B509" s="10" t="s">
        <v>1221</v>
      </c>
      <c r="C509" s="10" t="s">
        <v>1222</v>
      </c>
      <c r="D509" s="11">
        <v>9.1984076441E10</v>
      </c>
      <c r="E509" s="10" t="s">
        <v>8586</v>
      </c>
      <c r="F509" s="10" t="s">
        <v>8587</v>
      </c>
      <c r="G509" s="10" t="s">
        <v>8588</v>
      </c>
      <c r="H509" s="10" t="s">
        <v>8589</v>
      </c>
      <c r="I509" s="10" t="s">
        <v>8590</v>
      </c>
      <c r="J509" s="10" t="s">
        <v>8599</v>
      </c>
      <c r="K509" s="10" t="s">
        <v>8590</v>
      </c>
      <c r="L509" s="10" t="s">
        <v>8615</v>
      </c>
      <c r="M509" s="10" t="s">
        <v>8601</v>
      </c>
      <c r="N509" s="12" t="s">
        <v>11</v>
      </c>
      <c r="O509" s="12" t="s">
        <v>13</v>
      </c>
      <c r="P509" s="12" t="s">
        <v>102</v>
      </c>
      <c r="Q509" s="12" t="s">
        <v>34</v>
      </c>
      <c r="R509" s="12" t="s">
        <v>23</v>
      </c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3">
        <f>ROUNDUP(SUM(VLOOKUP(F509,'Pontuação 3.0'!A$2:B$11,2,FALSE),VLOOKUP(E509,'Pontuação 3.0'!C$2:D$11,2,FALSE),VLOOKUP(H509,'Pontuação 3.0'!I$2:J$11,2,FALSE),VLOOKUP(J509,'Pontuação 3.0'!G$2:H$11,2,FALSE),VLOOKUP(G509,'Pontuação 3.0'!E$2:F$11,2,FALSE),VLOOKUP(K509,'Pontuação 3.0'!K$2:L$11,2,FALSE),VLOOKUP(L509,'Pontuação 3.0'!M$2:N$13,2,FALSE)),0)</f>
        <v>2295</v>
      </c>
      <c r="AD509" s="14">
        <f t="shared" si="1"/>
        <v>230</v>
      </c>
      <c r="AE509" s="14" t="str">
        <f t="array" ref="AE509">IFERROR(INDEX('Pontuação 3.0'!G$13:G$191, MATCH(AD509, 'Pontuação 3.0'!F$13:F$191, 0)), "Faixa Indefinida")</f>
        <v>B</v>
      </c>
      <c r="AF509" s="14">
        <f t="shared" si="2"/>
        <v>0</v>
      </c>
      <c r="AG509" s="14">
        <f t="shared" si="3"/>
        <v>1</v>
      </c>
      <c r="AH509" s="14">
        <f t="shared" si="4"/>
        <v>0</v>
      </c>
      <c r="AI509" s="14">
        <f t="shared" si="5"/>
        <v>0</v>
      </c>
      <c r="AJ509" s="10"/>
    </row>
    <row r="510" ht="15.75" customHeight="1">
      <c r="A510" s="9">
        <v>45693.0</v>
      </c>
      <c r="B510" s="10" t="s">
        <v>1223</v>
      </c>
      <c r="C510" s="10" t="s">
        <v>1224</v>
      </c>
      <c r="D510" s="11">
        <v>4.3988216741E10</v>
      </c>
      <c r="E510" s="10" t="s">
        <v>8586</v>
      </c>
      <c r="F510" s="10" t="s">
        <v>8631</v>
      </c>
      <c r="G510" s="10" t="s">
        <v>8616</v>
      </c>
      <c r="H510" s="10" t="s">
        <v>8598</v>
      </c>
      <c r="I510" s="10" t="s">
        <v>8590</v>
      </c>
      <c r="J510" s="10" t="s">
        <v>8599</v>
      </c>
      <c r="K510" s="10" t="s">
        <v>8590</v>
      </c>
      <c r="L510" s="10" t="s">
        <v>8615</v>
      </c>
      <c r="M510" s="10" t="s">
        <v>8601</v>
      </c>
      <c r="N510" s="12" t="s">
        <v>11</v>
      </c>
      <c r="O510" s="12" t="s">
        <v>13</v>
      </c>
      <c r="P510" s="12" t="s">
        <v>22</v>
      </c>
      <c r="Q510" s="12" t="s">
        <v>60</v>
      </c>
      <c r="R510" s="12" t="s">
        <v>14</v>
      </c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3">
        <f>ROUNDUP(SUM(VLOOKUP(F510,'Pontuação 3.0'!A$2:B$11,2,FALSE),VLOOKUP(E510,'Pontuação 3.0'!C$2:D$11,2,FALSE),VLOOKUP(H510,'Pontuação 3.0'!I$2:J$11,2,FALSE),VLOOKUP(J510,'Pontuação 3.0'!G$2:H$11,2,FALSE),VLOOKUP(G510,'Pontuação 3.0'!E$2:F$11,2,FALSE),VLOOKUP(K510,'Pontuação 3.0'!K$2:L$11,2,FALSE),VLOOKUP(L510,'Pontuação 3.0'!M$2:N$13,2,FALSE)),0)</f>
        <v>2287</v>
      </c>
      <c r="AD510" s="14">
        <f t="shared" si="1"/>
        <v>229</v>
      </c>
      <c r="AE510" s="14" t="str">
        <f t="array" ref="AE510">IFERROR(INDEX('Pontuação 3.0'!G$13:G$191, MATCH(AD510, 'Pontuação 3.0'!F$13:F$191, 0)), "Faixa Indefinida")</f>
        <v>B</v>
      </c>
      <c r="AF510" s="14">
        <f t="shared" si="2"/>
        <v>0</v>
      </c>
      <c r="AG510" s="14">
        <f t="shared" si="3"/>
        <v>1</v>
      </c>
      <c r="AH510" s="14">
        <f t="shared" si="4"/>
        <v>0</v>
      </c>
      <c r="AI510" s="14">
        <f t="shared" si="5"/>
        <v>0</v>
      </c>
      <c r="AJ510" s="10"/>
    </row>
    <row r="511" ht="15.75" customHeight="1">
      <c r="A511" s="9">
        <v>45693.0</v>
      </c>
      <c r="B511" s="10" t="s">
        <v>1225</v>
      </c>
      <c r="C511" s="10" t="s">
        <v>1226</v>
      </c>
      <c r="D511" s="11">
        <v>1.1999372114E10</v>
      </c>
      <c r="E511" s="10" t="s">
        <v>8586</v>
      </c>
      <c r="F511" s="10" t="s">
        <v>8587</v>
      </c>
      <c r="G511" s="10" t="s">
        <v>8620</v>
      </c>
      <c r="H511" s="10" t="s">
        <v>8632</v>
      </c>
      <c r="I511" s="10" t="s">
        <v>8614</v>
      </c>
      <c r="J511" s="10" t="s">
        <v>8599</v>
      </c>
      <c r="K511" s="10" t="s">
        <v>8590</v>
      </c>
      <c r="L511" s="10" t="s">
        <v>8615</v>
      </c>
      <c r="M511" s="10" t="s">
        <v>8593</v>
      </c>
      <c r="N511" s="12" t="s">
        <v>11</v>
      </c>
      <c r="O511" s="12" t="s">
        <v>13</v>
      </c>
      <c r="P511" s="12" t="s">
        <v>19</v>
      </c>
      <c r="Q511" s="12" t="s">
        <v>60</v>
      </c>
      <c r="R511" s="12" t="s">
        <v>14</v>
      </c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3">
        <f>ROUNDUP(SUM(VLOOKUP(F511,'Pontuação 3.0'!A$2:B$11,2,FALSE),VLOOKUP(E511,'Pontuação 3.0'!C$2:D$11,2,FALSE),VLOOKUP(H511,'Pontuação 3.0'!I$2:J$11,2,FALSE),VLOOKUP(J511,'Pontuação 3.0'!G$2:H$11,2,FALSE),VLOOKUP(G511,'Pontuação 3.0'!E$2:F$11,2,FALSE),VLOOKUP(K511,'Pontuação 3.0'!K$2:L$11,2,FALSE),VLOOKUP(L511,'Pontuação 3.0'!M$2:N$13,2,FALSE)),0)</f>
        <v>1960</v>
      </c>
      <c r="AD511" s="14">
        <f t="shared" si="1"/>
        <v>196</v>
      </c>
      <c r="AE511" s="14" t="str">
        <f t="array" ref="AE511">IFERROR(INDEX('Pontuação 3.0'!G$13:G$191, MATCH(AD511, 'Pontuação 3.0'!F$13:F$191, 0)), "Faixa Indefinida")</f>
        <v>C</v>
      </c>
      <c r="AF511" s="14">
        <f t="shared" si="2"/>
        <v>0</v>
      </c>
      <c r="AG511" s="14">
        <f t="shared" si="3"/>
        <v>0</v>
      </c>
      <c r="AH511" s="14">
        <f t="shared" si="4"/>
        <v>1</v>
      </c>
      <c r="AI511" s="14">
        <f t="shared" si="5"/>
        <v>0</v>
      </c>
      <c r="AJ511" s="10"/>
    </row>
    <row r="512" ht="15.75" customHeight="1">
      <c r="A512" s="9">
        <v>45693.0</v>
      </c>
      <c r="B512" s="10" t="s">
        <v>1227</v>
      </c>
      <c r="C512" s="10" t="s">
        <v>1228</v>
      </c>
      <c r="D512" s="11">
        <v>2.1964845434E10</v>
      </c>
      <c r="E512" s="10" t="s">
        <v>8586</v>
      </c>
      <c r="F512" s="10" t="s">
        <v>8631</v>
      </c>
      <c r="G512" s="10" t="s">
        <v>8620</v>
      </c>
      <c r="H512" s="10" t="s">
        <v>8626</v>
      </c>
      <c r="I512" s="10" t="s">
        <v>8590</v>
      </c>
      <c r="J512" s="10" t="s">
        <v>8599</v>
      </c>
      <c r="K512" s="10" t="s">
        <v>8606</v>
      </c>
      <c r="L512" s="10" t="s">
        <v>8615</v>
      </c>
      <c r="M512" s="10" t="s">
        <v>8621</v>
      </c>
      <c r="N512" s="12" t="s">
        <v>11</v>
      </c>
      <c r="O512" s="12" t="s">
        <v>13</v>
      </c>
      <c r="P512" s="12" t="s">
        <v>114</v>
      </c>
      <c r="Q512" s="12" t="s">
        <v>60</v>
      </c>
      <c r="R512" s="12" t="s">
        <v>14</v>
      </c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3">
        <f>ROUNDUP(SUM(VLOOKUP(F512,'Pontuação 3.0'!A$2:B$11,2,FALSE),VLOOKUP(E512,'Pontuação 3.0'!C$2:D$11,2,FALSE),VLOOKUP(H512,'Pontuação 3.0'!I$2:J$11,2,FALSE),VLOOKUP(J512,'Pontuação 3.0'!G$2:H$11,2,FALSE),VLOOKUP(G512,'Pontuação 3.0'!E$2:F$11,2,FALSE),VLOOKUP(K512,'Pontuação 3.0'!K$2:L$11,2,FALSE),VLOOKUP(L512,'Pontuação 3.0'!M$2:N$13,2,FALSE)),0)</f>
        <v>2166</v>
      </c>
      <c r="AD512" s="14">
        <f t="shared" si="1"/>
        <v>217</v>
      </c>
      <c r="AE512" s="14" t="str">
        <f t="array" ref="AE512">IFERROR(INDEX('Pontuação 3.0'!G$13:G$191, MATCH(AD512, 'Pontuação 3.0'!F$13:F$191, 0)), "Faixa Indefinida")</f>
        <v>B</v>
      </c>
      <c r="AF512" s="14">
        <f t="shared" si="2"/>
        <v>0</v>
      </c>
      <c r="AG512" s="14">
        <f t="shared" si="3"/>
        <v>1</v>
      </c>
      <c r="AH512" s="14">
        <f t="shared" si="4"/>
        <v>0</v>
      </c>
      <c r="AI512" s="14">
        <f t="shared" si="5"/>
        <v>0</v>
      </c>
      <c r="AJ512" s="10"/>
    </row>
    <row r="513" ht="15.75" customHeight="1">
      <c r="A513" s="9">
        <v>45693.0</v>
      </c>
      <c r="B513" s="10" t="s">
        <v>1229</v>
      </c>
      <c r="C513" s="10" t="s">
        <v>1230</v>
      </c>
      <c r="D513" s="11">
        <v>3.5998750548E10</v>
      </c>
      <c r="E513" s="10" t="s">
        <v>8586</v>
      </c>
      <c r="F513" s="10" t="s">
        <v>8587</v>
      </c>
      <c r="G513" s="10" t="s">
        <v>8588</v>
      </c>
      <c r="H513" s="10" t="s">
        <v>8589</v>
      </c>
      <c r="I513" s="10" t="s">
        <v>8614</v>
      </c>
      <c r="J513" s="10" t="s">
        <v>8599</v>
      </c>
      <c r="K513" s="10" t="s">
        <v>8590</v>
      </c>
      <c r="L513" s="10" t="s">
        <v>8592</v>
      </c>
      <c r="M513" s="10" t="s">
        <v>8611</v>
      </c>
      <c r="N513" s="12" t="s">
        <v>11</v>
      </c>
      <c r="O513" s="12" t="s">
        <v>13</v>
      </c>
      <c r="P513" s="12" t="s">
        <v>22</v>
      </c>
      <c r="Q513" s="12" t="s">
        <v>15</v>
      </c>
      <c r="R513" s="12" t="s">
        <v>14</v>
      </c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3">
        <f>ROUNDUP(SUM(VLOOKUP(F513,'Pontuação 3.0'!A$2:B$11,2,FALSE),VLOOKUP(E513,'Pontuação 3.0'!C$2:D$11,2,FALSE),VLOOKUP(H513,'Pontuação 3.0'!I$2:J$11,2,FALSE),VLOOKUP(J513,'Pontuação 3.0'!G$2:H$11,2,FALSE),VLOOKUP(G513,'Pontuação 3.0'!E$2:F$11,2,FALSE),VLOOKUP(K513,'Pontuação 3.0'!K$2:L$11,2,FALSE),VLOOKUP(L513,'Pontuação 3.0'!M$2:N$13,2,FALSE)),0)</f>
        <v>2209</v>
      </c>
      <c r="AD513" s="14">
        <f t="shared" si="1"/>
        <v>221</v>
      </c>
      <c r="AE513" s="14" t="str">
        <f t="array" ref="AE513">IFERROR(INDEX('Pontuação 3.0'!G$13:G$191, MATCH(AD513, 'Pontuação 3.0'!F$13:F$191, 0)), "Faixa Indefinida")</f>
        <v>B</v>
      </c>
      <c r="AF513" s="14">
        <f t="shared" si="2"/>
        <v>0</v>
      </c>
      <c r="AG513" s="14">
        <f t="shared" si="3"/>
        <v>1</v>
      </c>
      <c r="AH513" s="14">
        <f t="shared" si="4"/>
        <v>0</v>
      </c>
      <c r="AI513" s="14">
        <f t="shared" si="5"/>
        <v>0</v>
      </c>
      <c r="AJ513" s="10"/>
    </row>
    <row r="514" ht="15.75" customHeight="1">
      <c r="A514" s="9">
        <v>45693.0</v>
      </c>
      <c r="B514" s="10" t="s">
        <v>1231</v>
      </c>
      <c r="C514" s="10" t="s">
        <v>1232</v>
      </c>
      <c r="D514" s="10" t="s">
        <v>1233</v>
      </c>
      <c r="E514" s="10" t="s">
        <v>8586</v>
      </c>
      <c r="F514" s="10" t="s">
        <v>8587</v>
      </c>
      <c r="G514" s="10" t="s">
        <v>8620</v>
      </c>
      <c r="H514" s="10" t="s">
        <v>8598</v>
      </c>
      <c r="I514" s="10" t="s">
        <v>8590</v>
      </c>
      <c r="J514" s="10" t="s">
        <v>8617</v>
      </c>
      <c r="K514" s="10" t="s">
        <v>8606</v>
      </c>
      <c r="L514" s="10" t="s">
        <v>8600</v>
      </c>
      <c r="M514" s="10" t="s">
        <v>8625</v>
      </c>
      <c r="N514" s="12" t="s">
        <v>11</v>
      </c>
      <c r="O514" s="12" t="s">
        <v>13</v>
      </c>
      <c r="P514" s="12" t="s">
        <v>114</v>
      </c>
      <c r="Q514" s="12" t="s">
        <v>49</v>
      </c>
      <c r="R514" s="12" t="s">
        <v>14</v>
      </c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3">
        <f>ROUNDUP(SUM(VLOOKUP(F514,'Pontuação 3.0'!A$2:B$11,2,FALSE),VLOOKUP(E514,'Pontuação 3.0'!C$2:D$11,2,FALSE),VLOOKUP(H514,'Pontuação 3.0'!I$2:J$11,2,FALSE),VLOOKUP(J514,'Pontuação 3.0'!G$2:H$11,2,FALSE),VLOOKUP(G514,'Pontuação 3.0'!E$2:F$11,2,FALSE),VLOOKUP(K514,'Pontuação 3.0'!K$2:L$11,2,FALSE),VLOOKUP(L514,'Pontuação 3.0'!M$2:N$13,2,FALSE)),0)</f>
        <v>2712</v>
      </c>
      <c r="AD514" s="14">
        <f t="shared" si="1"/>
        <v>271</v>
      </c>
      <c r="AE514" s="14" t="str">
        <f t="array" ref="AE514">IFERROR(INDEX('Pontuação 3.0'!G$13:G$191, MATCH(AD514, 'Pontuação 3.0'!F$13:F$191, 0)), "Faixa Indefinida")</f>
        <v>A</v>
      </c>
      <c r="AF514" s="14">
        <f t="shared" si="2"/>
        <v>1</v>
      </c>
      <c r="AG514" s="14">
        <f t="shared" si="3"/>
        <v>0</v>
      </c>
      <c r="AH514" s="14">
        <f t="shared" si="4"/>
        <v>0</v>
      </c>
      <c r="AI514" s="14">
        <f t="shared" si="5"/>
        <v>0</v>
      </c>
      <c r="AJ514" s="10"/>
    </row>
    <row r="515" ht="15.75" customHeight="1">
      <c r="A515" s="9">
        <v>45693.0</v>
      </c>
      <c r="B515" s="10" t="s">
        <v>1234</v>
      </c>
      <c r="C515" s="10" t="s">
        <v>1235</v>
      </c>
      <c r="D515" s="11">
        <v>2.1975514339E10</v>
      </c>
      <c r="E515" s="10" t="s">
        <v>8622</v>
      </c>
      <c r="F515" s="10" t="s">
        <v>8587</v>
      </c>
      <c r="G515" s="10" t="s">
        <v>8616</v>
      </c>
      <c r="H515" s="10" t="s">
        <v>8626</v>
      </c>
      <c r="I515" s="10" t="s">
        <v>8590</v>
      </c>
      <c r="J515" s="10" t="s">
        <v>8617</v>
      </c>
      <c r="K515" s="10" t="s">
        <v>8606</v>
      </c>
      <c r="L515" s="10" t="s">
        <v>8615</v>
      </c>
      <c r="M515" s="10" t="s">
        <v>8611</v>
      </c>
      <c r="N515" s="12" t="s">
        <v>11</v>
      </c>
      <c r="O515" s="12" t="s">
        <v>13</v>
      </c>
      <c r="P515" s="12" t="s">
        <v>68</v>
      </c>
      <c r="Q515" s="12" t="s">
        <v>386</v>
      </c>
      <c r="R515" s="12" t="s">
        <v>14</v>
      </c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3">
        <f>ROUNDUP(SUM(VLOOKUP(F515,'Pontuação 3.0'!A$2:B$11,2,FALSE),VLOOKUP(E515,'Pontuação 3.0'!C$2:D$11,2,FALSE),VLOOKUP(H515,'Pontuação 3.0'!I$2:J$11,2,FALSE),VLOOKUP(J515,'Pontuação 3.0'!G$2:H$11,2,FALSE),VLOOKUP(G515,'Pontuação 3.0'!E$2:F$11,2,FALSE),VLOOKUP(K515,'Pontuação 3.0'!K$2:L$11,2,FALSE),VLOOKUP(L515,'Pontuação 3.0'!M$2:N$13,2,FALSE)),0)</f>
        <v>2660</v>
      </c>
      <c r="AD515" s="14">
        <f t="shared" si="1"/>
        <v>266</v>
      </c>
      <c r="AE515" s="14" t="str">
        <f t="array" ref="AE515">IFERROR(INDEX('Pontuação 3.0'!G$13:G$191, MATCH(AD515, 'Pontuação 3.0'!F$13:F$191, 0)), "Faixa Indefinida")</f>
        <v>A</v>
      </c>
      <c r="AF515" s="14">
        <f t="shared" si="2"/>
        <v>1</v>
      </c>
      <c r="AG515" s="14">
        <f t="shared" si="3"/>
        <v>0</v>
      </c>
      <c r="AH515" s="14">
        <f t="shared" si="4"/>
        <v>0</v>
      </c>
      <c r="AI515" s="14">
        <f t="shared" si="5"/>
        <v>0</v>
      </c>
      <c r="AJ515" s="10"/>
    </row>
    <row r="516" ht="15.75" customHeight="1">
      <c r="A516" s="9">
        <v>45693.0</v>
      </c>
      <c r="B516" s="10" t="s">
        <v>1236</v>
      </c>
      <c r="C516" s="10" t="s">
        <v>1237</v>
      </c>
      <c r="D516" s="11">
        <v>4.7996678932E10</v>
      </c>
      <c r="E516" s="10" t="s">
        <v>8586</v>
      </c>
      <c r="F516" s="10" t="s">
        <v>8587</v>
      </c>
      <c r="G516" s="10" t="s">
        <v>8620</v>
      </c>
      <c r="H516" s="10" t="s">
        <v>8589</v>
      </c>
      <c r="I516" s="10" t="s">
        <v>8590</v>
      </c>
      <c r="J516" s="10" t="s">
        <v>8599</v>
      </c>
      <c r="K516" s="10" t="s">
        <v>8590</v>
      </c>
      <c r="L516" s="10" t="s">
        <v>8592</v>
      </c>
      <c r="M516" s="10" t="s">
        <v>8601</v>
      </c>
      <c r="N516" s="12" t="s">
        <v>11</v>
      </c>
      <c r="O516" s="12" t="s">
        <v>13</v>
      </c>
      <c r="P516" s="12" t="s">
        <v>48</v>
      </c>
      <c r="Q516" s="12" t="s">
        <v>49</v>
      </c>
      <c r="R516" s="12" t="s">
        <v>14</v>
      </c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3">
        <f>ROUNDUP(SUM(VLOOKUP(F516,'Pontuação 3.0'!A$2:B$11,2,FALSE),VLOOKUP(E516,'Pontuação 3.0'!C$2:D$11,2,FALSE),VLOOKUP(H516,'Pontuação 3.0'!I$2:J$11,2,FALSE),VLOOKUP(J516,'Pontuação 3.0'!G$2:H$11,2,FALSE),VLOOKUP(G516,'Pontuação 3.0'!E$2:F$11,2,FALSE),VLOOKUP(K516,'Pontuação 3.0'!K$2:L$11,2,FALSE),VLOOKUP(L516,'Pontuação 3.0'!M$2:N$13,2,FALSE)),0)</f>
        <v>2069</v>
      </c>
      <c r="AD516" s="14">
        <f t="shared" si="1"/>
        <v>207</v>
      </c>
      <c r="AE516" s="14" t="str">
        <f t="array" ref="AE516">IFERROR(INDEX('Pontuação 3.0'!G$13:G$191, MATCH(AD516, 'Pontuação 3.0'!F$13:F$191, 0)), "Faixa Indefinida")</f>
        <v>C</v>
      </c>
      <c r="AF516" s="14">
        <f t="shared" si="2"/>
        <v>0</v>
      </c>
      <c r="AG516" s="14">
        <f t="shared" si="3"/>
        <v>0</v>
      </c>
      <c r="AH516" s="14">
        <f t="shared" si="4"/>
        <v>1</v>
      </c>
      <c r="AI516" s="14">
        <f t="shared" si="5"/>
        <v>0</v>
      </c>
      <c r="AJ516" s="10"/>
    </row>
    <row r="517" ht="15.75" customHeight="1">
      <c r="A517" s="9">
        <v>45693.0</v>
      </c>
      <c r="B517" s="10" t="s">
        <v>1238</v>
      </c>
      <c r="C517" s="10" t="s">
        <v>1239</v>
      </c>
      <c r="D517" s="11">
        <v>1.8974006432E10</v>
      </c>
      <c r="E517" s="10" t="s">
        <v>8586</v>
      </c>
      <c r="F517" s="10" t="s">
        <v>8587</v>
      </c>
      <c r="G517" s="10" t="s">
        <v>8628</v>
      </c>
      <c r="H517" s="10" t="s">
        <v>8626</v>
      </c>
      <c r="I517" s="10" t="s">
        <v>8590</v>
      </c>
      <c r="J517" s="10" t="s">
        <v>8599</v>
      </c>
      <c r="K517" s="10" t="s">
        <v>8590</v>
      </c>
      <c r="L517" s="10" t="s">
        <v>8592</v>
      </c>
      <c r="M517" s="10" t="s">
        <v>8593</v>
      </c>
      <c r="N517" s="12" t="s">
        <v>11</v>
      </c>
      <c r="O517" s="12" t="s">
        <v>13</v>
      </c>
      <c r="P517" s="12" t="s">
        <v>68</v>
      </c>
      <c r="Q517" s="12" t="s">
        <v>49</v>
      </c>
      <c r="R517" s="12" t="s">
        <v>14</v>
      </c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3">
        <f>ROUNDUP(SUM(VLOOKUP(F517,'Pontuação 3.0'!A$2:B$11,2,FALSE),VLOOKUP(E517,'Pontuação 3.0'!C$2:D$11,2,FALSE),VLOOKUP(H517,'Pontuação 3.0'!I$2:J$11,2,FALSE),VLOOKUP(J517,'Pontuação 3.0'!G$2:H$11,2,FALSE),VLOOKUP(G517,'Pontuação 3.0'!E$2:F$11,2,FALSE),VLOOKUP(K517,'Pontuação 3.0'!K$2:L$11,2,FALSE),VLOOKUP(L517,'Pontuação 3.0'!M$2:N$13,2,FALSE)),0)</f>
        <v>1824</v>
      </c>
      <c r="AD517" s="14">
        <f t="shared" si="1"/>
        <v>182</v>
      </c>
      <c r="AE517" s="14" t="str">
        <f t="array" ref="AE517">IFERROR(INDEX('Pontuação 3.0'!G$13:G$191, MATCH(AD517, 'Pontuação 3.0'!F$13:F$191, 0)), "Faixa Indefinida")</f>
        <v>D</v>
      </c>
      <c r="AF517" s="14">
        <f t="shared" si="2"/>
        <v>0</v>
      </c>
      <c r="AG517" s="14">
        <f t="shared" si="3"/>
        <v>0</v>
      </c>
      <c r="AH517" s="14">
        <f t="shared" si="4"/>
        <v>0</v>
      </c>
      <c r="AI517" s="14">
        <f t="shared" si="5"/>
        <v>1</v>
      </c>
      <c r="AJ517" s="10"/>
    </row>
    <row r="518" ht="15.75" customHeight="1">
      <c r="A518" s="9">
        <v>45693.0</v>
      </c>
      <c r="B518" s="10" t="s">
        <v>177</v>
      </c>
      <c r="C518" s="10" t="s">
        <v>1240</v>
      </c>
      <c r="D518" s="11">
        <v>9.2984734117E10</v>
      </c>
      <c r="E518" s="10" t="s">
        <v>8586</v>
      </c>
      <c r="F518" s="10" t="s">
        <v>8587</v>
      </c>
      <c r="G518" s="10" t="s">
        <v>8588</v>
      </c>
      <c r="H518" s="10" t="s">
        <v>8589</v>
      </c>
      <c r="I518" s="10" t="s">
        <v>8590</v>
      </c>
      <c r="J518" s="10" t="s">
        <v>8617</v>
      </c>
      <c r="K518" s="10" t="s">
        <v>8606</v>
      </c>
      <c r="L518" s="10" t="s">
        <v>8600</v>
      </c>
      <c r="M518" s="10" t="s">
        <v>8621</v>
      </c>
      <c r="N518" s="12" t="s">
        <v>11</v>
      </c>
      <c r="O518" s="12" t="s">
        <v>13</v>
      </c>
      <c r="P518" s="12" t="s">
        <v>77</v>
      </c>
      <c r="Q518" s="12" t="s">
        <v>15</v>
      </c>
      <c r="R518" s="12" t="s">
        <v>14</v>
      </c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3">
        <f>ROUNDUP(SUM(VLOOKUP(F518,'Pontuação 3.0'!A$2:B$11,2,FALSE),VLOOKUP(E518,'Pontuação 3.0'!C$2:D$11,2,FALSE),VLOOKUP(H518,'Pontuação 3.0'!I$2:J$11,2,FALSE),VLOOKUP(J518,'Pontuação 3.0'!G$2:H$11,2,FALSE),VLOOKUP(G518,'Pontuação 3.0'!E$2:F$11,2,FALSE),VLOOKUP(K518,'Pontuação 3.0'!K$2:L$11,2,FALSE),VLOOKUP(L518,'Pontuação 3.0'!M$2:N$13,2,FALSE)),0)</f>
        <v>2939</v>
      </c>
      <c r="AD518" s="14">
        <f t="shared" si="1"/>
        <v>294</v>
      </c>
      <c r="AE518" s="14" t="str">
        <f t="array" ref="AE518">IFERROR(INDEX('Pontuação 3.0'!G$13:G$191, MATCH(AD518, 'Pontuação 3.0'!F$13:F$191, 0)), "Faixa Indefinida")</f>
        <v>A</v>
      </c>
      <c r="AF518" s="14">
        <f t="shared" si="2"/>
        <v>1</v>
      </c>
      <c r="AG518" s="14">
        <f t="shared" si="3"/>
        <v>0</v>
      </c>
      <c r="AH518" s="14">
        <f t="shared" si="4"/>
        <v>0</v>
      </c>
      <c r="AI518" s="14">
        <f t="shared" si="5"/>
        <v>0</v>
      </c>
      <c r="AJ518" s="10"/>
    </row>
    <row r="519" ht="15.75" customHeight="1">
      <c r="A519" s="9">
        <v>45693.0</v>
      </c>
      <c r="B519" s="10" t="s">
        <v>1241</v>
      </c>
      <c r="C519" s="10" t="s">
        <v>1242</v>
      </c>
      <c r="D519" s="11">
        <v>1.19541528E10</v>
      </c>
      <c r="E519" s="10" t="s">
        <v>8586</v>
      </c>
      <c r="F519" s="10" t="s">
        <v>8587</v>
      </c>
      <c r="G519" s="10" t="s">
        <v>8588</v>
      </c>
      <c r="H519" s="10" t="s">
        <v>8598</v>
      </c>
      <c r="I519" s="10" t="s">
        <v>8590</v>
      </c>
      <c r="J519" s="10" t="s">
        <v>8599</v>
      </c>
      <c r="K519" s="10" t="s">
        <v>8606</v>
      </c>
      <c r="L519" s="10" t="s">
        <v>8592</v>
      </c>
      <c r="M519" s="10" t="s">
        <v>8601</v>
      </c>
      <c r="N519" s="12" t="s">
        <v>11</v>
      </c>
      <c r="O519" s="12" t="s">
        <v>13</v>
      </c>
      <c r="P519" s="12" t="s">
        <v>102</v>
      </c>
      <c r="Q519" s="12" t="s">
        <v>34</v>
      </c>
      <c r="R519" s="12" t="s">
        <v>14</v>
      </c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3">
        <f>ROUNDUP(SUM(VLOOKUP(F519,'Pontuação 3.0'!A$2:B$11,2,FALSE),VLOOKUP(E519,'Pontuação 3.0'!C$2:D$11,2,FALSE),VLOOKUP(H519,'Pontuação 3.0'!I$2:J$11,2,FALSE),VLOOKUP(J519,'Pontuação 3.0'!G$2:H$11,2,FALSE),VLOOKUP(G519,'Pontuação 3.0'!E$2:F$11,2,FALSE),VLOOKUP(K519,'Pontuação 3.0'!K$2:L$11,2,FALSE),VLOOKUP(L519,'Pontuação 3.0'!M$2:N$13,2,FALSE)),0)</f>
        <v>2383</v>
      </c>
      <c r="AD519" s="14">
        <f t="shared" si="1"/>
        <v>238</v>
      </c>
      <c r="AE519" s="14" t="str">
        <f t="array" ref="AE519">IFERROR(INDEX('Pontuação 3.0'!G$13:G$191, MATCH(AD519, 'Pontuação 3.0'!F$13:F$191, 0)), "Faixa Indefinida")</f>
        <v>A</v>
      </c>
      <c r="AF519" s="14">
        <f t="shared" si="2"/>
        <v>1</v>
      </c>
      <c r="AG519" s="14">
        <f t="shared" si="3"/>
        <v>0</v>
      </c>
      <c r="AH519" s="14">
        <f t="shared" si="4"/>
        <v>0</v>
      </c>
      <c r="AI519" s="14">
        <f t="shared" si="5"/>
        <v>0</v>
      </c>
      <c r="AJ519" s="10"/>
    </row>
    <row r="520" ht="15.75" customHeight="1">
      <c r="A520" s="9">
        <v>45693.0</v>
      </c>
      <c r="B520" s="10" t="s">
        <v>1243</v>
      </c>
      <c r="C520" s="10" t="s">
        <v>1244</v>
      </c>
      <c r="D520" s="15" t="s">
        <v>8662</v>
      </c>
      <c r="E520" s="10" t="s">
        <v>8622</v>
      </c>
      <c r="F520" s="10" t="s">
        <v>8596</v>
      </c>
      <c r="G520" s="10" t="s">
        <v>8588</v>
      </c>
      <c r="H520" s="10" t="s">
        <v>8626</v>
      </c>
      <c r="I520" s="10" t="s">
        <v>8590</v>
      </c>
      <c r="J520" s="10" t="s">
        <v>8599</v>
      </c>
      <c r="K520" s="10" t="s">
        <v>8590</v>
      </c>
      <c r="L520" s="10" t="s">
        <v>8592</v>
      </c>
      <c r="M520" s="10" t="s">
        <v>8621</v>
      </c>
      <c r="N520" s="12" t="s">
        <v>11</v>
      </c>
      <c r="O520" s="12" t="s">
        <v>13</v>
      </c>
      <c r="P520" s="12" t="s">
        <v>80</v>
      </c>
      <c r="Q520" s="12" t="s">
        <v>45</v>
      </c>
      <c r="R520" s="12" t="s">
        <v>14</v>
      </c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3">
        <f>ROUNDUP(SUM(VLOOKUP(F520,'Pontuação 3.0'!A$2:B$11,2,FALSE),VLOOKUP(E520,'Pontuação 3.0'!C$2:D$11,2,FALSE),VLOOKUP(H520,'Pontuação 3.0'!I$2:J$11,2,FALSE),VLOOKUP(J520,'Pontuação 3.0'!G$2:H$11,2,FALSE),VLOOKUP(G520,'Pontuação 3.0'!E$2:F$11,2,FALSE),VLOOKUP(K520,'Pontuação 3.0'!K$2:L$11,2,FALSE),VLOOKUP(L520,'Pontuação 3.0'!M$2:N$13,2,FALSE)),0)</f>
        <v>1811</v>
      </c>
      <c r="AD520" s="14">
        <f t="shared" si="1"/>
        <v>181</v>
      </c>
      <c r="AE520" s="14" t="str">
        <f t="array" ref="AE520">IFERROR(INDEX('Pontuação 3.0'!G$13:G$191, MATCH(AD520, 'Pontuação 3.0'!F$13:F$191, 0)), "Faixa Indefinida")</f>
        <v>D</v>
      </c>
      <c r="AF520" s="14">
        <f t="shared" si="2"/>
        <v>0</v>
      </c>
      <c r="AG520" s="14">
        <f t="shared" si="3"/>
        <v>0</v>
      </c>
      <c r="AH520" s="14">
        <f t="shared" si="4"/>
        <v>0</v>
      </c>
      <c r="AI520" s="14">
        <f t="shared" si="5"/>
        <v>1</v>
      </c>
      <c r="AJ520" s="10"/>
    </row>
    <row r="521" ht="15.75" customHeight="1">
      <c r="A521" s="9">
        <v>45693.0</v>
      </c>
      <c r="B521" s="10" t="s">
        <v>1245</v>
      </c>
      <c r="C521" s="10" t="s">
        <v>1246</v>
      </c>
      <c r="D521" s="11">
        <v>1.1951732572E10</v>
      </c>
      <c r="E521" s="10" t="s">
        <v>8586</v>
      </c>
      <c r="F521" s="10" t="s">
        <v>8587</v>
      </c>
      <c r="G521" s="10" t="s">
        <v>8620</v>
      </c>
      <c r="H521" s="10" t="s">
        <v>8626</v>
      </c>
      <c r="I521" s="10" t="s">
        <v>8590</v>
      </c>
      <c r="J521" s="10" t="s">
        <v>8617</v>
      </c>
      <c r="K521" s="10" t="s">
        <v>8606</v>
      </c>
      <c r="L521" s="10" t="s">
        <v>8629</v>
      </c>
      <c r="M521" s="10" t="s">
        <v>8625</v>
      </c>
      <c r="N521" s="12" t="s">
        <v>11</v>
      </c>
      <c r="O521" s="12" t="s">
        <v>13</v>
      </c>
      <c r="P521" s="12" t="s">
        <v>22</v>
      </c>
      <c r="Q521" s="12" t="s">
        <v>1247</v>
      </c>
      <c r="R521" s="12" t="s">
        <v>23</v>
      </c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3">
        <f>ROUNDUP(SUM(VLOOKUP(F521,'Pontuação 3.0'!A$2:B$11,2,FALSE),VLOOKUP(E521,'Pontuação 3.0'!C$2:D$11,2,FALSE),VLOOKUP(H521,'Pontuação 3.0'!I$2:J$11,2,FALSE),VLOOKUP(J521,'Pontuação 3.0'!G$2:H$11,2,FALSE),VLOOKUP(G521,'Pontuação 3.0'!E$2:F$11,2,FALSE),VLOOKUP(K521,'Pontuação 3.0'!K$2:L$11,2,FALSE),VLOOKUP(L521,'Pontuação 3.0'!M$2:N$13,2,FALSE)),0)</f>
        <v>2348</v>
      </c>
      <c r="AD521" s="14">
        <f t="shared" si="1"/>
        <v>235</v>
      </c>
      <c r="AE521" s="14" t="str">
        <f t="array" ref="AE521">IFERROR(INDEX('Pontuação 3.0'!G$13:G$191, MATCH(AD521, 'Pontuação 3.0'!F$13:F$191, 0)), "Faixa Indefinida")</f>
        <v>B</v>
      </c>
      <c r="AF521" s="14">
        <f t="shared" si="2"/>
        <v>0</v>
      </c>
      <c r="AG521" s="14">
        <f t="shared" si="3"/>
        <v>1</v>
      </c>
      <c r="AH521" s="14">
        <f t="shared" si="4"/>
        <v>0</v>
      </c>
      <c r="AI521" s="14">
        <f t="shared" si="5"/>
        <v>0</v>
      </c>
      <c r="AJ521" s="10"/>
    </row>
    <row r="522" ht="15.75" customHeight="1">
      <c r="A522" s="9">
        <v>45693.0</v>
      </c>
      <c r="B522" s="10" t="s">
        <v>1248</v>
      </c>
      <c r="C522" s="10" t="s">
        <v>1249</v>
      </c>
      <c r="D522" s="11">
        <v>1.9997909105E10</v>
      </c>
      <c r="E522" s="10" t="s">
        <v>8622</v>
      </c>
      <c r="F522" s="10" t="s">
        <v>8653</v>
      </c>
      <c r="G522" s="10" t="s">
        <v>8588</v>
      </c>
      <c r="H522" s="10" t="s">
        <v>8605</v>
      </c>
      <c r="I522" s="10" t="s">
        <v>8590</v>
      </c>
      <c r="J522" s="10" t="s">
        <v>8599</v>
      </c>
      <c r="K522" s="10" t="s">
        <v>8590</v>
      </c>
      <c r="L522" s="10" t="s">
        <v>8615</v>
      </c>
      <c r="M522" s="10" t="s">
        <v>8593</v>
      </c>
      <c r="N522" s="12" t="s">
        <v>11</v>
      </c>
      <c r="O522" s="12" t="s">
        <v>13</v>
      </c>
      <c r="P522" s="12" t="s">
        <v>102</v>
      </c>
      <c r="Q522" s="12" t="s">
        <v>34</v>
      </c>
      <c r="R522" s="12" t="s">
        <v>23</v>
      </c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3">
        <f>ROUNDUP(SUM(VLOOKUP(F522,'Pontuação 3.0'!A$2:B$11,2,FALSE),VLOOKUP(E522,'Pontuação 3.0'!C$2:D$11,2,FALSE),VLOOKUP(H522,'Pontuação 3.0'!I$2:J$11,2,FALSE),VLOOKUP(J522,'Pontuação 3.0'!G$2:H$11,2,FALSE),VLOOKUP(G522,'Pontuação 3.0'!E$2:F$11,2,FALSE),VLOOKUP(K522,'Pontuação 3.0'!K$2:L$11,2,FALSE),VLOOKUP(L522,'Pontuação 3.0'!M$2:N$13,2,FALSE)),0)</f>
        <v>1796</v>
      </c>
      <c r="AD522" s="14">
        <f t="shared" si="1"/>
        <v>180</v>
      </c>
      <c r="AE522" s="14" t="str">
        <f t="array" ref="AE522">IFERROR(INDEX('Pontuação 3.0'!G$13:G$191, MATCH(AD522, 'Pontuação 3.0'!F$13:F$191, 0)), "Faixa Indefinida")</f>
        <v>D</v>
      </c>
      <c r="AF522" s="14">
        <f t="shared" si="2"/>
        <v>0</v>
      </c>
      <c r="AG522" s="14">
        <f t="shared" si="3"/>
        <v>0</v>
      </c>
      <c r="AH522" s="14">
        <f t="shared" si="4"/>
        <v>0</v>
      </c>
      <c r="AI522" s="14">
        <f t="shared" si="5"/>
        <v>1</v>
      </c>
      <c r="AJ522" s="10"/>
    </row>
    <row r="523" ht="15.75" customHeight="1">
      <c r="A523" s="9">
        <v>45693.0</v>
      </c>
      <c r="B523" s="10" t="s">
        <v>1250</v>
      </c>
      <c r="C523" s="10" t="s">
        <v>1251</v>
      </c>
      <c r="D523" s="11">
        <v>1.1915422954E10</v>
      </c>
      <c r="E523" s="10" t="s">
        <v>8586</v>
      </c>
      <c r="F523" s="10" t="s">
        <v>8596</v>
      </c>
      <c r="G523" s="10" t="s">
        <v>8620</v>
      </c>
      <c r="H523" s="10" t="s">
        <v>8589</v>
      </c>
      <c r="I523" s="10" t="s">
        <v>8590</v>
      </c>
      <c r="J523" s="10" t="s">
        <v>8591</v>
      </c>
      <c r="K523" s="10" t="s">
        <v>8606</v>
      </c>
      <c r="L523" s="10" t="s">
        <v>8615</v>
      </c>
      <c r="M523" s="10" t="s">
        <v>8625</v>
      </c>
      <c r="N523" s="12" t="s">
        <v>11</v>
      </c>
      <c r="O523" s="12" t="s">
        <v>13</v>
      </c>
      <c r="P523" s="12" t="s">
        <v>19</v>
      </c>
      <c r="Q523" s="12" t="s">
        <v>15</v>
      </c>
      <c r="R523" s="12" t="s">
        <v>23</v>
      </c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3">
        <f>ROUNDUP(SUM(VLOOKUP(F523,'Pontuação 3.0'!A$2:B$11,2,FALSE),VLOOKUP(E523,'Pontuação 3.0'!C$2:D$11,2,FALSE),VLOOKUP(H523,'Pontuação 3.0'!I$2:J$11,2,FALSE),VLOOKUP(J523,'Pontuação 3.0'!G$2:H$11,2,FALSE),VLOOKUP(G523,'Pontuação 3.0'!E$2:F$11,2,FALSE),VLOOKUP(K523,'Pontuação 3.0'!K$2:L$11,2,FALSE),VLOOKUP(L523,'Pontuação 3.0'!M$2:N$13,2,FALSE)),0)</f>
        <v>2435</v>
      </c>
      <c r="AD523" s="14">
        <f t="shared" si="1"/>
        <v>244</v>
      </c>
      <c r="AE523" s="14" t="str">
        <f t="array" ref="AE523">IFERROR(INDEX('Pontuação 3.0'!G$13:G$191, MATCH(AD523, 'Pontuação 3.0'!F$13:F$191, 0)), "Faixa Indefinida")</f>
        <v>A</v>
      </c>
      <c r="AF523" s="14">
        <f t="shared" si="2"/>
        <v>1</v>
      </c>
      <c r="AG523" s="14">
        <f t="shared" si="3"/>
        <v>0</v>
      </c>
      <c r="AH523" s="14">
        <f t="shared" si="4"/>
        <v>0</v>
      </c>
      <c r="AI523" s="14">
        <f t="shared" si="5"/>
        <v>0</v>
      </c>
      <c r="AJ523" s="10"/>
    </row>
    <row r="524" ht="15.75" customHeight="1">
      <c r="A524" s="9">
        <v>45693.0</v>
      </c>
      <c r="B524" s="10" t="s">
        <v>1252</v>
      </c>
      <c r="C524" s="10" t="s">
        <v>1253</v>
      </c>
      <c r="D524" s="11">
        <v>3.5999700319E10</v>
      </c>
      <c r="E524" s="10" t="s">
        <v>8586</v>
      </c>
      <c r="F524" s="10" t="s">
        <v>8596</v>
      </c>
      <c r="G524" s="10" t="s">
        <v>8616</v>
      </c>
      <c r="H524" s="10" t="s">
        <v>8598</v>
      </c>
      <c r="I524" s="10" t="s">
        <v>8590</v>
      </c>
      <c r="J524" s="10" t="s">
        <v>8617</v>
      </c>
      <c r="K524" s="10" t="s">
        <v>8590</v>
      </c>
      <c r="L524" s="10" t="s">
        <v>8615</v>
      </c>
      <c r="M524" s="10" t="s">
        <v>8601</v>
      </c>
      <c r="N524" s="12" t="s">
        <v>11</v>
      </c>
      <c r="O524" s="12" t="s">
        <v>13</v>
      </c>
      <c r="P524" s="12" t="s">
        <v>19</v>
      </c>
      <c r="Q524" s="12" t="s">
        <v>15</v>
      </c>
      <c r="R524" s="12" t="s">
        <v>14</v>
      </c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3">
        <f>ROUNDUP(SUM(VLOOKUP(F524,'Pontuação 3.0'!A$2:B$11,2,FALSE),VLOOKUP(E524,'Pontuação 3.0'!C$2:D$11,2,FALSE),VLOOKUP(H524,'Pontuação 3.0'!I$2:J$11,2,FALSE),VLOOKUP(J524,'Pontuação 3.0'!G$2:H$11,2,FALSE),VLOOKUP(G524,'Pontuação 3.0'!E$2:F$11,2,FALSE),VLOOKUP(K524,'Pontuação 3.0'!K$2:L$11,2,FALSE),VLOOKUP(L524,'Pontuação 3.0'!M$2:N$13,2,FALSE)),0)</f>
        <v>2444</v>
      </c>
      <c r="AD524" s="14">
        <f t="shared" si="1"/>
        <v>244</v>
      </c>
      <c r="AE524" s="14" t="str">
        <f t="array" ref="AE524">IFERROR(INDEX('Pontuação 3.0'!G$13:G$191, MATCH(AD524, 'Pontuação 3.0'!F$13:F$191, 0)), "Faixa Indefinida")</f>
        <v>A</v>
      </c>
      <c r="AF524" s="14">
        <f t="shared" si="2"/>
        <v>1</v>
      </c>
      <c r="AG524" s="14">
        <f t="shared" si="3"/>
        <v>0</v>
      </c>
      <c r="AH524" s="14">
        <f t="shared" si="4"/>
        <v>0</v>
      </c>
      <c r="AI524" s="14">
        <f t="shared" si="5"/>
        <v>0</v>
      </c>
      <c r="AJ524" s="10"/>
    </row>
    <row r="525" ht="15.75" customHeight="1">
      <c r="A525" s="9">
        <v>45693.0</v>
      </c>
      <c r="B525" s="10" t="s">
        <v>1256</v>
      </c>
      <c r="C525" s="10" t="s">
        <v>1257</v>
      </c>
      <c r="D525" s="11">
        <v>1.6992970597E10</v>
      </c>
      <c r="E525" s="10" t="s">
        <v>8586</v>
      </c>
      <c r="F525" s="10" t="s">
        <v>8596</v>
      </c>
      <c r="G525" s="10" t="s">
        <v>8616</v>
      </c>
      <c r="H525" s="10" t="s">
        <v>8589</v>
      </c>
      <c r="I525" s="10" t="s">
        <v>8590</v>
      </c>
      <c r="J525" s="10" t="s">
        <v>8624</v>
      </c>
      <c r="K525" s="10" t="s">
        <v>8606</v>
      </c>
      <c r="L525" s="10" t="s">
        <v>8600</v>
      </c>
      <c r="M525" s="10" t="s">
        <v>8621</v>
      </c>
      <c r="N525" s="12" t="s">
        <v>11</v>
      </c>
      <c r="O525" s="12" t="s">
        <v>13</v>
      </c>
      <c r="P525" s="12" t="s">
        <v>547</v>
      </c>
      <c r="Q525" s="12" t="s">
        <v>548</v>
      </c>
      <c r="R525" s="12" t="s">
        <v>14</v>
      </c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3">
        <f>ROUNDUP(SUM(VLOOKUP(F525,'Pontuação 3.0'!A$2:B$11,2,FALSE),VLOOKUP(E525,'Pontuação 3.0'!C$2:D$11,2,FALSE),VLOOKUP(H525,'Pontuação 3.0'!I$2:J$11,2,FALSE),VLOOKUP(J525,'Pontuação 3.0'!G$2:H$11,2,FALSE),VLOOKUP(G525,'Pontuação 3.0'!E$2:F$11,2,FALSE),VLOOKUP(K525,'Pontuação 3.0'!K$2:L$11,2,FALSE),VLOOKUP(L525,'Pontuação 3.0'!M$2:N$13,2,FALSE)),0)</f>
        <v>2648</v>
      </c>
      <c r="AD525" s="14">
        <f t="shared" si="1"/>
        <v>265</v>
      </c>
      <c r="AE525" s="14" t="str">
        <f t="array" ref="AE525">IFERROR(INDEX('Pontuação 3.0'!G$13:G$191, MATCH(AD525, 'Pontuação 3.0'!F$13:F$191, 0)), "Faixa Indefinida")</f>
        <v>A</v>
      </c>
      <c r="AF525" s="14">
        <f t="shared" si="2"/>
        <v>1</v>
      </c>
      <c r="AG525" s="14">
        <f t="shared" si="3"/>
        <v>0</v>
      </c>
      <c r="AH525" s="14">
        <f t="shared" si="4"/>
        <v>0</v>
      </c>
      <c r="AI525" s="14">
        <f t="shared" si="5"/>
        <v>0</v>
      </c>
      <c r="AJ525" s="10"/>
    </row>
    <row r="526" ht="15.75" customHeight="1">
      <c r="A526" s="9">
        <v>45693.0</v>
      </c>
      <c r="B526" s="10" t="s">
        <v>1258</v>
      </c>
      <c r="C526" s="10" t="s">
        <v>1259</v>
      </c>
      <c r="D526" s="15" t="s">
        <v>8663</v>
      </c>
      <c r="E526" s="10" t="s">
        <v>8586</v>
      </c>
      <c r="F526" s="10" t="s">
        <v>8596</v>
      </c>
      <c r="G526" s="10" t="s">
        <v>8588</v>
      </c>
      <c r="H526" s="10" t="s">
        <v>8598</v>
      </c>
      <c r="I526" s="10" t="s">
        <v>8590</v>
      </c>
      <c r="J526" s="10" t="s">
        <v>8599</v>
      </c>
      <c r="K526" s="10" t="s">
        <v>8590</v>
      </c>
      <c r="L526" s="10" t="s">
        <v>8592</v>
      </c>
      <c r="M526" s="10" t="s">
        <v>8593</v>
      </c>
      <c r="N526" s="12" t="s">
        <v>11</v>
      </c>
      <c r="O526" s="12" t="s">
        <v>13</v>
      </c>
      <c r="P526" s="12" t="s">
        <v>58</v>
      </c>
      <c r="Q526" s="12" t="s">
        <v>34</v>
      </c>
      <c r="R526" s="12" t="s">
        <v>14</v>
      </c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3">
        <f>ROUNDUP(SUM(VLOOKUP(F526,'Pontuação 3.0'!A$2:B$11,2,FALSE),VLOOKUP(E526,'Pontuação 3.0'!C$2:D$11,2,FALSE),VLOOKUP(H526,'Pontuação 3.0'!I$2:J$11,2,FALSE),VLOOKUP(J526,'Pontuação 3.0'!G$2:H$11,2,FALSE),VLOOKUP(G526,'Pontuação 3.0'!E$2:F$11,2,FALSE),VLOOKUP(K526,'Pontuação 3.0'!K$2:L$11,2,FALSE),VLOOKUP(L526,'Pontuação 3.0'!M$2:N$13,2,FALSE)),0)</f>
        <v>1989</v>
      </c>
      <c r="AD526" s="14">
        <f t="shared" si="1"/>
        <v>199</v>
      </c>
      <c r="AE526" s="14" t="str">
        <f t="array" ref="AE526">IFERROR(INDEX('Pontuação 3.0'!G$13:G$191, MATCH(AD526, 'Pontuação 3.0'!F$13:F$191, 0)), "Faixa Indefinida")</f>
        <v>C</v>
      </c>
      <c r="AF526" s="14">
        <f t="shared" si="2"/>
        <v>0</v>
      </c>
      <c r="AG526" s="14">
        <f t="shared" si="3"/>
        <v>0</v>
      </c>
      <c r="AH526" s="14">
        <f t="shared" si="4"/>
        <v>1</v>
      </c>
      <c r="AI526" s="14">
        <f t="shared" si="5"/>
        <v>0</v>
      </c>
      <c r="AJ526" s="10"/>
    </row>
    <row r="527" ht="15.75" customHeight="1">
      <c r="A527" s="9">
        <v>45693.0</v>
      </c>
      <c r="B527" s="10" t="s">
        <v>1260</v>
      </c>
      <c r="C527" s="10" t="s">
        <v>1261</v>
      </c>
      <c r="D527" s="11">
        <v>4.799965494E10</v>
      </c>
      <c r="E527" s="10" t="s">
        <v>8586</v>
      </c>
      <c r="F527" s="10" t="s">
        <v>8631</v>
      </c>
      <c r="G527" s="10" t="s">
        <v>8588</v>
      </c>
      <c r="H527" s="10" t="s">
        <v>8589</v>
      </c>
      <c r="I527" s="10" t="s">
        <v>8590</v>
      </c>
      <c r="J527" s="10" t="s">
        <v>8617</v>
      </c>
      <c r="K527" s="10" t="s">
        <v>8590</v>
      </c>
      <c r="L527" s="10" t="s">
        <v>8615</v>
      </c>
      <c r="M527" s="10" t="s">
        <v>8611</v>
      </c>
      <c r="N527" s="12" t="s">
        <v>11</v>
      </c>
      <c r="O527" s="12" t="s">
        <v>13</v>
      </c>
      <c r="P527" s="12" t="s">
        <v>19</v>
      </c>
      <c r="Q527" s="12" t="s">
        <v>60</v>
      </c>
      <c r="R527" s="12" t="s">
        <v>14</v>
      </c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3">
        <f>ROUNDUP(SUM(VLOOKUP(F527,'Pontuação 3.0'!A$2:B$11,2,FALSE),VLOOKUP(E527,'Pontuação 3.0'!C$2:D$11,2,FALSE),VLOOKUP(H527,'Pontuação 3.0'!I$2:J$11,2,FALSE),VLOOKUP(J527,'Pontuação 3.0'!G$2:H$11,2,FALSE),VLOOKUP(G527,'Pontuação 3.0'!E$2:F$11,2,FALSE),VLOOKUP(K527,'Pontuação 3.0'!K$2:L$11,2,FALSE),VLOOKUP(L527,'Pontuação 3.0'!M$2:N$13,2,FALSE)),0)</f>
        <v>2555</v>
      </c>
      <c r="AD527" s="14">
        <f t="shared" si="1"/>
        <v>256</v>
      </c>
      <c r="AE527" s="14" t="str">
        <f t="array" ref="AE527">IFERROR(INDEX('Pontuação 3.0'!G$13:G$191, MATCH(AD527, 'Pontuação 3.0'!F$13:F$191, 0)), "Faixa Indefinida")</f>
        <v>A</v>
      </c>
      <c r="AF527" s="14">
        <f t="shared" si="2"/>
        <v>1</v>
      </c>
      <c r="AG527" s="14">
        <f t="shared" si="3"/>
        <v>0</v>
      </c>
      <c r="AH527" s="14">
        <f t="shared" si="4"/>
        <v>0</v>
      </c>
      <c r="AI527" s="14">
        <f t="shared" si="5"/>
        <v>0</v>
      </c>
      <c r="AJ527" s="10"/>
    </row>
    <row r="528" ht="15.75" customHeight="1">
      <c r="A528" s="9">
        <v>45693.0</v>
      </c>
      <c r="B528" s="10" t="s">
        <v>1262</v>
      </c>
      <c r="C528" s="10" t="s">
        <v>1263</v>
      </c>
      <c r="D528" s="10" t="s">
        <v>1264</v>
      </c>
      <c r="E528" s="10" t="s">
        <v>8586</v>
      </c>
      <c r="F528" s="10" t="s">
        <v>8596</v>
      </c>
      <c r="G528" s="10" t="s">
        <v>8588</v>
      </c>
      <c r="H528" s="10" t="s">
        <v>8589</v>
      </c>
      <c r="I528" s="10" t="s">
        <v>8614</v>
      </c>
      <c r="J528" s="10" t="s">
        <v>8599</v>
      </c>
      <c r="K528" s="10" t="s">
        <v>8606</v>
      </c>
      <c r="L528" s="10" t="s">
        <v>8592</v>
      </c>
      <c r="M528" s="10" t="s">
        <v>8611</v>
      </c>
      <c r="N528" s="12" t="s">
        <v>11</v>
      </c>
      <c r="O528" s="12" t="s">
        <v>13</v>
      </c>
      <c r="P528" s="12" t="s">
        <v>77</v>
      </c>
      <c r="Q528" s="12" t="s">
        <v>45</v>
      </c>
      <c r="R528" s="12" t="s">
        <v>23</v>
      </c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3">
        <f>ROUNDUP(SUM(VLOOKUP(F528,'Pontuação 3.0'!A$2:B$11,2,FALSE),VLOOKUP(E528,'Pontuação 3.0'!C$2:D$11,2,FALSE),VLOOKUP(H528,'Pontuação 3.0'!I$2:J$11,2,FALSE),VLOOKUP(J528,'Pontuação 3.0'!G$2:H$11,2,FALSE),VLOOKUP(G528,'Pontuação 3.0'!E$2:F$11,2,FALSE),VLOOKUP(K528,'Pontuação 3.0'!K$2:L$11,2,FALSE),VLOOKUP(L528,'Pontuação 3.0'!M$2:N$13,2,FALSE)),0)</f>
        <v>2337</v>
      </c>
      <c r="AD528" s="14">
        <f t="shared" si="1"/>
        <v>234</v>
      </c>
      <c r="AE528" s="14" t="str">
        <f t="array" ref="AE528">IFERROR(INDEX('Pontuação 3.0'!G$13:G$191, MATCH(AD528, 'Pontuação 3.0'!F$13:F$191, 0)), "Faixa Indefinida")</f>
        <v>B</v>
      </c>
      <c r="AF528" s="14">
        <f t="shared" si="2"/>
        <v>0</v>
      </c>
      <c r="AG528" s="14">
        <f t="shared" si="3"/>
        <v>1</v>
      </c>
      <c r="AH528" s="14">
        <f t="shared" si="4"/>
        <v>0</v>
      </c>
      <c r="AI528" s="14">
        <f t="shared" si="5"/>
        <v>0</v>
      </c>
      <c r="AJ528" s="10"/>
    </row>
    <row r="529" ht="15.75" customHeight="1">
      <c r="A529" s="9">
        <v>45693.0</v>
      </c>
      <c r="B529" s="10" t="s">
        <v>1267</v>
      </c>
      <c r="C529" s="10" t="s">
        <v>1268</v>
      </c>
      <c r="D529" s="10" t="s">
        <v>1269</v>
      </c>
      <c r="E529" s="10" t="s">
        <v>8586</v>
      </c>
      <c r="F529" s="10" t="s">
        <v>8610</v>
      </c>
      <c r="G529" s="10" t="s">
        <v>8588</v>
      </c>
      <c r="H529" s="10" t="s">
        <v>8598</v>
      </c>
      <c r="I529" s="10" t="s">
        <v>8590</v>
      </c>
      <c r="J529" s="10" t="s">
        <v>8591</v>
      </c>
      <c r="K529" s="10" t="s">
        <v>8590</v>
      </c>
      <c r="L529" s="10" t="s">
        <v>8592</v>
      </c>
      <c r="M529" s="10" t="s">
        <v>8601</v>
      </c>
      <c r="N529" s="12" t="s">
        <v>11</v>
      </c>
      <c r="O529" s="12" t="s">
        <v>13</v>
      </c>
      <c r="P529" s="12" t="s">
        <v>58</v>
      </c>
      <c r="Q529" s="12" t="s">
        <v>34</v>
      </c>
      <c r="R529" s="12" t="s">
        <v>23</v>
      </c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3">
        <f>ROUNDUP(SUM(VLOOKUP(F529,'Pontuação 3.0'!A$2:B$11,2,FALSE),VLOOKUP(E529,'Pontuação 3.0'!C$2:D$11,2,FALSE),VLOOKUP(H529,'Pontuação 3.0'!I$2:J$11,2,FALSE),VLOOKUP(J529,'Pontuação 3.0'!G$2:H$11,2,FALSE),VLOOKUP(G529,'Pontuação 3.0'!E$2:F$11,2,FALSE),VLOOKUP(K529,'Pontuação 3.0'!K$2:L$11,2,FALSE),VLOOKUP(L529,'Pontuação 3.0'!M$2:N$13,2,FALSE)),0)</f>
        <v>2052</v>
      </c>
      <c r="AD529" s="14">
        <f t="shared" si="1"/>
        <v>205</v>
      </c>
      <c r="AE529" s="14" t="str">
        <f t="array" ref="AE529">IFERROR(INDEX('Pontuação 3.0'!G$13:G$191, MATCH(AD529, 'Pontuação 3.0'!F$13:F$191, 0)), "Faixa Indefinida")</f>
        <v>C</v>
      </c>
      <c r="AF529" s="14">
        <f t="shared" si="2"/>
        <v>0</v>
      </c>
      <c r="AG529" s="14">
        <f t="shared" si="3"/>
        <v>0</v>
      </c>
      <c r="AH529" s="14">
        <f t="shared" si="4"/>
        <v>1</v>
      </c>
      <c r="AI529" s="14">
        <f t="shared" si="5"/>
        <v>0</v>
      </c>
      <c r="AJ529" s="10"/>
    </row>
    <row r="530" ht="15.75" customHeight="1">
      <c r="A530" s="9">
        <v>45693.0</v>
      </c>
      <c r="B530" s="10" t="s">
        <v>1270</v>
      </c>
      <c r="C530" s="10" t="s">
        <v>1271</v>
      </c>
      <c r="D530" s="11">
        <v>1.1914246968E10</v>
      </c>
      <c r="E530" s="10" t="s">
        <v>8586</v>
      </c>
      <c r="F530" s="10" t="s">
        <v>8587</v>
      </c>
      <c r="G530" s="10" t="s">
        <v>8620</v>
      </c>
      <c r="H530" s="10" t="s">
        <v>8589</v>
      </c>
      <c r="I530" s="10" t="s">
        <v>8590</v>
      </c>
      <c r="J530" s="10" t="s">
        <v>8624</v>
      </c>
      <c r="K530" s="10" t="s">
        <v>8590</v>
      </c>
      <c r="L530" s="10" t="s">
        <v>8615</v>
      </c>
      <c r="M530" s="10" t="s">
        <v>8625</v>
      </c>
      <c r="N530" s="12" t="s">
        <v>11</v>
      </c>
      <c r="O530" s="12" t="s">
        <v>13</v>
      </c>
      <c r="P530" s="12" t="s">
        <v>19</v>
      </c>
      <c r="Q530" s="12" t="s">
        <v>15</v>
      </c>
      <c r="R530" s="12" t="s">
        <v>23</v>
      </c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3">
        <f>ROUNDUP(SUM(VLOOKUP(F530,'Pontuação 3.0'!A$2:B$11,2,FALSE),VLOOKUP(E530,'Pontuação 3.0'!C$2:D$11,2,FALSE),VLOOKUP(H530,'Pontuação 3.0'!I$2:J$11,2,FALSE),VLOOKUP(J530,'Pontuação 3.0'!G$2:H$11,2,FALSE),VLOOKUP(G530,'Pontuação 3.0'!E$2:F$11,2,FALSE),VLOOKUP(K530,'Pontuação 3.0'!K$2:L$11,2,FALSE),VLOOKUP(L530,'Pontuação 3.0'!M$2:N$13,2,FALSE)),0)</f>
        <v>2178</v>
      </c>
      <c r="AD530" s="14">
        <f t="shared" si="1"/>
        <v>218</v>
      </c>
      <c r="AE530" s="14" t="str">
        <f t="array" ref="AE530">IFERROR(INDEX('Pontuação 3.0'!G$13:G$191, MATCH(AD530, 'Pontuação 3.0'!F$13:F$191, 0)), "Faixa Indefinida")</f>
        <v>B</v>
      </c>
      <c r="AF530" s="14">
        <f t="shared" si="2"/>
        <v>0</v>
      </c>
      <c r="AG530" s="14">
        <f t="shared" si="3"/>
        <v>1</v>
      </c>
      <c r="AH530" s="14">
        <f t="shared" si="4"/>
        <v>0</v>
      </c>
      <c r="AI530" s="14">
        <f t="shared" si="5"/>
        <v>0</v>
      </c>
      <c r="AJ530" s="10"/>
    </row>
    <row r="531" ht="15.75" customHeight="1">
      <c r="A531" s="9">
        <v>45693.0</v>
      </c>
      <c r="B531" s="10" t="s">
        <v>1265</v>
      </c>
      <c r="C531" s="10" t="s">
        <v>1266</v>
      </c>
      <c r="D531" s="11">
        <v>1.1996040104E10</v>
      </c>
      <c r="E531" s="10" t="s">
        <v>8586</v>
      </c>
      <c r="F531" s="10" t="s">
        <v>8587</v>
      </c>
      <c r="G531" s="10" t="s">
        <v>8588</v>
      </c>
      <c r="H531" s="10" t="s">
        <v>8605</v>
      </c>
      <c r="I531" s="10" t="s">
        <v>8614</v>
      </c>
      <c r="J531" s="10" t="s">
        <v>8624</v>
      </c>
      <c r="K531" s="10" t="s">
        <v>8590</v>
      </c>
      <c r="L531" s="10" t="s">
        <v>8592</v>
      </c>
      <c r="M531" s="10" t="s">
        <v>8601</v>
      </c>
      <c r="N531" s="12" t="s">
        <v>11</v>
      </c>
      <c r="O531" s="12" t="s">
        <v>13</v>
      </c>
      <c r="P531" s="12" t="s">
        <v>22</v>
      </c>
      <c r="Q531" s="12" t="s">
        <v>15</v>
      </c>
      <c r="R531" s="12" t="s">
        <v>14</v>
      </c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3">
        <f>ROUNDUP(SUM(VLOOKUP(F531,'Pontuação 3.0'!A$2:B$11,2,FALSE),VLOOKUP(E531,'Pontuação 3.0'!C$2:D$11,2,FALSE),VLOOKUP(H531,'Pontuação 3.0'!I$2:J$11,2,FALSE),VLOOKUP(J531,'Pontuação 3.0'!G$2:H$11,2,FALSE),VLOOKUP(G531,'Pontuação 3.0'!E$2:F$11,2,FALSE),VLOOKUP(K531,'Pontuação 3.0'!K$2:L$11,2,FALSE),VLOOKUP(L531,'Pontuação 3.0'!M$2:N$13,2,FALSE)),0)</f>
        <v>2081</v>
      </c>
      <c r="AD531" s="14">
        <f t="shared" si="1"/>
        <v>208</v>
      </c>
      <c r="AE531" s="14" t="str">
        <f t="array" ref="AE531">IFERROR(INDEX('Pontuação 3.0'!G$13:G$191, MATCH(AD531, 'Pontuação 3.0'!F$13:F$191, 0)), "Faixa Indefinida")</f>
        <v>C</v>
      </c>
      <c r="AF531" s="14">
        <f t="shared" si="2"/>
        <v>0</v>
      </c>
      <c r="AG531" s="14">
        <f t="shared" si="3"/>
        <v>0</v>
      </c>
      <c r="AH531" s="14">
        <f t="shared" si="4"/>
        <v>1</v>
      </c>
      <c r="AI531" s="14">
        <f t="shared" si="5"/>
        <v>0</v>
      </c>
      <c r="AJ531" s="10"/>
    </row>
    <row r="532" ht="15.75" customHeight="1">
      <c r="A532" s="9">
        <v>45693.0</v>
      </c>
      <c r="B532" s="10" t="s">
        <v>1274</v>
      </c>
      <c r="C532" s="10" t="s">
        <v>1275</v>
      </c>
      <c r="D532" s="11">
        <v>1.7988220803E10</v>
      </c>
      <c r="E532" s="10" t="s">
        <v>8586</v>
      </c>
      <c r="F532" s="10" t="s">
        <v>8596</v>
      </c>
      <c r="G532" s="10" t="s">
        <v>8588</v>
      </c>
      <c r="H532" s="10" t="s">
        <v>8605</v>
      </c>
      <c r="I532" s="10" t="s">
        <v>8614</v>
      </c>
      <c r="J532" s="10" t="s">
        <v>8599</v>
      </c>
      <c r="K532" s="10" t="s">
        <v>8590</v>
      </c>
      <c r="L532" s="10" t="s">
        <v>8592</v>
      </c>
      <c r="M532" s="10" t="s">
        <v>8601</v>
      </c>
      <c r="N532" s="12" t="s">
        <v>11</v>
      </c>
      <c r="O532" s="12" t="s">
        <v>13</v>
      </c>
      <c r="P532" s="12" t="s">
        <v>114</v>
      </c>
      <c r="Q532" s="12" t="s">
        <v>34</v>
      </c>
      <c r="R532" s="12" t="s">
        <v>14</v>
      </c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3">
        <f>ROUNDUP(SUM(VLOOKUP(F532,'Pontuação 3.0'!A$2:B$11,2,FALSE),VLOOKUP(E532,'Pontuação 3.0'!C$2:D$11,2,FALSE),VLOOKUP(H532,'Pontuação 3.0'!I$2:J$11,2,FALSE),VLOOKUP(J532,'Pontuação 3.0'!G$2:H$11,2,FALSE),VLOOKUP(G532,'Pontuação 3.0'!E$2:F$11,2,FALSE),VLOOKUP(K532,'Pontuação 3.0'!K$2:L$11,2,FALSE),VLOOKUP(L532,'Pontuação 3.0'!M$2:N$13,2,FALSE)),0)</f>
        <v>1925</v>
      </c>
      <c r="AD532" s="14">
        <f t="shared" si="1"/>
        <v>193</v>
      </c>
      <c r="AE532" s="14" t="str">
        <f t="array" ref="AE532">IFERROR(INDEX('Pontuação 3.0'!G$13:G$191, MATCH(AD532, 'Pontuação 3.0'!F$13:F$191, 0)), "Faixa Indefinida")</f>
        <v>C</v>
      </c>
      <c r="AF532" s="14">
        <f t="shared" si="2"/>
        <v>0</v>
      </c>
      <c r="AG532" s="14">
        <f t="shared" si="3"/>
        <v>0</v>
      </c>
      <c r="AH532" s="14">
        <f t="shared" si="4"/>
        <v>1</v>
      </c>
      <c r="AI532" s="14">
        <f t="shared" si="5"/>
        <v>0</v>
      </c>
      <c r="AJ532" s="10"/>
    </row>
    <row r="533" ht="15.75" customHeight="1">
      <c r="A533" s="9">
        <v>45693.0</v>
      </c>
      <c r="B533" s="10" t="s">
        <v>605</v>
      </c>
      <c r="C533" s="10" t="s">
        <v>1276</v>
      </c>
      <c r="D533" s="10" t="s">
        <v>1277</v>
      </c>
      <c r="E533" s="10" t="s">
        <v>8586</v>
      </c>
      <c r="F533" s="10" t="s">
        <v>8596</v>
      </c>
      <c r="G533" s="10" t="s">
        <v>8588</v>
      </c>
      <c r="H533" s="10" t="s">
        <v>8598</v>
      </c>
      <c r="I533" s="10" t="s">
        <v>8590</v>
      </c>
      <c r="J533" s="10" t="s">
        <v>8617</v>
      </c>
      <c r="K533" s="10" t="s">
        <v>8606</v>
      </c>
      <c r="L533" s="10" t="s">
        <v>8615</v>
      </c>
      <c r="M533" s="10" t="s">
        <v>8625</v>
      </c>
      <c r="N533" s="12" t="s">
        <v>11</v>
      </c>
      <c r="O533" s="12" t="s">
        <v>13</v>
      </c>
      <c r="P533" s="12" t="s">
        <v>22</v>
      </c>
      <c r="Q533" s="12" t="s">
        <v>386</v>
      </c>
      <c r="R533" s="12" t="s">
        <v>14</v>
      </c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3">
        <f>ROUNDUP(SUM(VLOOKUP(F533,'Pontuação 3.0'!A$2:B$11,2,FALSE),VLOOKUP(E533,'Pontuação 3.0'!C$2:D$11,2,FALSE),VLOOKUP(H533,'Pontuação 3.0'!I$2:J$11,2,FALSE),VLOOKUP(J533,'Pontuação 3.0'!G$2:H$11,2,FALSE),VLOOKUP(G533,'Pontuação 3.0'!E$2:F$11,2,FALSE),VLOOKUP(K533,'Pontuação 3.0'!K$2:L$11,2,FALSE),VLOOKUP(L533,'Pontuação 3.0'!M$2:N$13,2,FALSE)),0)</f>
        <v>2611</v>
      </c>
      <c r="AD533" s="14">
        <f t="shared" si="1"/>
        <v>261</v>
      </c>
      <c r="AE533" s="14" t="str">
        <f t="array" ref="AE533">IFERROR(INDEX('Pontuação 3.0'!G$13:G$191, MATCH(AD533, 'Pontuação 3.0'!F$13:F$191, 0)), "Faixa Indefinida")</f>
        <v>A</v>
      </c>
      <c r="AF533" s="14">
        <f t="shared" si="2"/>
        <v>1</v>
      </c>
      <c r="AG533" s="14">
        <f t="shared" si="3"/>
        <v>0</v>
      </c>
      <c r="AH533" s="14">
        <f t="shared" si="4"/>
        <v>0</v>
      </c>
      <c r="AI533" s="14">
        <f t="shared" si="5"/>
        <v>0</v>
      </c>
      <c r="AJ533" s="10"/>
    </row>
    <row r="534" ht="15.75" customHeight="1">
      <c r="A534" s="9">
        <v>45693.0</v>
      </c>
      <c r="B534" s="10" t="s">
        <v>1278</v>
      </c>
      <c r="C534" s="10" t="s">
        <v>1279</v>
      </c>
      <c r="D534" s="11">
        <v>4.7999436292E10</v>
      </c>
      <c r="E534" s="10" t="s">
        <v>8586</v>
      </c>
      <c r="F534" s="10" t="s">
        <v>8596</v>
      </c>
      <c r="G534" s="10" t="s">
        <v>8597</v>
      </c>
      <c r="H534" s="10" t="s">
        <v>8598</v>
      </c>
      <c r="I534" s="10" t="s">
        <v>8590</v>
      </c>
      <c r="J534" s="10" t="s">
        <v>8599</v>
      </c>
      <c r="K534" s="10" t="s">
        <v>8590</v>
      </c>
      <c r="L534" s="10" t="s">
        <v>8592</v>
      </c>
      <c r="M534" s="10" t="s">
        <v>8601</v>
      </c>
      <c r="N534" s="12" t="s">
        <v>11</v>
      </c>
      <c r="O534" s="12" t="s">
        <v>13</v>
      </c>
      <c r="P534" s="12" t="s">
        <v>80</v>
      </c>
      <c r="Q534" s="12" t="s">
        <v>40</v>
      </c>
      <c r="R534" s="12" t="s">
        <v>23</v>
      </c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3">
        <f>ROUNDUP(SUM(VLOOKUP(F534,'Pontuação 3.0'!A$2:B$11,2,FALSE),VLOOKUP(E534,'Pontuação 3.0'!C$2:D$11,2,FALSE),VLOOKUP(H534,'Pontuação 3.0'!I$2:J$11,2,FALSE),VLOOKUP(J534,'Pontuação 3.0'!G$2:H$11,2,FALSE),VLOOKUP(G534,'Pontuação 3.0'!E$2:F$11,2,FALSE),VLOOKUP(K534,'Pontuação 3.0'!K$2:L$11,2,FALSE),VLOOKUP(L534,'Pontuação 3.0'!M$2:N$13,2,FALSE)),0)</f>
        <v>1882</v>
      </c>
      <c r="AD534" s="14">
        <f t="shared" si="1"/>
        <v>188</v>
      </c>
      <c r="AE534" s="14" t="str">
        <f t="array" ref="AE534">IFERROR(INDEX('Pontuação 3.0'!G$13:G$191, MATCH(AD534, 'Pontuação 3.0'!F$13:F$191, 0)), "Faixa Indefinida")</f>
        <v>D</v>
      </c>
      <c r="AF534" s="14">
        <f t="shared" si="2"/>
        <v>0</v>
      </c>
      <c r="AG534" s="14">
        <f t="shared" si="3"/>
        <v>0</v>
      </c>
      <c r="AH534" s="14">
        <f t="shared" si="4"/>
        <v>0</v>
      </c>
      <c r="AI534" s="14">
        <f t="shared" si="5"/>
        <v>1</v>
      </c>
      <c r="AJ534" s="10"/>
    </row>
    <row r="535" ht="15.75" customHeight="1">
      <c r="A535" s="9">
        <v>45693.0</v>
      </c>
      <c r="B535" s="10" t="s">
        <v>1280</v>
      </c>
      <c r="C535" s="10" t="s">
        <v>1281</v>
      </c>
      <c r="D535" s="11">
        <v>6.5996919858E10</v>
      </c>
      <c r="E535" s="10" t="s">
        <v>8586</v>
      </c>
      <c r="F535" s="10" t="s">
        <v>8610</v>
      </c>
      <c r="G535" s="10" t="s">
        <v>8620</v>
      </c>
      <c r="H535" s="10" t="s">
        <v>8626</v>
      </c>
      <c r="I535" s="10" t="s">
        <v>8590</v>
      </c>
      <c r="J535" s="10" t="s">
        <v>8599</v>
      </c>
      <c r="K535" s="10" t="s">
        <v>8590</v>
      </c>
      <c r="L535" s="10" t="s">
        <v>8592</v>
      </c>
      <c r="M535" s="10" t="s">
        <v>8611</v>
      </c>
      <c r="N535" s="12" t="s">
        <v>11</v>
      </c>
      <c r="O535" s="12" t="s">
        <v>13</v>
      </c>
      <c r="P535" s="12" t="s">
        <v>997</v>
      </c>
      <c r="Q535" s="12" t="s">
        <v>998</v>
      </c>
      <c r="R535" s="12" t="s">
        <v>14</v>
      </c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3">
        <f>ROUNDUP(SUM(VLOOKUP(F535,'Pontuação 3.0'!A$2:B$11,2,FALSE),VLOOKUP(E535,'Pontuação 3.0'!C$2:D$11,2,FALSE),VLOOKUP(H535,'Pontuação 3.0'!I$2:J$11,2,FALSE),VLOOKUP(J535,'Pontuação 3.0'!G$2:H$11,2,FALSE),VLOOKUP(G535,'Pontuação 3.0'!E$2:F$11,2,FALSE),VLOOKUP(K535,'Pontuação 3.0'!K$2:L$11,2,FALSE),VLOOKUP(L535,'Pontuação 3.0'!M$2:N$13,2,FALSE)),0)</f>
        <v>1612</v>
      </c>
      <c r="AD535" s="14">
        <f t="shared" si="1"/>
        <v>161</v>
      </c>
      <c r="AE535" s="14" t="str">
        <f t="array" ref="AE535">IFERROR(INDEX('Pontuação 3.0'!G$13:G$191, MATCH(AD535, 'Pontuação 3.0'!F$13:F$191, 0)), "Faixa Indefinida")</f>
        <v>D</v>
      </c>
      <c r="AF535" s="14">
        <f t="shared" si="2"/>
        <v>0</v>
      </c>
      <c r="AG535" s="14">
        <f t="shared" si="3"/>
        <v>0</v>
      </c>
      <c r="AH535" s="14">
        <f t="shared" si="4"/>
        <v>0</v>
      </c>
      <c r="AI535" s="14">
        <f t="shared" si="5"/>
        <v>1</v>
      </c>
      <c r="AJ535" s="10"/>
    </row>
    <row r="536" ht="15.75" customHeight="1">
      <c r="A536" s="9">
        <v>45693.0</v>
      </c>
      <c r="B536" s="10" t="s">
        <v>1282</v>
      </c>
      <c r="C536" s="10" t="s">
        <v>1283</v>
      </c>
      <c r="D536" s="11">
        <v>1.1932382952E10</v>
      </c>
      <c r="E536" s="10" t="s">
        <v>8586</v>
      </c>
      <c r="F536" s="10" t="s">
        <v>8596</v>
      </c>
      <c r="G536" s="10" t="s">
        <v>8588</v>
      </c>
      <c r="H536" s="10" t="s">
        <v>8598</v>
      </c>
      <c r="I536" s="10" t="s">
        <v>8590</v>
      </c>
      <c r="J536" s="10" t="s">
        <v>8599</v>
      </c>
      <c r="K536" s="10" t="s">
        <v>8590</v>
      </c>
      <c r="L536" s="10" t="s">
        <v>8592</v>
      </c>
      <c r="M536" s="10" t="s">
        <v>8593</v>
      </c>
      <c r="N536" s="12" t="s">
        <v>11</v>
      </c>
      <c r="O536" s="12" t="s">
        <v>13</v>
      </c>
      <c r="P536" s="12" t="s">
        <v>19</v>
      </c>
      <c r="Q536" s="12" t="s">
        <v>15</v>
      </c>
      <c r="R536" s="12" t="s">
        <v>14</v>
      </c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3">
        <f>ROUNDUP(SUM(VLOOKUP(F536,'Pontuação 3.0'!A$2:B$11,2,FALSE),VLOOKUP(E536,'Pontuação 3.0'!C$2:D$11,2,FALSE),VLOOKUP(H536,'Pontuação 3.0'!I$2:J$11,2,FALSE),VLOOKUP(J536,'Pontuação 3.0'!G$2:H$11,2,FALSE),VLOOKUP(G536,'Pontuação 3.0'!E$2:F$11,2,FALSE),VLOOKUP(K536,'Pontuação 3.0'!K$2:L$11,2,FALSE),VLOOKUP(L536,'Pontuação 3.0'!M$2:N$13,2,FALSE)),0)</f>
        <v>1989</v>
      </c>
      <c r="AD536" s="14">
        <f t="shared" si="1"/>
        <v>199</v>
      </c>
      <c r="AE536" s="14" t="str">
        <f t="array" ref="AE536">IFERROR(INDEX('Pontuação 3.0'!G$13:G$191, MATCH(AD536, 'Pontuação 3.0'!F$13:F$191, 0)), "Faixa Indefinida")</f>
        <v>C</v>
      </c>
      <c r="AF536" s="14">
        <f t="shared" si="2"/>
        <v>0</v>
      </c>
      <c r="AG536" s="14">
        <f t="shared" si="3"/>
        <v>0</v>
      </c>
      <c r="AH536" s="14">
        <f t="shared" si="4"/>
        <v>1</v>
      </c>
      <c r="AI536" s="14">
        <f t="shared" si="5"/>
        <v>0</v>
      </c>
      <c r="AJ536" s="10"/>
    </row>
    <row r="537" ht="15.75" customHeight="1">
      <c r="A537" s="9">
        <v>45693.0</v>
      </c>
      <c r="B537" s="10" t="s">
        <v>1287</v>
      </c>
      <c r="C537" s="10" t="s">
        <v>1288</v>
      </c>
      <c r="D537" s="10" t="s">
        <v>1289</v>
      </c>
      <c r="E537" s="10" t="s">
        <v>8622</v>
      </c>
      <c r="F537" s="10" t="s">
        <v>8587</v>
      </c>
      <c r="G537" s="10" t="s">
        <v>8588</v>
      </c>
      <c r="H537" s="10" t="s">
        <v>8626</v>
      </c>
      <c r="I537" s="10" t="s">
        <v>8590</v>
      </c>
      <c r="J537" s="10" t="s">
        <v>8599</v>
      </c>
      <c r="K537" s="10" t="s">
        <v>8590</v>
      </c>
      <c r="L537" s="10" t="s">
        <v>8592</v>
      </c>
      <c r="M537" s="10" t="s">
        <v>8611</v>
      </c>
      <c r="N537" s="12" t="s">
        <v>11</v>
      </c>
      <c r="O537" s="12" t="s">
        <v>13</v>
      </c>
      <c r="P537" s="12" t="s">
        <v>22</v>
      </c>
      <c r="Q537" s="12" t="s">
        <v>34</v>
      </c>
      <c r="R537" s="12" t="s">
        <v>14</v>
      </c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3">
        <f>ROUNDUP(SUM(VLOOKUP(F537,'Pontuação 3.0'!A$2:B$11,2,FALSE),VLOOKUP(E537,'Pontuação 3.0'!C$2:D$11,2,FALSE),VLOOKUP(H537,'Pontuação 3.0'!I$2:J$11,2,FALSE),VLOOKUP(J537,'Pontuação 3.0'!G$2:H$11,2,FALSE),VLOOKUP(G537,'Pontuação 3.0'!E$2:F$11,2,FALSE),VLOOKUP(K537,'Pontuação 3.0'!K$2:L$11,2,FALSE),VLOOKUP(L537,'Pontuação 3.0'!M$2:N$13,2,FALSE)),0)</f>
        <v>1944</v>
      </c>
      <c r="AD537" s="14">
        <f t="shared" si="1"/>
        <v>194</v>
      </c>
      <c r="AE537" s="14" t="str">
        <f t="array" ref="AE537">IFERROR(INDEX('Pontuação 3.0'!G$13:G$191, MATCH(AD537, 'Pontuação 3.0'!F$13:F$191, 0)), "Faixa Indefinida")</f>
        <v>C</v>
      </c>
      <c r="AF537" s="14">
        <f t="shared" si="2"/>
        <v>0</v>
      </c>
      <c r="AG537" s="14">
        <f t="shared" si="3"/>
        <v>0</v>
      </c>
      <c r="AH537" s="14">
        <f t="shared" si="4"/>
        <v>1</v>
      </c>
      <c r="AI537" s="14">
        <f t="shared" si="5"/>
        <v>0</v>
      </c>
      <c r="AJ537" s="10"/>
    </row>
    <row r="538" ht="15.75" customHeight="1">
      <c r="A538" s="9">
        <v>45693.0</v>
      </c>
      <c r="B538" s="10" t="s">
        <v>1290</v>
      </c>
      <c r="C538" s="10" t="s">
        <v>1291</v>
      </c>
      <c r="D538" s="10" t="s">
        <v>1292</v>
      </c>
      <c r="E538" s="10" t="s">
        <v>8586</v>
      </c>
      <c r="F538" s="10" t="s">
        <v>8587</v>
      </c>
      <c r="G538" s="10" t="s">
        <v>8588</v>
      </c>
      <c r="H538" s="10" t="s">
        <v>8598</v>
      </c>
      <c r="I538" s="10" t="s">
        <v>8590</v>
      </c>
      <c r="J538" s="10" t="s">
        <v>8617</v>
      </c>
      <c r="K538" s="10" t="s">
        <v>8590</v>
      </c>
      <c r="L538" s="10" t="s">
        <v>8592</v>
      </c>
      <c r="M538" s="10" t="s">
        <v>8621</v>
      </c>
      <c r="N538" s="12" t="s">
        <v>11</v>
      </c>
      <c r="O538" s="12" t="s">
        <v>13</v>
      </c>
      <c r="P538" s="12" t="s">
        <v>22</v>
      </c>
      <c r="Q538" s="12" t="s">
        <v>15</v>
      </c>
      <c r="R538" s="12" t="s">
        <v>14</v>
      </c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3">
        <f>ROUNDUP(SUM(VLOOKUP(F538,'Pontuação 3.0'!A$2:B$11,2,FALSE),VLOOKUP(E538,'Pontuação 3.0'!C$2:D$11,2,FALSE),VLOOKUP(H538,'Pontuação 3.0'!I$2:J$11,2,FALSE),VLOOKUP(J538,'Pontuação 3.0'!G$2:H$11,2,FALSE),VLOOKUP(G538,'Pontuação 3.0'!E$2:F$11,2,FALSE),VLOOKUP(K538,'Pontuação 3.0'!K$2:L$11,2,FALSE),VLOOKUP(L538,'Pontuação 3.0'!M$2:N$13,2,FALSE)),0)</f>
        <v>2397</v>
      </c>
      <c r="AD538" s="14">
        <f t="shared" si="1"/>
        <v>240</v>
      </c>
      <c r="AE538" s="14" t="str">
        <f t="array" ref="AE538">IFERROR(INDEX('Pontuação 3.0'!G$13:G$191, MATCH(AD538, 'Pontuação 3.0'!F$13:F$191, 0)), "Faixa Indefinida")</f>
        <v>A</v>
      </c>
      <c r="AF538" s="14">
        <f t="shared" si="2"/>
        <v>1</v>
      </c>
      <c r="AG538" s="14">
        <f t="shared" si="3"/>
        <v>0</v>
      </c>
      <c r="AH538" s="14">
        <f t="shared" si="4"/>
        <v>0</v>
      </c>
      <c r="AI538" s="14">
        <f t="shared" si="5"/>
        <v>0</v>
      </c>
      <c r="AJ538" s="10"/>
    </row>
    <row r="539" ht="15.75" customHeight="1">
      <c r="A539" s="9">
        <v>45693.0</v>
      </c>
      <c r="B539" s="10" t="s">
        <v>1293</v>
      </c>
      <c r="C539" s="10" t="s">
        <v>1294</v>
      </c>
      <c r="D539" s="11">
        <v>1.1992479075E10</v>
      </c>
      <c r="E539" s="10" t="s">
        <v>8586</v>
      </c>
      <c r="F539" s="10" t="s">
        <v>8587</v>
      </c>
      <c r="G539" s="10" t="s">
        <v>8620</v>
      </c>
      <c r="H539" s="10" t="s">
        <v>8598</v>
      </c>
      <c r="I539" s="10" t="s">
        <v>8590</v>
      </c>
      <c r="J539" s="10" t="s">
        <v>8591</v>
      </c>
      <c r="K539" s="10" t="s">
        <v>8606</v>
      </c>
      <c r="L539" s="10" t="s">
        <v>8615</v>
      </c>
      <c r="M539" s="10" t="s">
        <v>8611</v>
      </c>
      <c r="N539" s="12" t="s">
        <v>11</v>
      </c>
      <c r="O539" s="12" t="s">
        <v>13</v>
      </c>
      <c r="P539" s="12" t="s">
        <v>58</v>
      </c>
      <c r="Q539" s="12" t="s">
        <v>15</v>
      </c>
      <c r="R539" s="12" t="s">
        <v>14</v>
      </c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3">
        <f>ROUNDUP(SUM(VLOOKUP(F539,'Pontuação 3.0'!A$2:B$11,2,FALSE),VLOOKUP(E539,'Pontuação 3.0'!C$2:D$11,2,FALSE),VLOOKUP(H539,'Pontuação 3.0'!I$2:J$11,2,FALSE),VLOOKUP(J539,'Pontuação 3.0'!G$2:H$11,2,FALSE),VLOOKUP(G539,'Pontuação 3.0'!E$2:F$11,2,FALSE),VLOOKUP(K539,'Pontuação 3.0'!K$2:L$11,2,FALSE),VLOOKUP(L539,'Pontuação 3.0'!M$2:N$13,2,FALSE)),0)</f>
        <v>2481</v>
      </c>
      <c r="AD539" s="14">
        <f t="shared" si="1"/>
        <v>248</v>
      </c>
      <c r="AE539" s="14" t="str">
        <f t="array" ref="AE539">IFERROR(INDEX('Pontuação 3.0'!G$13:G$191, MATCH(AD539, 'Pontuação 3.0'!F$13:F$191, 0)), "Faixa Indefinida")</f>
        <v>A</v>
      </c>
      <c r="AF539" s="14">
        <f t="shared" si="2"/>
        <v>1</v>
      </c>
      <c r="AG539" s="14">
        <f t="shared" si="3"/>
        <v>0</v>
      </c>
      <c r="AH539" s="14">
        <f t="shared" si="4"/>
        <v>0</v>
      </c>
      <c r="AI539" s="14">
        <f t="shared" si="5"/>
        <v>0</v>
      </c>
      <c r="AJ539" s="10"/>
    </row>
    <row r="540" ht="15.75" customHeight="1">
      <c r="A540" s="9">
        <v>45693.0</v>
      </c>
      <c r="B540" s="10" t="s">
        <v>586</v>
      </c>
      <c r="C540" s="10" t="s">
        <v>1295</v>
      </c>
      <c r="D540" s="11">
        <v>1.9999591695E10</v>
      </c>
      <c r="E540" s="10" t="s">
        <v>8586</v>
      </c>
      <c r="F540" s="10" t="s">
        <v>8596</v>
      </c>
      <c r="G540" s="10" t="s">
        <v>8588</v>
      </c>
      <c r="H540" s="10" t="s">
        <v>8589</v>
      </c>
      <c r="I540" s="10" t="s">
        <v>8590</v>
      </c>
      <c r="J540" s="10" t="s">
        <v>8617</v>
      </c>
      <c r="K540" s="10" t="s">
        <v>8590</v>
      </c>
      <c r="L540" s="10" t="s">
        <v>8615</v>
      </c>
      <c r="M540" s="10" t="s">
        <v>8621</v>
      </c>
      <c r="N540" s="12" t="s">
        <v>11</v>
      </c>
      <c r="O540" s="12" t="s">
        <v>13</v>
      </c>
      <c r="P540" s="12" t="s">
        <v>19</v>
      </c>
      <c r="Q540" s="12" t="s">
        <v>45</v>
      </c>
      <c r="R540" s="12" t="s">
        <v>23</v>
      </c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3">
        <f>ROUNDUP(SUM(VLOOKUP(F540,'Pontuação 3.0'!A$2:B$11,2,FALSE),VLOOKUP(E540,'Pontuação 3.0'!C$2:D$11,2,FALSE),VLOOKUP(H540,'Pontuação 3.0'!I$2:J$11,2,FALSE),VLOOKUP(J540,'Pontuação 3.0'!G$2:H$11,2,FALSE),VLOOKUP(G540,'Pontuação 3.0'!E$2:F$11,2,FALSE),VLOOKUP(K540,'Pontuação 3.0'!K$2:L$11,2,FALSE),VLOOKUP(L540,'Pontuação 3.0'!M$2:N$13,2,FALSE)),0)</f>
        <v>2437</v>
      </c>
      <c r="AD540" s="14">
        <f t="shared" si="1"/>
        <v>244</v>
      </c>
      <c r="AE540" s="14" t="str">
        <f t="array" ref="AE540">IFERROR(INDEX('Pontuação 3.0'!G$13:G$191, MATCH(AD540, 'Pontuação 3.0'!F$13:F$191, 0)), "Faixa Indefinida")</f>
        <v>A</v>
      </c>
      <c r="AF540" s="14">
        <f t="shared" si="2"/>
        <v>1</v>
      </c>
      <c r="AG540" s="14">
        <f t="shared" si="3"/>
        <v>0</v>
      </c>
      <c r="AH540" s="14">
        <f t="shared" si="4"/>
        <v>0</v>
      </c>
      <c r="AI540" s="14">
        <f t="shared" si="5"/>
        <v>0</v>
      </c>
      <c r="AJ540" s="10"/>
    </row>
    <row r="541" ht="15.75" customHeight="1">
      <c r="A541" s="9">
        <v>45693.0</v>
      </c>
      <c r="B541" s="10" t="s">
        <v>1296</v>
      </c>
      <c r="C541" s="10" t="s">
        <v>1297</v>
      </c>
      <c r="D541" s="11">
        <v>1.195221032E10</v>
      </c>
      <c r="E541" s="10" t="s">
        <v>8586</v>
      </c>
      <c r="F541" s="10" t="s">
        <v>8587</v>
      </c>
      <c r="G541" s="10" t="s">
        <v>8588</v>
      </c>
      <c r="H541" s="10" t="s">
        <v>8598</v>
      </c>
      <c r="I541" s="10" t="s">
        <v>8614</v>
      </c>
      <c r="J541" s="10" t="s">
        <v>8591</v>
      </c>
      <c r="K541" s="10" t="s">
        <v>8590</v>
      </c>
      <c r="L541" s="10" t="s">
        <v>8629</v>
      </c>
      <c r="M541" s="10" t="s">
        <v>8593</v>
      </c>
      <c r="N541" s="12" t="s">
        <v>11</v>
      </c>
      <c r="O541" s="12" t="s">
        <v>13</v>
      </c>
      <c r="P541" s="12" t="s">
        <v>12</v>
      </c>
      <c r="Q541" s="12" t="s">
        <v>49</v>
      </c>
      <c r="R541" s="12" t="s">
        <v>14</v>
      </c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3">
        <f>ROUNDUP(SUM(VLOOKUP(F541,'Pontuação 3.0'!A$2:B$11,2,FALSE),VLOOKUP(E541,'Pontuação 3.0'!C$2:D$11,2,FALSE),VLOOKUP(H541,'Pontuação 3.0'!I$2:J$11,2,FALSE),VLOOKUP(J541,'Pontuação 3.0'!G$2:H$11,2,FALSE),VLOOKUP(G541,'Pontuação 3.0'!E$2:F$11,2,FALSE),VLOOKUP(K541,'Pontuação 3.0'!K$2:L$11,2,FALSE),VLOOKUP(L541,'Pontuação 3.0'!M$2:N$13,2,FALSE)),0)</f>
        <v>2252</v>
      </c>
      <c r="AD541" s="14">
        <f t="shared" si="1"/>
        <v>225</v>
      </c>
      <c r="AE541" s="14" t="str">
        <f t="array" ref="AE541">IFERROR(INDEX('Pontuação 3.0'!G$13:G$191, MATCH(AD541, 'Pontuação 3.0'!F$13:F$191, 0)), "Faixa Indefinida")</f>
        <v>B</v>
      </c>
      <c r="AF541" s="14">
        <f t="shared" si="2"/>
        <v>0</v>
      </c>
      <c r="AG541" s="14">
        <f t="shared" si="3"/>
        <v>1</v>
      </c>
      <c r="AH541" s="14">
        <f t="shared" si="4"/>
        <v>0</v>
      </c>
      <c r="AI541" s="14">
        <f t="shared" si="5"/>
        <v>0</v>
      </c>
      <c r="AJ541" s="10"/>
    </row>
    <row r="542" ht="15.75" customHeight="1">
      <c r="A542" s="9">
        <v>45693.0</v>
      </c>
      <c r="B542" s="10" t="s">
        <v>1298</v>
      </c>
      <c r="C542" s="10" t="s">
        <v>1299</v>
      </c>
      <c r="D542" s="11">
        <v>1.5997467688E10</v>
      </c>
      <c r="E542" s="10" t="s">
        <v>8586</v>
      </c>
      <c r="F542" s="10" t="s">
        <v>8587</v>
      </c>
      <c r="G542" s="10" t="s">
        <v>8588</v>
      </c>
      <c r="H542" s="10" t="s">
        <v>8598</v>
      </c>
      <c r="I542" s="10" t="s">
        <v>8590</v>
      </c>
      <c r="J542" s="10" t="s">
        <v>8599</v>
      </c>
      <c r="K542" s="10" t="s">
        <v>8606</v>
      </c>
      <c r="L542" s="10" t="s">
        <v>8607</v>
      </c>
      <c r="M542" s="10" t="s">
        <v>8601</v>
      </c>
      <c r="N542" s="12" t="s">
        <v>11</v>
      </c>
      <c r="O542" s="12" t="s">
        <v>13</v>
      </c>
      <c r="P542" s="12" t="s">
        <v>58</v>
      </c>
      <c r="Q542" s="12" t="s">
        <v>40</v>
      </c>
      <c r="R542" s="12" t="s">
        <v>23</v>
      </c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3">
        <f>ROUNDUP(SUM(VLOOKUP(F542,'Pontuação 3.0'!A$2:B$11,2,FALSE),VLOOKUP(E542,'Pontuação 3.0'!C$2:D$11,2,FALSE),VLOOKUP(H542,'Pontuação 3.0'!I$2:J$11,2,FALSE),VLOOKUP(J542,'Pontuação 3.0'!G$2:H$11,2,FALSE),VLOOKUP(G542,'Pontuação 3.0'!E$2:F$11,2,FALSE),VLOOKUP(K542,'Pontuação 3.0'!K$2:L$11,2,FALSE),VLOOKUP(L542,'Pontuação 3.0'!M$2:N$13,2,FALSE)),0)</f>
        <v>2353</v>
      </c>
      <c r="AD542" s="14">
        <f t="shared" si="1"/>
        <v>235</v>
      </c>
      <c r="AE542" s="14" t="str">
        <f t="array" ref="AE542">IFERROR(INDEX('Pontuação 3.0'!G$13:G$191, MATCH(AD542, 'Pontuação 3.0'!F$13:F$191, 0)), "Faixa Indefinida")</f>
        <v>B</v>
      </c>
      <c r="AF542" s="14">
        <f t="shared" si="2"/>
        <v>0</v>
      </c>
      <c r="AG542" s="14">
        <f t="shared" si="3"/>
        <v>1</v>
      </c>
      <c r="AH542" s="14">
        <f t="shared" si="4"/>
        <v>0</v>
      </c>
      <c r="AI542" s="14">
        <f t="shared" si="5"/>
        <v>0</v>
      </c>
      <c r="AJ542" s="10"/>
    </row>
    <row r="543" ht="15.75" customHeight="1">
      <c r="A543" s="9">
        <v>45693.0</v>
      </c>
      <c r="B543" s="10" t="s">
        <v>1300</v>
      </c>
      <c r="C543" s="10" t="s">
        <v>1301</v>
      </c>
      <c r="D543" s="11">
        <v>7.7981158947E10</v>
      </c>
      <c r="E543" s="10" t="s">
        <v>8586</v>
      </c>
      <c r="F543" s="10" t="s">
        <v>8596</v>
      </c>
      <c r="G543" s="10" t="s">
        <v>8628</v>
      </c>
      <c r="H543" s="10" t="s">
        <v>8626</v>
      </c>
      <c r="I543" s="10" t="s">
        <v>8590</v>
      </c>
      <c r="J543" s="10" t="s">
        <v>8599</v>
      </c>
      <c r="K543" s="10" t="s">
        <v>8590</v>
      </c>
      <c r="L543" s="10" t="s">
        <v>8592</v>
      </c>
      <c r="M543" s="10" t="s">
        <v>8621</v>
      </c>
      <c r="N543" s="12" t="s">
        <v>11</v>
      </c>
      <c r="O543" s="12" t="s">
        <v>13</v>
      </c>
      <c r="P543" s="12" t="s">
        <v>58</v>
      </c>
      <c r="Q543" s="12" t="s">
        <v>34</v>
      </c>
      <c r="R543" s="12" t="s">
        <v>14</v>
      </c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3">
        <f>ROUNDUP(SUM(VLOOKUP(F543,'Pontuação 3.0'!A$2:B$11,2,FALSE),VLOOKUP(E543,'Pontuação 3.0'!C$2:D$11,2,FALSE),VLOOKUP(H543,'Pontuação 3.0'!I$2:J$11,2,FALSE),VLOOKUP(J543,'Pontuação 3.0'!G$2:H$11,2,FALSE),VLOOKUP(G543,'Pontuação 3.0'!E$2:F$11,2,FALSE),VLOOKUP(K543,'Pontuação 3.0'!K$2:L$11,2,FALSE),VLOOKUP(L543,'Pontuação 3.0'!M$2:N$13,2,FALSE)),0)</f>
        <v>1691</v>
      </c>
      <c r="AD543" s="14">
        <f t="shared" si="1"/>
        <v>169</v>
      </c>
      <c r="AE543" s="14" t="str">
        <f t="array" ref="AE543">IFERROR(INDEX('Pontuação 3.0'!G$13:G$191, MATCH(AD543, 'Pontuação 3.0'!F$13:F$191, 0)), "Faixa Indefinida")</f>
        <v>D</v>
      </c>
      <c r="AF543" s="14">
        <f t="shared" si="2"/>
        <v>0</v>
      </c>
      <c r="AG543" s="14">
        <f t="shared" si="3"/>
        <v>0</v>
      </c>
      <c r="AH543" s="14">
        <f t="shared" si="4"/>
        <v>0</v>
      </c>
      <c r="AI543" s="14">
        <f t="shared" si="5"/>
        <v>1</v>
      </c>
      <c r="AJ543" s="10"/>
    </row>
    <row r="544" ht="15.75" customHeight="1">
      <c r="A544" s="9">
        <v>45693.0</v>
      </c>
      <c r="B544" s="10" t="s">
        <v>1302</v>
      </c>
      <c r="C544" s="10" t="s">
        <v>1303</v>
      </c>
      <c r="D544" s="11">
        <v>3.198728635E10</v>
      </c>
      <c r="E544" s="10" t="s">
        <v>8586</v>
      </c>
      <c r="F544" s="10" t="s">
        <v>8610</v>
      </c>
      <c r="G544" s="10" t="s">
        <v>8620</v>
      </c>
      <c r="H544" s="10" t="s">
        <v>8589</v>
      </c>
      <c r="I544" s="10" t="s">
        <v>8614</v>
      </c>
      <c r="J544" s="10" t="s">
        <v>8599</v>
      </c>
      <c r="K544" s="10" t="s">
        <v>8606</v>
      </c>
      <c r="L544" s="10" t="s">
        <v>8592</v>
      </c>
      <c r="M544" s="10" t="s">
        <v>8593</v>
      </c>
      <c r="N544" s="12" t="s">
        <v>11</v>
      </c>
      <c r="O544" s="12" t="s">
        <v>13</v>
      </c>
      <c r="P544" s="12" t="s">
        <v>77</v>
      </c>
      <c r="Q544" s="12" t="s">
        <v>34</v>
      </c>
      <c r="R544" s="12" t="s">
        <v>23</v>
      </c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3">
        <f>ROUNDUP(SUM(VLOOKUP(F544,'Pontuação 3.0'!A$2:B$11,2,FALSE),VLOOKUP(E544,'Pontuação 3.0'!C$2:D$11,2,FALSE),VLOOKUP(H544,'Pontuação 3.0'!I$2:J$11,2,FALSE),VLOOKUP(J544,'Pontuação 3.0'!G$2:H$11,2,FALSE),VLOOKUP(G544,'Pontuação 3.0'!E$2:F$11,2,FALSE),VLOOKUP(K544,'Pontuação 3.0'!K$2:L$11,2,FALSE),VLOOKUP(L544,'Pontuação 3.0'!M$2:N$13,2,FALSE)),0)</f>
        <v>2108</v>
      </c>
      <c r="AD544" s="14">
        <f t="shared" si="1"/>
        <v>211</v>
      </c>
      <c r="AE544" s="14" t="str">
        <f t="array" ref="AE544">IFERROR(INDEX('Pontuação 3.0'!G$13:G$191, MATCH(AD544, 'Pontuação 3.0'!F$13:F$191, 0)), "Faixa Indefinida")</f>
        <v>C</v>
      </c>
      <c r="AF544" s="14">
        <f t="shared" si="2"/>
        <v>0</v>
      </c>
      <c r="AG544" s="14">
        <f t="shared" si="3"/>
        <v>0</v>
      </c>
      <c r="AH544" s="14">
        <f t="shared" si="4"/>
        <v>1</v>
      </c>
      <c r="AI544" s="14">
        <f t="shared" si="5"/>
        <v>0</v>
      </c>
      <c r="AJ544" s="10"/>
    </row>
    <row r="545" ht="15.75" customHeight="1">
      <c r="A545" s="9">
        <v>45693.0</v>
      </c>
      <c r="B545" s="10" t="s">
        <v>8664</v>
      </c>
      <c r="C545" s="10" t="s">
        <v>1183</v>
      </c>
      <c r="D545" s="11">
        <v>4.4991448807E10</v>
      </c>
      <c r="E545" s="10" t="s">
        <v>8586</v>
      </c>
      <c r="F545" s="10" t="s">
        <v>8596</v>
      </c>
      <c r="G545" s="10" t="s">
        <v>8588</v>
      </c>
      <c r="H545" s="10" t="s">
        <v>8589</v>
      </c>
      <c r="I545" s="10" t="s">
        <v>8590</v>
      </c>
      <c r="J545" s="10" t="s">
        <v>8599</v>
      </c>
      <c r="K545" s="10" t="s">
        <v>8590</v>
      </c>
      <c r="L545" s="10" t="s">
        <v>8592</v>
      </c>
      <c r="M545" s="10" t="s">
        <v>8601</v>
      </c>
      <c r="N545" s="12" t="s">
        <v>11</v>
      </c>
      <c r="O545" s="12" t="s">
        <v>13</v>
      </c>
      <c r="P545" s="12" t="s">
        <v>22</v>
      </c>
      <c r="Q545" s="12" t="s">
        <v>45</v>
      </c>
      <c r="R545" s="12" t="s">
        <v>23</v>
      </c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3">
        <f>ROUNDUP(SUM(VLOOKUP(F545,'Pontuação 3.0'!A$2:B$11,2,FALSE),VLOOKUP(E545,'Pontuação 3.0'!C$2:D$11,2,FALSE),VLOOKUP(H545,'Pontuação 3.0'!I$2:J$11,2,FALSE),VLOOKUP(J545,'Pontuação 3.0'!G$2:H$11,2,FALSE),VLOOKUP(G545,'Pontuação 3.0'!E$2:F$11,2,FALSE),VLOOKUP(K545,'Pontuação 3.0'!K$2:L$11,2,FALSE),VLOOKUP(L545,'Pontuação 3.0'!M$2:N$13,2,FALSE)),0)</f>
        <v>2076</v>
      </c>
      <c r="AD545" s="14">
        <f t="shared" si="1"/>
        <v>208</v>
      </c>
      <c r="AE545" s="14" t="str">
        <f t="array" ref="AE545">IFERROR(INDEX('Pontuação 3.0'!G$13:G$191, MATCH(AD545, 'Pontuação 3.0'!F$13:F$191, 0)), "Faixa Indefinida")</f>
        <v>C</v>
      </c>
      <c r="AF545" s="14">
        <f t="shared" si="2"/>
        <v>0</v>
      </c>
      <c r="AG545" s="14">
        <f t="shared" si="3"/>
        <v>0</v>
      </c>
      <c r="AH545" s="14">
        <f t="shared" si="4"/>
        <v>1</v>
      </c>
      <c r="AI545" s="14">
        <f t="shared" si="5"/>
        <v>0</v>
      </c>
      <c r="AJ545" s="10"/>
    </row>
    <row r="546" ht="15.75" customHeight="1">
      <c r="A546" s="9">
        <v>45693.0</v>
      </c>
      <c r="B546" s="10" t="s">
        <v>1306</v>
      </c>
      <c r="C546" s="10" t="s">
        <v>1307</v>
      </c>
      <c r="D546" s="11">
        <v>8.34988285504E11</v>
      </c>
      <c r="E546" s="10" t="s">
        <v>8622</v>
      </c>
      <c r="F546" s="10" t="s">
        <v>8596</v>
      </c>
      <c r="G546" s="10" t="s">
        <v>8628</v>
      </c>
      <c r="H546" s="10" t="s">
        <v>8598</v>
      </c>
      <c r="I546" s="10" t="s">
        <v>8614</v>
      </c>
      <c r="J546" s="10" t="s">
        <v>8599</v>
      </c>
      <c r="K546" s="10" t="s">
        <v>8606</v>
      </c>
      <c r="L546" s="10" t="s">
        <v>8629</v>
      </c>
      <c r="M546" s="10" t="s">
        <v>8625</v>
      </c>
      <c r="N546" s="12" t="s">
        <v>11</v>
      </c>
      <c r="O546" s="12" t="s">
        <v>13</v>
      </c>
      <c r="P546" s="12" t="s">
        <v>89</v>
      </c>
      <c r="Q546" s="12" t="s">
        <v>34</v>
      </c>
      <c r="R546" s="12" t="s">
        <v>14</v>
      </c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3">
        <f>ROUNDUP(SUM(VLOOKUP(F546,'Pontuação 3.0'!A$2:B$11,2,FALSE),VLOOKUP(E546,'Pontuação 3.0'!C$2:D$11,2,FALSE),VLOOKUP(H546,'Pontuação 3.0'!I$2:J$11,2,FALSE),VLOOKUP(J546,'Pontuação 3.0'!G$2:H$11,2,FALSE),VLOOKUP(G546,'Pontuação 3.0'!E$2:F$11,2,FALSE),VLOOKUP(K546,'Pontuação 3.0'!K$2:L$11,2,FALSE),VLOOKUP(L546,'Pontuação 3.0'!M$2:N$13,2,FALSE)),0)</f>
        <v>2048</v>
      </c>
      <c r="AD546" s="14">
        <f t="shared" si="1"/>
        <v>205</v>
      </c>
      <c r="AE546" s="14" t="str">
        <f t="array" ref="AE546">IFERROR(INDEX('Pontuação 3.0'!G$13:G$191, MATCH(AD546, 'Pontuação 3.0'!F$13:F$191, 0)), "Faixa Indefinida")</f>
        <v>C</v>
      </c>
      <c r="AF546" s="14">
        <f t="shared" si="2"/>
        <v>0</v>
      </c>
      <c r="AG546" s="14">
        <f t="shared" si="3"/>
        <v>0</v>
      </c>
      <c r="AH546" s="14">
        <f t="shared" si="4"/>
        <v>1</v>
      </c>
      <c r="AI546" s="14">
        <f t="shared" si="5"/>
        <v>0</v>
      </c>
      <c r="AJ546" s="10"/>
    </row>
    <row r="547" ht="15.75" customHeight="1">
      <c r="A547" s="9">
        <v>45693.0</v>
      </c>
      <c r="B547" s="10" t="s">
        <v>1308</v>
      </c>
      <c r="C547" s="10" t="s">
        <v>1309</v>
      </c>
      <c r="D547" s="10" t="s">
        <v>1310</v>
      </c>
      <c r="E547" s="10" t="s">
        <v>8586</v>
      </c>
      <c r="F547" s="10" t="s">
        <v>8587</v>
      </c>
      <c r="G547" s="10" t="s">
        <v>8588</v>
      </c>
      <c r="H547" s="10" t="s">
        <v>8589</v>
      </c>
      <c r="I547" s="10" t="s">
        <v>8590</v>
      </c>
      <c r="J547" s="10" t="s">
        <v>8599</v>
      </c>
      <c r="K547" s="10" t="s">
        <v>8590</v>
      </c>
      <c r="L547" s="10" t="s">
        <v>8615</v>
      </c>
      <c r="M547" s="10" t="s">
        <v>8621</v>
      </c>
      <c r="N547" s="12" t="s">
        <v>11</v>
      </c>
      <c r="O547" s="12" t="s">
        <v>13</v>
      </c>
      <c r="P547" s="12" t="s">
        <v>19</v>
      </c>
      <c r="Q547" s="12" t="s">
        <v>49</v>
      </c>
      <c r="R547" s="12" t="s">
        <v>23</v>
      </c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3">
        <f>ROUNDUP(SUM(VLOOKUP(F547,'Pontuação 3.0'!A$2:B$11,2,FALSE),VLOOKUP(E547,'Pontuação 3.0'!C$2:D$11,2,FALSE),VLOOKUP(H547,'Pontuação 3.0'!I$2:J$11,2,FALSE),VLOOKUP(J547,'Pontuação 3.0'!G$2:H$11,2,FALSE),VLOOKUP(G547,'Pontuação 3.0'!E$2:F$11,2,FALSE),VLOOKUP(K547,'Pontuação 3.0'!K$2:L$11,2,FALSE),VLOOKUP(L547,'Pontuação 3.0'!M$2:N$13,2,FALSE)),0)</f>
        <v>2295</v>
      </c>
      <c r="AD547" s="14">
        <f t="shared" si="1"/>
        <v>230</v>
      </c>
      <c r="AE547" s="14" t="str">
        <f t="array" ref="AE547">IFERROR(INDEX('Pontuação 3.0'!G$13:G$191, MATCH(AD547, 'Pontuação 3.0'!F$13:F$191, 0)), "Faixa Indefinida")</f>
        <v>B</v>
      </c>
      <c r="AF547" s="14">
        <f t="shared" si="2"/>
        <v>0</v>
      </c>
      <c r="AG547" s="14">
        <f t="shared" si="3"/>
        <v>1</v>
      </c>
      <c r="AH547" s="14">
        <f t="shared" si="4"/>
        <v>0</v>
      </c>
      <c r="AI547" s="14">
        <f t="shared" si="5"/>
        <v>0</v>
      </c>
      <c r="AJ547" s="10"/>
    </row>
    <row r="548" ht="15.75" customHeight="1">
      <c r="A548" s="9">
        <v>45693.0</v>
      </c>
      <c r="B548" s="10" t="s">
        <v>1311</v>
      </c>
      <c r="C548" s="10" t="s">
        <v>1312</v>
      </c>
      <c r="D548" s="11">
        <v>1.9997181906E10</v>
      </c>
      <c r="E548" s="10" t="s">
        <v>8586</v>
      </c>
      <c r="F548" s="10" t="s">
        <v>8596</v>
      </c>
      <c r="G548" s="10" t="s">
        <v>8620</v>
      </c>
      <c r="H548" s="10" t="s">
        <v>8589</v>
      </c>
      <c r="I548" s="10" t="s">
        <v>8590</v>
      </c>
      <c r="J548" s="10" t="s">
        <v>8599</v>
      </c>
      <c r="K548" s="10" t="s">
        <v>8590</v>
      </c>
      <c r="L548" s="10" t="s">
        <v>8592</v>
      </c>
      <c r="M548" s="10" t="s">
        <v>8601</v>
      </c>
      <c r="N548" s="12" t="s">
        <v>11</v>
      </c>
      <c r="O548" s="12" t="s">
        <v>13</v>
      </c>
      <c r="P548" s="12" t="s">
        <v>22</v>
      </c>
      <c r="Q548" s="12" t="s">
        <v>34</v>
      </c>
      <c r="R548" s="12" t="s">
        <v>23</v>
      </c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3">
        <f>ROUNDUP(SUM(VLOOKUP(F548,'Pontuação 3.0'!A$2:B$11,2,FALSE),VLOOKUP(E548,'Pontuação 3.0'!C$2:D$11,2,FALSE),VLOOKUP(H548,'Pontuação 3.0'!I$2:J$11,2,FALSE),VLOOKUP(J548,'Pontuação 3.0'!G$2:H$11,2,FALSE),VLOOKUP(G548,'Pontuação 3.0'!E$2:F$11,2,FALSE),VLOOKUP(K548,'Pontuação 3.0'!K$2:L$11,2,FALSE),VLOOKUP(L548,'Pontuação 3.0'!M$2:N$13,2,FALSE)),0)</f>
        <v>1936</v>
      </c>
      <c r="AD548" s="14">
        <f t="shared" si="1"/>
        <v>194</v>
      </c>
      <c r="AE548" s="14" t="str">
        <f t="array" ref="AE548">IFERROR(INDEX('Pontuação 3.0'!G$13:G$191, MATCH(AD548, 'Pontuação 3.0'!F$13:F$191, 0)), "Faixa Indefinida")</f>
        <v>C</v>
      </c>
      <c r="AF548" s="14">
        <f t="shared" si="2"/>
        <v>0</v>
      </c>
      <c r="AG548" s="14">
        <f t="shared" si="3"/>
        <v>0</v>
      </c>
      <c r="AH548" s="14">
        <f t="shared" si="4"/>
        <v>1</v>
      </c>
      <c r="AI548" s="14">
        <f t="shared" si="5"/>
        <v>0</v>
      </c>
      <c r="AJ548" s="10"/>
    </row>
    <row r="549" ht="15.75" customHeight="1">
      <c r="A549" s="9">
        <v>45693.0</v>
      </c>
      <c r="B549" s="10" t="s">
        <v>1313</v>
      </c>
      <c r="C549" s="10" t="s">
        <v>1314</v>
      </c>
      <c r="D549" s="11">
        <v>1.1954923131E10</v>
      </c>
      <c r="E549" s="10" t="s">
        <v>8586</v>
      </c>
      <c r="F549" s="10" t="s">
        <v>8596</v>
      </c>
      <c r="G549" s="10" t="s">
        <v>8620</v>
      </c>
      <c r="H549" s="10" t="s">
        <v>8605</v>
      </c>
      <c r="I549" s="10" t="s">
        <v>8614</v>
      </c>
      <c r="J549" s="10" t="s">
        <v>8617</v>
      </c>
      <c r="K549" s="10" t="s">
        <v>8606</v>
      </c>
      <c r="L549" s="10" t="s">
        <v>8592</v>
      </c>
      <c r="M549" s="10" t="s">
        <v>8625</v>
      </c>
      <c r="N549" s="12" t="s">
        <v>11</v>
      </c>
      <c r="O549" s="12" t="s">
        <v>13</v>
      </c>
      <c r="P549" s="12" t="s">
        <v>48</v>
      </c>
      <c r="Q549" s="12" t="s">
        <v>49</v>
      </c>
      <c r="R549" s="12" t="s">
        <v>14</v>
      </c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3">
        <f>ROUNDUP(SUM(VLOOKUP(F549,'Pontuação 3.0'!A$2:B$11,2,FALSE),VLOOKUP(E549,'Pontuação 3.0'!C$2:D$11,2,FALSE),VLOOKUP(H549,'Pontuação 3.0'!I$2:J$11,2,FALSE),VLOOKUP(J549,'Pontuação 3.0'!G$2:H$11,2,FALSE),VLOOKUP(G549,'Pontuação 3.0'!E$2:F$11,2,FALSE),VLOOKUP(K549,'Pontuação 3.0'!K$2:L$11,2,FALSE),VLOOKUP(L549,'Pontuação 3.0'!M$2:N$13,2,FALSE)),0)</f>
        <v>2321</v>
      </c>
      <c r="AD549" s="14">
        <f t="shared" si="1"/>
        <v>232</v>
      </c>
      <c r="AE549" s="14" t="str">
        <f t="array" ref="AE549">IFERROR(INDEX('Pontuação 3.0'!G$13:G$191, MATCH(AD549, 'Pontuação 3.0'!F$13:F$191, 0)), "Faixa Indefinida")</f>
        <v>B</v>
      </c>
      <c r="AF549" s="14">
        <f t="shared" si="2"/>
        <v>0</v>
      </c>
      <c r="AG549" s="14">
        <f t="shared" si="3"/>
        <v>1</v>
      </c>
      <c r="AH549" s="14">
        <f t="shared" si="4"/>
        <v>0</v>
      </c>
      <c r="AI549" s="14">
        <f t="shared" si="5"/>
        <v>0</v>
      </c>
      <c r="AJ549" s="10"/>
    </row>
    <row r="550" ht="15.75" customHeight="1">
      <c r="A550" s="9">
        <v>45693.0</v>
      </c>
      <c r="B550" s="10" t="s">
        <v>1315</v>
      </c>
      <c r="C550" s="10" t="s">
        <v>1316</v>
      </c>
      <c r="D550" s="11">
        <v>1.594800486E10</v>
      </c>
      <c r="E550" s="10" t="s">
        <v>8586</v>
      </c>
      <c r="F550" s="10" t="s">
        <v>8596</v>
      </c>
      <c r="G550" s="10" t="s">
        <v>8588</v>
      </c>
      <c r="H550" s="10" t="s">
        <v>8605</v>
      </c>
      <c r="I550" s="10" t="s">
        <v>8590</v>
      </c>
      <c r="J550" s="10" t="s">
        <v>8591</v>
      </c>
      <c r="K550" s="10" t="s">
        <v>8606</v>
      </c>
      <c r="L550" s="10" t="s">
        <v>8615</v>
      </c>
      <c r="M550" s="10" t="s">
        <v>8601</v>
      </c>
      <c r="N550" s="12" t="s">
        <v>11</v>
      </c>
      <c r="O550" s="12" t="s">
        <v>13</v>
      </c>
      <c r="P550" s="12" t="s">
        <v>19</v>
      </c>
      <c r="Q550" s="12" t="s">
        <v>15</v>
      </c>
      <c r="R550" s="12" t="s">
        <v>14</v>
      </c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3">
        <f>ROUNDUP(SUM(VLOOKUP(F550,'Pontuação 3.0'!A$2:B$11,2,FALSE),VLOOKUP(E550,'Pontuação 3.0'!C$2:D$11,2,FALSE),VLOOKUP(H550,'Pontuação 3.0'!I$2:J$11,2,FALSE),VLOOKUP(J550,'Pontuação 3.0'!G$2:H$11,2,FALSE),VLOOKUP(G550,'Pontuação 3.0'!E$2:F$11,2,FALSE),VLOOKUP(K550,'Pontuação 3.0'!K$2:L$11,2,FALSE),VLOOKUP(L550,'Pontuação 3.0'!M$2:N$13,2,FALSE)),0)</f>
        <v>2424</v>
      </c>
      <c r="AD550" s="14">
        <f t="shared" si="1"/>
        <v>242</v>
      </c>
      <c r="AE550" s="14" t="str">
        <f t="array" ref="AE550">IFERROR(INDEX('Pontuação 3.0'!G$13:G$191, MATCH(AD550, 'Pontuação 3.0'!F$13:F$191, 0)), "Faixa Indefinida")</f>
        <v>A</v>
      </c>
      <c r="AF550" s="14">
        <f t="shared" si="2"/>
        <v>1</v>
      </c>
      <c r="AG550" s="14">
        <f t="shared" si="3"/>
        <v>0</v>
      </c>
      <c r="AH550" s="14">
        <f t="shared" si="4"/>
        <v>0</v>
      </c>
      <c r="AI550" s="14">
        <f t="shared" si="5"/>
        <v>0</v>
      </c>
      <c r="AJ550" s="10"/>
    </row>
    <row r="551" ht="15.75" customHeight="1">
      <c r="A551" s="9">
        <v>45693.0</v>
      </c>
      <c r="B551" s="10" t="s">
        <v>253</v>
      </c>
      <c r="C551" s="10" t="s">
        <v>1317</v>
      </c>
      <c r="D551" s="11">
        <v>4.8988018384E10</v>
      </c>
      <c r="E551" s="10" t="s">
        <v>8622</v>
      </c>
      <c r="F551" s="10" t="s">
        <v>8587</v>
      </c>
      <c r="G551" s="10" t="s">
        <v>8628</v>
      </c>
      <c r="H551" s="10" t="s">
        <v>8626</v>
      </c>
      <c r="I551" s="10" t="s">
        <v>8590</v>
      </c>
      <c r="J551" s="10" t="s">
        <v>8599</v>
      </c>
      <c r="K551" s="10" t="s">
        <v>8590</v>
      </c>
      <c r="L551" s="10" t="s">
        <v>8592</v>
      </c>
      <c r="M551" s="10" t="s">
        <v>8601</v>
      </c>
      <c r="N551" s="12" t="s">
        <v>11</v>
      </c>
      <c r="O551" s="12" t="s">
        <v>13</v>
      </c>
      <c r="P551" s="12" t="s">
        <v>48</v>
      </c>
      <c r="Q551" s="12" t="s">
        <v>49</v>
      </c>
      <c r="R551" s="12" t="s">
        <v>14</v>
      </c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3">
        <f>ROUNDUP(SUM(VLOOKUP(F551,'Pontuação 3.0'!A$2:B$11,2,FALSE),VLOOKUP(E551,'Pontuação 3.0'!C$2:D$11,2,FALSE),VLOOKUP(H551,'Pontuação 3.0'!I$2:J$11,2,FALSE),VLOOKUP(J551,'Pontuação 3.0'!G$2:H$11,2,FALSE),VLOOKUP(G551,'Pontuação 3.0'!E$2:F$11,2,FALSE),VLOOKUP(K551,'Pontuação 3.0'!K$2:L$11,2,FALSE),VLOOKUP(L551,'Pontuação 3.0'!M$2:N$13,2,FALSE)),0)</f>
        <v>1794</v>
      </c>
      <c r="AD551" s="14">
        <f t="shared" si="1"/>
        <v>179</v>
      </c>
      <c r="AE551" s="14" t="str">
        <f t="array" ref="AE551">IFERROR(INDEX('Pontuação 3.0'!G$13:G$191, MATCH(AD551, 'Pontuação 3.0'!F$13:F$191, 0)), "Faixa Indefinida")</f>
        <v>D</v>
      </c>
      <c r="AF551" s="14">
        <f t="shared" si="2"/>
        <v>0</v>
      </c>
      <c r="AG551" s="14">
        <f t="shared" si="3"/>
        <v>0</v>
      </c>
      <c r="AH551" s="14">
        <f t="shared" si="4"/>
        <v>0</v>
      </c>
      <c r="AI551" s="14">
        <f t="shared" si="5"/>
        <v>1</v>
      </c>
      <c r="AJ551" s="10"/>
    </row>
    <row r="552" ht="15.75" customHeight="1">
      <c r="A552" s="9">
        <v>45693.0</v>
      </c>
      <c r="B552" s="10" t="s">
        <v>1318</v>
      </c>
      <c r="C552" s="10" t="s">
        <v>1319</v>
      </c>
      <c r="D552" s="11">
        <v>1.1954705022E10</v>
      </c>
      <c r="E552" s="10" t="s">
        <v>8586</v>
      </c>
      <c r="F552" s="10" t="s">
        <v>8587</v>
      </c>
      <c r="G552" s="10" t="s">
        <v>8588</v>
      </c>
      <c r="H552" s="10" t="s">
        <v>8598</v>
      </c>
      <c r="I552" s="10" t="s">
        <v>8590</v>
      </c>
      <c r="J552" s="10" t="s">
        <v>8599</v>
      </c>
      <c r="K552" s="10" t="s">
        <v>8590</v>
      </c>
      <c r="L552" s="10" t="s">
        <v>8607</v>
      </c>
      <c r="M552" s="10" t="s">
        <v>8593</v>
      </c>
      <c r="N552" s="12" t="s">
        <v>11</v>
      </c>
      <c r="O552" s="12" t="s">
        <v>13</v>
      </c>
      <c r="P552" s="12" t="s">
        <v>77</v>
      </c>
      <c r="Q552" s="12" t="s">
        <v>40</v>
      </c>
      <c r="R552" s="12" t="s">
        <v>23</v>
      </c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3">
        <f>ROUNDUP(SUM(VLOOKUP(F552,'Pontuação 3.0'!A$2:B$11,2,FALSE),VLOOKUP(E552,'Pontuação 3.0'!C$2:D$11,2,FALSE),VLOOKUP(H552,'Pontuação 3.0'!I$2:J$11,2,FALSE),VLOOKUP(J552,'Pontuação 3.0'!G$2:H$11,2,FALSE),VLOOKUP(G552,'Pontuação 3.0'!E$2:F$11,2,FALSE),VLOOKUP(K552,'Pontuação 3.0'!K$2:L$11,2,FALSE),VLOOKUP(L552,'Pontuação 3.0'!M$2:N$13,2,FALSE)),0)</f>
        <v>2092</v>
      </c>
      <c r="AD552" s="14">
        <f t="shared" si="1"/>
        <v>209</v>
      </c>
      <c r="AE552" s="14" t="str">
        <f t="array" ref="AE552">IFERROR(INDEX('Pontuação 3.0'!G$13:G$191, MATCH(AD552, 'Pontuação 3.0'!F$13:F$191, 0)), "Faixa Indefinida")</f>
        <v>C</v>
      </c>
      <c r="AF552" s="14">
        <f t="shared" si="2"/>
        <v>0</v>
      </c>
      <c r="AG552" s="14">
        <f t="shared" si="3"/>
        <v>0</v>
      </c>
      <c r="AH552" s="14">
        <f t="shared" si="4"/>
        <v>1</v>
      </c>
      <c r="AI552" s="14">
        <f t="shared" si="5"/>
        <v>0</v>
      </c>
      <c r="AJ552" s="10"/>
    </row>
    <row r="553" ht="15.75" customHeight="1">
      <c r="A553" s="9">
        <v>45693.0</v>
      </c>
      <c r="B553" s="10" t="s">
        <v>1320</v>
      </c>
      <c r="C553" s="10" t="s">
        <v>1321</v>
      </c>
      <c r="D553" s="11">
        <v>4.8991213493E10</v>
      </c>
      <c r="E553" s="10" t="s">
        <v>8586</v>
      </c>
      <c r="F553" s="10" t="s">
        <v>8587</v>
      </c>
      <c r="G553" s="10" t="s">
        <v>8588</v>
      </c>
      <c r="H553" s="10" t="s">
        <v>8589</v>
      </c>
      <c r="I553" s="10" t="s">
        <v>8614</v>
      </c>
      <c r="J553" s="10" t="s">
        <v>8591</v>
      </c>
      <c r="K553" s="10" t="s">
        <v>8590</v>
      </c>
      <c r="L553" s="10" t="s">
        <v>8592</v>
      </c>
      <c r="M553" s="10" t="s">
        <v>8611</v>
      </c>
      <c r="N553" s="12" t="s">
        <v>11</v>
      </c>
      <c r="O553" s="12" t="s">
        <v>13</v>
      </c>
      <c r="P553" s="12" t="s">
        <v>39</v>
      </c>
      <c r="Q553" s="12" t="s">
        <v>15</v>
      </c>
      <c r="R553" s="12" t="s">
        <v>14</v>
      </c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3">
        <f>ROUNDUP(SUM(VLOOKUP(F553,'Pontuação 3.0'!A$2:B$11,2,FALSE),VLOOKUP(E553,'Pontuação 3.0'!C$2:D$11,2,FALSE),VLOOKUP(H553,'Pontuação 3.0'!I$2:J$11,2,FALSE),VLOOKUP(J553,'Pontuação 3.0'!G$2:H$11,2,FALSE),VLOOKUP(G553,'Pontuação 3.0'!E$2:F$11,2,FALSE),VLOOKUP(K553,'Pontuação 3.0'!K$2:L$11,2,FALSE),VLOOKUP(L553,'Pontuação 3.0'!M$2:N$13,2,FALSE)),0)</f>
        <v>2361</v>
      </c>
      <c r="AD553" s="14">
        <f t="shared" si="1"/>
        <v>236</v>
      </c>
      <c r="AE553" s="14" t="str">
        <f t="array" ref="AE553">IFERROR(INDEX('Pontuação 3.0'!G$13:G$191, MATCH(AD553, 'Pontuação 3.0'!F$13:F$191, 0)), "Faixa Indefinida")</f>
        <v>A</v>
      </c>
      <c r="AF553" s="14">
        <f t="shared" si="2"/>
        <v>1</v>
      </c>
      <c r="AG553" s="14">
        <f t="shared" si="3"/>
        <v>0</v>
      </c>
      <c r="AH553" s="14">
        <f t="shared" si="4"/>
        <v>0</v>
      </c>
      <c r="AI553" s="14">
        <f t="shared" si="5"/>
        <v>0</v>
      </c>
      <c r="AJ553" s="10"/>
    </row>
    <row r="554" ht="15.75" customHeight="1">
      <c r="A554" s="9">
        <v>45693.0</v>
      </c>
      <c r="B554" s="10" t="s">
        <v>1327</v>
      </c>
      <c r="C554" s="10" t="s">
        <v>1328</v>
      </c>
      <c r="D554" s="11">
        <v>9.1984161857E10</v>
      </c>
      <c r="E554" s="10" t="s">
        <v>8622</v>
      </c>
      <c r="F554" s="10" t="s">
        <v>8596</v>
      </c>
      <c r="G554" s="10" t="s">
        <v>8620</v>
      </c>
      <c r="H554" s="10" t="s">
        <v>8626</v>
      </c>
      <c r="I554" s="10" t="s">
        <v>8614</v>
      </c>
      <c r="J554" s="10" t="s">
        <v>8617</v>
      </c>
      <c r="K554" s="10" t="s">
        <v>8590</v>
      </c>
      <c r="L554" s="10" t="s">
        <v>8615</v>
      </c>
      <c r="M554" s="10" t="s">
        <v>8601</v>
      </c>
      <c r="N554" s="12" t="s">
        <v>11</v>
      </c>
      <c r="O554" s="12" t="s">
        <v>13</v>
      </c>
      <c r="P554" s="12" t="s">
        <v>19</v>
      </c>
      <c r="Q554" s="12" t="s">
        <v>15</v>
      </c>
      <c r="R554" s="12" t="s">
        <v>14</v>
      </c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3">
        <f>ROUNDUP(SUM(VLOOKUP(F554,'Pontuação 3.0'!A$2:B$11,2,FALSE),VLOOKUP(E554,'Pontuação 3.0'!C$2:D$11,2,FALSE),VLOOKUP(H554,'Pontuação 3.0'!I$2:J$11,2,FALSE),VLOOKUP(J554,'Pontuação 3.0'!G$2:H$11,2,FALSE),VLOOKUP(G554,'Pontuação 3.0'!E$2:F$11,2,FALSE),VLOOKUP(K554,'Pontuação 3.0'!K$2:L$11,2,FALSE),VLOOKUP(L554,'Pontuação 3.0'!M$2:N$13,2,FALSE)),0)</f>
        <v>2032</v>
      </c>
      <c r="AD554" s="14">
        <f t="shared" si="1"/>
        <v>203</v>
      </c>
      <c r="AE554" s="14" t="str">
        <f t="array" ref="AE554">IFERROR(INDEX('Pontuação 3.0'!G$13:G$191, MATCH(AD554, 'Pontuação 3.0'!F$13:F$191, 0)), "Faixa Indefinida")</f>
        <v>C</v>
      </c>
      <c r="AF554" s="14">
        <f t="shared" si="2"/>
        <v>0</v>
      </c>
      <c r="AG554" s="14">
        <f t="shared" si="3"/>
        <v>0</v>
      </c>
      <c r="AH554" s="14">
        <f t="shared" si="4"/>
        <v>1</v>
      </c>
      <c r="AI554" s="14">
        <f t="shared" si="5"/>
        <v>0</v>
      </c>
      <c r="AJ554" s="10"/>
    </row>
    <row r="555" ht="15.75" customHeight="1">
      <c r="A555" s="9">
        <v>45693.0</v>
      </c>
      <c r="B555" s="10" t="s">
        <v>1329</v>
      </c>
      <c r="C555" s="10" t="s">
        <v>1330</v>
      </c>
      <c r="D555" s="11">
        <v>2.1964225354E10</v>
      </c>
      <c r="E555" s="10" t="s">
        <v>8586</v>
      </c>
      <c r="F555" s="10" t="s">
        <v>8596</v>
      </c>
      <c r="G555" s="10" t="s">
        <v>8628</v>
      </c>
      <c r="H555" s="10" t="s">
        <v>8626</v>
      </c>
      <c r="I555" s="10" t="s">
        <v>8590</v>
      </c>
      <c r="J555" s="10" t="s">
        <v>8599</v>
      </c>
      <c r="K555" s="10" t="s">
        <v>8590</v>
      </c>
      <c r="L555" s="10" t="s">
        <v>8615</v>
      </c>
      <c r="M555" s="10" t="s">
        <v>8593</v>
      </c>
      <c r="N555" s="12" t="s">
        <v>11</v>
      </c>
      <c r="O555" s="12" t="s">
        <v>13</v>
      </c>
      <c r="P555" s="12" t="s">
        <v>68</v>
      </c>
      <c r="Q555" s="12" t="s">
        <v>49</v>
      </c>
      <c r="R555" s="12" t="s">
        <v>14</v>
      </c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3">
        <f>ROUNDUP(SUM(VLOOKUP(F555,'Pontuação 3.0'!A$2:B$11,2,FALSE),VLOOKUP(E555,'Pontuação 3.0'!C$2:D$11,2,FALSE),VLOOKUP(H555,'Pontuação 3.0'!I$2:J$11,2,FALSE),VLOOKUP(J555,'Pontuação 3.0'!G$2:H$11,2,FALSE),VLOOKUP(G555,'Pontuação 3.0'!E$2:F$11,2,FALSE),VLOOKUP(K555,'Pontuação 3.0'!K$2:L$11,2,FALSE),VLOOKUP(L555,'Pontuação 3.0'!M$2:N$13,2,FALSE)),0)</f>
        <v>1777</v>
      </c>
      <c r="AD555" s="14">
        <f t="shared" si="1"/>
        <v>178</v>
      </c>
      <c r="AE555" s="14" t="str">
        <f t="array" ref="AE555">IFERROR(INDEX('Pontuação 3.0'!G$13:G$191, MATCH(AD555, 'Pontuação 3.0'!F$13:F$191, 0)), "Faixa Indefinida")</f>
        <v>D</v>
      </c>
      <c r="AF555" s="14">
        <f t="shared" si="2"/>
        <v>0</v>
      </c>
      <c r="AG555" s="14">
        <f t="shared" si="3"/>
        <v>0</v>
      </c>
      <c r="AH555" s="14">
        <f t="shared" si="4"/>
        <v>0</v>
      </c>
      <c r="AI555" s="14">
        <f t="shared" si="5"/>
        <v>1</v>
      </c>
      <c r="AJ555" s="10"/>
    </row>
    <row r="556" ht="15.75" customHeight="1">
      <c r="A556" s="9">
        <v>45693.0</v>
      </c>
      <c r="B556" s="10" t="s">
        <v>1327</v>
      </c>
      <c r="C556" s="10" t="s">
        <v>1328</v>
      </c>
      <c r="D556" s="11">
        <v>9.1984161857E10</v>
      </c>
      <c r="E556" s="10" t="s">
        <v>8622</v>
      </c>
      <c r="F556" s="10" t="s">
        <v>8596</v>
      </c>
      <c r="G556" s="10" t="s">
        <v>8620</v>
      </c>
      <c r="H556" s="10" t="s">
        <v>8626</v>
      </c>
      <c r="I556" s="10" t="s">
        <v>8614</v>
      </c>
      <c r="J556" s="10" t="s">
        <v>8617</v>
      </c>
      <c r="K556" s="10" t="s">
        <v>8590</v>
      </c>
      <c r="L556" s="10" t="s">
        <v>8615</v>
      </c>
      <c r="M556" s="10" t="s">
        <v>8601</v>
      </c>
      <c r="N556" s="12" t="s">
        <v>11</v>
      </c>
      <c r="O556" s="12" t="s">
        <v>13</v>
      </c>
      <c r="P556" s="12" t="s">
        <v>19</v>
      </c>
      <c r="Q556" s="12" t="s">
        <v>15</v>
      </c>
      <c r="R556" s="12" t="s">
        <v>14</v>
      </c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3">
        <f>ROUNDUP(SUM(VLOOKUP(F556,'Pontuação 3.0'!A$2:B$11,2,FALSE),VLOOKUP(E556,'Pontuação 3.0'!C$2:D$11,2,FALSE),VLOOKUP(H556,'Pontuação 3.0'!I$2:J$11,2,FALSE),VLOOKUP(J556,'Pontuação 3.0'!G$2:H$11,2,FALSE),VLOOKUP(G556,'Pontuação 3.0'!E$2:F$11,2,FALSE),VLOOKUP(K556,'Pontuação 3.0'!K$2:L$11,2,FALSE),VLOOKUP(L556,'Pontuação 3.0'!M$2:N$13,2,FALSE)),0)</f>
        <v>2032</v>
      </c>
      <c r="AD556" s="14">
        <f t="shared" si="1"/>
        <v>203</v>
      </c>
      <c r="AE556" s="14" t="str">
        <f t="array" ref="AE556">IFERROR(INDEX('Pontuação 3.0'!G$13:G$191, MATCH(AD556, 'Pontuação 3.0'!F$13:F$191, 0)), "Faixa Indefinida")</f>
        <v>C</v>
      </c>
      <c r="AF556" s="14">
        <f t="shared" si="2"/>
        <v>0</v>
      </c>
      <c r="AG556" s="14">
        <f t="shared" si="3"/>
        <v>0</v>
      </c>
      <c r="AH556" s="14">
        <f t="shared" si="4"/>
        <v>1</v>
      </c>
      <c r="AI556" s="14">
        <f t="shared" si="5"/>
        <v>0</v>
      </c>
      <c r="AJ556" s="10"/>
    </row>
    <row r="557" ht="15.75" customHeight="1">
      <c r="A557" s="9">
        <v>45693.0</v>
      </c>
      <c r="B557" s="10" t="s">
        <v>1331</v>
      </c>
      <c r="C557" s="10" t="s">
        <v>1332</v>
      </c>
      <c r="D557" s="11">
        <v>1.5991771949E10</v>
      </c>
      <c r="E557" s="10" t="s">
        <v>8586</v>
      </c>
      <c r="F557" s="10" t="s">
        <v>8587</v>
      </c>
      <c r="G557" s="10" t="s">
        <v>8588</v>
      </c>
      <c r="H557" s="10" t="s">
        <v>8589</v>
      </c>
      <c r="I557" s="10" t="s">
        <v>8590</v>
      </c>
      <c r="J557" s="10" t="s">
        <v>8591</v>
      </c>
      <c r="K557" s="10" t="s">
        <v>8590</v>
      </c>
      <c r="L557" s="10" t="s">
        <v>8615</v>
      </c>
      <c r="M557" s="10" t="s">
        <v>8625</v>
      </c>
      <c r="N557" s="12" t="s">
        <v>11</v>
      </c>
      <c r="O557" s="12" t="s">
        <v>13</v>
      </c>
      <c r="P557" s="12" t="s">
        <v>19</v>
      </c>
      <c r="Q557" s="12" t="s">
        <v>60</v>
      </c>
      <c r="R557" s="12" t="s">
        <v>14</v>
      </c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3">
        <f>ROUNDUP(SUM(VLOOKUP(F557,'Pontuação 3.0'!A$2:B$11,2,FALSE),VLOOKUP(E557,'Pontuação 3.0'!C$2:D$11,2,FALSE),VLOOKUP(H557,'Pontuação 3.0'!I$2:J$11,2,FALSE),VLOOKUP(J557,'Pontuação 3.0'!G$2:H$11,2,FALSE),VLOOKUP(G557,'Pontuação 3.0'!E$2:F$11,2,FALSE),VLOOKUP(K557,'Pontuação 3.0'!K$2:L$11,2,FALSE),VLOOKUP(L557,'Pontuação 3.0'!M$2:N$13,2,FALSE)),0)</f>
        <v>2447</v>
      </c>
      <c r="AD557" s="14">
        <f t="shared" si="1"/>
        <v>245</v>
      </c>
      <c r="AE557" s="14" t="str">
        <f t="array" ref="AE557">IFERROR(INDEX('Pontuação 3.0'!G$13:G$191, MATCH(AD557, 'Pontuação 3.0'!F$13:F$191, 0)), "Faixa Indefinida")</f>
        <v>A</v>
      </c>
      <c r="AF557" s="14">
        <f t="shared" si="2"/>
        <v>1</v>
      </c>
      <c r="AG557" s="14">
        <f t="shared" si="3"/>
        <v>0</v>
      </c>
      <c r="AH557" s="14">
        <f t="shared" si="4"/>
        <v>0</v>
      </c>
      <c r="AI557" s="14">
        <f t="shared" si="5"/>
        <v>0</v>
      </c>
      <c r="AJ557" s="10"/>
    </row>
    <row r="558" ht="15.75" customHeight="1">
      <c r="A558" s="9">
        <v>45693.0</v>
      </c>
      <c r="B558" s="10" t="s">
        <v>1335</v>
      </c>
      <c r="C558" s="10" t="s">
        <v>1336</v>
      </c>
      <c r="D558" s="11">
        <v>4.8999609293E10</v>
      </c>
      <c r="E558" s="10" t="s">
        <v>8586</v>
      </c>
      <c r="F558" s="10" t="s">
        <v>8596</v>
      </c>
      <c r="G558" s="10" t="s">
        <v>8588</v>
      </c>
      <c r="H558" s="10" t="s">
        <v>8589</v>
      </c>
      <c r="I558" s="10" t="s">
        <v>8590</v>
      </c>
      <c r="J558" s="10" t="s">
        <v>8599</v>
      </c>
      <c r="K558" s="10" t="s">
        <v>8606</v>
      </c>
      <c r="L558" s="10" t="s">
        <v>8592</v>
      </c>
      <c r="M558" s="10" t="s">
        <v>8601</v>
      </c>
      <c r="N558" s="12" t="s">
        <v>11</v>
      </c>
      <c r="O558" s="12" t="s">
        <v>13</v>
      </c>
      <c r="P558" s="12" t="s">
        <v>1337</v>
      </c>
      <c r="Q558" s="12" t="s">
        <v>1338</v>
      </c>
      <c r="R558" s="12" t="s">
        <v>23</v>
      </c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3">
        <f>ROUNDUP(SUM(VLOOKUP(F558,'Pontuação 3.0'!A$2:B$11,2,FALSE),VLOOKUP(E558,'Pontuação 3.0'!C$2:D$11,2,FALSE),VLOOKUP(H558,'Pontuação 3.0'!I$2:J$11,2,FALSE),VLOOKUP(J558,'Pontuação 3.0'!G$2:H$11,2,FALSE),VLOOKUP(G558,'Pontuação 3.0'!E$2:F$11,2,FALSE),VLOOKUP(K558,'Pontuação 3.0'!K$2:L$11,2,FALSE),VLOOKUP(L558,'Pontuação 3.0'!M$2:N$13,2,FALSE)),0)</f>
        <v>2337</v>
      </c>
      <c r="AD558" s="14">
        <f t="shared" si="1"/>
        <v>234</v>
      </c>
      <c r="AE558" s="14" t="str">
        <f t="array" ref="AE558">IFERROR(INDEX('Pontuação 3.0'!G$13:G$191, MATCH(AD558, 'Pontuação 3.0'!F$13:F$191, 0)), "Faixa Indefinida")</f>
        <v>B</v>
      </c>
      <c r="AF558" s="14">
        <f t="shared" si="2"/>
        <v>0</v>
      </c>
      <c r="AG558" s="14">
        <f t="shared" si="3"/>
        <v>1</v>
      </c>
      <c r="AH558" s="14">
        <f t="shared" si="4"/>
        <v>0</v>
      </c>
      <c r="AI558" s="14">
        <f t="shared" si="5"/>
        <v>0</v>
      </c>
      <c r="AJ558" s="10"/>
    </row>
    <row r="559" ht="15.75" customHeight="1">
      <c r="A559" s="9">
        <v>45693.0</v>
      </c>
      <c r="B559" s="10" t="s">
        <v>1333</v>
      </c>
      <c r="C559" s="10" t="s">
        <v>1334</v>
      </c>
      <c r="D559" s="11">
        <v>8.8921557363E10</v>
      </c>
      <c r="E559" s="10" t="s">
        <v>8586</v>
      </c>
      <c r="F559" s="10" t="s">
        <v>8587</v>
      </c>
      <c r="G559" s="10" t="s">
        <v>8628</v>
      </c>
      <c r="H559" s="10" t="s">
        <v>8626</v>
      </c>
      <c r="I559" s="10" t="s">
        <v>8590</v>
      </c>
      <c r="J559" s="10" t="s">
        <v>8599</v>
      </c>
      <c r="K559" s="10" t="s">
        <v>8590</v>
      </c>
      <c r="L559" s="10" t="s">
        <v>8615</v>
      </c>
      <c r="M559" s="10" t="s">
        <v>8593</v>
      </c>
      <c r="N559" s="12" t="s">
        <v>11</v>
      </c>
      <c r="O559" s="12" t="s">
        <v>13</v>
      </c>
      <c r="P559" s="12" t="s">
        <v>77</v>
      </c>
      <c r="Q559" s="12" t="s">
        <v>45</v>
      </c>
      <c r="R559" s="12" t="s">
        <v>23</v>
      </c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3">
        <f>ROUNDUP(SUM(VLOOKUP(F559,'Pontuação 3.0'!A$2:B$11,2,FALSE),VLOOKUP(E559,'Pontuação 3.0'!C$2:D$11,2,FALSE),VLOOKUP(H559,'Pontuação 3.0'!I$2:J$11,2,FALSE),VLOOKUP(J559,'Pontuação 3.0'!G$2:H$11,2,FALSE),VLOOKUP(G559,'Pontuação 3.0'!E$2:F$11,2,FALSE),VLOOKUP(K559,'Pontuação 3.0'!K$2:L$11,2,FALSE),VLOOKUP(L559,'Pontuação 3.0'!M$2:N$13,2,FALSE)),0)</f>
        <v>1910</v>
      </c>
      <c r="AD559" s="14">
        <f t="shared" si="1"/>
        <v>191</v>
      </c>
      <c r="AE559" s="14" t="str">
        <f t="array" ref="AE559">IFERROR(INDEX('Pontuação 3.0'!G$13:G$191, MATCH(AD559, 'Pontuação 3.0'!F$13:F$191, 0)), "Faixa Indefinida")</f>
        <v>D</v>
      </c>
      <c r="AF559" s="14">
        <f t="shared" si="2"/>
        <v>0</v>
      </c>
      <c r="AG559" s="14">
        <f t="shared" si="3"/>
        <v>0</v>
      </c>
      <c r="AH559" s="14">
        <f t="shared" si="4"/>
        <v>0</v>
      </c>
      <c r="AI559" s="14">
        <f t="shared" si="5"/>
        <v>1</v>
      </c>
      <c r="AJ559" s="10"/>
    </row>
    <row r="560" ht="15.75" customHeight="1">
      <c r="A560" s="9">
        <v>45693.0</v>
      </c>
      <c r="B560" s="10" t="s">
        <v>1341</v>
      </c>
      <c r="C560" s="10" t="s">
        <v>1342</v>
      </c>
      <c r="D560" s="11">
        <v>3.599892786E10</v>
      </c>
      <c r="E560" s="10" t="s">
        <v>8586</v>
      </c>
      <c r="F560" s="10" t="s">
        <v>8596</v>
      </c>
      <c r="G560" s="10" t="s">
        <v>8588</v>
      </c>
      <c r="H560" s="10" t="s">
        <v>8589</v>
      </c>
      <c r="I560" s="10" t="s">
        <v>8614</v>
      </c>
      <c r="J560" s="10" t="s">
        <v>8624</v>
      </c>
      <c r="K560" s="10" t="s">
        <v>8606</v>
      </c>
      <c r="L560" s="10" t="s">
        <v>8615</v>
      </c>
      <c r="M560" s="10" t="s">
        <v>8611</v>
      </c>
      <c r="N560" s="12" t="s">
        <v>11</v>
      </c>
      <c r="O560" s="12" t="s">
        <v>13</v>
      </c>
      <c r="P560" s="12" t="s">
        <v>19</v>
      </c>
      <c r="Q560" s="12" t="s">
        <v>34</v>
      </c>
      <c r="R560" s="12" t="s">
        <v>14</v>
      </c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3">
        <f>ROUNDUP(SUM(VLOOKUP(F560,'Pontuação 3.0'!A$2:B$11,2,FALSE),VLOOKUP(E560,'Pontuação 3.0'!C$2:D$11,2,FALSE),VLOOKUP(H560,'Pontuação 3.0'!I$2:J$11,2,FALSE),VLOOKUP(J560,'Pontuação 3.0'!G$2:H$11,2,FALSE),VLOOKUP(G560,'Pontuação 3.0'!E$2:F$11,2,FALSE),VLOOKUP(K560,'Pontuação 3.0'!K$2:L$11,2,FALSE),VLOOKUP(L560,'Pontuação 3.0'!M$2:N$13,2,FALSE)),0)</f>
        <v>2446</v>
      </c>
      <c r="AD560" s="14">
        <f t="shared" si="1"/>
        <v>245</v>
      </c>
      <c r="AE560" s="14" t="str">
        <f t="array" ref="AE560">IFERROR(INDEX('Pontuação 3.0'!G$13:G$191, MATCH(AD560, 'Pontuação 3.0'!F$13:F$191, 0)), "Faixa Indefinida")</f>
        <v>A</v>
      </c>
      <c r="AF560" s="14">
        <f t="shared" si="2"/>
        <v>1</v>
      </c>
      <c r="AG560" s="14">
        <f t="shared" si="3"/>
        <v>0</v>
      </c>
      <c r="AH560" s="14">
        <f t="shared" si="4"/>
        <v>0</v>
      </c>
      <c r="AI560" s="14">
        <f t="shared" si="5"/>
        <v>0</v>
      </c>
      <c r="AJ560" s="10"/>
    </row>
    <row r="561" ht="15.75" customHeight="1">
      <c r="A561" s="9">
        <v>45693.0</v>
      </c>
      <c r="B561" s="10" t="s">
        <v>1339</v>
      </c>
      <c r="C561" s="10" t="s">
        <v>1340</v>
      </c>
      <c r="D561" s="11">
        <v>6.1996176552E10</v>
      </c>
      <c r="E561" s="10" t="s">
        <v>8586</v>
      </c>
      <c r="F561" s="10" t="s">
        <v>8587</v>
      </c>
      <c r="G561" s="10" t="s">
        <v>8588</v>
      </c>
      <c r="H561" s="10" t="s">
        <v>8589</v>
      </c>
      <c r="I561" s="10" t="s">
        <v>8590</v>
      </c>
      <c r="J561" s="10" t="s">
        <v>8591</v>
      </c>
      <c r="K561" s="10" t="s">
        <v>8590</v>
      </c>
      <c r="L561" s="10" t="s">
        <v>8615</v>
      </c>
      <c r="M561" s="10" t="s">
        <v>8593</v>
      </c>
      <c r="N561" s="12" t="s">
        <v>11</v>
      </c>
      <c r="O561" s="12" t="s">
        <v>13</v>
      </c>
      <c r="P561" s="12" t="s">
        <v>80</v>
      </c>
      <c r="Q561" s="12" t="s">
        <v>49</v>
      </c>
      <c r="R561" s="12" t="s">
        <v>14</v>
      </c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3">
        <f>ROUNDUP(SUM(VLOOKUP(F561,'Pontuação 3.0'!A$2:B$11,2,FALSE),VLOOKUP(E561,'Pontuação 3.0'!C$2:D$11,2,FALSE),VLOOKUP(H561,'Pontuação 3.0'!I$2:J$11,2,FALSE),VLOOKUP(J561,'Pontuação 3.0'!G$2:H$11,2,FALSE),VLOOKUP(G561,'Pontuação 3.0'!E$2:F$11,2,FALSE),VLOOKUP(K561,'Pontuação 3.0'!K$2:L$11,2,FALSE),VLOOKUP(L561,'Pontuação 3.0'!M$2:N$13,2,FALSE)),0)</f>
        <v>2447</v>
      </c>
      <c r="AD561" s="14">
        <f t="shared" si="1"/>
        <v>245</v>
      </c>
      <c r="AE561" s="14" t="str">
        <f t="array" ref="AE561">IFERROR(INDEX('Pontuação 3.0'!G$13:G$191, MATCH(AD561, 'Pontuação 3.0'!F$13:F$191, 0)), "Faixa Indefinida")</f>
        <v>A</v>
      </c>
      <c r="AF561" s="14">
        <f t="shared" si="2"/>
        <v>1</v>
      </c>
      <c r="AG561" s="14">
        <f t="shared" si="3"/>
        <v>0</v>
      </c>
      <c r="AH561" s="14">
        <f t="shared" si="4"/>
        <v>0</v>
      </c>
      <c r="AI561" s="14">
        <f t="shared" si="5"/>
        <v>0</v>
      </c>
      <c r="AJ561" s="10"/>
    </row>
    <row r="562" ht="15.75" customHeight="1">
      <c r="A562" s="9">
        <v>45693.0</v>
      </c>
      <c r="B562" s="10" t="s">
        <v>1343</v>
      </c>
      <c r="C562" s="10" t="s">
        <v>1344</v>
      </c>
      <c r="D562" s="11">
        <v>8.1993035983E10</v>
      </c>
      <c r="E562" s="10" t="s">
        <v>8586</v>
      </c>
      <c r="F562" s="10" t="s">
        <v>8596</v>
      </c>
      <c r="G562" s="10" t="s">
        <v>8588</v>
      </c>
      <c r="H562" s="10" t="s">
        <v>8598</v>
      </c>
      <c r="I562" s="10" t="s">
        <v>8590</v>
      </c>
      <c r="J562" s="10" t="s">
        <v>8624</v>
      </c>
      <c r="K562" s="10" t="s">
        <v>8590</v>
      </c>
      <c r="L562" s="10" t="s">
        <v>8592</v>
      </c>
      <c r="M562" s="10" t="s">
        <v>8621</v>
      </c>
      <c r="N562" s="12" t="s">
        <v>11</v>
      </c>
      <c r="O562" s="12" t="s">
        <v>13</v>
      </c>
      <c r="P562" s="12" t="s">
        <v>1337</v>
      </c>
      <c r="Q562" s="12" t="s">
        <v>1338</v>
      </c>
      <c r="R562" s="12" t="s">
        <v>14</v>
      </c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3">
        <f>ROUNDUP(SUM(VLOOKUP(F562,'Pontuação 3.0'!A$2:B$11,2,FALSE),VLOOKUP(E562,'Pontuação 3.0'!C$2:D$11,2,FALSE),VLOOKUP(H562,'Pontuação 3.0'!I$2:J$11,2,FALSE),VLOOKUP(J562,'Pontuação 3.0'!G$2:H$11,2,FALSE),VLOOKUP(G562,'Pontuação 3.0'!E$2:F$11,2,FALSE),VLOOKUP(K562,'Pontuação 3.0'!K$2:L$11,2,FALSE),VLOOKUP(L562,'Pontuação 3.0'!M$2:N$13,2,FALSE)),0)</f>
        <v>2012</v>
      </c>
      <c r="AD562" s="14">
        <f t="shared" si="1"/>
        <v>201</v>
      </c>
      <c r="AE562" s="14" t="str">
        <f t="array" ref="AE562">IFERROR(INDEX('Pontuação 3.0'!G$13:G$191, MATCH(AD562, 'Pontuação 3.0'!F$13:F$191, 0)), "Faixa Indefinida")</f>
        <v>C</v>
      </c>
      <c r="AF562" s="14">
        <f t="shared" si="2"/>
        <v>0</v>
      </c>
      <c r="AG562" s="14">
        <f t="shared" si="3"/>
        <v>0</v>
      </c>
      <c r="AH562" s="14">
        <f t="shared" si="4"/>
        <v>1</v>
      </c>
      <c r="AI562" s="14">
        <f t="shared" si="5"/>
        <v>0</v>
      </c>
      <c r="AJ562" s="10"/>
    </row>
    <row r="563" ht="15.75" customHeight="1">
      <c r="A563" s="9">
        <v>45693.0</v>
      </c>
      <c r="B563" s="10" t="s">
        <v>1347</v>
      </c>
      <c r="C563" s="10" t="s">
        <v>1348</v>
      </c>
      <c r="D563" s="11">
        <v>9.8321562E8</v>
      </c>
      <c r="E563" s="10" t="s">
        <v>8586</v>
      </c>
      <c r="F563" s="10" t="s">
        <v>8631</v>
      </c>
      <c r="G563" s="10" t="s">
        <v>8597</v>
      </c>
      <c r="H563" s="10" t="s">
        <v>8626</v>
      </c>
      <c r="I563" s="10" t="s">
        <v>8590</v>
      </c>
      <c r="J563" s="10" t="s">
        <v>8617</v>
      </c>
      <c r="K563" s="10" t="s">
        <v>8590</v>
      </c>
      <c r="L563" s="10" t="s">
        <v>8607</v>
      </c>
      <c r="M563" s="10" t="s">
        <v>8611</v>
      </c>
      <c r="N563" s="12" t="s">
        <v>11</v>
      </c>
      <c r="O563" s="12" t="s">
        <v>13</v>
      </c>
      <c r="P563" s="12" t="s">
        <v>12</v>
      </c>
      <c r="Q563" s="12" t="s">
        <v>60</v>
      </c>
      <c r="R563" s="12" t="s">
        <v>14</v>
      </c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3">
        <f>ROUNDUP(SUM(VLOOKUP(F563,'Pontuação 3.0'!A$2:B$11,2,FALSE),VLOOKUP(E563,'Pontuação 3.0'!C$2:D$11,2,FALSE),VLOOKUP(H563,'Pontuação 3.0'!I$2:J$11,2,FALSE),VLOOKUP(J563,'Pontuação 3.0'!G$2:H$11,2,FALSE),VLOOKUP(G563,'Pontuação 3.0'!E$2:F$11,2,FALSE),VLOOKUP(K563,'Pontuação 3.0'!K$2:L$11,2,FALSE),VLOOKUP(L563,'Pontuação 3.0'!M$2:N$13,2,FALSE)),0)</f>
        <v>2097</v>
      </c>
      <c r="AD563" s="14">
        <f t="shared" si="1"/>
        <v>210</v>
      </c>
      <c r="AE563" s="14" t="str">
        <f t="array" ref="AE563">IFERROR(INDEX('Pontuação 3.0'!G$13:G$191, MATCH(AD563, 'Pontuação 3.0'!F$13:F$191, 0)), "Faixa Indefinida")</f>
        <v>C</v>
      </c>
      <c r="AF563" s="14">
        <f t="shared" si="2"/>
        <v>0</v>
      </c>
      <c r="AG563" s="14">
        <f t="shared" si="3"/>
        <v>0</v>
      </c>
      <c r="AH563" s="14">
        <f t="shared" si="4"/>
        <v>1</v>
      </c>
      <c r="AI563" s="14">
        <f t="shared" si="5"/>
        <v>0</v>
      </c>
      <c r="AJ563" s="10"/>
    </row>
    <row r="564" ht="15.75" customHeight="1">
      <c r="A564" s="9">
        <v>45693.0</v>
      </c>
      <c r="B564" s="10" t="s">
        <v>1351</v>
      </c>
      <c r="C564" s="10" t="s">
        <v>1352</v>
      </c>
      <c r="D564" s="11">
        <v>4.7984384035E10</v>
      </c>
      <c r="E564" s="10" t="s">
        <v>8586</v>
      </c>
      <c r="F564" s="10" t="s">
        <v>8587</v>
      </c>
      <c r="G564" s="10" t="s">
        <v>8620</v>
      </c>
      <c r="H564" s="10" t="s">
        <v>8589</v>
      </c>
      <c r="I564" s="10" t="s">
        <v>8590</v>
      </c>
      <c r="J564" s="10" t="s">
        <v>8599</v>
      </c>
      <c r="K564" s="10" t="s">
        <v>8590</v>
      </c>
      <c r="L564" s="10" t="s">
        <v>8592</v>
      </c>
      <c r="M564" s="10" t="s">
        <v>8611</v>
      </c>
      <c r="N564" s="12" t="s">
        <v>11</v>
      </c>
      <c r="O564" s="12" t="s">
        <v>13</v>
      </c>
      <c r="P564" s="12" t="s">
        <v>22</v>
      </c>
      <c r="Q564" s="12" t="s">
        <v>34</v>
      </c>
      <c r="R564" s="12" t="s">
        <v>23</v>
      </c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3">
        <f>ROUNDUP(SUM(VLOOKUP(F564,'Pontuação 3.0'!A$2:B$11,2,FALSE),VLOOKUP(E564,'Pontuação 3.0'!C$2:D$11,2,FALSE),VLOOKUP(H564,'Pontuação 3.0'!I$2:J$11,2,FALSE),VLOOKUP(J564,'Pontuação 3.0'!G$2:H$11,2,FALSE),VLOOKUP(G564,'Pontuação 3.0'!E$2:F$11,2,FALSE),VLOOKUP(K564,'Pontuação 3.0'!K$2:L$11,2,FALSE),VLOOKUP(L564,'Pontuação 3.0'!M$2:N$13,2,FALSE)),0)</f>
        <v>2069</v>
      </c>
      <c r="AD564" s="14">
        <f t="shared" si="1"/>
        <v>207</v>
      </c>
      <c r="AE564" s="14" t="str">
        <f t="array" ref="AE564">IFERROR(INDEX('Pontuação 3.0'!G$13:G$191, MATCH(AD564, 'Pontuação 3.0'!F$13:F$191, 0)), "Faixa Indefinida")</f>
        <v>C</v>
      </c>
      <c r="AF564" s="14">
        <f t="shared" si="2"/>
        <v>0</v>
      </c>
      <c r="AG564" s="14">
        <f t="shared" si="3"/>
        <v>0</v>
      </c>
      <c r="AH564" s="14">
        <f t="shared" si="4"/>
        <v>1</v>
      </c>
      <c r="AI564" s="14">
        <f t="shared" si="5"/>
        <v>0</v>
      </c>
      <c r="AJ564" s="10"/>
    </row>
    <row r="565" ht="15.75" customHeight="1">
      <c r="A565" s="9">
        <v>45693.0</v>
      </c>
      <c r="B565" s="10" t="s">
        <v>1349</v>
      </c>
      <c r="C565" s="10" t="s">
        <v>1350</v>
      </c>
      <c r="D565" s="11">
        <v>9.76606453E8</v>
      </c>
      <c r="E565" s="10" t="s">
        <v>8586</v>
      </c>
      <c r="F565" s="10" t="s">
        <v>8596</v>
      </c>
      <c r="G565" s="10" t="s">
        <v>8620</v>
      </c>
      <c r="H565" s="10" t="s">
        <v>8598</v>
      </c>
      <c r="I565" s="10" t="s">
        <v>8614</v>
      </c>
      <c r="J565" s="10" t="s">
        <v>8599</v>
      </c>
      <c r="K565" s="10" t="s">
        <v>8590</v>
      </c>
      <c r="L565" s="10" t="s">
        <v>8592</v>
      </c>
      <c r="M565" s="10" t="s">
        <v>8601</v>
      </c>
      <c r="N565" s="12" t="s">
        <v>11</v>
      </c>
      <c r="O565" s="12" t="s">
        <v>13</v>
      </c>
      <c r="P565" s="12" t="s">
        <v>19</v>
      </c>
      <c r="Q565" s="12" t="s">
        <v>15</v>
      </c>
      <c r="R565" s="12" t="s">
        <v>23</v>
      </c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3">
        <f>ROUNDUP(SUM(VLOOKUP(F565,'Pontuação 3.0'!A$2:B$11,2,FALSE),VLOOKUP(E565,'Pontuação 3.0'!C$2:D$11,2,FALSE),VLOOKUP(H565,'Pontuação 3.0'!I$2:J$11,2,FALSE),VLOOKUP(J565,'Pontuação 3.0'!G$2:H$11,2,FALSE),VLOOKUP(G565,'Pontuação 3.0'!E$2:F$11,2,FALSE),VLOOKUP(K565,'Pontuação 3.0'!K$2:L$11,2,FALSE),VLOOKUP(L565,'Pontuação 3.0'!M$2:N$13,2,FALSE)),0)</f>
        <v>1849</v>
      </c>
      <c r="AD565" s="14">
        <f t="shared" si="1"/>
        <v>185</v>
      </c>
      <c r="AE565" s="14" t="str">
        <f t="array" ref="AE565">IFERROR(INDEX('Pontuação 3.0'!G$13:G$191, MATCH(AD565, 'Pontuação 3.0'!F$13:F$191, 0)), "Faixa Indefinida")</f>
        <v>D</v>
      </c>
      <c r="AF565" s="14">
        <f t="shared" si="2"/>
        <v>0</v>
      </c>
      <c r="AG565" s="14">
        <f t="shared" si="3"/>
        <v>0</v>
      </c>
      <c r="AH565" s="14">
        <f t="shared" si="4"/>
        <v>0</v>
      </c>
      <c r="AI565" s="14">
        <f t="shared" si="5"/>
        <v>1</v>
      </c>
      <c r="AJ565" s="10"/>
    </row>
    <row r="566" ht="15.75" customHeight="1">
      <c r="A566" s="9">
        <v>45693.0</v>
      </c>
      <c r="B566" s="10" t="s">
        <v>1349</v>
      </c>
      <c r="C566" s="10" t="s">
        <v>1350</v>
      </c>
      <c r="D566" s="11">
        <v>9.76606453E8</v>
      </c>
      <c r="E566" s="10" t="s">
        <v>8586</v>
      </c>
      <c r="F566" s="10" t="s">
        <v>8596</v>
      </c>
      <c r="G566" s="10" t="s">
        <v>8620</v>
      </c>
      <c r="H566" s="10" t="s">
        <v>8598</v>
      </c>
      <c r="I566" s="10" t="s">
        <v>8614</v>
      </c>
      <c r="J566" s="10" t="s">
        <v>8599</v>
      </c>
      <c r="K566" s="10" t="s">
        <v>8590</v>
      </c>
      <c r="L566" s="10" t="s">
        <v>8592</v>
      </c>
      <c r="M566" s="10" t="s">
        <v>8601</v>
      </c>
      <c r="N566" s="12" t="s">
        <v>11</v>
      </c>
      <c r="O566" s="12" t="s">
        <v>13</v>
      </c>
      <c r="P566" s="12" t="s">
        <v>19</v>
      </c>
      <c r="Q566" s="12" t="s">
        <v>15</v>
      </c>
      <c r="R566" s="12" t="s">
        <v>23</v>
      </c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3">
        <f>ROUNDUP(SUM(VLOOKUP(F566,'Pontuação 3.0'!A$2:B$11,2,FALSE),VLOOKUP(E566,'Pontuação 3.0'!C$2:D$11,2,FALSE),VLOOKUP(H566,'Pontuação 3.0'!I$2:J$11,2,FALSE),VLOOKUP(J566,'Pontuação 3.0'!G$2:H$11,2,FALSE),VLOOKUP(G566,'Pontuação 3.0'!E$2:F$11,2,FALSE),VLOOKUP(K566,'Pontuação 3.0'!K$2:L$11,2,FALSE),VLOOKUP(L566,'Pontuação 3.0'!M$2:N$13,2,FALSE)),0)</f>
        <v>1849</v>
      </c>
      <c r="AD566" s="14">
        <f t="shared" si="1"/>
        <v>185</v>
      </c>
      <c r="AE566" s="14" t="str">
        <f t="array" ref="AE566">IFERROR(INDEX('Pontuação 3.0'!G$13:G$191, MATCH(AD566, 'Pontuação 3.0'!F$13:F$191, 0)), "Faixa Indefinida")</f>
        <v>D</v>
      </c>
      <c r="AF566" s="14">
        <f t="shared" si="2"/>
        <v>0</v>
      </c>
      <c r="AG566" s="14">
        <f t="shared" si="3"/>
        <v>0</v>
      </c>
      <c r="AH566" s="14">
        <f t="shared" si="4"/>
        <v>0</v>
      </c>
      <c r="AI566" s="14">
        <f t="shared" si="5"/>
        <v>1</v>
      </c>
      <c r="AJ566" s="10"/>
    </row>
    <row r="567" ht="15.75" customHeight="1">
      <c r="A567" s="9">
        <v>45693.0</v>
      </c>
      <c r="B567" s="10" t="s">
        <v>107</v>
      </c>
      <c r="C567" s="10" t="s">
        <v>1357</v>
      </c>
      <c r="D567" s="10" t="s">
        <v>1358</v>
      </c>
      <c r="E567" s="10" t="s">
        <v>8586</v>
      </c>
      <c r="F567" s="10" t="s">
        <v>8596</v>
      </c>
      <c r="G567" s="10" t="s">
        <v>8588</v>
      </c>
      <c r="H567" s="10" t="s">
        <v>8598</v>
      </c>
      <c r="I567" s="10" t="s">
        <v>8614</v>
      </c>
      <c r="J567" s="10" t="s">
        <v>8599</v>
      </c>
      <c r="K567" s="10" t="s">
        <v>8590</v>
      </c>
      <c r="L567" s="10" t="s">
        <v>8615</v>
      </c>
      <c r="M567" s="10" t="s">
        <v>8593</v>
      </c>
      <c r="N567" s="12" t="s">
        <v>11</v>
      </c>
      <c r="O567" s="12" t="s">
        <v>13</v>
      </c>
      <c r="P567" s="12" t="s">
        <v>77</v>
      </c>
      <c r="Q567" s="12" t="s">
        <v>45</v>
      </c>
      <c r="R567" s="12" t="s">
        <v>23</v>
      </c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3">
        <f>ROUNDUP(SUM(VLOOKUP(F567,'Pontuação 3.0'!A$2:B$11,2,FALSE),VLOOKUP(E567,'Pontuação 3.0'!C$2:D$11,2,FALSE),VLOOKUP(H567,'Pontuação 3.0'!I$2:J$11,2,FALSE),VLOOKUP(J567,'Pontuação 3.0'!G$2:H$11,2,FALSE),VLOOKUP(G567,'Pontuação 3.0'!E$2:F$11,2,FALSE),VLOOKUP(K567,'Pontuação 3.0'!K$2:L$11,2,FALSE),VLOOKUP(L567,'Pontuação 3.0'!M$2:N$13,2,FALSE)),0)</f>
        <v>2075</v>
      </c>
      <c r="AD567" s="14">
        <f t="shared" si="1"/>
        <v>208</v>
      </c>
      <c r="AE567" s="14" t="str">
        <f t="array" ref="AE567">IFERROR(INDEX('Pontuação 3.0'!G$13:G$191, MATCH(AD567, 'Pontuação 3.0'!F$13:F$191, 0)), "Faixa Indefinida")</f>
        <v>C</v>
      </c>
      <c r="AF567" s="14">
        <f t="shared" si="2"/>
        <v>0</v>
      </c>
      <c r="AG567" s="14">
        <f t="shared" si="3"/>
        <v>0</v>
      </c>
      <c r="AH567" s="14">
        <f t="shared" si="4"/>
        <v>1</v>
      </c>
      <c r="AI567" s="14">
        <f t="shared" si="5"/>
        <v>0</v>
      </c>
      <c r="AJ567" s="10"/>
    </row>
    <row r="568" ht="15.75" customHeight="1">
      <c r="A568" s="9">
        <v>45693.0</v>
      </c>
      <c r="B568" s="10" t="s">
        <v>1359</v>
      </c>
      <c r="C568" s="10" t="s">
        <v>1360</v>
      </c>
      <c r="D568" s="11">
        <v>4.999956006E10</v>
      </c>
      <c r="E568" s="10" t="s">
        <v>8622</v>
      </c>
      <c r="F568" s="10" t="s">
        <v>8596</v>
      </c>
      <c r="G568" s="10" t="s">
        <v>8620</v>
      </c>
      <c r="H568" s="10" t="s">
        <v>8598</v>
      </c>
      <c r="I568" s="10" t="s">
        <v>8614</v>
      </c>
      <c r="J568" s="10" t="s">
        <v>8591</v>
      </c>
      <c r="K568" s="10" t="s">
        <v>8590</v>
      </c>
      <c r="L568" s="10" t="s">
        <v>8615</v>
      </c>
      <c r="M568" s="10" t="s">
        <v>8593</v>
      </c>
      <c r="N568" s="12" t="s">
        <v>11</v>
      </c>
      <c r="O568" s="12" t="s">
        <v>13</v>
      </c>
      <c r="P568" s="12" t="s">
        <v>58</v>
      </c>
      <c r="Q568" s="12" t="s">
        <v>45</v>
      </c>
      <c r="R568" s="12" t="s">
        <v>23</v>
      </c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3">
        <f>ROUNDUP(SUM(VLOOKUP(F568,'Pontuação 3.0'!A$2:B$11,2,FALSE),VLOOKUP(E568,'Pontuação 3.0'!C$2:D$11,2,FALSE),VLOOKUP(H568,'Pontuação 3.0'!I$2:J$11,2,FALSE),VLOOKUP(J568,'Pontuação 3.0'!G$2:H$11,2,FALSE),VLOOKUP(G568,'Pontuação 3.0'!E$2:F$11,2,FALSE),VLOOKUP(K568,'Pontuação 3.0'!K$2:L$11,2,FALSE),VLOOKUP(L568,'Pontuação 3.0'!M$2:N$13,2,FALSE)),0)</f>
        <v>2057</v>
      </c>
      <c r="AD568" s="14">
        <f t="shared" si="1"/>
        <v>206</v>
      </c>
      <c r="AE568" s="14" t="str">
        <f t="array" ref="AE568">IFERROR(INDEX('Pontuação 3.0'!G$13:G$191, MATCH(AD568, 'Pontuação 3.0'!F$13:F$191, 0)), "Faixa Indefinida")</f>
        <v>C</v>
      </c>
      <c r="AF568" s="14">
        <f t="shared" si="2"/>
        <v>0</v>
      </c>
      <c r="AG568" s="14">
        <f t="shared" si="3"/>
        <v>0</v>
      </c>
      <c r="AH568" s="14">
        <f t="shared" si="4"/>
        <v>1</v>
      </c>
      <c r="AI568" s="14">
        <f t="shared" si="5"/>
        <v>0</v>
      </c>
      <c r="AJ568" s="10"/>
    </row>
    <row r="569" ht="15.75" customHeight="1">
      <c r="A569" s="9">
        <v>45693.0</v>
      </c>
      <c r="B569" s="10" t="s">
        <v>1361</v>
      </c>
      <c r="C569" s="10" t="s">
        <v>1362</v>
      </c>
      <c r="D569" s="15" t="s">
        <v>8665</v>
      </c>
      <c r="E569" s="10" t="s">
        <v>8586</v>
      </c>
      <c r="F569" s="10" t="s">
        <v>8596</v>
      </c>
      <c r="G569" s="10" t="s">
        <v>8588</v>
      </c>
      <c r="H569" s="10" t="s">
        <v>8605</v>
      </c>
      <c r="I569" s="10" t="s">
        <v>8614</v>
      </c>
      <c r="J569" s="10" t="s">
        <v>8591</v>
      </c>
      <c r="K569" s="10" t="s">
        <v>8590</v>
      </c>
      <c r="L569" s="10" t="s">
        <v>8615</v>
      </c>
      <c r="M569" s="10" t="s">
        <v>8601</v>
      </c>
      <c r="N569" s="12" t="s">
        <v>11</v>
      </c>
      <c r="O569" s="12" t="s">
        <v>13</v>
      </c>
      <c r="P569" s="12" t="s">
        <v>19</v>
      </c>
      <c r="Q569" s="12" t="s">
        <v>45</v>
      </c>
      <c r="R569" s="12" t="s">
        <v>14</v>
      </c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3">
        <f>ROUNDUP(SUM(VLOOKUP(F569,'Pontuação 3.0'!A$2:B$11,2,FALSE),VLOOKUP(E569,'Pontuação 3.0'!C$2:D$11,2,FALSE),VLOOKUP(H569,'Pontuação 3.0'!I$2:J$11,2,FALSE),VLOOKUP(J569,'Pontuação 3.0'!G$2:H$11,2,FALSE),VLOOKUP(G569,'Pontuação 3.0'!E$2:F$11,2,FALSE),VLOOKUP(K569,'Pontuação 3.0'!K$2:L$11,2,FALSE),VLOOKUP(L569,'Pontuação 3.0'!M$2:N$13,2,FALSE)),0)</f>
        <v>2163</v>
      </c>
      <c r="AD569" s="14">
        <f t="shared" si="1"/>
        <v>216</v>
      </c>
      <c r="AE569" s="14" t="str">
        <f t="array" ref="AE569">IFERROR(INDEX('Pontuação 3.0'!G$13:G$191, MATCH(AD569, 'Pontuação 3.0'!F$13:F$191, 0)), "Faixa Indefinida")</f>
        <v>B</v>
      </c>
      <c r="AF569" s="14">
        <f t="shared" si="2"/>
        <v>0</v>
      </c>
      <c r="AG569" s="14">
        <f t="shared" si="3"/>
        <v>1</v>
      </c>
      <c r="AH569" s="14">
        <f t="shared" si="4"/>
        <v>0</v>
      </c>
      <c r="AI569" s="14">
        <f t="shared" si="5"/>
        <v>0</v>
      </c>
      <c r="AJ569" s="10"/>
    </row>
    <row r="570" ht="15.75" customHeight="1">
      <c r="A570" s="9">
        <v>45693.0</v>
      </c>
      <c r="B570" s="10" t="s">
        <v>463</v>
      </c>
      <c r="C570" s="10" t="s">
        <v>1364</v>
      </c>
      <c r="D570" s="11">
        <v>6.4992814724E10</v>
      </c>
      <c r="E570" s="10" t="s">
        <v>8586</v>
      </c>
      <c r="F570" s="10" t="s">
        <v>8587</v>
      </c>
      <c r="G570" s="10" t="s">
        <v>8628</v>
      </c>
      <c r="H570" s="10" t="s">
        <v>8598</v>
      </c>
      <c r="I570" s="10" t="s">
        <v>8614</v>
      </c>
      <c r="J570" s="10" t="s">
        <v>8591</v>
      </c>
      <c r="K570" s="10" t="s">
        <v>8590</v>
      </c>
      <c r="L570" s="10" t="s">
        <v>8615</v>
      </c>
      <c r="M570" s="10" t="s">
        <v>8601</v>
      </c>
      <c r="N570" s="12" t="s">
        <v>11</v>
      </c>
      <c r="O570" s="12" t="s">
        <v>13</v>
      </c>
      <c r="P570" s="12" t="s">
        <v>102</v>
      </c>
      <c r="Q570" s="12" t="s">
        <v>15</v>
      </c>
      <c r="R570" s="12" t="s">
        <v>14</v>
      </c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3">
        <f>ROUNDUP(SUM(VLOOKUP(F570,'Pontuação 3.0'!A$2:B$11,2,FALSE),VLOOKUP(E570,'Pontuação 3.0'!C$2:D$11,2,FALSE),VLOOKUP(H570,'Pontuação 3.0'!I$2:J$11,2,FALSE),VLOOKUP(J570,'Pontuação 3.0'!G$2:H$11,2,FALSE),VLOOKUP(G570,'Pontuação 3.0'!E$2:F$11,2,FALSE),VLOOKUP(K570,'Pontuação 3.0'!K$2:L$11,2,FALSE),VLOOKUP(L570,'Pontuação 3.0'!M$2:N$13,2,FALSE)),0)</f>
        <v>2210</v>
      </c>
      <c r="AD570" s="14">
        <f t="shared" si="1"/>
        <v>221</v>
      </c>
      <c r="AE570" s="14" t="str">
        <f t="array" ref="AE570">IFERROR(INDEX('Pontuação 3.0'!G$13:G$191, MATCH(AD570, 'Pontuação 3.0'!F$13:F$191, 0)), "Faixa Indefinida")</f>
        <v>B</v>
      </c>
      <c r="AF570" s="14">
        <f t="shared" si="2"/>
        <v>0</v>
      </c>
      <c r="AG570" s="14">
        <f t="shared" si="3"/>
        <v>1</v>
      </c>
      <c r="AH570" s="14">
        <f t="shared" si="4"/>
        <v>0</v>
      </c>
      <c r="AI570" s="14">
        <f t="shared" si="5"/>
        <v>0</v>
      </c>
      <c r="AJ570" s="10"/>
    </row>
    <row r="571" ht="15.75" customHeight="1">
      <c r="A571" s="9">
        <v>45693.0</v>
      </c>
      <c r="B571" s="10" t="s">
        <v>1365</v>
      </c>
      <c r="C571" s="10" t="s">
        <v>1366</v>
      </c>
      <c r="D571" s="10" t="s">
        <v>1367</v>
      </c>
      <c r="E571" s="10" t="s">
        <v>8586</v>
      </c>
      <c r="F571" s="10" t="s">
        <v>8596</v>
      </c>
      <c r="G571" s="10" t="s">
        <v>8620</v>
      </c>
      <c r="H571" s="10" t="s">
        <v>8598</v>
      </c>
      <c r="I571" s="10" t="s">
        <v>8590</v>
      </c>
      <c r="J571" s="10" t="s">
        <v>8599</v>
      </c>
      <c r="K571" s="10" t="s">
        <v>8606</v>
      </c>
      <c r="L571" s="10" t="s">
        <v>8615</v>
      </c>
      <c r="M571" s="10" t="s">
        <v>8593</v>
      </c>
      <c r="N571" s="12" t="s">
        <v>11</v>
      </c>
      <c r="O571" s="12" t="s">
        <v>13</v>
      </c>
      <c r="P571" s="12" t="s">
        <v>58</v>
      </c>
      <c r="Q571" s="12" t="s">
        <v>34</v>
      </c>
      <c r="R571" s="12" t="s">
        <v>14</v>
      </c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3">
        <f>ROUNDUP(SUM(VLOOKUP(F571,'Pontuação 3.0'!A$2:B$11,2,FALSE),VLOOKUP(E571,'Pontuação 3.0'!C$2:D$11,2,FALSE),VLOOKUP(H571,'Pontuação 3.0'!I$2:J$11,2,FALSE),VLOOKUP(J571,'Pontuação 3.0'!G$2:H$11,2,FALSE),VLOOKUP(G571,'Pontuação 3.0'!E$2:F$11,2,FALSE),VLOOKUP(K571,'Pontuação 3.0'!K$2:L$11,2,FALSE),VLOOKUP(L571,'Pontuação 3.0'!M$2:N$13,2,FALSE)),0)</f>
        <v>2196</v>
      </c>
      <c r="AD571" s="14">
        <f t="shared" si="1"/>
        <v>220</v>
      </c>
      <c r="AE571" s="14" t="str">
        <f t="array" ref="AE571">IFERROR(INDEX('Pontuação 3.0'!G$13:G$191, MATCH(AD571, 'Pontuação 3.0'!F$13:F$191, 0)), "Faixa Indefinida")</f>
        <v>B</v>
      </c>
      <c r="AF571" s="14">
        <f t="shared" si="2"/>
        <v>0</v>
      </c>
      <c r="AG571" s="14">
        <f t="shared" si="3"/>
        <v>1</v>
      </c>
      <c r="AH571" s="14">
        <f t="shared" si="4"/>
        <v>0</v>
      </c>
      <c r="AI571" s="14">
        <f t="shared" si="5"/>
        <v>0</v>
      </c>
      <c r="AJ571" s="10"/>
    </row>
    <row r="572" ht="15.75" customHeight="1">
      <c r="A572" s="9">
        <v>45693.0</v>
      </c>
      <c r="B572" s="10" t="s">
        <v>1370</v>
      </c>
      <c r="C572" s="10" t="s">
        <v>1371</v>
      </c>
      <c r="D572" s="11">
        <v>7.3999453821E10</v>
      </c>
      <c r="E572" s="10" t="s">
        <v>8622</v>
      </c>
      <c r="F572" s="10" t="s">
        <v>8587</v>
      </c>
      <c r="G572" s="10" t="s">
        <v>8628</v>
      </c>
      <c r="H572" s="10" t="s">
        <v>8626</v>
      </c>
      <c r="I572" s="10" t="s">
        <v>8590</v>
      </c>
      <c r="J572" s="10" t="s">
        <v>8599</v>
      </c>
      <c r="K572" s="10" t="s">
        <v>8590</v>
      </c>
      <c r="L572" s="10" t="s">
        <v>8629</v>
      </c>
      <c r="M572" s="10" t="s">
        <v>8593</v>
      </c>
      <c r="N572" s="12" t="s">
        <v>11</v>
      </c>
      <c r="O572" s="12" t="s">
        <v>13</v>
      </c>
      <c r="P572" s="12" t="s">
        <v>19</v>
      </c>
      <c r="Q572" s="12" t="s">
        <v>49</v>
      </c>
      <c r="R572" s="12" t="s">
        <v>14</v>
      </c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3">
        <f>ROUNDUP(SUM(VLOOKUP(F572,'Pontuação 3.0'!A$2:B$11,2,FALSE),VLOOKUP(E572,'Pontuação 3.0'!C$2:D$11,2,FALSE),VLOOKUP(H572,'Pontuação 3.0'!I$2:J$11,2,FALSE),VLOOKUP(J572,'Pontuação 3.0'!G$2:H$11,2,FALSE),VLOOKUP(G572,'Pontuação 3.0'!E$2:F$11,2,FALSE),VLOOKUP(K572,'Pontuação 3.0'!K$2:L$11,2,FALSE),VLOOKUP(L572,'Pontuação 3.0'!M$2:N$13,2,FALSE)),0)</f>
        <v>1772</v>
      </c>
      <c r="AD572" s="14">
        <f t="shared" si="1"/>
        <v>177</v>
      </c>
      <c r="AE572" s="14" t="str">
        <f t="array" ref="AE572">IFERROR(INDEX('Pontuação 3.0'!G$13:G$191, MATCH(AD572, 'Pontuação 3.0'!F$13:F$191, 0)), "Faixa Indefinida")</f>
        <v>D</v>
      </c>
      <c r="AF572" s="14">
        <f t="shared" si="2"/>
        <v>0</v>
      </c>
      <c r="AG572" s="14">
        <f t="shared" si="3"/>
        <v>0</v>
      </c>
      <c r="AH572" s="14">
        <f t="shared" si="4"/>
        <v>0</v>
      </c>
      <c r="AI572" s="14">
        <f t="shared" si="5"/>
        <v>1</v>
      </c>
      <c r="AJ572" s="10"/>
    </row>
    <row r="573" ht="15.75" customHeight="1">
      <c r="A573" s="9">
        <v>45693.0</v>
      </c>
      <c r="B573" s="10" t="s">
        <v>1374</v>
      </c>
      <c r="C573" s="10" t="s">
        <v>1375</v>
      </c>
      <c r="D573" s="11">
        <v>8.3987031574E10</v>
      </c>
      <c r="E573" s="10" t="s">
        <v>8586</v>
      </c>
      <c r="F573" s="10" t="s">
        <v>8610</v>
      </c>
      <c r="G573" s="10" t="s">
        <v>8628</v>
      </c>
      <c r="H573" s="10" t="s">
        <v>8626</v>
      </c>
      <c r="I573" s="10" t="s">
        <v>8590</v>
      </c>
      <c r="J573" s="10" t="s">
        <v>8599</v>
      </c>
      <c r="K573" s="10" t="s">
        <v>8606</v>
      </c>
      <c r="L573" s="10" t="s">
        <v>8592</v>
      </c>
      <c r="M573" s="10" t="s">
        <v>8621</v>
      </c>
      <c r="N573" s="12" t="s">
        <v>11</v>
      </c>
      <c r="O573" s="12" t="s">
        <v>13</v>
      </c>
      <c r="P573" s="12" t="s">
        <v>22</v>
      </c>
      <c r="Q573" s="12" t="s">
        <v>936</v>
      </c>
      <c r="R573" s="12" t="s">
        <v>14</v>
      </c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3">
        <f>ROUNDUP(SUM(VLOOKUP(F573,'Pontuação 3.0'!A$2:B$11,2,FALSE),VLOOKUP(E573,'Pontuação 3.0'!C$2:D$11,2,FALSE),VLOOKUP(H573,'Pontuação 3.0'!I$2:J$11,2,FALSE),VLOOKUP(J573,'Pontuação 3.0'!G$2:H$11,2,FALSE),VLOOKUP(G573,'Pontuação 3.0'!E$2:F$11,2,FALSE),VLOOKUP(K573,'Pontuação 3.0'!K$2:L$11,2,FALSE),VLOOKUP(L573,'Pontuação 3.0'!M$2:N$13,2,FALSE)),0)</f>
        <v>1863</v>
      </c>
      <c r="AD573" s="14">
        <f t="shared" si="1"/>
        <v>186</v>
      </c>
      <c r="AE573" s="14" t="str">
        <f t="array" ref="AE573">IFERROR(INDEX('Pontuação 3.0'!G$13:G$191, MATCH(AD573, 'Pontuação 3.0'!F$13:F$191, 0)), "Faixa Indefinida")</f>
        <v>D</v>
      </c>
      <c r="AF573" s="14">
        <f t="shared" si="2"/>
        <v>0</v>
      </c>
      <c r="AG573" s="14">
        <f t="shared" si="3"/>
        <v>0</v>
      </c>
      <c r="AH573" s="14">
        <f t="shared" si="4"/>
        <v>0</v>
      </c>
      <c r="AI573" s="14">
        <f t="shared" si="5"/>
        <v>1</v>
      </c>
      <c r="AJ573" s="10"/>
    </row>
    <row r="574" ht="15.75" customHeight="1">
      <c r="A574" s="9">
        <v>45693.0</v>
      </c>
      <c r="B574" s="10" t="s">
        <v>1376</v>
      </c>
      <c r="C574" s="10" t="s">
        <v>1377</v>
      </c>
      <c r="D574" s="11">
        <v>7.491400195E9</v>
      </c>
      <c r="E574" s="10" t="s">
        <v>8586</v>
      </c>
      <c r="F574" s="10" t="s">
        <v>8587</v>
      </c>
      <c r="G574" s="10" t="s">
        <v>8620</v>
      </c>
      <c r="H574" s="10" t="s">
        <v>8598</v>
      </c>
      <c r="I574" s="10" t="s">
        <v>8590</v>
      </c>
      <c r="J574" s="10" t="s">
        <v>8599</v>
      </c>
      <c r="K574" s="10" t="s">
        <v>8590</v>
      </c>
      <c r="L574" s="10" t="s">
        <v>8615</v>
      </c>
      <c r="M574" s="10" t="s">
        <v>8593</v>
      </c>
      <c r="N574" s="12" t="s">
        <v>11</v>
      </c>
      <c r="O574" s="12" t="s">
        <v>13</v>
      </c>
      <c r="P574" s="12" t="s">
        <v>68</v>
      </c>
      <c r="Q574" s="12" t="s">
        <v>386</v>
      </c>
      <c r="R574" s="12" t="s">
        <v>14</v>
      </c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3">
        <f>ROUNDUP(SUM(VLOOKUP(F574,'Pontuação 3.0'!A$2:B$11,2,FALSE),VLOOKUP(E574,'Pontuação 3.0'!C$2:D$11,2,FALSE),VLOOKUP(H574,'Pontuação 3.0'!I$2:J$11,2,FALSE),VLOOKUP(J574,'Pontuação 3.0'!G$2:H$11,2,FALSE),VLOOKUP(G574,'Pontuação 3.0'!E$2:F$11,2,FALSE),VLOOKUP(K574,'Pontuação 3.0'!K$2:L$11,2,FALSE),VLOOKUP(L574,'Pontuação 3.0'!M$2:N$13,2,FALSE)),0)</f>
        <v>2068</v>
      </c>
      <c r="AD574" s="14">
        <f t="shared" si="1"/>
        <v>207</v>
      </c>
      <c r="AE574" s="14" t="str">
        <f t="array" ref="AE574">IFERROR(INDEX('Pontuação 3.0'!G$13:G$191, MATCH(AD574, 'Pontuação 3.0'!F$13:F$191, 0)), "Faixa Indefinida")</f>
        <v>C</v>
      </c>
      <c r="AF574" s="14">
        <f t="shared" si="2"/>
        <v>0</v>
      </c>
      <c r="AG574" s="14">
        <f t="shared" si="3"/>
        <v>0</v>
      </c>
      <c r="AH574" s="14">
        <f t="shared" si="4"/>
        <v>1</v>
      </c>
      <c r="AI574" s="14">
        <f t="shared" si="5"/>
        <v>0</v>
      </c>
      <c r="AJ574" s="10"/>
    </row>
    <row r="575" ht="15.75" customHeight="1">
      <c r="A575" s="9">
        <v>45693.0</v>
      </c>
      <c r="B575" s="10" t="s">
        <v>1384</v>
      </c>
      <c r="C575" s="10" t="s">
        <v>1385</v>
      </c>
      <c r="D575" s="11">
        <v>8.5986461681E10</v>
      </c>
      <c r="E575" s="10" t="s">
        <v>8586</v>
      </c>
      <c r="F575" s="10" t="s">
        <v>8587</v>
      </c>
      <c r="G575" s="10" t="s">
        <v>8620</v>
      </c>
      <c r="H575" s="10" t="s">
        <v>8626</v>
      </c>
      <c r="I575" s="10" t="s">
        <v>8590</v>
      </c>
      <c r="J575" s="10" t="s">
        <v>8599</v>
      </c>
      <c r="K575" s="10" t="s">
        <v>8590</v>
      </c>
      <c r="L575" s="10" t="s">
        <v>8592</v>
      </c>
      <c r="M575" s="10" t="s">
        <v>8611</v>
      </c>
      <c r="N575" s="12" t="s">
        <v>11</v>
      </c>
      <c r="O575" s="12" t="s">
        <v>13</v>
      </c>
      <c r="P575" s="12" t="s">
        <v>68</v>
      </c>
      <c r="Q575" s="12" t="s">
        <v>121</v>
      </c>
      <c r="R575" s="12" t="s">
        <v>14</v>
      </c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3">
        <f>ROUNDUP(SUM(VLOOKUP(F575,'Pontuação 3.0'!A$2:B$11,2,FALSE),VLOOKUP(E575,'Pontuação 3.0'!C$2:D$11,2,FALSE),VLOOKUP(H575,'Pontuação 3.0'!I$2:J$11,2,FALSE),VLOOKUP(J575,'Pontuação 3.0'!G$2:H$11,2,FALSE),VLOOKUP(G575,'Pontuação 3.0'!E$2:F$11,2,FALSE),VLOOKUP(K575,'Pontuação 3.0'!K$2:L$11,2,FALSE),VLOOKUP(L575,'Pontuação 3.0'!M$2:N$13,2,FALSE)),0)</f>
        <v>1834</v>
      </c>
      <c r="AD575" s="14">
        <f t="shared" si="1"/>
        <v>183</v>
      </c>
      <c r="AE575" s="14" t="str">
        <f t="array" ref="AE575">IFERROR(INDEX('Pontuação 3.0'!G$13:G$191, MATCH(AD575, 'Pontuação 3.0'!F$13:F$191, 0)), "Faixa Indefinida")</f>
        <v>D</v>
      </c>
      <c r="AF575" s="14">
        <f t="shared" si="2"/>
        <v>0</v>
      </c>
      <c r="AG575" s="14">
        <f t="shared" si="3"/>
        <v>0</v>
      </c>
      <c r="AH575" s="14">
        <f t="shared" si="4"/>
        <v>0</v>
      </c>
      <c r="AI575" s="14">
        <f t="shared" si="5"/>
        <v>1</v>
      </c>
      <c r="AJ575" s="10"/>
    </row>
    <row r="576" ht="15.75" customHeight="1">
      <c r="A576" s="9">
        <v>45693.0</v>
      </c>
      <c r="B576" s="10" t="s">
        <v>1379</v>
      </c>
      <c r="C576" s="10" t="s">
        <v>1380</v>
      </c>
      <c r="D576" s="10" t="s">
        <v>1381</v>
      </c>
      <c r="E576" s="10" t="s">
        <v>8586</v>
      </c>
      <c r="F576" s="10" t="s">
        <v>8587</v>
      </c>
      <c r="G576" s="10" t="s">
        <v>8628</v>
      </c>
      <c r="H576" s="10" t="s">
        <v>8626</v>
      </c>
      <c r="I576" s="10" t="s">
        <v>8590</v>
      </c>
      <c r="J576" s="10" t="s">
        <v>8591</v>
      </c>
      <c r="K576" s="10" t="s">
        <v>8606</v>
      </c>
      <c r="L576" s="10" t="s">
        <v>8600</v>
      </c>
      <c r="M576" s="10" t="s">
        <v>8601</v>
      </c>
      <c r="N576" s="12" t="s">
        <v>11</v>
      </c>
      <c r="O576" s="12" t="s">
        <v>13</v>
      </c>
      <c r="P576" s="12" t="s">
        <v>77</v>
      </c>
      <c r="Q576" s="12" t="s">
        <v>45</v>
      </c>
      <c r="R576" s="12" t="s">
        <v>23</v>
      </c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3">
        <f>ROUNDUP(SUM(VLOOKUP(F576,'Pontuação 3.0'!A$2:B$11,2,FALSE),VLOOKUP(E576,'Pontuação 3.0'!C$2:D$11,2,FALSE),VLOOKUP(H576,'Pontuação 3.0'!I$2:J$11,2,FALSE),VLOOKUP(J576,'Pontuação 3.0'!G$2:H$11,2,FALSE),VLOOKUP(G576,'Pontuação 3.0'!E$2:F$11,2,FALSE),VLOOKUP(K576,'Pontuação 3.0'!K$2:L$11,2,FALSE),VLOOKUP(L576,'Pontuação 3.0'!M$2:N$13,2,FALSE)),0)</f>
        <v>2431</v>
      </c>
      <c r="AD576" s="14">
        <f t="shared" si="1"/>
        <v>243</v>
      </c>
      <c r="AE576" s="14" t="str">
        <f t="array" ref="AE576">IFERROR(INDEX('Pontuação 3.0'!G$13:G$191, MATCH(AD576, 'Pontuação 3.0'!F$13:F$191, 0)), "Faixa Indefinida")</f>
        <v>A</v>
      </c>
      <c r="AF576" s="14">
        <f t="shared" si="2"/>
        <v>1</v>
      </c>
      <c r="AG576" s="14">
        <f t="shared" si="3"/>
        <v>0</v>
      </c>
      <c r="AH576" s="14">
        <f t="shared" si="4"/>
        <v>0</v>
      </c>
      <c r="AI576" s="14">
        <f t="shared" si="5"/>
        <v>0</v>
      </c>
      <c r="AJ576" s="10"/>
    </row>
    <row r="577" ht="15.75" customHeight="1">
      <c r="A577" s="9">
        <v>45693.0</v>
      </c>
      <c r="B577" s="10" t="s">
        <v>1386</v>
      </c>
      <c r="C577" s="10" t="s">
        <v>1387</v>
      </c>
      <c r="D577" s="11">
        <v>3.3999230885E10</v>
      </c>
      <c r="E577" s="10" t="s">
        <v>8586</v>
      </c>
      <c r="F577" s="10" t="s">
        <v>8596</v>
      </c>
      <c r="G577" s="10" t="s">
        <v>8588</v>
      </c>
      <c r="H577" s="10" t="s">
        <v>8605</v>
      </c>
      <c r="I577" s="10" t="s">
        <v>8614</v>
      </c>
      <c r="J577" s="10" t="s">
        <v>8599</v>
      </c>
      <c r="K577" s="10" t="s">
        <v>8590</v>
      </c>
      <c r="L577" s="10" t="s">
        <v>8592</v>
      </c>
      <c r="M577" s="10" t="s">
        <v>8625</v>
      </c>
      <c r="N577" s="12" t="s">
        <v>11</v>
      </c>
      <c r="O577" s="12" t="s">
        <v>13</v>
      </c>
      <c r="P577" s="12" t="s">
        <v>19</v>
      </c>
      <c r="Q577" s="12" t="s">
        <v>49</v>
      </c>
      <c r="R577" s="12" t="s">
        <v>14</v>
      </c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3">
        <f>ROUNDUP(SUM(VLOOKUP(F577,'Pontuação 3.0'!A$2:B$11,2,FALSE),VLOOKUP(E577,'Pontuação 3.0'!C$2:D$11,2,FALSE),VLOOKUP(H577,'Pontuação 3.0'!I$2:J$11,2,FALSE),VLOOKUP(J577,'Pontuação 3.0'!G$2:H$11,2,FALSE),VLOOKUP(G577,'Pontuação 3.0'!E$2:F$11,2,FALSE),VLOOKUP(K577,'Pontuação 3.0'!K$2:L$11,2,FALSE),VLOOKUP(L577,'Pontuação 3.0'!M$2:N$13,2,FALSE)),0)</f>
        <v>1925</v>
      </c>
      <c r="AD577" s="14">
        <f t="shared" si="1"/>
        <v>193</v>
      </c>
      <c r="AE577" s="14" t="str">
        <f t="array" ref="AE577">IFERROR(INDEX('Pontuação 3.0'!G$13:G$191, MATCH(AD577, 'Pontuação 3.0'!F$13:F$191, 0)), "Faixa Indefinida")</f>
        <v>C</v>
      </c>
      <c r="AF577" s="14">
        <f t="shared" si="2"/>
        <v>0</v>
      </c>
      <c r="AG577" s="14">
        <f t="shared" si="3"/>
        <v>0</v>
      </c>
      <c r="AH577" s="14">
        <f t="shared" si="4"/>
        <v>1</v>
      </c>
      <c r="AI577" s="14">
        <f t="shared" si="5"/>
        <v>0</v>
      </c>
      <c r="AJ577" s="10"/>
    </row>
    <row r="578" ht="15.75" customHeight="1">
      <c r="A578" s="9">
        <v>45693.0</v>
      </c>
      <c r="B578" s="10" t="s">
        <v>1388</v>
      </c>
      <c r="C578" s="10" t="s">
        <v>1389</v>
      </c>
      <c r="D578" s="10" t="s">
        <v>1390</v>
      </c>
      <c r="E578" s="10" t="s">
        <v>8586</v>
      </c>
      <c r="F578" s="10" t="s">
        <v>8587</v>
      </c>
      <c r="G578" s="10" t="s">
        <v>8588</v>
      </c>
      <c r="H578" s="10" t="s">
        <v>8589</v>
      </c>
      <c r="I578" s="10" t="s">
        <v>8614</v>
      </c>
      <c r="J578" s="10" t="s">
        <v>8599</v>
      </c>
      <c r="K578" s="10" t="s">
        <v>8606</v>
      </c>
      <c r="L578" s="10" t="s">
        <v>8592</v>
      </c>
      <c r="M578" s="10" t="s">
        <v>8601</v>
      </c>
      <c r="N578" s="12" t="s">
        <v>11</v>
      </c>
      <c r="O578" s="12" t="s">
        <v>13</v>
      </c>
      <c r="P578" s="12" t="s">
        <v>12</v>
      </c>
      <c r="Q578" s="12" t="s">
        <v>49</v>
      </c>
      <c r="R578" s="12" t="s">
        <v>14</v>
      </c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3">
        <f>ROUNDUP(SUM(VLOOKUP(F578,'Pontuação 3.0'!A$2:B$11,2,FALSE),VLOOKUP(E578,'Pontuação 3.0'!C$2:D$11,2,FALSE),VLOOKUP(H578,'Pontuação 3.0'!I$2:J$11,2,FALSE),VLOOKUP(J578,'Pontuação 3.0'!G$2:H$11,2,FALSE),VLOOKUP(G578,'Pontuação 3.0'!E$2:F$11,2,FALSE),VLOOKUP(K578,'Pontuação 3.0'!K$2:L$11,2,FALSE),VLOOKUP(L578,'Pontuação 3.0'!M$2:N$13,2,FALSE)),0)</f>
        <v>2470</v>
      </c>
      <c r="AD578" s="14">
        <f t="shared" si="1"/>
        <v>247</v>
      </c>
      <c r="AE578" s="14" t="str">
        <f t="array" ref="AE578">IFERROR(INDEX('Pontuação 3.0'!G$13:G$191, MATCH(AD578, 'Pontuação 3.0'!F$13:F$191, 0)), "Faixa Indefinida")</f>
        <v>A</v>
      </c>
      <c r="AF578" s="14">
        <f t="shared" si="2"/>
        <v>1</v>
      </c>
      <c r="AG578" s="14">
        <f t="shared" si="3"/>
        <v>0</v>
      </c>
      <c r="AH578" s="14">
        <f t="shared" si="4"/>
        <v>0</v>
      </c>
      <c r="AI578" s="14">
        <f t="shared" si="5"/>
        <v>0</v>
      </c>
      <c r="AJ578" s="10"/>
    </row>
    <row r="579" ht="15.75" customHeight="1">
      <c r="A579" s="9">
        <v>45693.0</v>
      </c>
      <c r="B579" s="10" t="s">
        <v>1391</v>
      </c>
      <c r="C579" s="10" t="s">
        <v>1392</v>
      </c>
      <c r="D579" s="11">
        <v>5.1996196767E10</v>
      </c>
      <c r="E579" s="10" t="s">
        <v>8586</v>
      </c>
      <c r="F579" s="10" t="s">
        <v>8596</v>
      </c>
      <c r="G579" s="10" t="s">
        <v>8588</v>
      </c>
      <c r="H579" s="10" t="s">
        <v>8598</v>
      </c>
      <c r="I579" s="10" t="s">
        <v>8590</v>
      </c>
      <c r="J579" s="10" t="s">
        <v>8599</v>
      </c>
      <c r="K579" s="10" t="s">
        <v>8606</v>
      </c>
      <c r="L579" s="10" t="s">
        <v>8592</v>
      </c>
      <c r="M579" s="10" t="s">
        <v>8601</v>
      </c>
      <c r="N579" s="12" t="s">
        <v>11</v>
      </c>
      <c r="O579" s="12" t="s">
        <v>13</v>
      </c>
      <c r="P579" s="12" t="s">
        <v>12</v>
      </c>
      <c r="Q579" s="12" t="s">
        <v>49</v>
      </c>
      <c r="R579" s="12" t="s">
        <v>14</v>
      </c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3">
        <f>ROUNDUP(SUM(VLOOKUP(F579,'Pontuação 3.0'!A$2:B$11,2,FALSE),VLOOKUP(E579,'Pontuação 3.0'!C$2:D$11,2,FALSE),VLOOKUP(H579,'Pontuação 3.0'!I$2:J$11,2,FALSE),VLOOKUP(J579,'Pontuação 3.0'!G$2:H$11,2,FALSE),VLOOKUP(G579,'Pontuação 3.0'!E$2:F$11,2,FALSE),VLOOKUP(K579,'Pontuação 3.0'!K$2:L$11,2,FALSE),VLOOKUP(L579,'Pontuação 3.0'!M$2:N$13,2,FALSE)),0)</f>
        <v>2250</v>
      </c>
      <c r="AD579" s="14">
        <f t="shared" si="1"/>
        <v>225</v>
      </c>
      <c r="AE579" s="14" t="str">
        <f t="array" ref="AE579">IFERROR(INDEX('Pontuação 3.0'!G$13:G$191, MATCH(AD579, 'Pontuação 3.0'!F$13:F$191, 0)), "Faixa Indefinida")</f>
        <v>B</v>
      </c>
      <c r="AF579" s="14">
        <f t="shared" si="2"/>
        <v>0</v>
      </c>
      <c r="AG579" s="14">
        <f t="shared" si="3"/>
        <v>1</v>
      </c>
      <c r="AH579" s="14">
        <f t="shared" si="4"/>
        <v>0</v>
      </c>
      <c r="AI579" s="14">
        <f t="shared" si="5"/>
        <v>0</v>
      </c>
      <c r="AJ579" s="10"/>
    </row>
    <row r="580" ht="15.75" customHeight="1">
      <c r="A580" s="9">
        <v>45693.0</v>
      </c>
      <c r="B580" s="10" t="s">
        <v>1393</v>
      </c>
      <c r="C580" s="10" t="s">
        <v>1394</v>
      </c>
      <c r="D580" s="11">
        <v>4.5999401422E10</v>
      </c>
      <c r="E580" s="10" t="s">
        <v>8622</v>
      </c>
      <c r="F580" s="10" t="s">
        <v>8596</v>
      </c>
      <c r="G580" s="10" t="s">
        <v>8623</v>
      </c>
      <c r="H580" s="10" t="s">
        <v>8598</v>
      </c>
      <c r="I580" s="10" t="s">
        <v>8590</v>
      </c>
      <c r="J580" s="10" t="s">
        <v>8599</v>
      </c>
      <c r="K580" s="10" t="s">
        <v>8590</v>
      </c>
      <c r="L580" s="10" t="s">
        <v>8592</v>
      </c>
      <c r="M580" s="10" t="s">
        <v>8611</v>
      </c>
      <c r="N580" s="12" t="s">
        <v>11</v>
      </c>
      <c r="O580" s="12" t="s">
        <v>13</v>
      </c>
      <c r="P580" s="12" t="s">
        <v>22</v>
      </c>
      <c r="Q580" s="12" t="s">
        <v>49</v>
      </c>
      <c r="R580" s="12" t="s">
        <v>14</v>
      </c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3">
        <f>ROUNDUP(SUM(VLOOKUP(F580,'Pontuação 3.0'!A$2:B$11,2,FALSE),VLOOKUP(E580,'Pontuação 3.0'!C$2:D$11,2,FALSE),VLOOKUP(H580,'Pontuação 3.0'!I$2:J$11,2,FALSE),VLOOKUP(J580,'Pontuação 3.0'!G$2:H$11,2,FALSE),VLOOKUP(G580,'Pontuação 3.0'!E$2:F$11,2,FALSE),VLOOKUP(K580,'Pontuação 3.0'!K$2:L$11,2,FALSE),VLOOKUP(L580,'Pontuação 3.0'!M$2:N$13,2,FALSE)),0)</f>
        <v>2019</v>
      </c>
      <c r="AD580" s="14">
        <f t="shared" si="1"/>
        <v>202</v>
      </c>
      <c r="AE580" s="14" t="str">
        <f t="array" ref="AE580">IFERROR(INDEX('Pontuação 3.0'!G$13:G$191, MATCH(AD580, 'Pontuação 3.0'!F$13:F$191, 0)), "Faixa Indefinida")</f>
        <v>C</v>
      </c>
      <c r="AF580" s="14">
        <f t="shared" si="2"/>
        <v>0</v>
      </c>
      <c r="AG580" s="14">
        <f t="shared" si="3"/>
        <v>0</v>
      </c>
      <c r="AH580" s="14">
        <f t="shared" si="4"/>
        <v>1</v>
      </c>
      <c r="AI580" s="14">
        <f t="shared" si="5"/>
        <v>0</v>
      </c>
      <c r="AJ580" s="10"/>
    </row>
    <row r="581" ht="15.75" customHeight="1">
      <c r="A581" s="9">
        <v>45693.0</v>
      </c>
      <c r="B581" s="10" t="s">
        <v>1397</v>
      </c>
      <c r="C581" s="10" t="s">
        <v>1398</v>
      </c>
      <c r="D581" s="11">
        <v>4.8991354419E10</v>
      </c>
      <c r="E581" s="10" t="s">
        <v>8622</v>
      </c>
      <c r="F581" s="10" t="s">
        <v>8587</v>
      </c>
      <c r="G581" s="10" t="s">
        <v>8588</v>
      </c>
      <c r="H581" s="10" t="s">
        <v>8589</v>
      </c>
      <c r="I581" s="10" t="s">
        <v>8590</v>
      </c>
      <c r="J581" s="10" t="s">
        <v>8617</v>
      </c>
      <c r="K581" s="10" t="s">
        <v>8590</v>
      </c>
      <c r="L581" s="10" t="s">
        <v>8615</v>
      </c>
      <c r="M581" s="10" t="s">
        <v>8601</v>
      </c>
      <c r="N581" s="12" t="s">
        <v>11</v>
      </c>
      <c r="O581" s="12" t="s">
        <v>13</v>
      </c>
      <c r="P581" s="12" t="s">
        <v>19</v>
      </c>
      <c r="Q581" s="12" t="s">
        <v>15</v>
      </c>
      <c r="R581" s="12" t="s">
        <v>14</v>
      </c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3">
        <f>ROUNDUP(SUM(VLOOKUP(F581,'Pontuação 3.0'!A$2:B$11,2,FALSE),VLOOKUP(E581,'Pontuação 3.0'!C$2:D$11,2,FALSE),VLOOKUP(H581,'Pontuação 3.0'!I$2:J$11,2,FALSE),VLOOKUP(J581,'Pontuação 3.0'!G$2:H$11,2,FALSE),VLOOKUP(G581,'Pontuação 3.0'!E$2:F$11,2,FALSE),VLOOKUP(K581,'Pontuação 3.0'!K$2:L$11,2,FALSE),VLOOKUP(L581,'Pontuação 3.0'!M$2:N$13,2,FALSE)),0)</f>
        <v>2540</v>
      </c>
      <c r="AD581" s="14">
        <f t="shared" si="1"/>
        <v>254</v>
      </c>
      <c r="AE581" s="14" t="str">
        <f t="array" ref="AE581">IFERROR(INDEX('Pontuação 3.0'!G$13:G$191, MATCH(AD581, 'Pontuação 3.0'!F$13:F$191, 0)), "Faixa Indefinida")</f>
        <v>A</v>
      </c>
      <c r="AF581" s="14">
        <f t="shared" si="2"/>
        <v>1</v>
      </c>
      <c r="AG581" s="14">
        <f t="shared" si="3"/>
        <v>0</v>
      </c>
      <c r="AH581" s="14">
        <f t="shared" si="4"/>
        <v>0</v>
      </c>
      <c r="AI581" s="14">
        <f t="shared" si="5"/>
        <v>0</v>
      </c>
      <c r="AJ581" s="10"/>
    </row>
    <row r="582" ht="15.75" customHeight="1">
      <c r="A582" s="9">
        <v>45693.0</v>
      </c>
      <c r="B582" s="10" t="s">
        <v>1401</v>
      </c>
      <c r="C582" s="10" t="s">
        <v>1402</v>
      </c>
      <c r="D582" s="11">
        <v>8.8988848966E10</v>
      </c>
      <c r="E582" s="10" t="s">
        <v>8586</v>
      </c>
      <c r="F582" s="10" t="s">
        <v>8596</v>
      </c>
      <c r="G582" s="10" t="s">
        <v>8588</v>
      </c>
      <c r="H582" s="10" t="s">
        <v>8589</v>
      </c>
      <c r="I582" s="10" t="s">
        <v>8614</v>
      </c>
      <c r="J582" s="10" t="s">
        <v>8599</v>
      </c>
      <c r="K582" s="10" t="s">
        <v>8590</v>
      </c>
      <c r="L582" s="10" t="s">
        <v>8615</v>
      </c>
      <c r="M582" s="10" t="s">
        <v>8611</v>
      </c>
      <c r="N582" s="12" t="s">
        <v>11</v>
      </c>
      <c r="O582" s="12" t="s">
        <v>13</v>
      </c>
      <c r="P582" s="12" t="s">
        <v>102</v>
      </c>
      <c r="Q582" s="12" t="s">
        <v>49</v>
      </c>
      <c r="R582" s="12" t="s">
        <v>23</v>
      </c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3">
        <f>ROUNDUP(SUM(VLOOKUP(F582,'Pontuação 3.0'!A$2:B$11,2,FALSE),VLOOKUP(E582,'Pontuação 3.0'!C$2:D$11,2,FALSE),VLOOKUP(H582,'Pontuação 3.0'!I$2:J$11,2,FALSE),VLOOKUP(J582,'Pontuação 3.0'!G$2:H$11,2,FALSE),VLOOKUP(G582,'Pontuação 3.0'!E$2:F$11,2,FALSE),VLOOKUP(K582,'Pontuação 3.0'!K$2:L$11,2,FALSE),VLOOKUP(L582,'Pontuação 3.0'!M$2:N$13,2,FALSE)),0)</f>
        <v>2162</v>
      </c>
      <c r="AD582" s="14">
        <f t="shared" si="1"/>
        <v>216</v>
      </c>
      <c r="AE582" s="14" t="str">
        <f t="array" ref="AE582">IFERROR(INDEX('Pontuação 3.0'!G$13:G$191, MATCH(AD582, 'Pontuação 3.0'!F$13:F$191, 0)), "Faixa Indefinida")</f>
        <v>B</v>
      </c>
      <c r="AF582" s="14">
        <f t="shared" si="2"/>
        <v>0</v>
      </c>
      <c r="AG582" s="14">
        <f t="shared" si="3"/>
        <v>1</v>
      </c>
      <c r="AH582" s="14">
        <f t="shared" si="4"/>
        <v>0</v>
      </c>
      <c r="AI582" s="14">
        <f t="shared" si="5"/>
        <v>0</v>
      </c>
      <c r="AJ582" s="10"/>
    </row>
    <row r="583" ht="15.75" customHeight="1">
      <c r="A583" s="9">
        <v>45693.0</v>
      </c>
      <c r="B583" s="10" t="s">
        <v>1403</v>
      </c>
      <c r="C583" s="10" t="s">
        <v>1404</v>
      </c>
      <c r="D583" s="11">
        <v>7.1982611914E10</v>
      </c>
      <c r="E583" s="10" t="s">
        <v>8586</v>
      </c>
      <c r="F583" s="10" t="s">
        <v>8587</v>
      </c>
      <c r="G583" s="10" t="s">
        <v>8620</v>
      </c>
      <c r="H583" s="10" t="s">
        <v>8598</v>
      </c>
      <c r="I583" s="10" t="s">
        <v>8614</v>
      </c>
      <c r="J583" s="10" t="s">
        <v>8599</v>
      </c>
      <c r="K583" s="10" t="s">
        <v>8606</v>
      </c>
      <c r="L583" s="10" t="s">
        <v>8615</v>
      </c>
      <c r="M583" s="10" t="s">
        <v>8621</v>
      </c>
      <c r="N583" s="12" t="s">
        <v>11</v>
      </c>
      <c r="O583" s="12" t="s">
        <v>13</v>
      </c>
      <c r="P583" s="12" t="s">
        <v>12</v>
      </c>
      <c r="Q583" s="12" t="s">
        <v>49</v>
      </c>
      <c r="R583" s="12" t="s">
        <v>14</v>
      </c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3">
        <f>ROUNDUP(SUM(VLOOKUP(F583,'Pontuação 3.0'!A$2:B$11,2,FALSE),VLOOKUP(E583,'Pontuação 3.0'!C$2:D$11,2,FALSE),VLOOKUP(H583,'Pontuação 3.0'!I$2:J$11,2,FALSE),VLOOKUP(J583,'Pontuação 3.0'!G$2:H$11,2,FALSE),VLOOKUP(G583,'Pontuação 3.0'!E$2:F$11,2,FALSE),VLOOKUP(K583,'Pontuação 3.0'!K$2:L$11,2,FALSE),VLOOKUP(L583,'Pontuação 3.0'!M$2:N$13,2,FALSE)),0)</f>
        <v>2329</v>
      </c>
      <c r="AD583" s="14">
        <f t="shared" si="1"/>
        <v>233</v>
      </c>
      <c r="AE583" s="14" t="str">
        <f t="array" ref="AE583">IFERROR(INDEX('Pontuação 3.0'!G$13:G$191, MATCH(AD583, 'Pontuação 3.0'!F$13:F$191, 0)), "Faixa Indefinida")</f>
        <v>B</v>
      </c>
      <c r="AF583" s="14">
        <f t="shared" si="2"/>
        <v>0</v>
      </c>
      <c r="AG583" s="14">
        <f t="shared" si="3"/>
        <v>1</v>
      </c>
      <c r="AH583" s="14">
        <f t="shared" si="4"/>
        <v>0</v>
      </c>
      <c r="AI583" s="14">
        <f t="shared" si="5"/>
        <v>0</v>
      </c>
      <c r="AJ583" s="10"/>
    </row>
    <row r="584" ht="15.75" customHeight="1">
      <c r="A584" s="9">
        <v>45693.0</v>
      </c>
      <c r="B584" s="10" t="s">
        <v>1405</v>
      </c>
      <c r="C584" s="10" t="s">
        <v>1406</v>
      </c>
      <c r="D584" s="11">
        <v>9.1989700537E10</v>
      </c>
      <c r="E584" s="10" t="s">
        <v>8586</v>
      </c>
      <c r="F584" s="10" t="s">
        <v>8587</v>
      </c>
      <c r="G584" s="10" t="s">
        <v>8620</v>
      </c>
      <c r="H584" s="10" t="s">
        <v>8598</v>
      </c>
      <c r="I584" s="10" t="s">
        <v>8590</v>
      </c>
      <c r="J584" s="10" t="s">
        <v>8599</v>
      </c>
      <c r="K584" s="10" t="s">
        <v>8606</v>
      </c>
      <c r="L584" s="10" t="s">
        <v>8592</v>
      </c>
      <c r="M584" s="10" t="s">
        <v>8601</v>
      </c>
      <c r="N584" s="12" t="s">
        <v>11</v>
      </c>
      <c r="O584" s="12" t="s">
        <v>13</v>
      </c>
      <c r="P584" s="12" t="s">
        <v>19</v>
      </c>
      <c r="Q584" s="12" t="s">
        <v>15</v>
      </c>
      <c r="R584" s="12" t="s">
        <v>14</v>
      </c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3">
        <f>ROUNDUP(SUM(VLOOKUP(F584,'Pontuação 3.0'!A$2:B$11,2,FALSE),VLOOKUP(E584,'Pontuação 3.0'!C$2:D$11,2,FALSE),VLOOKUP(H584,'Pontuação 3.0'!I$2:J$11,2,FALSE),VLOOKUP(J584,'Pontuação 3.0'!G$2:H$11,2,FALSE),VLOOKUP(G584,'Pontuação 3.0'!E$2:F$11,2,FALSE),VLOOKUP(K584,'Pontuação 3.0'!K$2:L$11,2,FALSE),VLOOKUP(L584,'Pontuação 3.0'!M$2:N$13,2,FALSE)),0)</f>
        <v>2243</v>
      </c>
      <c r="AD584" s="14">
        <f t="shared" si="1"/>
        <v>224</v>
      </c>
      <c r="AE584" s="14" t="str">
        <f t="array" ref="AE584">IFERROR(INDEX('Pontuação 3.0'!G$13:G$191, MATCH(AD584, 'Pontuação 3.0'!F$13:F$191, 0)), "Faixa Indefinida")</f>
        <v>B</v>
      </c>
      <c r="AF584" s="14">
        <f t="shared" si="2"/>
        <v>0</v>
      </c>
      <c r="AG584" s="14">
        <f t="shared" si="3"/>
        <v>1</v>
      </c>
      <c r="AH584" s="14">
        <f t="shared" si="4"/>
        <v>0</v>
      </c>
      <c r="AI584" s="14">
        <f t="shared" si="5"/>
        <v>0</v>
      </c>
      <c r="AJ584" s="10"/>
    </row>
    <row r="585" ht="15.75" customHeight="1">
      <c r="A585" s="9">
        <v>45693.0</v>
      </c>
      <c r="B585" s="10" t="s">
        <v>1407</v>
      </c>
      <c r="C585" s="10" t="s">
        <v>1408</v>
      </c>
      <c r="D585" s="15" t="s">
        <v>8666</v>
      </c>
      <c r="E585" s="10" t="s">
        <v>8586</v>
      </c>
      <c r="F585" s="10" t="s">
        <v>8596</v>
      </c>
      <c r="G585" s="10" t="s">
        <v>8588</v>
      </c>
      <c r="H585" s="10" t="s">
        <v>8598</v>
      </c>
      <c r="I585" s="10" t="s">
        <v>8614</v>
      </c>
      <c r="J585" s="10" t="s">
        <v>8599</v>
      </c>
      <c r="K585" s="10" t="s">
        <v>8606</v>
      </c>
      <c r="L585" s="10" t="s">
        <v>8615</v>
      </c>
      <c r="M585" s="10" t="s">
        <v>8601</v>
      </c>
      <c r="N585" s="12" t="s">
        <v>11</v>
      </c>
      <c r="O585" s="12" t="s">
        <v>13</v>
      </c>
      <c r="P585" s="12" t="s">
        <v>19</v>
      </c>
      <c r="Q585" s="12" t="s">
        <v>15</v>
      </c>
      <c r="R585" s="12" t="s">
        <v>14</v>
      </c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3">
        <f>ROUNDUP(SUM(VLOOKUP(F585,'Pontuação 3.0'!A$2:B$11,2,FALSE),VLOOKUP(E585,'Pontuação 3.0'!C$2:D$11,2,FALSE),VLOOKUP(H585,'Pontuação 3.0'!I$2:J$11,2,FALSE),VLOOKUP(J585,'Pontuação 3.0'!G$2:H$11,2,FALSE),VLOOKUP(G585,'Pontuação 3.0'!E$2:F$11,2,FALSE),VLOOKUP(K585,'Pontuação 3.0'!K$2:L$11,2,FALSE),VLOOKUP(L585,'Pontuação 3.0'!M$2:N$13,2,FALSE)),0)</f>
        <v>2336</v>
      </c>
      <c r="AD585" s="14">
        <f t="shared" si="1"/>
        <v>234</v>
      </c>
      <c r="AE585" s="14" t="str">
        <f t="array" ref="AE585">IFERROR(INDEX('Pontuação 3.0'!G$13:G$191, MATCH(AD585, 'Pontuação 3.0'!F$13:F$191, 0)), "Faixa Indefinida")</f>
        <v>B</v>
      </c>
      <c r="AF585" s="14">
        <f t="shared" si="2"/>
        <v>0</v>
      </c>
      <c r="AG585" s="14">
        <f t="shared" si="3"/>
        <v>1</v>
      </c>
      <c r="AH585" s="14">
        <f t="shared" si="4"/>
        <v>0</v>
      </c>
      <c r="AI585" s="14">
        <f t="shared" si="5"/>
        <v>0</v>
      </c>
      <c r="AJ585" s="10"/>
    </row>
    <row r="586" ht="15.75" customHeight="1">
      <c r="A586" s="9">
        <v>45693.0</v>
      </c>
      <c r="B586" s="10" t="s">
        <v>126</v>
      </c>
      <c r="C586" s="10" t="s">
        <v>1409</v>
      </c>
      <c r="D586" s="15" t="s">
        <v>8667</v>
      </c>
      <c r="E586" s="10" t="s">
        <v>8586</v>
      </c>
      <c r="F586" s="10" t="s">
        <v>8596</v>
      </c>
      <c r="G586" s="10" t="s">
        <v>8588</v>
      </c>
      <c r="H586" s="10" t="s">
        <v>8598</v>
      </c>
      <c r="I586" s="10" t="s">
        <v>8614</v>
      </c>
      <c r="J586" s="10" t="s">
        <v>8591</v>
      </c>
      <c r="K586" s="10" t="s">
        <v>8590</v>
      </c>
      <c r="L586" s="10" t="s">
        <v>8615</v>
      </c>
      <c r="M586" s="10" t="s">
        <v>8593</v>
      </c>
      <c r="N586" s="12" t="s">
        <v>11</v>
      </c>
      <c r="O586" s="12" t="s">
        <v>13</v>
      </c>
      <c r="P586" s="12" t="s">
        <v>77</v>
      </c>
      <c r="Q586" s="12" t="s">
        <v>386</v>
      </c>
      <c r="R586" s="12" t="s">
        <v>14</v>
      </c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3">
        <f>ROUNDUP(SUM(VLOOKUP(F586,'Pontuação 3.0'!A$2:B$11,2,FALSE),VLOOKUP(E586,'Pontuação 3.0'!C$2:D$11,2,FALSE),VLOOKUP(H586,'Pontuação 3.0'!I$2:J$11,2,FALSE),VLOOKUP(J586,'Pontuação 3.0'!G$2:H$11,2,FALSE),VLOOKUP(G586,'Pontuação 3.0'!E$2:F$11,2,FALSE),VLOOKUP(K586,'Pontuação 3.0'!K$2:L$11,2,FALSE),VLOOKUP(L586,'Pontuação 3.0'!M$2:N$13,2,FALSE)),0)</f>
        <v>2227</v>
      </c>
      <c r="AD586" s="14">
        <f t="shared" si="1"/>
        <v>223</v>
      </c>
      <c r="AE586" s="14" t="str">
        <f t="array" ref="AE586">IFERROR(INDEX('Pontuação 3.0'!G$13:G$191, MATCH(AD586, 'Pontuação 3.0'!F$13:F$191, 0)), "Faixa Indefinida")</f>
        <v>B</v>
      </c>
      <c r="AF586" s="14">
        <f t="shared" si="2"/>
        <v>0</v>
      </c>
      <c r="AG586" s="14">
        <f t="shared" si="3"/>
        <v>1</v>
      </c>
      <c r="AH586" s="14">
        <f t="shared" si="4"/>
        <v>0</v>
      </c>
      <c r="AI586" s="14">
        <f t="shared" si="5"/>
        <v>0</v>
      </c>
      <c r="AJ586" s="10"/>
    </row>
    <row r="587" ht="15.75" customHeight="1">
      <c r="A587" s="9">
        <v>45693.0</v>
      </c>
      <c r="B587" s="10" t="s">
        <v>1411</v>
      </c>
      <c r="C587" s="10" t="s">
        <v>1412</v>
      </c>
      <c r="D587" s="11">
        <v>9.97585749E8</v>
      </c>
      <c r="E587" s="10" t="s">
        <v>8586</v>
      </c>
      <c r="F587" s="10" t="s">
        <v>8596</v>
      </c>
      <c r="G587" s="10" t="s">
        <v>8588</v>
      </c>
      <c r="H587" s="10" t="s">
        <v>8598</v>
      </c>
      <c r="I587" s="10" t="s">
        <v>8590</v>
      </c>
      <c r="J587" s="10" t="s">
        <v>8599</v>
      </c>
      <c r="K587" s="10" t="s">
        <v>8590</v>
      </c>
      <c r="L587" s="10" t="s">
        <v>8592</v>
      </c>
      <c r="M587" s="10" t="s">
        <v>8593</v>
      </c>
      <c r="N587" s="12" t="s">
        <v>11</v>
      </c>
      <c r="O587" s="12" t="s">
        <v>13</v>
      </c>
      <c r="P587" s="12" t="s">
        <v>19</v>
      </c>
      <c r="Q587" s="12" t="s">
        <v>49</v>
      </c>
      <c r="R587" s="12" t="s">
        <v>14</v>
      </c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3">
        <f>ROUNDUP(SUM(VLOOKUP(F587,'Pontuação 3.0'!A$2:B$11,2,FALSE),VLOOKUP(E587,'Pontuação 3.0'!C$2:D$11,2,FALSE),VLOOKUP(H587,'Pontuação 3.0'!I$2:J$11,2,FALSE),VLOOKUP(J587,'Pontuação 3.0'!G$2:H$11,2,FALSE),VLOOKUP(G587,'Pontuação 3.0'!E$2:F$11,2,FALSE),VLOOKUP(K587,'Pontuação 3.0'!K$2:L$11,2,FALSE),VLOOKUP(L587,'Pontuação 3.0'!M$2:N$13,2,FALSE)),0)</f>
        <v>1989</v>
      </c>
      <c r="AD587" s="14">
        <f t="shared" si="1"/>
        <v>199</v>
      </c>
      <c r="AE587" s="14" t="str">
        <f t="array" ref="AE587">IFERROR(INDEX('Pontuação 3.0'!G$13:G$191, MATCH(AD587, 'Pontuação 3.0'!F$13:F$191, 0)), "Faixa Indefinida")</f>
        <v>C</v>
      </c>
      <c r="AF587" s="14">
        <f t="shared" si="2"/>
        <v>0</v>
      </c>
      <c r="AG587" s="14">
        <f t="shared" si="3"/>
        <v>0</v>
      </c>
      <c r="AH587" s="14">
        <f t="shared" si="4"/>
        <v>1</v>
      </c>
      <c r="AI587" s="14">
        <f t="shared" si="5"/>
        <v>0</v>
      </c>
      <c r="AJ587" s="10"/>
    </row>
    <row r="588" ht="15.75" customHeight="1">
      <c r="A588" s="9">
        <v>45693.0</v>
      </c>
      <c r="B588" s="10" t="s">
        <v>285</v>
      </c>
      <c r="C588" s="10" t="s">
        <v>1410</v>
      </c>
      <c r="D588" s="11">
        <v>1.196931573E10</v>
      </c>
      <c r="E588" s="10" t="s">
        <v>8586</v>
      </c>
      <c r="F588" s="10" t="s">
        <v>8596</v>
      </c>
      <c r="G588" s="10" t="s">
        <v>8588</v>
      </c>
      <c r="H588" s="10" t="s">
        <v>8598</v>
      </c>
      <c r="I588" s="10" t="s">
        <v>8590</v>
      </c>
      <c r="J588" s="10" t="s">
        <v>8624</v>
      </c>
      <c r="K588" s="10" t="s">
        <v>8606</v>
      </c>
      <c r="L588" s="10" t="s">
        <v>8607</v>
      </c>
      <c r="M588" s="10" t="s">
        <v>8611</v>
      </c>
      <c r="N588" s="12" t="s">
        <v>11</v>
      </c>
      <c r="O588" s="12" t="s">
        <v>13</v>
      </c>
      <c r="P588" s="12" t="s">
        <v>22</v>
      </c>
      <c r="Q588" s="12" t="s">
        <v>49</v>
      </c>
      <c r="R588" s="12" t="s">
        <v>14</v>
      </c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3">
        <f>ROUNDUP(SUM(VLOOKUP(F588,'Pontuação 3.0'!A$2:B$11,2,FALSE),VLOOKUP(E588,'Pontuação 3.0'!C$2:D$11,2,FALSE),VLOOKUP(H588,'Pontuação 3.0'!I$2:J$11,2,FALSE),VLOOKUP(J588,'Pontuação 3.0'!G$2:H$11,2,FALSE),VLOOKUP(G588,'Pontuação 3.0'!E$2:F$11,2,FALSE),VLOOKUP(K588,'Pontuação 3.0'!K$2:L$11,2,FALSE),VLOOKUP(L588,'Pontuação 3.0'!M$2:N$13,2,FALSE)),0)</f>
        <v>2243</v>
      </c>
      <c r="AD588" s="14">
        <f t="shared" si="1"/>
        <v>224</v>
      </c>
      <c r="AE588" s="14" t="str">
        <f t="array" ref="AE588">IFERROR(INDEX('Pontuação 3.0'!G$13:G$191, MATCH(AD588, 'Pontuação 3.0'!F$13:F$191, 0)), "Faixa Indefinida")</f>
        <v>B</v>
      </c>
      <c r="AF588" s="14">
        <f t="shared" si="2"/>
        <v>0</v>
      </c>
      <c r="AG588" s="14">
        <f t="shared" si="3"/>
        <v>1</v>
      </c>
      <c r="AH588" s="14">
        <f t="shared" si="4"/>
        <v>0</v>
      </c>
      <c r="AI588" s="14">
        <f t="shared" si="5"/>
        <v>0</v>
      </c>
      <c r="AJ588" s="10"/>
    </row>
    <row r="589" ht="15.75" customHeight="1">
      <c r="A589" s="9">
        <v>45693.0</v>
      </c>
      <c r="B589" s="10" t="s">
        <v>1415</v>
      </c>
      <c r="C589" s="10" t="s">
        <v>1416</v>
      </c>
      <c r="D589" s="11">
        <v>8.2998364762E10</v>
      </c>
      <c r="E589" s="10" t="s">
        <v>8586</v>
      </c>
      <c r="F589" s="10" t="s">
        <v>8587</v>
      </c>
      <c r="G589" s="10" t="s">
        <v>8620</v>
      </c>
      <c r="H589" s="10" t="s">
        <v>8589</v>
      </c>
      <c r="I589" s="10" t="s">
        <v>8614</v>
      </c>
      <c r="J589" s="10" t="s">
        <v>8599</v>
      </c>
      <c r="K589" s="10" t="s">
        <v>8590</v>
      </c>
      <c r="L589" s="10" t="s">
        <v>8592</v>
      </c>
      <c r="M589" s="10" t="s">
        <v>8625</v>
      </c>
      <c r="N589" s="12" t="s">
        <v>11</v>
      </c>
      <c r="O589" s="12" t="s">
        <v>13</v>
      </c>
      <c r="P589" s="12" t="s">
        <v>68</v>
      </c>
      <c r="Q589" s="12" t="s">
        <v>45</v>
      </c>
      <c r="R589" s="12" t="s">
        <v>14</v>
      </c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3">
        <f>ROUNDUP(SUM(VLOOKUP(F589,'Pontuação 3.0'!A$2:B$11,2,FALSE),VLOOKUP(E589,'Pontuação 3.0'!C$2:D$11,2,FALSE),VLOOKUP(H589,'Pontuação 3.0'!I$2:J$11,2,FALSE),VLOOKUP(J589,'Pontuação 3.0'!G$2:H$11,2,FALSE),VLOOKUP(G589,'Pontuação 3.0'!E$2:F$11,2,FALSE),VLOOKUP(K589,'Pontuação 3.0'!K$2:L$11,2,FALSE),VLOOKUP(L589,'Pontuação 3.0'!M$2:N$13,2,FALSE)),0)</f>
        <v>2069</v>
      </c>
      <c r="AD589" s="14">
        <f t="shared" si="1"/>
        <v>207</v>
      </c>
      <c r="AE589" s="14" t="str">
        <f t="array" ref="AE589">IFERROR(INDEX('Pontuação 3.0'!G$13:G$191, MATCH(AD589, 'Pontuação 3.0'!F$13:F$191, 0)), "Faixa Indefinida")</f>
        <v>C</v>
      </c>
      <c r="AF589" s="14">
        <f t="shared" si="2"/>
        <v>0</v>
      </c>
      <c r="AG589" s="14">
        <f t="shared" si="3"/>
        <v>0</v>
      </c>
      <c r="AH589" s="14">
        <f t="shared" si="4"/>
        <v>1</v>
      </c>
      <c r="AI589" s="14">
        <f t="shared" si="5"/>
        <v>0</v>
      </c>
      <c r="AJ589" s="10"/>
    </row>
    <row r="590" ht="15.75" customHeight="1">
      <c r="A590" s="9">
        <v>45693.0</v>
      </c>
      <c r="B590" s="10" t="s">
        <v>1417</v>
      </c>
      <c r="C590" s="10" t="s">
        <v>1418</v>
      </c>
      <c r="D590" s="11">
        <v>4.499720843E10</v>
      </c>
      <c r="E590" s="10" t="s">
        <v>8586</v>
      </c>
      <c r="F590" s="10" t="s">
        <v>8631</v>
      </c>
      <c r="G590" s="10" t="s">
        <v>8588</v>
      </c>
      <c r="H590" s="10" t="s">
        <v>8598</v>
      </c>
      <c r="I590" s="10" t="s">
        <v>8590</v>
      </c>
      <c r="J590" s="10" t="s">
        <v>8599</v>
      </c>
      <c r="K590" s="10" t="s">
        <v>8590</v>
      </c>
      <c r="L590" s="10" t="s">
        <v>8592</v>
      </c>
      <c r="M590" s="10" t="s">
        <v>8611</v>
      </c>
      <c r="N590" s="12" t="s">
        <v>11</v>
      </c>
      <c r="O590" s="12" t="s">
        <v>13</v>
      </c>
      <c r="P590" s="12" t="s">
        <v>12</v>
      </c>
      <c r="Q590" s="12" t="s">
        <v>49</v>
      </c>
      <c r="R590" s="12" t="s">
        <v>14</v>
      </c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3">
        <f>ROUNDUP(SUM(VLOOKUP(F590,'Pontuação 3.0'!A$2:B$11,2,FALSE),VLOOKUP(E590,'Pontuação 3.0'!C$2:D$11,2,FALSE),VLOOKUP(H590,'Pontuação 3.0'!I$2:J$11,2,FALSE),VLOOKUP(J590,'Pontuação 3.0'!G$2:H$11,2,FALSE),VLOOKUP(G590,'Pontuação 3.0'!E$2:F$11,2,FALSE),VLOOKUP(K590,'Pontuação 3.0'!K$2:L$11,2,FALSE),VLOOKUP(L590,'Pontuação 3.0'!M$2:N$13,2,FALSE)),0)</f>
        <v>2107</v>
      </c>
      <c r="AD590" s="14">
        <f t="shared" si="1"/>
        <v>211</v>
      </c>
      <c r="AE590" s="14" t="str">
        <f t="array" ref="AE590">IFERROR(INDEX('Pontuação 3.0'!G$13:G$191, MATCH(AD590, 'Pontuação 3.0'!F$13:F$191, 0)), "Faixa Indefinida")</f>
        <v>C</v>
      </c>
      <c r="AF590" s="14">
        <f t="shared" si="2"/>
        <v>0</v>
      </c>
      <c r="AG590" s="14">
        <f t="shared" si="3"/>
        <v>0</v>
      </c>
      <c r="AH590" s="14">
        <f t="shared" si="4"/>
        <v>1</v>
      </c>
      <c r="AI590" s="14">
        <f t="shared" si="5"/>
        <v>0</v>
      </c>
      <c r="AJ590" s="10"/>
    </row>
    <row r="591" ht="15.75" customHeight="1">
      <c r="A591" s="9">
        <v>45693.0</v>
      </c>
      <c r="B591" s="10" t="s">
        <v>1419</v>
      </c>
      <c r="C591" s="10" t="s">
        <v>1420</v>
      </c>
      <c r="D591" s="11">
        <v>9.8970050771E10</v>
      </c>
      <c r="E591" s="10" t="s">
        <v>8586</v>
      </c>
      <c r="F591" s="10" t="s">
        <v>8610</v>
      </c>
      <c r="G591" s="10" t="s">
        <v>8628</v>
      </c>
      <c r="H591" s="10" t="s">
        <v>8626</v>
      </c>
      <c r="I591" s="10" t="s">
        <v>8590</v>
      </c>
      <c r="J591" s="10" t="s">
        <v>8599</v>
      </c>
      <c r="K591" s="10" t="s">
        <v>8606</v>
      </c>
      <c r="L591" s="10" t="s">
        <v>8615</v>
      </c>
      <c r="M591" s="10" t="s">
        <v>8593</v>
      </c>
      <c r="N591" s="12" t="s">
        <v>11</v>
      </c>
      <c r="O591" s="12" t="s">
        <v>13</v>
      </c>
      <c r="P591" s="12" t="s">
        <v>418</v>
      </c>
      <c r="Q591" s="12" t="s">
        <v>34</v>
      </c>
      <c r="R591" s="12" t="s">
        <v>23</v>
      </c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3">
        <f>ROUNDUP(SUM(VLOOKUP(F591,'Pontuação 3.0'!A$2:B$11,2,FALSE),VLOOKUP(E591,'Pontuação 3.0'!C$2:D$11,2,FALSE),VLOOKUP(H591,'Pontuação 3.0'!I$2:J$11,2,FALSE),VLOOKUP(J591,'Pontuação 3.0'!G$2:H$11,2,FALSE),VLOOKUP(G591,'Pontuação 3.0'!E$2:F$11,2,FALSE),VLOOKUP(K591,'Pontuação 3.0'!K$2:L$11,2,FALSE),VLOOKUP(L591,'Pontuação 3.0'!M$2:N$13,2,FALSE)),0)</f>
        <v>1949</v>
      </c>
      <c r="AD591" s="14">
        <f t="shared" si="1"/>
        <v>195</v>
      </c>
      <c r="AE591" s="14" t="str">
        <f t="array" ref="AE591">IFERROR(INDEX('Pontuação 3.0'!G$13:G$191, MATCH(AD591, 'Pontuação 3.0'!F$13:F$191, 0)), "Faixa Indefinida")</f>
        <v>C</v>
      </c>
      <c r="AF591" s="14">
        <f t="shared" si="2"/>
        <v>0</v>
      </c>
      <c r="AG591" s="14">
        <f t="shared" si="3"/>
        <v>0</v>
      </c>
      <c r="AH591" s="14">
        <f t="shared" si="4"/>
        <v>1</v>
      </c>
      <c r="AI591" s="14">
        <f t="shared" si="5"/>
        <v>0</v>
      </c>
      <c r="AJ591" s="10"/>
    </row>
    <row r="592" ht="15.75" customHeight="1">
      <c r="A592" s="9">
        <v>45693.0</v>
      </c>
      <c r="B592" s="10" t="s">
        <v>1421</v>
      </c>
      <c r="C592" s="10" t="s">
        <v>1422</v>
      </c>
      <c r="D592" s="10" t="s">
        <v>1423</v>
      </c>
      <c r="E592" s="10" t="s">
        <v>8586</v>
      </c>
      <c r="F592" s="10" t="s">
        <v>8596</v>
      </c>
      <c r="G592" s="10" t="s">
        <v>8628</v>
      </c>
      <c r="H592" s="10" t="s">
        <v>8598</v>
      </c>
      <c r="I592" s="10" t="s">
        <v>8590</v>
      </c>
      <c r="J592" s="10" t="s">
        <v>8599</v>
      </c>
      <c r="K592" s="10" t="s">
        <v>8606</v>
      </c>
      <c r="L592" s="10" t="s">
        <v>8615</v>
      </c>
      <c r="M592" s="10" t="s">
        <v>8593</v>
      </c>
      <c r="N592" s="12" t="s">
        <v>11</v>
      </c>
      <c r="O592" s="12" t="s">
        <v>13</v>
      </c>
      <c r="P592" s="12" t="s">
        <v>19</v>
      </c>
      <c r="Q592" s="12" t="s">
        <v>1424</v>
      </c>
      <c r="R592" s="12" t="s">
        <v>23</v>
      </c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3">
        <f>ROUNDUP(SUM(VLOOKUP(F592,'Pontuação 3.0'!A$2:B$11,2,FALSE),VLOOKUP(E592,'Pontuação 3.0'!C$2:D$11,2,FALSE),VLOOKUP(H592,'Pontuação 3.0'!I$2:J$11,2,FALSE),VLOOKUP(J592,'Pontuação 3.0'!G$2:H$11,2,FALSE),VLOOKUP(G592,'Pontuação 3.0'!E$2:F$11,2,FALSE),VLOOKUP(K592,'Pontuação 3.0'!K$2:L$11,2,FALSE),VLOOKUP(L592,'Pontuação 3.0'!M$2:N$13,2,FALSE)),0)</f>
        <v>2186</v>
      </c>
      <c r="AD592" s="14">
        <f t="shared" si="1"/>
        <v>219</v>
      </c>
      <c r="AE592" s="14" t="str">
        <f t="array" ref="AE592">IFERROR(INDEX('Pontuação 3.0'!G$13:G$191, MATCH(AD592, 'Pontuação 3.0'!F$13:F$191, 0)), "Faixa Indefinida")</f>
        <v>B</v>
      </c>
      <c r="AF592" s="14">
        <f t="shared" si="2"/>
        <v>0</v>
      </c>
      <c r="AG592" s="14">
        <f t="shared" si="3"/>
        <v>1</v>
      </c>
      <c r="AH592" s="14">
        <f t="shared" si="4"/>
        <v>0</v>
      </c>
      <c r="AI592" s="14">
        <f t="shared" si="5"/>
        <v>0</v>
      </c>
      <c r="AJ592" s="10"/>
    </row>
    <row r="593" ht="15.75" customHeight="1">
      <c r="A593" s="9">
        <v>45693.0</v>
      </c>
      <c r="B593" s="10" t="s">
        <v>1429</v>
      </c>
      <c r="C593" s="10" t="s">
        <v>1430</v>
      </c>
      <c r="D593" s="11">
        <v>4.898856628E10</v>
      </c>
      <c r="E593" s="10" t="s">
        <v>8586</v>
      </c>
      <c r="F593" s="10" t="s">
        <v>8596</v>
      </c>
      <c r="G593" s="10" t="s">
        <v>8588</v>
      </c>
      <c r="H593" s="10" t="s">
        <v>8589</v>
      </c>
      <c r="I593" s="10" t="s">
        <v>8614</v>
      </c>
      <c r="J593" s="10" t="s">
        <v>8591</v>
      </c>
      <c r="K593" s="10" t="s">
        <v>8590</v>
      </c>
      <c r="L593" s="10" t="s">
        <v>8607</v>
      </c>
      <c r="M593" s="10" t="s">
        <v>8601</v>
      </c>
      <c r="N593" s="12" t="s">
        <v>11</v>
      </c>
      <c r="O593" s="12" t="s">
        <v>13</v>
      </c>
      <c r="P593" s="12" t="s">
        <v>22</v>
      </c>
      <c r="Q593" s="12" t="s">
        <v>49</v>
      </c>
      <c r="R593" s="12" t="s">
        <v>14</v>
      </c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3">
        <f>ROUNDUP(SUM(VLOOKUP(F593,'Pontuação 3.0'!A$2:B$11,2,FALSE),VLOOKUP(E593,'Pontuação 3.0'!C$2:D$11,2,FALSE),VLOOKUP(H593,'Pontuação 3.0'!I$2:J$11,2,FALSE),VLOOKUP(J593,'Pontuação 3.0'!G$2:H$11,2,FALSE),VLOOKUP(G593,'Pontuação 3.0'!E$2:F$11,2,FALSE),VLOOKUP(K593,'Pontuação 3.0'!K$2:L$11,2,FALSE),VLOOKUP(L593,'Pontuação 3.0'!M$2:N$13,2,FALSE)),0)</f>
        <v>2198</v>
      </c>
      <c r="AD593" s="14">
        <f t="shared" si="1"/>
        <v>220</v>
      </c>
      <c r="AE593" s="14" t="str">
        <f t="array" ref="AE593">IFERROR(INDEX('Pontuação 3.0'!G$13:G$191, MATCH(AD593, 'Pontuação 3.0'!F$13:F$191, 0)), "Faixa Indefinida")</f>
        <v>B</v>
      </c>
      <c r="AF593" s="14">
        <f t="shared" si="2"/>
        <v>0</v>
      </c>
      <c r="AG593" s="14">
        <f t="shared" si="3"/>
        <v>1</v>
      </c>
      <c r="AH593" s="14">
        <f t="shared" si="4"/>
        <v>0</v>
      </c>
      <c r="AI593" s="14">
        <f t="shared" si="5"/>
        <v>0</v>
      </c>
      <c r="AJ593" s="10"/>
    </row>
    <row r="594" ht="15.75" customHeight="1">
      <c r="A594" s="9">
        <v>45693.0</v>
      </c>
      <c r="B594" s="10" t="s">
        <v>1431</v>
      </c>
      <c r="C594" s="10" t="s">
        <v>1432</v>
      </c>
      <c r="D594" s="11">
        <v>6.1992058351E10</v>
      </c>
      <c r="E594" s="10" t="s">
        <v>8586</v>
      </c>
      <c r="F594" s="10" t="s">
        <v>8596</v>
      </c>
      <c r="G594" s="10" t="s">
        <v>8588</v>
      </c>
      <c r="H594" s="10" t="s">
        <v>8605</v>
      </c>
      <c r="I594" s="10" t="s">
        <v>8590</v>
      </c>
      <c r="J594" s="10" t="s">
        <v>8617</v>
      </c>
      <c r="K594" s="10" t="s">
        <v>8590</v>
      </c>
      <c r="L594" s="10" t="s">
        <v>8615</v>
      </c>
      <c r="M594" s="10" t="s">
        <v>8601</v>
      </c>
      <c r="N594" s="12" t="s">
        <v>11</v>
      </c>
      <c r="O594" s="12" t="s">
        <v>13</v>
      </c>
      <c r="P594" s="12" t="s">
        <v>19</v>
      </c>
      <c r="Q594" s="12" t="s">
        <v>45</v>
      </c>
      <c r="R594" s="12" t="s">
        <v>14</v>
      </c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3">
        <f>ROUNDUP(SUM(VLOOKUP(F594,'Pontuação 3.0'!A$2:B$11,2,FALSE),VLOOKUP(E594,'Pontuação 3.0'!C$2:D$11,2,FALSE),VLOOKUP(H594,'Pontuação 3.0'!I$2:J$11,2,FALSE),VLOOKUP(J594,'Pontuação 3.0'!G$2:H$11,2,FALSE),VLOOKUP(G594,'Pontuação 3.0'!E$2:F$11,2,FALSE),VLOOKUP(K594,'Pontuação 3.0'!K$2:L$11,2,FALSE),VLOOKUP(L594,'Pontuação 3.0'!M$2:N$13,2,FALSE)),0)</f>
        <v>2286</v>
      </c>
      <c r="AD594" s="14">
        <f t="shared" si="1"/>
        <v>229</v>
      </c>
      <c r="AE594" s="14" t="str">
        <f t="array" ref="AE594">IFERROR(INDEX('Pontuação 3.0'!G$13:G$191, MATCH(AD594, 'Pontuação 3.0'!F$13:F$191, 0)), "Faixa Indefinida")</f>
        <v>B</v>
      </c>
      <c r="AF594" s="14">
        <f t="shared" si="2"/>
        <v>0</v>
      </c>
      <c r="AG594" s="14">
        <f t="shared" si="3"/>
        <v>1</v>
      </c>
      <c r="AH594" s="14">
        <f t="shared" si="4"/>
        <v>0</v>
      </c>
      <c r="AI594" s="14">
        <f t="shared" si="5"/>
        <v>0</v>
      </c>
      <c r="AJ594" s="10"/>
    </row>
    <row r="595" ht="15.75" customHeight="1">
      <c r="A595" s="9">
        <v>45693.0</v>
      </c>
      <c r="B595" s="10" t="s">
        <v>1433</v>
      </c>
      <c r="C595" s="10" t="s">
        <v>1434</v>
      </c>
      <c r="D595" s="11">
        <v>1.299215331E10</v>
      </c>
      <c r="E595" s="10" t="s">
        <v>8622</v>
      </c>
      <c r="F595" s="10" t="s">
        <v>8596</v>
      </c>
      <c r="G595" s="10" t="s">
        <v>8588</v>
      </c>
      <c r="H595" s="10" t="s">
        <v>8605</v>
      </c>
      <c r="I595" s="10" t="s">
        <v>8614</v>
      </c>
      <c r="J595" s="10" t="s">
        <v>8599</v>
      </c>
      <c r="K595" s="10" t="s">
        <v>8606</v>
      </c>
      <c r="L595" s="10" t="s">
        <v>8615</v>
      </c>
      <c r="M595" s="10" t="s">
        <v>8601</v>
      </c>
      <c r="N595" s="12" t="s">
        <v>11</v>
      </c>
      <c r="O595" s="12" t="s">
        <v>13</v>
      </c>
      <c r="P595" s="12" t="s">
        <v>19</v>
      </c>
      <c r="Q595" s="12" t="s">
        <v>1435</v>
      </c>
      <c r="R595" s="12" t="s">
        <v>14</v>
      </c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3">
        <f>ROUNDUP(SUM(VLOOKUP(F595,'Pontuação 3.0'!A$2:B$11,2,FALSE),VLOOKUP(E595,'Pontuação 3.0'!C$2:D$11,2,FALSE),VLOOKUP(H595,'Pontuação 3.0'!I$2:J$11,2,FALSE),VLOOKUP(J595,'Pontuação 3.0'!G$2:H$11,2,FALSE),VLOOKUP(G595,'Pontuação 3.0'!E$2:F$11,2,FALSE),VLOOKUP(K595,'Pontuação 3.0'!K$2:L$11,2,FALSE),VLOOKUP(L595,'Pontuação 3.0'!M$2:N$13,2,FALSE)),0)</f>
        <v>2242</v>
      </c>
      <c r="AD595" s="14">
        <f t="shared" si="1"/>
        <v>224</v>
      </c>
      <c r="AE595" s="14" t="str">
        <f t="array" ref="AE595">IFERROR(INDEX('Pontuação 3.0'!G$13:G$191, MATCH(AD595, 'Pontuação 3.0'!F$13:F$191, 0)), "Faixa Indefinida")</f>
        <v>B</v>
      </c>
      <c r="AF595" s="14">
        <f t="shared" si="2"/>
        <v>0</v>
      </c>
      <c r="AG595" s="14">
        <f t="shared" si="3"/>
        <v>1</v>
      </c>
      <c r="AH595" s="14">
        <f t="shared" si="4"/>
        <v>0</v>
      </c>
      <c r="AI595" s="14">
        <f t="shared" si="5"/>
        <v>0</v>
      </c>
      <c r="AJ595" s="10"/>
    </row>
    <row r="596" ht="15.75" customHeight="1">
      <c r="A596" s="9">
        <v>45693.0</v>
      </c>
      <c r="B596" s="10" t="s">
        <v>1436</v>
      </c>
      <c r="C596" s="10" t="s">
        <v>1437</v>
      </c>
      <c r="D596" s="11">
        <v>4.8991979507E10</v>
      </c>
      <c r="E596" s="10" t="s">
        <v>8586</v>
      </c>
      <c r="F596" s="10" t="s">
        <v>8596</v>
      </c>
      <c r="G596" s="10" t="s">
        <v>8588</v>
      </c>
      <c r="H596" s="10" t="s">
        <v>8605</v>
      </c>
      <c r="I596" s="10" t="s">
        <v>8590</v>
      </c>
      <c r="J596" s="10" t="s">
        <v>8599</v>
      </c>
      <c r="K596" s="10" t="s">
        <v>8590</v>
      </c>
      <c r="L596" s="10" t="s">
        <v>8615</v>
      </c>
      <c r="M596" s="10" t="s">
        <v>8601</v>
      </c>
      <c r="N596" s="12" t="s">
        <v>11</v>
      </c>
      <c r="O596" s="12" t="s">
        <v>13</v>
      </c>
      <c r="P596" s="12" t="s">
        <v>19</v>
      </c>
      <c r="Q596" s="12" t="s">
        <v>49</v>
      </c>
      <c r="R596" s="12" t="s">
        <v>23</v>
      </c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3">
        <f>ROUNDUP(SUM(VLOOKUP(F596,'Pontuação 3.0'!A$2:B$11,2,FALSE),VLOOKUP(E596,'Pontuação 3.0'!C$2:D$11,2,FALSE),VLOOKUP(H596,'Pontuação 3.0'!I$2:J$11,2,FALSE),VLOOKUP(J596,'Pontuação 3.0'!G$2:H$11,2,FALSE),VLOOKUP(G596,'Pontuação 3.0'!E$2:F$11,2,FALSE),VLOOKUP(K596,'Pontuação 3.0'!K$2:L$11,2,FALSE),VLOOKUP(L596,'Pontuação 3.0'!M$2:N$13,2,FALSE)),0)</f>
        <v>2011</v>
      </c>
      <c r="AD596" s="14">
        <f t="shared" si="1"/>
        <v>201</v>
      </c>
      <c r="AE596" s="14" t="str">
        <f t="array" ref="AE596">IFERROR(INDEX('Pontuação 3.0'!G$13:G$191, MATCH(AD596, 'Pontuação 3.0'!F$13:F$191, 0)), "Faixa Indefinida")</f>
        <v>C</v>
      </c>
      <c r="AF596" s="14">
        <f t="shared" si="2"/>
        <v>0</v>
      </c>
      <c r="AG596" s="14">
        <f t="shared" si="3"/>
        <v>0</v>
      </c>
      <c r="AH596" s="14">
        <f t="shared" si="4"/>
        <v>1</v>
      </c>
      <c r="AI596" s="14">
        <f t="shared" si="5"/>
        <v>0</v>
      </c>
      <c r="AJ596" s="10"/>
    </row>
    <row r="597" ht="15.75" customHeight="1">
      <c r="A597" s="9">
        <v>45693.0</v>
      </c>
      <c r="B597" s="10" t="s">
        <v>1438</v>
      </c>
      <c r="C597" s="10" t="s">
        <v>1439</v>
      </c>
      <c r="D597" s="11">
        <v>9.1983910486E10</v>
      </c>
      <c r="E597" s="10" t="s">
        <v>8586</v>
      </c>
      <c r="F597" s="10" t="s">
        <v>8610</v>
      </c>
      <c r="G597" s="10" t="s">
        <v>8588</v>
      </c>
      <c r="H597" s="10" t="s">
        <v>8598</v>
      </c>
      <c r="I597" s="10" t="s">
        <v>8614</v>
      </c>
      <c r="J597" s="10" t="s">
        <v>8591</v>
      </c>
      <c r="K597" s="10" t="s">
        <v>8590</v>
      </c>
      <c r="L597" s="10" t="s">
        <v>8629</v>
      </c>
      <c r="M597" s="10" t="s">
        <v>8611</v>
      </c>
      <c r="N597" s="12" t="s">
        <v>11</v>
      </c>
      <c r="O597" s="12" t="s">
        <v>13</v>
      </c>
      <c r="P597" s="12" t="s">
        <v>80</v>
      </c>
      <c r="Q597" s="12" t="s">
        <v>60</v>
      </c>
      <c r="R597" s="12" t="s">
        <v>23</v>
      </c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3">
        <f>ROUNDUP(SUM(VLOOKUP(F597,'Pontuação 3.0'!A$2:B$11,2,FALSE),VLOOKUP(E597,'Pontuação 3.0'!C$2:D$11,2,FALSE),VLOOKUP(H597,'Pontuação 3.0'!I$2:J$11,2,FALSE),VLOOKUP(J597,'Pontuação 3.0'!G$2:H$11,2,FALSE),VLOOKUP(G597,'Pontuação 3.0'!E$2:F$11,2,FALSE),VLOOKUP(K597,'Pontuação 3.0'!K$2:L$11,2,FALSE),VLOOKUP(L597,'Pontuação 3.0'!M$2:N$13,2,FALSE)),0)</f>
        <v>2030</v>
      </c>
      <c r="AD597" s="14">
        <f t="shared" si="1"/>
        <v>203</v>
      </c>
      <c r="AE597" s="14" t="str">
        <f t="array" ref="AE597">IFERROR(INDEX('Pontuação 3.0'!G$13:G$191, MATCH(AD597, 'Pontuação 3.0'!F$13:F$191, 0)), "Faixa Indefinida")</f>
        <v>C</v>
      </c>
      <c r="AF597" s="14">
        <f t="shared" si="2"/>
        <v>0</v>
      </c>
      <c r="AG597" s="14">
        <f t="shared" si="3"/>
        <v>0</v>
      </c>
      <c r="AH597" s="14">
        <f t="shared" si="4"/>
        <v>1</v>
      </c>
      <c r="AI597" s="14">
        <f t="shared" si="5"/>
        <v>0</v>
      </c>
      <c r="AJ597" s="10"/>
    </row>
    <row r="598" ht="15.75" customHeight="1">
      <c r="A598" s="9">
        <v>45693.0</v>
      </c>
      <c r="B598" s="10" t="s">
        <v>1440</v>
      </c>
      <c r="C598" s="10" t="s">
        <v>1441</v>
      </c>
      <c r="D598" s="11">
        <v>7.3981657707E10</v>
      </c>
      <c r="E598" s="10" t="s">
        <v>8586</v>
      </c>
      <c r="F598" s="10" t="s">
        <v>8596</v>
      </c>
      <c r="G598" s="10" t="s">
        <v>8588</v>
      </c>
      <c r="H598" s="10" t="s">
        <v>8598</v>
      </c>
      <c r="I598" s="10" t="s">
        <v>8614</v>
      </c>
      <c r="J598" s="10" t="s">
        <v>8599</v>
      </c>
      <c r="K598" s="10" t="s">
        <v>8606</v>
      </c>
      <c r="L598" s="10" t="s">
        <v>8592</v>
      </c>
      <c r="M598" s="10" t="s">
        <v>8593</v>
      </c>
      <c r="N598" s="12" t="s">
        <v>11</v>
      </c>
      <c r="O598" s="12" t="s">
        <v>13</v>
      </c>
      <c r="P598" s="12" t="s">
        <v>114</v>
      </c>
      <c r="Q598" s="12" t="s">
        <v>45</v>
      </c>
      <c r="R598" s="12" t="s">
        <v>23</v>
      </c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3">
        <f>ROUNDUP(SUM(VLOOKUP(F598,'Pontuação 3.0'!A$2:B$11,2,FALSE),VLOOKUP(E598,'Pontuação 3.0'!C$2:D$11,2,FALSE),VLOOKUP(H598,'Pontuação 3.0'!I$2:J$11,2,FALSE),VLOOKUP(J598,'Pontuação 3.0'!G$2:H$11,2,FALSE),VLOOKUP(G598,'Pontuação 3.0'!E$2:F$11,2,FALSE),VLOOKUP(K598,'Pontuação 3.0'!K$2:L$11,2,FALSE),VLOOKUP(L598,'Pontuação 3.0'!M$2:N$13,2,FALSE)),0)</f>
        <v>2250</v>
      </c>
      <c r="AD598" s="14">
        <f t="shared" si="1"/>
        <v>225</v>
      </c>
      <c r="AE598" s="14" t="str">
        <f t="array" ref="AE598">IFERROR(INDEX('Pontuação 3.0'!G$13:G$191, MATCH(AD598, 'Pontuação 3.0'!F$13:F$191, 0)), "Faixa Indefinida")</f>
        <v>B</v>
      </c>
      <c r="AF598" s="14">
        <f t="shared" si="2"/>
        <v>0</v>
      </c>
      <c r="AG598" s="14">
        <f t="shared" si="3"/>
        <v>1</v>
      </c>
      <c r="AH598" s="14">
        <f t="shared" si="4"/>
        <v>0</v>
      </c>
      <c r="AI598" s="14">
        <f t="shared" si="5"/>
        <v>0</v>
      </c>
      <c r="AJ598" s="10"/>
    </row>
    <row r="599" ht="15.75" customHeight="1">
      <c r="A599" s="9">
        <v>45693.0</v>
      </c>
      <c r="B599" s="10" t="s">
        <v>1454</v>
      </c>
      <c r="C599" s="10" t="s">
        <v>1455</v>
      </c>
      <c r="D599" s="11">
        <v>2.1999875648E10</v>
      </c>
      <c r="E599" s="10" t="s">
        <v>8622</v>
      </c>
      <c r="F599" s="10" t="s">
        <v>8596</v>
      </c>
      <c r="G599" s="10" t="s">
        <v>8616</v>
      </c>
      <c r="H599" s="10" t="s">
        <v>8605</v>
      </c>
      <c r="I599" s="10" t="s">
        <v>8590</v>
      </c>
      <c r="J599" s="10" t="s">
        <v>8617</v>
      </c>
      <c r="K599" s="10" t="s">
        <v>8590</v>
      </c>
      <c r="L599" s="10" t="s">
        <v>8592</v>
      </c>
      <c r="M599" s="10" t="s">
        <v>8601</v>
      </c>
      <c r="N599" s="12" t="s">
        <v>11</v>
      </c>
      <c r="O599" s="12" t="s">
        <v>13</v>
      </c>
      <c r="P599" s="12" t="s">
        <v>597</v>
      </c>
      <c r="Q599" s="12" t="s">
        <v>598</v>
      </c>
      <c r="R599" s="12" t="s">
        <v>23</v>
      </c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3">
        <f>ROUNDUP(SUM(VLOOKUP(F599,'Pontuação 3.0'!A$2:B$11,2,FALSE),VLOOKUP(E599,'Pontuação 3.0'!C$2:D$11,2,FALSE),VLOOKUP(H599,'Pontuação 3.0'!I$2:J$11,2,FALSE),VLOOKUP(J599,'Pontuação 3.0'!G$2:H$11,2,FALSE),VLOOKUP(G599,'Pontuação 3.0'!E$2:F$11,2,FALSE),VLOOKUP(K599,'Pontuação 3.0'!K$2:L$11,2,FALSE),VLOOKUP(L599,'Pontuação 3.0'!M$2:N$13,2,FALSE)),0)</f>
        <v>2264</v>
      </c>
      <c r="AD599" s="14">
        <f t="shared" si="1"/>
        <v>226</v>
      </c>
      <c r="AE599" s="14" t="str">
        <f t="array" ref="AE599">IFERROR(INDEX('Pontuação 3.0'!G$13:G$191, MATCH(AD599, 'Pontuação 3.0'!F$13:F$191, 0)), "Faixa Indefinida")</f>
        <v>B</v>
      </c>
      <c r="AF599" s="14">
        <f t="shared" si="2"/>
        <v>0</v>
      </c>
      <c r="AG599" s="14">
        <f t="shared" si="3"/>
        <v>1</v>
      </c>
      <c r="AH599" s="14">
        <f t="shared" si="4"/>
        <v>0</v>
      </c>
      <c r="AI599" s="14">
        <f t="shared" si="5"/>
        <v>0</v>
      </c>
      <c r="AJ599" s="10"/>
    </row>
    <row r="600" ht="15.75" customHeight="1">
      <c r="A600" s="9">
        <v>45693.0</v>
      </c>
      <c r="B600" s="10" t="s">
        <v>1447</v>
      </c>
      <c r="C600" s="10" t="s">
        <v>1448</v>
      </c>
      <c r="D600" s="11">
        <v>3.3984222454E10</v>
      </c>
      <c r="E600" s="10" t="s">
        <v>8586</v>
      </c>
      <c r="F600" s="10" t="s">
        <v>8631</v>
      </c>
      <c r="G600" s="10" t="s">
        <v>8588</v>
      </c>
      <c r="H600" s="10" t="s">
        <v>8598</v>
      </c>
      <c r="I600" s="10" t="s">
        <v>8614</v>
      </c>
      <c r="J600" s="10" t="s">
        <v>8599</v>
      </c>
      <c r="K600" s="10" t="s">
        <v>8606</v>
      </c>
      <c r="L600" s="10" t="s">
        <v>8615</v>
      </c>
      <c r="M600" s="10" t="s">
        <v>8601</v>
      </c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3">
        <f>ROUNDUP(SUM(VLOOKUP(F600,'Pontuação 3.0'!A$2:B$11,2,FALSE),VLOOKUP(E600,'Pontuação 3.0'!C$2:D$11,2,FALSE),VLOOKUP(H600,'Pontuação 3.0'!I$2:J$11,2,FALSE),VLOOKUP(J600,'Pontuação 3.0'!G$2:H$11,2,FALSE),VLOOKUP(G600,'Pontuação 3.0'!E$2:F$11,2,FALSE),VLOOKUP(K600,'Pontuação 3.0'!K$2:L$11,2,FALSE),VLOOKUP(L600,'Pontuação 3.0'!M$2:N$13,2,FALSE)),0)</f>
        <v>2454</v>
      </c>
      <c r="AD600" s="14">
        <f t="shared" si="1"/>
        <v>245</v>
      </c>
      <c r="AE600" s="14" t="str">
        <f t="array" ref="AE600">IFERROR(INDEX('Pontuação 3.0'!G$13:G$191, MATCH(AD600, 'Pontuação 3.0'!F$13:F$191, 0)), "Faixa Indefinida")</f>
        <v>A</v>
      </c>
      <c r="AF600" s="14">
        <f t="shared" si="2"/>
        <v>1</v>
      </c>
      <c r="AG600" s="14">
        <f t="shared" si="3"/>
        <v>0</v>
      </c>
      <c r="AH600" s="14">
        <f t="shared" si="4"/>
        <v>0</v>
      </c>
      <c r="AI600" s="14">
        <f t="shared" si="5"/>
        <v>0</v>
      </c>
      <c r="AJ600" s="10"/>
    </row>
    <row r="601" ht="15.75" customHeight="1">
      <c r="A601" s="9">
        <v>45693.0</v>
      </c>
      <c r="B601" s="10" t="s">
        <v>1445</v>
      </c>
      <c r="C601" s="10" t="s">
        <v>1446</v>
      </c>
      <c r="D601" s="11">
        <v>7.1982635028E10</v>
      </c>
      <c r="E601" s="10" t="s">
        <v>8586</v>
      </c>
      <c r="F601" s="10" t="s">
        <v>8596</v>
      </c>
      <c r="G601" s="10" t="s">
        <v>8620</v>
      </c>
      <c r="H601" s="10" t="s">
        <v>8598</v>
      </c>
      <c r="I601" s="10" t="s">
        <v>8614</v>
      </c>
      <c r="J601" s="10" t="s">
        <v>8599</v>
      </c>
      <c r="K601" s="10" t="s">
        <v>8606</v>
      </c>
      <c r="L601" s="10" t="s">
        <v>8615</v>
      </c>
      <c r="M601" s="10" t="s">
        <v>8601</v>
      </c>
      <c r="N601" s="12" t="s">
        <v>11</v>
      </c>
      <c r="O601" s="12" t="s">
        <v>13</v>
      </c>
      <c r="P601" s="12" t="s">
        <v>19</v>
      </c>
      <c r="Q601" s="12" t="s">
        <v>49</v>
      </c>
      <c r="R601" s="12" t="s">
        <v>14</v>
      </c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3">
        <f>ROUNDUP(SUM(VLOOKUP(F601,'Pontuação 3.0'!A$2:B$11,2,FALSE),VLOOKUP(E601,'Pontuação 3.0'!C$2:D$11,2,FALSE),VLOOKUP(H601,'Pontuação 3.0'!I$2:J$11,2,FALSE),VLOOKUP(J601,'Pontuação 3.0'!G$2:H$11,2,FALSE),VLOOKUP(G601,'Pontuação 3.0'!E$2:F$11,2,FALSE),VLOOKUP(K601,'Pontuação 3.0'!K$2:L$11,2,FALSE),VLOOKUP(L601,'Pontuação 3.0'!M$2:N$13,2,FALSE)),0)</f>
        <v>2196</v>
      </c>
      <c r="AD601" s="14">
        <f t="shared" si="1"/>
        <v>220</v>
      </c>
      <c r="AE601" s="14" t="str">
        <f t="array" ref="AE601">IFERROR(INDEX('Pontuação 3.0'!G$13:G$191, MATCH(AD601, 'Pontuação 3.0'!F$13:F$191, 0)), "Faixa Indefinida")</f>
        <v>B</v>
      </c>
      <c r="AF601" s="14">
        <f t="shared" si="2"/>
        <v>0</v>
      </c>
      <c r="AG601" s="14">
        <f t="shared" si="3"/>
        <v>1</v>
      </c>
      <c r="AH601" s="14">
        <f t="shared" si="4"/>
        <v>0</v>
      </c>
      <c r="AI601" s="14">
        <f t="shared" si="5"/>
        <v>0</v>
      </c>
      <c r="AJ601" s="10"/>
    </row>
    <row r="602" ht="15.75" customHeight="1">
      <c r="A602" s="9">
        <v>45693.0</v>
      </c>
      <c r="B602" s="10" t="s">
        <v>1458</v>
      </c>
      <c r="C602" s="10" t="s">
        <v>1459</v>
      </c>
      <c r="D602" s="11">
        <v>8.3981785601E10</v>
      </c>
      <c r="E602" s="10" t="s">
        <v>8586</v>
      </c>
      <c r="F602" s="10" t="s">
        <v>8596</v>
      </c>
      <c r="G602" s="10" t="s">
        <v>8620</v>
      </c>
      <c r="H602" s="10" t="s">
        <v>8626</v>
      </c>
      <c r="I602" s="10" t="s">
        <v>8590</v>
      </c>
      <c r="J602" s="10" t="s">
        <v>8617</v>
      </c>
      <c r="K602" s="10" t="s">
        <v>8606</v>
      </c>
      <c r="L602" s="10" t="s">
        <v>8615</v>
      </c>
      <c r="M602" s="10" t="s">
        <v>8611</v>
      </c>
      <c r="N602" s="12" t="s">
        <v>11</v>
      </c>
      <c r="O602" s="12" t="s">
        <v>13</v>
      </c>
      <c r="P602" s="12" t="s">
        <v>19</v>
      </c>
      <c r="Q602" s="12" t="s">
        <v>45</v>
      </c>
      <c r="R602" s="12" t="s">
        <v>14</v>
      </c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3">
        <f>ROUNDUP(SUM(VLOOKUP(F602,'Pontuação 3.0'!A$2:B$11,2,FALSE),VLOOKUP(E602,'Pontuação 3.0'!C$2:D$11,2,FALSE),VLOOKUP(H602,'Pontuação 3.0'!I$2:J$11,2,FALSE),VLOOKUP(J602,'Pontuação 3.0'!G$2:H$11,2,FALSE),VLOOKUP(G602,'Pontuação 3.0'!E$2:F$11,2,FALSE),VLOOKUP(K602,'Pontuação 3.0'!K$2:L$11,2,FALSE),VLOOKUP(L602,'Pontuação 3.0'!M$2:N$13,2,FALSE)),0)</f>
        <v>2323</v>
      </c>
      <c r="AD602" s="14">
        <f t="shared" si="1"/>
        <v>232</v>
      </c>
      <c r="AE602" s="14" t="str">
        <f t="array" ref="AE602">IFERROR(INDEX('Pontuação 3.0'!G$13:G$191, MATCH(AD602, 'Pontuação 3.0'!F$13:F$191, 0)), "Faixa Indefinida")</f>
        <v>B</v>
      </c>
      <c r="AF602" s="14">
        <f t="shared" si="2"/>
        <v>0</v>
      </c>
      <c r="AG602" s="14">
        <f t="shared" si="3"/>
        <v>1</v>
      </c>
      <c r="AH602" s="14">
        <f t="shared" si="4"/>
        <v>0</v>
      </c>
      <c r="AI602" s="14">
        <f t="shared" si="5"/>
        <v>0</v>
      </c>
      <c r="AJ602" s="10"/>
    </row>
    <row r="603" ht="15.75" customHeight="1">
      <c r="A603" s="9">
        <v>45693.0</v>
      </c>
      <c r="B603" s="10" t="s">
        <v>1456</v>
      </c>
      <c r="C603" s="10" t="s">
        <v>1457</v>
      </c>
      <c r="D603" s="11">
        <v>8.5997640446E10</v>
      </c>
      <c r="E603" s="10" t="s">
        <v>8586</v>
      </c>
      <c r="F603" s="10" t="s">
        <v>8596</v>
      </c>
      <c r="G603" s="10" t="s">
        <v>8620</v>
      </c>
      <c r="H603" s="10" t="s">
        <v>8589</v>
      </c>
      <c r="I603" s="10" t="s">
        <v>8590</v>
      </c>
      <c r="J603" s="10" t="s">
        <v>8599</v>
      </c>
      <c r="K603" s="10" t="s">
        <v>8590</v>
      </c>
      <c r="L603" s="10" t="s">
        <v>8592</v>
      </c>
      <c r="M603" s="10" t="s">
        <v>8593</v>
      </c>
      <c r="N603" s="12" t="s">
        <v>11</v>
      </c>
      <c r="O603" s="12" t="s">
        <v>13</v>
      </c>
      <c r="P603" s="12" t="s">
        <v>22</v>
      </c>
      <c r="Q603" s="12" t="s">
        <v>34</v>
      </c>
      <c r="R603" s="12" t="s">
        <v>14</v>
      </c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3">
        <f>ROUNDUP(SUM(VLOOKUP(F603,'Pontuação 3.0'!A$2:B$11,2,FALSE),VLOOKUP(E603,'Pontuação 3.0'!C$2:D$11,2,FALSE),VLOOKUP(H603,'Pontuação 3.0'!I$2:J$11,2,FALSE),VLOOKUP(J603,'Pontuação 3.0'!G$2:H$11,2,FALSE),VLOOKUP(G603,'Pontuação 3.0'!E$2:F$11,2,FALSE),VLOOKUP(K603,'Pontuação 3.0'!K$2:L$11,2,FALSE),VLOOKUP(L603,'Pontuação 3.0'!M$2:N$13,2,FALSE)),0)</f>
        <v>1936</v>
      </c>
      <c r="AD603" s="14">
        <f t="shared" si="1"/>
        <v>194</v>
      </c>
      <c r="AE603" s="14" t="str">
        <f t="array" ref="AE603">IFERROR(INDEX('Pontuação 3.0'!G$13:G$191, MATCH(AD603, 'Pontuação 3.0'!F$13:F$191, 0)), "Faixa Indefinida")</f>
        <v>C</v>
      </c>
      <c r="AF603" s="14">
        <f t="shared" si="2"/>
        <v>0</v>
      </c>
      <c r="AG603" s="14">
        <f t="shared" si="3"/>
        <v>0</v>
      </c>
      <c r="AH603" s="14">
        <f t="shared" si="4"/>
        <v>1</v>
      </c>
      <c r="AI603" s="14">
        <f t="shared" si="5"/>
        <v>0</v>
      </c>
      <c r="AJ603" s="10"/>
    </row>
    <row r="604" ht="15.75" customHeight="1">
      <c r="A604" s="9">
        <v>45693.0</v>
      </c>
      <c r="B604" s="10" t="s">
        <v>779</v>
      </c>
      <c r="C604" s="10" t="s">
        <v>1442</v>
      </c>
      <c r="D604" s="11">
        <v>1.3991711738E10</v>
      </c>
      <c r="E604" s="10" t="s">
        <v>8586</v>
      </c>
      <c r="F604" s="10" t="s">
        <v>8596</v>
      </c>
      <c r="G604" s="10" t="s">
        <v>8628</v>
      </c>
      <c r="H604" s="10" t="s">
        <v>8598</v>
      </c>
      <c r="I604" s="10" t="s">
        <v>8590</v>
      </c>
      <c r="J604" s="10" t="s">
        <v>8591</v>
      </c>
      <c r="K604" s="10" t="s">
        <v>8590</v>
      </c>
      <c r="L604" s="10" t="s">
        <v>8592</v>
      </c>
      <c r="M604" s="10" t="s">
        <v>8601</v>
      </c>
      <c r="N604" s="12" t="s">
        <v>11</v>
      </c>
      <c r="O604" s="12" t="s">
        <v>13</v>
      </c>
      <c r="P604" s="12" t="s">
        <v>22</v>
      </c>
      <c r="Q604" s="12" t="s">
        <v>49</v>
      </c>
      <c r="R604" s="12" t="s">
        <v>14</v>
      </c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3">
        <f>ROUNDUP(SUM(VLOOKUP(F604,'Pontuação 3.0'!A$2:B$11,2,FALSE),VLOOKUP(E604,'Pontuação 3.0'!C$2:D$11,2,FALSE),VLOOKUP(H604,'Pontuação 3.0'!I$2:J$11,2,FALSE),VLOOKUP(J604,'Pontuação 3.0'!G$2:H$11,2,FALSE),VLOOKUP(G604,'Pontuação 3.0'!E$2:F$11,2,FALSE),VLOOKUP(K604,'Pontuação 3.0'!K$2:L$11,2,FALSE),VLOOKUP(L604,'Pontuação 3.0'!M$2:N$13,2,FALSE)),0)</f>
        <v>1991</v>
      </c>
      <c r="AD604" s="14">
        <f t="shared" si="1"/>
        <v>199</v>
      </c>
      <c r="AE604" s="14" t="str">
        <f t="array" ref="AE604">IFERROR(INDEX('Pontuação 3.0'!G$13:G$191, MATCH(AD604, 'Pontuação 3.0'!F$13:F$191, 0)), "Faixa Indefinida")</f>
        <v>C</v>
      </c>
      <c r="AF604" s="14">
        <f t="shared" si="2"/>
        <v>0</v>
      </c>
      <c r="AG604" s="14">
        <f t="shared" si="3"/>
        <v>0</v>
      </c>
      <c r="AH604" s="14">
        <f t="shared" si="4"/>
        <v>1</v>
      </c>
      <c r="AI604" s="14">
        <f t="shared" si="5"/>
        <v>0</v>
      </c>
      <c r="AJ604" s="10"/>
    </row>
    <row r="605" ht="15.75" customHeight="1">
      <c r="A605" s="9">
        <v>45693.0</v>
      </c>
      <c r="B605" s="10" t="s">
        <v>779</v>
      </c>
      <c r="C605" s="10" t="s">
        <v>1442</v>
      </c>
      <c r="D605" s="11">
        <v>1.3991711738E10</v>
      </c>
      <c r="E605" s="10" t="s">
        <v>8586</v>
      </c>
      <c r="F605" s="10" t="s">
        <v>8596</v>
      </c>
      <c r="G605" s="10" t="s">
        <v>8628</v>
      </c>
      <c r="H605" s="10" t="s">
        <v>8626</v>
      </c>
      <c r="I605" s="10" t="s">
        <v>8590</v>
      </c>
      <c r="J605" s="10" t="s">
        <v>8591</v>
      </c>
      <c r="K605" s="10" t="s">
        <v>8590</v>
      </c>
      <c r="L605" s="10" t="s">
        <v>8615</v>
      </c>
      <c r="M605" s="10" t="s">
        <v>8601</v>
      </c>
      <c r="N605" s="12" t="s">
        <v>11</v>
      </c>
      <c r="O605" s="12" t="s">
        <v>13</v>
      </c>
      <c r="P605" s="12" t="s">
        <v>22</v>
      </c>
      <c r="Q605" s="12" t="s">
        <v>49</v>
      </c>
      <c r="R605" s="12" t="s">
        <v>14</v>
      </c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3">
        <f>ROUNDUP(SUM(VLOOKUP(F605,'Pontuação 3.0'!A$2:B$11,2,FALSE),VLOOKUP(E605,'Pontuação 3.0'!C$2:D$11,2,FALSE),VLOOKUP(H605,'Pontuação 3.0'!I$2:J$11,2,FALSE),VLOOKUP(J605,'Pontuação 3.0'!G$2:H$11,2,FALSE),VLOOKUP(G605,'Pontuação 3.0'!E$2:F$11,2,FALSE),VLOOKUP(K605,'Pontuação 3.0'!K$2:L$11,2,FALSE),VLOOKUP(L605,'Pontuação 3.0'!M$2:N$13,2,FALSE)),0)</f>
        <v>1929</v>
      </c>
      <c r="AD605" s="14">
        <f t="shared" si="1"/>
        <v>193</v>
      </c>
      <c r="AE605" s="14" t="str">
        <f t="array" ref="AE605">IFERROR(INDEX('Pontuação 3.0'!G$13:G$191, MATCH(AD605, 'Pontuação 3.0'!F$13:F$191, 0)), "Faixa Indefinida")</f>
        <v>C</v>
      </c>
      <c r="AF605" s="14">
        <f t="shared" si="2"/>
        <v>0</v>
      </c>
      <c r="AG605" s="14">
        <f t="shared" si="3"/>
        <v>0</v>
      </c>
      <c r="AH605" s="14">
        <f t="shared" si="4"/>
        <v>1</v>
      </c>
      <c r="AI605" s="14">
        <f t="shared" si="5"/>
        <v>0</v>
      </c>
      <c r="AJ605" s="10"/>
    </row>
    <row r="606" ht="15.75" customHeight="1">
      <c r="A606" s="9">
        <v>45693.0</v>
      </c>
      <c r="B606" s="10" t="s">
        <v>1462</v>
      </c>
      <c r="C606" s="10" t="s">
        <v>1463</v>
      </c>
      <c r="D606" s="15" t="s">
        <v>8668</v>
      </c>
      <c r="E606" s="10" t="s">
        <v>8586</v>
      </c>
      <c r="F606" s="10" t="s">
        <v>8610</v>
      </c>
      <c r="G606" s="10" t="s">
        <v>8628</v>
      </c>
      <c r="H606" s="10" t="s">
        <v>8632</v>
      </c>
      <c r="I606" s="10" t="s">
        <v>8614</v>
      </c>
      <c r="J606" s="10" t="s">
        <v>8599</v>
      </c>
      <c r="K606" s="10" t="s">
        <v>8590</v>
      </c>
      <c r="L606" s="10" t="s">
        <v>8592</v>
      </c>
      <c r="M606" s="10" t="s">
        <v>8601</v>
      </c>
      <c r="N606" s="12" t="s">
        <v>11</v>
      </c>
      <c r="O606" s="12" t="s">
        <v>13</v>
      </c>
      <c r="P606" s="12" t="s">
        <v>19</v>
      </c>
      <c r="Q606" s="12" t="s">
        <v>49</v>
      </c>
      <c r="R606" s="12" t="s">
        <v>23</v>
      </c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3">
        <f>ROUNDUP(SUM(VLOOKUP(F606,'Pontuação 3.0'!A$2:B$11,2,FALSE),VLOOKUP(E606,'Pontuação 3.0'!C$2:D$11,2,FALSE),VLOOKUP(H606,'Pontuação 3.0'!I$2:J$11,2,FALSE),VLOOKUP(J606,'Pontuação 3.0'!G$2:H$11,2,FALSE),VLOOKUP(G606,'Pontuação 3.0'!E$2:F$11,2,FALSE),VLOOKUP(K606,'Pontuação 3.0'!K$2:L$11,2,FALSE),VLOOKUP(L606,'Pontuação 3.0'!M$2:N$13,2,FALSE)),0)</f>
        <v>1642</v>
      </c>
      <c r="AD606" s="14">
        <f t="shared" si="1"/>
        <v>164</v>
      </c>
      <c r="AE606" s="14" t="str">
        <f t="array" ref="AE606">IFERROR(INDEX('Pontuação 3.0'!G$13:G$191, MATCH(AD606, 'Pontuação 3.0'!F$13:F$191, 0)), "Faixa Indefinida")</f>
        <v>D</v>
      </c>
      <c r="AF606" s="14">
        <f t="shared" si="2"/>
        <v>0</v>
      </c>
      <c r="AG606" s="14">
        <f t="shared" si="3"/>
        <v>0</v>
      </c>
      <c r="AH606" s="14">
        <f t="shared" si="4"/>
        <v>0</v>
      </c>
      <c r="AI606" s="14">
        <f t="shared" si="5"/>
        <v>1</v>
      </c>
      <c r="AJ606" s="10"/>
    </row>
    <row r="607" ht="15.75" customHeight="1">
      <c r="A607" s="9">
        <v>45693.0</v>
      </c>
      <c r="B607" s="10" t="s">
        <v>1464</v>
      </c>
      <c r="C607" s="10" t="s">
        <v>1465</v>
      </c>
      <c r="D607" s="11">
        <v>2.1968772494E10</v>
      </c>
      <c r="E607" s="10" t="s">
        <v>8586</v>
      </c>
      <c r="F607" s="10" t="s">
        <v>8587</v>
      </c>
      <c r="G607" s="10" t="s">
        <v>8588</v>
      </c>
      <c r="H607" s="10" t="s">
        <v>8605</v>
      </c>
      <c r="I607" s="10" t="s">
        <v>8590</v>
      </c>
      <c r="J607" s="10" t="s">
        <v>8599</v>
      </c>
      <c r="K607" s="10" t="s">
        <v>8590</v>
      </c>
      <c r="L607" s="10" t="s">
        <v>8592</v>
      </c>
      <c r="M607" s="10" t="s">
        <v>8601</v>
      </c>
      <c r="N607" s="12" t="s">
        <v>11</v>
      </c>
      <c r="O607" s="12" t="s">
        <v>13</v>
      </c>
      <c r="P607" s="12" t="s">
        <v>68</v>
      </c>
      <c r="Q607" s="12" t="s">
        <v>121</v>
      </c>
      <c r="R607" s="12" t="s">
        <v>23</v>
      </c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3">
        <f>ROUNDUP(SUM(VLOOKUP(F607,'Pontuação 3.0'!A$2:B$11,2,FALSE),VLOOKUP(E607,'Pontuação 3.0'!C$2:D$11,2,FALSE),VLOOKUP(H607,'Pontuação 3.0'!I$2:J$11,2,FALSE),VLOOKUP(J607,'Pontuação 3.0'!G$2:H$11,2,FALSE),VLOOKUP(G607,'Pontuação 3.0'!E$2:F$11,2,FALSE),VLOOKUP(K607,'Pontuação 3.0'!K$2:L$11,2,FALSE),VLOOKUP(L607,'Pontuação 3.0'!M$2:N$13,2,FALSE)),0)</f>
        <v>2058</v>
      </c>
      <c r="AD607" s="14">
        <f t="shared" si="1"/>
        <v>206</v>
      </c>
      <c r="AE607" s="14" t="str">
        <f t="array" ref="AE607">IFERROR(INDEX('Pontuação 3.0'!G$13:G$191, MATCH(AD607, 'Pontuação 3.0'!F$13:F$191, 0)), "Faixa Indefinida")</f>
        <v>C</v>
      </c>
      <c r="AF607" s="14">
        <f t="shared" si="2"/>
        <v>0</v>
      </c>
      <c r="AG607" s="14">
        <f t="shared" si="3"/>
        <v>0</v>
      </c>
      <c r="AH607" s="14">
        <f t="shared" si="4"/>
        <v>1</v>
      </c>
      <c r="AI607" s="14">
        <f t="shared" si="5"/>
        <v>0</v>
      </c>
      <c r="AJ607" s="10"/>
    </row>
    <row r="608" ht="15.75" customHeight="1">
      <c r="A608" s="9">
        <v>45693.0</v>
      </c>
      <c r="B608" s="10" t="s">
        <v>1468</v>
      </c>
      <c r="C608" s="10" t="s">
        <v>1469</v>
      </c>
      <c r="D608" s="11">
        <v>9.9982349088E10</v>
      </c>
      <c r="E608" s="10" t="s">
        <v>8586</v>
      </c>
      <c r="F608" s="10" t="s">
        <v>8587</v>
      </c>
      <c r="G608" s="10" t="s">
        <v>8623</v>
      </c>
      <c r="H608" s="10" t="s">
        <v>8589</v>
      </c>
      <c r="I608" s="10" t="s">
        <v>8614</v>
      </c>
      <c r="J608" s="10" t="s">
        <v>8599</v>
      </c>
      <c r="K608" s="10" t="s">
        <v>8590</v>
      </c>
      <c r="L608" s="10" t="s">
        <v>8592</v>
      </c>
      <c r="M608" s="10" t="s">
        <v>8611</v>
      </c>
      <c r="N608" s="12" t="s">
        <v>11</v>
      </c>
      <c r="O608" s="12" t="s">
        <v>13</v>
      </c>
      <c r="P608" s="12" t="s">
        <v>12</v>
      </c>
      <c r="Q608" s="12" t="s">
        <v>49</v>
      </c>
      <c r="R608" s="12" t="s">
        <v>14</v>
      </c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3">
        <f>ROUNDUP(SUM(VLOOKUP(F608,'Pontuação 3.0'!A$2:B$11,2,FALSE),VLOOKUP(E608,'Pontuação 3.0'!C$2:D$11,2,FALSE),VLOOKUP(H608,'Pontuação 3.0'!I$2:J$11,2,FALSE),VLOOKUP(J608,'Pontuação 3.0'!G$2:H$11,2,FALSE),VLOOKUP(G608,'Pontuação 3.0'!E$2:F$11,2,FALSE),VLOOKUP(K608,'Pontuação 3.0'!K$2:L$11,2,FALSE),VLOOKUP(L608,'Pontuação 3.0'!M$2:N$13,2,FALSE)),0)</f>
        <v>2269</v>
      </c>
      <c r="AD608" s="14">
        <f t="shared" si="1"/>
        <v>227</v>
      </c>
      <c r="AE608" s="14" t="str">
        <f t="array" ref="AE608">IFERROR(INDEX('Pontuação 3.0'!G$13:G$191, MATCH(AD608, 'Pontuação 3.0'!F$13:F$191, 0)), "Faixa Indefinida")</f>
        <v>B</v>
      </c>
      <c r="AF608" s="14">
        <f t="shared" si="2"/>
        <v>0</v>
      </c>
      <c r="AG608" s="14">
        <f t="shared" si="3"/>
        <v>1</v>
      </c>
      <c r="AH608" s="14">
        <f t="shared" si="4"/>
        <v>0</v>
      </c>
      <c r="AI608" s="14">
        <f t="shared" si="5"/>
        <v>0</v>
      </c>
      <c r="AJ608" s="10"/>
    </row>
    <row r="609" ht="15.75" customHeight="1">
      <c r="A609" s="9">
        <v>45693.0</v>
      </c>
      <c r="B609" s="10" t="s">
        <v>1470</v>
      </c>
      <c r="C609" s="10" t="s">
        <v>1471</v>
      </c>
      <c r="D609" s="15" t="s">
        <v>8669</v>
      </c>
      <c r="E609" s="10" t="s">
        <v>8622</v>
      </c>
      <c r="F609" s="10" t="s">
        <v>8631</v>
      </c>
      <c r="G609" s="10" t="s">
        <v>8588</v>
      </c>
      <c r="H609" s="10" t="s">
        <v>8598</v>
      </c>
      <c r="I609" s="10" t="s">
        <v>8614</v>
      </c>
      <c r="J609" s="10" t="s">
        <v>8599</v>
      </c>
      <c r="K609" s="10" t="s">
        <v>8590</v>
      </c>
      <c r="L609" s="10" t="s">
        <v>8592</v>
      </c>
      <c r="M609" s="10" t="s">
        <v>8601</v>
      </c>
      <c r="N609" s="12" t="s">
        <v>11</v>
      </c>
      <c r="O609" s="12" t="s">
        <v>13</v>
      </c>
      <c r="P609" s="12" t="s">
        <v>19</v>
      </c>
      <c r="Q609" s="12" t="s">
        <v>34</v>
      </c>
      <c r="R609" s="12" t="s">
        <v>14</v>
      </c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3">
        <f>ROUNDUP(SUM(VLOOKUP(F609,'Pontuação 3.0'!A$2:B$11,2,FALSE),VLOOKUP(E609,'Pontuação 3.0'!C$2:D$11,2,FALSE),VLOOKUP(H609,'Pontuação 3.0'!I$2:J$11,2,FALSE),VLOOKUP(J609,'Pontuação 3.0'!G$2:H$11,2,FALSE),VLOOKUP(G609,'Pontuação 3.0'!E$2:F$11,2,FALSE),VLOOKUP(K609,'Pontuação 3.0'!K$2:L$11,2,FALSE),VLOOKUP(L609,'Pontuação 3.0'!M$2:N$13,2,FALSE)),0)</f>
        <v>2077</v>
      </c>
      <c r="AD609" s="14">
        <f t="shared" si="1"/>
        <v>208</v>
      </c>
      <c r="AE609" s="14" t="str">
        <f t="array" ref="AE609">IFERROR(INDEX('Pontuação 3.0'!G$13:G$191, MATCH(AD609, 'Pontuação 3.0'!F$13:F$191, 0)), "Faixa Indefinida")</f>
        <v>C</v>
      </c>
      <c r="AF609" s="14">
        <f t="shared" si="2"/>
        <v>0</v>
      </c>
      <c r="AG609" s="14">
        <f t="shared" si="3"/>
        <v>0</v>
      </c>
      <c r="AH609" s="14">
        <f t="shared" si="4"/>
        <v>1</v>
      </c>
      <c r="AI609" s="14">
        <f t="shared" si="5"/>
        <v>0</v>
      </c>
      <c r="AJ609" s="10"/>
    </row>
    <row r="610" ht="15.75" customHeight="1">
      <c r="A610" s="9">
        <v>45693.0</v>
      </c>
      <c r="B610" s="10" t="s">
        <v>1477</v>
      </c>
      <c r="C610" s="10" t="s">
        <v>1478</v>
      </c>
      <c r="D610" s="11">
        <v>1.9997128639E10</v>
      </c>
      <c r="E610" s="10" t="s">
        <v>8586</v>
      </c>
      <c r="F610" s="10" t="s">
        <v>8587</v>
      </c>
      <c r="G610" s="10" t="s">
        <v>8620</v>
      </c>
      <c r="H610" s="10" t="s">
        <v>8589</v>
      </c>
      <c r="I610" s="10" t="s">
        <v>8590</v>
      </c>
      <c r="J610" s="10" t="s">
        <v>8624</v>
      </c>
      <c r="K610" s="10" t="s">
        <v>8590</v>
      </c>
      <c r="L610" s="10" t="s">
        <v>8615</v>
      </c>
      <c r="M610" s="10" t="s">
        <v>8601</v>
      </c>
      <c r="N610" s="12" t="s">
        <v>11</v>
      </c>
      <c r="O610" s="12" t="s">
        <v>13</v>
      </c>
      <c r="P610" s="12" t="s">
        <v>19</v>
      </c>
      <c r="Q610" s="12" t="s">
        <v>60</v>
      </c>
      <c r="R610" s="12" t="s">
        <v>14</v>
      </c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3">
        <f>ROUNDUP(SUM(VLOOKUP(F610,'Pontuação 3.0'!A$2:B$11,2,FALSE),VLOOKUP(E610,'Pontuação 3.0'!C$2:D$11,2,FALSE),VLOOKUP(H610,'Pontuação 3.0'!I$2:J$11,2,FALSE),VLOOKUP(J610,'Pontuação 3.0'!G$2:H$11,2,FALSE),VLOOKUP(G610,'Pontuação 3.0'!E$2:F$11,2,FALSE),VLOOKUP(K610,'Pontuação 3.0'!K$2:L$11,2,FALSE),VLOOKUP(L610,'Pontuação 3.0'!M$2:N$13,2,FALSE)),0)</f>
        <v>2178</v>
      </c>
      <c r="AD610" s="14">
        <f t="shared" si="1"/>
        <v>218</v>
      </c>
      <c r="AE610" s="14" t="str">
        <f t="array" ref="AE610">IFERROR(INDEX('Pontuação 3.0'!G$13:G$191, MATCH(AD610, 'Pontuação 3.0'!F$13:F$191, 0)), "Faixa Indefinida")</f>
        <v>B</v>
      </c>
      <c r="AF610" s="14">
        <f t="shared" si="2"/>
        <v>0</v>
      </c>
      <c r="AG610" s="14">
        <f t="shared" si="3"/>
        <v>1</v>
      </c>
      <c r="AH610" s="14">
        <f t="shared" si="4"/>
        <v>0</v>
      </c>
      <c r="AI610" s="14">
        <f t="shared" si="5"/>
        <v>0</v>
      </c>
      <c r="AJ610" s="10"/>
    </row>
    <row r="611" ht="15.75" customHeight="1">
      <c r="A611" s="9">
        <v>45693.0</v>
      </c>
      <c r="B611" s="10" t="s">
        <v>1487</v>
      </c>
      <c r="C611" s="10" t="s">
        <v>1488</v>
      </c>
      <c r="D611" s="15" t="s">
        <v>8670</v>
      </c>
      <c r="E611" s="10" t="s">
        <v>8622</v>
      </c>
      <c r="F611" s="10" t="s">
        <v>8596</v>
      </c>
      <c r="G611" s="10" t="s">
        <v>8588</v>
      </c>
      <c r="H611" s="10" t="s">
        <v>8626</v>
      </c>
      <c r="I611" s="10" t="s">
        <v>8614</v>
      </c>
      <c r="J611" s="10" t="s">
        <v>8599</v>
      </c>
      <c r="K611" s="10" t="s">
        <v>8606</v>
      </c>
      <c r="L611" s="10" t="s">
        <v>8615</v>
      </c>
      <c r="M611" s="10" t="s">
        <v>8601</v>
      </c>
      <c r="N611" s="12" t="s">
        <v>11</v>
      </c>
      <c r="O611" s="12" t="s">
        <v>13</v>
      </c>
      <c r="P611" s="12" t="s">
        <v>22</v>
      </c>
      <c r="Q611" s="12" t="s">
        <v>45</v>
      </c>
      <c r="R611" s="12" t="s">
        <v>14</v>
      </c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3">
        <f>ROUNDUP(SUM(VLOOKUP(F611,'Pontuação 3.0'!A$2:B$11,2,FALSE),VLOOKUP(E611,'Pontuação 3.0'!C$2:D$11,2,FALSE),VLOOKUP(H611,'Pontuação 3.0'!I$2:J$11,2,FALSE),VLOOKUP(J611,'Pontuação 3.0'!G$2:H$11,2,FALSE),VLOOKUP(G611,'Pontuação 3.0'!E$2:F$11,2,FALSE),VLOOKUP(K611,'Pontuação 3.0'!K$2:L$11,2,FALSE),VLOOKUP(L611,'Pontuação 3.0'!M$2:N$13,2,FALSE)),0)</f>
        <v>2158</v>
      </c>
      <c r="AD611" s="14">
        <f t="shared" si="1"/>
        <v>216</v>
      </c>
      <c r="AE611" s="14" t="str">
        <f t="array" ref="AE611">IFERROR(INDEX('Pontuação 3.0'!G$13:G$191, MATCH(AD611, 'Pontuação 3.0'!F$13:F$191, 0)), "Faixa Indefinida")</f>
        <v>B</v>
      </c>
      <c r="AF611" s="14">
        <f t="shared" si="2"/>
        <v>0</v>
      </c>
      <c r="AG611" s="14">
        <f t="shared" si="3"/>
        <v>1</v>
      </c>
      <c r="AH611" s="14">
        <f t="shared" si="4"/>
        <v>0</v>
      </c>
      <c r="AI611" s="14">
        <f t="shared" si="5"/>
        <v>0</v>
      </c>
      <c r="AJ611" s="10"/>
    </row>
    <row r="612" ht="15.75" customHeight="1">
      <c r="A612" s="9">
        <v>45693.0</v>
      </c>
      <c r="B612" s="10" t="s">
        <v>1472</v>
      </c>
      <c r="C612" s="10" t="s">
        <v>1473</v>
      </c>
      <c r="D612" s="11">
        <v>3.1982240922E10</v>
      </c>
      <c r="E612" s="10" t="s">
        <v>8586</v>
      </c>
      <c r="F612" s="10" t="s">
        <v>8596</v>
      </c>
      <c r="G612" s="10" t="s">
        <v>8588</v>
      </c>
      <c r="H612" s="10" t="s">
        <v>8598</v>
      </c>
      <c r="I612" s="10" t="s">
        <v>8590</v>
      </c>
      <c r="J612" s="10" t="s">
        <v>8591</v>
      </c>
      <c r="K612" s="10" t="s">
        <v>8606</v>
      </c>
      <c r="L612" s="10" t="s">
        <v>8615</v>
      </c>
      <c r="M612" s="10" t="s">
        <v>8601</v>
      </c>
      <c r="N612" s="12" t="s">
        <v>11</v>
      </c>
      <c r="O612" s="12" t="s">
        <v>13</v>
      </c>
      <c r="P612" s="12" t="s">
        <v>22</v>
      </c>
      <c r="Q612" s="12" t="s">
        <v>386</v>
      </c>
      <c r="R612" s="12" t="s">
        <v>14</v>
      </c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3">
        <f>ROUNDUP(SUM(VLOOKUP(F612,'Pontuação 3.0'!A$2:B$11,2,FALSE),VLOOKUP(E612,'Pontuação 3.0'!C$2:D$11,2,FALSE),VLOOKUP(H612,'Pontuação 3.0'!I$2:J$11,2,FALSE),VLOOKUP(J612,'Pontuação 3.0'!G$2:H$11,2,FALSE),VLOOKUP(G612,'Pontuação 3.0'!E$2:F$11,2,FALSE),VLOOKUP(K612,'Pontuação 3.0'!K$2:L$11,2,FALSE),VLOOKUP(L612,'Pontuação 3.0'!M$2:N$13,2,FALSE)),0)</f>
        <v>2488</v>
      </c>
      <c r="AD612" s="14">
        <f t="shared" si="1"/>
        <v>249</v>
      </c>
      <c r="AE612" s="14" t="str">
        <f t="array" ref="AE612">IFERROR(INDEX('Pontuação 3.0'!G$13:G$191, MATCH(AD612, 'Pontuação 3.0'!F$13:F$191, 0)), "Faixa Indefinida")</f>
        <v>A</v>
      </c>
      <c r="AF612" s="14">
        <f t="shared" si="2"/>
        <v>1</v>
      </c>
      <c r="AG612" s="14">
        <f t="shared" si="3"/>
        <v>0</v>
      </c>
      <c r="AH612" s="14">
        <f t="shared" si="4"/>
        <v>0</v>
      </c>
      <c r="AI612" s="14">
        <f t="shared" si="5"/>
        <v>0</v>
      </c>
      <c r="AJ612" s="10"/>
    </row>
    <row r="613" ht="15.75" customHeight="1">
      <c r="A613" s="9">
        <v>45693.0</v>
      </c>
      <c r="B613" s="10" t="s">
        <v>1491</v>
      </c>
      <c r="C613" s="10" t="s">
        <v>1492</v>
      </c>
      <c r="D613" s="11">
        <v>8.5991912382E10</v>
      </c>
      <c r="E613" s="10" t="s">
        <v>8622</v>
      </c>
      <c r="F613" s="10" t="s">
        <v>8587</v>
      </c>
      <c r="G613" s="10" t="s">
        <v>8620</v>
      </c>
      <c r="H613" s="10" t="s">
        <v>8626</v>
      </c>
      <c r="I613" s="10" t="s">
        <v>8590</v>
      </c>
      <c r="J613" s="10" t="s">
        <v>8591</v>
      </c>
      <c r="K613" s="10" t="s">
        <v>8590</v>
      </c>
      <c r="L613" s="10" t="s">
        <v>8615</v>
      </c>
      <c r="M613" s="10" t="s">
        <v>8611</v>
      </c>
      <c r="N613" s="12" t="s">
        <v>11</v>
      </c>
      <c r="O613" s="12" t="s">
        <v>13</v>
      </c>
      <c r="P613" s="12" t="s">
        <v>19</v>
      </c>
      <c r="Q613" s="12" t="s">
        <v>15</v>
      </c>
      <c r="R613" s="12" t="s">
        <v>14</v>
      </c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3">
        <f>ROUNDUP(SUM(VLOOKUP(F613,'Pontuação 3.0'!A$2:B$11,2,FALSE),VLOOKUP(E613,'Pontuação 3.0'!C$2:D$11,2,FALSE),VLOOKUP(H613,'Pontuação 3.0'!I$2:J$11,2,FALSE),VLOOKUP(J613,'Pontuação 3.0'!G$2:H$11,2,FALSE),VLOOKUP(G613,'Pontuação 3.0'!E$2:F$11,2,FALSE),VLOOKUP(K613,'Pontuação 3.0'!K$2:L$11,2,FALSE),VLOOKUP(L613,'Pontuação 3.0'!M$2:N$13,2,FALSE)),0)</f>
        <v>2042</v>
      </c>
      <c r="AD613" s="14">
        <f t="shared" si="1"/>
        <v>204</v>
      </c>
      <c r="AE613" s="14" t="str">
        <f t="array" ref="AE613">IFERROR(INDEX('Pontuação 3.0'!G$13:G$191, MATCH(AD613, 'Pontuação 3.0'!F$13:F$191, 0)), "Faixa Indefinida")</f>
        <v>C</v>
      </c>
      <c r="AF613" s="14">
        <f t="shared" si="2"/>
        <v>0</v>
      </c>
      <c r="AG613" s="14">
        <f t="shared" si="3"/>
        <v>0</v>
      </c>
      <c r="AH613" s="14">
        <f t="shared" si="4"/>
        <v>1</v>
      </c>
      <c r="AI613" s="14">
        <f t="shared" si="5"/>
        <v>0</v>
      </c>
      <c r="AJ613" s="10"/>
    </row>
    <row r="614" ht="15.75" customHeight="1">
      <c r="A614" s="9">
        <v>45693.0</v>
      </c>
      <c r="B614" s="10" t="s">
        <v>5255</v>
      </c>
      <c r="C614" s="10" t="s">
        <v>1496</v>
      </c>
      <c r="D614" s="11">
        <v>1.3996162814E10</v>
      </c>
      <c r="E614" s="10" t="s">
        <v>8586</v>
      </c>
      <c r="F614" s="10" t="s">
        <v>8587</v>
      </c>
      <c r="G614" s="10" t="s">
        <v>8588</v>
      </c>
      <c r="H614" s="10" t="s">
        <v>8626</v>
      </c>
      <c r="I614" s="10" t="s">
        <v>8590</v>
      </c>
      <c r="J614" s="10" t="s">
        <v>8624</v>
      </c>
      <c r="K614" s="10" t="s">
        <v>8590</v>
      </c>
      <c r="L614" s="10" t="s">
        <v>8615</v>
      </c>
      <c r="M614" s="10" t="s">
        <v>8601</v>
      </c>
      <c r="N614" s="12" t="s">
        <v>11</v>
      </c>
      <c r="O614" s="12" t="s">
        <v>13</v>
      </c>
      <c r="P614" s="12" t="s">
        <v>997</v>
      </c>
      <c r="Q614" s="12" t="s">
        <v>998</v>
      </c>
      <c r="R614" s="12" t="s">
        <v>14</v>
      </c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3">
        <f>ROUNDUP(SUM(VLOOKUP(F614,'Pontuação 3.0'!A$2:B$11,2,FALSE),VLOOKUP(E614,'Pontuação 3.0'!C$2:D$11,2,FALSE),VLOOKUP(H614,'Pontuação 3.0'!I$2:J$11,2,FALSE),VLOOKUP(J614,'Pontuação 3.0'!G$2:H$11,2,FALSE),VLOOKUP(G614,'Pontuação 3.0'!E$2:F$11,2,FALSE),VLOOKUP(K614,'Pontuação 3.0'!K$2:L$11,2,FALSE),VLOOKUP(L614,'Pontuação 3.0'!M$2:N$13,2,FALSE)),0)</f>
        <v>2083</v>
      </c>
      <c r="AD614" s="14">
        <f t="shared" si="1"/>
        <v>208</v>
      </c>
      <c r="AE614" s="14" t="str">
        <f t="array" ref="AE614">IFERROR(INDEX('Pontuação 3.0'!G$13:G$191, MATCH(AD614, 'Pontuação 3.0'!F$13:F$191, 0)), "Faixa Indefinida")</f>
        <v>C</v>
      </c>
      <c r="AF614" s="14">
        <f t="shared" si="2"/>
        <v>0</v>
      </c>
      <c r="AG614" s="14">
        <f t="shared" si="3"/>
        <v>0</v>
      </c>
      <c r="AH614" s="14">
        <f t="shared" si="4"/>
        <v>1</v>
      </c>
      <c r="AI614" s="14">
        <f t="shared" si="5"/>
        <v>0</v>
      </c>
      <c r="AJ614" s="10"/>
    </row>
    <row r="615" ht="15.75" customHeight="1">
      <c r="A615" s="9">
        <v>45693.0</v>
      </c>
      <c r="B615" s="10" t="s">
        <v>1493</v>
      </c>
      <c r="C615" s="10" t="s">
        <v>1494</v>
      </c>
      <c r="D615" s="11">
        <v>2.1991264541E10</v>
      </c>
      <c r="E615" s="10" t="s">
        <v>8586</v>
      </c>
      <c r="F615" s="10" t="s">
        <v>8587</v>
      </c>
      <c r="G615" s="10" t="s">
        <v>8620</v>
      </c>
      <c r="H615" s="10" t="s">
        <v>8605</v>
      </c>
      <c r="I615" s="10" t="s">
        <v>8590</v>
      </c>
      <c r="J615" s="10" t="s">
        <v>8617</v>
      </c>
      <c r="K615" s="10" t="s">
        <v>8606</v>
      </c>
      <c r="L615" s="10" t="s">
        <v>8592</v>
      </c>
      <c r="M615" s="10" t="s">
        <v>8625</v>
      </c>
      <c r="N615" s="12" t="s">
        <v>11</v>
      </c>
      <c r="O615" s="12" t="s">
        <v>13</v>
      </c>
      <c r="P615" s="12" t="s">
        <v>19</v>
      </c>
      <c r="Q615" s="12" t="s">
        <v>34</v>
      </c>
      <c r="R615" s="12" t="s">
        <v>14</v>
      </c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3">
        <f>ROUNDUP(SUM(VLOOKUP(F615,'Pontuação 3.0'!A$2:B$11,2,FALSE),VLOOKUP(E615,'Pontuação 3.0'!C$2:D$11,2,FALSE),VLOOKUP(H615,'Pontuação 3.0'!I$2:J$11,2,FALSE),VLOOKUP(J615,'Pontuação 3.0'!G$2:H$11,2,FALSE),VLOOKUP(G615,'Pontuação 3.0'!E$2:F$11,2,FALSE),VLOOKUP(K615,'Pontuação 3.0'!K$2:L$11,2,FALSE),VLOOKUP(L615,'Pontuação 3.0'!M$2:N$13,2,FALSE)),0)</f>
        <v>2454</v>
      </c>
      <c r="AD615" s="14">
        <f t="shared" si="1"/>
        <v>245</v>
      </c>
      <c r="AE615" s="14" t="str">
        <f t="array" ref="AE615">IFERROR(INDEX('Pontuação 3.0'!G$13:G$191, MATCH(AD615, 'Pontuação 3.0'!F$13:F$191, 0)), "Faixa Indefinida")</f>
        <v>A</v>
      </c>
      <c r="AF615" s="14">
        <f t="shared" si="2"/>
        <v>1</v>
      </c>
      <c r="AG615" s="14">
        <f t="shared" si="3"/>
        <v>0</v>
      </c>
      <c r="AH615" s="14">
        <f t="shared" si="4"/>
        <v>0</v>
      </c>
      <c r="AI615" s="14">
        <f t="shared" si="5"/>
        <v>0</v>
      </c>
      <c r="AJ615" s="10"/>
    </row>
    <row r="616" ht="15.75" customHeight="1">
      <c r="A616" s="9">
        <v>45693.0</v>
      </c>
      <c r="B616" s="10" t="s">
        <v>318</v>
      </c>
      <c r="C616" s="10" t="s">
        <v>1497</v>
      </c>
      <c r="D616" s="11">
        <v>6.1982371089E10</v>
      </c>
      <c r="E616" s="10" t="s">
        <v>8586</v>
      </c>
      <c r="F616" s="10" t="s">
        <v>8596</v>
      </c>
      <c r="G616" s="10" t="s">
        <v>8616</v>
      </c>
      <c r="H616" s="10" t="s">
        <v>8605</v>
      </c>
      <c r="I616" s="10" t="s">
        <v>8614</v>
      </c>
      <c r="J616" s="10" t="s">
        <v>8617</v>
      </c>
      <c r="K616" s="10" t="s">
        <v>8590</v>
      </c>
      <c r="L616" s="10" t="s">
        <v>8592</v>
      </c>
      <c r="M616" s="10" t="s">
        <v>8601</v>
      </c>
      <c r="N616" s="12" t="s">
        <v>11</v>
      </c>
      <c r="O616" s="12" t="s">
        <v>13</v>
      </c>
      <c r="P616" s="12" t="s">
        <v>114</v>
      </c>
      <c r="Q616" s="12" t="s">
        <v>45</v>
      </c>
      <c r="R616" s="12" t="s">
        <v>14</v>
      </c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3">
        <f>ROUNDUP(SUM(VLOOKUP(F616,'Pontuação 3.0'!A$2:B$11,2,FALSE),VLOOKUP(E616,'Pontuação 3.0'!C$2:D$11,2,FALSE),VLOOKUP(H616,'Pontuação 3.0'!I$2:J$11,2,FALSE),VLOOKUP(J616,'Pontuação 3.0'!G$2:H$11,2,FALSE),VLOOKUP(G616,'Pontuação 3.0'!E$2:F$11,2,FALSE),VLOOKUP(K616,'Pontuação 3.0'!K$2:L$11,2,FALSE),VLOOKUP(L616,'Pontuação 3.0'!M$2:N$13,2,FALSE)),0)</f>
        <v>2294</v>
      </c>
      <c r="AD616" s="14">
        <f t="shared" si="1"/>
        <v>229</v>
      </c>
      <c r="AE616" s="14" t="str">
        <f t="array" ref="AE616">IFERROR(INDEX('Pontuação 3.0'!G$13:G$191, MATCH(AD616, 'Pontuação 3.0'!F$13:F$191, 0)), "Faixa Indefinida")</f>
        <v>B</v>
      </c>
      <c r="AF616" s="14">
        <f t="shared" si="2"/>
        <v>0</v>
      </c>
      <c r="AG616" s="14">
        <f t="shared" si="3"/>
        <v>1</v>
      </c>
      <c r="AH616" s="14">
        <f t="shared" si="4"/>
        <v>0</v>
      </c>
      <c r="AI616" s="14">
        <f t="shared" si="5"/>
        <v>0</v>
      </c>
      <c r="AJ616" s="10"/>
    </row>
    <row r="617" ht="15.75" customHeight="1">
      <c r="A617" s="9">
        <v>45693.0</v>
      </c>
      <c r="B617" s="10" t="s">
        <v>266</v>
      </c>
      <c r="C617" s="10" t="s">
        <v>1498</v>
      </c>
      <c r="D617" s="11">
        <v>4.4991782766E10</v>
      </c>
      <c r="E617" s="10" t="s">
        <v>8586</v>
      </c>
      <c r="F617" s="10" t="s">
        <v>8596</v>
      </c>
      <c r="G617" s="10" t="s">
        <v>8588</v>
      </c>
      <c r="H617" s="10" t="s">
        <v>8589</v>
      </c>
      <c r="I617" s="10" t="s">
        <v>8614</v>
      </c>
      <c r="J617" s="10" t="s">
        <v>8599</v>
      </c>
      <c r="K617" s="10" t="s">
        <v>8606</v>
      </c>
      <c r="L617" s="10" t="s">
        <v>8592</v>
      </c>
      <c r="M617" s="10" t="s">
        <v>8601</v>
      </c>
      <c r="N617" s="12" t="s">
        <v>11</v>
      </c>
      <c r="O617" s="12" t="s">
        <v>13</v>
      </c>
      <c r="P617" s="12" t="s">
        <v>19</v>
      </c>
      <c r="Q617" s="12" t="s">
        <v>49</v>
      </c>
      <c r="R617" s="12" t="s">
        <v>14</v>
      </c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3">
        <f>ROUNDUP(SUM(VLOOKUP(F617,'Pontuação 3.0'!A$2:B$11,2,FALSE),VLOOKUP(E617,'Pontuação 3.0'!C$2:D$11,2,FALSE),VLOOKUP(H617,'Pontuação 3.0'!I$2:J$11,2,FALSE),VLOOKUP(J617,'Pontuação 3.0'!G$2:H$11,2,FALSE),VLOOKUP(G617,'Pontuação 3.0'!E$2:F$11,2,FALSE),VLOOKUP(K617,'Pontuação 3.0'!K$2:L$11,2,FALSE),VLOOKUP(L617,'Pontuação 3.0'!M$2:N$13,2,FALSE)),0)</f>
        <v>2337</v>
      </c>
      <c r="AD617" s="14">
        <f t="shared" si="1"/>
        <v>234</v>
      </c>
      <c r="AE617" s="14" t="str">
        <f t="array" ref="AE617">IFERROR(INDEX('Pontuação 3.0'!G$13:G$191, MATCH(AD617, 'Pontuação 3.0'!F$13:F$191, 0)), "Faixa Indefinida")</f>
        <v>B</v>
      </c>
      <c r="AF617" s="14">
        <f t="shared" si="2"/>
        <v>0</v>
      </c>
      <c r="AG617" s="14">
        <f t="shared" si="3"/>
        <v>1</v>
      </c>
      <c r="AH617" s="14">
        <f t="shared" si="4"/>
        <v>0</v>
      </c>
      <c r="AI617" s="14">
        <f t="shared" si="5"/>
        <v>0</v>
      </c>
      <c r="AJ617" s="10"/>
    </row>
    <row r="618" ht="15.75" customHeight="1">
      <c r="A618" s="9">
        <v>45693.0</v>
      </c>
      <c r="B618" s="10" t="s">
        <v>1499</v>
      </c>
      <c r="C618" s="10" t="s">
        <v>1500</v>
      </c>
      <c r="D618" s="11">
        <v>7.1992675154E10</v>
      </c>
      <c r="E618" s="10" t="s">
        <v>8622</v>
      </c>
      <c r="F618" s="10" t="s">
        <v>8587</v>
      </c>
      <c r="G618" s="10" t="s">
        <v>8616</v>
      </c>
      <c r="H618" s="10" t="s">
        <v>8598</v>
      </c>
      <c r="I618" s="10" t="s">
        <v>8614</v>
      </c>
      <c r="J618" s="10" t="s">
        <v>8591</v>
      </c>
      <c r="K618" s="10" t="s">
        <v>8606</v>
      </c>
      <c r="L618" s="10" t="s">
        <v>8592</v>
      </c>
      <c r="M618" s="10" t="s">
        <v>8611</v>
      </c>
      <c r="N618" s="12" t="s">
        <v>11</v>
      </c>
      <c r="O618" s="12" t="s">
        <v>13</v>
      </c>
      <c r="P618" s="12" t="s">
        <v>22</v>
      </c>
      <c r="Q618" s="12" t="s">
        <v>15</v>
      </c>
      <c r="R618" s="12" t="s">
        <v>14</v>
      </c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3">
        <f>ROUNDUP(SUM(VLOOKUP(F618,'Pontuação 3.0'!A$2:B$11,2,FALSE),VLOOKUP(E618,'Pontuação 3.0'!C$2:D$11,2,FALSE),VLOOKUP(H618,'Pontuação 3.0'!I$2:J$11,2,FALSE),VLOOKUP(J618,'Pontuação 3.0'!G$2:H$11,2,FALSE),VLOOKUP(G618,'Pontuação 3.0'!E$2:F$11,2,FALSE),VLOOKUP(K618,'Pontuação 3.0'!K$2:L$11,2,FALSE),VLOOKUP(L618,'Pontuação 3.0'!M$2:N$13,2,FALSE)),0)</f>
        <v>2599</v>
      </c>
      <c r="AD618" s="14">
        <f t="shared" si="1"/>
        <v>260</v>
      </c>
      <c r="AE618" s="14" t="str">
        <f t="array" ref="AE618">IFERROR(INDEX('Pontuação 3.0'!G$13:G$191, MATCH(AD618, 'Pontuação 3.0'!F$13:F$191, 0)), "Faixa Indefinida")</f>
        <v>A</v>
      </c>
      <c r="AF618" s="14">
        <f t="shared" si="2"/>
        <v>1</v>
      </c>
      <c r="AG618" s="14">
        <f t="shared" si="3"/>
        <v>0</v>
      </c>
      <c r="AH618" s="14">
        <f t="shared" si="4"/>
        <v>0</v>
      </c>
      <c r="AI618" s="14">
        <f t="shared" si="5"/>
        <v>0</v>
      </c>
      <c r="AJ618" s="10"/>
    </row>
    <row r="619" ht="15.75" customHeight="1">
      <c r="A619" s="9">
        <v>45693.0</v>
      </c>
      <c r="B619" s="10" t="s">
        <v>1501</v>
      </c>
      <c r="C619" s="10" t="s">
        <v>1502</v>
      </c>
      <c r="D619" s="11">
        <v>1.1951470903E10</v>
      </c>
      <c r="E619" s="10" t="s">
        <v>8622</v>
      </c>
      <c r="F619" s="10" t="s">
        <v>8587</v>
      </c>
      <c r="G619" s="10" t="s">
        <v>8620</v>
      </c>
      <c r="H619" s="10" t="s">
        <v>8589</v>
      </c>
      <c r="I619" s="10" t="s">
        <v>8590</v>
      </c>
      <c r="J619" s="10" t="s">
        <v>8599</v>
      </c>
      <c r="K619" s="10" t="s">
        <v>8606</v>
      </c>
      <c r="L619" s="10" t="s">
        <v>8615</v>
      </c>
      <c r="M619" s="10" t="s">
        <v>8611</v>
      </c>
      <c r="N619" s="12" t="s">
        <v>11</v>
      </c>
      <c r="O619" s="12" t="s">
        <v>13</v>
      </c>
      <c r="P619" s="12" t="s">
        <v>19</v>
      </c>
      <c r="Q619" s="12" t="s">
        <v>49</v>
      </c>
      <c r="R619" s="12" t="s">
        <v>14</v>
      </c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3">
        <f>ROUNDUP(SUM(VLOOKUP(F619,'Pontuação 3.0'!A$2:B$11,2,FALSE),VLOOKUP(E619,'Pontuação 3.0'!C$2:D$11,2,FALSE),VLOOKUP(H619,'Pontuação 3.0'!I$2:J$11,2,FALSE),VLOOKUP(J619,'Pontuação 3.0'!G$2:H$11,2,FALSE),VLOOKUP(G619,'Pontuação 3.0'!E$2:F$11,2,FALSE),VLOOKUP(K619,'Pontuação 3.0'!K$2:L$11,2,FALSE),VLOOKUP(L619,'Pontuação 3.0'!M$2:N$13,2,FALSE)),0)</f>
        <v>2386</v>
      </c>
      <c r="AD619" s="14">
        <f t="shared" si="1"/>
        <v>239</v>
      </c>
      <c r="AE619" s="14" t="str">
        <f t="array" ref="AE619">IFERROR(INDEX('Pontuação 3.0'!G$13:G$191, MATCH(AD619, 'Pontuação 3.0'!F$13:F$191, 0)), "Faixa Indefinida")</f>
        <v>A</v>
      </c>
      <c r="AF619" s="14">
        <f t="shared" si="2"/>
        <v>1</v>
      </c>
      <c r="AG619" s="14">
        <f t="shared" si="3"/>
        <v>0</v>
      </c>
      <c r="AH619" s="14">
        <f t="shared" si="4"/>
        <v>0</v>
      </c>
      <c r="AI619" s="14">
        <f t="shared" si="5"/>
        <v>0</v>
      </c>
      <c r="AJ619" s="10"/>
    </row>
    <row r="620" ht="15.75" customHeight="1">
      <c r="A620" s="9">
        <v>45693.0</v>
      </c>
      <c r="B620" s="10" t="s">
        <v>1503</v>
      </c>
      <c r="C620" s="10" t="s">
        <v>1504</v>
      </c>
      <c r="D620" s="11">
        <v>8.599438046E10</v>
      </c>
      <c r="E620" s="10" t="s">
        <v>8586</v>
      </c>
      <c r="F620" s="10" t="s">
        <v>8587</v>
      </c>
      <c r="G620" s="10" t="s">
        <v>8588</v>
      </c>
      <c r="H620" s="10" t="s">
        <v>8598</v>
      </c>
      <c r="I620" s="10" t="s">
        <v>8590</v>
      </c>
      <c r="J620" s="10" t="s">
        <v>8617</v>
      </c>
      <c r="K620" s="10" t="s">
        <v>8590</v>
      </c>
      <c r="L620" s="10" t="s">
        <v>8592</v>
      </c>
      <c r="M620" s="10" t="s">
        <v>8601</v>
      </c>
      <c r="N620" s="12" t="s">
        <v>11</v>
      </c>
      <c r="O620" s="12" t="s">
        <v>13</v>
      </c>
      <c r="P620" s="12" t="s">
        <v>19</v>
      </c>
      <c r="Q620" s="12" t="s">
        <v>15</v>
      </c>
      <c r="R620" s="12" t="s">
        <v>14</v>
      </c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3">
        <f>ROUNDUP(SUM(VLOOKUP(F620,'Pontuação 3.0'!A$2:B$11,2,FALSE),VLOOKUP(E620,'Pontuação 3.0'!C$2:D$11,2,FALSE),VLOOKUP(H620,'Pontuação 3.0'!I$2:J$11,2,FALSE),VLOOKUP(J620,'Pontuação 3.0'!G$2:H$11,2,FALSE),VLOOKUP(G620,'Pontuação 3.0'!E$2:F$11,2,FALSE),VLOOKUP(K620,'Pontuação 3.0'!K$2:L$11,2,FALSE),VLOOKUP(L620,'Pontuação 3.0'!M$2:N$13,2,FALSE)),0)</f>
        <v>2397</v>
      </c>
      <c r="AD620" s="14">
        <f t="shared" si="1"/>
        <v>240</v>
      </c>
      <c r="AE620" s="14" t="str">
        <f t="array" ref="AE620">IFERROR(INDEX('Pontuação 3.0'!G$13:G$191, MATCH(AD620, 'Pontuação 3.0'!F$13:F$191, 0)), "Faixa Indefinida")</f>
        <v>A</v>
      </c>
      <c r="AF620" s="14">
        <f t="shared" si="2"/>
        <v>1</v>
      </c>
      <c r="AG620" s="14">
        <f t="shared" si="3"/>
        <v>0</v>
      </c>
      <c r="AH620" s="14">
        <f t="shared" si="4"/>
        <v>0</v>
      </c>
      <c r="AI620" s="14">
        <f t="shared" si="5"/>
        <v>0</v>
      </c>
      <c r="AJ620" s="10"/>
    </row>
    <row r="621" ht="15.75" customHeight="1">
      <c r="A621" s="9">
        <v>45693.0</v>
      </c>
      <c r="B621" s="10" t="s">
        <v>558</v>
      </c>
      <c r="C621" s="10" t="s">
        <v>1505</v>
      </c>
      <c r="D621" s="10" t="s">
        <v>1506</v>
      </c>
      <c r="E621" s="10" t="s">
        <v>8586</v>
      </c>
      <c r="F621" s="10" t="s">
        <v>8596</v>
      </c>
      <c r="G621" s="10" t="s">
        <v>8588</v>
      </c>
      <c r="H621" s="10" t="s">
        <v>8598</v>
      </c>
      <c r="I621" s="10" t="s">
        <v>8590</v>
      </c>
      <c r="J621" s="10" t="s">
        <v>8617</v>
      </c>
      <c r="K621" s="10" t="s">
        <v>8606</v>
      </c>
      <c r="L621" s="10" t="s">
        <v>8615</v>
      </c>
      <c r="M621" s="10" t="s">
        <v>8611</v>
      </c>
      <c r="N621" s="12" t="s">
        <v>11</v>
      </c>
      <c r="O621" s="12" t="s">
        <v>13</v>
      </c>
      <c r="P621" s="12" t="s">
        <v>22</v>
      </c>
      <c r="Q621" s="12" t="s">
        <v>15</v>
      </c>
      <c r="R621" s="12" t="s">
        <v>14</v>
      </c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3">
        <f>ROUNDUP(SUM(VLOOKUP(F621,'Pontuação 3.0'!A$2:B$11,2,FALSE),VLOOKUP(E621,'Pontuação 3.0'!C$2:D$11,2,FALSE),VLOOKUP(H621,'Pontuação 3.0'!I$2:J$11,2,FALSE),VLOOKUP(J621,'Pontuação 3.0'!G$2:H$11,2,FALSE),VLOOKUP(G621,'Pontuação 3.0'!E$2:F$11,2,FALSE),VLOOKUP(K621,'Pontuação 3.0'!K$2:L$11,2,FALSE),VLOOKUP(L621,'Pontuação 3.0'!M$2:N$13,2,FALSE)),0)</f>
        <v>2611</v>
      </c>
      <c r="AD621" s="14">
        <f t="shared" si="1"/>
        <v>261</v>
      </c>
      <c r="AE621" s="14" t="str">
        <f t="array" ref="AE621">IFERROR(INDEX('Pontuação 3.0'!G$13:G$191, MATCH(AD621, 'Pontuação 3.0'!F$13:F$191, 0)), "Faixa Indefinida")</f>
        <v>A</v>
      </c>
      <c r="AF621" s="14">
        <f t="shared" si="2"/>
        <v>1</v>
      </c>
      <c r="AG621" s="14">
        <f t="shared" si="3"/>
        <v>0</v>
      </c>
      <c r="AH621" s="14">
        <f t="shared" si="4"/>
        <v>0</v>
      </c>
      <c r="AI621" s="14">
        <f t="shared" si="5"/>
        <v>0</v>
      </c>
      <c r="AJ621" s="10"/>
    </row>
    <row r="622" ht="15.75" customHeight="1">
      <c r="A622" s="9">
        <v>45693.0</v>
      </c>
      <c r="B622" s="10" t="s">
        <v>1507</v>
      </c>
      <c r="C622" s="10" t="s">
        <v>8671</v>
      </c>
      <c r="D622" s="11">
        <v>3.2991336339E10</v>
      </c>
      <c r="E622" s="10" t="s">
        <v>8586</v>
      </c>
      <c r="F622" s="10" t="s">
        <v>8596</v>
      </c>
      <c r="G622" s="10" t="s">
        <v>8588</v>
      </c>
      <c r="H622" s="10" t="s">
        <v>8589</v>
      </c>
      <c r="I622" s="10" t="s">
        <v>8614</v>
      </c>
      <c r="J622" s="10" t="s">
        <v>8591</v>
      </c>
      <c r="K622" s="10" t="s">
        <v>8590</v>
      </c>
      <c r="L622" s="10" t="s">
        <v>8615</v>
      </c>
      <c r="M622" s="10" t="s">
        <v>8601</v>
      </c>
      <c r="N622" s="12" t="s">
        <v>11</v>
      </c>
      <c r="O622" s="12" t="s">
        <v>13</v>
      </c>
      <c r="P622" s="12" t="s">
        <v>19</v>
      </c>
      <c r="Q622" s="12" t="s">
        <v>49</v>
      </c>
      <c r="R622" s="12" t="s">
        <v>14</v>
      </c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3">
        <f>ROUNDUP(SUM(VLOOKUP(F622,'Pontuação 3.0'!A$2:B$11,2,FALSE),VLOOKUP(E622,'Pontuação 3.0'!C$2:D$11,2,FALSE),VLOOKUP(H622,'Pontuação 3.0'!I$2:J$11,2,FALSE),VLOOKUP(J622,'Pontuação 3.0'!G$2:H$11,2,FALSE),VLOOKUP(G622,'Pontuação 3.0'!E$2:F$11,2,FALSE),VLOOKUP(K622,'Pontuação 3.0'!K$2:L$11,2,FALSE),VLOOKUP(L622,'Pontuação 3.0'!M$2:N$13,2,FALSE)),0)</f>
        <v>2314</v>
      </c>
      <c r="AD622" s="14">
        <f t="shared" si="1"/>
        <v>231</v>
      </c>
      <c r="AE622" s="14" t="str">
        <f t="array" ref="AE622">IFERROR(INDEX('Pontuação 3.0'!G$13:G$191, MATCH(AD622, 'Pontuação 3.0'!F$13:F$191, 0)), "Faixa Indefinida")</f>
        <v>B</v>
      </c>
      <c r="AF622" s="14">
        <f t="shared" si="2"/>
        <v>0</v>
      </c>
      <c r="AG622" s="14">
        <f t="shared" si="3"/>
        <v>1</v>
      </c>
      <c r="AH622" s="14">
        <f t="shared" si="4"/>
        <v>0</v>
      </c>
      <c r="AI622" s="14">
        <f t="shared" si="5"/>
        <v>0</v>
      </c>
      <c r="AJ622" s="10"/>
    </row>
    <row r="623" ht="15.75" customHeight="1">
      <c r="A623" s="9">
        <v>45693.0</v>
      </c>
      <c r="B623" s="10" t="s">
        <v>1511</v>
      </c>
      <c r="C623" s="10" t="s">
        <v>1512</v>
      </c>
      <c r="D623" s="11">
        <v>1.1945374353E10</v>
      </c>
      <c r="E623" s="10" t="s">
        <v>8586</v>
      </c>
      <c r="F623" s="10" t="s">
        <v>8587</v>
      </c>
      <c r="G623" s="10" t="s">
        <v>8620</v>
      </c>
      <c r="H623" s="10" t="s">
        <v>8605</v>
      </c>
      <c r="I623" s="10" t="s">
        <v>8590</v>
      </c>
      <c r="J623" s="10" t="s">
        <v>8599</v>
      </c>
      <c r="K623" s="10" t="s">
        <v>8590</v>
      </c>
      <c r="L623" s="10" t="s">
        <v>8615</v>
      </c>
      <c r="M623" s="10" t="s">
        <v>8601</v>
      </c>
      <c r="N623" s="12" t="s">
        <v>11</v>
      </c>
      <c r="O623" s="12" t="s">
        <v>13</v>
      </c>
      <c r="P623" s="12" t="s">
        <v>22</v>
      </c>
      <c r="Q623" s="12" t="s">
        <v>49</v>
      </c>
      <c r="R623" s="12" t="s">
        <v>14</v>
      </c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3">
        <f>ROUNDUP(SUM(VLOOKUP(F623,'Pontuação 3.0'!A$2:B$11,2,FALSE),VLOOKUP(E623,'Pontuação 3.0'!C$2:D$11,2,FALSE),VLOOKUP(H623,'Pontuação 3.0'!I$2:J$11,2,FALSE),VLOOKUP(J623,'Pontuação 3.0'!G$2:H$11,2,FALSE),VLOOKUP(G623,'Pontuação 3.0'!E$2:F$11,2,FALSE),VLOOKUP(K623,'Pontuação 3.0'!K$2:L$11,2,FALSE),VLOOKUP(L623,'Pontuação 3.0'!M$2:N$13,2,FALSE)),0)</f>
        <v>2004</v>
      </c>
      <c r="AD623" s="14">
        <f t="shared" si="1"/>
        <v>200</v>
      </c>
      <c r="AE623" s="14" t="str">
        <f t="array" ref="AE623">IFERROR(INDEX('Pontuação 3.0'!G$13:G$191, MATCH(AD623, 'Pontuação 3.0'!F$13:F$191, 0)), "Faixa Indefinida")</f>
        <v>C</v>
      </c>
      <c r="AF623" s="14">
        <f t="shared" si="2"/>
        <v>0</v>
      </c>
      <c r="AG623" s="14">
        <f t="shared" si="3"/>
        <v>0</v>
      </c>
      <c r="AH623" s="14">
        <f t="shared" si="4"/>
        <v>1</v>
      </c>
      <c r="AI623" s="14">
        <f t="shared" si="5"/>
        <v>0</v>
      </c>
      <c r="AJ623" s="10"/>
    </row>
    <row r="624" ht="15.75" customHeight="1">
      <c r="A624" s="9">
        <v>45693.0</v>
      </c>
      <c r="B624" s="10" t="s">
        <v>1509</v>
      </c>
      <c r="C624" s="10" t="s">
        <v>1510</v>
      </c>
      <c r="D624" s="11">
        <v>7.1991541606E10</v>
      </c>
      <c r="E624" s="10" t="s">
        <v>8586</v>
      </c>
      <c r="F624" s="10" t="s">
        <v>8596</v>
      </c>
      <c r="G624" s="10" t="s">
        <v>8588</v>
      </c>
      <c r="H624" s="10" t="s">
        <v>8598</v>
      </c>
      <c r="I624" s="10" t="s">
        <v>8590</v>
      </c>
      <c r="J624" s="10" t="s">
        <v>8599</v>
      </c>
      <c r="K624" s="10" t="s">
        <v>8590</v>
      </c>
      <c r="L624" s="10" t="s">
        <v>8592</v>
      </c>
      <c r="M624" s="10" t="s">
        <v>8621</v>
      </c>
      <c r="N624" s="12" t="s">
        <v>11</v>
      </c>
      <c r="O624" s="12" t="s">
        <v>13</v>
      </c>
      <c r="P624" s="12" t="s">
        <v>22</v>
      </c>
      <c r="Q624" s="12" t="s">
        <v>386</v>
      </c>
      <c r="R624" s="12" t="s">
        <v>14</v>
      </c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3">
        <f>ROUNDUP(SUM(VLOOKUP(F624,'Pontuação 3.0'!A$2:B$11,2,FALSE),VLOOKUP(E624,'Pontuação 3.0'!C$2:D$11,2,FALSE),VLOOKUP(H624,'Pontuação 3.0'!I$2:J$11,2,FALSE),VLOOKUP(J624,'Pontuação 3.0'!G$2:H$11,2,FALSE),VLOOKUP(G624,'Pontuação 3.0'!E$2:F$11,2,FALSE),VLOOKUP(K624,'Pontuação 3.0'!K$2:L$11,2,FALSE),VLOOKUP(L624,'Pontuação 3.0'!M$2:N$13,2,FALSE)),0)</f>
        <v>1989</v>
      </c>
      <c r="AD624" s="14">
        <f t="shared" si="1"/>
        <v>199</v>
      </c>
      <c r="AE624" s="14" t="str">
        <f t="array" ref="AE624">IFERROR(INDEX('Pontuação 3.0'!G$13:G$191, MATCH(AD624, 'Pontuação 3.0'!F$13:F$191, 0)), "Faixa Indefinida")</f>
        <v>C</v>
      </c>
      <c r="AF624" s="14">
        <f t="shared" si="2"/>
        <v>0</v>
      </c>
      <c r="AG624" s="14">
        <f t="shared" si="3"/>
        <v>0</v>
      </c>
      <c r="AH624" s="14">
        <f t="shared" si="4"/>
        <v>1</v>
      </c>
      <c r="AI624" s="14">
        <f t="shared" si="5"/>
        <v>0</v>
      </c>
      <c r="AJ624" s="10"/>
    </row>
    <row r="625" ht="15.75" customHeight="1">
      <c r="A625" s="9">
        <v>45693.0</v>
      </c>
      <c r="B625" s="10" t="s">
        <v>1513</v>
      </c>
      <c r="C625" s="10" t="s">
        <v>1514</v>
      </c>
      <c r="D625" s="11">
        <v>8.1994536876E10</v>
      </c>
      <c r="E625" s="10" t="s">
        <v>8622</v>
      </c>
      <c r="F625" s="10" t="s">
        <v>8587</v>
      </c>
      <c r="G625" s="10" t="s">
        <v>8620</v>
      </c>
      <c r="H625" s="10" t="s">
        <v>8598</v>
      </c>
      <c r="I625" s="10" t="s">
        <v>8614</v>
      </c>
      <c r="J625" s="10" t="s">
        <v>8599</v>
      </c>
      <c r="K625" s="10" t="s">
        <v>8590</v>
      </c>
      <c r="L625" s="10" t="s">
        <v>8615</v>
      </c>
      <c r="M625" s="10" t="s">
        <v>8593</v>
      </c>
      <c r="N625" s="12" t="s">
        <v>11</v>
      </c>
      <c r="O625" s="12" t="s">
        <v>13</v>
      </c>
      <c r="P625" s="12" t="s">
        <v>39</v>
      </c>
      <c r="Q625" s="12" t="s">
        <v>49</v>
      </c>
      <c r="R625" s="12" t="s">
        <v>14</v>
      </c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3">
        <f>ROUNDUP(SUM(VLOOKUP(F625,'Pontuação 3.0'!A$2:B$11,2,FALSE),VLOOKUP(E625,'Pontuação 3.0'!C$2:D$11,2,FALSE),VLOOKUP(H625,'Pontuação 3.0'!I$2:J$11,2,FALSE),VLOOKUP(J625,'Pontuação 3.0'!G$2:H$11,2,FALSE),VLOOKUP(G625,'Pontuação 3.0'!E$2:F$11,2,FALSE),VLOOKUP(K625,'Pontuação 3.0'!K$2:L$11,2,FALSE),VLOOKUP(L625,'Pontuação 3.0'!M$2:N$13,2,FALSE)),0)</f>
        <v>2038</v>
      </c>
      <c r="AD625" s="14">
        <f t="shared" si="1"/>
        <v>204</v>
      </c>
      <c r="AE625" s="14" t="str">
        <f t="array" ref="AE625">IFERROR(INDEX('Pontuação 3.0'!G$13:G$191, MATCH(AD625, 'Pontuação 3.0'!F$13:F$191, 0)), "Faixa Indefinida")</f>
        <v>C</v>
      </c>
      <c r="AF625" s="14">
        <f t="shared" si="2"/>
        <v>0</v>
      </c>
      <c r="AG625" s="14">
        <f t="shared" si="3"/>
        <v>0</v>
      </c>
      <c r="AH625" s="14">
        <f t="shared" si="4"/>
        <v>1</v>
      </c>
      <c r="AI625" s="14">
        <f t="shared" si="5"/>
        <v>0</v>
      </c>
      <c r="AJ625" s="10"/>
    </row>
    <row r="626" ht="15.75" customHeight="1">
      <c r="A626" s="9">
        <v>45693.0</v>
      </c>
      <c r="B626" s="10" t="s">
        <v>1515</v>
      </c>
      <c r="C626" s="10" t="s">
        <v>1516</v>
      </c>
      <c r="D626" s="11">
        <v>4.7984610083E10</v>
      </c>
      <c r="E626" s="10" t="s">
        <v>8622</v>
      </c>
      <c r="F626" s="10" t="s">
        <v>8587</v>
      </c>
      <c r="G626" s="10" t="s">
        <v>8628</v>
      </c>
      <c r="H626" s="10" t="s">
        <v>8589</v>
      </c>
      <c r="I626" s="10" t="s">
        <v>8614</v>
      </c>
      <c r="J626" s="10" t="s">
        <v>8599</v>
      </c>
      <c r="K626" s="10" t="s">
        <v>8590</v>
      </c>
      <c r="L626" s="10" t="s">
        <v>8592</v>
      </c>
      <c r="M626" s="10" t="s">
        <v>8601</v>
      </c>
      <c r="N626" s="12" t="s">
        <v>11</v>
      </c>
      <c r="O626" s="12" t="s">
        <v>13</v>
      </c>
      <c r="P626" s="12" t="s">
        <v>80</v>
      </c>
      <c r="Q626" s="12" t="s">
        <v>49</v>
      </c>
      <c r="R626" s="12" t="s">
        <v>14</v>
      </c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3">
        <f>ROUNDUP(SUM(VLOOKUP(F626,'Pontuação 3.0'!A$2:B$11,2,FALSE),VLOOKUP(E626,'Pontuação 3.0'!C$2:D$11,2,FALSE),VLOOKUP(H626,'Pontuação 3.0'!I$2:J$11,2,FALSE),VLOOKUP(J626,'Pontuação 3.0'!G$2:H$11,2,FALSE),VLOOKUP(G626,'Pontuação 3.0'!E$2:F$11,2,FALSE),VLOOKUP(K626,'Pontuação 3.0'!K$2:L$11,2,FALSE),VLOOKUP(L626,'Pontuação 3.0'!M$2:N$13,2,FALSE)),0)</f>
        <v>2029</v>
      </c>
      <c r="AD626" s="14">
        <f t="shared" si="1"/>
        <v>203</v>
      </c>
      <c r="AE626" s="14" t="str">
        <f t="array" ref="AE626">IFERROR(INDEX('Pontuação 3.0'!G$13:G$191, MATCH(AD626, 'Pontuação 3.0'!F$13:F$191, 0)), "Faixa Indefinida")</f>
        <v>C</v>
      </c>
      <c r="AF626" s="14">
        <f t="shared" si="2"/>
        <v>0</v>
      </c>
      <c r="AG626" s="14">
        <f t="shared" si="3"/>
        <v>0</v>
      </c>
      <c r="AH626" s="14">
        <f t="shared" si="4"/>
        <v>1</v>
      </c>
      <c r="AI626" s="14">
        <f t="shared" si="5"/>
        <v>0</v>
      </c>
      <c r="AJ626" s="10"/>
    </row>
    <row r="627" ht="15.75" customHeight="1">
      <c r="A627" s="9">
        <v>45693.0</v>
      </c>
      <c r="B627" s="10" t="s">
        <v>8672</v>
      </c>
      <c r="C627" s="10" t="s">
        <v>1518</v>
      </c>
      <c r="D627" s="11">
        <v>4.8999435531E10</v>
      </c>
      <c r="E627" s="10" t="s">
        <v>8586</v>
      </c>
      <c r="F627" s="10" t="s">
        <v>8596</v>
      </c>
      <c r="G627" s="10" t="s">
        <v>8588</v>
      </c>
      <c r="H627" s="10" t="s">
        <v>8589</v>
      </c>
      <c r="I627" s="10" t="s">
        <v>8590</v>
      </c>
      <c r="J627" s="10" t="s">
        <v>8599</v>
      </c>
      <c r="K627" s="10" t="s">
        <v>8606</v>
      </c>
      <c r="L627" s="10" t="s">
        <v>8592</v>
      </c>
      <c r="M627" s="10" t="s">
        <v>8593</v>
      </c>
      <c r="N627" s="12" t="s">
        <v>11</v>
      </c>
      <c r="O627" s="12" t="s">
        <v>13</v>
      </c>
      <c r="P627" s="12" t="s">
        <v>19</v>
      </c>
      <c r="Q627" s="12" t="s">
        <v>45</v>
      </c>
      <c r="R627" s="12" t="s">
        <v>14</v>
      </c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3">
        <f>ROUNDUP(SUM(VLOOKUP(F627,'Pontuação 3.0'!A$2:B$11,2,FALSE),VLOOKUP(E627,'Pontuação 3.0'!C$2:D$11,2,FALSE),VLOOKUP(H627,'Pontuação 3.0'!I$2:J$11,2,FALSE),VLOOKUP(J627,'Pontuação 3.0'!G$2:H$11,2,FALSE),VLOOKUP(G627,'Pontuação 3.0'!E$2:F$11,2,FALSE),VLOOKUP(K627,'Pontuação 3.0'!K$2:L$11,2,FALSE),VLOOKUP(L627,'Pontuação 3.0'!M$2:N$13,2,FALSE)),0)</f>
        <v>2337</v>
      </c>
      <c r="AD627" s="14">
        <f t="shared" si="1"/>
        <v>234</v>
      </c>
      <c r="AE627" s="14" t="str">
        <f t="array" ref="AE627">IFERROR(INDEX('Pontuação 3.0'!G$13:G$191, MATCH(AD627, 'Pontuação 3.0'!F$13:F$191, 0)), "Faixa Indefinida")</f>
        <v>B</v>
      </c>
      <c r="AF627" s="14">
        <f t="shared" si="2"/>
        <v>0</v>
      </c>
      <c r="AG627" s="14">
        <f t="shared" si="3"/>
        <v>1</v>
      </c>
      <c r="AH627" s="14">
        <f t="shared" si="4"/>
        <v>0</v>
      </c>
      <c r="AI627" s="14">
        <f t="shared" si="5"/>
        <v>0</v>
      </c>
      <c r="AJ627" s="10"/>
    </row>
    <row r="628" ht="15.75" customHeight="1">
      <c r="A628" s="9">
        <v>45693.0</v>
      </c>
      <c r="B628" s="10" t="s">
        <v>1519</v>
      </c>
      <c r="C628" s="10" t="s">
        <v>1520</v>
      </c>
      <c r="D628" s="11">
        <v>1.997410163E10</v>
      </c>
      <c r="E628" s="10" t="s">
        <v>8622</v>
      </c>
      <c r="F628" s="10" t="s">
        <v>8596</v>
      </c>
      <c r="G628" s="10" t="s">
        <v>8628</v>
      </c>
      <c r="H628" s="10" t="s">
        <v>8605</v>
      </c>
      <c r="I628" s="10" t="s">
        <v>8614</v>
      </c>
      <c r="J628" s="10" t="s">
        <v>8617</v>
      </c>
      <c r="K628" s="10" t="s">
        <v>8590</v>
      </c>
      <c r="L628" s="10" t="s">
        <v>8592</v>
      </c>
      <c r="M628" s="10" t="s">
        <v>8601</v>
      </c>
      <c r="N628" s="12" t="s">
        <v>11</v>
      </c>
      <c r="O628" s="12" t="s">
        <v>13</v>
      </c>
      <c r="P628" s="12" t="s">
        <v>22</v>
      </c>
      <c r="Q628" s="12" t="s">
        <v>31</v>
      </c>
      <c r="R628" s="12" t="s">
        <v>14</v>
      </c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3">
        <f>ROUNDUP(SUM(VLOOKUP(F628,'Pontuação 3.0'!A$2:B$11,2,FALSE),VLOOKUP(E628,'Pontuação 3.0'!C$2:D$11,2,FALSE),VLOOKUP(H628,'Pontuação 3.0'!I$2:J$11,2,FALSE),VLOOKUP(J628,'Pontuação 3.0'!G$2:H$11,2,FALSE),VLOOKUP(G628,'Pontuação 3.0'!E$2:F$11,2,FALSE),VLOOKUP(K628,'Pontuação 3.0'!K$2:L$11,2,FALSE),VLOOKUP(L628,'Pontuação 3.0'!M$2:N$13,2,FALSE)),0)</f>
        <v>2020</v>
      </c>
      <c r="AD628" s="14">
        <f t="shared" si="1"/>
        <v>202</v>
      </c>
      <c r="AE628" s="14" t="str">
        <f t="array" ref="AE628">IFERROR(INDEX('Pontuação 3.0'!G$13:G$191, MATCH(AD628, 'Pontuação 3.0'!F$13:F$191, 0)), "Faixa Indefinida")</f>
        <v>C</v>
      </c>
      <c r="AF628" s="14">
        <f t="shared" si="2"/>
        <v>0</v>
      </c>
      <c r="AG628" s="14">
        <f t="shared" si="3"/>
        <v>0</v>
      </c>
      <c r="AH628" s="14">
        <f t="shared" si="4"/>
        <v>1</v>
      </c>
      <c r="AI628" s="14">
        <f t="shared" si="5"/>
        <v>0</v>
      </c>
      <c r="AJ628" s="10"/>
    </row>
    <row r="629" ht="15.75" customHeight="1">
      <c r="A629" s="9">
        <v>45693.0</v>
      </c>
      <c r="B629" s="10" t="s">
        <v>1436</v>
      </c>
      <c r="C629" s="10" t="s">
        <v>1437</v>
      </c>
      <c r="D629" s="11">
        <v>4.8991979507E10</v>
      </c>
      <c r="E629" s="10" t="s">
        <v>8586</v>
      </c>
      <c r="F629" s="10" t="s">
        <v>8596</v>
      </c>
      <c r="G629" s="10" t="s">
        <v>8588</v>
      </c>
      <c r="H629" s="10" t="s">
        <v>8589</v>
      </c>
      <c r="I629" s="10" t="s">
        <v>8590</v>
      </c>
      <c r="J629" s="10" t="s">
        <v>8599</v>
      </c>
      <c r="K629" s="10" t="s">
        <v>8590</v>
      </c>
      <c r="L629" s="10" t="s">
        <v>8615</v>
      </c>
      <c r="M629" s="10" t="s">
        <v>8601</v>
      </c>
      <c r="N629" s="12" t="s">
        <v>11</v>
      </c>
      <c r="O629" s="12" t="s">
        <v>13</v>
      </c>
      <c r="P629" s="12" t="s">
        <v>48</v>
      </c>
      <c r="Q629" s="12" t="s">
        <v>386</v>
      </c>
      <c r="R629" s="12" t="s">
        <v>23</v>
      </c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3">
        <f>ROUNDUP(SUM(VLOOKUP(F629,'Pontuação 3.0'!A$2:B$11,2,FALSE),VLOOKUP(E629,'Pontuação 3.0'!C$2:D$11,2,FALSE),VLOOKUP(H629,'Pontuação 3.0'!I$2:J$11,2,FALSE),VLOOKUP(J629,'Pontuação 3.0'!G$2:H$11,2,FALSE),VLOOKUP(G629,'Pontuação 3.0'!E$2:F$11,2,FALSE),VLOOKUP(K629,'Pontuação 3.0'!K$2:L$11,2,FALSE),VLOOKUP(L629,'Pontuação 3.0'!M$2:N$13,2,FALSE)),0)</f>
        <v>2162</v>
      </c>
      <c r="AD629" s="14">
        <f t="shared" si="1"/>
        <v>216</v>
      </c>
      <c r="AE629" s="14" t="str">
        <f t="array" ref="AE629">IFERROR(INDEX('Pontuação 3.0'!G$13:G$191, MATCH(AD629, 'Pontuação 3.0'!F$13:F$191, 0)), "Faixa Indefinida")</f>
        <v>B</v>
      </c>
      <c r="AF629" s="14">
        <f t="shared" si="2"/>
        <v>0</v>
      </c>
      <c r="AG629" s="14">
        <f t="shared" si="3"/>
        <v>1</v>
      </c>
      <c r="AH629" s="14">
        <f t="shared" si="4"/>
        <v>0</v>
      </c>
      <c r="AI629" s="14">
        <f t="shared" si="5"/>
        <v>0</v>
      </c>
      <c r="AJ629" s="10"/>
    </row>
    <row r="630" ht="15.75" customHeight="1">
      <c r="A630" s="9">
        <v>45693.0</v>
      </c>
      <c r="B630" s="10" t="s">
        <v>8673</v>
      </c>
      <c r="C630" s="10" t="s">
        <v>1516</v>
      </c>
      <c r="D630" s="11">
        <v>4.7984610083E10</v>
      </c>
      <c r="E630" s="10" t="s">
        <v>8622</v>
      </c>
      <c r="F630" s="10" t="s">
        <v>8587</v>
      </c>
      <c r="G630" s="10" t="s">
        <v>8588</v>
      </c>
      <c r="H630" s="10" t="s">
        <v>8589</v>
      </c>
      <c r="I630" s="10" t="s">
        <v>8614</v>
      </c>
      <c r="J630" s="10" t="s">
        <v>8599</v>
      </c>
      <c r="K630" s="10" t="s">
        <v>8590</v>
      </c>
      <c r="L630" s="10" t="s">
        <v>8592</v>
      </c>
      <c r="M630" s="10" t="s">
        <v>8601</v>
      </c>
      <c r="N630" s="12" t="s">
        <v>11</v>
      </c>
      <c r="O630" s="12" t="s">
        <v>13</v>
      </c>
      <c r="P630" s="12" t="s">
        <v>80</v>
      </c>
      <c r="Q630" s="12" t="s">
        <v>49</v>
      </c>
      <c r="R630" s="12" t="s">
        <v>14</v>
      </c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3">
        <f>ROUNDUP(SUM(VLOOKUP(F630,'Pontuação 3.0'!A$2:B$11,2,FALSE),VLOOKUP(E630,'Pontuação 3.0'!C$2:D$11,2,FALSE),VLOOKUP(H630,'Pontuação 3.0'!I$2:J$11,2,FALSE),VLOOKUP(J630,'Pontuação 3.0'!G$2:H$11,2,FALSE),VLOOKUP(G630,'Pontuação 3.0'!E$2:F$11,2,FALSE),VLOOKUP(K630,'Pontuação 3.0'!K$2:L$11,2,FALSE),VLOOKUP(L630,'Pontuação 3.0'!M$2:N$13,2,FALSE)),0)</f>
        <v>2179</v>
      </c>
      <c r="AD630" s="14">
        <f t="shared" si="1"/>
        <v>218</v>
      </c>
      <c r="AE630" s="14" t="str">
        <f t="array" ref="AE630">IFERROR(INDEX('Pontuação 3.0'!G$13:G$191, MATCH(AD630, 'Pontuação 3.0'!F$13:F$191, 0)), "Faixa Indefinida")</f>
        <v>B</v>
      </c>
      <c r="AF630" s="14">
        <f t="shared" si="2"/>
        <v>0</v>
      </c>
      <c r="AG630" s="14">
        <f t="shared" si="3"/>
        <v>1</v>
      </c>
      <c r="AH630" s="14">
        <f t="shared" si="4"/>
        <v>0</v>
      </c>
      <c r="AI630" s="14">
        <f t="shared" si="5"/>
        <v>0</v>
      </c>
      <c r="AJ630" s="10"/>
    </row>
    <row r="631" ht="15.75" customHeight="1">
      <c r="A631" s="9">
        <v>45693.0</v>
      </c>
      <c r="B631" s="10" t="s">
        <v>779</v>
      </c>
      <c r="C631" s="10" t="s">
        <v>1521</v>
      </c>
      <c r="D631" s="10" t="s">
        <v>1522</v>
      </c>
      <c r="E631" s="10" t="s">
        <v>8586</v>
      </c>
      <c r="F631" s="10" t="s">
        <v>8587</v>
      </c>
      <c r="G631" s="10" t="s">
        <v>8616</v>
      </c>
      <c r="H631" s="10" t="s">
        <v>8598</v>
      </c>
      <c r="I631" s="10" t="s">
        <v>8590</v>
      </c>
      <c r="J631" s="10" t="s">
        <v>8624</v>
      </c>
      <c r="K631" s="10" t="s">
        <v>8606</v>
      </c>
      <c r="L631" s="10" t="s">
        <v>8592</v>
      </c>
      <c r="M631" s="10" t="s">
        <v>8611</v>
      </c>
      <c r="N631" s="12" t="s">
        <v>11</v>
      </c>
      <c r="O631" s="12" t="s">
        <v>13</v>
      </c>
      <c r="P631" s="12" t="s">
        <v>58</v>
      </c>
      <c r="Q631" s="12" t="s">
        <v>15</v>
      </c>
      <c r="R631" s="12" t="s">
        <v>14</v>
      </c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3">
        <f>ROUNDUP(SUM(VLOOKUP(F631,'Pontuação 3.0'!A$2:B$11,2,FALSE),VLOOKUP(E631,'Pontuação 3.0'!C$2:D$11,2,FALSE),VLOOKUP(H631,'Pontuação 3.0'!I$2:J$11,2,FALSE),VLOOKUP(J631,'Pontuação 3.0'!G$2:H$11,2,FALSE),VLOOKUP(G631,'Pontuação 3.0'!E$2:F$11,2,FALSE),VLOOKUP(K631,'Pontuação 3.0'!K$2:L$11,2,FALSE),VLOOKUP(L631,'Pontuação 3.0'!M$2:N$13,2,FALSE)),0)</f>
        <v>2500</v>
      </c>
      <c r="AD631" s="14">
        <f t="shared" si="1"/>
        <v>250</v>
      </c>
      <c r="AE631" s="14" t="str">
        <f t="array" ref="AE631">IFERROR(INDEX('Pontuação 3.0'!G$13:G$191, MATCH(AD631, 'Pontuação 3.0'!F$13:F$191, 0)), "Faixa Indefinida")</f>
        <v>A</v>
      </c>
      <c r="AF631" s="14">
        <f t="shared" si="2"/>
        <v>1</v>
      </c>
      <c r="AG631" s="14">
        <f t="shared" si="3"/>
        <v>0</v>
      </c>
      <c r="AH631" s="14">
        <f t="shared" si="4"/>
        <v>0</v>
      </c>
      <c r="AI631" s="14">
        <f t="shared" si="5"/>
        <v>0</v>
      </c>
      <c r="AJ631" s="10"/>
    </row>
    <row r="632" ht="15.75" customHeight="1">
      <c r="A632" s="9">
        <v>45693.0</v>
      </c>
      <c r="B632" s="10" t="s">
        <v>1529</v>
      </c>
      <c r="C632" s="10" t="s">
        <v>1530</v>
      </c>
      <c r="D632" s="11">
        <v>1.1947523498E10</v>
      </c>
      <c r="E632" s="10" t="s">
        <v>8586</v>
      </c>
      <c r="F632" s="10" t="s">
        <v>8587</v>
      </c>
      <c r="G632" s="10" t="s">
        <v>8620</v>
      </c>
      <c r="H632" s="10" t="s">
        <v>8589</v>
      </c>
      <c r="I632" s="10" t="s">
        <v>8614</v>
      </c>
      <c r="J632" s="10" t="s">
        <v>8599</v>
      </c>
      <c r="K632" s="10" t="s">
        <v>8590</v>
      </c>
      <c r="L632" s="10" t="s">
        <v>8592</v>
      </c>
      <c r="M632" s="10" t="s">
        <v>8611</v>
      </c>
      <c r="N632" s="12" t="s">
        <v>11</v>
      </c>
      <c r="O632" s="12" t="s">
        <v>13</v>
      </c>
      <c r="P632" s="12" t="s">
        <v>19</v>
      </c>
      <c r="Q632" s="12" t="s">
        <v>15</v>
      </c>
      <c r="R632" s="12" t="s">
        <v>14</v>
      </c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3">
        <f>ROUNDUP(SUM(VLOOKUP(F632,'Pontuação 3.0'!A$2:B$11,2,FALSE),VLOOKUP(E632,'Pontuação 3.0'!C$2:D$11,2,FALSE),VLOOKUP(H632,'Pontuação 3.0'!I$2:J$11,2,FALSE),VLOOKUP(J632,'Pontuação 3.0'!G$2:H$11,2,FALSE),VLOOKUP(G632,'Pontuação 3.0'!E$2:F$11,2,FALSE),VLOOKUP(K632,'Pontuação 3.0'!K$2:L$11,2,FALSE),VLOOKUP(L632,'Pontuação 3.0'!M$2:N$13,2,FALSE)),0)</f>
        <v>2069</v>
      </c>
      <c r="AD632" s="14">
        <f t="shared" si="1"/>
        <v>207</v>
      </c>
      <c r="AE632" s="14" t="str">
        <f t="array" ref="AE632">IFERROR(INDEX('Pontuação 3.0'!G$13:G$191, MATCH(AD632, 'Pontuação 3.0'!F$13:F$191, 0)), "Faixa Indefinida")</f>
        <v>C</v>
      </c>
      <c r="AF632" s="14">
        <f t="shared" si="2"/>
        <v>0</v>
      </c>
      <c r="AG632" s="14">
        <f t="shared" si="3"/>
        <v>0</v>
      </c>
      <c r="AH632" s="14">
        <f t="shared" si="4"/>
        <v>1</v>
      </c>
      <c r="AI632" s="14">
        <f t="shared" si="5"/>
        <v>0</v>
      </c>
      <c r="AJ632" s="10"/>
    </row>
    <row r="633" ht="15.75" customHeight="1">
      <c r="A633" s="9">
        <v>45693.0</v>
      </c>
      <c r="B633" s="10" t="s">
        <v>152</v>
      </c>
      <c r="C633" s="10" t="s">
        <v>1527</v>
      </c>
      <c r="D633" s="10" t="s">
        <v>1528</v>
      </c>
      <c r="E633" s="10" t="s">
        <v>8586</v>
      </c>
      <c r="F633" s="10" t="s">
        <v>8596</v>
      </c>
      <c r="G633" s="10" t="s">
        <v>8616</v>
      </c>
      <c r="H633" s="10" t="s">
        <v>8598</v>
      </c>
      <c r="I633" s="10" t="s">
        <v>8614</v>
      </c>
      <c r="J633" s="10" t="s">
        <v>8599</v>
      </c>
      <c r="K633" s="10" t="s">
        <v>8590</v>
      </c>
      <c r="L633" s="10" t="s">
        <v>8615</v>
      </c>
      <c r="M633" s="10" t="s">
        <v>8593</v>
      </c>
      <c r="N633" s="12" t="s">
        <v>11</v>
      </c>
      <c r="O633" s="12" t="s">
        <v>13</v>
      </c>
      <c r="P633" s="12" t="s">
        <v>77</v>
      </c>
      <c r="Q633" s="12" t="s">
        <v>386</v>
      </c>
      <c r="R633" s="12" t="s">
        <v>14</v>
      </c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3">
        <f>ROUNDUP(SUM(VLOOKUP(F633,'Pontuação 3.0'!A$2:B$11,2,FALSE),VLOOKUP(E633,'Pontuação 3.0'!C$2:D$11,2,FALSE),VLOOKUP(H633,'Pontuação 3.0'!I$2:J$11,2,FALSE),VLOOKUP(J633,'Pontuação 3.0'!G$2:H$11,2,FALSE),VLOOKUP(G633,'Pontuação 3.0'!E$2:F$11,2,FALSE),VLOOKUP(K633,'Pontuação 3.0'!K$2:L$11,2,FALSE),VLOOKUP(L633,'Pontuação 3.0'!M$2:N$13,2,FALSE)),0)</f>
        <v>2169</v>
      </c>
      <c r="AD633" s="14">
        <f t="shared" si="1"/>
        <v>217</v>
      </c>
      <c r="AE633" s="14" t="str">
        <f t="array" ref="AE633">IFERROR(INDEX('Pontuação 3.0'!G$13:G$191, MATCH(AD633, 'Pontuação 3.0'!F$13:F$191, 0)), "Faixa Indefinida")</f>
        <v>B</v>
      </c>
      <c r="AF633" s="14">
        <f t="shared" si="2"/>
        <v>0</v>
      </c>
      <c r="AG633" s="14">
        <f t="shared" si="3"/>
        <v>1</v>
      </c>
      <c r="AH633" s="14">
        <f t="shared" si="4"/>
        <v>0</v>
      </c>
      <c r="AI633" s="14">
        <f t="shared" si="5"/>
        <v>0</v>
      </c>
      <c r="AJ633" s="10"/>
    </row>
    <row r="634" ht="15.75" customHeight="1">
      <c r="A634" s="9">
        <v>45693.0</v>
      </c>
      <c r="B634" s="10" t="s">
        <v>1531</v>
      </c>
      <c r="C634" s="10" t="s">
        <v>1532</v>
      </c>
      <c r="D634" s="11">
        <v>9.8981664988E10</v>
      </c>
      <c r="E634" s="10" t="s">
        <v>8586</v>
      </c>
      <c r="F634" s="10" t="s">
        <v>8596</v>
      </c>
      <c r="G634" s="10" t="s">
        <v>8620</v>
      </c>
      <c r="H634" s="10" t="s">
        <v>8589</v>
      </c>
      <c r="I634" s="10" t="s">
        <v>8590</v>
      </c>
      <c r="J634" s="10" t="s">
        <v>8599</v>
      </c>
      <c r="K634" s="10" t="s">
        <v>8590</v>
      </c>
      <c r="L634" s="10" t="s">
        <v>8607</v>
      </c>
      <c r="M634" s="10" t="s">
        <v>8593</v>
      </c>
      <c r="N634" s="12" t="s">
        <v>11</v>
      </c>
      <c r="O634" s="12" t="s">
        <v>13</v>
      </c>
      <c r="P634" s="12" t="s">
        <v>68</v>
      </c>
      <c r="Q634" s="12" t="s">
        <v>49</v>
      </c>
      <c r="R634" s="12" t="s">
        <v>14</v>
      </c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3">
        <f>ROUNDUP(SUM(VLOOKUP(F634,'Pontuação 3.0'!A$2:B$11,2,FALSE),VLOOKUP(E634,'Pontuação 3.0'!C$2:D$11,2,FALSE),VLOOKUP(H634,'Pontuação 3.0'!I$2:J$11,2,FALSE),VLOOKUP(J634,'Pontuação 3.0'!G$2:H$11,2,FALSE),VLOOKUP(G634,'Pontuação 3.0'!E$2:F$11,2,FALSE),VLOOKUP(K634,'Pontuação 3.0'!K$2:L$11,2,FALSE),VLOOKUP(L634,'Pontuação 3.0'!M$2:N$13,2,FALSE)),0)</f>
        <v>1906</v>
      </c>
      <c r="AD634" s="14">
        <f t="shared" si="1"/>
        <v>191</v>
      </c>
      <c r="AE634" s="14" t="str">
        <f t="array" ref="AE634">IFERROR(INDEX('Pontuação 3.0'!G$13:G$191, MATCH(AD634, 'Pontuação 3.0'!F$13:F$191, 0)), "Faixa Indefinida")</f>
        <v>D</v>
      </c>
      <c r="AF634" s="14">
        <f t="shared" si="2"/>
        <v>0</v>
      </c>
      <c r="AG634" s="14">
        <f t="shared" si="3"/>
        <v>0</v>
      </c>
      <c r="AH634" s="14">
        <f t="shared" si="4"/>
        <v>0</v>
      </c>
      <c r="AI634" s="14">
        <f t="shared" si="5"/>
        <v>1</v>
      </c>
      <c r="AJ634" s="10"/>
    </row>
    <row r="635" ht="15.75" customHeight="1">
      <c r="A635" s="9">
        <v>45693.0</v>
      </c>
      <c r="B635" s="10" t="s">
        <v>1534</v>
      </c>
      <c r="C635" s="10" t="s">
        <v>1535</v>
      </c>
      <c r="D635" s="11">
        <v>1.1980598278E10</v>
      </c>
      <c r="E635" s="10" t="s">
        <v>8622</v>
      </c>
      <c r="F635" s="10" t="s">
        <v>8587</v>
      </c>
      <c r="G635" s="10" t="s">
        <v>8588</v>
      </c>
      <c r="H635" s="10" t="s">
        <v>8598</v>
      </c>
      <c r="I635" s="10" t="s">
        <v>8614</v>
      </c>
      <c r="J635" s="10" t="s">
        <v>8599</v>
      </c>
      <c r="K635" s="10" t="s">
        <v>8590</v>
      </c>
      <c r="L635" s="10" t="s">
        <v>8615</v>
      </c>
      <c r="M635" s="10" t="s">
        <v>8601</v>
      </c>
      <c r="N635" s="12" t="s">
        <v>11</v>
      </c>
      <c r="O635" s="12" t="s">
        <v>13</v>
      </c>
      <c r="P635" s="12" t="s">
        <v>19</v>
      </c>
      <c r="Q635" s="12" t="s">
        <v>49</v>
      </c>
      <c r="R635" s="12" t="s">
        <v>14</v>
      </c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3">
        <f>ROUNDUP(SUM(VLOOKUP(F635,'Pontuação 3.0'!A$2:B$11,2,FALSE),VLOOKUP(E635,'Pontuação 3.0'!C$2:D$11,2,FALSE),VLOOKUP(H635,'Pontuação 3.0'!I$2:J$11,2,FALSE),VLOOKUP(J635,'Pontuação 3.0'!G$2:H$11,2,FALSE),VLOOKUP(G635,'Pontuação 3.0'!E$2:F$11,2,FALSE),VLOOKUP(K635,'Pontuação 3.0'!K$2:L$11,2,FALSE),VLOOKUP(L635,'Pontuação 3.0'!M$2:N$13,2,FALSE)),0)</f>
        <v>2178</v>
      </c>
      <c r="AD635" s="14">
        <f t="shared" si="1"/>
        <v>218</v>
      </c>
      <c r="AE635" s="14" t="str">
        <f t="array" ref="AE635">IFERROR(INDEX('Pontuação 3.0'!G$13:G$191, MATCH(AD635, 'Pontuação 3.0'!F$13:F$191, 0)), "Faixa Indefinida")</f>
        <v>B</v>
      </c>
      <c r="AF635" s="14">
        <f t="shared" si="2"/>
        <v>0</v>
      </c>
      <c r="AG635" s="14">
        <f t="shared" si="3"/>
        <v>1</v>
      </c>
      <c r="AH635" s="14">
        <f t="shared" si="4"/>
        <v>0</v>
      </c>
      <c r="AI635" s="14">
        <f t="shared" si="5"/>
        <v>0</v>
      </c>
      <c r="AJ635" s="10"/>
    </row>
    <row r="636" ht="15.75" customHeight="1">
      <c r="A636" s="9">
        <v>45693.0</v>
      </c>
      <c r="B636" s="10" t="s">
        <v>1541</v>
      </c>
      <c r="C636" s="10" t="s">
        <v>1542</v>
      </c>
      <c r="D636" s="11">
        <v>4.7996157754E10</v>
      </c>
      <c r="E636" s="10" t="s">
        <v>8586</v>
      </c>
      <c r="F636" s="10" t="s">
        <v>8587</v>
      </c>
      <c r="G636" s="10" t="s">
        <v>8588</v>
      </c>
      <c r="H636" s="10" t="s">
        <v>8589</v>
      </c>
      <c r="I636" s="10" t="s">
        <v>8614</v>
      </c>
      <c r="J636" s="10" t="s">
        <v>8599</v>
      </c>
      <c r="K636" s="10" t="s">
        <v>8590</v>
      </c>
      <c r="L636" s="10" t="s">
        <v>8592</v>
      </c>
      <c r="M636" s="10" t="s">
        <v>8601</v>
      </c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3">
        <f>ROUNDUP(SUM(VLOOKUP(F636,'Pontuação 3.0'!A$2:B$11,2,FALSE),VLOOKUP(E636,'Pontuação 3.0'!C$2:D$11,2,FALSE),VLOOKUP(H636,'Pontuação 3.0'!I$2:J$11,2,FALSE),VLOOKUP(J636,'Pontuação 3.0'!G$2:H$11,2,FALSE),VLOOKUP(G636,'Pontuação 3.0'!E$2:F$11,2,FALSE),VLOOKUP(K636,'Pontuação 3.0'!K$2:L$11,2,FALSE),VLOOKUP(L636,'Pontuação 3.0'!M$2:N$13,2,FALSE)),0)</f>
        <v>2209</v>
      </c>
      <c r="AD636" s="14">
        <f t="shared" si="1"/>
        <v>221</v>
      </c>
      <c r="AE636" s="14" t="str">
        <f t="array" ref="AE636">IFERROR(INDEX('Pontuação 3.0'!G$13:G$191, MATCH(AD636, 'Pontuação 3.0'!F$13:F$191, 0)), "Faixa Indefinida")</f>
        <v>B</v>
      </c>
      <c r="AF636" s="14">
        <f t="shared" si="2"/>
        <v>0</v>
      </c>
      <c r="AG636" s="14">
        <f t="shared" si="3"/>
        <v>1</v>
      </c>
      <c r="AH636" s="14">
        <f t="shared" si="4"/>
        <v>0</v>
      </c>
      <c r="AI636" s="14">
        <f t="shared" si="5"/>
        <v>0</v>
      </c>
      <c r="AJ636" s="10"/>
    </row>
    <row r="637" ht="15.75" customHeight="1">
      <c r="A637" s="9">
        <v>45693.0</v>
      </c>
      <c r="B637" s="10" t="s">
        <v>1544</v>
      </c>
      <c r="C637" s="10" t="s">
        <v>1545</v>
      </c>
      <c r="D637" s="10" t="s">
        <v>1546</v>
      </c>
      <c r="E637" s="10" t="s">
        <v>8586</v>
      </c>
      <c r="F637" s="10" t="s">
        <v>8587</v>
      </c>
      <c r="G637" s="10" t="s">
        <v>8588</v>
      </c>
      <c r="H637" s="10" t="s">
        <v>8598</v>
      </c>
      <c r="I637" s="10" t="s">
        <v>8614</v>
      </c>
      <c r="J637" s="10" t="s">
        <v>8591</v>
      </c>
      <c r="K637" s="10" t="s">
        <v>8590</v>
      </c>
      <c r="L637" s="10" t="s">
        <v>8615</v>
      </c>
      <c r="M637" s="10" t="s">
        <v>8601</v>
      </c>
      <c r="N637" s="12" t="s">
        <v>11</v>
      </c>
      <c r="O637" s="12" t="s">
        <v>13</v>
      </c>
      <c r="P637" s="12" t="s">
        <v>39</v>
      </c>
      <c r="Q637" s="12" t="s">
        <v>49</v>
      </c>
      <c r="R637" s="12" t="s">
        <v>14</v>
      </c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3">
        <f>ROUNDUP(SUM(VLOOKUP(F637,'Pontuação 3.0'!A$2:B$11,2,FALSE),VLOOKUP(E637,'Pontuação 3.0'!C$2:D$11,2,FALSE),VLOOKUP(H637,'Pontuação 3.0'!I$2:J$11,2,FALSE),VLOOKUP(J637,'Pontuação 3.0'!G$2:H$11,2,FALSE),VLOOKUP(G637,'Pontuação 3.0'!E$2:F$11,2,FALSE),VLOOKUP(K637,'Pontuação 3.0'!K$2:L$11,2,FALSE),VLOOKUP(L637,'Pontuação 3.0'!M$2:N$13,2,FALSE)),0)</f>
        <v>2360</v>
      </c>
      <c r="AD637" s="14">
        <f t="shared" si="1"/>
        <v>236</v>
      </c>
      <c r="AE637" s="14" t="str">
        <f t="array" ref="AE637">IFERROR(INDEX('Pontuação 3.0'!G$13:G$191, MATCH(AD637, 'Pontuação 3.0'!F$13:F$191, 0)), "Faixa Indefinida")</f>
        <v>A</v>
      </c>
      <c r="AF637" s="14">
        <f t="shared" si="2"/>
        <v>1</v>
      </c>
      <c r="AG637" s="14">
        <f t="shared" si="3"/>
        <v>0</v>
      </c>
      <c r="AH637" s="14">
        <f t="shared" si="4"/>
        <v>0</v>
      </c>
      <c r="AI637" s="14">
        <f t="shared" si="5"/>
        <v>0</v>
      </c>
      <c r="AJ637" s="10"/>
    </row>
    <row r="638" ht="15.75" customHeight="1">
      <c r="A638" s="9">
        <v>45693.0</v>
      </c>
      <c r="B638" s="10" t="s">
        <v>1547</v>
      </c>
      <c r="C638" s="10" t="s">
        <v>1548</v>
      </c>
      <c r="D638" s="11">
        <v>4.4997322994E10</v>
      </c>
      <c r="E638" s="10" t="s">
        <v>8586</v>
      </c>
      <c r="F638" s="10" t="s">
        <v>8596</v>
      </c>
      <c r="G638" s="10" t="s">
        <v>8588</v>
      </c>
      <c r="H638" s="10" t="s">
        <v>8605</v>
      </c>
      <c r="I638" s="10" t="s">
        <v>8614</v>
      </c>
      <c r="J638" s="10" t="s">
        <v>8591</v>
      </c>
      <c r="K638" s="10" t="s">
        <v>8590</v>
      </c>
      <c r="L638" s="10" t="s">
        <v>8615</v>
      </c>
      <c r="M638" s="10" t="s">
        <v>8601</v>
      </c>
      <c r="N638" s="12" t="s">
        <v>11</v>
      </c>
      <c r="O638" s="12" t="s">
        <v>13</v>
      </c>
      <c r="P638" s="12" t="s">
        <v>19</v>
      </c>
      <c r="Q638" s="12" t="s">
        <v>45</v>
      </c>
      <c r="R638" s="12" t="s">
        <v>23</v>
      </c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3">
        <f>ROUNDUP(SUM(VLOOKUP(F638,'Pontuação 3.0'!A$2:B$11,2,FALSE),VLOOKUP(E638,'Pontuação 3.0'!C$2:D$11,2,FALSE),VLOOKUP(H638,'Pontuação 3.0'!I$2:J$11,2,FALSE),VLOOKUP(J638,'Pontuação 3.0'!G$2:H$11,2,FALSE),VLOOKUP(G638,'Pontuação 3.0'!E$2:F$11,2,FALSE),VLOOKUP(K638,'Pontuação 3.0'!K$2:L$11,2,FALSE),VLOOKUP(L638,'Pontuação 3.0'!M$2:N$13,2,FALSE)),0)</f>
        <v>2163</v>
      </c>
      <c r="AD638" s="14">
        <f t="shared" si="1"/>
        <v>216</v>
      </c>
      <c r="AE638" s="14" t="str">
        <f t="array" ref="AE638">IFERROR(INDEX('Pontuação 3.0'!G$13:G$191, MATCH(AD638, 'Pontuação 3.0'!F$13:F$191, 0)), "Faixa Indefinida")</f>
        <v>B</v>
      </c>
      <c r="AF638" s="14">
        <f t="shared" si="2"/>
        <v>0</v>
      </c>
      <c r="AG638" s="14">
        <f t="shared" si="3"/>
        <v>1</v>
      </c>
      <c r="AH638" s="14">
        <f t="shared" si="4"/>
        <v>0</v>
      </c>
      <c r="AI638" s="14">
        <f t="shared" si="5"/>
        <v>0</v>
      </c>
      <c r="AJ638" s="10"/>
    </row>
    <row r="639" ht="15.75" customHeight="1">
      <c r="A639" s="9">
        <v>45693.0</v>
      </c>
      <c r="B639" s="10" t="s">
        <v>1544</v>
      </c>
      <c r="C639" s="10" t="s">
        <v>1545</v>
      </c>
      <c r="D639" s="10" t="s">
        <v>1546</v>
      </c>
      <c r="E639" s="10" t="s">
        <v>8586</v>
      </c>
      <c r="F639" s="10" t="s">
        <v>8587</v>
      </c>
      <c r="G639" s="10" t="s">
        <v>8588</v>
      </c>
      <c r="H639" s="10" t="s">
        <v>8598</v>
      </c>
      <c r="I639" s="10" t="s">
        <v>8614</v>
      </c>
      <c r="J639" s="10" t="s">
        <v>8591</v>
      </c>
      <c r="K639" s="10" t="s">
        <v>8590</v>
      </c>
      <c r="L639" s="10" t="s">
        <v>8615</v>
      </c>
      <c r="M639" s="10" t="s">
        <v>8601</v>
      </c>
      <c r="N639" s="12" t="s">
        <v>11</v>
      </c>
      <c r="O639" s="12" t="s">
        <v>13</v>
      </c>
      <c r="P639" s="12" t="s">
        <v>39</v>
      </c>
      <c r="Q639" s="12" t="s">
        <v>49</v>
      </c>
      <c r="R639" s="12" t="s">
        <v>14</v>
      </c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3">
        <f>ROUNDUP(SUM(VLOOKUP(F639,'Pontuação 3.0'!A$2:B$11,2,FALSE),VLOOKUP(E639,'Pontuação 3.0'!C$2:D$11,2,FALSE),VLOOKUP(H639,'Pontuação 3.0'!I$2:J$11,2,FALSE),VLOOKUP(J639,'Pontuação 3.0'!G$2:H$11,2,FALSE),VLOOKUP(G639,'Pontuação 3.0'!E$2:F$11,2,FALSE),VLOOKUP(K639,'Pontuação 3.0'!K$2:L$11,2,FALSE),VLOOKUP(L639,'Pontuação 3.0'!M$2:N$13,2,FALSE)),0)</f>
        <v>2360</v>
      </c>
      <c r="AD639" s="14">
        <f t="shared" si="1"/>
        <v>236</v>
      </c>
      <c r="AE639" s="14" t="str">
        <f t="array" ref="AE639">IFERROR(INDEX('Pontuação 3.0'!G$13:G$191, MATCH(AD639, 'Pontuação 3.0'!F$13:F$191, 0)), "Faixa Indefinida")</f>
        <v>A</v>
      </c>
      <c r="AF639" s="14">
        <f t="shared" si="2"/>
        <v>1</v>
      </c>
      <c r="AG639" s="14">
        <f t="shared" si="3"/>
        <v>0</v>
      </c>
      <c r="AH639" s="14">
        <f t="shared" si="4"/>
        <v>0</v>
      </c>
      <c r="AI639" s="14">
        <f t="shared" si="5"/>
        <v>0</v>
      </c>
      <c r="AJ639" s="10"/>
    </row>
    <row r="640" ht="15.75" customHeight="1">
      <c r="A640" s="9">
        <v>45693.0</v>
      </c>
      <c r="B640" s="10" t="s">
        <v>1551</v>
      </c>
      <c r="C640" s="10" t="s">
        <v>1552</v>
      </c>
      <c r="D640" s="11">
        <v>4.7992610312E10</v>
      </c>
      <c r="E640" s="10" t="s">
        <v>8586</v>
      </c>
      <c r="F640" s="10" t="s">
        <v>8587</v>
      </c>
      <c r="G640" s="10" t="s">
        <v>8588</v>
      </c>
      <c r="H640" s="10" t="s">
        <v>8605</v>
      </c>
      <c r="I640" s="10" t="s">
        <v>8590</v>
      </c>
      <c r="J640" s="10" t="s">
        <v>8591</v>
      </c>
      <c r="K640" s="10" t="s">
        <v>8606</v>
      </c>
      <c r="L640" s="10" t="s">
        <v>8592</v>
      </c>
      <c r="M640" s="10" t="s">
        <v>8611</v>
      </c>
      <c r="N640" s="12" t="s">
        <v>11</v>
      </c>
      <c r="O640" s="12" t="s">
        <v>13</v>
      </c>
      <c r="P640" s="12" t="s">
        <v>102</v>
      </c>
      <c r="Q640" s="12" t="s">
        <v>49</v>
      </c>
      <c r="R640" s="12" t="s">
        <v>14</v>
      </c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3">
        <f>ROUNDUP(SUM(VLOOKUP(F640,'Pontuação 3.0'!A$2:B$11,2,FALSE),VLOOKUP(E640,'Pontuação 3.0'!C$2:D$11,2,FALSE),VLOOKUP(H640,'Pontuação 3.0'!I$2:J$11,2,FALSE),VLOOKUP(J640,'Pontuação 3.0'!G$2:H$11,2,FALSE),VLOOKUP(G640,'Pontuação 3.0'!E$2:F$11,2,FALSE),VLOOKUP(K640,'Pontuação 3.0'!K$2:L$11,2,FALSE),VLOOKUP(L640,'Pontuação 3.0'!M$2:N$13,2,FALSE)),0)</f>
        <v>2471</v>
      </c>
      <c r="AD640" s="14">
        <f t="shared" si="1"/>
        <v>247</v>
      </c>
      <c r="AE640" s="14" t="str">
        <f t="array" ref="AE640">IFERROR(INDEX('Pontuação 3.0'!G$13:G$191, MATCH(AD640, 'Pontuação 3.0'!F$13:F$191, 0)), "Faixa Indefinida")</f>
        <v>A</v>
      </c>
      <c r="AF640" s="14">
        <f t="shared" si="2"/>
        <v>1</v>
      </c>
      <c r="AG640" s="14">
        <f t="shared" si="3"/>
        <v>0</v>
      </c>
      <c r="AH640" s="14">
        <f t="shared" si="4"/>
        <v>0</v>
      </c>
      <c r="AI640" s="14">
        <f t="shared" si="5"/>
        <v>0</v>
      </c>
      <c r="AJ640" s="10"/>
    </row>
    <row r="641" ht="15.75" customHeight="1">
      <c r="A641" s="9">
        <v>45693.0</v>
      </c>
      <c r="B641" s="10" t="s">
        <v>1553</v>
      </c>
      <c r="C641" s="10" t="s">
        <v>1554</v>
      </c>
      <c r="D641" s="11">
        <v>8.399135906E10</v>
      </c>
      <c r="E641" s="10" t="s">
        <v>8586</v>
      </c>
      <c r="F641" s="10" t="s">
        <v>8587</v>
      </c>
      <c r="G641" s="10" t="s">
        <v>8588</v>
      </c>
      <c r="H641" s="10" t="s">
        <v>8605</v>
      </c>
      <c r="I641" s="10" t="s">
        <v>8614</v>
      </c>
      <c r="J641" s="10" t="s">
        <v>8599</v>
      </c>
      <c r="K641" s="10" t="s">
        <v>8590</v>
      </c>
      <c r="L641" s="10" t="s">
        <v>8607</v>
      </c>
      <c r="M641" s="10" t="s">
        <v>8593</v>
      </c>
      <c r="N641" s="12" t="s">
        <v>11</v>
      </c>
      <c r="O641" s="12" t="s">
        <v>13</v>
      </c>
      <c r="P641" s="12" t="s">
        <v>19</v>
      </c>
      <c r="Q641" s="12" t="s">
        <v>121</v>
      </c>
      <c r="R641" s="12" t="s">
        <v>14</v>
      </c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3">
        <f>ROUNDUP(SUM(VLOOKUP(F641,'Pontuação 3.0'!A$2:B$11,2,FALSE),VLOOKUP(E641,'Pontuação 3.0'!C$2:D$11,2,FALSE),VLOOKUP(H641,'Pontuação 3.0'!I$2:J$11,2,FALSE),VLOOKUP(J641,'Pontuação 3.0'!G$2:H$11,2,FALSE),VLOOKUP(G641,'Pontuação 3.0'!E$2:F$11,2,FALSE),VLOOKUP(K641,'Pontuação 3.0'!K$2:L$11,2,FALSE),VLOOKUP(L641,'Pontuação 3.0'!M$2:N$13,2,FALSE)),0)</f>
        <v>2028</v>
      </c>
      <c r="AD641" s="14">
        <f t="shared" si="1"/>
        <v>203</v>
      </c>
      <c r="AE641" s="14" t="str">
        <f t="array" ref="AE641">IFERROR(INDEX('Pontuação 3.0'!G$13:G$191, MATCH(AD641, 'Pontuação 3.0'!F$13:F$191, 0)), "Faixa Indefinida")</f>
        <v>C</v>
      </c>
      <c r="AF641" s="14">
        <f t="shared" si="2"/>
        <v>0</v>
      </c>
      <c r="AG641" s="14">
        <f t="shared" si="3"/>
        <v>0</v>
      </c>
      <c r="AH641" s="14">
        <f t="shared" si="4"/>
        <v>1</v>
      </c>
      <c r="AI641" s="14">
        <f t="shared" si="5"/>
        <v>0</v>
      </c>
      <c r="AJ641" s="10"/>
    </row>
    <row r="642" ht="15.75" customHeight="1">
      <c r="A642" s="9">
        <v>45693.0</v>
      </c>
      <c r="B642" s="10" t="s">
        <v>1555</v>
      </c>
      <c r="C642" s="10" t="s">
        <v>1556</v>
      </c>
      <c r="D642" s="11">
        <v>1.9983250518E10</v>
      </c>
      <c r="E642" s="10" t="s">
        <v>8586</v>
      </c>
      <c r="F642" s="10" t="s">
        <v>8596</v>
      </c>
      <c r="G642" s="10" t="s">
        <v>8588</v>
      </c>
      <c r="H642" s="10" t="s">
        <v>8605</v>
      </c>
      <c r="I642" s="10" t="s">
        <v>8614</v>
      </c>
      <c r="J642" s="10" t="s">
        <v>8591</v>
      </c>
      <c r="K642" s="10" t="s">
        <v>8590</v>
      </c>
      <c r="L642" s="10" t="s">
        <v>8607</v>
      </c>
      <c r="M642" s="10" t="s">
        <v>8601</v>
      </c>
      <c r="N642" s="12" t="s">
        <v>11</v>
      </c>
      <c r="O642" s="12" t="s">
        <v>13</v>
      </c>
      <c r="P642" s="12" t="s">
        <v>1557</v>
      </c>
      <c r="Q642" s="12" t="s">
        <v>28</v>
      </c>
      <c r="R642" s="12" t="s">
        <v>14</v>
      </c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3">
        <f>ROUNDUP(SUM(VLOOKUP(F642,'Pontuação 3.0'!A$2:B$11,2,FALSE),VLOOKUP(E642,'Pontuação 3.0'!C$2:D$11,2,FALSE),VLOOKUP(H642,'Pontuação 3.0'!I$2:J$11,2,FALSE),VLOOKUP(J642,'Pontuação 3.0'!G$2:H$11,2,FALSE),VLOOKUP(G642,'Pontuação 3.0'!E$2:F$11,2,FALSE),VLOOKUP(K642,'Pontuação 3.0'!K$2:L$11,2,FALSE),VLOOKUP(L642,'Pontuação 3.0'!M$2:N$13,2,FALSE)),0)</f>
        <v>2047</v>
      </c>
      <c r="AD642" s="14">
        <f t="shared" si="1"/>
        <v>205</v>
      </c>
      <c r="AE642" s="14" t="str">
        <f t="array" ref="AE642">IFERROR(INDEX('Pontuação 3.0'!G$13:G$191, MATCH(AD642, 'Pontuação 3.0'!F$13:F$191, 0)), "Faixa Indefinida")</f>
        <v>C</v>
      </c>
      <c r="AF642" s="14">
        <f t="shared" si="2"/>
        <v>0</v>
      </c>
      <c r="AG642" s="14">
        <f t="shared" si="3"/>
        <v>0</v>
      </c>
      <c r="AH642" s="14">
        <f t="shared" si="4"/>
        <v>1</v>
      </c>
      <c r="AI642" s="14">
        <f t="shared" si="5"/>
        <v>0</v>
      </c>
      <c r="AJ642" s="10"/>
    </row>
    <row r="643" ht="15.75" customHeight="1">
      <c r="A643" s="9">
        <v>45693.0</v>
      </c>
      <c r="B643" s="10" t="s">
        <v>1561</v>
      </c>
      <c r="C643" s="10" t="s">
        <v>8674</v>
      </c>
      <c r="D643" s="11">
        <v>3.4998671508E10</v>
      </c>
      <c r="E643" s="10" t="s">
        <v>8586</v>
      </c>
      <c r="F643" s="10" t="s">
        <v>8596</v>
      </c>
      <c r="G643" s="10" t="s">
        <v>8588</v>
      </c>
      <c r="H643" s="10" t="s">
        <v>8605</v>
      </c>
      <c r="I643" s="10" t="s">
        <v>8614</v>
      </c>
      <c r="J643" s="10" t="s">
        <v>8617</v>
      </c>
      <c r="K643" s="10" t="s">
        <v>8590</v>
      </c>
      <c r="L643" s="10" t="s">
        <v>8592</v>
      </c>
      <c r="M643" s="10" t="s">
        <v>8601</v>
      </c>
      <c r="N643" s="12" t="s">
        <v>11</v>
      </c>
      <c r="O643" s="12" t="s">
        <v>13</v>
      </c>
      <c r="P643" s="12" t="s">
        <v>19</v>
      </c>
      <c r="Q643" s="12" t="s">
        <v>15</v>
      </c>
      <c r="R643" s="12" t="s">
        <v>14</v>
      </c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3">
        <f>ROUNDUP(SUM(VLOOKUP(F643,'Pontuação 3.0'!A$2:B$11,2,FALSE),VLOOKUP(E643,'Pontuação 3.0'!C$2:D$11,2,FALSE),VLOOKUP(H643,'Pontuação 3.0'!I$2:J$11,2,FALSE),VLOOKUP(J643,'Pontuação 3.0'!G$2:H$11,2,FALSE),VLOOKUP(G643,'Pontuação 3.0'!E$2:F$11,2,FALSE),VLOOKUP(K643,'Pontuação 3.0'!K$2:L$11,2,FALSE),VLOOKUP(L643,'Pontuação 3.0'!M$2:N$13,2,FALSE)),0)</f>
        <v>2200</v>
      </c>
      <c r="AD643" s="14">
        <f t="shared" si="1"/>
        <v>220</v>
      </c>
      <c r="AE643" s="14" t="str">
        <f t="array" ref="AE643">IFERROR(INDEX('Pontuação 3.0'!G$13:G$191, MATCH(AD643, 'Pontuação 3.0'!F$13:F$191, 0)), "Faixa Indefinida")</f>
        <v>B</v>
      </c>
      <c r="AF643" s="14">
        <f t="shared" si="2"/>
        <v>0</v>
      </c>
      <c r="AG643" s="14">
        <f t="shared" si="3"/>
        <v>1</v>
      </c>
      <c r="AH643" s="14">
        <f t="shared" si="4"/>
        <v>0</v>
      </c>
      <c r="AI643" s="14">
        <f t="shared" si="5"/>
        <v>0</v>
      </c>
      <c r="AJ643" s="10"/>
    </row>
    <row r="644" ht="15.75" customHeight="1">
      <c r="A644" s="9">
        <v>45693.0</v>
      </c>
      <c r="B644" s="10" t="s">
        <v>1067</v>
      </c>
      <c r="C644" s="10" t="s">
        <v>1560</v>
      </c>
      <c r="D644" s="11">
        <v>5.581983169961E12</v>
      </c>
      <c r="E644" s="10" t="s">
        <v>8586</v>
      </c>
      <c r="F644" s="10" t="s">
        <v>8587</v>
      </c>
      <c r="G644" s="10" t="s">
        <v>8620</v>
      </c>
      <c r="H644" s="10" t="s">
        <v>8598</v>
      </c>
      <c r="I644" s="10" t="s">
        <v>8590</v>
      </c>
      <c r="J644" s="10" t="s">
        <v>8617</v>
      </c>
      <c r="K644" s="10" t="s">
        <v>8590</v>
      </c>
      <c r="L644" s="10" t="s">
        <v>8592</v>
      </c>
      <c r="M644" s="10" t="s">
        <v>8601</v>
      </c>
      <c r="N644" s="12" t="s">
        <v>11</v>
      </c>
      <c r="O644" s="12" t="s">
        <v>13</v>
      </c>
      <c r="P644" s="12" t="s">
        <v>19</v>
      </c>
      <c r="Q644" s="12" t="s">
        <v>15</v>
      </c>
      <c r="R644" s="12" t="s">
        <v>14</v>
      </c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3">
        <f>ROUNDUP(SUM(VLOOKUP(F644,'Pontuação 3.0'!A$2:B$11,2,FALSE),VLOOKUP(E644,'Pontuação 3.0'!C$2:D$11,2,FALSE),VLOOKUP(H644,'Pontuação 3.0'!I$2:J$11,2,FALSE),VLOOKUP(J644,'Pontuação 3.0'!G$2:H$11,2,FALSE),VLOOKUP(G644,'Pontuação 3.0'!E$2:F$11,2,FALSE),VLOOKUP(K644,'Pontuação 3.0'!K$2:L$11,2,FALSE),VLOOKUP(L644,'Pontuação 3.0'!M$2:N$13,2,FALSE)),0)</f>
        <v>2257</v>
      </c>
      <c r="AD644" s="14">
        <f t="shared" si="1"/>
        <v>226</v>
      </c>
      <c r="AE644" s="14" t="str">
        <f t="array" ref="AE644">IFERROR(INDEX('Pontuação 3.0'!G$13:G$191, MATCH(AD644, 'Pontuação 3.0'!F$13:F$191, 0)), "Faixa Indefinida")</f>
        <v>B</v>
      </c>
      <c r="AF644" s="14">
        <f t="shared" si="2"/>
        <v>0</v>
      </c>
      <c r="AG644" s="14">
        <f t="shared" si="3"/>
        <v>1</v>
      </c>
      <c r="AH644" s="14">
        <f t="shared" si="4"/>
        <v>0</v>
      </c>
      <c r="AI644" s="14">
        <f t="shared" si="5"/>
        <v>0</v>
      </c>
      <c r="AJ644" s="10"/>
    </row>
    <row r="645" ht="15.75" customHeight="1">
      <c r="A645" s="9">
        <v>45693.0</v>
      </c>
      <c r="B645" s="10" t="s">
        <v>1564</v>
      </c>
      <c r="C645" s="10" t="s">
        <v>1564</v>
      </c>
      <c r="D645" s="11">
        <v>1.1959576555E10</v>
      </c>
      <c r="E645" s="10" t="s">
        <v>8586</v>
      </c>
      <c r="F645" s="10" t="s">
        <v>8596</v>
      </c>
      <c r="G645" s="10" t="s">
        <v>8588</v>
      </c>
      <c r="H645" s="10" t="s">
        <v>8598</v>
      </c>
      <c r="I645" s="10" t="s">
        <v>8614</v>
      </c>
      <c r="J645" s="10" t="s">
        <v>8591</v>
      </c>
      <c r="K645" s="10" t="s">
        <v>8590</v>
      </c>
      <c r="L645" s="10" t="s">
        <v>8615</v>
      </c>
      <c r="M645" s="10" t="s">
        <v>8611</v>
      </c>
      <c r="N645" s="12" t="s">
        <v>11</v>
      </c>
      <c r="O645" s="12" t="s">
        <v>13</v>
      </c>
      <c r="P645" s="12" t="s">
        <v>758</v>
      </c>
      <c r="Q645" s="12" t="s">
        <v>759</v>
      </c>
      <c r="R645" s="12" t="s">
        <v>14</v>
      </c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3">
        <f>ROUNDUP(SUM(VLOOKUP(F645,'Pontuação 3.0'!A$2:B$11,2,FALSE),VLOOKUP(E645,'Pontuação 3.0'!C$2:D$11,2,FALSE),VLOOKUP(H645,'Pontuação 3.0'!I$2:J$11,2,FALSE),VLOOKUP(J645,'Pontuação 3.0'!G$2:H$11,2,FALSE),VLOOKUP(G645,'Pontuação 3.0'!E$2:F$11,2,FALSE),VLOOKUP(K645,'Pontuação 3.0'!K$2:L$11,2,FALSE),VLOOKUP(L645,'Pontuação 3.0'!M$2:N$13,2,FALSE)),0)</f>
        <v>2227</v>
      </c>
      <c r="AD645" s="14">
        <f t="shared" si="1"/>
        <v>223</v>
      </c>
      <c r="AE645" s="14" t="str">
        <f t="array" ref="AE645">IFERROR(INDEX('Pontuação 3.0'!G$13:G$191, MATCH(AD645, 'Pontuação 3.0'!F$13:F$191, 0)), "Faixa Indefinida")</f>
        <v>B</v>
      </c>
      <c r="AF645" s="14">
        <f t="shared" si="2"/>
        <v>0</v>
      </c>
      <c r="AG645" s="14">
        <f t="shared" si="3"/>
        <v>1</v>
      </c>
      <c r="AH645" s="14">
        <f t="shared" si="4"/>
        <v>0</v>
      </c>
      <c r="AI645" s="14">
        <f t="shared" si="5"/>
        <v>0</v>
      </c>
      <c r="AJ645" s="10"/>
    </row>
    <row r="646" ht="15.75" customHeight="1">
      <c r="A646" s="9">
        <v>45693.0</v>
      </c>
      <c r="B646" s="10" t="s">
        <v>1575</v>
      </c>
      <c r="C646" s="10" t="s">
        <v>1576</v>
      </c>
      <c r="D646" s="11">
        <v>1.6996035692E10</v>
      </c>
      <c r="E646" s="10" t="s">
        <v>8586</v>
      </c>
      <c r="F646" s="10" t="s">
        <v>8596</v>
      </c>
      <c r="G646" s="10" t="s">
        <v>8588</v>
      </c>
      <c r="H646" s="10" t="s">
        <v>8626</v>
      </c>
      <c r="I646" s="10" t="s">
        <v>8590</v>
      </c>
      <c r="J646" s="10" t="s">
        <v>8591</v>
      </c>
      <c r="K646" s="10" t="s">
        <v>8590</v>
      </c>
      <c r="L646" s="10" t="s">
        <v>8592</v>
      </c>
      <c r="M646" s="10" t="s">
        <v>8611</v>
      </c>
      <c r="N646" s="12" t="s">
        <v>11</v>
      </c>
      <c r="O646" s="12" t="s">
        <v>13</v>
      </c>
      <c r="P646" s="12" t="s">
        <v>19</v>
      </c>
      <c r="Q646" s="12" t="s">
        <v>15</v>
      </c>
      <c r="R646" s="12" t="s">
        <v>14</v>
      </c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3">
        <f>ROUNDUP(SUM(VLOOKUP(F646,'Pontuação 3.0'!A$2:B$11,2,FALSE),VLOOKUP(E646,'Pontuação 3.0'!C$2:D$11,2,FALSE),VLOOKUP(H646,'Pontuação 3.0'!I$2:J$11,2,FALSE),VLOOKUP(J646,'Pontuação 3.0'!G$2:H$11,2,FALSE),VLOOKUP(G646,'Pontuação 3.0'!E$2:F$11,2,FALSE),VLOOKUP(K646,'Pontuação 3.0'!K$2:L$11,2,FALSE),VLOOKUP(L646,'Pontuação 3.0'!M$2:N$13,2,FALSE)),0)</f>
        <v>1993</v>
      </c>
      <c r="AD646" s="14">
        <f t="shared" si="1"/>
        <v>199</v>
      </c>
      <c r="AE646" s="14" t="str">
        <f t="array" ref="AE646">IFERROR(INDEX('Pontuação 3.0'!G$13:G$191, MATCH(AD646, 'Pontuação 3.0'!F$13:F$191, 0)), "Faixa Indefinida")</f>
        <v>C</v>
      </c>
      <c r="AF646" s="14">
        <f t="shared" si="2"/>
        <v>0</v>
      </c>
      <c r="AG646" s="14">
        <f t="shared" si="3"/>
        <v>0</v>
      </c>
      <c r="AH646" s="14">
        <f t="shared" si="4"/>
        <v>1</v>
      </c>
      <c r="AI646" s="14">
        <f t="shared" si="5"/>
        <v>0</v>
      </c>
      <c r="AJ646" s="10"/>
    </row>
    <row r="647" ht="15.75" customHeight="1">
      <c r="A647" s="9">
        <v>45693.0</v>
      </c>
      <c r="B647" s="10" t="s">
        <v>1573</v>
      </c>
      <c r="C647" s="10" t="s">
        <v>1574</v>
      </c>
      <c r="D647" s="15" t="s">
        <v>8675</v>
      </c>
      <c r="E647" s="10" t="s">
        <v>8586</v>
      </c>
      <c r="F647" s="10" t="s">
        <v>8587</v>
      </c>
      <c r="G647" s="10" t="s">
        <v>8588</v>
      </c>
      <c r="H647" s="10" t="s">
        <v>8598</v>
      </c>
      <c r="I647" s="10" t="s">
        <v>8590</v>
      </c>
      <c r="J647" s="10" t="s">
        <v>8599</v>
      </c>
      <c r="K647" s="10" t="s">
        <v>8606</v>
      </c>
      <c r="L647" s="10" t="s">
        <v>8615</v>
      </c>
      <c r="M647" s="10" t="s">
        <v>8593</v>
      </c>
      <c r="N647" s="12" t="s">
        <v>11</v>
      </c>
      <c r="O647" s="12" t="s">
        <v>13</v>
      </c>
      <c r="P647" s="12" t="s">
        <v>22</v>
      </c>
      <c r="Q647" s="12" t="s">
        <v>49</v>
      </c>
      <c r="R647" s="12" t="s">
        <v>14</v>
      </c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3">
        <f>ROUNDUP(SUM(VLOOKUP(F647,'Pontuação 3.0'!A$2:B$11,2,FALSE),VLOOKUP(E647,'Pontuação 3.0'!C$2:D$11,2,FALSE),VLOOKUP(H647,'Pontuação 3.0'!I$2:J$11,2,FALSE),VLOOKUP(J647,'Pontuação 3.0'!G$2:H$11,2,FALSE),VLOOKUP(G647,'Pontuação 3.0'!E$2:F$11,2,FALSE),VLOOKUP(K647,'Pontuação 3.0'!K$2:L$11,2,FALSE),VLOOKUP(L647,'Pontuação 3.0'!M$2:N$13,2,FALSE)),0)</f>
        <v>2469</v>
      </c>
      <c r="AD647" s="14">
        <f t="shared" si="1"/>
        <v>247</v>
      </c>
      <c r="AE647" s="14" t="str">
        <f t="array" ref="AE647">IFERROR(INDEX('Pontuação 3.0'!G$13:G$191, MATCH(AD647, 'Pontuação 3.0'!F$13:F$191, 0)), "Faixa Indefinida")</f>
        <v>A</v>
      </c>
      <c r="AF647" s="14">
        <f t="shared" si="2"/>
        <v>1</v>
      </c>
      <c r="AG647" s="14">
        <f t="shared" si="3"/>
        <v>0</v>
      </c>
      <c r="AH647" s="14">
        <f t="shared" si="4"/>
        <v>0</v>
      </c>
      <c r="AI647" s="14">
        <f t="shared" si="5"/>
        <v>0</v>
      </c>
      <c r="AJ647" s="10"/>
    </row>
    <row r="648" ht="15.75" customHeight="1">
      <c r="A648" s="9">
        <v>45693.0</v>
      </c>
      <c r="B648" s="10" t="s">
        <v>1577</v>
      </c>
      <c r="C648" s="10" t="s">
        <v>1578</v>
      </c>
      <c r="D648" s="11">
        <v>8.398695774E10</v>
      </c>
      <c r="E648" s="10" t="s">
        <v>8586</v>
      </c>
      <c r="F648" s="10" t="s">
        <v>8587</v>
      </c>
      <c r="G648" s="10" t="s">
        <v>8628</v>
      </c>
      <c r="H648" s="10" t="s">
        <v>8598</v>
      </c>
      <c r="I648" s="10" t="s">
        <v>8614</v>
      </c>
      <c r="J648" s="10" t="s">
        <v>8591</v>
      </c>
      <c r="K648" s="10" t="s">
        <v>8606</v>
      </c>
      <c r="L648" s="10" t="s">
        <v>8592</v>
      </c>
      <c r="M648" s="10" t="s">
        <v>8601</v>
      </c>
      <c r="N648" s="12" t="s">
        <v>11</v>
      </c>
      <c r="O648" s="12" t="s">
        <v>13</v>
      </c>
      <c r="P648" s="12" t="s">
        <v>839</v>
      </c>
      <c r="Q648" s="12" t="s">
        <v>840</v>
      </c>
      <c r="R648" s="12" t="s">
        <v>14</v>
      </c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3">
        <f>ROUNDUP(SUM(VLOOKUP(F648,'Pontuação 3.0'!A$2:B$11,2,FALSE),VLOOKUP(E648,'Pontuação 3.0'!C$2:D$11,2,FALSE),VLOOKUP(H648,'Pontuação 3.0'!I$2:J$11,2,FALSE),VLOOKUP(J648,'Pontuação 3.0'!G$2:H$11,2,FALSE),VLOOKUP(G648,'Pontuação 3.0'!E$2:F$11,2,FALSE),VLOOKUP(K648,'Pontuação 3.0'!K$2:L$11,2,FALSE),VLOOKUP(L648,'Pontuação 3.0'!M$2:N$13,2,FALSE)),0)</f>
        <v>2385</v>
      </c>
      <c r="AD648" s="14">
        <f t="shared" si="1"/>
        <v>239</v>
      </c>
      <c r="AE648" s="14" t="str">
        <f t="array" ref="AE648">IFERROR(INDEX('Pontuação 3.0'!G$13:G$191, MATCH(AD648, 'Pontuação 3.0'!F$13:F$191, 0)), "Faixa Indefinida")</f>
        <v>A</v>
      </c>
      <c r="AF648" s="14">
        <f t="shared" si="2"/>
        <v>1</v>
      </c>
      <c r="AG648" s="14">
        <f t="shared" si="3"/>
        <v>0</v>
      </c>
      <c r="AH648" s="14">
        <f t="shared" si="4"/>
        <v>0</v>
      </c>
      <c r="AI648" s="14">
        <f t="shared" si="5"/>
        <v>0</v>
      </c>
      <c r="AJ648" s="10"/>
    </row>
    <row r="649" ht="15.75" customHeight="1">
      <c r="A649" s="9">
        <v>45693.0</v>
      </c>
      <c r="B649" s="10" t="s">
        <v>1579</v>
      </c>
      <c r="C649" s="10" t="s">
        <v>1580</v>
      </c>
      <c r="D649" s="11">
        <v>1.8997260429E10</v>
      </c>
      <c r="E649" s="10" t="s">
        <v>8586</v>
      </c>
      <c r="F649" s="10" t="s">
        <v>8587</v>
      </c>
      <c r="G649" s="10" t="s">
        <v>8588</v>
      </c>
      <c r="H649" s="10" t="s">
        <v>8598</v>
      </c>
      <c r="I649" s="10" t="s">
        <v>8614</v>
      </c>
      <c r="J649" s="10" t="s">
        <v>8599</v>
      </c>
      <c r="K649" s="10" t="s">
        <v>8590</v>
      </c>
      <c r="L649" s="10" t="s">
        <v>8615</v>
      </c>
      <c r="M649" s="10" t="s">
        <v>8593</v>
      </c>
      <c r="N649" s="12" t="s">
        <v>11</v>
      </c>
      <c r="O649" s="12" t="s">
        <v>13</v>
      </c>
      <c r="P649" s="12" t="s">
        <v>12</v>
      </c>
      <c r="Q649" s="12" t="s">
        <v>34</v>
      </c>
      <c r="R649" s="12" t="s">
        <v>23</v>
      </c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3">
        <f>ROUNDUP(SUM(VLOOKUP(F649,'Pontuação 3.0'!A$2:B$11,2,FALSE),VLOOKUP(E649,'Pontuação 3.0'!C$2:D$11,2,FALSE),VLOOKUP(H649,'Pontuação 3.0'!I$2:J$11,2,FALSE),VLOOKUP(J649,'Pontuação 3.0'!G$2:H$11,2,FALSE),VLOOKUP(G649,'Pontuação 3.0'!E$2:F$11,2,FALSE),VLOOKUP(K649,'Pontuação 3.0'!K$2:L$11,2,FALSE),VLOOKUP(L649,'Pontuação 3.0'!M$2:N$13,2,FALSE)),0)</f>
        <v>2208</v>
      </c>
      <c r="AD649" s="14">
        <f t="shared" si="1"/>
        <v>221</v>
      </c>
      <c r="AE649" s="14" t="str">
        <f t="array" ref="AE649">IFERROR(INDEX('Pontuação 3.0'!G$13:G$191, MATCH(AD649, 'Pontuação 3.0'!F$13:F$191, 0)), "Faixa Indefinida")</f>
        <v>B</v>
      </c>
      <c r="AF649" s="14">
        <f t="shared" si="2"/>
        <v>0</v>
      </c>
      <c r="AG649" s="14">
        <f t="shared" si="3"/>
        <v>1</v>
      </c>
      <c r="AH649" s="14">
        <f t="shared" si="4"/>
        <v>0</v>
      </c>
      <c r="AI649" s="14">
        <f t="shared" si="5"/>
        <v>0</v>
      </c>
      <c r="AJ649" s="10"/>
    </row>
    <row r="650" ht="15.75" customHeight="1">
      <c r="A650" s="9">
        <v>45693.0</v>
      </c>
      <c r="B650" s="10" t="s">
        <v>1568</v>
      </c>
      <c r="C650" s="10" t="s">
        <v>1569</v>
      </c>
      <c r="D650" s="11">
        <v>6.999391965E10</v>
      </c>
      <c r="E650" s="10" t="s">
        <v>8586</v>
      </c>
      <c r="F650" s="10" t="s">
        <v>8653</v>
      </c>
      <c r="G650" s="10" t="s">
        <v>8597</v>
      </c>
      <c r="H650" s="10" t="s">
        <v>8598</v>
      </c>
      <c r="I650" s="10" t="s">
        <v>8614</v>
      </c>
      <c r="J650" s="10" t="s">
        <v>8617</v>
      </c>
      <c r="K650" s="10" t="s">
        <v>8590</v>
      </c>
      <c r="L650" s="10" t="s">
        <v>8615</v>
      </c>
      <c r="M650" s="10" t="s">
        <v>8593</v>
      </c>
      <c r="N650" s="12" t="s">
        <v>11</v>
      </c>
      <c r="O650" s="12" t="s">
        <v>13</v>
      </c>
      <c r="P650" s="12" t="s">
        <v>547</v>
      </c>
      <c r="Q650" s="12" t="s">
        <v>548</v>
      </c>
      <c r="R650" s="12" t="s">
        <v>23</v>
      </c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3">
        <f>ROUNDUP(SUM(VLOOKUP(F650,'Pontuação 3.0'!A$2:B$11,2,FALSE),VLOOKUP(E650,'Pontuação 3.0'!C$2:D$11,2,FALSE),VLOOKUP(H650,'Pontuação 3.0'!I$2:J$11,2,FALSE),VLOOKUP(J650,'Pontuação 3.0'!G$2:H$11,2,FALSE),VLOOKUP(G650,'Pontuação 3.0'!E$2:F$11,2,FALSE),VLOOKUP(K650,'Pontuação 3.0'!K$2:L$11,2,FALSE),VLOOKUP(L650,'Pontuação 3.0'!M$2:N$13,2,FALSE)),0)</f>
        <v>2058</v>
      </c>
      <c r="AD650" s="14">
        <f t="shared" si="1"/>
        <v>206</v>
      </c>
      <c r="AE650" s="14" t="str">
        <f t="array" ref="AE650">IFERROR(INDEX('Pontuação 3.0'!G$13:G$191, MATCH(AD650, 'Pontuação 3.0'!F$13:F$191, 0)), "Faixa Indefinida")</f>
        <v>C</v>
      </c>
      <c r="AF650" s="14">
        <f t="shared" si="2"/>
        <v>0</v>
      </c>
      <c r="AG650" s="14">
        <f t="shared" si="3"/>
        <v>0</v>
      </c>
      <c r="AH650" s="14">
        <f t="shared" si="4"/>
        <v>1</v>
      </c>
      <c r="AI650" s="14">
        <f t="shared" si="5"/>
        <v>0</v>
      </c>
      <c r="AJ650" s="10"/>
    </row>
    <row r="651" ht="15.75" customHeight="1">
      <c r="A651" s="9">
        <v>45693.0</v>
      </c>
      <c r="B651" s="10" t="s">
        <v>1581</v>
      </c>
      <c r="C651" s="10" t="s">
        <v>1582</v>
      </c>
      <c r="D651" s="10" t="s">
        <v>1583</v>
      </c>
      <c r="E651" s="10" t="s">
        <v>8622</v>
      </c>
      <c r="F651" s="10" t="s">
        <v>8587</v>
      </c>
      <c r="G651" s="10" t="s">
        <v>8588</v>
      </c>
      <c r="H651" s="10" t="s">
        <v>8598</v>
      </c>
      <c r="I651" s="10" t="s">
        <v>8590</v>
      </c>
      <c r="J651" s="10" t="s">
        <v>8599</v>
      </c>
      <c r="K651" s="10" t="s">
        <v>8606</v>
      </c>
      <c r="L651" s="10" t="s">
        <v>8600</v>
      </c>
      <c r="M651" s="10" t="s">
        <v>8601</v>
      </c>
      <c r="N651" s="12" t="s">
        <v>11</v>
      </c>
      <c r="O651" s="12" t="s">
        <v>13</v>
      </c>
      <c r="P651" s="12" t="s">
        <v>19</v>
      </c>
      <c r="Q651" s="12" t="s">
        <v>40</v>
      </c>
      <c r="R651" s="12" t="s">
        <v>14</v>
      </c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3">
        <f>ROUNDUP(SUM(VLOOKUP(F651,'Pontuação 3.0'!A$2:B$11,2,FALSE),VLOOKUP(E651,'Pontuação 3.0'!C$2:D$11,2,FALSE),VLOOKUP(H651,'Pontuação 3.0'!I$2:J$11,2,FALSE),VLOOKUP(J651,'Pontuação 3.0'!G$2:H$11,2,FALSE),VLOOKUP(G651,'Pontuação 3.0'!E$2:F$11,2,FALSE),VLOOKUP(K651,'Pontuação 3.0'!K$2:L$11,2,FALSE),VLOOKUP(L651,'Pontuação 3.0'!M$2:N$13,2,FALSE)),0)</f>
        <v>2547</v>
      </c>
      <c r="AD651" s="14">
        <f t="shared" si="1"/>
        <v>255</v>
      </c>
      <c r="AE651" s="14" t="str">
        <f t="array" ref="AE651">IFERROR(INDEX('Pontuação 3.0'!G$13:G$191, MATCH(AD651, 'Pontuação 3.0'!F$13:F$191, 0)), "Faixa Indefinida")</f>
        <v>A</v>
      </c>
      <c r="AF651" s="14">
        <f t="shared" si="2"/>
        <v>1</v>
      </c>
      <c r="AG651" s="14">
        <f t="shared" si="3"/>
        <v>0</v>
      </c>
      <c r="AH651" s="14">
        <f t="shared" si="4"/>
        <v>0</v>
      </c>
      <c r="AI651" s="14">
        <f t="shared" si="5"/>
        <v>0</v>
      </c>
      <c r="AJ651" s="10"/>
    </row>
    <row r="652" ht="15.75" customHeight="1">
      <c r="A652" s="9">
        <v>45693.0</v>
      </c>
      <c r="B652" s="10" t="s">
        <v>1586</v>
      </c>
      <c r="C652" s="10" t="s">
        <v>1587</v>
      </c>
      <c r="D652" s="11">
        <v>3.5999449415E10</v>
      </c>
      <c r="E652" s="10" t="s">
        <v>8622</v>
      </c>
      <c r="F652" s="10" t="s">
        <v>8587</v>
      </c>
      <c r="G652" s="10" t="s">
        <v>8620</v>
      </c>
      <c r="H652" s="10" t="s">
        <v>8589</v>
      </c>
      <c r="I652" s="10" t="s">
        <v>8590</v>
      </c>
      <c r="J652" s="10" t="s">
        <v>8599</v>
      </c>
      <c r="K652" s="10" t="s">
        <v>8590</v>
      </c>
      <c r="L652" s="10" t="s">
        <v>8615</v>
      </c>
      <c r="M652" s="10" t="s">
        <v>8593</v>
      </c>
      <c r="N652" s="12" t="s">
        <v>11</v>
      </c>
      <c r="O652" s="12" t="s">
        <v>13</v>
      </c>
      <c r="P652" s="12" t="s">
        <v>12</v>
      </c>
      <c r="Q652" s="12" t="s">
        <v>49</v>
      </c>
      <c r="R652" s="12" t="s">
        <v>14</v>
      </c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3">
        <f>ROUNDUP(SUM(VLOOKUP(F652,'Pontuação 3.0'!A$2:B$11,2,FALSE),VLOOKUP(E652,'Pontuação 3.0'!C$2:D$11,2,FALSE),VLOOKUP(H652,'Pontuação 3.0'!I$2:J$11,2,FALSE),VLOOKUP(J652,'Pontuação 3.0'!G$2:H$11,2,FALSE),VLOOKUP(G652,'Pontuação 3.0'!E$2:F$11,2,FALSE),VLOOKUP(K652,'Pontuação 3.0'!K$2:L$11,2,FALSE),VLOOKUP(L652,'Pontuação 3.0'!M$2:N$13,2,FALSE)),0)</f>
        <v>2125</v>
      </c>
      <c r="AD652" s="14">
        <f t="shared" si="1"/>
        <v>213</v>
      </c>
      <c r="AE652" s="14" t="str">
        <f t="array" ref="AE652">IFERROR(INDEX('Pontuação 3.0'!G$13:G$191, MATCH(AD652, 'Pontuação 3.0'!F$13:F$191, 0)), "Faixa Indefinida")</f>
        <v>C</v>
      </c>
      <c r="AF652" s="14">
        <f t="shared" si="2"/>
        <v>0</v>
      </c>
      <c r="AG652" s="14">
        <f t="shared" si="3"/>
        <v>0</v>
      </c>
      <c r="AH652" s="14">
        <f t="shared" si="4"/>
        <v>1</v>
      </c>
      <c r="AI652" s="14">
        <f t="shared" si="5"/>
        <v>0</v>
      </c>
      <c r="AJ652" s="10"/>
    </row>
    <row r="653" ht="15.75" customHeight="1">
      <c r="A653" s="9">
        <v>45693.0</v>
      </c>
      <c r="B653" s="10" t="s">
        <v>1570</v>
      </c>
      <c r="C653" s="10" t="s">
        <v>1571</v>
      </c>
      <c r="D653" s="10" t="s">
        <v>1572</v>
      </c>
      <c r="E653" s="10" t="s">
        <v>8586</v>
      </c>
      <c r="F653" s="10" t="s">
        <v>8587</v>
      </c>
      <c r="G653" s="10" t="s">
        <v>8628</v>
      </c>
      <c r="H653" s="10" t="s">
        <v>8626</v>
      </c>
      <c r="I653" s="10" t="s">
        <v>8590</v>
      </c>
      <c r="J653" s="10" t="s">
        <v>8599</v>
      </c>
      <c r="K653" s="10" t="s">
        <v>8606</v>
      </c>
      <c r="L653" s="10" t="s">
        <v>8592</v>
      </c>
      <c r="M653" s="10" t="s">
        <v>8601</v>
      </c>
      <c r="N653" s="12" t="s">
        <v>11</v>
      </c>
      <c r="O653" s="12" t="s">
        <v>13</v>
      </c>
      <c r="P653" s="12" t="s">
        <v>22</v>
      </c>
      <c r="Q653" s="12" t="s">
        <v>49</v>
      </c>
      <c r="R653" s="12" t="s">
        <v>14</v>
      </c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3">
        <f>ROUNDUP(SUM(VLOOKUP(F653,'Pontuação 3.0'!A$2:B$11,2,FALSE),VLOOKUP(E653,'Pontuação 3.0'!C$2:D$11,2,FALSE),VLOOKUP(H653,'Pontuação 3.0'!I$2:J$11,2,FALSE),VLOOKUP(J653,'Pontuação 3.0'!G$2:H$11,2,FALSE),VLOOKUP(G653,'Pontuação 3.0'!E$2:F$11,2,FALSE),VLOOKUP(K653,'Pontuação 3.0'!K$2:L$11,2,FALSE),VLOOKUP(L653,'Pontuação 3.0'!M$2:N$13,2,FALSE)),0)</f>
        <v>2085</v>
      </c>
      <c r="AD653" s="14">
        <f t="shared" si="1"/>
        <v>209</v>
      </c>
      <c r="AE653" s="14" t="str">
        <f t="array" ref="AE653">IFERROR(INDEX('Pontuação 3.0'!G$13:G$191, MATCH(AD653, 'Pontuação 3.0'!F$13:F$191, 0)), "Faixa Indefinida")</f>
        <v>C</v>
      </c>
      <c r="AF653" s="14">
        <f t="shared" si="2"/>
        <v>0</v>
      </c>
      <c r="AG653" s="14">
        <f t="shared" si="3"/>
        <v>0</v>
      </c>
      <c r="AH653" s="14">
        <f t="shared" si="4"/>
        <v>1</v>
      </c>
      <c r="AI653" s="14">
        <f t="shared" si="5"/>
        <v>0</v>
      </c>
      <c r="AJ653" s="10"/>
    </row>
    <row r="654" ht="15.75" customHeight="1">
      <c r="A654" s="9">
        <v>45693.0</v>
      </c>
      <c r="B654" s="10" t="s">
        <v>1584</v>
      </c>
      <c r="C654" s="10" t="s">
        <v>1585</v>
      </c>
      <c r="D654" s="15" t="s">
        <v>8676</v>
      </c>
      <c r="E654" s="10" t="s">
        <v>8586</v>
      </c>
      <c r="F654" s="10" t="s">
        <v>8587</v>
      </c>
      <c r="G654" s="10" t="s">
        <v>8616</v>
      </c>
      <c r="H654" s="10" t="s">
        <v>8626</v>
      </c>
      <c r="I654" s="10" t="s">
        <v>8590</v>
      </c>
      <c r="J654" s="10" t="s">
        <v>8599</v>
      </c>
      <c r="K654" s="10" t="s">
        <v>8590</v>
      </c>
      <c r="L654" s="10" t="s">
        <v>8592</v>
      </c>
      <c r="M654" s="10" t="s">
        <v>8601</v>
      </c>
      <c r="N654" s="12" t="s">
        <v>11</v>
      </c>
      <c r="O654" s="12" t="s">
        <v>13</v>
      </c>
      <c r="P654" s="12" t="s">
        <v>19</v>
      </c>
      <c r="Q654" s="12" t="s">
        <v>60</v>
      </c>
      <c r="R654" s="12" t="s">
        <v>23</v>
      </c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3">
        <f>ROUNDUP(SUM(VLOOKUP(F654,'Pontuação 3.0'!A$2:B$11,2,FALSE),VLOOKUP(E654,'Pontuação 3.0'!C$2:D$11,2,FALSE),VLOOKUP(H654,'Pontuação 3.0'!I$2:J$11,2,FALSE),VLOOKUP(J654,'Pontuação 3.0'!G$2:H$11,2,FALSE),VLOOKUP(G654,'Pontuação 3.0'!E$2:F$11,2,FALSE),VLOOKUP(K654,'Pontuação 3.0'!K$2:L$11,2,FALSE),VLOOKUP(L654,'Pontuação 3.0'!M$2:N$13,2,FALSE)),0)</f>
        <v>2068</v>
      </c>
      <c r="AD654" s="14">
        <f t="shared" si="1"/>
        <v>207</v>
      </c>
      <c r="AE654" s="14" t="str">
        <f t="array" ref="AE654">IFERROR(INDEX('Pontuação 3.0'!G$13:G$191, MATCH(AD654, 'Pontuação 3.0'!F$13:F$191, 0)), "Faixa Indefinida")</f>
        <v>C</v>
      </c>
      <c r="AF654" s="14">
        <f t="shared" si="2"/>
        <v>0</v>
      </c>
      <c r="AG654" s="14">
        <f t="shared" si="3"/>
        <v>0</v>
      </c>
      <c r="AH654" s="14">
        <f t="shared" si="4"/>
        <v>1</v>
      </c>
      <c r="AI654" s="14">
        <f t="shared" si="5"/>
        <v>0</v>
      </c>
      <c r="AJ654" s="10"/>
    </row>
    <row r="655" ht="15.75" customHeight="1">
      <c r="A655" s="9">
        <v>45693.0</v>
      </c>
      <c r="B655" s="10" t="s">
        <v>1588</v>
      </c>
      <c r="C655" s="10" t="s">
        <v>1589</v>
      </c>
      <c r="D655" s="11">
        <v>4.1984845645E10</v>
      </c>
      <c r="E655" s="10" t="s">
        <v>8586</v>
      </c>
      <c r="F655" s="10" t="s">
        <v>8596</v>
      </c>
      <c r="G655" s="10" t="s">
        <v>8588</v>
      </c>
      <c r="H655" s="10" t="s">
        <v>8589</v>
      </c>
      <c r="I655" s="10" t="s">
        <v>8590</v>
      </c>
      <c r="J655" s="10" t="s">
        <v>8599</v>
      </c>
      <c r="K655" s="10" t="s">
        <v>8590</v>
      </c>
      <c r="L655" s="10" t="s">
        <v>8629</v>
      </c>
      <c r="M655" s="10" t="s">
        <v>8593</v>
      </c>
      <c r="N655" s="12" t="s">
        <v>11</v>
      </c>
      <c r="O655" s="12" t="s">
        <v>13</v>
      </c>
      <c r="P655" s="12" t="s">
        <v>22</v>
      </c>
      <c r="Q655" s="12" t="s">
        <v>45</v>
      </c>
      <c r="R655" s="12" t="s">
        <v>14</v>
      </c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3">
        <f>ROUNDUP(SUM(VLOOKUP(F655,'Pontuação 3.0'!A$2:B$11,2,FALSE),VLOOKUP(E655,'Pontuação 3.0'!C$2:D$11,2,FALSE),VLOOKUP(H655,'Pontuação 3.0'!I$2:J$11,2,FALSE),VLOOKUP(J655,'Pontuação 3.0'!G$2:H$11,2,FALSE),VLOOKUP(G655,'Pontuação 3.0'!E$2:F$11,2,FALSE),VLOOKUP(K655,'Pontuação 3.0'!K$2:L$11,2,FALSE),VLOOKUP(L655,'Pontuação 3.0'!M$2:N$13,2,FALSE)),0)</f>
        <v>2054</v>
      </c>
      <c r="AD655" s="14">
        <f t="shared" si="1"/>
        <v>205</v>
      </c>
      <c r="AE655" s="14" t="str">
        <f t="array" ref="AE655">IFERROR(INDEX('Pontuação 3.0'!G$13:G$191, MATCH(AD655, 'Pontuação 3.0'!F$13:F$191, 0)), "Faixa Indefinida")</f>
        <v>C</v>
      </c>
      <c r="AF655" s="14">
        <f t="shared" si="2"/>
        <v>0</v>
      </c>
      <c r="AG655" s="14">
        <f t="shared" si="3"/>
        <v>0</v>
      </c>
      <c r="AH655" s="14">
        <f t="shared" si="4"/>
        <v>1</v>
      </c>
      <c r="AI655" s="14">
        <f t="shared" si="5"/>
        <v>0</v>
      </c>
      <c r="AJ655" s="10"/>
    </row>
    <row r="656" ht="15.75" customHeight="1">
      <c r="A656" s="9">
        <v>45693.0</v>
      </c>
      <c r="B656" s="10" t="s">
        <v>1592</v>
      </c>
      <c r="C656" s="10" t="s">
        <v>1593</v>
      </c>
      <c r="D656" s="11">
        <v>2.1964023771E10</v>
      </c>
      <c r="E656" s="10" t="s">
        <v>8586</v>
      </c>
      <c r="F656" s="10" t="s">
        <v>8596</v>
      </c>
      <c r="G656" s="10" t="s">
        <v>8588</v>
      </c>
      <c r="H656" s="10" t="s">
        <v>8598</v>
      </c>
      <c r="I656" s="10" t="s">
        <v>8614</v>
      </c>
      <c r="J656" s="10" t="s">
        <v>8599</v>
      </c>
      <c r="K656" s="10" t="s">
        <v>8606</v>
      </c>
      <c r="L656" s="10" t="s">
        <v>8615</v>
      </c>
      <c r="M656" s="10" t="s">
        <v>8601</v>
      </c>
      <c r="N656" s="12" t="s">
        <v>11</v>
      </c>
      <c r="O656" s="12" t="s">
        <v>13</v>
      </c>
      <c r="P656" s="12" t="s">
        <v>19</v>
      </c>
      <c r="Q656" s="12" t="s">
        <v>386</v>
      </c>
      <c r="R656" s="12" t="s">
        <v>14</v>
      </c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3">
        <f>ROUNDUP(SUM(VLOOKUP(F656,'Pontuação 3.0'!A$2:B$11,2,FALSE),VLOOKUP(E656,'Pontuação 3.0'!C$2:D$11,2,FALSE),VLOOKUP(H656,'Pontuação 3.0'!I$2:J$11,2,FALSE),VLOOKUP(J656,'Pontuação 3.0'!G$2:H$11,2,FALSE),VLOOKUP(G656,'Pontuação 3.0'!E$2:F$11,2,FALSE),VLOOKUP(K656,'Pontuação 3.0'!K$2:L$11,2,FALSE),VLOOKUP(L656,'Pontuação 3.0'!M$2:N$13,2,FALSE)),0)</f>
        <v>2336</v>
      </c>
      <c r="AD656" s="14">
        <f t="shared" si="1"/>
        <v>234</v>
      </c>
      <c r="AE656" s="14" t="str">
        <f t="array" ref="AE656">IFERROR(INDEX('Pontuação 3.0'!G$13:G$191, MATCH(AD656, 'Pontuação 3.0'!F$13:F$191, 0)), "Faixa Indefinida")</f>
        <v>B</v>
      </c>
      <c r="AF656" s="14">
        <f t="shared" si="2"/>
        <v>0</v>
      </c>
      <c r="AG656" s="14">
        <f t="shared" si="3"/>
        <v>1</v>
      </c>
      <c r="AH656" s="14">
        <f t="shared" si="4"/>
        <v>0</v>
      </c>
      <c r="AI656" s="14">
        <f t="shared" si="5"/>
        <v>0</v>
      </c>
      <c r="AJ656" s="10"/>
    </row>
    <row r="657" ht="15.75" customHeight="1">
      <c r="A657" s="9">
        <v>45693.0</v>
      </c>
      <c r="B657" s="10" t="s">
        <v>1594</v>
      </c>
      <c r="C657" s="10" t="s">
        <v>1595</v>
      </c>
      <c r="D657" s="10" t="s">
        <v>1596</v>
      </c>
      <c r="E657" s="10" t="s">
        <v>8586</v>
      </c>
      <c r="F657" s="10" t="s">
        <v>8587</v>
      </c>
      <c r="G657" s="10" t="s">
        <v>8597</v>
      </c>
      <c r="H657" s="10" t="s">
        <v>8626</v>
      </c>
      <c r="I657" s="10" t="s">
        <v>8590</v>
      </c>
      <c r="J657" s="10" t="s">
        <v>8599</v>
      </c>
      <c r="K657" s="10" t="s">
        <v>8590</v>
      </c>
      <c r="L657" s="10" t="s">
        <v>8592</v>
      </c>
      <c r="M657" s="10" t="s">
        <v>8593</v>
      </c>
      <c r="N657" s="12" t="s">
        <v>11</v>
      </c>
      <c r="O657" s="12" t="s">
        <v>13</v>
      </c>
      <c r="P657" s="12" t="s">
        <v>68</v>
      </c>
      <c r="Q657" s="12" t="s">
        <v>49</v>
      </c>
      <c r="R657" s="12" t="s">
        <v>14</v>
      </c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3">
        <f>ROUNDUP(SUM(VLOOKUP(F657,'Pontuação 3.0'!A$2:B$11,2,FALSE),VLOOKUP(E657,'Pontuação 3.0'!C$2:D$11,2,FALSE),VLOOKUP(H657,'Pontuação 3.0'!I$2:J$11,2,FALSE),VLOOKUP(J657,'Pontuação 3.0'!G$2:H$11,2,FALSE),VLOOKUP(G657,'Pontuação 3.0'!E$2:F$11,2,FALSE),VLOOKUP(K657,'Pontuação 3.0'!K$2:L$11,2,FALSE),VLOOKUP(L657,'Pontuação 3.0'!M$2:N$13,2,FALSE)),0)</f>
        <v>1867</v>
      </c>
      <c r="AD657" s="14">
        <f t="shared" si="1"/>
        <v>187</v>
      </c>
      <c r="AE657" s="14" t="str">
        <f t="array" ref="AE657">IFERROR(INDEX('Pontuação 3.0'!G$13:G$191, MATCH(AD657, 'Pontuação 3.0'!F$13:F$191, 0)), "Faixa Indefinida")</f>
        <v>D</v>
      </c>
      <c r="AF657" s="14">
        <f t="shared" si="2"/>
        <v>0</v>
      </c>
      <c r="AG657" s="14">
        <f t="shared" si="3"/>
        <v>0</v>
      </c>
      <c r="AH657" s="14">
        <f t="shared" si="4"/>
        <v>0</v>
      </c>
      <c r="AI657" s="14">
        <f t="shared" si="5"/>
        <v>1</v>
      </c>
      <c r="AJ657" s="10"/>
    </row>
    <row r="658" ht="15.75" customHeight="1">
      <c r="A658" s="9">
        <v>45693.0</v>
      </c>
      <c r="B658" s="10" t="s">
        <v>1597</v>
      </c>
      <c r="C658" s="10" t="s">
        <v>1598</v>
      </c>
      <c r="D658" s="11">
        <v>9.29813809E10</v>
      </c>
      <c r="E658" s="10" t="s">
        <v>8586</v>
      </c>
      <c r="F658" s="10" t="s">
        <v>8587</v>
      </c>
      <c r="G658" s="10" t="s">
        <v>8620</v>
      </c>
      <c r="H658" s="10" t="s">
        <v>8598</v>
      </c>
      <c r="I658" s="10" t="s">
        <v>8590</v>
      </c>
      <c r="J658" s="10" t="s">
        <v>8599</v>
      </c>
      <c r="K658" s="10" t="s">
        <v>8590</v>
      </c>
      <c r="L658" s="10" t="s">
        <v>8629</v>
      </c>
      <c r="M658" s="10" t="s">
        <v>8611</v>
      </c>
      <c r="N658" s="12" t="s">
        <v>11</v>
      </c>
      <c r="O658" s="12" t="s">
        <v>13</v>
      </c>
      <c r="P658" s="12" t="s">
        <v>22</v>
      </c>
      <c r="Q658" s="12" t="s">
        <v>45</v>
      </c>
      <c r="R658" s="12" t="s">
        <v>14</v>
      </c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3">
        <f>ROUNDUP(SUM(VLOOKUP(F658,'Pontuação 3.0'!A$2:B$11,2,FALSE),VLOOKUP(E658,'Pontuação 3.0'!C$2:D$11,2,FALSE),VLOOKUP(H658,'Pontuação 3.0'!I$2:J$11,2,FALSE),VLOOKUP(J658,'Pontuação 3.0'!G$2:H$11,2,FALSE),VLOOKUP(G658,'Pontuação 3.0'!E$2:F$11,2,FALSE),VLOOKUP(K658,'Pontuação 3.0'!K$2:L$11,2,FALSE),VLOOKUP(L658,'Pontuação 3.0'!M$2:N$13,2,FALSE)),0)</f>
        <v>1960</v>
      </c>
      <c r="AD658" s="14">
        <f t="shared" si="1"/>
        <v>196</v>
      </c>
      <c r="AE658" s="14" t="str">
        <f t="array" ref="AE658">IFERROR(INDEX('Pontuação 3.0'!G$13:G$191, MATCH(AD658, 'Pontuação 3.0'!F$13:F$191, 0)), "Faixa Indefinida")</f>
        <v>C</v>
      </c>
      <c r="AF658" s="14">
        <f t="shared" si="2"/>
        <v>0</v>
      </c>
      <c r="AG658" s="14">
        <f t="shared" si="3"/>
        <v>0</v>
      </c>
      <c r="AH658" s="14">
        <f t="shared" si="4"/>
        <v>1</v>
      </c>
      <c r="AI658" s="14">
        <f t="shared" si="5"/>
        <v>0</v>
      </c>
      <c r="AJ658" s="10"/>
    </row>
    <row r="659" ht="15.75" customHeight="1">
      <c r="A659" s="9">
        <v>45693.0</v>
      </c>
      <c r="B659" s="10" t="s">
        <v>1599</v>
      </c>
      <c r="C659" s="10" t="s">
        <v>1600</v>
      </c>
      <c r="D659" s="11">
        <v>9.3981048967E10</v>
      </c>
      <c r="E659" s="10" t="s">
        <v>8586</v>
      </c>
      <c r="F659" s="10" t="s">
        <v>8587</v>
      </c>
      <c r="G659" s="10" t="s">
        <v>8597</v>
      </c>
      <c r="H659" s="10" t="s">
        <v>8589</v>
      </c>
      <c r="I659" s="10" t="s">
        <v>8590</v>
      </c>
      <c r="J659" s="10" t="s">
        <v>8591</v>
      </c>
      <c r="K659" s="10" t="s">
        <v>8590</v>
      </c>
      <c r="L659" s="10" t="s">
        <v>8615</v>
      </c>
      <c r="M659" s="10" t="s">
        <v>8601</v>
      </c>
      <c r="N659" s="12" t="s">
        <v>11</v>
      </c>
      <c r="O659" s="12" t="s">
        <v>13</v>
      </c>
      <c r="P659" s="12" t="s">
        <v>19</v>
      </c>
      <c r="Q659" s="12" t="s">
        <v>34</v>
      </c>
      <c r="R659" s="12" t="s">
        <v>23</v>
      </c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3">
        <f>ROUNDUP(SUM(VLOOKUP(F659,'Pontuação 3.0'!A$2:B$11,2,FALSE),VLOOKUP(E659,'Pontuação 3.0'!C$2:D$11,2,FALSE),VLOOKUP(H659,'Pontuação 3.0'!I$2:J$11,2,FALSE),VLOOKUP(J659,'Pontuação 3.0'!G$2:H$11,2,FALSE),VLOOKUP(G659,'Pontuação 3.0'!E$2:F$11,2,FALSE),VLOOKUP(K659,'Pontuação 3.0'!K$2:L$11,2,FALSE),VLOOKUP(L659,'Pontuação 3.0'!M$2:N$13,2,FALSE)),0)</f>
        <v>2340</v>
      </c>
      <c r="AD659" s="14">
        <f t="shared" si="1"/>
        <v>234</v>
      </c>
      <c r="AE659" s="14" t="str">
        <f t="array" ref="AE659">IFERROR(INDEX('Pontuação 3.0'!G$13:G$191, MATCH(AD659, 'Pontuação 3.0'!F$13:F$191, 0)), "Faixa Indefinida")</f>
        <v>B</v>
      </c>
      <c r="AF659" s="14">
        <f t="shared" si="2"/>
        <v>0</v>
      </c>
      <c r="AG659" s="14">
        <f t="shared" si="3"/>
        <v>1</v>
      </c>
      <c r="AH659" s="14">
        <f t="shared" si="4"/>
        <v>0</v>
      </c>
      <c r="AI659" s="14">
        <f t="shared" si="5"/>
        <v>0</v>
      </c>
      <c r="AJ659" s="10"/>
    </row>
    <row r="660" ht="15.75" customHeight="1">
      <c r="A660" s="9">
        <v>45693.0</v>
      </c>
      <c r="B660" s="10" t="s">
        <v>1601</v>
      </c>
      <c r="C660" s="10" t="s">
        <v>1602</v>
      </c>
      <c r="D660" s="11">
        <v>1.6992588899E10</v>
      </c>
      <c r="E660" s="10" t="s">
        <v>8586</v>
      </c>
      <c r="F660" s="10" t="s">
        <v>8587</v>
      </c>
      <c r="G660" s="10" t="s">
        <v>8628</v>
      </c>
      <c r="H660" s="10" t="s">
        <v>8605</v>
      </c>
      <c r="I660" s="10" t="s">
        <v>8590</v>
      </c>
      <c r="J660" s="10" t="s">
        <v>8599</v>
      </c>
      <c r="K660" s="10" t="s">
        <v>8590</v>
      </c>
      <c r="L660" s="10" t="s">
        <v>8592</v>
      </c>
      <c r="M660" s="10" t="s">
        <v>8611</v>
      </c>
      <c r="N660" s="12" t="s">
        <v>11</v>
      </c>
      <c r="O660" s="12" t="s">
        <v>13</v>
      </c>
      <c r="P660" s="12" t="s">
        <v>77</v>
      </c>
      <c r="Q660" s="12" t="s">
        <v>386</v>
      </c>
      <c r="R660" s="12" t="s">
        <v>14</v>
      </c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3">
        <f>ROUNDUP(SUM(VLOOKUP(F660,'Pontuação 3.0'!A$2:B$11,2,FALSE),VLOOKUP(E660,'Pontuação 3.0'!C$2:D$11,2,FALSE),VLOOKUP(H660,'Pontuação 3.0'!I$2:J$11,2,FALSE),VLOOKUP(J660,'Pontuação 3.0'!G$2:H$11,2,FALSE),VLOOKUP(G660,'Pontuação 3.0'!E$2:F$11,2,FALSE),VLOOKUP(K660,'Pontuação 3.0'!K$2:L$11,2,FALSE),VLOOKUP(L660,'Pontuação 3.0'!M$2:N$13,2,FALSE)),0)</f>
        <v>1908</v>
      </c>
      <c r="AD660" s="14">
        <f t="shared" si="1"/>
        <v>191</v>
      </c>
      <c r="AE660" s="14" t="str">
        <f t="array" ref="AE660">IFERROR(INDEX('Pontuação 3.0'!G$13:G$191, MATCH(AD660, 'Pontuação 3.0'!F$13:F$191, 0)), "Faixa Indefinida")</f>
        <v>D</v>
      </c>
      <c r="AF660" s="14">
        <f t="shared" si="2"/>
        <v>0</v>
      </c>
      <c r="AG660" s="14">
        <f t="shared" si="3"/>
        <v>0</v>
      </c>
      <c r="AH660" s="14">
        <f t="shared" si="4"/>
        <v>0</v>
      </c>
      <c r="AI660" s="14">
        <f t="shared" si="5"/>
        <v>1</v>
      </c>
      <c r="AJ660" s="10"/>
    </row>
    <row r="661" ht="15.75" customHeight="1">
      <c r="A661" s="9">
        <v>45693.0</v>
      </c>
      <c r="B661" s="10" t="s">
        <v>1603</v>
      </c>
      <c r="C661" s="10" t="s">
        <v>1604</v>
      </c>
      <c r="D661" s="11">
        <v>2.7996205282E10</v>
      </c>
      <c r="E661" s="10" t="s">
        <v>8586</v>
      </c>
      <c r="F661" s="10" t="s">
        <v>8631</v>
      </c>
      <c r="G661" s="10" t="s">
        <v>8588</v>
      </c>
      <c r="H661" s="10" t="s">
        <v>8589</v>
      </c>
      <c r="I661" s="10" t="s">
        <v>8614</v>
      </c>
      <c r="J661" s="10" t="s">
        <v>8617</v>
      </c>
      <c r="K661" s="10" t="s">
        <v>8590</v>
      </c>
      <c r="L661" s="10" t="s">
        <v>8607</v>
      </c>
      <c r="M661" s="10" t="s">
        <v>8601</v>
      </c>
      <c r="N661" s="12" t="s">
        <v>11</v>
      </c>
      <c r="O661" s="12" t="s">
        <v>13</v>
      </c>
      <c r="P661" s="12" t="s">
        <v>102</v>
      </c>
      <c r="Q661" s="12" t="s">
        <v>15</v>
      </c>
      <c r="R661" s="12" t="s">
        <v>14</v>
      </c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3">
        <f>ROUNDUP(SUM(VLOOKUP(F661,'Pontuação 3.0'!A$2:B$11,2,FALSE),VLOOKUP(E661,'Pontuação 3.0'!C$2:D$11,2,FALSE),VLOOKUP(H661,'Pontuação 3.0'!I$2:J$11,2,FALSE),VLOOKUP(J661,'Pontuação 3.0'!G$2:H$11,2,FALSE),VLOOKUP(G661,'Pontuação 3.0'!E$2:F$11,2,FALSE),VLOOKUP(K661,'Pontuação 3.0'!K$2:L$11,2,FALSE),VLOOKUP(L661,'Pontuação 3.0'!M$2:N$13,2,FALSE)),0)</f>
        <v>2439</v>
      </c>
      <c r="AD661" s="14">
        <f t="shared" si="1"/>
        <v>244</v>
      </c>
      <c r="AE661" s="14" t="str">
        <f t="array" ref="AE661">IFERROR(INDEX('Pontuação 3.0'!G$13:G$191, MATCH(AD661, 'Pontuação 3.0'!F$13:F$191, 0)), "Faixa Indefinida")</f>
        <v>A</v>
      </c>
      <c r="AF661" s="14">
        <f t="shared" si="2"/>
        <v>1</v>
      </c>
      <c r="AG661" s="14">
        <f t="shared" si="3"/>
        <v>0</v>
      </c>
      <c r="AH661" s="14">
        <f t="shared" si="4"/>
        <v>0</v>
      </c>
      <c r="AI661" s="14">
        <f t="shared" si="5"/>
        <v>0</v>
      </c>
      <c r="AJ661" s="10"/>
    </row>
    <row r="662" ht="15.75" customHeight="1">
      <c r="A662" s="9">
        <v>45693.0</v>
      </c>
      <c r="B662" s="10" t="s">
        <v>1606</v>
      </c>
      <c r="C662" s="10" t="s">
        <v>1607</v>
      </c>
      <c r="D662" s="11">
        <v>6.4996266647E10</v>
      </c>
      <c r="E662" s="10" t="s">
        <v>8586</v>
      </c>
      <c r="F662" s="10" t="s">
        <v>8631</v>
      </c>
      <c r="G662" s="10" t="s">
        <v>8588</v>
      </c>
      <c r="H662" s="10" t="s">
        <v>8626</v>
      </c>
      <c r="I662" s="10" t="s">
        <v>8590</v>
      </c>
      <c r="J662" s="10" t="s">
        <v>8591</v>
      </c>
      <c r="K662" s="10" t="s">
        <v>8590</v>
      </c>
      <c r="L662" s="10" t="s">
        <v>8592</v>
      </c>
      <c r="M662" s="10" t="s">
        <v>8601</v>
      </c>
      <c r="N662" s="12" t="s">
        <v>11</v>
      </c>
      <c r="O662" s="12" t="s">
        <v>13</v>
      </c>
      <c r="P662" s="12" t="s">
        <v>19</v>
      </c>
      <c r="Q662" s="12" t="s">
        <v>40</v>
      </c>
      <c r="R662" s="12" t="s">
        <v>14</v>
      </c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3">
        <f>ROUNDUP(SUM(VLOOKUP(F662,'Pontuação 3.0'!A$2:B$11,2,FALSE),VLOOKUP(E662,'Pontuação 3.0'!C$2:D$11,2,FALSE),VLOOKUP(H662,'Pontuação 3.0'!I$2:J$11,2,FALSE),VLOOKUP(J662,'Pontuação 3.0'!G$2:H$11,2,FALSE),VLOOKUP(G662,'Pontuação 3.0'!E$2:F$11,2,FALSE),VLOOKUP(K662,'Pontuação 3.0'!K$2:L$11,2,FALSE),VLOOKUP(L662,'Pontuação 3.0'!M$2:N$13,2,FALSE)),0)</f>
        <v>2111</v>
      </c>
      <c r="AD662" s="14">
        <f t="shared" si="1"/>
        <v>211</v>
      </c>
      <c r="AE662" s="14" t="str">
        <f t="array" ref="AE662">IFERROR(INDEX('Pontuação 3.0'!G$13:G$191, MATCH(AD662, 'Pontuação 3.0'!F$13:F$191, 0)), "Faixa Indefinida")</f>
        <v>C</v>
      </c>
      <c r="AF662" s="14">
        <f t="shared" si="2"/>
        <v>0</v>
      </c>
      <c r="AG662" s="14">
        <f t="shared" si="3"/>
        <v>0</v>
      </c>
      <c r="AH662" s="14">
        <f t="shared" si="4"/>
        <v>1</v>
      </c>
      <c r="AI662" s="14">
        <f t="shared" si="5"/>
        <v>0</v>
      </c>
      <c r="AJ662" s="10"/>
    </row>
    <row r="663" ht="15.75" customHeight="1">
      <c r="A663" s="9">
        <v>45693.0</v>
      </c>
      <c r="B663" s="10" t="s">
        <v>1608</v>
      </c>
      <c r="C663" s="10" t="s">
        <v>1609</v>
      </c>
      <c r="D663" s="11">
        <v>9.3991850131E10</v>
      </c>
      <c r="E663" s="10" t="s">
        <v>8586</v>
      </c>
      <c r="F663" s="10" t="s">
        <v>8631</v>
      </c>
      <c r="G663" s="10" t="s">
        <v>8597</v>
      </c>
      <c r="H663" s="10" t="s">
        <v>8626</v>
      </c>
      <c r="I663" s="10" t="s">
        <v>8590</v>
      </c>
      <c r="J663" s="10" t="s">
        <v>8617</v>
      </c>
      <c r="K663" s="10" t="s">
        <v>8590</v>
      </c>
      <c r="L663" s="10" t="s">
        <v>8600</v>
      </c>
      <c r="M663" s="10" t="s">
        <v>8593</v>
      </c>
      <c r="N663" s="12" t="s">
        <v>11</v>
      </c>
      <c r="O663" s="12" t="s">
        <v>13</v>
      </c>
      <c r="P663" s="12" t="s">
        <v>39</v>
      </c>
      <c r="Q663" s="12" t="s">
        <v>60</v>
      </c>
      <c r="R663" s="12" t="s">
        <v>14</v>
      </c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3">
        <f>ROUNDUP(SUM(VLOOKUP(F663,'Pontuação 3.0'!A$2:B$11,2,FALSE),VLOOKUP(E663,'Pontuação 3.0'!C$2:D$11,2,FALSE),VLOOKUP(H663,'Pontuação 3.0'!I$2:J$11,2,FALSE),VLOOKUP(J663,'Pontuação 3.0'!G$2:H$11,2,FALSE),VLOOKUP(G663,'Pontuação 3.0'!E$2:F$11,2,FALSE),VLOOKUP(K663,'Pontuação 3.0'!K$2:L$11,2,FALSE),VLOOKUP(L663,'Pontuação 3.0'!M$2:N$13,2,FALSE)),0)</f>
        <v>2321</v>
      </c>
      <c r="AD663" s="14">
        <f t="shared" si="1"/>
        <v>232</v>
      </c>
      <c r="AE663" s="14" t="str">
        <f t="array" ref="AE663">IFERROR(INDEX('Pontuação 3.0'!G$13:G$191, MATCH(AD663, 'Pontuação 3.0'!F$13:F$191, 0)), "Faixa Indefinida")</f>
        <v>B</v>
      </c>
      <c r="AF663" s="14">
        <f t="shared" si="2"/>
        <v>0</v>
      </c>
      <c r="AG663" s="14">
        <f t="shared" si="3"/>
        <v>1</v>
      </c>
      <c r="AH663" s="14">
        <f t="shared" si="4"/>
        <v>0</v>
      </c>
      <c r="AI663" s="14">
        <f t="shared" si="5"/>
        <v>0</v>
      </c>
      <c r="AJ663" s="10"/>
    </row>
    <row r="664" ht="15.75" customHeight="1">
      <c r="A664" s="9">
        <v>45693.0</v>
      </c>
      <c r="B664" s="10" t="s">
        <v>1287</v>
      </c>
      <c r="C664" s="10" t="s">
        <v>1610</v>
      </c>
      <c r="D664" s="11">
        <v>1.3991439964E10</v>
      </c>
      <c r="E664" s="10" t="s">
        <v>8622</v>
      </c>
      <c r="F664" s="10" t="s">
        <v>8596</v>
      </c>
      <c r="G664" s="10" t="s">
        <v>8628</v>
      </c>
      <c r="H664" s="10" t="s">
        <v>8589</v>
      </c>
      <c r="I664" s="10" t="s">
        <v>8590</v>
      </c>
      <c r="J664" s="10" t="s">
        <v>8599</v>
      </c>
      <c r="K664" s="10" t="s">
        <v>8590</v>
      </c>
      <c r="L664" s="10" t="s">
        <v>8615</v>
      </c>
      <c r="M664" s="10" t="s">
        <v>8611</v>
      </c>
      <c r="N664" s="12" t="s">
        <v>11</v>
      </c>
      <c r="O664" s="12" t="s">
        <v>13</v>
      </c>
      <c r="P664" s="12" t="s">
        <v>12</v>
      </c>
      <c r="Q664" s="12" t="s">
        <v>45</v>
      </c>
      <c r="R664" s="12" t="s">
        <v>14</v>
      </c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3">
        <f>ROUNDUP(SUM(VLOOKUP(F664,'Pontuação 3.0'!A$2:B$11,2,FALSE),VLOOKUP(E664,'Pontuação 3.0'!C$2:D$11,2,FALSE),VLOOKUP(H664,'Pontuação 3.0'!I$2:J$11,2,FALSE),VLOOKUP(J664,'Pontuação 3.0'!G$2:H$11,2,FALSE),VLOOKUP(G664,'Pontuação 3.0'!E$2:F$11,2,FALSE),VLOOKUP(K664,'Pontuação 3.0'!K$2:L$11,2,FALSE),VLOOKUP(L664,'Pontuação 3.0'!M$2:N$13,2,FALSE)),0)</f>
        <v>1982</v>
      </c>
      <c r="AD664" s="14">
        <f t="shared" si="1"/>
        <v>198</v>
      </c>
      <c r="AE664" s="14" t="str">
        <f t="array" ref="AE664">IFERROR(INDEX('Pontuação 3.0'!G$13:G$191, MATCH(AD664, 'Pontuação 3.0'!F$13:F$191, 0)), "Faixa Indefinida")</f>
        <v>C</v>
      </c>
      <c r="AF664" s="14">
        <f t="shared" si="2"/>
        <v>0</v>
      </c>
      <c r="AG664" s="14">
        <f t="shared" si="3"/>
        <v>0</v>
      </c>
      <c r="AH664" s="14">
        <f t="shared" si="4"/>
        <v>1</v>
      </c>
      <c r="AI664" s="14">
        <f t="shared" si="5"/>
        <v>0</v>
      </c>
      <c r="AJ664" s="10"/>
    </row>
    <row r="665" ht="15.75" customHeight="1">
      <c r="A665" s="9">
        <v>45693.0</v>
      </c>
      <c r="B665" s="10" t="s">
        <v>459</v>
      </c>
      <c r="C665" s="10" t="s">
        <v>1612</v>
      </c>
      <c r="D665" s="11">
        <v>4.1991050939E10</v>
      </c>
      <c r="E665" s="10" t="s">
        <v>8586</v>
      </c>
      <c r="F665" s="10" t="s">
        <v>8596</v>
      </c>
      <c r="G665" s="10" t="s">
        <v>8588</v>
      </c>
      <c r="H665" s="10" t="s">
        <v>8632</v>
      </c>
      <c r="I665" s="10" t="s">
        <v>8590</v>
      </c>
      <c r="J665" s="10" t="s">
        <v>8599</v>
      </c>
      <c r="K665" s="10" t="s">
        <v>8606</v>
      </c>
      <c r="L665" s="10" t="s">
        <v>8629</v>
      </c>
      <c r="M665" s="10" t="s">
        <v>8601</v>
      </c>
      <c r="N665" s="12" t="s">
        <v>11</v>
      </c>
      <c r="O665" s="12" t="s">
        <v>13</v>
      </c>
      <c r="P665" s="12" t="s">
        <v>22</v>
      </c>
      <c r="Q665" s="12" t="s">
        <v>15</v>
      </c>
      <c r="R665" s="12" t="s">
        <v>14</v>
      </c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3">
        <f>ROUNDUP(SUM(VLOOKUP(F665,'Pontuação 3.0'!A$2:B$11,2,FALSE),VLOOKUP(E665,'Pontuação 3.0'!C$2:D$11,2,FALSE),VLOOKUP(H665,'Pontuação 3.0'!I$2:J$11,2,FALSE),VLOOKUP(J665,'Pontuação 3.0'!G$2:H$11,2,FALSE),VLOOKUP(G665,'Pontuação 3.0'!E$2:F$11,2,FALSE),VLOOKUP(K665,'Pontuação 3.0'!K$2:L$11,2,FALSE),VLOOKUP(L665,'Pontuação 3.0'!M$2:N$13,2,FALSE)),0)</f>
        <v>2120</v>
      </c>
      <c r="AD665" s="14">
        <f t="shared" si="1"/>
        <v>212</v>
      </c>
      <c r="AE665" s="14" t="str">
        <f t="array" ref="AE665">IFERROR(INDEX('Pontuação 3.0'!G$13:G$191, MATCH(AD665, 'Pontuação 3.0'!F$13:F$191, 0)), "Faixa Indefinida")</f>
        <v>C</v>
      </c>
      <c r="AF665" s="14">
        <f t="shared" si="2"/>
        <v>0</v>
      </c>
      <c r="AG665" s="14">
        <f t="shared" si="3"/>
        <v>0</v>
      </c>
      <c r="AH665" s="14">
        <f t="shared" si="4"/>
        <v>1</v>
      </c>
      <c r="AI665" s="14">
        <f t="shared" si="5"/>
        <v>0</v>
      </c>
      <c r="AJ665" s="10"/>
    </row>
    <row r="666" ht="15.75" customHeight="1">
      <c r="A666" s="9">
        <v>45693.0</v>
      </c>
      <c r="B666" s="10" t="s">
        <v>858</v>
      </c>
      <c r="C666" s="10" t="s">
        <v>1611</v>
      </c>
      <c r="D666" s="11">
        <v>2.1964524494E10</v>
      </c>
      <c r="E666" s="10" t="s">
        <v>8586</v>
      </c>
      <c r="F666" s="10" t="s">
        <v>8610</v>
      </c>
      <c r="G666" s="10" t="s">
        <v>8588</v>
      </c>
      <c r="H666" s="10" t="s">
        <v>8589</v>
      </c>
      <c r="I666" s="10" t="s">
        <v>8590</v>
      </c>
      <c r="J666" s="10" t="s">
        <v>8617</v>
      </c>
      <c r="K666" s="10" t="s">
        <v>8590</v>
      </c>
      <c r="L666" s="10" t="s">
        <v>8615</v>
      </c>
      <c r="M666" s="10" t="s">
        <v>8611</v>
      </c>
      <c r="N666" s="12" t="s">
        <v>11</v>
      </c>
      <c r="O666" s="12" t="s">
        <v>13</v>
      </c>
      <c r="P666" s="12" t="s">
        <v>22</v>
      </c>
      <c r="Q666" s="12" t="s">
        <v>31</v>
      </c>
      <c r="R666" s="12" t="s">
        <v>14</v>
      </c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3">
        <f>ROUNDUP(SUM(VLOOKUP(F666,'Pontuação 3.0'!A$2:B$11,2,FALSE),VLOOKUP(E666,'Pontuação 3.0'!C$2:D$11,2,FALSE),VLOOKUP(H666,'Pontuação 3.0'!I$2:J$11,2,FALSE),VLOOKUP(J666,'Pontuação 3.0'!G$2:H$11,2,FALSE),VLOOKUP(G666,'Pontuação 3.0'!E$2:F$11,2,FALSE),VLOOKUP(K666,'Pontuação 3.0'!K$2:L$11,2,FALSE),VLOOKUP(L666,'Pontuação 3.0'!M$2:N$13,2,FALSE)),0)</f>
        <v>2348</v>
      </c>
      <c r="AD666" s="14">
        <f t="shared" si="1"/>
        <v>235</v>
      </c>
      <c r="AE666" s="14" t="str">
        <f t="array" ref="AE666">IFERROR(INDEX('Pontuação 3.0'!G$13:G$191, MATCH(AD666, 'Pontuação 3.0'!F$13:F$191, 0)), "Faixa Indefinida")</f>
        <v>B</v>
      </c>
      <c r="AF666" s="14">
        <f t="shared" si="2"/>
        <v>0</v>
      </c>
      <c r="AG666" s="14">
        <f t="shared" si="3"/>
        <v>1</v>
      </c>
      <c r="AH666" s="14">
        <f t="shared" si="4"/>
        <v>0</v>
      </c>
      <c r="AI666" s="14">
        <f t="shared" si="5"/>
        <v>0</v>
      </c>
      <c r="AJ666" s="10"/>
    </row>
    <row r="667" ht="15.75" customHeight="1">
      <c r="A667" s="9">
        <v>45693.0</v>
      </c>
      <c r="B667" s="10" t="s">
        <v>266</v>
      </c>
      <c r="C667" s="10" t="s">
        <v>1605</v>
      </c>
      <c r="D667" s="11">
        <v>1.4996643451E10</v>
      </c>
      <c r="E667" s="10" t="s">
        <v>8586</v>
      </c>
      <c r="F667" s="10" t="s">
        <v>8587</v>
      </c>
      <c r="G667" s="10" t="s">
        <v>8588</v>
      </c>
      <c r="H667" s="10" t="s">
        <v>8598</v>
      </c>
      <c r="I667" s="10" t="s">
        <v>8590</v>
      </c>
      <c r="J667" s="10" t="s">
        <v>8599</v>
      </c>
      <c r="K667" s="10" t="s">
        <v>8590</v>
      </c>
      <c r="L667" s="10" t="s">
        <v>8592</v>
      </c>
      <c r="M667" s="10" t="s">
        <v>8601</v>
      </c>
      <c r="N667" s="12" t="s">
        <v>11</v>
      </c>
      <c r="O667" s="12" t="s">
        <v>13</v>
      </c>
      <c r="P667" s="12" t="s">
        <v>22</v>
      </c>
      <c r="Q667" s="12" t="s">
        <v>49</v>
      </c>
      <c r="R667" s="12" t="s">
        <v>14</v>
      </c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3">
        <f>ROUNDUP(SUM(VLOOKUP(F667,'Pontuação 3.0'!A$2:B$11,2,FALSE),VLOOKUP(E667,'Pontuação 3.0'!C$2:D$11,2,FALSE),VLOOKUP(H667,'Pontuação 3.0'!I$2:J$11,2,FALSE),VLOOKUP(J667,'Pontuação 3.0'!G$2:H$11,2,FALSE),VLOOKUP(G667,'Pontuação 3.0'!E$2:F$11,2,FALSE),VLOOKUP(K667,'Pontuação 3.0'!K$2:L$11,2,FALSE),VLOOKUP(L667,'Pontuação 3.0'!M$2:N$13,2,FALSE)),0)</f>
        <v>2122</v>
      </c>
      <c r="AD667" s="14">
        <f t="shared" si="1"/>
        <v>212</v>
      </c>
      <c r="AE667" s="14" t="str">
        <f t="array" ref="AE667">IFERROR(INDEX('Pontuação 3.0'!G$13:G$191, MATCH(AD667, 'Pontuação 3.0'!F$13:F$191, 0)), "Faixa Indefinida")</f>
        <v>C</v>
      </c>
      <c r="AF667" s="14">
        <f t="shared" si="2"/>
        <v>0</v>
      </c>
      <c r="AG667" s="14">
        <f t="shared" si="3"/>
        <v>0</v>
      </c>
      <c r="AH667" s="14">
        <f t="shared" si="4"/>
        <v>1</v>
      </c>
      <c r="AI667" s="14">
        <f t="shared" si="5"/>
        <v>0</v>
      </c>
      <c r="AJ667" s="10"/>
    </row>
    <row r="668" ht="15.75" customHeight="1">
      <c r="A668" s="9">
        <v>45693.0</v>
      </c>
      <c r="B668" s="10" t="s">
        <v>1618</v>
      </c>
      <c r="C668" s="10" t="s">
        <v>1619</v>
      </c>
      <c r="D668" s="11">
        <v>2.1975948996E10</v>
      </c>
      <c r="E668" s="10" t="s">
        <v>8586</v>
      </c>
      <c r="F668" s="10" t="s">
        <v>8587</v>
      </c>
      <c r="G668" s="10" t="s">
        <v>8620</v>
      </c>
      <c r="H668" s="10" t="s">
        <v>8598</v>
      </c>
      <c r="I668" s="10" t="s">
        <v>8590</v>
      </c>
      <c r="J668" s="10" t="s">
        <v>8591</v>
      </c>
      <c r="K668" s="10" t="s">
        <v>8590</v>
      </c>
      <c r="L668" s="10" t="s">
        <v>8615</v>
      </c>
      <c r="M668" s="10" t="s">
        <v>8601</v>
      </c>
      <c r="N668" s="12" t="s">
        <v>11</v>
      </c>
      <c r="O668" s="12" t="s">
        <v>13</v>
      </c>
      <c r="P668" s="12" t="s">
        <v>77</v>
      </c>
      <c r="Q668" s="12" t="s">
        <v>45</v>
      </c>
      <c r="R668" s="12" t="s">
        <v>23</v>
      </c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3">
        <f>ROUNDUP(SUM(VLOOKUP(F668,'Pontuação 3.0'!A$2:B$11,2,FALSE),VLOOKUP(E668,'Pontuação 3.0'!C$2:D$11,2,FALSE),VLOOKUP(H668,'Pontuação 3.0'!I$2:J$11,2,FALSE),VLOOKUP(J668,'Pontuação 3.0'!G$2:H$11,2,FALSE),VLOOKUP(G668,'Pontuação 3.0'!E$2:F$11,2,FALSE),VLOOKUP(K668,'Pontuação 3.0'!K$2:L$11,2,FALSE),VLOOKUP(L668,'Pontuação 3.0'!M$2:N$13,2,FALSE)),0)</f>
        <v>2220</v>
      </c>
      <c r="AD668" s="14">
        <f t="shared" si="1"/>
        <v>222</v>
      </c>
      <c r="AE668" s="14" t="str">
        <f t="array" ref="AE668">IFERROR(INDEX('Pontuação 3.0'!G$13:G$191, MATCH(AD668, 'Pontuação 3.0'!F$13:F$191, 0)), "Faixa Indefinida")</f>
        <v>B</v>
      </c>
      <c r="AF668" s="14">
        <f t="shared" si="2"/>
        <v>0</v>
      </c>
      <c r="AG668" s="14">
        <f t="shared" si="3"/>
        <v>1</v>
      </c>
      <c r="AH668" s="14">
        <f t="shared" si="4"/>
        <v>0</v>
      </c>
      <c r="AI668" s="14">
        <f t="shared" si="5"/>
        <v>0</v>
      </c>
      <c r="AJ668" s="10"/>
    </row>
    <row r="669" ht="15.75" customHeight="1">
      <c r="A669" s="9">
        <v>45693.0</v>
      </c>
      <c r="B669" s="10" t="s">
        <v>1613</v>
      </c>
      <c r="C669" s="10" t="s">
        <v>1614</v>
      </c>
      <c r="D669" s="10" t="s">
        <v>1615</v>
      </c>
      <c r="E669" s="10" t="s">
        <v>8622</v>
      </c>
      <c r="F669" s="10" t="s">
        <v>8610</v>
      </c>
      <c r="G669" s="10" t="s">
        <v>8628</v>
      </c>
      <c r="H669" s="10" t="s">
        <v>8626</v>
      </c>
      <c r="I669" s="10" t="s">
        <v>8590</v>
      </c>
      <c r="J669" s="10" t="s">
        <v>8617</v>
      </c>
      <c r="K669" s="10" t="s">
        <v>8606</v>
      </c>
      <c r="L669" s="10" t="s">
        <v>8607</v>
      </c>
      <c r="M669" s="10" t="s">
        <v>8601</v>
      </c>
      <c r="N669" s="12" t="s">
        <v>11</v>
      </c>
      <c r="O669" s="12" t="s">
        <v>13</v>
      </c>
      <c r="P669" s="12" t="s">
        <v>22</v>
      </c>
      <c r="Q669" s="12" t="s">
        <v>31</v>
      </c>
      <c r="R669" s="12" t="s">
        <v>14</v>
      </c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3">
        <f>ROUNDUP(SUM(VLOOKUP(F669,'Pontuação 3.0'!A$2:B$11,2,FALSE),VLOOKUP(E669,'Pontuação 3.0'!C$2:D$11,2,FALSE),VLOOKUP(H669,'Pontuação 3.0'!I$2:J$11,2,FALSE),VLOOKUP(J669,'Pontuação 3.0'!G$2:H$11,2,FALSE),VLOOKUP(G669,'Pontuação 3.0'!E$2:F$11,2,FALSE),VLOOKUP(K669,'Pontuação 3.0'!K$2:L$11,2,FALSE),VLOOKUP(L669,'Pontuação 3.0'!M$2:N$13,2,FALSE)),0)</f>
        <v>2078</v>
      </c>
      <c r="AD669" s="14">
        <f t="shared" si="1"/>
        <v>208</v>
      </c>
      <c r="AE669" s="14" t="str">
        <f t="array" ref="AE669">IFERROR(INDEX('Pontuação 3.0'!G$13:G$191, MATCH(AD669, 'Pontuação 3.0'!F$13:F$191, 0)), "Faixa Indefinida")</f>
        <v>C</v>
      </c>
      <c r="AF669" s="14">
        <f t="shared" si="2"/>
        <v>0</v>
      </c>
      <c r="AG669" s="14">
        <f t="shared" si="3"/>
        <v>0</v>
      </c>
      <c r="AH669" s="14">
        <f t="shared" si="4"/>
        <v>1</v>
      </c>
      <c r="AI669" s="14">
        <f t="shared" si="5"/>
        <v>0</v>
      </c>
      <c r="AJ669" s="10"/>
    </row>
    <row r="670" ht="15.75" customHeight="1">
      <c r="A670" s="9">
        <v>45693.0</v>
      </c>
      <c r="B670" s="10" t="s">
        <v>1616</v>
      </c>
      <c r="C670" s="10" t="s">
        <v>1617</v>
      </c>
      <c r="D670" s="11">
        <v>1.1948553588E10</v>
      </c>
      <c r="E670" s="10" t="s">
        <v>8586</v>
      </c>
      <c r="F670" s="10" t="s">
        <v>8596</v>
      </c>
      <c r="G670" s="10" t="s">
        <v>8588</v>
      </c>
      <c r="H670" s="10" t="s">
        <v>8626</v>
      </c>
      <c r="I670" s="10" t="s">
        <v>8590</v>
      </c>
      <c r="J670" s="10" t="s">
        <v>8599</v>
      </c>
      <c r="K670" s="10" t="s">
        <v>8590</v>
      </c>
      <c r="L670" s="10" t="s">
        <v>8615</v>
      </c>
      <c r="M670" s="10" t="s">
        <v>8593</v>
      </c>
      <c r="N670" s="12" t="s">
        <v>11</v>
      </c>
      <c r="O670" s="12" t="s">
        <v>13</v>
      </c>
      <c r="P670" s="12" t="s">
        <v>114</v>
      </c>
      <c r="Q670" s="12" t="s">
        <v>45</v>
      </c>
      <c r="R670" s="12" t="s">
        <v>14</v>
      </c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3">
        <f>ROUNDUP(SUM(VLOOKUP(F670,'Pontuação 3.0'!A$2:B$11,2,FALSE),VLOOKUP(E670,'Pontuação 3.0'!C$2:D$11,2,FALSE),VLOOKUP(H670,'Pontuação 3.0'!I$2:J$11,2,FALSE),VLOOKUP(J670,'Pontuação 3.0'!G$2:H$11,2,FALSE),VLOOKUP(G670,'Pontuação 3.0'!E$2:F$11,2,FALSE),VLOOKUP(K670,'Pontuação 3.0'!K$2:L$11,2,FALSE),VLOOKUP(L670,'Pontuação 3.0'!M$2:N$13,2,FALSE)),0)</f>
        <v>1927</v>
      </c>
      <c r="AD670" s="14">
        <f t="shared" si="1"/>
        <v>193</v>
      </c>
      <c r="AE670" s="14" t="str">
        <f t="array" ref="AE670">IFERROR(INDEX('Pontuação 3.0'!G$13:G$191, MATCH(AD670, 'Pontuação 3.0'!F$13:F$191, 0)), "Faixa Indefinida")</f>
        <v>C</v>
      </c>
      <c r="AF670" s="14">
        <f t="shared" si="2"/>
        <v>0</v>
      </c>
      <c r="AG670" s="14">
        <f t="shared" si="3"/>
        <v>0</v>
      </c>
      <c r="AH670" s="14">
        <f t="shared" si="4"/>
        <v>1</v>
      </c>
      <c r="AI670" s="14">
        <f t="shared" si="5"/>
        <v>0</v>
      </c>
      <c r="AJ670" s="10"/>
    </row>
    <row r="671" ht="15.75" customHeight="1">
      <c r="A671" s="9">
        <v>45693.0</v>
      </c>
      <c r="B671" s="10" t="s">
        <v>459</v>
      </c>
      <c r="C671" s="10" t="s">
        <v>1622</v>
      </c>
      <c r="D671" s="11">
        <v>1.1915501412E10</v>
      </c>
      <c r="E671" s="10" t="s">
        <v>8586</v>
      </c>
      <c r="F671" s="10" t="s">
        <v>8587</v>
      </c>
      <c r="G671" s="10" t="s">
        <v>8588</v>
      </c>
      <c r="H671" s="10" t="s">
        <v>8632</v>
      </c>
      <c r="I671" s="10" t="s">
        <v>8590</v>
      </c>
      <c r="J671" s="10" t="s">
        <v>8599</v>
      </c>
      <c r="K671" s="10" t="s">
        <v>8590</v>
      </c>
      <c r="L671" s="10" t="s">
        <v>8615</v>
      </c>
      <c r="M671" s="10" t="s">
        <v>8611</v>
      </c>
      <c r="N671" s="12" t="s">
        <v>11</v>
      </c>
      <c r="O671" s="12" t="s">
        <v>13</v>
      </c>
      <c r="P671" s="12" t="s">
        <v>528</v>
      </c>
      <c r="Q671" s="12" t="s">
        <v>529</v>
      </c>
      <c r="R671" s="12" t="s">
        <v>14</v>
      </c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3">
        <f>ROUNDUP(SUM(VLOOKUP(F671,'Pontuação 3.0'!A$2:B$11,2,FALSE),VLOOKUP(E671,'Pontuação 3.0'!C$2:D$11,2,FALSE),VLOOKUP(H671,'Pontuação 3.0'!I$2:J$11,2,FALSE),VLOOKUP(J671,'Pontuação 3.0'!G$2:H$11,2,FALSE),VLOOKUP(G671,'Pontuação 3.0'!E$2:F$11,2,FALSE),VLOOKUP(K671,'Pontuação 3.0'!K$2:L$11,2,FALSE),VLOOKUP(L671,'Pontuação 3.0'!M$2:N$13,2,FALSE)),0)</f>
        <v>2100</v>
      </c>
      <c r="AD671" s="14">
        <f t="shared" si="1"/>
        <v>210</v>
      </c>
      <c r="AE671" s="14" t="str">
        <f t="array" ref="AE671">IFERROR(INDEX('Pontuação 3.0'!G$13:G$191, MATCH(AD671, 'Pontuação 3.0'!F$13:F$191, 0)), "Faixa Indefinida")</f>
        <v>C</v>
      </c>
      <c r="AF671" s="14">
        <f t="shared" si="2"/>
        <v>0</v>
      </c>
      <c r="AG671" s="14">
        <f t="shared" si="3"/>
        <v>0</v>
      </c>
      <c r="AH671" s="14">
        <f t="shared" si="4"/>
        <v>1</v>
      </c>
      <c r="AI671" s="14">
        <f t="shared" si="5"/>
        <v>0</v>
      </c>
      <c r="AJ671" s="10"/>
    </row>
    <row r="672" ht="15.75" customHeight="1">
      <c r="A672" s="9">
        <v>45693.0</v>
      </c>
      <c r="B672" s="10" t="s">
        <v>1620</v>
      </c>
      <c r="C672" s="10" t="s">
        <v>1621</v>
      </c>
      <c r="D672" s="11">
        <v>3.1992360052E10</v>
      </c>
      <c r="E672" s="10" t="s">
        <v>8586</v>
      </c>
      <c r="F672" s="10" t="s">
        <v>8596</v>
      </c>
      <c r="G672" s="10" t="s">
        <v>8588</v>
      </c>
      <c r="H672" s="10" t="s">
        <v>8598</v>
      </c>
      <c r="I672" s="10" t="s">
        <v>8614</v>
      </c>
      <c r="J672" s="10" t="s">
        <v>8599</v>
      </c>
      <c r="K672" s="10" t="s">
        <v>8606</v>
      </c>
      <c r="L672" s="10" t="s">
        <v>8592</v>
      </c>
      <c r="M672" s="10" t="s">
        <v>8621</v>
      </c>
      <c r="N672" s="12" t="s">
        <v>11</v>
      </c>
      <c r="O672" s="12" t="s">
        <v>13</v>
      </c>
      <c r="P672" s="12" t="s">
        <v>114</v>
      </c>
      <c r="Q672" s="12" t="s">
        <v>121</v>
      </c>
      <c r="R672" s="12" t="s">
        <v>23</v>
      </c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3">
        <f>ROUNDUP(SUM(VLOOKUP(F672,'Pontuação 3.0'!A$2:B$11,2,FALSE),VLOOKUP(E672,'Pontuação 3.0'!C$2:D$11,2,FALSE),VLOOKUP(H672,'Pontuação 3.0'!I$2:J$11,2,FALSE),VLOOKUP(J672,'Pontuação 3.0'!G$2:H$11,2,FALSE),VLOOKUP(G672,'Pontuação 3.0'!E$2:F$11,2,FALSE),VLOOKUP(K672,'Pontuação 3.0'!K$2:L$11,2,FALSE),VLOOKUP(L672,'Pontuação 3.0'!M$2:N$13,2,FALSE)),0)</f>
        <v>2250</v>
      </c>
      <c r="AD672" s="14">
        <f t="shared" si="1"/>
        <v>225</v>
      </c>
      <c r="AE672" s="14" t="str">
        <f t="array" ref="AE672">IFERROR(INDEX('Pontuação 3.0'!G$13:G$191, MATCH(AD672, 'Pontuação 3.0'!F$13:F$191, 0)), "Faixa Indefinida")</f>
        <v>B</v>
      </c>
      <c r="AF672" s="14">
        <f t="shared" si="2"/>
        <v>0</v>
      </c>
      <c r="AG672" s="14">
        <f t="shared" si="3"/>
        <v>1</v>
      </c>
      <c r="AH672" s="14">
        <f t="shared" si="4"/>
        <v>0</v>
      </c>
      <c r="AI672" s="14">
        <f t="shared" si="5"/>
        <v>0</v>
      </c>
      <c r="AJ672" s="10"/>
    </row>
    <row r="673" ht="15.75" customHeight="1">
      <c r="A673" s="9">
        <v>45693.0</v>
      </c>
      <c r="B673" s="10" t="s">
        <v>1623</v>
      </c>
      <c r="C673" s="10" t="s">
        <v>1624</v>
      </c>
      <c r="D673" s="11">
        <v>7.5991287428E10</v>
      </c>
      <c r="E673" s="10" t="s">
        <v>8586</v>
      </c>
      <c r="F673" s="10" t="s">
        <v>8631</v>
      </c>
      <c r="G673" s="10" t="s">
        <v>8628</v>
      </c>
      <c r="H673" s="10" t="s">
        <v>8626</v>
      </c>
      <c r="I673" s="10" t="s">
        <v>8590</v>
      </c>
      <c r="J673" s="10" t="s">
        <v>8599</v>
      </c>
      <c r="K673" s="10" t="s">
        <v>8590</v>
      </c>
      <c r="L673" s="10" t="s">
        <v>8592</v>
      </c>
      <c r="M673" s="10" t="s">
        <v>8601</v>
      </c>
      <c r="N673" s="12" t="s">
        <v>11</v>
      </c>
      <c r="O673" s="12" t="s">
        <v>13</v>
      </c>
      <c r="P673" s="12" t="s">
        <v>19</v>
      </c>
      <c r="Q673" s="12" t="s">
        <v>15</v>
      </c>
      <c r="R673" s="12" t="s">
        <v>14</v>
      </c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3">
        <f>ROUNDUP(SUM(VLOOKUP(F673,'Pontuação 3.0'!A$2:B$11,2,FALSE),VLOOKUP(E673,'Pontuação 3.0'!C$2:D$11,2,FALSE),VLOOKUP(H673,'Pontuação 3.0'!I$2:J$11,2,FALSE),VLOOKUP(J673,'Pontuação 3.0'!G$2:H$11,2,FALSE),VLOOKUP(G673,'Pontuação 3.0'!E$2:F$11,2,FALSE),VLOOKUP(K673,'Pontuação 3.0'!K$2:L$11,2,FALSE),VLOOKUP(L673,'Pontuação 3.0'!M$2:N$13,2,FALSE)),0)</f>
        <v>1809</v>
      </c>
      <c r="AD673" s="14">
        <f t="shared" si="1"/>
        <v>181</v>
      </c>
      <c r="AE673" s="14" t="str">
        <f t="array" ref="AE673">IFERROR(INDEX('Pontuação 3.0'!G$13:G$191, MATCH(AD673, 'Pontuação 3.0'!F$13:F$191, 0)), "Faixa Indefinida")</f>
        <v>D</v>
      </c>
      <c r="AF673" s="14">
        <f t="shared" si="2"/>
        <v>0</v>
      </c>
      <c r="AG673" s="14">
        <f t="shared" si="3"/>
        <v>0</v>
      </c>
      <c r="AH673" s="14">
        <f t="shared" si="4"/>
        <v>0</v>
      </c>
      <c r="AI673" s="14">
        <f t="shared" si="5"/>
        <v>1</v>
      </c>
      <c r="AJ673" s="10"/>
    </row>
    <row r="674" ht="15.75" customHeight="1">
      <c r="A674" s="9">
        <v>45693.0</v>
      </c>
      <c r="B674" s="10" t="s">
        <v>1625</v>
      </c>
      <c r="C674" s="10" t="s">
        <v>1626</v>
      </c>
      <c r="D674" s="11">
        <v>2.1969252543E10</v>
      </c>
      <c r="E674" s="10" t="s">
        <v>8586</v>
      </c>
      <c r="F674" s="10" t="s">
        <v>8596</v>
      </c>
      <c r="G674" s="10" t="s">
        <v>8620</v>
      </c>
      <c r="H674" s="10" t="s">
        <v>8605</v>
      </c>
      <c r="I674" s="10" t="s">
        <v>8614</v>
      </c>
      <c r="J674" s="10" t="s">
        <v>8617</v>
      </c>
      <c r="K674" s="10" t="s">
        <v>8590</v>
      </c>
      <c r="L674" s="10" t="s">
        <v>8607</v>
      </c>
      <c r="M674" s="10" t="s">
        <v>8593</v>
      </c>
      <c r="N674" s="12" t="s">
        <v>11</v>
      </c>
      <c r="O674" s="12" t="s">
        <v>13</v>
      </c>
      <c r="P674" s="12" t="s">
        <v>19</v>
      </c>
      <c r="Q674" s="12" t="s">
        <v>121</v>
      </c>
      <c r="R674" s="12" t="s">
        <v>23</v>
      </c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3">
        <f>ROUNDUP(SUM(VLOOKUP(F674,'Pontuação 3.0'!A$2:B$11,2,FALSE),VLOOKUP(E674,'Pontuação 3.0'!C$2:D$11,2,FALSE),VLOOKUP(H674,'Pontuação 3.0'!I$2:J$11,2,FALSE),VLOOKUP(J674,'Pontuação 3.0'!G$2:H$11,2,FALSE),VLOOKUP(G674,'Pontuação 3.0'!E$2:F$11,2,FALSE),VLOOKUP(K674,'Pontuação 3.0'!K$2:L$11,2,FALSE),VLOOKUP(L674,'Pontuação 3.0'!M$2:N$13,2,FALSE)),0)</f>
        <v>2030</v>
      </c>
      <c r="AD674" s="14">
        <f t="shared" si="1"/>
        <v>203</v>
      </c>
      <c r="AE674" s="14" t="str">
        <f t="array" ref="AE674">IFERROR(INDEX('Pontuação 3.0'!G$13:G$191, MATCH(AD674, 'Pontuação 3.0'!F$13:F$191, 0)), "Faixa Indefinida")</f>
        <v>C</v>
      </c>
      <c r="AF674" s="14">
        <f t="shared" si="2"/>
        <v>0</v>
      </c>
      <c r="AG674" s="14">
        <f t="shared" si="3"/>
        <v>0</v>
      </c>
      <c r="AH674" s="14">
        <f t="shared" si="4"/>
        <v>1</v>
      </c>
      <c r="AI674" s="14">
        <f t="shared" si="5"/>
        <v>0</v>
      </c>
      <c r="AJ674" s="10"/>
    </row>
    <row r="675" ht="15.75" customHeight="1">
      <c r="A675" s="9">
        <v>45693.0</v>
      </c>
      <c r="B675" s="10" t="s">
        <v>1627</v>
      </c>
      <c r="C675" s="10" t="s">
        <v>1628</v>
      </c>
      <c r="D675" s="11">
        <v>2.7999567352E10</v>
      </c>
      <c r="E675" s="10" t="s">
        <v>8622</v>
      </c>
      <c r="F675" s="10" t="s">
        <v>8587</v>
      </c>
      <c r="G675" s="10" t="s">
        <v>8628</v>
      </c>
      <c r="H675" s="10" t="s">
        <v>8626</v>
      </c>
      <c r="I675" s="10" t="s">
        <v>8590</v>
      </c>
      <c r="J675" s="10" t="s">
        <v>8599</v>
      </c>
      <c r="K675" s="10" t="s">
        <v>8590</v>
      </c>
      <c r="L675" s="10" t="s">
        <v>8615</v>
      </c>
      <c r="M675" s="10" t="s">
        <v>8601</v>
      </c>
      <c r="N675" s="12" t="s">
        <v>11</v>
      </c>
      <c r="O675" s="12" t="s">
        <v>13</v>
      </c>
      <c r="P675" s="12" t="s">
        <v>19</v>
      </c>
      <c r="Q675" s="12" t="s">
        <v>60</v>
      </c>
      <c r="R675" s="12" t="s">
        <v>14</v>
      </c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3">
        <f>ROUNDUP(SUM(VLOOKUP(F675,'Pontuação 3.0'!A$2:B$11,2,FALSE),VLOOKUP(E675,'Pontuação 3.0'!C$2:D$11,2,FALSE),VLOOKUP(H675,'Pontuação 3.0'!I$2:J$11,2,FALSE),VLOOKUP(J675,'Pontuação 3.0'!G$2:H$11,2,FALSE),VLOOKUP(G675,'Pontuação 3.0'!E$2:F$11,2,FALSE),VLOOKUP(K675,'Pontuação 3.0'!K$2:L$11,2,FALSE),VLOOKUP(L675,'Pontuação 3.0'!M$2:N$13,2,FALSE)),0)</f>
        <v>1880</v>
      </c>
      <c r="AD675" s="14">
        <f t="shared" si="1"/>
        <v>188</v>
      </c>
      <c r="AE675" s="14" t="str">
        <f t="array" ref="AE675">IFERROR(INDEX('Pontuação 3.0'!G$13:G$191, MATCH(AD675, 'Pontuação 3.0'!F$13:F$191, 0)), "Faixa Indefinida")</f>
        <v>D</v>
      </c>
      <c r="AF675" s="14">
        <f t="shared" si="2"/>
        <v>0</v>
      </c>
      <c r="AG675" s="14">
        <f t="shared" si="3"/>
        <v>0</v>
      </c>
      <c r="AH675" s="14">
        <f t="shared" si="4"/>
        <v>0</v>
      </c>
      <c r="AI675" s="14">
        <f t="shared" si="5"/>
        <v>1</v>
      </c>
      <c r="AJ675" s="10"/>
    </row>
    <row r="676" ht="15.75" customHeight="1">
      <c r="A676" s="9">
        <v>45693.0</v>
      </c>
      <c r="B676" s="10" t="s">
        <v>1631</v>
      </c>
      <c r="C676" s="10" t="s">
        <v>1632</v>
      </c>
      <c r="D676" s="11">
        <v>7.9999176857E10</v>
      </c>
      <c r="E676" s="10" t="s">
        <v>8586</v>
      </c>
      <c r="F676" s="10" t="s">
        <v>8596</v>
      </c>
      <c r="G676" s="10" t="s">
        <v>8597</v>
      </c>
      <c r="H676" s="10" t="s">
        <v>8598</v>
      </c>
      <c r="I676" s="10" t="s">
        <v>8590</v>
      </c>
      <c r="J676" s="10" t="s">
        <v>8599</v>
      </c>
      <c r="K676" s="10" t="s">
        <v>8590</v>
      </c>
      <c r="L676" s="10" t="s">
        <v>8592</v>
      </c>
      <c r="M676" s="10" t="s">
        <v>8601</v>
      </c>
      <c r="N676" s="12" t="s">
        <v>11</v>
      </c>
      <c r="O676" s="12" t="s">
        <v>13</v>
      </c>
      <c r="P676" s="12" t="s">
        <v>19</v>
      </c>
      <c r="Q676" s="12" t="s">
        <v>15</v>
      </c>
      <c r="R676" s="12" t="s">
        <v>23</v>
      </c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3">
        <f>ROUNDUP(SUM(VLOOKUP(F676,'Pontuação 3.0'!A$2:B$11,2,FALSE),VLOOKUP(E676,'Pontuação 3.0'!C$2:D$11,2,FALSE),VLOOKUP(H676,'Pontuação 3.0'!I$2:J$11,2,FALSE),VLOOKUP(J676,'Pontuação 3.0'!G$2:H$11,2,FALSE),VLOOKUP(G676,'Pontuação 3.0'!E$2:F$11,2,FALSE),VLOOKUP(K676,'Pontuação 3.0'!K$2:L$11,2,FALSE),VLOOKUP(L676,'Pontuação 3.0'!M$2:N$13,2,FALSE)),0)</f>
        <v>1882</v>
      </c>
      <c r="AD676" s="14">
        <f t="shared" si="1"/>
        <v>188</v>
      </c>
      <c r="AE676" s="14" t="str">
        <f t="array" ref="AE676">IFERROR(INDEX('Pontuação 3.0'!G$13:G$191, MATCH(AD676, 'Pontuação 3.0'!F$13:F$191, 0)), "Faixa Indefinida")</f>
        <v>D</v>
      </c>
      <c r="AF676" s="14">
        <f t="shared" si="2"/>
        <v>0</v>
      </c>
      <c r="AG676" s="14">
        <f t="shared" si="3"/>
        <v>0</v>
      </c>
      <c r="AH676" s="14">
        <f t="shared" si="4"/>
        <v>0</v>
      </c>
      <c r="AI676" s="14">
        <f t="shared" si="5"/>
        <v>1</v>
      </c>
      <c r="AJ676" s="10"/>
    </row>
    <row r="677" ht="15.75" customHeight="1">
      <c r="A677" s="9">
        <v>45693.0</v>
      </c>
      <c r="B677" s="10" t="s">
        <v>1629</v>
      </c>
      <c r="C677" s="10" t="s">
        <v>1630</v>
      </c>
      <c r="D677" s="11">
        <v>9.9996511451E10</v>
      </c>
      <c r="E677" s="10" t="s">
        <v>8622</v>
      </c>
      <c r="F677" s="10" t="s">
        <v>8631</v>
      </c>
      <c r="G677" s="10" t="s">
        <v>8628</v>
      </c>
      <c r="H677" s="10" t="s">
        <v>8626</v>
      </c>
      <c r="I677" s="10" t="s">
        <v>8614</v>
      </c>
      <c r="J677" s="10" t="s">
        <v>8599</v>
      </c>
      <c r="K677" s="10" t="s">
        <v>8606</v>
      </c>
      <c r="L677" s="10" t="s">
        <v>8615</v>
      </c>
      <c r="M677" s="10" t="s">
        <v>8593</v>
      </c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3">
        <f>ROUNDUP(SUM(VLOOKUP(F677,'Pontuação 3.0'!A$2:B$11,2,FALSE),VLOOKUP(E677,'Pontuação 3.0'!C$2:D$11,2,FALSE),VLOOKUP(H677,'Pontuação 3.0'!I$2:J$11,2,FALSE),VLOOKUP(J677,'Pontuação 3.0'!G$2:H$11,2,FALSE),VLOOKUP(G677,'Pontuação 3.0'!E$2:F$11,2,FALSE),VLOOKUP(K677,'Pontuação 3.0'!K$2:L$11,2,FALSE),VLOOKUP(L677,'Pontuação 3.0'!M$2:N$13,2,FALSE)),0)</f>
        <v>2126</v>
      </c>
      <c r="AD677" s="14">
        <f t="shared" si="1"/>
        <v>213</v>
      </c>
      <c r="AE677" s="14" t="str">
        <f t="array" ref="AE677">IFERROR(INDEX('Pontuação 3.0'!G$13:G$191, MATCH(AD677, 'Pontuação 3.0'!F$13:F$191, 0)), "Faixa Indefinida")</f>
        <v>C</v>
      </c>
      <c r="AF677" s="14">
        <f t="shared" si="2"/>
        <v>0</v>
      </c>
      <c r="AG677" s="14">
        <f t="shared" si="3"/>
        <v>0</v>
      </c>
      <c r="AH677" s="14">
        <f t="shared" si="4"/>
        <v>1</v>
      </c>
      <c r="AI677" s="14">
        <f t="shared" si="5"/>
        <v>0</v>
      </c>
      <c r="AJ677" s="10"/>
    </row>
    <row r="678" ht="15.75" customHeight="1">
      <c r="A678" s="9">
        <v>45693.0</v>
      </c>
      <c r="B678" s="10" t="s">
        <v>1633</v>
      </c>
      <c r="C678" s="10" t="s">
        <v>1634</v>
      </c>
      <c r="D678" s="11">
        <v>3.4991887279E10</v>
      </c>
      <c r="E678" s="10" t="s">
        <v>8586</v>
      </c>
      <c r="F678" s="10" t="s">
        <v>8596</v>
      </c>
      <c r="G678" s="10" t="s">
        <v>8588</v>
      </c>
      <c r="H678" s="10" t="s">
        <v>8605</v>
      </c>
      <c r="I678" s="10" t="s">
        <v>8590</v>
      </c>
      <c r="J678" s="10" t="s">
        <v>8599</v>
      </c>
      <c r="K678" s="10" t="s">
        <v>8606</v>
      </c>
      <c r="L678" s="10" t="s">
        <v>8615</v>
      </c>
      <c r="M678" s="10" t="s">
        <v>8625</v>
      </c>
      <c r="N678" s="12" t="s">
        <v>11</v>
      </c>
      <c r="O678" s="12" t="s">
        <v>13</v>
      </c>
      <c r="P678" s="12" t="s">
        <v>19</v>
      </c>
      <c r="Q678" s="12" t="s">
        <v>45</v>
      </c>
      <c r="R678" s="12" t="s">
        <v>23</v>
      </c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3">
        <f>ROUNDUP(SUM(VLOOKUP(F678,'Pontuação 3.0'!A$2:B$11,2,FALSE),VLOOKUP(E678,'Pontuação 3.0'!C$2:D$11,2,FALSE),VLOOKUP(H678,'Pontuação 3.0'!I$2:J$11,2,FALSE),VLOOKUP(J678,'Pontuação 3.0'!G$2:H$11,2,FALSE),VLOOKUP(G678,'Pontuação 3.0'!E$2:F$11,2,FALSE),VLOOKUP(K678,'Pontuação 3.0'!K$2:L$11,2,FALSE),VLOOKUP(L678,'Pontuação 3.0'!M$2:N$13,2,FALSE)),0)</f>
        <v>2272</v>
      </c>
      <c r="AD678" s="14">
        <f t="shared" si="1"/>
        <v>227</v>
      </c>
      <c r="AE678" s="14" t="str">
        <f t="array" ref="AE678">IFERROR(INDEX('Pontuação 3.0'!G$13:G$191, MATCH(AD678, 'Pontuação 3.0'!F$13:F$191, 0)), "Faixa Indefinida")</f>
        <v>B</v>
      </c>
      <c r="AF678" s="14">
        <f t="shared" si="2"/>
        <v>0</v>
      </c>
      <c r="AG678" s="14">
        <f t="shared" si="3"/>
        <v>1</v>
      </c>
      <c r="AH678" s="14">
        <f t="shared" si="4"/>
        <v>0</v>
      </c>
      <c r="AI678" s="14">
        <f t="shared" si="5"/>
        <v>0</v>
      </c>
      <c r="AJ678" s="10"/>
    </row>
    <row r="679" ht="15.75" customHeight="1">
      <c r="A679" s="9">
        <v>45693.0</v>
      </c>
      <c r="B679" s="10" t="s">
        <v>1635</v>
      </c>
      <c r="C679" s="10" t="s">
        <v>1636</v>
      </c>
      <c r="D679" s="11">
        <v>6.7992800599E10</v>
      </c>
      <c r="E679" s="10" t="s">
        <v>8586</v>
      </c>
      <c r="F679" s="10" t="s">
        <v>8587</v>
      </c>
      <c r="G679" s="10" t="s">
        <v>8588</v>
      </c>
      <c r="H679" s="10" t="s">
        <v>8632</v>
      </c>
      <c r="I679" s="10" t="s">
        <v>8614</v>
      </c>
      <c r="J679" s="10" t="s">
        <v>8599</v>
      </c>
      <c r="K679" s="10" t="s">
        <v>8590</v>
      </c>
      <c r="L679" s="10" t="s">
        <v>8592</v>
      </c>
      <c r="M679" s="10" t="s">
        <v>8593</v>
      </c>
      <c r="N679" s="12" t="s">
        <v>11</v>
      </c>
      <c r="O679" s="12" t="s">
        <v>13</v>
      </c>
      <c r="P679" s="12" t="s">
        <v>22</v>
      </c>
      <c r="Q679" s="12" t="s">
        <v>34</v>
      </c>
      <c r="R679" s="12" t="s">
        <v>14</v>
      </c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3">
        <f>ROUNDUP(SUM(VLOOKUP(F679,'Pontuação 3.0'!A$2:B$11,2,FALSE),VLOOKUP(E679,'Pontuação 3.0'!C$2:D$11,2,FALSE),VLOOKUP(H679,'Pontuação 3.0'!I$2:J$11,2,FALSE),VLOOKUP(J679,'Pontuação 3.0'!G$2:H$11,2,FALSE),VLOOKUP(G679,'Pontuação 3.0'!E$2:F$11,2,FALSE),VLOOKUP(K679,'Pontuação 3.0'!K$2:L$11,2,FALSE),VLOOKUP(L679,'Pontuação 3.0'!M$2:N$13,2,FALSE)),0)</f>
        <v>2014</v>
      </c>
      <c r="AD679" s="14">
        <f t="shared" si="1"/>
        <v>201</v>
      </c>
      <c r="AE679" s="14" t="str">
        <f t="array" ref="AE679">IFERROR(INDEX('Pontuação 3.0'!G$13:G$191, MATCH(AD679, 'Pontuação 3.0'!F$13:F$191, 0)), "Faixa Indefinida")</f>
        <v>C</v>
      </c>
      <c r="AF679" s="14">
        <f t="shared" si="2"/>
        <v>0</v>
      </c>
      <c r="AG679" s="14">
        <f t="shared" si="3"/>
        <v>0</v>
      </c>
      <c r="AH679" s="14">
        <f t="shared" si="4"/>
        <v>1</v>
      </c>
      <c r="AI679" s="14">
        <f t="shared" si="5"/>
        <v>0</v>
      </c>
      <c r="AJ679" s="10"/>
    </row>
    <row r="680" ht="15.75" customHeight="1">
      <c r="A680" s="9">
        <v>45693.0</v>
      </c>
      <c r="B680" s="10" t="s">
        <v>297</v>
      </c>
      <c r="C680" s="10" t="s">
        <v>1637</v>
      </c>
      <c r="D680" s="11">
        <v>1.1965765717E10</v>
      </c>
      <c r="E680" s="10" t="s">
        <v>8586</v>
      </c>
      <c r="F680" s="10" t="s">
        <v>8631</v>
      </c>
      <c r="G680" s="10" t="s">
        <v>8588</v>
      </c>
      <c r="H680" s="10" t="s">
        <v>8598</v>
      </c>
      <c r="I680" s="10" t="s">
        <v>8614</v>
      </c>
      <c r="J680" s="10" t="s">
        <v>8624</v>
      </c>
      <c r="K680" s="10" t="s">
        <v>8590</v>
      </c>
      <c r="L680" s="10" t="s">
        <v>8592</v>
      </c>
      <c r="M680" s="10" t="s">
        <v>8601</v>
      </c>
      <c r="N680" s="12" t="s">
        <v>11</v>
      </c>
      <c r="O680" s="12" t="s">
        <v>13</v>
      </c>
      <c r="P680" s="12" t="s">
        <v>102</v>
      </c>
      <c r="Q680" s="12" t="s">
        <v>15</v>
      </c>
      <c r="R680" s="12" t="s">
        <v>14</v>
      </c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3">
        <f>ROUNDUP(SUM(VLOOKUP(F680,'Pontuação 3.0'!A$2:B$11,2,FALSE),VLOOKUP(E680,'Pontuação 3.0'!C$2:D$11,2,FALSE),VLOOKUP(H680,'Pontuação 3.0'!I$2:J$11,2,FALSE),VLOOKUP(J680,'Pontuação 3.0'!G$2:H$11,2,FALSE),VLOOKUP(G680,'Pontuação 3.0'!E$2:F$11,2,FALSE),VLOOKUP(K680,'Pontuação 3.0'!K$2:L$11,2,FALSE),VLOOKUP(L680,'Pontuação 3.0'!M$2:N$13,2,FALSE)),0)</f>
        <v>2130</v>
      </c>
      <c r="AD680" s="14">
        <f t="shared" si="1"/>
        <v>213</v>
      </c>
      <c r="AE680" s="14" t="str">
        <f t="array" ref="AE680">IFERROR(INDEX('Pontuação 3.0'!G$13:G$191, MATCH(AD680, 'Pontuação 3.0'!F$13:F$191, 0)), "Faixa Indefinida")</f>
        <v>C</v>
      </c>
      <c r="AF680" s="14">
        <f t="shared" si="2"/>
        <v>0</v>
      </c>
      <c r="AG680" s="14">
        <f t="shared" si="3"/>
        <v>0</v>
      </c>
      <c r="AH680" s="14">
        <f t="shared" si="4"/>
        <v>1</v>
      </c>
      <c r="AI680" s="14">
        <f t="shared" si="5"/>
        <v>0</v>
      </c>
      <c r="AJ680" s="10"/>
    </row>
    <row r="681" ht="15.75" customHeight="1">
      <c r="A681" s="9">
        <v>45693.0</v>
      </c>
      <c r="B681" s="10" t="s">
        <v>1638</v>
      </c>
      <c r="C681" s="10" t="s">
        <v>1639</v>
      </c>
      <c r="D681" s="11">
        <v>3.5997279827E10</v>
      </c>
      <c r="E681" s="10" t="s">
        <v>8586</v>
      </c>
      <c r="F681" s="10" t="s">
        <v>8631</v>
      </c>
      <c r="G681" s="10" t="s">
        <v>8628</v>
      </c>
      <c r="H681" s="10" t="s">
        <v>8598</v>
      </c>
      <c r="I681" s="10" t="s">
        <v>8614</v>
      </c>
      <c r="J681" s="10" t="s">
        <v>8617</v>
      </c>
      <c r="K681" s="10" t="s">
        <v>8590</v>
      </c>
      <c r="L681" s="10" t="s">
        <v>8615</v>
      </c>
      <c r="M681" s="10" t="s">
        <v>8601</v>
      </c>
      <c r="N681" s="12" t="s">
        <v>11</v>
      </c>
      <c r="O681" s="12" t="s">
        <v>13</v>
      </c>
      <c r="P681" s="12" t="s">
        <v>19</v>
      </c>
      <c r="Q681" s="12" t="s">
        <v>60</v>
      </c>
      <c r="R681" s="12" t="s">
        <v>14</v>
      </c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3">
        <f>ROUNDUP(SUM(VLOOKUP(F681,'Pontuação 3.0'!A$2:B$11,2,FALSE),VLOOKUP(E681,'Pontuação 3.0'!C$2:D$11,2,FALSE),VLOOKUP(H681,'Pontuação 3.0'!I$2:J$11,2,FALSE),VLOOKUP(J681,'Pontuação 3.0'!G$2:H$11,2,FALSE),VLOOKUP(G681,'Pontuação 3.0'!E$2:F$11,2,FALSE),VLOOKUP(K681,'Pontuação 3.0'!K$2:L$11,2,FALSE),VLOOKUP(L681,'Pontuação 3.0'!M$2:N$13,2,FALSE)),0)</f>
        <v>2318</v>
      </c>
      <c r="AD681" s="14">
        <f t="shared" si="1"/>
        <v>232</v>
      </c>
      <c r="AE681" s="14" t="str">
        <f t="array" ref="AE681">IFERROR(INDEX('Pontuação 3.0'!G$13:G$191, MATCH(AD681, 'Pontuação 3.0'!F$13:F$191, 0)), "Faixa Indefinida")</f>
        <v>B</v>
      </c>
      <c r="AF681" s="14">
        <f t="shared" si="2"/>
        <v>0</v>
      </c>
      <c r="AG681" s="14">
        <f t="shared" si="3"/>
        <v>1</v>
      </c>
      <c r="AH681" s="14">
        <f t="shared" si="4"/>
        <v>0</v>
      </c>
      <c r="AI681" s="14">
        <f t="shared" si="5"/>
        <v>0</v>
      </c>
      <c r="AJ681" s="10"/>
    </row>
    <row r="682" ht="15.75" customHeight="1">
      <c r="A682" s="9">
        <v>45693.0</v>
      </c>
      <c r="B682" s="10" t="s">
        <v>1640</v>
      </c>
      <c r="C682" s="10" t="s">
        <v>1641</v>
      </c>
      <c r="D682" s="10" t="s">
        <v>1642</v>
      </c>
      <c r="E682" s="10" t="s">
        <v>8586</v>
      </c>
      <c r="F682" s="10" t="s">
        <v>8631</v>
      </c>
      <c r="G682" s="10" t="s">
        <v>8597</v>
      </c>
      <c r="H682" s="10" t="s">
        <v>8598</v>
      </c>
      <c r="I682" s="10" t="s">
        <v>8614</v>
      </c>
      <c r="J682" s="10" t="s">
        <v>8599</v>
      </c>
      <c r="K682" s="10" t="s">
        <v>8590</v>
      </c>
      <c r="L682" s="10" t="s">
        <v>8600</v>
      </c>
      <c r="M682" s="10" t="s">
        <v>8621</v>
      </c>
      <c r="N682" s="12" t="s">
        <v>11</v>
      </c>
      <c r="O682" s="12" t="s">
        <v>13</v>
      </c>
      <c r="P682" s="12" t="s">
        <v>102</v>
      </c>
      <c r="Q682" s="12" t="s">
        <v>15</v>
      </c>
      <c r="R682" s="12" t="s">
        <v>14</v>
      </c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3">
        <f>ROUNDUP(SUM(VLOOKUP(F682,'Pontuação 3.0'!A$2:B$11,2,FALSE),VLOOKUP(E682,'Pontuação 3.0'!C$2:D$11,2,FALSE),VLOOKUP(H682,'Pontuação 3.0'!I$2:J$11,2,FALSE),VLOOKUP(J682,'Pontuação 3.0'!G$2:H$11,2,FALSE),VLOOKUP(G682,'Pontuação 3.0'!E$2:F$11,2,FALSE),VLOOKUP(K682,'Pontuação 3.0'!K$2:L$11,2,FALSE),VLOOKUP(L682,'Pontuação 3.0'!M$2:N$13,2,FALSE)),0)</f>
        <v>2194</v>
      </c>
      <c r="AD682" s="14">
        <f t="shared" si="1"/>
        <v>219</v>
      </c>
      <c r="AE682" s="14" t="str">
        <f t="array" ref="AE682">IFERROR(INDEX('Pontuação 3.0'!G$13:G$191, MATCH(AD682, 'Pontuação 3.0'!F$13:F$191, 0)), "Faixa Indefinida")</f>
        <v>B</v>
      </c>
      <c r="AF682" s="14">
        <f t="shared" si="2"/>
        <v>0</v>
      </c>
      <c r="AG682" s="14">
        <f t="shared" si="3"/>
        <v>1</v>
      </c>
      <c r="AH682" s="14">
        <f t="shared" si="4"/>
        <v>0</v>
      </c>
      <c r="AI682" s="14">
        <f t="shared" si="5"/>
        <v>0</v>
      </c>
      <c r="AJ682" s="10"/>
    </row>
    <row r="683" ht="15.75" customHeight="1">
      <c r="A683" s="9">
        <v>45693.0</v>
      </c>
      <c r="B683" s="10" t="s">
        <v>1640</v>
      </c>
      <c r="C683" s="10" t="s">
        <v>1641</v>
      </c>
      <c r="D683" s="10" t="s">
        <v>1642</v>
      </c>
      <c r="E683" s="10" t="s">
        <v>8586</v>
      </c>
      <c r="F683" s="10" t="s">
        <v>8631</v>
      </c>
      <c r="G683" s="10" t="s">
        <v>8597</v>
      </c>
      <c r="H683" s="10" t="s">
        <v>8598</v>
      </c>
      <c r="I683" s="10" t="s">
        <v>8614</v>
      </c>
      <c r="J683" s="10" t="s">
        <v>8599</v>
      </c>
      <c r="K683" s="10" t="s">
        <v>8590</v>
      </c>
      <c r="L683" s="10" t="s">
        <v>8600</v>
      </c>
      <c r="M683" s="10" t="s">
        <v>8621</v>
      </c>
      <c r="N683" s="12" t="s">
        <v>11</v>
      </c>
      <c r="O683" s="12" t="s">
        <v>13</v>
      </c>
      <c r="P683" s="12" t="s">
        <v>102</v>
      </c>
      <c r="Q683" s="12" t="s">
        <v>15</v>
      </c>
      <c r="R683" s="12" t="s">
        <v>14</v>
      </c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3">
        <f>ROUNDUP(SUM(VLOOKUP(F683,'Pontuação 3.0'!A$2:B$11,2,FALSE),VLOOKUP(E683,'Pontuação 3.0'!C$2:D$11,2,FALSE),VLOOKUP(H683,'Pontuação 3.0'!I$2:J$11,2,FALSE),VLOOKUP(J683,'Pontuação 3.0'!G$2:H$11,2,FALSE),VLOOKUP(G683,'Pontuação 3.0'!E$2:F$11,2,FALSE),VLOOKUP(K683,'Pontuação 3.0'!K$2:L$11,2,FALSE),VLOOKUP(L683,'Pontuação 3.0'!M$2:N$13,2,FALSE)),0)</f>
        <v>2194</v>
      </c>
      <c r="AD683" s="14">
        <f t="shared" si="1"/>
        <v>219</v>
      </c>
      <c r="AE683" s="14" t="str">
        <f t="array" ref="AE683">IFERROR(INDEX('Pontuação 3.0'!G$13:G$191, MATCH(AD683, 'Pontuação 3.0'!F$13:F$191, 0)), "Faixa Indefinida")</f>
        <v>B</v>
      </c>
      <c r="AF683" s="14">
        <f t="shared" si="2"/>
        <v>0</v>
      </c>
      <c r="AG683" s="14">
        <f t="shared" si="3"/>
        <v>1</v>
      </c>
      <c r="AH683" s="14">
        <f t="shared" si="4"/>
        <v>0</v>
      </c>
      <c r="AI683" s="14">
        <f t="shared" si="5"/>
        <v>0</v>
      </c>
      <c r="AJ683" s="10"/>
    </row>
    <row r="684" ht="15.75" customHeight="1">
      <c r="A684" s="9">
        <v>45693.0</v>
      </c>
      <c r="B684" s="10" t="s">
        <v>1645</v>
      </c>
      <c r="C684" s="10" t="s">
        <v>1646</v>
      </c>
      <c r="D684" s="10" t="s">
        <v>1647</v>
      </c>
      <c r="E684" s="10" t="s">
        <v>8586</v>
      </c>
      <c r="F684" s="10" t="s">
        <v>8587</v>
      </c>
      <c r="G684" s="10" t="s">
        <v>8623</v>
      </c>
      <c r="H684" s="10" t="s">
        <v>8598</v>
      </c>
      <c r="I684" s="10" t="s">
        <v>8590</v>
      </c>
      <c r="J684" s="10" t="s">
        <v>8617</v>
      </c>
      <c r="K684" s="10" t="s">
        <v>8606</v>
      </c>
      <c r="L684" s="10" t="s">
        <v>8592</v>
      </c>
      <c r="M684" s="10" t="s">
        <v>8611</v>
      </c>
      <c r="N684" s="12" t="s">
        <v>11</v>
      </c>
      <c r="O684" s="12" t="s">
        <v>13</v>
      </c>
      <c r="P684" s="12" t="s">
        <v>22</v>
      </c>
      <c r="Q684" s="12" t="s">
        <v>49</v>
      </c>
      <c r="R684" s="12" t="s">
        <v>14</v>
      </c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3">
        <f>ROUNDUP(SUM(VLOOKUP(F684,'Pontuação 3.0'!A$2:B$11,2,FALSE),VLOOKUP(E684,'Pontuação 3.0'!C$2:D$11,2,FALSE),VLOOKUP(H684,'Pontuação 3.0'!I$2:J$11,2,FALSE),VLOOKUP(J684,'Pontuação 3.0'!G$2:H$11,2,FALSE),VLOOKUP(G684,'Pontuação 3.0'!E$2:F$11,2,FALSE),VLOOKUP(K684,'Pontuação 3.0'!K$2:L$11,2,FALSE),VLOOKUP(L684,'Pontuação 3.0'!M$2:N$13,2,FALSE)),0)</f>
        <v>2718</v>
      </c>
      <c r="AD684" s="14">
        <f t="shared" si="1"/>
        <v>272</v>
      </c>
      <c r="AE684" s="14" t="str">
        <f t="array" ref="AE684">IFERROR(INDEX('Pontuação 3.0'!G$13:G$191, MATCH(AD684, 'Pontuação 3.0'!F$13:F$191, 0)), "Faixa Indefinida")</f>
        <v>A</v>
      </c>
      <c r="AF684" s="14">
        <f t="shared" si="2"/>
        <v>1</v>
      </c>
      <c r="AG684" s="14">
        <f t="shared" si="3"/>
        <v>0</v>
      </c>
      <c r="AH684" s="14">
        <f t="shared" si="4"/>
        <v>0</v>
      </c>
      <c r="AI684" s="14">
        <f t="shared" si="5"/>
        <v>0</v>
      </c>
      <c r="AJ684" s="10"/>
    </row>
    <row r="685" ht="15.75" customHeight="1">
      <c r="A685" s="9">
        <v>45693.0</v>
      </c>
      <c r="B685" s="10" t="s">
        <v>1648</v>
      </c>
      <c r="C685" s="10" t="s">
        <v>1649</v>
      </c>
      <c r="D685" s="10" t="s">
        <v>1650</v>
      </c>
      <c r="E685" s="10" t="s">
        <v>8586</v>
      </c>
      <c r="F685" s="10" t="s">
        <v>8596</v>
      </c>
      <c r="G685" s="10" t="s">
        <v>8588</v>
      </c>
      <c r="H685" s="10" t="s">
        <v>8605</v>
      </c>
      <c r="I685" s="10" t="s">
        <v>8590</v>
      </c>
      <c r="J685" s="10" t="s">
        <v>8599</v>
      </c>
      <c r="K685" s="10" t="s">
        <v>8590</v>
      </c>
      <c r="L685" s="10" t="s">
        <v>8615</v>
      </c>
      <c r="M685" s="10" t="s">
        <v>8593</v>
      </c>
      <c r="N685" s="12" t="s">
        <v>11</v>
      </c>
      <c r="O685" s="12" t="s">
        <v>13</v>
      </c>
      <c r="P685" s="12" t="s">
        <v>19</v>
      </c>
      <c r="Q685" s="12" t="s">
        <v>45</v>
      </c>
      <c r="R685" s="12" t="s">
        <v>14</v>
      </c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3">
        <f>ROUNDUP(SUM(VLOOKUP(F685,'Pontuação 3.0'!A$2:B$11,2,FALSE),VLOOKUP(E685,'Pontuação 3.0'!C$2:D$11,2,FALSE),VLOOKUP(H685,'Pontuação 3.0'!I$2:J$11,2,FALSE),VLOOKUP(J685,'Pontuação 3.0'!G$2:H$11,2,FALSE),VLOOKUP(G685,'Pontuação 3.0'!E$2:F$11,2,FALSE),VLOOKUP(K685,'Pontuação 3.0'!K$2:L$11,2,FALSE),VLOOKUP(L685,'Pontuação 3.0'!M$2:N$13,2,FALSE)),0)</f>
        <v>2011</v>
      </c>
      <c r="AD685" s="14">
        <f t="shared" si="1"/>
        <v>201</v>
      </c>
      <c r="AE685" s="14" t="str">
        <f t="array" ref="AE685">IFERROR(INDEX('Pontuação 3.0'!G$13:G$191, MATCH(AD685, 'Pontuação 3.0'!F$13:F$191, 0)), "Faixa Indefinida")</f>
        <v>C</v>
      </c>
      <c r="AF685" s="14">
        <f t="shared" si="2"/>
        <v>0</v>
      </c>
      <c r="AG685" s="14">
        <f t="shared" si="3"/>
        <v>0</v>
      </c>
      <c r="AH685" s="14">
        <f t="shared" si="4"/>
        <v>1</v>
      </c>
      <c r="AI685" s="14">
        <f t="shared" si="5"/>
        <v>0</v>
      </c>
      <c r="AJ685" s="10"/>
    </row>
    <row r="686" ht="15.75" customHeight="1">
      <c r="A686" s="9">
        <v>45693.0</v>
      </c>
      <c r="B686" s="10" t="s">
        <v>1653</v>
      </c>
      <c r="C686" s="10" t="s">
        <v>1654</v>
      </c>
      <c r="D686" s="11">
        <v>1.7997446202E10</v>
      </c>
      <c r="E686" s="10" t="s">
        <v>8622</v>
      </c>
      <c r="F686" s="10" t="s">
        <v>8587</v>
      </c>
      <c r="G686" s="10" t="s">
        <v>8620</v>
      </c>
      <c r="H686" s="10" t="s">
        <v>8598</v>
      </c>
      <c r="I686" s="10" t="s">
        <v>8590</v>
      </c>
      <c r="J686" s="10" t="s">
        <v>8599</v>
      </c>
      <c r="K686" s="10" t="s">
        <v>8590</v>
      </c>
      <c r="L686" s="10" t="s">
        <v>8592</v>
      </c>
      <c r="M686" s="10" t="s">
        <v>8621</v>
      </c>
      <c r="N686" s="12" t="s">
        <v>11</v>
      </c>
      <c r="O686" s="12" t="s">
        <v>13</v>
      </c>
      <c r="P686" s="12" t="s">
        <v>22</v>
      </c>
      <c r="Q686" s="12" t="s">
        <v>261</v>
      </c>
      <c r="R686" s="12" t="s">
        <v>14</v>
      </c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3">
        <f>ROUNDUP(SUM(VLOOKUP(F686,'Pontuação 3.0'!A$2:B$11,2,FALSE),VLOOKUP(E686,'Pontuação 3.0'!C$2:D$11,2,FALSE),VLOOKUP(H686,'Pontuação 3.0'!I$2:J$11,2,FALSE),VLOOKUP(J686,'Pontuação 3.0'!G$2:H$11,2,FALSE),VLOOKUP(G686,'Pontuação 3.0'!E$2:F$11,2,FALSE),VLOOKUP(K686,'Pontuação 3.0'!K$2:L$11,2,FALSE),VLOOKUP(L686,'Pontuação 3.0'!M$2:N$13,2,FALSE)),0)</f>
        <v>1952</v>
      </c>
      <c r="AD686" s="14">
        <f t="shared" si="1"/>
        <v>195</v>
      </c>
      <c r="AE686" s="14" t="str">
        <f t="array" ref="AE686">IFERROR(INDEX('Pontuação 3.0'!G$13:G$191, MATCH(AD686, 'Pontuação 3.0'!F$13:F$191, 0)), "Faixa Indefinida")</f>
        <v>C</v>
      </c>
      <c r="AF686" s="14">
        <f t="shared" si="2"/>
        <v>0</v>
      </c>
      <c r="AG686" s="14">
        <f t="shared" si="3"/>
        <v>0</v>
      </c>
      <c r="AH686" s="14">
        <f t="shared" si="4"/>
        <v>1</v>
      </c>
      <c r="AI686" s="14">
        <f t="shared" si="5"/>
        <v>0</v>
      </c>
      <c r="AJ686" s="10"/>
    </row>
    <row r="687" ht="15.75" customHeight="1">
      <c r="A687" s="9">
        <v>45693.0</v>
      </c>
      <c r="B687" s="10" t="s">
        <v>1651</v>
      </c>
      <c r="C687" s="10" t="s">
        <v>1652</v>
      </c>
      <c r="D687" s="11">
        <v>1.6993316372E10</v>
      </c>
      <c r="E687" s="10" t="s">
        <v>8586</v>
      </c>
      <c r="F687" s="10" t="s">
        <v>8587</v>
      </c>
      <c r="G687" s="10" t="s">
        <v>8628</v>
      </c>
      <c r="H687" s="10" t="s">
        <v>8626</v>
      </c>
      <c r="I687" s="10" t="s">
        <v>8590</v>
      </c>
      <c r="J687" s="10" t="s">
        <v>8599</v>
      </c>
      <c r="K687" s="10" t="s">
        <v>8590</v>
      </c>
      <c r="L687" s="10" t="s">
        <v>8592</v>
      </c>
      <c r="M687" s="10" t="s">
        <v>8593</v>
      </c>
      <c r="N687" s="12" t="s">
        <v>11</v>
      </c>
      <c r="O687" s="12" t="s">
        <v>13</v>
      </c>
      <c r="P687" s="12" t="s">
        <v>1337</v>
      </c>
      <c r="Q687" s="12" t="s">
        <v>1338</v>
      </c>
      <c r="R687" s="12" t="s">
        <v>14</v>
      </c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3">
        <f>ROUNDUP(SUM(VLOOKUP(F687,'Pontuação 3.0'!A$2:B$11,2,FALSE),VLOOKUP(E687,'Pontuação 3.0'!C$2:D$11,2,FALSE),VLOOKUP(H687,'Pontuação 3.0'!I$2:J$11,2,FALSE),VLOOKUP(J687,'Pontuação 3.0'!G$2:H$11,2,FALSE),VLOOKUP(G687,'Pontuação 3.0'!E$2:F$11,2,FALSE),VLOOKUP(K687,'Pontuação 3.0'!K$2:L$11,2,FALSE),VLOOKUP(L687,'Pontuação 3.0'!M$2:N$13,2,FALSE)),0)</f>
        <v>1824</v>
      </c>
      <c r="AD687" s="14">
        <f t="shared" si="1"/>
        <v>182</v>
      </c>
      <c r="AE687" s="14" t="str">
        <f t="array" ref="AE687">IFERROR(INDEX('Pontuação 3.0'!G$13:G$191, MATCH(AD687, 'Pontuação 3.0'!F$13:F$191, 0)), "Faixa Indefinida")</f>
        <v>D</v>
      </c>
      <c r="AF687" s="14">
        <f t="shared" si="2"/>
        <v>0</v>
      </c>
      <c r="AG687" s="14">
        <f t="shared" si="3"/>
        <v>0</v>
      </c>
      <c r="AH687" s="14">
        <f t="shared" si="4"/>
        <v>0</v>
      </c>
      <c r="AI687" s="14">
        <f t="shared" si="5"/>
        <v>1</v>
      </c>
      <c r="AJ687" s="10"/>
    </row>
    <row r="688" ht="15.75" customHeight="1">
      <c r="A688" s="9">
        <v>45693.0</v>
      </c>
      <c r="B688" s="10" t="s">
        <v>1659</v>
      </c>
      <c r="C688" s="10" t="s">
        <v>1660</v>
      </c>
      <c r="D688" s="11">
        <v>2.1964616334E10</v>
      </c>
      <c r="E688" s="10" t="s">
        <v>8586</v>
      </c>
      <c r="F688" s="10" t="s">
        <v>8587</v>
      </c>
      <c r="G688" s="10" t="s">
        <v>8588</v>
      </c>
      <c r="H688" s="10" t="s">
        <v>8605</v>
      </c>
      <c r="I688" s="10" t="s">
        <v>8614</v>
      </c>
      <c r="J688" s="10" t="s">
        <v>8599</v>
      </c>
      <c r="K688" s="10" t="s">
        <v>8590</v>
      </c>
      <c r="L688" s="10" t="s">
        <v>8615</v>
      </c>
      <c r="M688" s="10" t="s">
        <v>8601</v>
      </c>
      <c r="N688" s="12" t="s">
        <v>11</v>
      </c>
      <c r="O688" s="12" t="s">
        <v>13</v>
      </c>
      <c r="P688" s="12" t="s">
        <v>22</v>
      </c>
      <c r="Q688" s="12" t="s">
        <v>49</v>
      </c>
      <c r="R688" s="12" t="s">
        <v>14</v>
      </c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3">
        <f>ROUNDUP(SUM(VLOOKUP(F688,'Pontuação 3.0'!A$2:B$11,2,FALSE),VLOOKUP(E688,'Pontuação 3.0'!C$2:D$11,2,FALSE),VLOOKUP(H688,'Pontuação 3.0'!I$2:J$11,2,FALSE),VLOOKUP(J688,'Pontuação 3.0'!G$2:H$11,2,FALSE),VLOOKUP(G688,'Pontuação 3.0'!E$2:F$11,2,FALSE),VLOOKUP(K688,'Pontuação 3.0'!K$2:L$11,2,FALSE),VLOOKUP(L688,'Pontuação 3.0'!M$2:N$13,2,FALSE)),0)</f>
        <v>2144</v>
      </c>
      <c r="AD688" s="14">
        <f t="shared" si="1"/>
        <v>214</v>
      </c>
      <c r="AE688" s="14" t="str">
        <f t="array" ref="AE688">IFERROR(INDEX('Pontuação 3.0'!G$13:G$191, MATCH(AD688, 'Pontuação 3.0'!F$13:F$191, 0)), "Faixa Indefinida")</f>
        <v>B</v>
      </c>
      <c r="AF688" s="14">
        <f t="shared" si="2"/>
        <v>0</v>
      </c>
      <c r="AG688" s="14">
        <f t="shared" si="3"/>
        <v>1</v>
      </c>
      <c r="AH688" s="14">
        <f t="shared" si="4"/>
        <v>0</v>
      </c>
      <c r="AI688" s="14">
        <f t="shared" si="5"/>
        <v>0</v>
      </c>
      <c r="AJ688" s="10"/>
    </row>
    <row r="689" ht="15.75" customHeight="1">
      <c r="A689" s="9">
        <v>45693.0</v>
      </c>
      <c r="B689" s="10" t="s">
        <v>1655</v>
      </c>
      <c r="C689" s="10" t="s">
        <v>1656</v>
      </c>
      <c r="D689" s="11">
        <v>1.8998149386E10</v>
      </c>
      <c r="E689" s="10" t="s">
        <v>8586</v>
      </c>
      <c r="F689" s="10" t="s">
        <v>8587</v>
      </c>
      <c r="G689" s="10" t="s">
        <v>8588</v>
      </c>
      <c r="H689" s="10" t="s">
        <v>8589</v>
      </c>
      <c r="I689" s="10" t="s">
        <v>8614</v>
      </c>
      <c r="J689" s="10" t="s">
        <v>8599</v>
      </c>
      <c r="K689" s="10" t="s">
        <v>8590</v>
      </c>
      <c r="L689" s="10" t="s">
        <v>8607</v>
      </c>
      <c r="M689" s="10" t="s">
        <v>8593</v>
      </c>
      <c r="N689" s="12" t="s">
        <v>11</v>
      </c>
      <c r="O689" s="12" t="s">
        <v>13</v>
      </c>
      <c r="P689" s="12" t="s">
        <v>1657</v>
      </c>
      <c r="Q689" s="12" t="s">
        <v>1658</v>
      </c>
      <c r="R689" s="12" t="s">
        <v>14</v>
      </c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3">
        <f>ROUNDUP(SUM(VLOOKUP(F689,'Pontuação 3.0'!A$2:B$11,2,FALSE),VLOOKUP(E689,'Pontuação 3.0'!C$2:D$11,2,FALSE),VLOOKUP(H689,'Pontuação 3.0'!I$2:J$11,2,FALSE),VLOOKUP(J689,'Pontuação 3.0'!G$2:H$11,2,FALSE),VLOOKUP(G689,'Pontuação 3.0'!E$2:F$11,2,FALSE),VLOOKUP(K689,'Pontuação 3.0'!K$2:L$11,2,FALSE),VLOOKUP(L689,'Pontuação 3.0'!M$2:N$13,2,FALSE)),0)</f>
        <v>2179</v>
      </c>
      <c r="AD689" s="14">
        <f t="shared" si="1"/>
        <v>218</v>
      </c>
      <c r="AE689" s="14" t="str">
        <f t="array" ref="AE689">IFERROR(INDEX('Pontuação 3.0'!G$13:G$191, MATCH(AD689, 'Pontuação 3.0'!F$13:F$191, 0)), "Faixa Indefinida")</f>
        <v>B</v>
      </c>
      <c r="AF689" s="14">
        <f t="shared" si="2"/>
        <v>0</v>
      </c>
      <c r="AG689" s="14">
        <f t="shared" si="3"/>
        <v>1</v>
      </c>
      <c r="AH689" s="14">
        <f t="shared" si="4"/>
        <v>0</v>
      </c>
      <c r="AI689" s="14">
        <f t="shared" si="5"/>
        <v>0</v>
      </c>
      <c r="AJ689" s="10"/>
    </row>
    <row r="690" ht="15.75" customHeight="1">
      <c r="A690" s="9">
        <v>45693.0</v>
      </c>
      <c r="B690" s="10" t="s">
        <v>1661</v>
      </c>
      <c r="C690" s="10" t="s">
        <v>1662</v>
      </c>
      <c r="D690" s="10" t="s">
        <v>1663</v>
      </c>
      <c r="E690" s="10" t="s">
        <v>8586</v>
      </c>
      <c r="F690" s="10" t="s">
        <v>8587</v>
      </c>
      <c r="G690" s="10" t="s">
        <v>8628</v>
      </c>
      <c r="H690" s="10" t="s">
        <v>8626</v>
      </c>
      <c r="I690" s="10" t="s">
        <v>8590</v>
      </c>
      <c r="J690" s="10" t="s">
        <v>8599</v>
      </c>
      <c r="K690" s="10" t="s">
        <v>8590</v>
      </c>
      <c r="L690" s="10" t="s">
        <v>8615</v>
      </c>
      <c r="M690" s="10" t="s">
        <v>8601</v>
      </c>
      <c r="N690" s="12" t="s">
        <v>11</v>
      </c>
      <c r="O690" s="12" t="s">
        <v>13</v>
      </c>
      <c r="P690" s="12" t="s">
        <v>68</v>
      </c>
      <c r="Q690" s="12" t="s">
        <v>45</v>
      </c>
      <c r="R690" s="12" t="s">
        <v>14</v>
      </c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3">
        <f>ROUNDUP(SUM(VLOOKUP(F690,'Pontuação 3.0'!A$2:B$11,2,FALSE),VLOOKUP(E690,'Pontuação 3.0'!C$2:D$11,2,FALSE),VLOOKUP(H690,'Pontuação 3.0'!I$2:J$11,2,FALSE),VLOOKUP(J690,'Pontuação 3.0'!G$2:H$11,2,FALSE),VLOOKUP(G690,'Pontuação 3.0'!E$2:F$11,2,FALSE),VLOOKUP(K690,'Pontuação 3.0'!K$2:L$11,2,FALSE),VLOOKUP(L690,'Pontuação 3.0'!M$2:N$13,2,FALSE)),0)</f>
        <v>1910</v>
      </c>
      <c r="AD690" s="14">
        <f t="shared" si="1"/>
        <v>191</v>
      </c>
      <c r="AE690" s="14" t="str">
        <f t="array" ref="AE690">IFERROR(INDEX('Pontuação 3.0'!G$13:G$191, MATCH(AD690, 'Pontuação 3.0'!F$13:F$191, 0)), "Faixa Indefinida")</f>
        <v>D</v>
      </c>
      <c r="AF690" s="14">
        <f t="shared" si="2"/>
        <v>0</v>
      </c>
      <c r="AG690" s="14">
        <f t="shared" si="3"/>
        <v>0</v>
      </c>
      <c r="AH690" s="14">
        <f t="shared" si="4"/>
        <v>0</v>
      </c>
      <c r="AI690" s="14">
        <f t="shared" si="5"/>
        <v>1</v>
      </c>
      <c r="AJ690" s="10"/>
    </row>
    <row r="691" ht="15.75" customHeight="1">
      <c r="A691" s="9">
        <v>45693.0</v>
      </c>
      <c r="B691" s="10" t="s">
        <v>1643</v>
      </c>
      <c r="C691" s="10" t="s">
        <v>1644</v>
      </c>
      <c r="D691" s="11">
        <v>6.7992269655E10</v>
      </c>
      <c r="E691" s="10" t="s">
        <v>8586</v>
      </c>
      <c r="F691" s="10" t="s">
        <v>8596</v>
      </c>
      <c r="G691" s="10" t="s">
        <v>8588</v>
      </c>
      <c r="H691" s="10" t="s">
        <v>8598</v>
      </c>
      <c r="I691" s="10" t="s">
        <v>8614</v>
      </c>
      <c r="J691" s="10" t="s">
        <v>8599</v>
      </c>
      <c r="K691" s="10" t="s">
        <v>8590</v>
      </c>
      <c r="L691" s="10" t="s">
        <v>8592</v>
      </c>
      <c r="M691" s="10" t="s">
        <v>8611</v>
      </c>
      <c r="N691" s="12" t="s">
        <v>11</v>
      </c>
      <c r="O691" s="12" t="s">
        <v>13</v>
      </c>
      <c r="P691" s="12" t="s">
        <v>19</v>
      </c>
      <c r="Q691" s="12" t="s">
        <v>49</v>
      </c>
      <c r="R691" s="12" t="s">
        <v>23</v>
      </c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3">
        <f>ROUNDUP(SUM(VLOOKUP(F691,'Pontuação 3.0'!A$2:B$11,2,FALSE),VLOOKUP(E691,'Pontuação 3.0'!C$2:D$11,2,FALSE),VLOOKUP(H691,'Pontuação 3.0'!I$2:J$11,2,FALSE),VLOOKUP(J691,'Pontuação 3.0'!G$2:H$11,2,FALSE),VLOOKUP(G691,'Pontuação 3.0'!E$2:F$11,2,FALSE),VLOOKUP(K691,'Pontuação 3.0'!K$2:L$11,2,FALSE),VLOOKUP(L691,'Pontuação 3.0'!M$2:N$13,2,FALSE)),0)</f>
        <v>1989</v>
      </c>
      <c r="AD691" s="14">
        <f t="shared" si="1"/>
        <v>199</v>
      </c>
      <c r="AE691" s="14" t="str">
        <f t="array" ref="AE691">IFERROR(INDEX('Pontuação 3.0'!G$13:G$191, MATCH(AD691, 'Pontuação 3.0'!F$13:F$191, 0)), "Faixa Indefinida")</f>
        <v>C</v>
      </c>
      <c r="AF691" s="14">
        <f t="shared" si="2"/>
        <v>0</v>
      </c>
      <c r="AG691" s="14">
        <f t="shared" si="3"/>
        <v>0</v>
      </c>
      <c r="AH691" s="14">
        <f t="shared" si="4"/>
        <v>1</v>
      </c>
      <c r="AI691" s="14">
        <f t="shared" si="5"/>
        <v>0</v>
      </c>
      <c r="AJ691" s="10"/>
    </row>
    <row r="692" ht="15.75" customHeight="1">
      <c r="A692" s="9">
        <v>45693.0</v>
      </c>
      <c r="B692" s="10" t="s">
        <v>1664</v>
      </c>
      <c r="C692" s="10" t="s">
        <v>1665</v>
      </c>
      <c r="D692" s="11">
        <v>8.598958943E10</v>
      </c>
      <c r="E692" s="10" t="s">
        <v>8586</v>
      </c>
      <c r="F692" s="10" t="s">
        <v>8587</v>
      </c>
      <c r="G692" s="10" t="s">
        <v>8620</v>
      </c>
      <c r="H692" s="10" t="s">
        <v>8589</v>
      </c>
      <c r="I692" s="10" t="s">
        <v>8614</v>
      </c>
      <c r="J692" s="10" t="s">
        <v>8599</v>
      </c>
      <c r="K692" s="10" t="s">
        <v>8590</v>
      </c>
      <c r="L692" s="10" t="s">
        <v>8607</v>
      </c>
      <c r="M692" s="10" t="s">
        <v>8593</v>
      </c>
      <c r="N692" s="12" t="s">
        <v>11</v>
      </c>
      <c r="O692" s="12" t="s">
        <v>13</v>
      </c>
      <c r="P692" s="12" t="s">
        <v>19</v>
      </c>
      <c r="Q692" s="12" t="s">
        <v>49</v>
      </c>
      <c r="R692" s="12" t="s">
        <v>14</v>
      </c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3">
        <f>ROUNDUP(SUM(VLOOKUP(F692,'Pontuação 3.0'!A$2:B$11,2,FALSE),VLOOKUP(E692,'Pontuação 3.0'!C$2:D$11,2,FALSE),VLOOKUP(H692,'Pontuação 3.0'!I$2:J$11,2,FALSE),VLOOKUP(J692,'Pontuação 3.0'!G$2:H$11,2,FALSE),VLOOKUP(G692,'Pontuação 3.0'!E$2:F$11,2,FALSE),VLOOKUP(K692,'Pontuação 3.0'!K$2:L$11,2,FALSE),VLOOKUP(L692,'Pontuação 3.0'!M$2:N$13,2,FALSE)),0)</f>
        <v>2039</v>
      </c>
      <c r="AD692" s="14">
        <f t="shared" si="1"/>
        <v>204</v>
      </c>
      <c r="AE692" s="14" t="str">
        <f t="array" ref="AE692">IFERROR(INDEX('Pontuação 3.0'!G$13:G$191, MATCH(AD692, 'Pontuação 3.0'!F$13:F$191, 0)), "Faixa Indefinida")</f>
        <v>C</v>
      </c>
      <c r="AF692" s="14">
        <f t="shared" si="2"/>
        <v>0</v>
      </c>
      <c r="AG692" s="14">
        <f t="shared" si="3"/>
        <v>0</v>
      </c>
      <c r="AH692" s="14">
        <f t="shared" si="4"/>
        <v>1</v>
      </c>
      <c r="AI692" s="14">
        <f t="shared" si="5"/>
        <v>0</v>
      </c>
      <c r="AJ692" s="10"/>
    </row>
    <row r="693" ht="15.75" customHeight="1">
      <c r="A693" s="9">
        <v>45693.0</v>
      </c>
      <c r="B693" s="10" t="s">
        <v>1666</v>
      </c>
      <c r="C693" s="10" t="s">
        <v>1667</v>
      </c>
      <c r="D693" s="11">
        <v>1.1977131425E10</v>
      </c>
      <c r="E693" s="10" t="s">
        <v>8622</v>
      </c>
      <c r="F693" s="10" t="s">
        <v>8587</v>
      </c>
      <c r="G693" s="10" t="s">
        <v>8628</v>
      </c>
      <c r="H693" s="10" t="s">
        <v>8598</v>
      </c>
      <c r="I693" s="10" t="s">
        <v>8590</v>
      </c>
      <c r="J693" s="10" t="s">
        <v>8599</v>
      </c>
      <c r="K693" s="10" t="s">
        <v>8590</v>
      </c>
      <c r="L693" s="10" t="s">
        <v>8600</v>
      </c>
      <c r="M693" s="10" t="s">
        <v>8593</v>
      </c>
      <c r="N693" s="12" t="s">
        <v>11</v>
      </c>
      <c r="O693" s="12" t="s">
        <v>13</v>
      </c>
      <c r="P693" s="12" t="s">
        <v>48</v>
      </c>
      <c r="Q693" s="12" t="s">
        <v>34</v>
      </c>
      <c r="R693" s="12" t="s">
        <v>23</v>
      </c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3">
        <f>ROUNDUP(SUM(VLOOKUP(F693,'Pontuação 3.0'!A$2:B$11,2,FALSE),VLOOKUP(E693,'Pontuação 3.0'!C$2:D$11,2,FALSE),VLOOKUP(H693,'Pontuação 3.0'!I$2:J$11,2,FALSE),VLOOKUP(J693,'Pontuação 3.0'!G$2:H$11,2,FALSE),VLOOKUP(G693,'Pontuação 3.0'!E$2:F$11,2,FALSE),VLOOKUP(K693,'Pontuação 3.0'!K$2:L$11,2,FALSE),VLOOKUP(L693,'Pontuação 3.0'!M$2:N$13,2,FALSE)),0)</f>
        <v>2136</v>
      </c>
      <c r="AD693" s="14">
        <f t="shared" si="1"/>
        <v>214</v>
      </c>
      <c r="AE693" s="14" t="str">
        <f t="array" ref="AE693">IFERROR(INDEX('Pontuação 3.0'!G$13:G$191, MATCH(AD693, 'Pontuação 3.0'!F$13:F$191, 0)), "Faixa Indefinida")</f>
        <v>B</v>
      </c>
      <c r="AF693" s="14">
        <f t="shared" si="2"/>
        <v>0</v>
      </c>
      <c r="AG693" s="14">
        <f t="shared" si="3"/>
        <v>1</v>
      </c>
      <c r="AH693" s="14">
        <f t="shared" si="4"/>
        <v>0</v>
      </c>
      <c r="AI693" s="14">
        <f t="shared" si="5"/>
        <v>0</v>
      </c>
      <c r="AJ693" s="10"/>
    </row>
    <row r="694" ht="15.75" customHeight="1">
      <c r="A694" s="9">
        <v>45693.0</v>
      </c>
      <c r="B694" s="10" t="s">
        <v>1668</v>
      </c>
      <c r="C694" s="10" t="s">
        <v>1669</v>
      </c>
      <c r="D694" s="11">
        <v>1.1915751379E10</v>
      </c>
      <c r="E694" s="10" t="s">
        <v>8586</v>
      </c>
      <c r="F694" s="10" t="s">
        <v>8587</v>
      </c>
      <c r="G694" s="10" t="s">
        <v>8628</v>
      </c>
      <c r="H694" s="10" t="s">
        <v>8626</v>
      </c>
      <c r="I694" s="10" t="s">
        <v>8614</v>
      </c>
      <c r="J694" s="10" t="s">
        <v>8599</v>
      </c>
      <c r="K694" s="10" t="s">
        <v>8590</v>
      </c>
      <c r="L694" s="10" t="s">
        <v>8600</v>
      </c>
      <c r="M694" s="10" t="s">
        <v>8601</v>
      </c>
      <c r="N694" s="12" t="s">
        <v>11</v>
      </c>
      <c r="O694" s="12" t="s">
        <v>13</v>
      </c>
      <c r="P694" s="12" t="s">
        <v>19</v>
      </c>
      <c r="Q694" s="12" t="s">
        <v>60</v>
      </c>
      <c r="R694" s="12" t="s">
        <v>14</v>
      </c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3">
        <f>ROUNDUP(SUM(VLOOKUP(F694,'Pontuação 3.0'!A$2:B$11,2,FALSE),VLOOKUP(E694,'Pontuação 3.0'!C$2:D$11,2,FALSE),VLOOKUP(H694,'Pontuação 3.0'!I$2:J$11,2,FALSE),VLOOKUP(J694,'Pontuação 3.0'!G$2:H$11,2,FALSE),VLOOKUP(G694,'Pontuação 3.0'!E$2:F$11,2,FALSE),VLOOKUP(K694,'Pontuação 3.0'!K$2:L$11,2,FALSE),VLOOKUP(L694,'Pontuação 3.0'!M$2:N$13,2,FALSE)),0)</f>
        <v>2018</v>
      </c>
      <c r="AD694" s="14">
        <f t="shared" si="1"/>
        <v>202</v>
      </c>
      <c r="AE694" s="14" t="str">
        <f t="array" ref="AE694">IFERROR(INDEX('Pontuação 3.0'!G$13:G$191, MATCH(AD694, 'Pontuação 3.0'!F$13:F$191, 0)), "Faixa Indefinida")</f>
        <v>C</v>
      </c>
      <c r="AF694" s="14">
        <f t="shared" si="2"/>
        <v>0</v>
      </c>
      <c r="AG694" s="14">
        <f t="shared" si="3"/>
        <v>0</v>
      </c>
      <c r="AH694" s="14">
        <f t="shared" si="4"/>
        <v>1</v>
      </c>
      <c r="AI694" s="14">
        <f t="shared" si="5"/>
        <v>0</v>
      </c>
      <c r="AJ694" s="10"/>
    </row>
    <row r="695" ht="15.75" customHeight="1">
      <c r="A695" s="9">
        <v>45693.0</v>
      </c>
      <c r="B695" s="10" t="s">
        <v>1668</v>
      </c>
      <c r="C695" s="10" t="s">
        <v>1669</v>
      </c>
      <c r="D695" s="11">
        <v>1.1915751379E10</v>
      </c>
      <c r="E695" s="10" t="s">
        <v>8586</v>
      </c>
      <c r="F695" s="10" t="s">
        <v>8587</v>
      </c>
      <c r="G695" s="10" t="s">
        <v>8628</v>
      </c>
      <c r="H695" s="10" t="s">
        <v>8626</v>
      </c>
      <c r="I695" s="10" t="s">
        <v>8614</v>
      </c>
      <c r="J695" s="10" t="s">
        <v>8599</v>
      </c>
      <c r="K695" s="10" t="s">
        <v>8590</v>
      </c>
      <c r="L695" s="10" t="s">
        <v>8600</v>
      </c>
      <c r="M695" s="10" t="s">
        <v>8601</v>
      </c>
      <c r="N695" s="12" t="s">
        <v>11</v>
      </c>
      <c r="O695" s="12" t="s">
        <v>13</v>
      </c>
      <c r="P695" s="12" t="s">
        <v>19</v>
      </c>
      <c r="Q695" s="12" t="s">
        <v>60</v>
      </c>
      <c r="R695" s="12" t="s">
        <v>14</v>
      </c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3">
        <f>ROUNDUP(SUM(VLOOKUP(F695,'Pontuação 3.0'!A$2:B$11,2,FALSE),VLOOKUP(E695,'Pontuação 3.0'!C$2:D$11,2,FALSE),VLOOKUP(H695,'Pontuação 3.0'!I$2:J$11,2,FALSE),VLOOKUP(J695,'Pontuação 3.0'!G$2:H$11,2,FALSE),VLOOKUP(G695,'Pontuação 3.0'!E$2:F$11,2,FALSE),VLOOKUP(K695,'Pontuação 3.0'!K$2:L$11,2,FALSE),VLOOKUP(L695,'Pontuação 3.0'!M$2:N$13,2,FALSE)),0)</f>
        <v>2018</v>
      </c>
      <c r="AD695" s="14">
        <f t="shared" si="1"/>
        <v>202</v>
      </c>
      <c r="AE695" s="14" t="str">
        <f t="array" ref="AE695">IFERROR(INDEX('Pontuação 3.0'!G$13:G$191, MATCH(AD695, 'Pontuação 3.0'!F$13:F$191, 0)), "Faixa Indefinida")</f>
        <v>C</v>
      </c>
      <c r="AF695" s="14">
        <f t="shared" si="2"/>
        <v>0</v>
      </c>
      <c r="AG695" s="14">
        <f t="shared" si="3"/>
        <v>0</v>
      </c>
      <c r="AH695" s="14">
        <f t="shared" si="4"/>
        <v>1</v>
      </c>
      <c r="AI695" s="14">
        <f t="shared" si="5"/>
        <v>0</v>
      </c>
      <c r="AJ695" s="10"/>
    </row>
    <row r="696" ht="15.75" customHeight="1">
      <c r="A696" s="9">
        <v>45693.0</v>
      </c>
      <c r="B696" s="10" t="s">
        <v>1672</v>
      </c>
      <c r="C696" s="10" t="s">
        <v>1673</v>
      </c>
      <c r="D696" s="11">
        <v>8.1999127891E10</v>
      </c>
      <c r="E696" s="10" t="s">
        <v>8586</v>
      </c>
      <c r="F696" s="10" t="s">
        <v>8631</v>
      </c>
      <c r="G696" s="10" t="s">
        <v>8588</v>
      </c>
      <c r="H696" s="10" t="s">
        <v>8626</v>
      </c>
      <c r="I696" s="10" t="s">
        <v>8614</v>
      </c>
      <c r="J696" s="10" t="s">
        <v>8617</v>
      </c>
      <c r="K696" s="10" t="s">
        <v>8590</v>
      </c>
      <c r="L696" s="10" t="s">
        <v>8607</v>
      </c>
      <c r="M696" s="10" t="s">
        <v>8601</v>
      </c>
      <c r="N696" s="12" t="s">
        <v>11</v>
      </c>
      <c r="O696" s="12" t="s">
        <v>13</v>
      </c>
      <c r="P696" s="12" t="s">
        <v>651</v>
      </c>
      <c r="Q696" s="12" t="s">
        <v>652</v>
      </c>
      <c r="R696" s="12" t="s">
        <v>14</v>
      </c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3">
        <f>ROUNDUP(SUM(VLOOKUP(F696,'Pontuação 3.0'!A$2:B$11,2,FALSE),VLOOKUP(E696,'Pontuação 3.0'!C$2:D$11,2,FALSE),VLOOKUP(H696,'Pontuação 3.0'!I$2:J$11,2,FALSE),VLOOKUP(J696,'Pontuação 3.0'!G$2:H$11,2,FALSE),VLOOKUP(G696,'Pontuação 3.0'!E$2:F$11,2,FALSE),VLOOKUP(K696,'Pontuação 3.0'!K$2:L$11,2,FALSE),VLOOKUP(L696,'Pontuação 3.0'!M$2:N$13,2,FALSE)),0)</f>
        <v>2204</v>
      </c>
      <c r="AD696" s="14">
        <f t="shared" si="1"/>
        <v>220</v>
      </c>
      <c r="AE696" s="14" t="str">
        <f t="array" ref="AE696">IFERROR(INDEX('Pontuação 3.0'!G$13:G$191, MATCH(AD696, 'Pontuação 3.0'!F$13:F$191, 0)), "Faixa Indefinida")</f>
        <v>B</v>
      </c>
      <c r="AF696" s="14">
        <f t="shared" si="2"/>
        <v>0</v>
      </c>
      <c r="AG696" s="14">
        <f t="shared" si="3"/>
        <v>1</v>
      </c>
      <c r="AH696" s="14">
        <f t="shared" si="4"/>
        <v>0</v>
      </c>
      <c r="AI696" s="14">
        <f t="shared" si="5"/>
        <v>0</v>
      </c>
      <c r="AJ696" s="10"/>
    </row>
    <row r="697" ht="15.75" customHeight="1">
      <c r="A697" s="9">
        <v>45693.0</v>
      </c>
      <c r="B697" s="10" t="s">
        <v>1670</v>
      </c>
      <c r="C697" s="10" t="s">
        <v>1671</v>
      </c>
      <c r="D697" s="11">
        <v>6.9999901396E10</v>
      </c>
      <c r="E697" s="10" t="s">
        <v>8586</v>
      </c>
      <c r="F697" s="10" t="s">
        <v>8587</v>
      </c>
      <c r="G697" s="10" t="s">
        <v>8588</v>
      </c>
      <c r="H697" s="10" t="s">
        <v>8605</v>
      </c>
      <c r="I697" s="10" t="s">
        <v>8590</v>
      </c>
      <c r="J697" s="10" t="s">
        <v>8617</v>
      </c>
      <c r="K697" s="10" t="s">
        <v>8606</v>
      </c>
      <c r="L697" s="10" t="s">
        <v>8615</v>
      </c>
      <c r="M697" s="10" t="s">
        <v>8611</v>
      </c>
      <c r="N697" s="12" t="s">
        <v>11</v>
      </c>
      <c r="O697" s="12" t="s">
        <v>13</v>
      </c>
      <c r="P697" s="12" t="s">
        <v>22</v>
      </c>
      <c r="Q697" s="12" t="s">
        <v>49</v>
      </c>
      <c r="R697" s="12" t="s">
        <v>14</v>
      </c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3">
        <f>ROUNDUP(SUM(VLOOKUP(F697,'Pontuação 3.0'!A$2:B$11,2,FALSE),VLOOKUP(E697,'Pontuação 3.0'!C$2:D$11,2,FALSE),VLOOKUP(H697,'Pontuação 3.0'!I$2:J$11,2,FALSE),VLOOKUP(J697,'Pontuação 3.0'!G$2:H$11,2,FALSE),VLOOKUP(G697,'Pontuação 3.0'!E$2:F$11,2,FALSE),VLOOKUP(K697,'Pontuação 3.0'!K$2:L$11,2,FALSE),VLOOKUP(L697,'Pontuação 3.0'!M$2:N$13,2,FALSE)),0)</f>
        <v>2680</v>
      </c>
      <c r="AD697" s="14">
        <f t="shared" si="1"/>
        <v>268</v>
      </c>
      <c r="AE697" s="14" t="str">
        <f t="array" ref="AE697">IFERROR(INDEX('Pontuação 3.0'!G$13:G$191, MATCH(AD697, 'Pontuação 3.0'!F$13:F$191, 0)), "Faixa Indefinida")</f>
        <v>A</v>
      </c>
      <c r="AF697" s="14">
        <f t="shared" si="2"/>
        <v>1</v>
      </c>
      <c r="AG697" s="14">
        <f t="shared" si="3"/>
        <v>0</v>
      </c>
      <c r="AH697" s="14">
        <f t="shared" si="4"/>
        <v>0</v>
      </c>
      <c r="AI697" s="14">
        <f t="shared" si="5"/>
        <v>0</v>
      </c>
      <c r="AJ697" s="10"/>
    </row>
    <row r="698" ht="15.75" customHeight="1">
      <c r="A698" s="9">
        <v>45693.0</v>
      </c>
      <c r="B698" s="10" t="s">
        <v>1674</v>
      </c>
      <c r="C698" s="10" t="s">
        <v>1675</v>
      </c>
      <c r="D698" s="11">
        <v>9.1986367584E10</v>
      </c>
      <c r="E698" s="10" t="s">
        <v>8586</v>
      </c>
      <c r="F698" s="10" t="s">
        <v>8587</v>
      </c>
      <c r="G698" s="10" t="s">
        <v>8620</v>
      </c>
      <c r="H698" s="10" t="s">
        <v>8598</v>
      </c>
      <c r="I698" s="10" t="s">
        <v>8590</v>
      </c>
      <c r="J698" s="10" t="s">
        <v>8599</v>
      </c>
      <c r="K698" s="10" t="s">
        <v>8590</v>
      </c>
      <c r="L698" s="10" t="s">
        <v>8615</v>
      </c>
      <c r="M698" s="10" t="s">
        <v>8593</v>
      </c>
      <c r="N698" s="12" t="s">
        <v>11</v>
      </c>
      <c r="O698" s="12" t="s">
        <v>13</v>
      </c>
      <c r="P698" s="12" t="s">
        <v>89</v>
      </c>
      <c r="Q698" s="12" t="s">
        <v>34</v>
      </c>
      <c r="R698" s="12" t="s">
        <v>23</v>
      </c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3">
        <f>ROUNDUP(SUM(VLOOKUP(F698,'Pontuação 3.0'!A$2:B$11,2,FALSE),VLOOKUP(E698,'Pontuação 3.0'!C$2:D$11,2,FALSE),VLOOKUP(H698,'Pontuação 3.0'!I$2:J$11,2,FALSE),VLOOKUP(J698,'Pontuação 3.0'!G$2:H$11,2,FALSE),VLOOKUP(G698,'Pontuação 3.0'!E$2:F$11,2,FALSE),VLOOKUP(K698,'Pontuação 3.0'!K$2:L$11,2,FALSE),VLOOKUP(L698,'Pontuação 3.0'!M$2:N$13,2,FALSE)),0)</f>
        <v>2068</v>
      </c>
      <c r="AD698" s="14">
        <f t="shared" si="1"/>
        <v>207</v>
      </c>
      <c r="AE698" s="14" t="str">
        <f t="array" ref="AE698">IFERROR(INDEX('Pontuação 3.0'!G$13:G$191, MATCH(AD698, 'Pontuação 3.0'!F$13:F$191, 0)), "Faixa Indefinida")</f>
        <v>C</v>
      </c>
      <c r="AF698" s="14">
        <f t="shared" si="2"/>
        <v>0</v>
      </c>
      <c r="AG698" s="14">
        <f t="shared" si="3"/>
        <v>0</v>
      </c>
      <c r="AH698" s="14">
        <f t="shared" si="4"/>
        <v>1</v>
      </c>
      <c r="AI698" s="14">
        <f t="shared" si="5"/>
        <v>0</v>
      </c>
      <c r="AJ698" s="10"/>
    </row>
    <row r="699" ht="15.75" customHeight="1">
      <c r="A699" s="9">
        <v>45693.0</v>
      </c>
      <c r="B699" s="10" t="s">
        <v>1676</v>
      </c>
      <c r="C699" s="10" t="s">
        <v>1677</v>
      </c>
      <c r="D699" s="11">
        <v>2.1980886092E10</v>
      </c>
      <c r="E699" s="10" t="s">
        <v>8586</v>
      </c>
      <c r="F699" s="10" t="s">
        <v>8596</v>
      </c>
      <c r="G699" s="10" t="s">
        <v>8620</v>
      </c>
      <c r="H699" s="10" t="s">
        <v>8589</v>
      </c>
      <c r="I699" s="10" t="s">
        <v>8614</v>
      </c>
      <c r="J699" s="10" t="s">
        <v>8591</v>
      </c>
      <c r="K699" s="10" t="s">
        <v>8606</v>
      </c>
      <c r="L699" s="10" t="s">
        <v>8615</v>
      </c>
      <c r="M699" s="10" t="s">
        <v>8601</v>
      </c>
      <c r="N699" s="12" t="s">
        <v>11</v>
      </c>
      <c r="O699" s="12" t="s">
        <v>13</v>
      </c>
      <c r="P699" s="12" t="s">
        <v>19</v>
      </c>
      <c r="Q699" s="12" t="s">
        <v>49</v>
      </c>
      <c r="R699" s="12" t="s">
        <v>14</v>
      </c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3">
        <f>ROUNDUP(SUM(VLOOKUP(F699,'Pontuação 3.0'!A$2:B$11,2,FALSE),VLOOKUP(E699,'Pontuação 3.0'!C$2:D$11,2,FALSE),VLOOKUP(H699,'Pontuação 3.0'!I$2:J$11,2,FALSE),VLOOKUP(J699,'Pontuação 3.0'!G$2:H$11,2,FALSE),VLOOKUP(G699,'Pontuação 3.0'!E$2:F$11,2,FALSE),VLOOKUP(K699,'Pontuação 3.0'!K$2:L$11,2,FALSE),VLOOKUP(L699,'Pontuação 3.0'!M$2:N$13,2,FALSE)),0)</f>
        <v>2435</v>
      </c>
      <c r="AD699" s="14">
        <f t="shared" si="1"/>
        <v>244</v>
      </c>
      <c r="AE699" s="14" t="str">
        <f t="array" ref="AE699">IFERROR(INDEX('Pontuação 3.0'!G$13:G$191, MATCH(AD699, 'Pontuação 3.0'!F$13:F$191, 0)), "Faixa Indefinida")</f>
        <v>A</v>
      </c>
      <c r="AF699" s="14">
        <f t="shared" si="2"/>
        <v>1</v>
      </c>
      <c r="AG699" s="14">
        <f t="shared" si="3"/>
        <v>0</v>
      </c>
      <c r="AH699" s="14">
        <f t="shared" si="4"/>
        <v>0</v>
      </c>
      <c r="AI699" s="14">
        <f t="shared" si="5"/>
        <v>0</v>
      </c>
      <c r="AJ699" s="10"/>
    </row>
    <row r="700" ht="15.75" customHeight="1">
      <c r="A700" s="9">
        <v>45693.0</v>
      </c>
      <c r="B700" s="10" t="s">
        <v>1678</v>
      </c>
      <c r="C700" s="10" t="s">
        <v>1679</v>
      </c>
      <c r="D700" s="11">
        <v>1.1943126228E10</v>
      </c>
      <c r="E700" s="10" t="s">
        <v>8586</v>
      </c>
      <c r="F700" s="10" t="s">
        <v>8640</v>
      </c>
      <c r="G700" s="10" t="s">
        <v>8588</v>
      </c>
      <c r="H700" s="10" t="s">
        <v>8598</v>
      </c>
      <c r="I700" s="10" t="s">
        <v>8590</v>
      </c>
      <c r="J700" s="10" t="s">
        <v>8591</v>
      </c>
      <c r="K700" s="10" t="s">
        <v>8590</v>
      </c>
      <c r="L700" s="10" t="s">
        <v>8592</v>
      </c>
      <c r="M700" s="10" t="s">
        <v>8621</v>
      </c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3">
        <f>ROUNDUP(SUM(VLOOKUP(F700,'Pontuação 3.0'!A$2:B$11,2,FALSE),VLOOKUP(E700,'Pontuação 3.0'!C$2:D$11,2,FALSE),VLOOKUP(H700,'Pontuação 3.0'!I$2:J$11,2,FALSE),VLOOKUP(J700,'Pontuação 3.0'!G$2:H$11,2,FALSE),VLOOKUP(G700,'Pontuação 3.0'!E$2:F$11,2,FALSE),VLOOKUP(K700,'Pontuação 3.0'!K$2:L$11,2,FALSE),VLOOKUP(L700,'Pontuação 3.0'!M$2:N$13,2,FALSE)),0)</f>
        <v>2126</v>
      </c>
      <c r="AD700" s="14">
        <f t="shared" si="1"/>
        <v>213</v>
      </c>
      <c r="AE700" s="14" t="str">
        <f t="array" ref="AE700">IFERROR(INDEX('Pontuação 3.0'!G$13:G$191, MATCH(AD700, 'Pontuação 3.0'!F$13:F$191, 0)), "Faixa Indefinida")</f>
        <v>C</v>
      </c>
      <c r="AF700" s="14">
        <f t="shared" si="2"/>
        <v>0</v>
      </c>
      <c r="AG700" s="14">
        <f t="shared" si="3"/>
        <v>0</v>
      </c>
      <c r="AH700" s="14">
        <f t="shared" si="4"/>
        <v>1</v>
      </c>
      <c r="AI700" s="14">
        <f t="shared" si="5"/>
        <v>0</v>
      </c>
      <c r="AJ700" s="10"/>
    </row>
    <row r="701" ht="15.75" customHeight="1">
      <c r="A701" s="9">
        <v>45693.0</v>
      </c>
      <c r="B701" s="10" t="s">
        <v>1680</v>
      </c>
      <c r="C701" s="10" t="s">
        <v>1681</v>
      </c>
      <c r="D701" s="11">
        <v>1.499764523E10</v>
      </c>
      <c r="E701" s="10" t="s">
        <v>8586</v>
      </c>
      <c r="F701" s="10" t="s">
        <v>8596</v>
      </c>
      <c r="G701" s="10" t="s">
        <v>8588</v>
      </c>
      <c r="H701" s="10" t="s">
        <v>8605</v>
      </c>
      <c r="I701" s="10" t="s">
        <v>8614</v>
      </c>
      <c r="J701" s="10" t="s">
        <v>8591</v>
      </c>
      <c r="K701" s="10" t="s">
        <v>8590</v>
      </c>
      <c r="L701" s="10" t="s">
        <v>8615</v>
      </c>
      <c r="M701" s="10" t="s">
        <v>8601</v>
      </c>
      <c r="N701" s="12" t="s">
        <v>11</v>
      </c>
      <c r="O701" s="12" t="s">
        <v>13</v>
      </c>
      <c r="P701" s="12" t="s">
        <v>22</v>
      </c>
      <c r="Q701" s="12" t="s">
        <v>31</v>
      </c>
      <c r="R701" s="12" t="s">
        <v>14</v>
      </c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3">
        <f>ROUNDUP(SUM(VLOOKUP(F701,'Pontuação 3.0'!A$2:B$11,2,FALSE),VLOOKUP(E701,'Pontuação 3.0'!C$2:D$11,2,FALSE),VLOOKUP(H701,'Pontuação 3.0'!I$2:J$11,2,FALSE),VLOOKUP(J701,'Pontuação 3.0'!G$2:H$11,2,FALSE),VLOOKUP(G701,'Pontuação 3.0'!E$2:F$11,2,FALSE),VLOOKUP(K701,'Pontuação 3.0'!K$2:L$11,2,FALSE),VLOOKUP(L701,'Pontuação 3.0'!M$2:N$13,2,FALSE)),0)</f>
        <v>2163</v>
      </c>
      <c r="AD701" s="14">
        <f t="shared" si="1"/>
        <v>216</v>
      </c>
      <c r="AE701" s="14" t="str">
        <f t="array" ref="AE701">IFERROR(INDEX('Pontuação 3.0'!G$13:G$191, MATCH(AD701, 'Pontuação 3.0'!F$13:F$191, 0)), "Faixa Indefinida")</f>
        <v>B</v>
      </c>
      <c r="AF701" s="14">
        <f t="shared" si="2"/>
        <v>0</v>
      </c>
      <c r="AG701" s="14">
        <f t="shared" si="3"/>
        <v>1</v>
      </c>
      <c r="AH701" s="14">
        <f t="shared" si="4"/>
        <v>0</v>
      </c>
      <c r="AI701" s="14">
        <f t="shared" si="5"/>
        <v>0</v>
      </c>
      <c r="AJ701" s="10"/>
    </row>
    <row r="702" ht="15.75" customHeight="1">
      <c r="A702" s="9">
        <v>45693.0</v>
      </c>
      <c r="B702" s="10" t="s">
        <v>1682</v>
      </c>
      <c r="C702" s="10" t="s">
        <v>1683</v>
      </c>
      <c r="D702" s="11">
        <v>7.7999380204E10</v>
      </c>
      <c r="E702" s="10" t="s">
        <v>8586</v>
      </c>
      <c r="F702" s="10" t="s">
        <v>8631</v>
      </c>
      <c r="G702" s="10" t="s">
        <v>8597</v>
      </c>
      <c r="H702" s="10" t="s">
        <v>8626</v>
      </c>
      <c r="I702" s="10" t="s">
        <v>8614</v>
      </c>
      <c r="J702" s="10" t="s">
        <v>8591</v>
      </c>
      <c r="K702" s="10" t="s">
        <v>8606</v>
      </c>
      <c r="L702" s="10" t="s">
        <v>8592</v>
      </c>
      <c r="M702" s="10" t="s">
        <v>8601</v>
      </c>
      <c r="N702" s="12" t="s">
        <v>11</v>
      </c>
      <c r="O702" s="12" t="s">
        <v>13</v>
      </c>
      <c r="P702" s="12" t="s">
        <v>19</v>
      </c>
      <c r="Q702" s="12" t="s">
        <v>15</v>
      </c>
      <c r="R702" s="12" t="s">
        <v>14</v>
      </c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3">
        <f>ROUNDUP(SUM(VLOOKUP(F702,'Pontuação 3.0'!A$2:B$11,2,FALSE),VLOOKUP(E702,'Pontuação 3.0'!C$2:D$11,2,FALSE),VLOOKUP(H702,'Pontuação 3.0'!I$2:J$11,2,FALSE),VLOOKUP(J702,'Pontuação 3.0'!G$2:H$11,2,FALSE),VLOOKUP(G702,'Pontuação 3.0'!E$2:F$11,2,FALSE),VLOOKUP(K702,'Pontuação 3.0'!K$2:L$11,2,FALSE),VLOOKUP(L702,'Pontuação 3.0'!M$2:N$13,2,FALSE)),0)</f>
        <v>2265</v>
      </c>
      <c r="AD702" s="14">
        <f t="shared" si="1"/>
        <v>227</v>
      </c>
      <c r="AE702" s="14" t="str">
        <f t="array" ref="AE702">IFERROR(INDEX('Pontuação 3.0'!G$13:G$191, MATCH(AD702, 'Pontuação 3.0'!F$13:F$191, 0)), "Faixa Indefinida")</f>
        <v>B</v>
      </c>
      <c r="AF702" s="14">
        <f t="shared" si="2"/>
        <v>0</v>
      </c>
      <c r="AG702" s="14">
        <f t="shared" si="3"/>
        <v>1</v>
      </c>
      <c r="AH702" s="14">
        <f t="shared" si="4"/>
        <v>0</v>
      </c>
      <c r="AI702" s="14">
        <f t="shared" si="5"/>
        <v>0</v>
      </c>
      <c r="AJ702" s="10"/>
    </row>
    <row r="703" ht="15.75" customHeight="1">
      <c r="A703" s="9">
        <v>45693.0</v>
      </c>
      <c r="B703" s="10" t="s">
        <v>1684</v>
      </c>
      <c r="C703" s="10" t="s">
        <v>1685</v>
      </c>
      <c r="D703" s="11">
        <v>7.3982386456E10</v>
      </c>
      <c r="E703" s="10" t="s">
        <v>8586</v>
      </c>
      <c r="F703" s="10" t="s">
        <v>8587</v>
      </c>
      <c r="G703" s="10" t="s">
        <v>8620</v>
      </c>
      <c r="H703" s="10" t="s">
        <v>8605</v>
      </c>
      <c r="I703" s="10" t="s">
        <v>8590</v>
      </c>
      <c r="J703" s="10" t="s">
        <v>8599</v>
      </c>
      <c r="K703" s="10" t="s">
        <v>8606</v>
      </c>
      <c r="L703" s="10" t="s">
        <v>8615</v>
      </c>
      <c r="M703" s="10" t="s">
        <v>8601</v>
      </c>
      <c r="N703" s="12" t="s">
        <v>11</v>
      </c>
      <c r="O703" s="12" t="s">
        <v>13</v>
      </c>
      <c r="P703" s="12" t="s">
        <v>161</v>
      </c>
      <c r="Q703" s="12" t="s">
        <v>15</v>
      </c>
      <c r="R703" s="12" t="s">
        <v>14</v>
      </c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3">
        <f>ROUNDUP(SUM(VLOOKUP(F703,'Pontuação 3.0'!A$2:B$11,2,FALSE),VLOOKUP(E703,'Pontuação 3.0'!C$2:D$11,2,FALSE),VLOOKUP(H703,'Pontuação 3.0'!I$2:J$11,2,FALSE),VLOOKUP(J703,'Pontuação 3.0'!G$2:H$11,2,FALSE),VLOOKUP(G703,'Pontuação 3.0'!E$2:F$11,2,FALSE),VLOOKUP(K703,'Pontuação 3.0'!K$2:L$11,2,FALSE),VLOOKUP(L703,'Pontuação 3.0'!M$2:N$13,2,FALSE)),0)</f>
        <v>2265</v>
      </c>
      <c r="AD703" s="14">
        <f t="shared" si="1"/>
        <v>227</v>
      </c>
      <c r="AE703" s="14" t="str">
        <f t="array" ref="AE703">IFERROR(INDEX('Pontuação 3.0'!G$13:G$191, MATCH(AD703, 'Pontuação 3.0'!F$13:F$191, 0)), "Faixa Indefinida")</f>
        <v>B</v>
      </c>
      <c r="AF703" s="14">
        <f t="shared" si="2"/>
        <v>0</v>
      </c>
      <c r="AG703" s="14">
        <f t="shared" si="3"/>
        <v>1</v>
      </c>
      <c r="AH703" s="14">
        <f t="shared" si="4"/>
        <v>0</v>
      </c>
      <c r="AI703" s="14">
        <f t="shared" si="5"/>
        <v>0</v>
      </c>
      <c r="AJ703" s="10"/>
    </row>
    <row r="704" ht="15.75" customHeight="1">
      <c r="A704" s="9">
        <v>45693.0</v>
      </c>
      <c r="B704" s="10" t="s">
        <v>490</v>
      </c>
      <c r="C704" s="10" t="s">
        <v>1686</v>
      </c>
      <c r="D704" s="11">
        <v>5.561991925292E12</v>
      </c>
      <c r="E704" s="10" t="s">
        <v>8586</v>
      </c>
      <c r="F704" s="10" t="s">
        <v>8587</v>
      </c>
      <c r="G704" s="10" t="s">
        <v>8588</v>
      </c>
      <c r="H704" s="10" t="s">
        <v>8598</v>
      </c>
      <c r="I704" s="10" t="s">
        <v>8590</v>
      </c>
      <c r="J704" s="10" t="s">
        <v>8617</v>
      </c>
      <c r="K704" s="10" t="s">
        <v>8590</v>
      </c>
      <c r="L704" s="10" t="s">
        <v>8592</v>
      </c>
      <c r="M704" s="10" t="s">
        <v>8601</v>
      </c>
      <c r="N704" s="12" t="s">
        <v>11</v>
      </c>
      <c r="O704" s="12" t="s">
        <v>13</v>
      </c>
      <c r="P704" s="12" t="s">
        <v>961</v>
      </c>
      <c r="Q704" s="12" t="s">
        <v>962</v>
      </c>
      <c r="R704" s="12" t="s">
        <v>14</v>
      </c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3">
        <f>ROUNDUP(SUM(VLOOKUP(F704,'Pontuação 3.0'!A$2:B$11,2,FALSE),VLOOKUP(E704,'Pontuação 3.0'!C$2:D$11,2,FALSE),VLOOKUP(H704,'Pontuação 3.0'!I$2:J$11,2,FALSE),VLOOKUP(J704,'Pontuação 3.0'!G$2:H$11,2,FALSE),VLOOKUP(G704,'Pontuação 3.0'!E$2:F$11,2,FALSE),VLOOKUP(K704,'Pontuação 3.0'!K$2:L$11,2,FALSE),VLOOKUP(L704,'Pontuação 3.0'!M$2:N$13,2,FALSE)),0)</f>
        <v>2397</v>
      </c>
      <c r="AD704" s="14">
        <f t="shared" si="1"/>
        <v>240</v>
      </c>
      <c r="AE704" s="14" t="str">
        <f t="array" ref="AE704">IFERROR(INDEX('Pontuação 3.0'!G$13:G$191, MATCH(AD704, 'Pontuação 3.0'!F$13:F$191, 0)), "Faixa Indefinida")</f>
        <v>A</v>
      </c>
      <c r="AF704" s="14">
        <f t="shared" si="2"/>
        <v>1</v>
      </c>
      <c r="AG704" s="14">
        <f t="shared" si="3"/>
        <v>0</v>
      </c>
      <c r="AH704" s="14">
        <f t="shared" si="4"/>
        <v>0</v>
      </c>
      <c r="AI704" s="14">
        <f t="shared" si="5"/>
        <v>0</v>
      </c>
      <c r="AJ704" s="10"/>
    </row>
    <row r="705" ht="15.75" customHeight="1">
      <c r="A705" s="9">
        <v>45693.0</v>
      </c>
      <c r="B705" s="10" t="s">
        <v>1689</v>
      </c>
      <c r="C705" s="10" t="s">
        <v>1690</v>
      </c>
      <c r="D705" s="11">
        <v>1.2992604926E10</v>
      </c>
      <c r="E705" s="10" t="s">
        <v>8586</v>
      </c>
      <c r="F705" s="10" t="s">
        <v>8596</v>
      </c>
      <c r="G705" s="10" t="s">
        <v>8588</v>
      </c>
      <c r="H705" s="10" t="s">
        <v>8589</v>
      </c>
      <c r="I705" s="10" t="s">
        <v>8590</v>
      </c>
      <c r="J705" s="10" t="s">
        <v>8599</v>
      </c>
      <c r="K705" s="10" t="s">
        <v>8590</v>
      </c>
      <c r="L705" s="10" t="s">
        <v>8615</v>
      </c>
      <c r="M705" s="10" t="s">
        <v>8601</v>
      </c>
      <c r="N705" s="12" t="s">
        <v>11</v>
      </c>
      <c r="O705" s="12" t="s">
        <v>13</v>
      </c>
      <c r="P705" s="12" t="s">
        <v>19</v>
      </c>
      <c r="Q705" s="12" t="s">
        <v>45</v>
      </c>
      <c r="R705" s="12" t="s">
        <v>14</v>
      </c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3">
        <f>ROUNDUP(SUM(VLOOKUP(F705,'Pontuação 3.0'!A$2:B$11,2,FALSE),VLOOKUP(E705,'Pontuação 3.0'!C$2:D$11,2,FALSE),VLOOKUP(H705,'Pontuação 3.0'!I$2:J$11,2,FALSE),VLOOKUP(J705,'Pontuação 3.0'!G$2:H$11,2,FALSE),VLOOKUP(G705,'Pontuação 3.0'!E$2:F$11,2,FALSE),VLOOKUP(K705,'Pontuação 3.0'!K$2:L$11,2,FALSE),VLOOKUP(L705,'Pontuação 3.0'!M$2:N$13,2,FALSE)),0)</f>
        <v>2162</v>
      </c>
      <c r="AD705" s="14">
        <f t="shared" si="1"/>
        <v>216</v>
      </c>
      <c r="AE705" s="14" t="str">
        <f t="array" ref="AE705">IFERROR(INDEX('Pontuação 3.0'!G$13:G$191, MATCH(AD705, 'Pontuação 3.0'!F$13:F$191, 0)), "Faixa Indefinida")</f>
        <v>B</v>
      </c>
      <c r="AF705" s="14">
        <f t="shared" si="2"/>
        <v>0</v>
      </c>
      <c r="AG705" s="14">
        <f t="shared" si="3"/>
        <v>1</v>
      </c>
      <c r="AH705" s="14">
        <f t="shared" si="4"/>
        <v>0</v>
      </c>
      <c r="AI705" s="14">
        <f t="shared" si="5"/>
        <v>0</v>
      </c>
      <c r="AJ705" s="10"/>
    </row>
    <row r="706" ht="15.75" customHeight="1">
      <c r="A706" s="9">
        <v>45693.0</v>
      </c>
      <c r="B706" s="10" t="s">
        <v>1691</v>
      </c>
      <c r="C706" s="10" t="s">
        <v>1692</v>
      </c>
      <c r="D706" s="11">
        <v>4.7999325179E10</v>
      </c>
      <c r="E706" s="10" t="s">
        <v>8586</v>
      </c>
      <c r="F706" s="10" t="s">
        <v>8587</v>
      </c>
      <c r="G706" s="10" t="s">
        <v>8588</v>
      </c>
      <c r="H706" s="10" t="s">
        <v>8598</v>
      </c>
      <c r="I706" s="10" t="s">
        <v>8590</v>
      </c>
      <c r="J706" s="10" t="s">
        <v>8599</v>
      </c>
      <c r="K706" s="10" t="s">
        <v>8606</v>
      </c>
      <c r="L706" s="10" t="s">
        <v>8607</v>
      </c>
      <c r="M706" s="10" t="s">
        <v>8601</v>
      </c>
      <c r="N706" s="12" t="s">
        <v>11</v>
      </c>
      <c r="O706" s="12" t="s">
        <v>13</v>
      </c>
      <c r="P706" s="12" t="s">
        <v>19</v>
      </c>
      <c r="Q706" s="12" t="s">
        <v>49</v>
      </c>
      <c r="R706" s="12" t="s">
        <v>23</v>
      </c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3">
        <f>ROUNDUP(SUM(VLOOKUP(F706,'Pontuação 3.0'!A$2:B$11,2,FALSE),VLOOKUP(E706,'Pontuação 3.0'!C$2:D$11,2,FALSE),VLOOKUP(H706,'Pontuação 3.0'!I$2:J$11,2,FALSE),VLOOKUP(J706,'Pontuação 3.0'!G$2:H$11,2,FALSE),VLOOKUP(G706,'Pontuação 3.0'!E$2:F$11,2,FALSE),VLOOKUP(K706,'Pontuação 3.0'!K$2:L$11,2,FALSE),VLOOKUP(L706,'Pontuação 3.0'!M$2:N$13,2,FALSE)),0)</f>
        <v>2353</v>
      </c>
      <c r="AD706" s="14">
        <f t="shared" si="1"/>
        <v>235</v>
      </c>
      <c r="AE706" s="14" t="str">
        <f t="array" ref="AE706">IFERROR(INDEX('Pontuação 3.0'!G$13:G$191, MATCH(AD706, 'Pontuação 3.0'!F$13:F$191, 0)), "Faixa Indefinida")</f>
        <v>B</v>
      </c>
      <c r="AF706" s="14">
        <f t="shared" si="2"/>
        <v>0</v>
      </c>
      <c r="AG706" s="14">
        <f t="shared" si="3"/>
        <v>1</v>
      </c>
      <c r="AH706" s="14">
        <f t="shared" si="4"/>
        <v>0</v>
      </c>
      <c r="AI706" s="14">
        <f t="shared" si="5"/>
        <v>0</v>
      </c>
      <c r="AJ706" s="10"/>
    </row>
    <row r="707" ht="15.75" customHeight="1">
      <c r="A707" s="9">
        <v>45693.0</v>
      </c>
      <c r="B707" s="10" t="s">
        <v>2691</v>
      </c>
      <c r="C707" s="10" t="s">
        <v>1694</v>
      </c>
      <c r="D707" s="10" t="s">
        <v>1695</v>
      </c>
      <c r="E707" s="10" t="s">
        <v>8586</v>
      </c>
      <c r="F707" s="10" t="s">
        <v>8596</v>
      </c>
      <c r="G707" s="10" t="s">
        <v>8588</v>
      </c>
      <c r="H707" s="10" t="s">
        <v>8626</v>
      </c>
      <c r="I707" s="10" t="s">
        <v>8590</v>
      </c>
      <c r="J707" s="10" t="s">
        <v>8599</v>
      </c>
      <c r="K707" s="10" t="s">
        <v>8606</v>
      </c>
      <c r="L707" s="10" t="s">
        <v>8615</v>
      </c>
      <c r="M707" s="10" t="s">
        <v>8593</v>
      </c>
      <c r="N707" s="12" t="s">
        <v>11</v>
      </c>
      <c r="O707" s="12" t="s">
        <v>13</v>
      </c>
      <c r="P707" s="12" t="s">
        <v>19</v>
      </c>
      <c r="Q707" s="12" t="s">
        <v>49</v>
      </c>
      <c r="R707" s="12" t="s">
        <v>23</v>
      </c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3">
        <f>ROUNDUP(SUM(VLOOKUP(F707,'Pontuação 3.0'!A$2:B$11,2,FALSE),VLOOKUP(E707,'Pontuação 3.0'!C$2:D$11,2,FALSE),VLOOKUP(H707,'Pontuação 3.0'!I$2:J$11,2,FALSE),VLOOKUP(J707,'Pontuação 3.0'!G$2:H$11,2,FALSE),VLOOKUP(G707,'Pontuação 3.0'!E$2:F$11,2,FALSE),VLOOKUP(K707,'Pontuação 3.0'!K$2:L$11,2,FALSE),VLOOKUP(L707,'Pontuação 3.0'!M$2:N$13,2,FALSE)),0)</f>
        <v>2188</v>
      </c>
      <c r="AD707" s="14">
        <f t="shared" si="1"/>
        <v>219</v>
      </c>
      <c r="AE707" s="14" t="str">
        <f t="array" ref="AE707">IFERROR(INDEX('Pontuação 3.0'!G$13:G$191, MATCH(AD707, 'Pontuação 3.0'!F$13:F$191, 0)), "Faixa Indefinida")</f>
        <v>B</v>
      </c>
      <c r="AF707" s="14">
        <f t="shared" si="2"/>
        <v>0</v>
      </c>
      <c r="AG707" s="14">
        <f t="shared" si="3"/>
        <v>1</v>
      </c>
      <c r="AH707" s="14">
        <f t="shared" si="4"/>
        <v>0</v>
      </c>
      <c r="AI707" s="14">
        <f t="shared" si="5"/>
        <v>0</v>
      </c>
      <c r="AJ707" s="10"/>
    </row>
    <row r="708" ht="15.75" customHeight="1">
      <c r="A708" s="9">
        <v>45693.0</v>
      </c>
      <c r="B708" s="10" t="s">
        <v>1691</v>
      </c>
      <c r="C708" s="10" t="s">
        <v>1692</v>
      </c>
      <c r="D708" s="11">
        <v>4.7999325179E10</v>
      </c>
      <c r="E708" s="10" t="s">
        <v>8586</v>
      </c>
      <c r="F708" s="10" t="s">
        <v>8587</v>
      </c>
      <c r="G708" s="10" t="s">
        <v>8588</v>
      </c>
      <c r="H708" s="10" t="s">
        <v>8598</v>
      </c>
      <c r="I708" s="10" t="s">
        <v>8590</v>
      </c>
      <c r="J708" s="10" t="s">
        <v>8599</v>
      </c>
      <c r="K708" s="10" t="s">
        <v>8606</v>
      </c>
      <c r="L708" s="10" t="s">
        <v>8607</v>
      </c>
      <c r="M708" s="10" t="s">
        <v>8601</v>
      </c>
      <c r="N708" s="12" t="s">
        <v>11</v>
      </c>
      <c r="O708" s="12" t="s">
        <v>13</v>
      </c>
      <c r="P708" s="12" t="s">
        <v>19</v>
      </c>
      <c r="Q708" s="12" t="s">
        <v>49</v>
      </c>
      <c r="R708" s="12" t="s">
        <v>23</v>
      </c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3">
        <f>ROUNDUP(SUM(VLOOKUP(F708,'Pontuação 3.0'!A$2:B$11,2,FALSE),VLOOKUP(E708,'Pontuação 3.0'!C$2:D$11,2,FALSE),VLOOKUP(H708,'Pontuação 3.0'!I$2:J$11,2,FALSE),VLOOKUP(J708,'Pontuação 3.0'!G$2:H$11,2,FALSE),VLOOKUP(G708,'Pontuação 3.0'!E$2:F$11,2,FALSE),VLOOKUP(K708,'Pontuação 3.0'!K$2:L$11,2,FALSE),VLOOKUP(L708,'Pontuação 3.0'!M$2:N$13,2,FALSE)),0)</f>
        <v>2353</v>
      </c>
      <c r="AD708" s="14">
        <f t="shared" si="1"/>
        <v>235</v>
      </c>
      <c r="AE708" s="14" t="str">
        <f t="array" ref="AE708">IFERROR(INDEX('Pontuação 3.0'!G$13:G$191, MATCH(AD708, 'Pontuação 3.0'!F$13:F$191, 0)), "Faixa Indefinida")</f>
        <v>B</v>
      </c>
      <c r="AF708" s="14">
        <f t="shared" si="2"/>
        <v>0</v>
      </c>
      <c r="AG708" s="14">
        <f t="shared" si="3"/>
        <v>1</v>
      </c>
      <c r="AH708" s="14">
        <f t="shared" si="4"/>
        <v>0</v>
      </c>
      <c r="AI708" s="14">
        <f t="shared" si="5"/>
        <v>0</v>
      </c>
      <c r="AJ708" s="10"/>
    </row>
    <row r="709" ht="15.75" customHeight="1">
      <c r="A709" s="9">
        <v>45693.0</v>
      </c>
      <c r="B709" s="10" t="s">
        <v>1691</v>
      </c>
      <c r="C709" s="10" t="s">
        <v>1692</v>
      </c>
      <c r="D709" s="11">
        <v>4.7999325179E10</v>
      </c>
      <c r="E709" s="10" t="s">
        <v>8586</v>
      </c>
      <c r="F709" s="10" t="s">
        <v>8587</v>
      </c>
      <c r="G709" s="10" t="s">
        <v>8588</v>
      </c>
      <c r="H709" s="10" t="s">
        <v>8598</v>
      </c>
      <c r="I709" s="10" t="s">
        <v>8590</v>
      </c>
      <c r="J709" s="10" t="s">
        <v>8599</v>
      </c>
      <c r="K709" s="10" t="s">
        <v>8606</v>
      </c>
      <c r="L709" s="10" t="s">
        <v>8607</v>
      </c>
      <c r="M709" s="10" t="s">
        <v>8601</v>
      </c>
      <c r="N709" s="12" t="s">
        <v>11</v>
      </c>
      <c r="O709" s="12" t="s">
        <v>13</v>
      </c>
      <c r="P709" s="12" t="s">
        <v>19</v>
      </c>
      <c r="Q709" s="12" t="s">
        <v>49</v>
      </c>
      <c r="R709" s="12" t="s">
        <v>23</v>
      </c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3">
        <f>ROUNDUP(SUM(VLOOKUP(F709,'Pontuação 3.0'!A$2:B$11,2,FALSE),VLOOKUP(E709,'Pontuação 3.0'!C$2:D$11,2,FALSE),VLOOKUP(H709,'Pontuação 3.0'!I$2:J$11,2,FALSE),VLOOKUP(J709,'Pontuação 3.0'!G$2:H$11,2,FALSE),VLOOKUP(G709,'Pontuação 3.0'!E$2:F$11,2,FALSE),VLOOKUP(K709,'Pontuação 3.0'!K$2:L$11,2,FALSE),VLOOKUP(L709,'Pontuação 3.0'!M$2:N$13,2,FALSE)),0)</f>
        <v>2353</v>
      </c>
      <c r="AD709" s="14">
        <f t="shared" si="1"/>
        <v>235</v>
      </c>
      <c r="AE709" s="14" t="str">
        <f t="array" ref="AE709">IFERROR(INDEX('Pontuação 3.0'!G$13:G$191, MATCH(AD709, 'Pontuação 3.0'!F$13:F$191, 0)), "Faixa Indefinida")</f>
        <v>B</v>
      </c>
      <c r="AF709" s="14">
        <f t="shared" si="2"/>
        <v>0</v>
      </c>
      <c r="AG709" s="14">
        <f t="shared" si="3"/>
        <v>1</v>
      </c>
      <c r="AH709" s="14">
        <f t="shared" si="4"/>
        <v>0</v>
      </c>
      <c r="AI709" s="14">
        <f t="shared" si="5"/>
        <v>0</v>
      </c>
      <c r="AJ709" s="10"/>
    </row>
    <row r="710" ht="15.75" customHeight="1">
      <c r="A710" s="9">
        <v>45693.0</v>
      </c>
      <c r="B710" s="10" t="s">
        <v>1698</v>
      </c>
      <c r="C710" s="10" t="s">
        <v>1699</v>
      </c>
      <c r="D710" s="11">
        <v>2.1964554168E10</v>
      </c>
      <c r="E710" s="10" t="s">
        <v>8586</v>
      </c>
      <c r="F710" s="10" t="s">
        <v>8587</v>
      </c>
      <c r="G710" s="10" t="s">
        <v>8628</v>
      </c>
      <c r="H710" s="10" t="s">
        <v>8598</v>
      </c>
      <c r="I710" s="10" t="s">
        <v>8590</v>
      </c>
      <c r="J710" s="10" t="s">
        <v>8599</v>
      </c>
      <c r="K710" s="10" t="s">
        <v>8606</v>
      </c>
      <c r="L710" s="10" t="s">
        <v>8615</v>
      </c>
      <c r="M710" s="10" t="s">
        <v>8593</v>
      </c>
      <c r="N710" s="12" t="s">
        <v>11</v>
      </c>
      <c r="O710" s="12" t="s">
        <v>13</v>
      </c>
      <c r="P710" s="12" t="s">
        <v>89</v>
      </c>
      <c r="Q710" s="12" t="s">
        <v>49</v>
      </c>
      <c r="R710" s="12" t="s">
        <v>14</v>
      </c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3">
        <f>ROUNDUP(SUM(VLOOKUP(F710,'Pontuação 3.0'!A$2:B$11,2,FALSE),VLOOKUP(E710,'Pontuação 3.0'!C$2:D$11,2,FALSE),VLOOKUP(H710,'Pontuação 3.0'!I$2:J$11,2,FALSE),VLOOKUP(J710,'Pontuação 3.0'!G$2:H$11,2,FALSE),VLOOKUP(G710,'Pontuação 3.0'!E$2:F$11,2,FALSE),VLOOKUP(K710,'Pontuação 3.0'!K$2:L$11,2,FALSE),VLOOKUP(L710,'Pontuação 3.0'!M$2:N$13,2,FALSE)),0)</f>
        <v>2319</v>
      </c>
      <c r="AD710" s="14">
        <f t="shared" si="1"/>
        <v>232</v>
      </c>
      <c r="AE710" s="14" t="str">
        <f t="array" ref="AE710">IFERROR(INDEX('Pontuação 3.0'!G$13:G$191, MATCH(AD710, 'Pontuação 3.0'!F$13:F$191, 0)), "Faixa Indefinida")</f>
        <v>B</v>
      </c>
      <c r="AF710" s="14">
        <f t="shared" si="2"/>
        <v>0</v>
      </c>
      <c r="AG710" s="14">
        <f t="shared" si="3"/>
        <v>1</v>
      </c>
      <c r="AH710" s="14">
        <f t="shared" si="4"/>
        <v>0</v>
      </c>
      <c r="AI710" s="14">
        <f t="shared" si="5"/>
        <v>0</v>
      </c>
      <c r="AJ710" s="10"/>
    </row>
    <row r="711" ht="15.75" customHeight="1">
      <c r="A711" s="9">
        <v>45693.0</v>
      </c>
      <c r="B711" s="10" t="s">
        <v>1696</v>
      </c>
      <c r="C711" s="10" t="s">
        <v>1697</v>
      </c>
      <c r="D711" s="11">
        <v>9.6981064136E10</v>
      </c>
      <c r="E711" s="10" t="s">
        <v>8586</v>
      </c>
      <c r="F711" s="10" t="s">
        <v>8587</v>
      </c>
      <c r="G711" s="10" t="s">
        <v>8588</v>
      </c>
      <c r="H711" s="10" t="s">
        <v>8598</v>
      </c>
      <c r="I711" s="10" t="s">
        <v>8590</v>
      </c>
      <c r="J711" s="10" t="s">
        <v>8591</v>
      </c>
      <c r="K711" s="10" t="s">
        <v>8590</v>
      </c>
      <c r="L711" s="10" t="s">
        <v>8592</v>
      </c>
      <c r="M711" s="10" t="s">
        <v>8593</v>
      </c>
      <c r="N711" s="12" t="s">
        <v>11</v>
      </c>
      <c r="O711" s="12" t="s">
        <v>13</v>
      </c>
      <c r="P711" s="12" t="s">
        <v>19</v>
      </c>
      <c r="Q711" s="12" t="s">
        <v>121</v>
      </c>
      <c r="R711" s="12" t="s">
        <v>14</v>
      </c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3">
        <f>ROUNDUP(SUM(VLOOKUP(F711,'Pontuação 3.0'!A$2:B$11,2,FALSE),VLOOKUP(E711,'Pontuação 3.0'!C$2:D$11,2,FALSE),VLOOKUP(H711,'Pontuação 3.0'!I$2:J$11,2,FALSE),VLOOKUP(J711,'Pontuação 3.0'!G$2:H$11,2,FALSE),VLOOKUP(G711,'Pontuação 3.0'!E$2:F$11,2,FALSE),VLOOKUP(K711,'Pontuação 3.0'!K$2:L$11,2,FALSE),VLOOKUP(L711,'Pontuação 3.0'!M$2:N$13,2,FALSE)),0)</f>
        <v>2274</v>
      </c>
      <c r="AD711" s="14">
        <f t="shared" si="1"/>
        <v>227</v>
      </c>
      <c r="AE711" s="14" t="str">
        <f t="array" ref="AE711">IFERROR(INDEX('Pontuação 3.0'!G$13:G$191, MATCH(AD711, 'Pontuação 3.0'!F$13:F$191, 0)), "Faixa Indefinida")</f>
        <v>B</v>
      </c>
      <c r="AF711" s="14">
        <f t="shared" si="2"/>
        <v>0</v>
      </c>
      <c r="AG711" s="14">
        <f t="shared" si="3"/>
        <v>1</v>
      </c>
      <c r="AH711" s="14">
        <f t="shared" si="4"/>
        <v>0</v>
      </c>
      <c r="AI711" s="14">
        <f t="shared" si="5"/>
        <v>0</v>
      </c>
      <c r="AJ711" s="10"/>
    </row>
    <row r="712" ht="15.75" customHeight="1">
      <c r="A712" s="9">
        <v>45693.0</v>
      </c>
      <c r="B712" s="10" t="s">
        <v>1696</v>
      </c>
      <c r="C712" s="10" t="s">
        <v>1697</v>
      </c>
      <c r="D712" s="11">
        <v>9.6981064136E10</v>
      </c>
      <c r="E712" s="10" t="s">
        <v>8586</v>
      </c>
      <c r="F712" s="10" t="s">
        <v>8587</v>
      </c>
      <c r="G712" s="10" t="s">
        <v>8588</v>
      </c>
      <c r="H712" s="10" t="s">
        <v>8598</v>
      </c>
      <c r="I712" s="10" t="s">
        <v>8590</v>
      </c>
      <c r="J712" s="10" t="s">
        <v>8591</v>
      </c>
      <c r="K712" s="10" t="s">
        <v>8590</v>
      </c>
      <c r="L712" s="10" t="s">
        <v>8592</v>
      </c>
      <c r="M712" s="10" t="s">
        <v>8593</v>
      </c>
      <c r="N712" s="12" t="s">
        <v>11</v>
      </c>
      <c r="O712" s="12" t="s">
        <v>13</v>
      </c>
      <c r="P712" s="12" t="s">
        <v>19</v>
      </c>
      <c r="Q712" s="12" t="s">
        <v>121</v>
      </c>
      <c r="R712" s="12" t="s">
        <v>14</v>
      </c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3">
        <f>ROUNDUP(SUM(VLOOKUP(F712,'Pontuação 3.0'!A$2:B$11,2,FALSE),VLOOKUP(E712,'Pontuação 3.0'!C$2:D$11,2,FALSE),VLOOKUP(H712,'Pontuação 3.0'!I$2:J$11,2,FALSE),VLOOKUP(J712,'Pontuação 3.0'!G$2:H$11,2,FALSE),VLOOKUP(G712,'Pontuação 3.0'!E$2:F$11,2,FALSE),VLOOKUP(K712,'Pontuação 3.0'!K$2:L$11,2,FALSE),VLOOKUP(L712,'Pontuação 3.0'!M$2:N$13,2,FALSE)),0)</f>
        <v>2274</v>
      </c>
      <c r="AD712" s="14">
        <f t="shared" si="1"/>
        <v>227</v>
      </c>
      <c r="AE712" s="14" t="str">
        <f t="array" ref="AE712">IFERROR(INDEX('Pontuação 3.0'!G$13:G$191, MATCH(AD712, 'Pontuação 3.0'!F$13:F$191, 0)), "Faixa Indefinida")</f>
        <v>B</v>
      </c>
      <c r="AF712" s="14">
        <f t="shared" si="2"/>
        <v>0</v>
      </c>
      <c r="AG712" s="14">
        <f t="shared" si="3"/>
        <v>1</v>
      </c>
      <c r="AH712" s="14">
        <f t="shared" si="4"/>
        <v>0</v>
      </c>
      <c r="AI712" s="14">
        <f t="shared" si="5"/>
        <v>0</v>
      </c>
      <c r="AJ712" s="10"/>
    </row>
    <row r="713" ht="15.75" customHeight="1">
      <c r="A713" s="9">
        <v>45693.0</v>
      </c>
      <c r="B713" s="10" t="s">
        <v>1696</v>
      </c>
      <c r="C713" s="10" t="s">
        <v>1697</v>
      </c>
      <c r="D713" s="11">
        <v>9.6981064136E10</v>
      </c>
      <c r="E713" s="10" t="s">
        <v>8586</v>
      </c>
      <c r="F713" s="10" t="s">
        <v>8587</v>
      </c>
      <c r="G713" s="10" t="s">
        <v>8588</v>
      </c>
      <c r="H713" s="10" t="s">
        <v>8598</v>
      </c>
      <c r="I713" s="10" t="s">
        <v>8614</v>
      </c>
      <c r="J713" s="10" t="s">
        <v>8591</v>
      </c>
      <c r="K713" s="10" t="s">
        <v>8590</v>
      </c>
      <c r="L713" s="10" t="s">
        <v>8592</v>
      </c>
      <c r="M713" s="10" t="s">
        <v>8593</v>
      </c>
      <c r="N713" s="12" t="s">
        <v>11</v>
      </c>
      <c r="O713" s="12" t="s">
        <v>13</v>
      </c>
      <c r="P713" s="12" t="s">
        <v>19</v>
      </c>
      <c r="Q713" s="12" t="s">
        <v>121</v>
      </c>
      <c r="R713" s="12" t="s">
        <v>14</v>
      </c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3">
        <f>ROUNDUP(SUM(VLOOKUP(F713,'Pontuação 3.0'!A$2:B$11,2,FALSE),VLOOKUP(E713,'Pontuação 3.0'!C$2:D$11,2,FALSE),VLOOKUP(H713,'Pontuação 3.0'!I$2:J$11,2,FALSE),VLOOKUP(J713,'Pontuação 3.0'!G$2:H$11,2,FALSE),VLOOKUP(G713,'Pontuação 3.0'!E$2:F$11,2,FALSE),VLOOKUP(K713,'Pontuação 3.0'!K$2:L$11,2,FALSE),VLOOKUP(L713,'Pontuação 3.0'!M$2:N$13,2,FALSE)),0)</f>
        <v>2274</v>
      </c>
      <c r="AD713" s="14">
        <f t="shared" si="1"/>
        <v>227</v>
      </c>
      <c r="AE713" s="14" t="str">
        <f t="array" ref="AE713">IFERROR(INDEX('Pontuação 3.0'!G$13:G$191, MATCH(AD713, 'Pontuação 3.0'!F$13:F$191, 0)), "Faixa Indefinida")</f>
        <v>B</v>
      </c>
      <c r="AF713" s="14">
        <f t="shared" si="2"/>
        <v>0</v>
      </c>
      <c r="AG713" s="14">
        <f t="shared" si="3"/>
        <v>1</v>
      </c>
      <c r="AH713" s="14">
        <f t="shared" si="4"/>
        <v>0</v>
      </c>
      <c r="AI713" s="14">
        <f t="shared" si="5"/>
        <v>0</v>
      </c>
      <c r="AJ713" s="10"/>
    </row>
    <row r="714" ht="15.75" customHeight="1">
      <c r="A714" s="9">
        <v>45693.0</v>
      </c>
      <c r="B714" s="10" t="s">
        <v>1700</v>
      </c>
      <c r="C714" s="10" t="s">
        <v>1701</v>
      </c>
      <c r="D714" s="15" t="s">
        <v>8677</v>
      </c>
      <c r="E714" s="10" t="s">
        <v>8586</v>
      </c>
      <c r="F714" s="10" t="s">
        <v>8596</v>
      </c>
      <c r="G714" s="10" t="s">
        <v>8588</v>
      </c>
      <c r="H714" s="10" t="s">
        <v>8598</v>
      </c>
      <c r="I714" s="10" t="s">
        <v>8590</v>
      </c>
      <c r="J714" s="10" t="s">
        <v>8599</v>
      </c>
      <c r="K714" s="10" t="s">
        <v>8590</v>
      </c>
      <c r="L714" s="10" t="s">
        <v>8592</v>
      </c>
      <c r="M714" s="10" t="s">
        <v>8601</v>
      </c>
      <c r="N714" s="12" t="s">
        <v>11</v>
      </c>
      <c r="O714" s="12" t="s">
        <v>13</v>
      </c>
      <c r="P714" s="12" t="s">
        <v>19</v>
      </c>
      <c r="Q714" s="12" t="s">
        <v>60</v>
      </c>
      <c r="R714" s="12" t="s">
        <v>14</v>
      </c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3">
        <f>ROUNDUP(SUM(VLOOKUP(F714,'Pontuação 3.0'!A$2:B$11,2,FALSE),VLOOKUP(E714,'Pontuação 3.0'!C$2:D$11,2,FALSE),VLOOKUP(H714,'Pontuação 3.0'!I$2:J$11,2,FALSE),VLOOKUP(J714,'Pontuação 3.0'!G$2:H$11,2,FALSE),VLOOKUP(G714,'Pontuação 3.0'!E$2:F$11,2,FALSE),VLOOKUP(K714,'Pontuação 3.0'!K$2:L$11,2,FALSE),VLOOKUP(L714,'Pontuação 3.0'!M$2:N$13,2,FALSE)),0)</f>
        <v>1989</v>
      </c>
      <c r="AD714" s="14">
        <f t="shared" si="1"/>
        <v>199</v>
      </c>
      <c r="AE714" s="14" t="str">
        <f t="array" ref="AE714">IFERROR(INDEX('Pontuação 3.0'!G$13:G$191, MATCH(AD714, 'Pontuação 3.0'!F$13:F$191, 0)), "Faixa Indefinida")</f>
        <v>C</v>
      </c>
      <c r="AF714" s="14">
        <f t="shared" si="2"/>
        <v>0</v>
      </c>
      <c r="AG714" s="14">
        <f t="shared" si="3"/>
        <v>0</v>
      </c>
      <c r="AH714" s="14">
        <f t="shared" si="4"/>
        <v>1</v>
      </c>
      <c r="AI714" s="14">
        <f t="shared" si="5"/>
        <v>0</v>
      </c>
      <c r="AJ714" s="10"/>
    </row>
    <row r="715" ht="15.75" customHeight="1">
      <c r="A715" s="9">
        <v>45693.0</v>
      </c>
      <c r="B715" s="10" t="s">
        <v>1700</v>
      </c>
      <c r="C715" s="10" t="s">
        <v>1701</v>
      </c>
      <c r="D715" s="15" t="s">
        <v>8677</v>
      </c>
      <c r="E715" s="10" t="s">
        <v>8586</v>
      </c>
      <c r="F715" s="10" t="s">
        <v>8596</v>
      </c>
      <c r="G715" s="10" t="s">
        <v>8588</v>
      </c>
      <c r="H715" s="10" t="s">
        <v>8598</v>
      </c>
      <c r="I715" s="10" t="s">
        <v>8590</v>
      </c>
      <c r="J715" s="10" t="s">
        <v>8599</v>
      </c>
      <c r="K715" s="10" t="s">
        <v>8590</v>
      </c>
      <c r="L715" s="10" t="s">
        <v>8592</v>
      </c>
      <c r="M715" s="10" t="s">
        <v>8601</v>
      </c>
      <c r="N715" s="12" t="s">
        <v>11</v>
      </c>
      <c r="O715" s="12" t="s">
        <v>13</v>
      </c>
      <c r="P715" s="12" t="s">
        <v>19</v>
      </c>
      <c r="Q715" s="12" t="s">
        <v>60</v>
      </c>
      <c r="R715" s="12" t="s">
        <v>14</v>
      </c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3">
        <f>ROUNDUP(SUM(VLOOKUP(F715,'Pontuação 3.0'!A$2:B$11,2,FALSE),VLOOKUP(E715,'Pontuação 3.0'!C$2:D$11,2,FALSE),VLOOKUP(H715,'Pontuação 3.0'!I$2:J$11,2,FALSE),VLOOKUP(J715,'Pontuação 3.0'!G$2:H$11,2,FALSE),VLOOKUP(G715,'Pontuação 3.0'!E$2:F$11,2,FALSE),VLOOKUP(K715,'Pontuação 3.0'!K$2:L$11,2,FALSE),VLOOKUP(L715,'Pontuação 3.0'!M$2:N$13,2,FALSE)),0)</f>
        <v>1989</v>
      </c>
      <c r="AD715" s="14">
        <f t="shared" si="1"/>
        <v>199</v>
      </c>
      <c r="AE715" s="14" t="str">
        <f t="array" ref="AE715">IFERROR(INDEX('Pontuação 3.0'!G$13:G$191, MATCH(AD715, 'Pontuação 3.0'!F$13:F$191, 0)), "Faixa Indefinida")</f>
        <v>C</v>
      </c>
      <c r="AF715" s="14">
        <f t="shared" si="2"/>
        <v>0</v>
      </c>
      <c r="AG715" s="14">
        <f t="shared" si="3"/>
        <v>0</v>
      </c>
      <c r="AH715" s="14">
        <f t="shared" si="4"/>
        <v>1</v>
      </c>
      <c r="AI715" s="14">
        <f t="shared" si="5"/>
        <v>0</v>
      </c>
      <c r="AJ715" s="10"/>
    </row>
    <row r="716" ht="15.75" customHeight="1">
      <c r="A716" s="9">
        <v>45693.0</v>
      </c>
      <c r="B716" s="10" t="s">
        <v>991</v>
      </c>
      <c r="C716" s="10" t="s">
        <v>1702</v>
      </c>
      <c r="D716" s="11">
        <v>4.79992571351E11</v>
      </c>
      <c r="E716" s="10" t="s">
        <v>8586</v>
      </c>
      <c r="F716" s="10" t="s">
        <v>8631</v>
      </c>
      <c r="G716" s="10" t="s">
        <v>8597</v>
      </c>
      <c r="H716" s="10" t="s">
        <v>8626</v>
      </c>
      <c r="I716" s="10" t="s">
        <v>8590</v>
      </c>
      <c r="J716" s="10" t="s">
        <v>8599</v>
      </c>
      <c r="K716" s="10" t="s">
        <v>8590</v>
      </c>
      <c r="L716" s="10" t="s">
        <v>8592</v>
      </c>
      <c r="M716" s="10" t="s">
        <v>8611</v>
      </c>
      <c r="N716" s="12" t="s">
        <v>11</v>
      </c>
      <c r="O716" s="12" t="s">
        <v>13</v>
      </c>
      <c r="P716" s="12" t="s">
        <v>19</v>
      </c>
      <c r="Q716" s="12" t="s">
        <v>15</v>
      </c>
      <c r="R716" s="12" t="s">
        <v>14</v>
      </c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3">
        <f>ROUNDUP(SUM(VLOOKUP(F716,'Pontuação 3.0'!A$2:B$11,2,FALSE),VLOOKUP(E716,'Pontuação 3.0'!C$2:D$11,2,FALSE),VLOOKUP(H716,'Pontuação 3.0'!I$2:J$11,2,FALSE),VLOOKUP(J716,'Pontuação 3.0'!G$2:H$11,2,FALSE),VLOOKUP(G716,'Pontuação 3.0'!E$2:F$11,2,FALSE),VLOOKUP(K716,'Pontuação 3.0'!K$2:L$11,2,FALSE),VLOOKUP(L716,'Pontuação 3.0'!M$2:N$13,2,FALSE)),0)</f>
        <v>1852</v>
      </c>
      <c r="AD716" s="14">
        <f t="shared" si="1"/>
        <v>185</v>
      </c>
      <c r="AE716" s="14" t="str">
        <f t="array" ref="AE716">IFERROR(INDEX('Pontuação 3.0'!G$13:G$191, MATCH(AD716, 'Pontuação 3.0'!F$13:F$191, 0)), "Faixa Indefinida")</f>
        <v>D</v>
      </c>
      <c r="AF716" s="14">
        <f t="shared" si="2"/>
        <v>0</v>
      </c>
      <c r="AG716" s="14">
        <f t="shared" si="3"/>
        <v>0</v>
      </c>
      <c r="AH716" s="14">
        <f t="shared" si="4"/>
        <v>0</v>
      </c>
      <c r="AI716" s="14">
        <f t="shared" si="5"/>
        <v>1</v>
      </c>
      <c r="AJ716" s="10"/>
    </row>
    <row r="717" ht="15.75" customHeight="1">
      <c r="A717" s="9">
        <v>45693.0</v>
      </c>
      <c r="B717" s="10" t="s">
        <v>1703</v>
      </c>
      <c r="C717" s="10" t="s">
        <v>1704</v>
      </c>
      <c r="D717" s="11">
        <v>2.196552703E10</v>
      </c>
      <c r="E717" s="10" t="s">
        <v>8586</v>
      </c>
      <c r="F717" s="10" t="s">
        <v>8596</v>
      </c>
      <c r="G717" s="10" t="s">
        <v>8620</v>
      </c>
      <c r="H717" s="10" t="s">
        <v>8589</v>
      </c>
      <c r="I717" s="10" t="s">
        <v>8590</v>
      </c>
      <c r="J717" s="10" t="s">
        <v>8591</v>
      </c>
      <c r="K717" s="10" t="s">
        <v>8606</v>
      </c>
      <c r="L717" s="10" t="s">
        <v>8615</v>
      </c>
      <c r="M717" s="10" t="s">
        <v>8601</v>
      </c>
      <c r="N717" s="12" t="s">
        <v>11</v>
      </c>
      <c r="O717" s="12" t="s">
        <v>13</v>
      </c>
      <c r="P717" s="12" t="s">
        <v>80</v>
      </c>
      <c r="Q717" s="12" t="s">
        <v>49</v>
      </c>
      <c r="R717" s="12" t="s">
        <v>14</v>
      </c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3">
        <f>ROUNDUP(SUM(VLOOKUP(F717,'Pontuação 3.0'!A$2:B$11,2,FALSE),VLOOKUP(E717,'Pontuação 3.0'!C$2:D$11,2,FALSE),VLOOKUP(H717,'Pontuação 3.0'!I$2:J$11,2,FALSE),VLOOKUP(J717,'Pontuação 3.0'!G$2:H$11,2,FALSE),VLOOKUP(G717,'Pontuação 3.0'!E$2:F$11,2,FALSE),VLOOKUP(K717,'Pontuação 3.0'!K$2:L$11,2,FALSE),VLOOKUP(L717,'Pontuação 3.0'!M$2:N$13,2,FALSE)),0)</f>
        <v>2435</v>
      </c>
      <c r="AD717" s="14">
        <f t="shared" si="1"/>
        <v>244</v>
      </c>
      <c r="AE717" s="14" t="str">
        <f t="array" ref="AE717">IFERROR(INDEX('Pontuação 3.0'!G$13:G$191, MATCH(AD717, 'Pontuação 3.0'!F$13:F$191, 0)), "Faixa Indefinida")</f>
        <v>A</v>
      </c>
      <c r="AF717" s="14">
        <f t="shared" si="2"/>
        <v>1</v>
      </c>
      <c r="AG717" s="14">
        <f t="shared" si="3"/>
        <v>0</v>
      </c>
      <c r="AH717" s="14">
        <f t="shared" si="4"/>
        <v>0</v>
      </c>
      <c r="AI717" s="14">
        <f t="shared" si="5"/>
        <v>0</v>
      </c>
      <c r="AJ717" s="10"/>
    </row>
    <row r="718" ht="15.75" customHeight="1">
      <c r="A718" s="9">
        <v>45693.0</v>
      </c>
      <c r="B718" s="10" t="s">
        <v>586</v>
      </c>
      <c r="C718" s="10" t="s">
        <v>1705</v>
      </c>
      <c r="D718" s="11">
        <v>8.199500417E10</v>
      </c>
      <c r="E718" s="10" t="s">
        <v>8586</v>
      </c>
      <c r="F718" s="10" t="s">
        <v>8596</v>
      </c>
      <c r="G718" s="10" t="s">
        <v>8588</v>
      </c>
      <c r="H718" s="10" t="s">
        <v>8589</v>
      </c>
      <c r="I718" s="10" t="s">
        <v>8614</v>
      </c>
      <c r="J718" s="10" t="s">
        <v>8599</v>
      </c>
      <c r="K718" s="10" t="s">
        <v>8606</v>
      </c>
      <c r="L718" s="10" t="s">
        <v>8615</v>
      </c>
      <c r="M718" s="10" t="s">
        <v>8593</v>
      </c>
      <c r="N718" s="12" t="s">
        <v>11</v>
      </c>
      <c r="O718" s="12" t="s">
        <v>13</v>
      </c>
      <c r="P718" s="12" t="s">
        <v>22</v>
      </c>
      <c r="Q718" s="12" t="s">
        <v>45</v>
      </c>
      <c r="R718" s="12" t="s">
        <v>14</v>
      </c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3">
        <f>ROUNDUP(SUM(VLOOKUP(F718,'Pontuação 3.0'!A$2:B$11,2,FALSE),VLOOKUP(E718,'Pontuação 3.0'!C$2:D$11,2,FALSE),VLOOKUP(H718,'Pontuação 3.0'!I$2:J$11,2,FALSE),VLOOKUP(J718,'Pontuação 3.0'!G$2:H$11,2,FALSE),VLOOKUP(G718,'Pontuação 3.0'!E$2:F$11,2,FALSE),VLOOKUP(K718,'Pontuação 3.0'!K$2:L$11,2,FALSE),VLOOKUP(L718,'Pontuação 3.0'!M$2:N$13,2,FALSE)),0)</f>
        <v>2423</v>
      </c>
      <c r="AD718" s="14">
        <f t="shared" si="1"/>
        <v>242</v>
      </c>
      <c r="AE718" s="14" t="str">
        <f t="array" ref="AE718">IFERROR(INDEX('Pontuação 3.0'!G$13:G$191, MATCH(AD718, 'Pontuação 3.0'!F$13:F$191, 0)), "Faixa Indefinida")</f>
        <v>A</v>
      </c>
      <c r="AF718" s="14">
        <f t="shared" si="2"/>
        <v>1</v>
      </c>
      <c r="AG718" s="14">
        <f t="shared" si="3"/>
        <v>0</v>
      </c>
      <c r="AH718" s="14">
        <f t="shared" si="4"/>
        <v>0</v>
      </c>
      <c r="AI718" s="14">
        <f t="shared" si="5"/>
        <v>0</v>
      </c>
      <c r="AJ718" s="10"/>
    </row>
    <row r="719" ht="15.75" customHeight="1">
      <c r="A719" s="9">
        <v>45693.0</v>
      </c>
      <c r="B719" s="10" t="s">
        <v>1706</v>
      </c>
      <c r="C719" s="10" t="s">
        <v>1707</v>
      </c>
      <c r="D719" s="11">
        <v>4.7933004742E10</v>
      </c>
      <c r="E719" s="10" t="s">
        <v>8586</v>
      </c>
      <c r="F719" s="10" t="s">
        <v>8596</v>
      </c>
      <c r="G719" s="10" t="s">
        <v>8588</v>
      </c>
      <c r="H719" s="10" t="s">
        <v>8589</v>
      </c>
      <c r="I719" s="10" t="s">
        <v>8590</v>
      </c>
      <c r="J719" s="10" t="s">
        <v>8599</v>
      </c>
      <c r="K719" s="10" t="s">
        <v>8606</v>
      </c>
      <c r="L719" s="10" t="s">
        <v>8615</v>
      </c>
      <c r="M719" s="10" t="s">
        <v>8611</v>
      </c>
      <c r="N719" s="12" t="s">
        <v>11</v>
      </c>
      <c r="O719" s="12" t="s">
        <v>13</v>
      </c>
      <c r="P719" s="12" t="s">
        <v>1119</v>
      </c>
      <c r="Q719" s="12" t="s">
        <v>1120</v>
      </c>
      <c r="R719" s="12" t="s">
        <v>23</v>
      </c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3">
        <f>ROUNDUP(SUM(VLOOKUP(F719,'Pontuação 3.0'!A$2:B$11,2,FALSE),VLOOKUP(E719,'Pontuação 3.0'!C$2:D$11,2,FALSE),VLOOKUP(H719,'Pontuação 3.0'!I$2:J$11,2,FALSE),VLOOKUP(J719,'Pontuação 3.0'!G$2:H$11,2,FALSE),VLOOKUP(G719,'Pontuação 3.0'!E$2:F$11,2,FALSE),VLOOKUP(K719,'Pontuação 3.0'!K$2:L$11,2,FALSE),VLOOKUP(L719,'Pontuação 3.0'!M$2:N$13,2,FALSE)),0)</f>
        <v>2423</v>
      </c>
      <c r="AD719" s="14">
        <f t="shared" si="1"/>
        <v>242</v>
      </c>
      <c r="AE719" s="14" t="str">
        <f t="array" ref="AE719">IFERROR(INDEX('Pontuação 3.0'!G$13:G$191, MATCH(AD719, 'Pontuação 3.0'!F$13:F$191, 0)), "Faixa Indefinida")</f>
        <v>A</v>
      </c>
      <c r="AF719" s="14">
        <f t="shared" si="2"/>
        <v>1</v>
      </c>
      <c r="AG719" s="14">
        <f t="shared" si="3"/>
        <v>0</v>
      </c>
      <c r="AH719" s="14">
        <f t="shared" si="4"/>
        <v>0</v>
      </c>
      <c r="AI719" s="14">
        <f t="shared" si="5"/>
        <v>0</v>
      </c>
      <c r="AJ719" s="10"/>
    </row>
    <row r="720" ht="15.75" customHeight="1">
      <c r="A720" s="9">
        <v>45693.0</v>
      </c>
      <c r="B720" s="10" t="s">
        <v>1708</v>
      </c>
      <c r="C720" s="10" t="s">
        <v>1709</v>
      </c>
      <c r="D720" s="11">
        <v>2.1964302647E10</v>
      </c>
      <c r="E720" s="10" t="s">
        <v>8586</v>
      </c>
      <c r="F720" s="10" t="s">
        <v>8596</v>
      </c>
      <c r="G720" s="10" t="s">
        <v>8620</v>
      </c>
      <c r="H720" s="10" t="s">
        <v>8632</v>
      </c>
      <c r="I720" s="10" t="s">
        <v>8614</v>
      </c>
      <c r="J720" s="10" t="s">
        <v>8599</v>
      </c>
      <c r="K720" s="10" t="s">
        <v>8590</v>
      </c>
      <c r="L720" s="10" t="s">
        <v>8592</v>
      </c>
      <c r="M720" s="10" t="s">
        <v>8611</v>
      </c>
      <c r="N720" s="12" t="s">
        <v>11</v>
      </c>
      <c r="O720" s="12" t="s">
        <v>13</v>
      </c>
      <c r="P720" s="12" t="s">
        <v>161</v>
      </c>
      <c r="Q720" s="12" t="s">
        <v>45</v>
      </c>
      <c r="R720" s="12" t="s">
        <v>14</v>
      </c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3">
        <f>ROUNDUP(SUM(VLOOKUP(F720,'Pontuação 3.0'!A$2:B$11,2,FALSE),VLOOKUP(E720,'Pontuação 3.0'!C$2:D$11,2,FALSE),VLOOKUP(H720,'Pontuação 3.0'!I$2:J$11,2,FALSE),VLOOKUP(J720,'Pontuação 3.0'!G$2:H$11,2,FALSE),VLOOKUP(G720,'Pontuação 3.0'!E$2:F$11,2,FALSE),VLOOKUP(K720,'Pontuação 3.0'!K$2:L$11,2,FALSE),VLOOKUP(L720,'Pontuação 3.0'!M$2:N$13,2,FALSE)),0)</f>
        <v>1741</v>
      </c>
      <c r="AD720" s="14">
        <f t="shared" si="1"/>
        <v>174</v>
      </c>
      <c r="AE720" s="14" t="str">
        <f t="array" ref="AE720">IFERROR(INDEX('Pontuação 3.0'!G$13:G$191, MATCH(AD720, 'Pontuação 3.0'!F$13:F$191, 0)), "Faixa Indefinida")</f>
        <v>D</v>
      </c>
      <c r="AF720" s="14">
        <f t="shared" si="2"/>
        <v>0</v>
      </c>
      <c r="AG720" s="14">
        <f t="shared" si="3"/>
        <v>0</v>
      </c>
      <c r="AH720" s="14">
        <f t="shared" si="4"/>
        <v>0</v>
      </c>
      <c r="AI720" s="14">
        <f t="shared" si="5"/>
        <v>1</v>
      </c>
      <c r="AJ720" s="10"/>
    </row>
    <row r="721" ht="15.75" customHeight="1">
      <c r="A721" s="9">
        <v>45693.0</v>
      </c>
      <c r="B721" s="10" t="s">
        <v>1710</v>
      </c>
      <c r="C721" s="10" t="s">
        <v>1711</v>
      </c>
      <c r="D721" s="10" t="s">
        <v>1712</v>
      </c>
      <c r="E721" s="10" t="s">
        <v>8586</v>
      </c>
      <c r="F721" s="10" t="s">
        <v>8596</v>
      </c>
      <c r="G721" s="10" t="s">
        <v>8588</v>
      </c>
      <c r="H721" s="10" t="s">
        <v>8589</v>
      </c>
      <c r="I721" s="10" t="s">
        <v>8614</v>
      </c>
      <c r="J721" s="10" t="s">
        <v>8599</v>
      </c>
      <c r="K721" s="10" t="s">
        <v>8606</v>
      </c>
      <c r="L721" s="10" t="s">
        <v>8615</v>
      </c>
      <c r="M721" s="10" t="s">
        <v>8601</v>
      </c>
      <c r="N721" s="12" t="s">
        <v>11</v>
      </c>
      <c r="O721" s="12" t="s">
        <v>13</v>
      </c>
      <c r="P721" s="12" t="s">
        <v>839</v>
      </c>
      <c r="Q721" s="12" t="s">
        <v>840</v>
      </c>
      <c r="R721" s="12" t="s">
        <v>23</v>
      </c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3">
        <f>ROUNDUP(SUM(VLOOKUP(F721,'Pontuação 3.0'!A$2:B$11,2,FALSE),VLOOKUP(E721,'Pontuação 3.0'!C$2:D$11,2,FALSE),VLOOKUP(H721,'Pontuação 3.0'!I$2:J$11,2,FALSE),VLOOKUP(J721,'Pontuação 3.0'!G$2:H$11,2,FALSE),VLOOKUP(G721,'Pontuação 3.0'!E$2:F$11,2,FALSE),VLOOKUP(K721,'Pontuação 3.0'!K$2:L$11,2,FALSE),VLOOKUP(L721,'Pontuação 3.0'!M$2:N$13,2,FALSE)),0)</f>
        <v>2423</v>
      </c>
      <c r="AD721" s="14">
        <f t="shared" si="1"/>
        <v>242</v>
      </c>
      <c r="AE721" s="14" t="str">
        <f t="array" ref="AE721">IFERROR(INDEX('Pontuação 3.0'!G$13:G$191, MATCH(AD721, 'Pontuação 3.0'!F$13:F$191, 0)), "Faixa Indefinida")</f>
        <v>A</v>
      </c>
      <c r="AF721" s="14">
        <f t="shared" si="2"/>
        <v>1</v>
      </c>
      <c r="AG721" s="14">
        <f t="shared" si="3"/>
        <v>0</v>
      </c>
      <c r="AH721" s="14">
        <f t="shared" si="4"/>
        <v>0</v>
      </c>
      <c r="AI721" s="14">
        <f t="shared" si="5"/>
        <v>0</v>
      </c>
      <c r="AJ721" s="10"/>
    </row>
    <row r="722" ht="15.75" customHeight="1">
      <c r="A722" s="9">
        <v>45693.0</v>
      </c>
      <c r="B722" s="10" t="s">
        <v>1714</v>
      </c>
      <c r="C722" s="10" t="s">
        <v>1715</v>
      </c>
      <c r="D722" s="15" t="s">
        <v>8678</v>
      </c>
      <c r="E722" s="10" t="s">
        <v>8586</v>
      </c>
      <c r="F722" s="10" t="s">
        <v>8587</v>
      </c>
      <c r="G722" s="10" t="s">
        <v>8620</v>
      </c>
      <c r="H722" s="10" t="s">
        <v>8598</v>
      </c>
      <c r="I722" s="10" t="s">
        <v>8614</v>
      </c>
      <c r="J722" s="10" t="s">
        <v>8617</v>
      </c>
      <c r="K722" s="10" t="s">
        <v>8590</v>
      </c>
      <c r="L722" s="10" t="s">
        <v>8592</v>
      </c>
      <c r="M722" s="10" t="s">
        <v>8625</v>
      </c>
      <c r="N722" s="12" t="s">
        <v>11</v>
      </c>
      <c r="O722" s="12" t="s">
        <v>13</v>
      </c>
      <c r="P722" s="12" t="s">
        <v>19</v>
      </c>
      <c r="Q722" s="12" t="s">
        <v>15</v>
      </c>
      <c r="R722" s="12" t="s">
        <v>23</v>
      </c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3">
        <f>ROUNDUP(SUM(VLOOKUP(F722,'Pontuação 3.0'!A$2:B$11,2,FALSE),VLOOKUP(E722,'Pontuação 3.0'!C$2:D$11,2,FALSE),VLOOKUP(H722,'Pontuação 3.0'!I$2:J$11,2,FALSE),VLOOKUP(J722,'Pontuação 3.0'!G$2:H$11,2,FALSE),VLOOKUP(G722,'Pontuação 3.0'!E$2:F$11,2,FALSE),VLOOKUP(K722,'Pontuação 3.0'!K$2:L$11,2,FALSE),VLOOKUP(L722,'Pontuação 3.0'!M$2:N$13,2,FALSE)),0)</f>
        <v>2257</v>
      </c>
      <c r="AD722" s="14">
        <f t="shared" si="1"/>
        <v>226</v>
      </c>
      <c r="AE722" s="14" t="str">
        <f t="array" ref="AE722">IFERROR(INDEX('Pontuação 3.0'!G$13:G$191, MATCH(AD722, 'Pontuação 3.0'!F$13:F$191, 0)), "Faixa Indefinida")</f>
        <v>B</v>
      </c>
      <c r="AF722" s="14">
        <f t="shared" si="2"/>
        <v>0</v>
      </c>
      <c r="AG722" s="14">
        <f t="shared" si="3"/>
        <v>1</v>
      </c>
      <c r="AH722" s="14">
        <f t="shared" si="4"/>
        <v>0</v>
      </c>
      <c r="AI722" s="14">
        <f t="shared" si="5"/>
        <v>0</v>
      </c>
      <c r="AJ722" s="10"/>
    </row>
    <row r="723" ht="15.75" customHeight="1">
      <c r="A723" s="9">
        <v>45693.0</v>
      </c>
      <c r="B723" s="10" t="s">
        <v>1714</v>
      </c>
      <c r="C723" s="10" t="s">
        <v>1715</v>
      </c>
      <c r="D723" s="15" t="s">
        <v>8678</v>
      </c>
      <c r="E723" s="10" t="s">
        <v>8586</v>
      </c>
      <c r="F723" s="10" t="s">
        <v>8587</v>
      </c>
      <c r="G723" s="10" t="s">
        <v>8620</v>
      </c>
      <c r="H723" s="10" t="s">
        <v>8598</v>
      </c>
      <c r="I723" s="10" t="s">
        <v>8614</v>
      </c>
      <c r="J723" s="10" t="s">
        <v>8617</v>
      </c>
      <c r="K723" s="10" t="s">
        <v>8590</v>
      </c>
      <c r="L723" s="10" t="s">
        <v>8592</v>
      </c>
      <c r="M723" s="10" t="s">
        <v>8625</v>
      </c>
      <c r="N723" s="12" t="s">
        <v>11</v>
      </c>
      <c r="O723" s="12" t="s">
        <v>13</v>
      </c>
      <c r="P723" s="12" t="s">
        <v>19</v>
      </c>
      <c r="Q723" s="12" t="s">
        <v>15</v>
      </c>
      <c r="R723" s="12" t="s">
        <v>23</v>
      </c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3">
        <f>ROUNDUP(SUM(VLOOKUP(F723,'Pontuação 3.0'!A$2:B$11,2,FALSE),VLOOKUP(E723,'Pontuação 3.0'!C$2:D$11,2,FALSE),VLOOKUP(H723,'Pontuação 3.0'!I$2:J$11,2,FALSE),VLOOKUP(J723,'Pontuação 3.0'!G$2:H$11,2,FALSE),VLOOKUP(G723,'Pontuação 3.0'!E$2:F$11,2,FALSE),VLOOKUP(K723,'Pontuação 3.0'!K$2:L$11,2,FALSE),VLOOKUP(L723,'Pontuação 3.0'!M$2:N$13,2,FALSE)),0)</f>
        <v>2257</v>
      </c>
      <c r="AD723" s="14">
        <f t="shared" si="1"/>
        <v>226</v>
      </c>
      <c r="AE723" s="14" t="str">
        <f t="array" ref="AE723">IFERROR(INDEX('Pontuação 3.0'!G$13:G$191, MATCH(AD723, 'Pontuação 3.0'!F$13:F$191, 0)), "Faixa Indefinida")</f>
        <v>B</v>
      </c>
      <c r="AF723" s="14">
        <f t="shared" si="2"/>
        <v>0</v>
      </c>
      <c r="AG723" s="14">
        <f t="shared" si="3"/>
        <v>1</v>
      </c>
      <c r="AH723" s="14">
        <f t="shared" si="4"/>
        <v>0</v>
      </c>
      <c r="AI723" s="14">
        <f t="shared" si="5"/>
        <v>0</v>
      </c>
      <c r="AJ723" s="10"/>
    </row>
    <row r="724" ht="15.75" customHeight="1">
      <c r="A724" s="9">
        <v>45693.0</v>
      </c>
      <c r="B724" s="10" t="s">
        <v>1716</v>
      </c>
      <c r="C724" s="10" t="s">
        <v>1717</v>
      </c>
      <c r="D724" s="10" t="s">
        <v>1718</v>
      </c>
      <c r="E724" s="10" t="s">
        <v>8586</v>
      </c>
      <c r="F724" s="10" t="s">
        <v>8587</v>
      </c>
      <c r="G724" s="10" t="s">
        <v>8588</v>
      </c>
      <c r="H724" s="10" t="s">
        <v>8598</v>
      </c>
      <c r="I724" s="10" t="s">
        <v>8590</v>
      </c>
      <c r="J724" s="10" t="s">
        <v>8599</v>
      </c>
      <c r="K724" s="10" t="s">
        <v>8590</v>
      </c>
      <c r="L724" s="10" t="s">
        <v>8615</v>
      </c>
      <c r="M724" s="10" t="s">
        <v>8601</v>
      </c>
      <c r="N724" s="12" t="s">
        <v>11</v>
      </c>
      <c r="O724" s="12" t="s">
        <v>13</v>
      </c>
      <c r="P724" s="12" t="s">
        <v>48</v>
      </c>
      <c r="Q724" s="12" t="s">
        <v>15</v>
      </c>
      <c r="R724" s="12" t="s">
        <v>14</v>
      </c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3">
        <f>ROUNDUP(SUM(VLOOKUP(F724,'Pontuação 3.0'!A$2:B$11,2,FALSE),VLOOKUP(E724,'Pontuação 3.0'!C$2:D$11,2,FALSE),VLOOKUP(H724,'Pontuação 3.0'!I$2:J$11,2,FALSE),VLOOKUP(J724,'Pontuação 3.0'!G$2:H$11,2,FALSE),VLOOKUP(G724,'Pontuação 3.0'!E$2:F$11,2,FALSE),VLOOKUP(K724,'Pontuação 3.0'!K$2:L$11,2,FALSE),VLOOKUP(L724,'Pontuação 3.0'!M$2:N$13,2,FALSE)),0)</f>
        <v>2208</v>
      </c>
      <c r="AD724" s="14">
        <f t="shared" si="1"/>
        <v>221</v>
      </c>
      <c r="AE724" s="14" t="str">
        <f t="array" ref="AE724">IFERROR(INDEX('Pontuação 3.0'!G$13:G$191, MATCH(AD724, 'Pontuação 3.0'!F$13:F$191, 0)), "Faixa Indefinida")</f>
        <v>B</v>
      </c>
      <c r="AF724" s="14">
        <f t="shared" si="2"/>
        <v>0</v>
      </c>
      <c r="AG724" s="14">
        <f t="shared" si="3"/>
        <v>1</v>
      </c>
      <c r="AH724" s="14">
        <f t="shared" si="4"/>
        <v>0</v>
      </c>
      <c r="AI724" s="14">
        <f t="shared" si="5"/>
        <v>0</v>
      </c>
      <c r="AJ724" s="10"/>
    </row>
    <row r="725" ht="15.75" customHeight="1">
      <c r="A725" s="9">
        <v>45693.0</v>
      </c>
      <c r="B725" s="10" t="s">
        <v>1719</v>
      </c>
      <c r="C725" s="10" t="s">
        <v>1720</v>
      </c>
      <c r="D725" s="11">
        <v>9.1981369595E10</v>
      </c>
      <c r="E725" s="10" t="s">
        <v>8586</v>
      </c>
      <c r="F725" s="10" t="s">
        <v>8596</v>
      </c>
      <c r="G725" s="10" t="s">
        <v>8588</v>
      </c>
      <c r="H725" s="10" t="s">
        <v>8589</v>
      </c>
      <c r="I725" s="10" t="s">
        <v>8614</v>
      </c>
      <c r="J725" s="10" t="s">
        <v>8599</v>
      </c>
      <c r="K725" s="10" t="s">
        <v>8606</v>
      </c>
      <c r="L725" s="10" t="s">
        <v>8629</v>
      </c>
      <c r="M725" s="10" t="s">
        <v>8593</v>
      </c>
      <c r="N725" s="12" t="s">
        <v>11</v>
      </c>
      <c r="O725" s="12" t="s">
        <v>13</v>
      </c>
      <c r="P725" s="12" t="s">
        <v>114</v>
      </c>
      <c r="Q725" s="12" t="s">
        <v>49</v>
      </c>
      <c r="R725" s="12" t="s">
        <v>14</v>
      </c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3">
        <f>ROUNDUP(SUM(VLOOKUP(F725,'Pontuação 3.0'!A$2:B$11,2,FALSE),VLOOKUP(E725,'Pontuação 3.0'!C$2:D$11,2,FALSE),VLOOKUP(H725,'Pontuação 3.0'!I$2:J$11,2,FALSE),VLOOKUP(J725,'Pontuação 3.0'!G$2:H$11,2,FALSE),VLOOKUP(G725,'Pontuação 3.0'!E$2:F$11,2,FALSE),VLOOKUP(K725,'Pontuação 3.0'!K$2:L$11,2,FALSE),VLOOKUP(L725,'Pontuação 3.0'!M$2:N$13,2,FALSE)),0)</f>
        <v>2315</v>
      </c>
      <c r="AD725" s="14">
        <f t="shared" si="1"/>
        <v>232</v>
      </c>
      <c r="AE725" s="14" t="str">
        <f t="array" ref="AE725">IFERROR(INDEX('Pontuação 3.0'!G$13:G$191, MATCH(AD725, 'Pontuação 3.0'!F$13:F$191, 0)), "Faixa Indefinida")</f>
        <v>B</v>
      </c>
      <c r="AF725" s="14">
        <f t="shared" si="2"/>
        <v>0</v>
      </c>
      <c r="AG725" s="14">
        <f t="shared" si="3"/>
        <v>1</v>
      </c>
      <c r="AH725" s="14">
        <f t="shared" si="4"/>
        <v>0</v>
      </c>
      <c r="AI725" s="14">
        <f t="shared" si="5"/>
        <v>0</v>
      </c>
      <c r="AJ725" s="10"/>
    </row>
    <row r="726" ht="15.75" customHeight="1">
      <c r="A726" s="9">
        <v>45693.0</v>
      </c>
      <c r="B726" s="10" t="s">
        <v>1723</v>
      </c>
      <c r="C726" s="10" t="s">
        <v>1724</v>
      </c>
      <c r="D726" s="11">
        <v>7.3981854415E10</v>
      </c>
      <c r="E726" s="10" t="s">
        <v>8586</v>
      </c>
      <c r="F726" s="10" t="s">
        <v>8596</v>
      </c>
      <c r="G726" s="10" t="s">
        <v>8620</v>
      </c>
      <c r="H726" s="10" t="s">
        <v>8626</v>
      </c>
      <c r="I726" s="10" t="s">
        <v>8614</v>
      </c>
      <c r="J726" s="10" t="s">
        <v>8599</v>
      </c>
      <c r="K726" s="10" t="s">
        <v>8590</v>
      </c>
      <c r="L726" s="10" t="s">
        <v>8592</v>
      </c>
      <c r="M726" s="10" t="s">
        <v>8621</v>
      </c>
      <c r="N726" s="12" t="s">
        <v>11</v>
      </c>
      <c r="O726" s="12" t="s">
        <v>13</v>
      </c>
      <c r="P726" s="12" t="s">
        <v>68</v>
      </c>
      <c r="Q726" s="12" t="s">
        <v>45</v>
      </c>
      <c r="R726" s="12" t="s">
        <v>14</v>
      </c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3">
        <f>ROUNDUP(SUM(VLOOKUP(F726,'Pontuação 3.0'!A$2:B$11,2,FALSE),VLOOKUP(E726,'Pontuação 3.0'!C$2:D$11,2,FALSE),VLOOKUP(H726,'Pontuação 3.0'!I$2:J$11,2,FALSE),VLOOKUP(J726,'Pontuação 3.0'!G$2:H$11,2,FALSE),VLOOKUP(G726,'Pontuação 3.0'!E$2:F$11,2,FALSE),VLOOKUP(K726,'Pontuação 3.0'!K$2:L$11,2,FALSE),VLOOKUP(L726,'Pontuação 3.0'!M$2:N$13,2,FALSE)),0)</f>
        <v>1701</v>
      </c>
      <c r="AD726" s="14">
        <f t="shared" si="1"/>
        <v>170</v>
      </c>
      <c r="AE726" s="14" t="str">
        <f t="array" ref="AE726">IFERROR(INDEX('Pontuação 3.0'!G$13:G$191, MATCH(AD726, 'Pontuação 3.0'!F$13:F$191, 0)), "Faixa Indefinida")</f>
        <v>D</v>
      </c>
      <c r="AF726" s="14">
        <f t="shared" si="2"/>
        <v>0</v>
      </c>
      <c r="AG726" s="14">
        <f t="shared" si="3"/>
        <v>0</v>
      </c>
      <c r="AH726" s="14">
        <f t="shared" si="4"/>
        <v>0</v>
      </c>
      <c r="AI726" s="14">
        <f t="shared" si="5"/>
        <v>1</v>
      </c>
      <c r="AJ726" s="10"/>
    </row>
    <row r="727" ht="15.75" customHeight="1">
      <c r="A727" s="9">
        <v>45693.0</v>
      </c>
      <c r="B727" s="10" t="s">
        <v>1725</v>
      </c>
      <c r="C727" s="10" t="s">
        <v>1726</v>
      </c>
      <c r="D727" s="11">
        <v>7.398845013E10</v>
      </c>
      <c r="E727" s="10" t="s">
        <v>8586</v>
      </c>
      <c r="F727" s="10" t="s">
        <v>8596</v>
      </c>
      <c r="G727" s="10" t="s">
        <v>8616</v>
      </c>
      <c r="H727" s="10" t="s">
        <v>8598</v>
      </c>
      <c r="I727" s="10" t="s">
        <v>8590</v>
      </c>
      <c r="J727" s="10" t="s">
        <v>8624</v>
      </c>
      <c r="K727" s="10" t="s">
        <v>8590</v>
      </c>
      <c r="L727" s="10" t="s">
        <v>8615</v>
      </c>
      <c r="M727" s="10" t="s">
        <v>8611</v>
      </c>
      <c r="N727" s="12" t="s">
        <v>11</v>
      </c>
      <c r="O727" s="12" t="s">
        <v>13</v>
      </c>
      <c r="P727" s="12" t="s">
        <v>102</v>
      </c>
      <c r="Q727" s="12" t="s">
        <v>34</v>
      </c>
      <c r="R727" s="12" t="s">
        <v>23</v>
      </c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3">
        <f>ROUNDUP(SUM(VLOOKUP(F727,'Pontuação 3.0'!A$2:B$11,2,FALSE),VLOOKUP(E727,'Pontuação 3.0'!C$2:D$11,2,FALSE),VLOOKUP(H727,'Pontuação 3.0'!I$2:J$11,2,FALSE),VLOOKUP(J727,'Pontuação 3.0'!G$2:H$11,2,FALSE),VLOOKUP(G727,'Pontuação 3.0'!E$2:F$11,2,FALSE),VLOOKUP(K727,'Pontuação 3.0'!K$2:L$11,2,FALSE),VLOOKUP(L727,'Pontuação 3.0'!M$2:N$13,2,FALSE)),0)</f>
        <v>2192</v>
      </c>
      <c r="AD727" s="14">
        <f t="shared" si="1"/>
        <v>219</v>
      </c>
      <c r="AE727" s="14" t="str">
        <f t="array" ref="AE727">IFERROR(INDEX('Pontuação 3.0'!G$13:G$191, MATCH(AD727, 'Pontuação 3.0'!F$13:F$191, 0)), "Faixa Indefinida")</f>
        <v>B</v>
      </c>
      <c r="AF727" s="14">
        <f t="shared" si="2"/>
        <v>0</v>
      </c>
      <c r="AG727" s="14">
        <f t="shared" si="3"/>
        <v>1</v>
      </c>
      <c r="AH727" s="14">
        <f t="shared" si="4"/>
        <v>0</v>
      </c>
      <c r="AI727" s="14">
        <f t="shared" si="5"/>
        <v>0</v>
      </c>
      <c r="AJ727" s="10"/>
    </row>
    <row r="728" ht="15.75" customHeight="1">
      <c r="A728" s="9">
        <v>45693.0</v>
      </c>
      <c r="B728" s="10" t="s">
        <v>1721</v>
      </c>
      <c r="C728" s="10" t="s">
        <v>1722</v>
      </c>
      <c r="D728" s="11">
        <v>8.1983228463E10</v>
      </c>
      <c r="E728" s="10" t="s">
        <v>8586</v>
      </c>
      <c r="F728" s="10" t="s">
        <v>8631</v>
      </c>
      <c r="G728" s="10" t="s">
        <v>8628</v>
      </c>
      <c r="H728" s="10" t="s">
        <v>8598</v>
      </c>
      <c r="I728" s="10" t="s">
        <v>8614</v>
      </c>
      <c r="J728" s="10" t="s">
        <v>8599</v>
      </c>
      <c r="K728" s="10" t="s">
        <v>8590</v>
      </c>
      <c r="L728" s="10" t="s">
        <v>8615</v>
      </c>
      <c r="M728" s="10" t="s">
        <v>8621</v>
      </c>
      <c r="N728" s="12" t="s">
        <v>11</v>
      </c>
      <c r="O728" s="12" t="s">
        <v>13</v>
      </c>
      <c r="P728" s="12" t="s">
        <v>524</v>
      </c>
      <c r="Q728" s="12" t="s">
        <v>525</v>
      </c>
      <c r="R728" s="12" t="s">
        <v>14</v>
      </c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3">
        <f>ROUNDUP(SUM(VLOOKUP(F728,'Pontuação 3.0'!A$2:B$11,2,FALSE),VLOOKUP(E728,'Pontuação 3.0'!C$2:D$11,2,FALSE),VLOOKUP(H728,'Pontuação 3.0'!I$2:J$11,2,FALSE),VLOOKUP(J728,'Pontuação 3.0'!G$2:H$11,2,FALSE),VLOOKUP(G728,'Pontuação 3.0'!E$2:F$11,2,FALSE),VLOOKUP(K728,'Pontuação 3.0'!K$2:L$11,2,FALSE),VLOOKUP(L728,'Pontuação 3.0'!M$2:N$13,2,FALSE)),0)</f>
        <v>2043</v>
      </c>
      <c r="AD728" s="14">
        <f t="shared" si="1"/>
        <v>204</v>
      </c>
      <c r="AE728" s="14" t="str">
        <f t="array" ref="AE728">IFERROR(INDEX('Pontuação 3.0'!G$13:G$191, MATCH(AD728, 'Pontuação 3.0'!F$13:F$191, 0)), "Faixa Indefinida")</f>
        <v>C</v>
      </c>
      <c r="AF728" s="14">
        <f t="shared" si="2"/>
        <v>0</v>
      </c>
      <c r="AG728" s="14">
        <f t="shared" si="3"/>
        <v>0</v>
      </c>
      <c r="AH728" s="14">
        <f t="shared" si="4"/>
        <v>1</v>
      </c>
      <c r="AI728" s="14">
        <f t="shared" si="5"/>
        <v>0</v>
      </c>
      <c r="AJ728" s="10"/>
    </row>
    <row r="729" ht="15.75" customHeight="1">
      <c r="A729" s="9">
        <v>45693.0</v>
      </c>
      <c r="B729" s="10" t="s">
        <v>1727</v>
      </c>
      <c r="C729" s="10" t="s">
        <v>1728</v>
      </c>
      <c r="D729" s="10" t="s">
        <v>1729</v>
      </c>
      <c r="E729" s="10" t="s">
        <v>8622</v>
      </c>
      <c r="F729" s="10" t="s">
        <v>8587</v>
      </c>
      <c r="G729" s="10" t="s">
        <v>8628</v>
      </c>
      <c r="H729" s="10" t="s">
        <v>8626</v>
      </c>
      <c r="I729" s="10" t="s">
        <v>8590</v>
      </c>
      <c r="J729" s="10" t="s">
        <v>8599</v>
      </c>
      <c r="K729" s="10" t="s">
        <v>8590</v>
      </c>
      <c r="L729" s="10" t="s">
        <v>8615</v>
      </c>
      <c r="M729" s="10" t="s">
        <v>8601</v>
      </c>
      <c r="N729" s="12" t="s">
        <v>11</v>
      </c>
      <c r="O729" s="12" t="s">
        <v>13</v>
      </c>
      <c r="P729" s="12" t="s">
        <v>19</v>
      </c>
      <c r="Q729" s="12" t="s">
        <v>49</v>
      </c>
      <c r="R729" s="12" t="s">
        <v>14</v>
      </c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3">
        <f>ROUNDUP(SUM(VLOOKUP(F729,'Pontuação 3.0'!A$2:B$11,2,FALSE),VLOOKUP(E729,'Pontuação 3.0'!C$2:D$11,2,FALSE),VLOOKUP(H729,'Pontuação 3.0'!I$2:J$11,2,FALSE),VLOOKUP(J729,'Pontuação 3.0'!G$2:H$11,2,FALSE),VLOOKUP(G729,'Pontuação 3.0'!E$2:F$11,2,FALSE),VLOOKUP(K729,'Pontuação 3.0'!K$2:L$11,2,FALSE),VLOOKUP(L729,'Pontuação 3.0'!M$2:N$13,2,FALSE)),0)</f>
        <v>1880</v>
      </c>
      <c r="AD729" s="14">
        <f t="shared" si="1"/>
        <v>188</v>
      </c>
      <c r="AE729" s="14" t="str">
        <f t="array" ref="AE729">IFERROR(INDEX('Pontuação 3.0'!G$13:G$191, MATCH(AD729, 'Pontuação 3.0'!F$13:F$191, 0)), "Faixa Indefinida")</f>
        <v>D</v>
      </c>
      <c r="AF729" s="14">
        <f t="shared" si="2"/>
        <v>0</v>
      </c>
      <c r="AG729" s="14">
        <f t="shared" si="3"/>
        <v>0</v>
      </c>
      <c r="AH729" s="14">
        <f t="shared" si="4"/>
        <v>0</v>
      </c>
      <c r="AI729" s="14">
        <f t="shared" si="5"/>
        <v>1</v>
      </c>
      <c r="AJ729" s="10"/>
    </row>
    <row r="730" ht="15.75" customHeight="1">
      <c r="A730" s="9">
        <v>45693.0</v>
      </c>
      <c r="B730" s="10" t="s">
        <v>268</v>
      </c>
      <c r="C730" s="10" t="s">
        <v>1732</v>
      </c>
      <c r="D730" s="11">
        <v>9.5991217278E10</v>
      </c>
      <c r="E730" s="10" t="s">
        <v>8586</v>
      </c>
      <c r="F730" s="10" t="s">
        <v>8587</v>
      </c>
      <c r="G730" s="10" t="s">
        <v>8588</v>
      </c>
      <c r="H730" s="10" t="s">
        <v>8598</v>
      </c>
      <c r="I730" s="10" t="s">
        <v>8590</v>
      </c>
      <c r="J730" s="10" t="s">
        <v>8599</v>
      </c>
      <c r="K730" s="10" t="s">
        <v>8590</v>
      </c>
      <c r="L730" s="10" t="s">
        <v>8592</v>
      </c>
      <c r="M730" s="10" t="s">
        <v>8625</v>
      </c>
      <c r="N730" s="12" t="s">
        <v>11</v>
      </c>
      <c r="O730" s="12" t="s">
        <v>13</v>
      </c>
      <c r="P730" s="12" t="s">
        <v>80</v>
      </c>
      <c r="Q730" s="12" t="s">
        <v>49</v>
      </c>
      <c r="R730" s="12" t="s">
        <v>14</v>
      </c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3">
        <f>ROUNDUP(SUM(VLOOKUP(F730,'Pontuação 3.0'!A$2:B$11,2,FALSE),VLOOKUP(E730,'Pontuação 3.0'!C$2:D$11,2,FALSE),VLOOKUP(H730,'Pontuação 3.0'!I$2:J$11,2,FALSE),VLOOKUP(J730,'Pontuação 3.0'!G$2:H$11,2,FALSE),VLOOKUP(G730,'Pontuação 3.0'!E$2:F$11,2,FALSE),VLOOKUP(K730,'Pontuação 3.0'!K$2:L$11,2,FALSE),VLOOKUP(L730,'Pontuação 3.0'!M$2:N$13,2,FALSE)),0)</f>
        <v>2122</v>
      </c>
      <c r="AD730" s="14">
        <f t="shared" si="1"/>
        <v>212</v>
      </c>
      <c r="AE730" s="14" t="str">
        <f t="array" ref="AE730">IFERROR(INDEX('Pontuação 3.0'!G$13:G$191, MATCH(AD730, 'Pontuação 3.0'!F$13:F$191, 0)), "Faixa Indefinida")</f>
        <v>C</v>
      </c>
      <c r="AF730" s="14">
        <f t="shared" si="2"/>
        <v>0</v>
      </c>
      <c r="AG730" s="14">
        <f t="shared" si="3"/>
        <v>0</v>
      </c>
      <c r="AH730" s="14">
        <f t="shared" si="4"/>
        <v>1</v>
      </c>
      <c r="AI730" s="14">
        <f t="shared" si="5"/>
        <v>0</v>
      </c>
      <c r="AJ730" s="10"/>
    </row>
    <row r="731" ht="15.75" customHeight="1">
      <c r="A731" s="9">
        <v>45693.0</v>
      </c>
      <c r="B731" s="10" t="s">
        <v>177</v>
      </c>
      <c r="C731" s="10" t="s">
        <v>1733</v>
      </c>
      <c r="D731" s="15" t="s">
        <v>8679</v>
      </c>
      <c r="E731" s="10" t="s">
        <v>8586</v>
      </c>
      <c r="F731" s="10" t="s">
        <v>8587</v>
      </c>
      <c r="G731" s="10" t="s">
        <v>8588</v>
      </c>
      <c r="H731" s="10" t="s">
        <v>8632</v>
      </c>
      <c r="I731" s="10" t="s">
        <v>8614</v>
      </c>
      <c r="J731" s="10" t="s">
        <v>8599</v>
      </c>
      <c r="K731" s="10" t="s">
        <v>8590</v>
      </c>
      <c r="L731" s="10" t="s">
        <v>8600</v>
      </c>
      <c r="M731" s="10" t="s">
        <v>8611</v>
      </c>
      <c r="N731" s="12" t="s">
        <v>11</v>
      </c>
      <c r="O731" s="12" t="s">
        <v>13</v>
      </c>
      <c r="P731" s="12" t="s">
        <v>1734</v>
      </c>
      <c r="Q731" s="12" t="s">
        <v>1735</v>
      </c>
      <c r="R731" s="12" t="s">
        <v>14</v>
      </c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3">
        <f>ROUNDUP(SUM(VLOOKUP(F731,'Pontuação 3.0'!A$2:B$11,2,FALSE),VLOOKUP(E731,'Pontuação 3.0'!C$2:D$11,2,FALSE),VLOOKUP(H731,'Pontuação 3.0'!I$2:J$11,2,FALSE),VLOOKUP(J731,'Pontuação 3.0'!G$2:H$11,2,FALSE),VLOOKUP(G731,'Pontuação 3.0'!E$2:F$11,2,FALSE),VLOOKUP(K731,'Pontuação 3.0'!K$2:L$11,2,FALSE),VLOOKUP(L731,'Pontuação 3.0'!M$2:N$13,2,FALSE)),0)</f>
        <v>2208</v>
      </c>
      <c r="AD731" s="14">
        <f t="shared" si="1"/>
        <v>221</v>
      </c>
      <c r="AE731" s="14" t="str">
        <f t="array" ref="AE731">IFERROR(INDEX('Pontuação 3.0'!G$13:G$191, MATCH(AD731, 'Pontuação 3.0'!F$13:F$191, 0)), "Faixa Indefinida")</f>
        <v>B</v>
      </c>
      <c r="AF731" s="14">
        <f t="shared" si="2"/>
        <v>0</v>
      </c>
      <c r="AG731" s="14">
        <f t="shared" si="3"/>
        <v>1</v>
      </c>
      <c r="AH731" s="14">
        <f t="shared" si="4"/>
        <v>0</v>
      </c>
      <c r="AI731" s="14">
        <f t="shared" si="5"/>
        <v>0</v>
      </c>
      <c r="AJ731" s="10"/>
    </row>
    <row r="732" ht="15.75" customHeight="1">
      <c r="A732" s="9">
        <v>45693.0</v>
      </c>
      <c r="B732" s="10" t="s">
        <v>177</v>
      </c>
      <c r="C732" s="10" t="s">
        <v>1736</v>
      </c>
      <c r="D732" s="11">
        <v>3.899964814E10</v>
      </c>
      <c r="E732" s="10" t="s">
        <v>8586</v>
      </c>
      <c r="F732" s="10" t="s">
        <v>8587</v>
      </c>
      <c r="G732" s="10" t="s">
        <v>8588</v>
      </c>
      <c r="H732" s="10" t="s">
        <v>8605</v>
      </c>
      <c r="I732" s="10" t="s">
        <v>8590</v>
      </c>
      <c r="J732" s="10" t="s">
        <v>8599</v>
      </c>
      <c r="K732" s="10" t="s">
        <v>8590</v>
      </c>
      <c r="L732" s="10" t="s">
        <v>8592</v>
      </c>
      <c r="M732" s="10" t="s">
        <v>8601</v>
      </c>
      <c r="N732" s="12" t="s">
        <v>23</v>
      </c>
      <c r="O732" s="12" t="s">
        <v>1737</v>
      </c>
      <c r="P732" s="12" t="s">
        <v>705</v>
      </c>
      <c r="Q732" s="12" t="s">
        <v>1739</v>
      </c>
      <c r="R732" s="12" t="s">
        <v>1738</v>
      </c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3">
        <f>ROUNDUP(SUM(VLOOKUP(F732,'Pontuação 3.0'!A$2:B$11,2,FALSE),VLOOKUP(E732,'Pontuação 3.0'!C$2:D$11,2,FALSE),VLOOKUP(H732,'Pontuação 3.0'!I$2:J$11,2,FALSE),VLOOKUP(J732,'Pontuação 3.0'!G$2:H$11,2,FALSE),VLOOKUP(G732,'Pontuação 3.0'!E$2:F$11,2,FALSE),VLOOKUP(K732,'Pontuação 3.0'!K$2:L$11,2,FALSE),VLOOKUP(L732,'Pontuação 3.0'!M$2:N$13,2,FALSE)),0)</f>
        <v>2058</v>
      </c>
      <c r="AD732" s="14">
        <f t="shared" si="1"/>
        <v>206</v>
      </c>
      <c r="AE732" s="14" t="str">
        <f t="array" ref="AE732">IFERROR(INDEX('Pontuação 3.0'!G$13:G$191, MATCH(AD732, 'Pontuação 3.0'!F$13:F$191, 0)), "Faixa Indefinida")</f>
        <v>C</v>
      </c>
      <c r="AF732" s="14">
        <f t="shared" si="2"/>
        <v>0</v>
      </c>
      <c r="AG732" s="14">
        <f t="shared" si="3"/>
        <v>0</v>
      </c>
      <c r="AH732" s="14">
        <f t="shared" si="4"/>
        <v>1</v>
      </c>
      <c r="AI732" s="14">
        <f t="shared" si="5"/>
        <v>0</v>
      </c>
      <c r="AJ732" s="10"/>
    </row>
    <row r="733" ht="15.75" customHeight="1">
      <c r="A733" s="9">
        <v>45693.0</v>
      </c>
      <c r="B733" s="10" t="s">
        <v>1740</v>
      </c>
      <c r="C733" s="10" t="s">
        <v>1741</v>
      </c>
      <c r="D733" s="11">
        <v>8.7981417139E10</v>
      </c>
      <c r="E733" s="10" t="s">
        <v>8586</v>
      </c>
      <c r="F733" s="10" t="s">
        <v>8587</v>
      </c>
      <c r="G733" s="10" t="s">
        <v>8628</v>
      </c>
      <c r="H733" s="10" t="s">
        <v>8626</v>
      </c>
      <c r="I733" s="10" t="s">
        <v>8614</v>
      </c>
      <c r="J733" s="10" t="s">
        <v>8599</v>
      </c>
      <c r="K733" s="10" t="s">
        <v>8590</v>
      </c>
      <c r="L733" s="10" t="s">
        <v>8592</v>
      </c>
      <c r="M733" s="10" t="s">
        <v>8621</v>
      </c>
      <c r="N733" s="12" t="s">
        <v>11</v>
      </c>
      <c r="O733" s="12" t="s">
        <v>13</v>
      </c>
      <c r="P733" s="12" t="s">
        <v>102</v>
      </c>
      <c r="Q733" s="12" t="s">
        <v>15</v>
      </c>
      <c r="R733" s="12" t="s">
        <v>23</v>
      </c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3">
        <f>ROUNDUP(SUM(VLOOKUP(F733,'Pontuação 3.0'!A$2:B$11,2,FALSE),VLOOKUP(E733,'Pontuação 3.0'!C$2:D$11,2,FALSE),VLOOKUP(H733,'Pontuação 3.0'!I$2:J$11,2,FALSE),VLOOKUP(J733,'Pontuação 3.0'!G$2:H$11,2,FALSE),VLOOKUP(G733,'Pontuação 3.0'!E$2:F$11,2,FALSE),VLOOKUP(K733,'Pontuação 3.0'!K$2:L$11,2,FALSE),VLOOKUP(L733,'Pontuação 3.0'!M$2:N$13,2,FALSE)),0)</f>
        <v>1824</v>
      </c>
      <c r="AD733" s="14">
        <f t="shared" si="1"/>
        <v>182</v>
      </c>
      <c r="AE733" s="14" t="str">
        <f t="array" ref="AE733">IFERROR(INDEX('Pontuação 3.0'!G$13:G$191, MATCH(AD733, 'Pontuação 3.0'!F$13:F$191, 0)), "Faixa Indefinida")</f>
        <v>D</v>
      </c>
      <c r="AF733" s="14">
        <f t="shared" si="2"/>
        <v>0</v>
      </c>
      <c r="AG733" s="14">
        <f t="shared" si="3"/>
        <v>0</v>
      </c>
      <c r="AH733" s="14">
        <f t="shared" si="4"/>
        <v>0</v>
      </c>
      <c r="AI733" s="14">
        <f t="shared" si="5"/>
        <v>1</v>
      </c>
      <c r="AJ733" s="10"/>
    </row>
    <row r="734" ht="15.75" customHeight="1">
      <c r="A734" s="9">
        <v>45693.0</v>
      </c>
      <c r="B734" s="10" t="s">
        <v>1742</v>
      </c>
      <c r="C734" s="10" t="s">
        <v>1743</v>
      </c>
      <c r="D734" s="11">
        <v>9.8985481051E10</v>
      </c>
      <c r="E734" s="10" t="s">
        <v>8586</v>
      </c>
      <c r="F734" s="10" t="s">
        <v>8596</v>
      </c>
      <c r="G734" s="10" t="s">
        <v>8588</v>
      </c>
      <c r="H734" s="10" t="s">
        <v>8598</v>
      </c>
      <c r="I734" s="10" t="s">
        <v>8590</v>
      </c>
      <c r="J734" s="10" t="s">
        <v>8599</v>
      </c>
      <c r="K734" s="10" t="s">
        <v>8606</v>
      </c>
      <c r="L734" s="10" t="s">
        <v>8615</v>
      </c>
      <c r="M734" s="10" t="s">
        <v>8593</v>
      </c>
      <c r="N734" s="12" t="s">
        <v>11</v>
      </c>
      <c r="O734" s="12" t="s">
        <v>13</v>
      </c>
      <c r="P734" s="12" t="s">
        <v>1485</v>
      </c>
      <c r="Q734" s="12" t="s">
        <v>1486</v>
      </c>
      <c r="R734" s="12" t="s">
        <v>14</v>
      </c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3">
        <f>ROUNDUP(SUM(VLOOKUP(F734,'Pontuação 3.0'!A$2:B$11,2,FALSE),VLOOKUP(E734,'Pontuação 3.0'!C$2:D$11,2,FALSE),VLOOKUP(H734,'Pontuação 3.0'!I$2:J$11,2,FALSE),VLOOKUP(J734,'Pontuação 3.0'!G$2:H$11,2,FALSE),VLOOKUP(G734,'Pontuação 3.0'!E$2:F$11,2,FALSE),VLOOKUP(K734,'Pontuação 3.0'!K$2:L$11,2,FALSE),VLOOKUP(L734,'Pontuação 3.0'!M$2:N$13,2,FALSE)),0)</f>
        <v>2336</v>
      </c>
      <c r="AD734" s="14">
        <f t="shared" si="1"/>
        <v>234</v>
      </c>
      <c r="AE734" s="14" t="str">
        <f t="array" ref="AE734">IFERROR(INDEX('Pontuação 3.0'!G$13:G$191, MATCH(AD734, 'Pontuação 3.0'!F$13:F$191, 0)), "Faixa Indefinida")</f>
        <v>B</v>
      </c>
      <c r="AF734" s="14">
        <f t="shared" si="2"/>
        <v>0</v>
      </c>
      <c r="AG734" s="14">
        <f t="shared" si="3"/>
        <v>1</v>
      </c>
      <c r="AH734" s="14">
        <f t="shared" si="4"/>
        <v>0</v>
      </c>
      <c r="AI734" s="14">
        <f t="shared" si="5"/>
        <v>0</v>
      </c>
      <c r="AJ734" s="10"/>
    </row>
    <row r="735" ht="15.75" customHeight="1">
      <c r="A735" s="9">
        <v>45693.0</v>
      </c>
      <c r="B735" s="10" t="s">
        <v>1746</v>
      </c>
      <c r="C735" s="10" t="s">
        <v>1747</v>
      </c>
      <c r="D735" s="11">
        <v>4.1984858499E10</v>
      </c>
      <c r="E735" s="10" t="s">
        <v>8586</v>
      </c>
      <c r="F735" s="10" t="s">
        <v>8587</v>
      </c>
      <c r="G735" s="10" t="s">
        <v>8620</v>
      </c>
      <c r="H735" s="10" t="s">
        <v>8589</v>
      </c>
      <c r="I735" s="10" t="s">
        <v>8590</v>
      </c>
      <c r="J735" s="10" t="s">
        <v>8599</v>
      </c>
      <c r="K735" s="10" t="s">
        <v>8606</v>
      </c>
      <c r="L735" s="10" t="s">
        <v>8615</v>
      </c>
      <c r="M735" s="10" t="s">
        <v>8601</v>
      </c>
      <c r="N735" s="12" t="s">
        <v>11</v>
      </c>
      <c r="O735" s="12" t="s">
        <v>13</v>
      </c>
      <c r="P735" s="12" t="s">
        <v>68</v>
      </c>
      <c r="Q735" s="12" t="s">
        <v>386</v>
      </c>
      <c r="R735" s="12" t="s">
        <v>14</v>
      </c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3">
        <f>ROUNDUP(SUM(VLOOKUP(F735,'Pontuação 3.0'!A$2:B$11,2,FALSE),VLOOKUP(E735,'Pontuação 3.0'!C$2:D$11,2,FALSE),VLOOKUP(H735,'Pontuação 3.0'!I$2:J$11,2,FALSE),VLOOKUP(J735,'Pontuação 3.0'!G$2:H$11,2,FALSE),VLOOKUP(G735,'Pontuação 3.0'!E$2:F$11,2,FALSE),VLOOKUP(K735,'Pontuação 3.0'!K$2:L$11,2,FALSE),VLOOKUP(L735,'Pontuação 3.0'!M$2:N$13,2,FALSE)),0)</f>
        <v>2416</v>
      </c>
      <c r="AD735" s="14">
        <f t="shared" si="1"/>
        <v>242</v>
      </c>
      <c r="AE735" s="14" t="str">
        <f t="array" ref="AE735">IFERROR(INDEX('Pontuação 3.0'!G$13:G$191, MATCH(AD735, 'Pontuação 3.0'!F$13:F$191, 0)), "Faixa Indefinida")</f>
        <v>A</v>
      </c>
      <c r="AF735" s="14">
        <f t="shared" si="2"/>
        <v>1</v>
      </c>
      <c r="AG735" s="14">
        <f t="shared" si="3"/>
        <v>0</v>
      </c>
      <c r="AH735" s="14">
        <f t="shared" si="4"/>
        <v>0</v>
      </c>
      <c r="AI735" s="14">
        <f t="shared" si="5"/>
        <v>0</v>
      </c>
      <c r="AJ735" s="10"/>
    </row>
    <row r="736" ht="15.75" customHeight="1">
      <c r="A736" s="9">
        <v>45693.0</v>
      </c>
      <c r="B736" s="10" t="s">
        <v>1744</v>
      </c>
      <c r="C736" s="10" t="s">
        <v>1745</v>
      </c>
      <c r="D736" s="11">
        <v>6.7992749367E10</v>
      </c>
      <c r="E736" s="10" t="s">
        <v>8586</v>
      </c>
      <c r="F736" s="10" t="s">
        <v>8596</v>
      </c>
      <c r="G736" s="10" t="s">
        <v>8588</v>
      </c>
      <c r="H736" s="10" t="s">
        <v>8605</v>
      </c>
      <c r="I736" s="10" t="s">
        <v>8614</v>
      </c>
      <c r="J736" s="10" t="s">
        <v>8591</v>
      </c>
      <c r="K736" s="10" t="s">
        <v>8606</v>
      </c>
      <c r="L736" s="10" t="s">
        <v>8615</v>
      </c>
      <c r="M736" s="10" t="s">
        <v>8601</v>
      </c>
      <c r="N736" s="12" t="s">
        <v>11</v>
      </c>
      <c r="O736" s="12" t="s">
        <v>13</v>
      </c>
      <c r="P736" s="12" t="s">
        <v>19</v>
      </c>
      <c r="Q736" s="12" t="s">
        <v>15</v>
      </c>
      <c r="R736" s="12" t="s">
        <v>14</v>
      </c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3">
        <f>ROUNDUP(SUM(VLOOKUP(F736,'Pontuação 3.0'!A$2:B$11,2,FALSE),VLOOKUP(E736,'Pontuação 3.0'!C$2:D$11,2,FALSE),VLOOKUP(H736,'Pontuação 3.0'!I$2:J$11,2,FALSE),VLOOKUP(J736,'Pontuação 3.0'!G$2:H$11,2,FALSE),VLOOKUP(G736,'Pontuação 3.0'!E$2:F$11,2,FALSE),VLOOKUP(K736,'Pontuação 3.0'!K$2:L$11,2,FALSE),VLOOKUP(L736,'Pontuação 3.0'!M$2:N$13,2,FALSE)),0)</f>
        <v>2424</v>
      </c>
      <c r="AD736" s="14">
        <f t="shared" si="1"/>
        <v>242</v>
      </c>
      <c r="AE736" s="14" t="str">
        <f t="array" ref="AE736">IFERROR(INDEX('Pontuação 3.0'!G$13:G$191, MATCH(AD736, 'Pontuação 3.0'!F$13:F$191, 0)), "Faixa Indefinida")</f>
        <v>A</v>
      </c>
      <c r="AF736" s="14">
        <f t="shared" si="2"/>
        <v>1</v>
      </c>
      <c r="AG736" s="14">
        <f t="shared" si="3"/>
        <v>0</v>
      </c>
      <c r="AH736" s="14">
        <f t="shared" si="4"/>
        <v>0</v>
      </c>
      <c r="AI736" s="14">
        <f t="shared" si="5"/>
        <v>0</v>
      </c>
      <c r="AJ736" s="10"/>
    </row>
    <row r="737" ht="15.75" customHeight="1">
      <c r="A737" s="9">
        <v>45693.0</v>
      </c>
      <c r="B737" s="10" t="s">
        <v>1748</v>
      </c>
      <c r="C737" s="10" t="s">
        <v>1749</v>
      </c>
      <c r="D737" s="11">
        <v>8.1991429389E10</v>
      </c>
      <c r="E737" s="10" t="s">
        <v>8586</v>
      </c>
      <c r="F737" s="10" t="s">
        <v>8587</v>
      </c>
      <c r="G737" s="10" t="s">
        <v>8588</v>
      </c>
      <c r="H737" s="10" t="s">
        <v>8589</v>
      </c>
      <c r="I737" s="10" t="s">
        <v>8614</v>
      </c>
      <c r="J737" s="10" t="s">
        <v>8591</v>
      </c>
      <c r="K737" s="10" t="s">
        <v>8590</v>
      </c>
      <c r="L737" s="10" t="s">
        <v>8615</v>
      </c>
      <c r="M737" s="10" t="s">
        <v>8601</v>
      </c>
      <c r="N737" s="12" t="s">
        <v>11</v>
      </c>
      <c r="O737" s="12" t="s">
        <v>13</v>
      </c>
      <c r="P737" s="12" t="s">
        <v>418</v>
      </c>
      <c r="Q737" s="12" t="s">
        <v>15</v>
      </c>
      <c r="R737" s="12" t="s">
        <v>14</v>
      </c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3">
        <f>ROUNDUP(SUM(VLOOKUP(F737,'Pontuação 3.0'!A$2:B$11,2,FALSE),VLOOKUP(E737,'Pontuação 3.0'!C$2:D$11,2,FALSE),VLOOKUP(H737,'Pontuação 3.0'!I$2:J$11,2,FALSE),VLOOKUP(J737,'Pontuação 3.0'!G$2:H$11,2,FALSE),VLOOKUP(G737,'Pontuação 3.0'!E$2:F$11,2,FALSE),VLOOKUP(K737,'Pontuação 3.0'!K$2:L$11,2,FALSE),VLOOKUP(L737,'Pontuação 3.0'!M$2:N$13,2,FALSE)),0)</f>
        <v>2447</v>
      </c>
      <c r="AD737" s="14">
        <f t="shared" si="1"/>
        <v>245</v>
      </c>
      <c r="AE737" s="14" t="str">
        <f t="array" ref="AE737">IFERROR(INDEX('Pontuação 3.0'!G$13:G$191, MATCH(AD737, 'Pontuação 3.0'!F$13:F$191, 0)), "Faixa Indefinida")</f>
        <v>A</v>
      </c>
      <c r="AF737" s="14">
        <f t="shared" si="2"/>
        <v>1</v>
      </c>
      <c r="AG737" s="14">
        <f t="shared" si="3"/>
        <v>0</v>
      </c>
      <c r="AH737" s="14">
        <f t="shared" si="4"/>
        <v>0</v>
      </c>
      <c r="AI737" s="14">
        <f t="shared" si="5"/>
        <v>0</v>
      </c>
      <c r="AJ737" s="10"/>
    </row>
    <row r="738" ht="15.75" customHeight="1">
      <c r="A738" s="9">
        <v>45693.0</v>
      </c>
      <c r="B738" s="10" t="s">
        <v>1750</v>
      </c>
      <c r="C738" s="10" t="s">
        <v>1751</v>
      </c>
      <c r="D738" s="15" t="s">
        <v>8680</v>
      </c>
      <c r="E738" s="10" t="s">
        <v>8586</v>
      </c>
      <c r="F738" s="10" t="s">
        <v>8596</v>
      </c>
      <c r="G738" s="10" t="s">
        <v>8588</v>
      </c>
      <c r="H738" s="10" t="s">
        <v>8589</v>
      </c>
      <c r="I738" s="10" t="s">
        <v>8614</v>
      </c>
      <c r="J738" s="10" t="s">
        <v>8617</v>
      </c>
      <c r="K738" s="10" t="s">
        <v>8590</v>
      </c>
      <c r="L738" s="10" t="s">
        <v>8615</v>
      </c>
      <c r="M738" s="10" t="s">
        <v>8593</v>
      </c>
      <c r="N738" s="12" t="s">
        <v>11</v>
      </c>
      <c r="O738" s="12" t="s">
        <v>13</v>
      </c>
      <c r="P738" s="12" t="s">
        <v>22</v>
      </c>
      <c r="Q738" s="12" t="s">
        <v>49</v>
      </c>
      <c r="R738" s="12" t="s">
        <v>14</v>
      </c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3">
        <f>ROUNDUP(SUM(VLOOKUP(F738,'Pontuação 3.0'!A$2:B$11,2,FALSE),VLOOKUP(E738,'Pontuação 3.0'!C$2:D$11,2,FALSE),VLOOKUP(H738,'Pontuação 3.0'!I$2:J$11,2,FALSE),VLOOKUP(J738,'Pontuação 3.0'!G$2:H$11,2,FALSE),VLOOKUP(G738,'Pontuação 3.0'!E$2:F$11,2,FALSE),VLOOKUP(K738,'Pontuação 3.0'!K$2:L$11,2,FALSE),VLOOKUP(L738,'Pontuação 3.0'!M$2:N$13,2,FALSE)),0)</f>
        <v>2437</v>
      </c>
      <c r="AD738" s="14">
        <f t="shared" si="1"/>
        <v>244</v>
      </c>
      <c r="AE738" s="14" t="str">
        <f t="array" ref="AE738">IFERROR(INDEX('Pontuação 3.0'!G$13:G$191, MATCH(AD738, 'Pontuação 3.0'!F$13:F$191, 0)), "Faixa Indefinida")</f>
        <v>A</v>
      </c>
      <c r="AF738" s="14">
        <f t="shared" si="2"/>
        <v>1</v>
      </c>
      <c r="AG738" s="14">
        <f t="shared" si="3"/>
        <v>0</v>
      </c>
      <c r="AH738" s="14">
        <f t="shared" si="4"/>
        <v>0</v>
      </c>
      <c r="AI738" s="14">
        <f t="shared" si="5"/>
        <v>0</v>
      </c>
      <c r="AJ738" s="10"/>
    </row>
    <row r="739" ht="15.75" customHeight="1">
      <c r="A739" s="9">
        <v>45693.0</v>
      </c>
      <c r="B739" s="10" t="s">
        <v>1752</v>
      </c>
      <c r="C739" s="10" t="s">
        <v>1753</v>
      </c>
      <c r="D739" s="10" t="s">
        <v>1754</v>
      </c>
      <c r="E739" s="10" t="s">
        <v>8586</v>
      </c>
      <c r="F739" s="10" t="s">
        <v>8596</v>
      </c>
      <c r="G739" s="10" t="s">
        <v>8588</v>
      </c>
      <c r="H739" s="10" t="s">
        <v>8605</v>
      </c>
      <c r="I739" s="10" t="s">
        <v>8614</v>
      </c>
      <c r="J739" s="10" t="s">
        <v>8617</v>
      </c>
      <c r="K739" s="10" t="s">
        <v>8606</v>
      </c>
      <c r="L739" s="10" t="s">
        <v>8600</v>
      </c>
      <c r="M739" s="10" t="s">
        <v>8611</v>
      </c>
      <c r="N739" s="12" t="s">
        <v>11</v>
      </c>
      <c r="O739" s="12" t="s">
        <v>13</v>
      </c>
      <c r="P739" s="12" t="s">
        <v>102</v>
      </c>
      <c r="Q739" s="12" t="s">
        <v>15</v>
      </c>
      <c r="R739" s="12" t="s">
        <v>14</v>
      </c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3">
        <f>ROUNDUP(SUM(VLOOKUP(F739,'Pontuação 3.0'!A$2:B$11,2,FALSE),VLOOKUP(E739,'Pontuação 3.0'!C$2:D$11,2,FALSE),VLOOKUP(H739,'Pontuação 3.0'!I$2:J$11,2,FALSE),VLOOKUP(J739,'Pontuação 3.0'!G$2:H$11,2,FALSE),VLOOKUP(G739,'Pontuação 3.0'!E$2:F$11,2,FALSE),VLOOKUP(K739,'Pontuação 3.0'!K$2:L$11,2,FALSE),VLOOKUP(L739,'Pontuação 3.0'!M$2:N$13,2,FALSE)),0)</f>
        <v>2655</v>
      </c>
      <c r="AD739" s="14">
        <f t="shared" si="1"/>
        <v>266</v>
      </c>
      <c r="AE739" s="14" t="str">
        <f t="array" ref="AE739">IFERROR(INDEX('Pontuação 3.0'!G$13:G$191, MATCH(AD739, 'Pontuação 3.0'!F$13:F$191, 0)), "Faixa Indefinida")</f>
        <v>A</v>
      </c>
      <c r="AF739" s="14">
        <f t="shared" si="2"/>
        <v>1</v>
      </c>
      <c r="AG739" s="14">
        <f t="shared" si="3"/>
        <v>0</v>
      </c>
      <c r="AH739" s="14">
        <f t="shared" si="4"/>
        <v>0</v>
      </c>
      <c r="AI739" s="14">
        <f t="shared" si="5"/>
        <v>0</v>
      </c>
      <c r="AJ739" s="10"/>
    </row>
    <row r="740" ht="15.75" customHeight="1">
      <c r="A740" s="9">
        <v>45693.0</v>
      </c>
      <c r="B740" s="10" t="s">
        <v>268</v>
      </c>
      <c r="C740" s="10" t="s">
        <v>1757</v>
      </c>
      <c r="D740" s="11">
        <v>1.9991714154E10</v>
      </c>
      <c r="E740" s="10" t="s">
        <v>8586</v>
      </c>
      <c r="F740" s="10" t="s">
        <v>8587</v>
      </c>
      <c r="G740" s="10" t="s">
        <v>8588</v>
      </c>
      <c r="H740" s="10" t="s">
        <v>8589</v>
      </c>
      <c r="I740" s="10" t="s">
        <v>8590</v>
      </c>
      <c r="J740" s="10" t="s">
        <v>8591</v>
      </c>
      <c r="K740" s="10" t="s">
        <v>8606</v>
      </c>
      <c r="L740" s="10" t="s">
        <v>8629</v>
      </c>
      <c r="M740" s="10" t="s">
        <v>8601</v>
      </c>
      <c r="N740" s="12" t="s">
        <v>11</v>
      </c>
      <c r="O740" s="12" t="s">
        <v>13</v>
      </c>
      <c r="P740" s="12" t="s">
        <v>80</v>
      </c>
      <c r="Q740" s="12" t="s">
        <v>49</v>
      </c>
      <c r="R740" s="12" t="s">
        <v>14</v>
      </c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3">
        <f>ROUNDUP(SUM(VLOOKUP(F740,'Pontuação 3.0'!A$2:B$11,2,FALSE),VLOOKUP(E740,'Pontuação 3.0'!C$2:D$11,2,FALSE),VLOOKUP(H740,'Pontuação 3.0'!I$2:J$11,2,FALSE),VLOOKUP(J740,'Pontuação 3.0'!G$2:H$11,2,FALSE),VLOOKUP(G740,'Pontuação 3.0'!E$2:F$11,2,FALSE),VLOOKUP(K740,'Pontuação 3.0'!K$2:L$11,2,FALSE),VLOOKUP(L740,'Pontuação 3.0'!M$2:N$13,2,FALSE)),0)</f>
        <v>2600</v>
      </c>
      <c r="AD740" s="14">
        <f t="shared" si="1"/>
        <v>260</v>
      </c>
      <c r="AE740" s="14" t="str">
        <f t="array" ref="AE740">IFERROR(INDEX('Pontuação 3.0'!G$13:G$191, MATCH(AD740, 'Pontuação 3.0'!F$13:F$191, 0)), "Faixa Indefinida")</f>
        <v>A</v>
      </c>
      <c r="AF740" s="14">
        <f t="shared" si="2"/>
        <v>1</v>
      </c>
      <c r="AG740" s="14">
        <f t="shared" si="3"/>
        <v>0</v>
      </c>
      <c r="AH740" s="14">
        <f t="shared" si="4"/>
        <v>0</v>
      </c>
      <c r="AI740" s="14">
        <f t="shared" si="5"/>
        <v>0</v>
      </c>
      <c r="AJ740" s="10"/>
    </row>
    <row r="741" ht="15.75" customHeight="1">
      <c r="A741" s="9">
        <v>45693.0</v>
      </c>
      <c r="B741" s="10" t="s">
        <v>1755</v>
      </c>
      <c r="C741" s="10" t="s">
        <v>1756</v>
      </c>
      <c r="D741" s="11">
        <v>6.2996056712E10</v>
      </c>
      <c r="E741" s="10" t="s">
        <v>8586</v>
      </c>
      <c r="F741" s="10" t="s">
        <v>8587</v>
      </c>
      <c r="G741" s="10" t="s">
        <v>8623</v>
      </c>
      <c r="H741" s="10" t="s">
        <v>8626</v>
      </c>
      <c r="I741" s="10" t="s">
        <v>8614</v>
      </c>
      <c r="J741" s="10" t="s">
        <v>8599</v>
      </c>
      <c r="K741" s="10" t="s">
        <v>8590</v>
      </c>
      <c r="L741" s="10" t="s">
        <v>8615</v>
      </c>
      <c r="M741" s="10" t="s">
        <v>8621</v>
      </c>
      <c r="N741" s="12" t="s">
        <v>11</v>
      </c>
      <c r="O741" s="12" t="s">
        <v>13</v>
      </c>
      <c r="P741" s="12" t="s">
        <v>68</v>
      </c>
      <c r="Q741" s="12" t="s">
        <v>49</v>
      </c>
      <c r="R741" s="12" t="s">
        <v>14</v>
      </c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3">
        <f>ROUNDUP(SUM(VLOOKUP(F741,'Pontuação 3.0'!A$2:B$11,2,FALSE),VLOOKUP(E741,'Pontuação 3.0'!C$2:D$11,2,FALSE),VLOOKUP(H741,'Pontuação 3.0'!I$2:J$11,2,FALSE),VLOOKUP(J741,'Pontuação 3.0'!G$2:H$11,2,FALSE),VLOOKUP(G741,'Pontuação 3.0'!E$2:F$11,2,FALSE),VLOOKUP(K741,'Pontuação 3.0'!K$2:L$11,2,FALSE),VLOOKUP(L741,'Pontuação 3.0'!M$2:N$13,2,FALSE)),0)</f>
        <v>2120</v>
      </c>
      <c r="AD741" s="14">
        <f t="shared" si="1"/>
        <v>212</v>
      </c>
      <c r="AE741" s="14" t="str">
        <f t="array" ref="AE741">IFERROR(INDEX('Pontuação 3.0'!G$13:G$191, MATCH(AD741, 'Pontuação 3.0'!F$13:F$191, 0)), "Faixa Indefinida")</f>
        <v>C</v>
      </c>
      <c r="AF741" s="14">
        <f t="shared" si="2"/>
        <v>0</v>
      </c>
      <c r="AG741" s="14">
        <f t="shared" si="3"/>
        <v>0</v>
      </c>
      <c r="AH741" s="14">
        <f t="shared" si="4"/>
        <v>1</v>
      </c>
      <c r="AI741" s="14">
        <f t="shared" si="5"/>
        <v>0</v>
      </c>
      <c r="AJ741" s="10"/>
    </row>
    <row r="742" ht="15.75" customHeight="1">
      <c r="A742" s="9">
        <v>45693.0</v>
      </c>
      <c r="B742" s="10" t="s">
        <v>1758</v>
      </c>
      <c r="C742" s="10" t="s">
        <v>1759</v>
      </c>
      <c r="D742" s="11">
        <v>2.1974562928E10</v>
      </c>
      <c r="E742" s="10" t="s">
        <v>8586</v>
      </c>
      <c r="F742" s="10" t="s">
        <v>8596</v>
      </c>
      <c r="G742" s="10" t="s">
        <v>8588</v>
      </c>
      <c r="H742" s="10" t="s">
        <v>8598</v>
      </c>
      <c r="I742" s="10" t="s">
        <v>8590</v>
      </c>
      <c r="J742" s="10" t="s">
        <v>8599</v>
      </c>
      <c r="K742" s="10" t="s">
        <v>8590</v>
      </c>
      <c r="L742" s="10" t="s">
        <v>8615</v>
      </c>
      <c r="M742" s="10" t="s">
        <v>8601</v>
      </c>
      <c r="N742" s="12" t="s">
        <v>11</v>
      </c>
      <c r="O742" s="12" t="s">
        <v>13</v>
      </c>
      <c r="P742" s="12" t="s">
        <v>77</v>
      </c>
      <c r="Q742" s="12" t="s">
        <v>45</v>
      </c>
      <c r="R742" s="12" t="s">
        <v>23</v>
      </c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3">
        <f>ROUNDUP(SUM(VLOOKUP(F742,'Pontuação 3.0'!A$2:B$11,2,FALSE),VLOOKUP(E742,'Pontuação 3.0'!C$2:D$11,2,FALSE),VLOOKUP(H742,'Pontuação 3.0'!I$2:J$11,2,FALSE),VLOOKUP(J742,'Pontuação 3.0'!G$2:H$11,2,FALSE),VLOOKUP(G742,'Pontuação 3.0'!E$2:F$11,2,FALSE),VLOOKUP(K742,'Pontuação 3.0'!K$2:L$11,2,FALSE),VLOOKUP(L742,'Pontuação 3.0'!M$2:N$13,2,FALSE)),0)</f>
        <v>2075</v>
      </c>
      <c r="AD742" s="14">
        <f t="shared" si="1"/>
        <v>208</v>
      </c>
      <c r="AE742" s="14" t="str">
        <f t="array" ref="AE742">IFERROR(INDEX('Pontuação 3.0'!G$13:G$191, MATCH(AD742, 'Pontuação 3.0'!F$13:F$191, 0)), "Faixa Indefinida")</f>
        <v>C</v>
      </c>
      <c r="AF742" s="14">
        <f t="shared" si="2"/>
        <v>0</v>
      </c>
      <c r="AG742" s="14">
        <f t="shared" si="3"/>
        <v>0</v>
      </c>
      <c r="AH742" s="14">
        <f t="shared" si="4"/>
        <v>1</v>
      </c>
      <c r="AI742" s="14">
        <f t="shared" si="5"/>
        <v>0</v>
      </c>
      <c r="AJ742" s="10"/>
    </row>
    <row r="743" ht="15.75" customHeight="1">
      <c r="A743" s="9">
        <v>45693.0</v>
      </c>
      <c r="B743" s="10" t="s">
        <v>1760</v>
      </c>
      <c r="C743" s="10" t="s">
        <v>1761</v>
      </c>
      <c r="D743" s="11">
        <v>2.197381202E10</v>
      </c>
      <c r="E743" s="10" t="s">
        <v>8586</v>
      </c>
      <c r="F743" s="10" t="s">
        <v>8587</v>
      </c>
      <c r="G743" s="10" t="s">
        <v>8588</v>
      </c>
      <c r="H743" s="10" t="s">
        <v>8589</v>
      </c>
      <c r="I743" s="10" t="s">
        <v>8590</v>
      </c>
      <c r="J743" s="10" t="s">
        <v>8617</v>
      </c>
      <c r="K743" s="10" t="s">
        <v>8590</v>
      </c>
      <c r="L743" s="10" t="s">
        <v>8615</v>
      </c>
      <c r="M743" s="10" t="s">
        <v>8601</v>
      </c>
      <c r="N743" s="12" t="s">
        <v>11</v>
      </c>
      <c r="O743" s="12" t="s">
        <v>13</v>
      </c>
      <c r="P743" s="12" t="s">
        <v>58</v>
      </c>
      <c r="Q743" s="12" t="s">
        <v>60</v>
      </c>
      <c r="R743" s="12" t="s">
        <v>14</v>
      </c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3">
        <f>ROUNDUP(SUM(VLOOKUP(F743,'Pontuação 3.0'!A$2:B$11,2,FALSE),VLOOKUP(E743,'Pontuação 3.0'!C$2:D$11,2,FALSE),VLOOKUP(H743,'Pontuação 3.0'!I$2:J$11,2,FALSE),VLOOKUP(J743,'Pontuação 3.0'!G$2:H$11,2,FALSE),VLOOKUP(G743,'Pontuação 3.0'!E$2:F$11,2,FALSE),VLOOKUP(K743,'Pontuação 3.0'!K$2:L$11,2,FALSE),VLOOKUP(L743,'Pontuação 3.0'!M$2:N$13,2,FALSE)),0)</f>
        <v>2570</v>
      </c>
      <c r="AD743" s="14">
        <f t="shared" si="1"/>
        <v>257</v>
      </c>
      <c r="AE743" s="14" t="str">
        <f t="array" ref="AE743">IFERROR(INDEX('Pontuação 3.0'!G$13:G$191, MATCH(AD743, 'Pontuação 3.0'!F$13:F$191, 0)), "Faixa Indefinida")</f>
        <v>A</v>
      </c>
      <c r="AF743" s="14">
        <f t="shared" si="2"/>
        <v>1</v>
      </c>
      <c r="AG743" s="14">
        <f t="shared" si="3"/>
        <v>0</v>
      </c>
      <c r="AH743" s="14">
        <f t="shared" si="4"/>
        <v>0</v>
      </c>
      <c r="AI743" s="14">
        <f t="shared" si="5"/>
        <v>0</v>
      </c>
      <c r="AJ743" s="10"/>
    </row>
    <row r="744" ht="15.75" customHeight="1">
      <c r="A744" s="9">
        <v>45693.0</v>
      </c>
      <c r="B744" s="10" t="s">
        <v>1763</v>
      </c>
      <c r="C744" s="10" t="s">
        <v>1764</v>
      </c>
      <c r="D744" s="11">
        <v>9.7984265564E10</v>
      </c>
      <c r="E744" s="10" t="s">
        <v>8586</v>
      </c>
      <c r="F744" s="10" t="s">
        <v>8587</v>
      </c>
      <c r="G744" s="10" t="s">
        <v>8588</v>
      </c>
      <c r="H744" s="10" t="s">
        <v>8589</v>
      </c>
      <c r="I744" s="10" t="s">
        <v>8614</v>
      </c>
      <c r="J744" s="10" t="s">
        <v>8599</v>
      </c>
      <c r="K744" s="10" t="s">
        <v>8606</v>
      </c>
      <c r="L744" s="10" t="s">
        <v>8592</v>
      </c>
      <c r="M744" s="10" t="s">
        <v>8611</v>
      </c>
      <c r="N744" s="12" t="s">
        <v>11</v>
      </c>
      <c r="O744" s="12" t="s">
        <v>13</v>
      </c>
      <c r="P744" s="12" t="s">
        <v>19</v>
      </c>
      <c r="Q744" s="12" t="s">
        <v>45</v>
      </c>
      <c r="R744" s="12" t="s">
        <v>14</v>
      </c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3">
        <f>ROUNDUP(SUM(VLOOKUP(F744,'Pontuação 3.0'!A$2:B$11,2,FALSE),VLOOKUP(E744,'Pontuação 3.0'!C$2:D$11,2,FALSE),VLOOKUP(H744,'Pontuação 3.0'!I$2:J$11,2,FALSE),VLOOKUP(J744,'Pontuação 3.0'!G$2:H$11,2,FALSE),VLOOKUP(G744,'Pontuação 3.0'!E$2:F$11,2,FALSE),VLOOKUP(K744,'Pontuação 3.0'!K$2:L$11,2,FALSE),VLOOKUP(L744,'Pontuação 3.0'!M$2:N$13,2,FALSE)),0)</f>
        <v>2470</v>
      </c>
      <c r="AD744" s="14">
        <f t="shared" si="1"/>
        <v>247</v>
      </c>
      <c r="AE744" s="14" t="str">
        <f t="array" ref="AE744">IFERROR(INDEX('Pontuação 3.0'!G$13:G$191, MATCH(AD744, 'Pontuação 3.0'!F$13:F$191, 0)), "Faixa Indefinida")</f>
        <v>A</v>
      </c>
      <c r="AF744" s="14">
        <f t="shared" si="2"/>
        <v>1</v>
      </c>
      <c r="AG744" s="14">
        <f t="shared" si="3"/>
        <v>0</v>
      </c>
      <c r="AH744" s="14">
        <f t="shared" si="4"/>
        <v>0</v>
      </c>
      <c r="AI744" s="14">
        <f t="shared" si="5"/>
        <v>0</v>
      </c>
      <c r="AJ744" s="10"/>
    </row>
    <row r="745" ht="15.75" customHeight="1">
      <c r="A745" s="9">
        <v>45693.0</v>
      </c>
      <c r="B745" s="10" t="s">
        <v>137</v>
      </c>
      <c r="C745" s="10" t="s">
        <v>1762</v>
      </c>
      <c r="D745" s="11">
        <v>5.1981649775E10</v>
      </c>
      <c r="E745" s="10" t="s">
        <v>8622</v>
      </c>
      <c r="F745" s="10" t="s">
        <v>8610</v>
      </c>
      <c r="G745" s="10" t="s">
        <v>8620</v>
      </c>
      <c r="H745" s="10" t="s">
        <v>8598</v>
      </c>
      <c r="I745" s="10" t="s">
        <v>8590</v>
      </c>
      <c r="J745" s="10" t="s">
        <v>8599</v>
      </c>
      <c r="K745" s="10" t="s">
        <v>8590</v>
      </c>
      <c r="L745" s="10" t="s">
        <v>8615</v>
      </c>
      <c r="M745" s="10" t="s">
        <v>8601</v>
      </c>
      <c r="N745" s="12" t="s">
        <v>11</v>
      </c>
      <c r="O745" s="12" t="s">
        <v>13</v>
      </c>
      <c r="P745" s="12" t="s">
        <v>48</v>
      </c>
      <c r="Q745" s="12" t="s">
        <v>34</v>
      </c>
      <c r="R745" s="12" t="s">
        <v>14</v>
      </c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3">
        <f>ROUNDUP(SUM(VLOOKUP(F745,'Pontuação 3.0'!A$2:B$11,2,FALSE),VLOOKUP(E745,'Pontuação 3.0'!C$2:D$11,2,FALSE),VLOOKUP(H745,'Pontuação 3.0'!I$2:J$11,2,FALSE),VLOOKUP(J745,'Pontuação 3.0'!G$2:H$11,2,FALSE),VLOOKUP(G745,'Pontuação 3.0'!E$2:F$11,2,FALSE),VLOOKUP(K745,'Pontuação 3.0'!K$2:L$11,2,FALSE),VLOOKUP(L745,'Pontuação 3.0'!M$2:N$13,2,FALSE)),0)</f>
        <v>1816</v>
      </c>
      <c r="AD745" s="14">
        <f t="shared" si="1"/>
        <v>182</v>
      </c>
      <c r="AE745" s="14" t="str">
        <f t="array" ref="AE745">IFERROR(INDEX('Pontuação 3.0'!G$13:G$191, MATCH(AD745, 'Pontuação 3.0'!F$13:F$191, 0)), "Faixa Indefinida")</f>
        <v>D</v>
      </c>
      <c r="AF745" s="14">
        <f t="shared" si="2"/>
        <v>0</v>
      </c>
      <c r="AG745" s="14">
        <f t="shared" si="3"/>
        <v>0</v>
      </c>
      <c r="AH745" s="14">
        <f t="shared" si="4"/>
        <v>0</v>
      </c>
      <c r="AI745" s="14">
        <f t="shared" si="5"/>
        <v>1</v>
      </c>
      <c r="AJ745" s="10"/>
    </row>
    <row r="746" ht="15.75" customHeight="1">
      <c r="A746" s="9">
        <v>45693.0</v>
      </c>
      <c r="B746" s="10" t="s">
        <v>1765</v>
      </c>
      <c r="C746" s="10" t="s">
        <v>1766</v>
      </c>
      <c r="D746" s="11">
        <v>4.199142554E10</v>
      </c>
      <c r="E746" s="10" t="s">
        <v>8622</v>
      </c>
      <c r="F746" s="10" t="s">
        <v>8596</v>
      </c>
      <c r="G746" s="10" t="s">
        <v>8628</v>
      </c>
      <c r="H746" s="10" t="s">
        <v>8626</v>
      </c>
      <c r="I746" s="10" t="s">
        <v>8590</v>
      </c>
      <c r="J746" s="10" t="s">
        <v>8599</v>
      </c>
      <c r="K746" s="10" t="s">
        <v>8590</v>
      </c>
      <c r="L746" s="10" t="s">
        <v>8615</v>
      </c>
      <c r="M746" s="10" t="s">
        <v>8611</v>
      </c>
      <c r="N746" s="12" t="s">
        <v>11</v>
      </c>
      <c r="O746" s="12" t="s">
        <v>13</v>
      </c>
      <c r="P746" s="12" t="s">
        <v>80</v>
      </c>
      <c r="Q746" s="12" t="s">
        <v>49</v>
      </c>
      <c r="R746" s="12" t="s">
        <v>14</v>
      </c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3">
        <f>ROUNDUP(SUM(VLOOKUP(F746,'Pontuação 3.0'!A$2:B$11,2,FALSE),VLOOKUP(E746,'Pontuação 3.0'!C$2:D$11,2,FALSE),VLOOKUP(H746,'Pontuação 3.0'!I$2:J$11,2,FALSE),VLOOKUP(J746,'Pontuação 3.0'!G$2:H$11,2,FALSE),VLOOKUP(G746,'Pontuação 3.0'!E$2:F$11,2,FALSE),VLOOKUP(K746,'Pontuação 3.0'!K$2:L$11,2,FALSE),VLOOKUP(L746,'Pontuação 3.0'!M$2:N$13,2,FALSE)),0)</f>
        <v>1747</v>
      </c>
      <c r="AD746" s="14">
        <f t="shared" si="1"/>
        <v>175</v>
      </c>
      <c r="AE746" s="14" t="str">
        <f t="array" ref="AE746">IFERROR(INDEX('Pontuação 3.0'!G$13:G$191, MATCH(AD746, 'Pontuação 3.0'!F$13:F$191, 0)), "Faixa Indefinida")</f>
        <v>D</v>
      </c>
      <c r="AF746" s="14">
        <f t="shared" si="2"/>
        <v>0</v>
      </c>
      <c r="AG746" s="14">
        <f t="shared" si="3"/>
        <v>0</v>
      </c>
      <c r="AH746" s="14">
        <f t="shared" si="4"/>
        <v>0</v>
      </c>
      <c r="AI746" s="14">
        <f t="shared" si="5"/>
        <v>1</v>
      </c>
      <c r="AJ746" s="10"/>
    </row>
    <row r="747" ht="15.75" customHeight="1">
      <c r="A747" s="9">
        <v>45693.0</v>
      </c>
      <c r="B747" s="10" t="s">
        <v>1767</v>
      </c>
      <c r="C747" s="10" t="s">
        <v>1768</v>
      </c>
      <c r="D747" s="11">
        <v>5.5999963713E10</v>
      </c>
      <c r="E747" s="10" t="s">
        <v>8586</v>
      </c>
      <c r="F747" s="10" t="s">
        <v>8596</v>
      </c>
      <c r="G747" s="10" t="s">
        <v>8588</v>
      </c>
      <c r="H747" s="10" t="s">
        <v>8589</v>
      </c>
      <c r="I747" s="10" t="s">
        <v>8614</v>
      </c>
      <c r="J747" s="10" t="s">
        <v>8617</v>
      </c>
      <c r="K747" s="10" t="s">
        <v>8590</v>
      </c>
      <c r="L747" s="10" t="s">
        <v>8600</v>
      </c>
      <c r="M747" s="10" t="s">
        <v>8601</v>
      </c>
      <c r="N747" s="12" t="s">
        <v>11</v>
      </c>
      <c r="O747" s="12" t="s">
        <v>13</v>
      </c>
      <c r="P747" s="12" t="s">
        <v>19</v>
      </c>
      <c r="Q747" s="12" t="s">
        <v>34</v>
      </c>
      <c r="R747" s="12" t="s">
        <v>14</v>
      </c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3">
        <f>ROUNDUP(SUM(VLOOKUP(F747,'Pontuação 3.0'!A$2:B$11,2,FALSE),VLOOKUP(E747,'Pontuação 3.0'!C$2:D$11,2,FALSE),VLOOKUP(H747,'Pontuação 3.0'!I$2:J$11,2,FALSE),VLOOKUP(J747,'Pontuação 3.0'!G$2:H$11,2,FALSE),VLOOKUP(G747,'Pontuação 3.0'!E$2:F$11,2,FALSE),VLOOKUP(K747,'Pontuação 3.0'!K$2:L$11,2,FALSE),VLOOKUP(L747,'Pontuação 3.0'!M$2:N$13,2,FALSE)),0)</f>
        <v>2545</v>
      </c>
      <c r="AD747" s="14">
        <f t="shared" si="1"/>
        <v>255</v>
      </c>
      <c r="AE747" s="14" t="str">
        <f t="array" ref="AE747">IFERROR(INDEX('Pontuação 3.0'!G$13:G$191, MATCH(AD747, 'Pontuação 3.0'!F$13:F$191, 0)), "Faixa Indefinida")</f>
        <v>A</v>
      </c>
      <c r="AF747" s="14">
        <f t="shared" si="2"/>
        <v>1</v>
      </c>
      <c r="AG747" s="14">
        <f t="shared" si="3"/>
        <v>0</v>
      </c>
      <c r="AH747" s="14">
        <f t="shared" si="4"/>
        <v>0</v>
      </c>
      <c r="AI747" s="14">
        <f t="shared" si="5"/>
        <v>0</v>
      </c>
      <c r="AJ747" s="10"/>
    </row>
    <row r="748" ht="15.75" customHeight="1">
      <c r="A748" s="9">
        <v>45693.0</v>
      </c>
      <c r="B748" s="10" t="s">
        <v>318</v>
      </c>
      <c r="C748" s="10" t="s">
        <v>1769</v>
      </c>
      <c r="D748" s="11">
        <v>5.1992457779E10</v>
      </c>
      <c r="E748" s="10" t="s">
        <v>8586</v>
      </c>
      <c r="F748" s="10" t="s">
        <v>8587</v>
      </c>
      <c r="G748" s="10" t="s">
        <v>8620</v>
      </c>
      <c r="H748" s="10" t="s">
        <v>8605</v>
      </c>
      <c r="I748" s="10" t="s">
        <v>8614</v>
      </c>
      <c r="J748" s="10" t="s">
        <v>8599</v>
      </c>
      <c r="K748" s="10" t="s">
        <v>8606</v>
      </c>
      <c r="L748" s="10" t="s">
        <v>8615</v>
      </c>
      <c r="M748" s="10" t="s">
        <v>8611</v>
      </c>
      <c r="N748" s="12" t="s">
        <v>11</v>
      </c>
      <c r="O748" s="12" t="s">
        <v>13</v>
      </c>
      <c r="P748" s="12" t="s">
        <v>68</v>
      </c>
      <c r="Q748" s="12" t="s">
        <v>49</v>
      </c>
      <c r="R748" s="12" t="s">
        <v>14</v>
      </c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3">
        <f>ROUNDUP(SUM(VLOOKUP(F748,'Pontuação 3.0'!A$2:B$11,2,FALSE),VLOOKUP(E748,'Pontuação 3.0'!C$2:D$11,2,FALSE),VLOOKUP(H748,'Pontuação 3.0'!I$2:J$11,2,FALSE),VLOOKUP(J748,'Pontuação 3.0'!G$2:H$11,2,FALSE),VLOOKUP(G748,'Pontuação 3.0'!E$2:F$11,2,FALSE),VLOOKUP(K748,'Pontuação 3.0'!K$2:L$11,2,FALSE),VLOOKUP(L748,'Pontuação 3.0'!M$2:N$13,2,FALSE)),0)</f>
        <v>2265</v>
      </c>
      <c r="AD748" s="14">
        <f t="shared" si="1"/>
        <v>227</v>
      </c>
      <c r="AE748" s="14" t="str">
        <f t="array" ref="AE748">IFERROR(INDEX('Pontuação 3.0'!G$13:G$191, MATCH(AD748, 'Pontuação 3.0'!F$13:F$191, 0)), "Faixa Indefinida")</f>
        <v>B</v>
      </c>
      <c r="AF748" s="14">
        <f t="shared" si="2"/>
        <v>0</v>
      </c>
      <c r="AG748" s="14">
        <f t="shared" si="3"/>
        <v>1</v>
      </c>
      <c r="AH748" s="14">
        <f t="shared" si="4"/>
        <v>0</v>
      </c>
      <c r="AI748" s="14">
        <f t="shared" si="5"/>
        <v>0</v>
      </c>
      <c r="AJ748" s="10"/>
    </row>
    <row r="749" ht="15.75" customHeight="1">
      <c r="A749" s="9">
        <v>45693.0</v>
      </c>
      <c r="B749" s="10" t="s">
        <v>1774</v>
      </c>
      <c r="C749" s="10" t="s">
        <v>1775</v>
      </c>
      <c r="D749" s="11">
        <v>3.8999146677E10</v>
      </c>
      <c r="E749" s="10" t="s">
        <v>8586</v>
      </c>
      <c r="F749" s="10" t="s">
        <v>8596</v>
      </c>
      <c r="G749" s="10" t="s">
        <v>8588</v>
      </c>
      <c r="H749" s="10" t="s">
        <v>8605</v>
      </c>
      <c r="I749" s="10" t="s">
        <v>8590</v>
      </c>
      <c r="J749" s="10" t="s">
        <v>8599</v>
      </c>
      <c r="K749" s="10" t="s">
        <v>8590</v>
      </c>
      <c r="L749" s="10" t="s">
        <v>8592</v>
      </c>
      <c r="M749" s="10" t="s">
        <v>8621</v>
      </c>
      <c r="N749" s="12" t="s">
        <v>11</v>
      </c>
      <c r="O749" s="12" t="s">
        <v>13</v>
      </c>
      <c r="P749" s="12" t="s">
        <v>19</v>
      </c>
      <c r="Q749" s="12" t="s">
        <v>15</v>
      </c>
      <c r="R749" s="12" t="s">
        <v>23</v>
      </c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3">
        <f>ROUNDUP(SUM(VLOOKUP(F749,'Pontuação 3.0'!A$2:B$11,2,FALSE),VLOOKUP(E749,'Pontuação 3.0'!C$2:D$11,2,FALSE),VLOOKUP(H749,'Pontuação 3.0'!I$2:J$11,2,FALSE),VLOOKUP(J749,'Pontuação 3.0'!G$2:H$11,2,FALSE),VLOOKUP(G749,'Pontuação 3.0'!E$2:F$11,2,FALSE),VLOOKUP(K749,'Pontuação 3.0'!K$2:L$11,2,FALSE),VLOOKUP(L749,'Pontuação 3.0'!M$2:N$13,2,FALSE)),0)</f>
        <v>1925</v>
      </c>
      <c r="AD749" s="14">
        <f t="shared" si="1"/>
        <v>193</v>
      </c>
      <c r="AE749" s="14" t="str">
        <f t="array" ref="AE749">IFERROR(INDEX('Pontuação 3.0'!G$13:G$191, MATCH(AD749, 'Pontuação 3.0'!F$13:F$191, 0)), "Faixa Indefinida")</f>
        <v>C</v>
      </c>
      <c r="AF749" s="14">
        <f t="shared" si="2"/>
        <v>0</v>
      </c>
      <c r="AG749" s="14">
        <f t="shared" si="3"/>
        <v>0</v>
      </c>
      <c r="AH749" s="14">
        <f t="shared" si="4"/>
        <v>1</v>
      </c>
      <c r="AI749" s="14">
        <f t="shared" si="5"/>
        <v>0</v>
      </c>
      <c r="AJ749" s="10"/>
    </row>
    <row r="750" ht="15.75" customHeight="1">
      <c r="A750" s="9">
        <v>45693.0</v>
      </c>
      <c r="B750" s="10" t="s">
        <v>1770</v>
      </c>
      <c r="C750" s="10" t="s">
        <v>1771</v>
      </c>
      <c r="D750" s="11">
        <v>4.7999406443E10</v>
      </c>
      <c r="E750" s="10" t="s">
        <v>8586</v>
      </c>
      <c r="F750" s="10" t="s">
        <v>8596</v>
      </c>
      <c r="G750" s="10" t="s">
        <v>8588</v>
      </c>
      <c r="H750" s="10" t="s">
        <v>8605</v>
      </c>
      <c r="I750" s="10" t="s">
        <v>8614</v>
      </c>
      <c r="J750" s="10" t="s">
        <v>8599</v>
      </c>
      <c r="K750" s="10" t="s">
        <v>8590</v>
      </c>
      <c r="L750" s="10" t="s">
        <v>8615</v>
      </c>
      <c r="M750" s="10" t="s">
        <v>8601</v>
      </c>
      <c r="N750" s="12" t="s">
        <v>11</v>
      </c>
      <c r="O750" s="12" t="s">
        <v>13</v>
      </c>
      <c r="P750" s="12" t="s">
        <v>68</v>
      </c>
      <c r="Q750" s="12" t="s">
        <v>49</v>
      </c>
      <c r="R750" s="12" t="s">
        <v>14</v>
      </c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3">
        <f>ROUNDUP(SUM(VLOOKUP(F750,'Pontuação 3.0'!A$2:B$11,2,FALSE),VLOOKUP(E750,'Pontuação 3.0'!C$2:D$11,2,FALSE),VLOOKUP(H750,'Pontuação 3.0'!I$2:J$11,2,FALSE),VLOOKUP(J750,'Pontuação 3.0'!G$2:H$11,2,FALSE),VLOOKUP(G750,'Pontuação 3.0'!E$2:F$11,2,FALSE),VLOOKUP(K750,'Pontuação 3.0'!K$2:L$11,2,FALSE),VLOOKUP(L750,'Pontuação 3.0'!M$2:N$13,2,FALSE)),0)</f>
        <v>2011</v>
      </c>
      <c r="AD750" s="14">
        <f t="shared" si="1"/>
        <v>201</v>
      </c>
      <c r="AE750" s="14" t="str">
        <f t="array" ref="AE750">IFERROR(INDEX('Pontuação 3.0'!G$13:G$191, MATCH(AD750, 'Pontuação 3.0'!F$13:F$191, 0)), "Faixa Indefinida")</f>
        <v>C</v>
      </c>
      <c r="AF750" s="14">
        <f t="shared" si="2"/>
        <v>0</v>
      </c>
      <c r="AG750" s="14">
        <f t="shared" si="3"/>
        <v>0</v>
      </c>
      <c r="AH750" s="14">
        <f t="shared" si="4"/>
        <v>1</v>
      </c>
      <c r="AI750" s="14">
        <f t="shared" si="5"/>
        <v>0</v>
      </c>
      <c r="AJ750" s="10"/>
    </row>
    <row r="751" ht="15.75" customHeight="1">
      <c r="A751" s="9">
        <v>45693.0</v>
      </c>
      <c r="B751" s="10" t="s">
        <v>1772</v>
      </c>
      <c r="C751" s="10" t="s">
        <v>1773</v>
      </c>
      <c r="D751" s="11">
        <v>3.4998076521E10</v>
      </c>
      <c r="E751" s="10" t="s">
        <v>8586</v>
      </c>
      <c r="F751" s="10" t="s">
        <v>8587</v>
      </c>
      <c r="G751" s="10" t="s">
        <v>8588</v>
      </c>
      <c r="H751" s="10" t="s">
        <v>8598</v>
      </c>
      <c r="I751" s="10" t="s">
        <v>8614</v>
      </c>
      <c r="J751" s="10" t="s">
        <v>8591</v>
      </c>
      <c r="K751" s="10" t="s">
        <v>8590</v>
      </c>
      <c r="L751" s="10" t="s">
        <v>8615</v>
      </c>
      <c r="M751" s="10" t="s">
        <v>8601</v>
      </c>
      <c r="N751" s="12" t="s">
        <v>11</v>
      </c>
      <c r="O751" s="12" t="s">
        <v>13</v>
      </c>
      <c r="P751" s="12" t="s">
        <v>22</v>
      </c>
      <c r="Q751" s="12" t="s">
        <v>31</v>
      </c>
      <c r="R751" s="12" t="s">
        <v>14</v>
      </c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3">
        <f>ROUNDUP(SUM(VLOOKUP(F751,'Pontuação 3.0'!A$2:B$11,2,FALSE),VLOOKUP(E751,'Pontuação 3.0'!C$2:D$11,2,FALSE),VLOOKUP(H751,'Pontuação 3.0'!I$2:J$11,2,FALSE),VLOOKUP(J751,'Pontuação 3.0'!G$2:H$11,2,FALSE),VLOOKUP(G751,'Pontuação 3.0'!E$2:F$11,2,FALSE),VLOOKUP(K751,'Pontuação 3.0'!K$2:L$11,2,FALSE),VLOOKUP(L751,'Pontuação 3.0'!M$2:N$13,2,FALSE)),0)</f>
        <v>2360</v>
      </c>
      <c r="AD751" s="14">
        <f t="shared" si="1"/>
        <v>236</v>
      </c>
      <c r="AE751" s="14" t="str">
        <f t="array" ref="AE751">IFERROR(INDEX('Pontuação 3.0'!G$13:G$191, MATCH(AD751, 'Pontuação 3.0'!F$13:F$191, 0)), "Faixa Indefinida")</f>
        <v>A</v>
      </c>
      <c r="AF751" s="14">
        <f t="shared" si="2"/>
        <v>1</v>
      </c>
      <c r="AG751" s="14">
        <f t="shared" si="3"/>
        <v>0</v>
      </c>
      <c r="AH751" s="14">
        <f t="shared" si="4"/>
        <v>0</v>
      </c>
      <c r="AI751" s="14">
        <f t="shared" si="5"/>
        <v>0</v>
      </c>
      <c r="AJ751" s="10"/>
    </row>
    <row r="752" ht="15.75" customHeight="1">
      <c r="A752" s="9">
        <v>45693.0</v>
      </c>
      <c r="B752" s="10" t="s">
        <v>1772</v>
      </c>
      <c r="C752" s="10" t="s">
        <v>1773</v>
      </c>
      <c r="D752" s="11">
        <v>3.4998076521E10</v>
      </c>
      <c r="E752" s="10" t="s">
        <v>8586</v>
      </c>
      <c r="F752" s="10" t="s">
        <v>8587</v>
      </c>
      <c r="G752" s="10" t="s">
        <v>8588</v>
      </c>
      <c r="H752" s="10" t="s">
        <v>8598</v>
      </c>
      <c r="I752" s="10" t="s">
        <v>8614</v>
      </c>
      <c r="J752" s="10" t="s">
        <v>8591</v>
      </c>
      <c r="K752" s="10" t="s">
        <v>8590</v>
      </c>
      <c r="L752" s="10" t="s">
        <v>8615</v>
      </c>
      <c r="M752" s="10" t="s">
        <v>8601</v>
      </c>
      <c r="N752" s="12" t="s">
        <v>11</v>
      </c>
      <c r="O752" s="12" t="s">
        <v>13</v>
      </c>
      <c r="P752" s="12" t="s">
        <v>22</v>
      </c>
      <c r="Q752" s="12" t="s">
        <v>31</v>
      </c>
      <c r="R752" s="12" t="s">
        <v>14</v>
      </c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3">
        <f>ROUNDUP(SUM(VLOOKUP(F752,'Pontuação 3.0'!A$2:B$11,2,FALSE),VLOOKUP(E752,'Pontuação 3.0'!C$2:D$11,2,FALSE),VLOOKUP(H752,'Pontuação 3.0'!I$2:J$11,2,FALSE),VLOOKUP(J752,'Pontuação 3.0'!G$2:H$11,2,FALSE),VLOOKUP(G752,'Pontuação 3.0'!E$2:F$11,2,FALSE),VLOOKUP(K752,'Pontuação 3.0'!K$2:L$11,2,FALSE),VLOOKUP(L752,'Pontuação 3.0'!M$2:N$13,2,FALSE)),0)</f>
        <v>2360</v>
      </c>
      <c r="AD752" s="14">
        <f t="shared" si="1"/>
        <v>236</v>
      </c>
      <c r="AE752" s="14" t="str">
        <f t="array" ref="AE752">IFERROR(INDEX('Pontuação 3.0'!G$13:G$191, MATCH(AD752, 'Pontuação 3.0'!F$13:F$191, 0)), "Faixa Indefinida")</f>
        <v>A</v>
      </c>
      <c r="AF752" s="14">
        <f t="shared" si="2"/>
        <v>1</v>
      </c>
      <c r="AG752" s="14">
        <f t="shared" si="3"/>
        <v>0</v>
      </c>
      <c r="AH752" s="14">
        <f t="shared" si="4"/>
        <v>0</v>
      </c>
      <c r="AI752" s="14">
        <f t="shared" si="5"/>
        <v>0</v>
      </c>
      <c r="AJ752" s="10"/>
    </row>
    <row r="753" ht="15.75" customHeight="1">
      <c r="A753" s="9">
        <v>45693.0</v>
      </c>
      <c r="B753" s="10" t="s">
        <v>1776</v>
      </c>
      <c r="C753" s="10" t="s">
        <v>1777</v>
      </c>
      <c r="D753" s="11">
        <v>1.7996069386E10</v>
      </c>
      <c r="E753" s="10" t="s">
        <v>8586</v>
      </c>
      <c r="F753" s="10" t="s">
        <v>8587</v>
      </c>
      <c r="G753" s="10" t="s">
        <v>8588</v>
      </c>
      <c r="H753" s="10" t="s">
        <v>8598</v>
      </c>
      <c r="I753" s="10" t="s">
        <v>8614</v>
      </c>
      <c r="J753" s="10" t="s">
        <v>8599</v>
      </c>
      <c r="K753" s="10" t="s">
        <v>8590</v>
      </c>
      <c r="L753" s="10" t="s">
        <v>8615</v>
      </c>
      <c r="M753" s="10" t="s">
        <v>8601</v>
      </c>
      <c r="N753" s="12" t="s">
        <v>11</v>
      </c>
      <c r="O753" s="12" t="s">
        <v>13</v>
      </c>
      <c r="P753" s="12" t="s">
        <v>48</v>
      </c>
      <c r="Q753" s="12" t="s">
        <v>49</v>
      </c>
      <c r="R753" s="12" t="s">
        <v>14</v>
      </c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3">
        <f>ROUNDUP(SUM(VLOOKUP(F753,'Pontuação 3.0'!A$2:B$11,2,FALSE),VLOOKUP(E753,'Pontuação 3.0'!C$2:D$11,2,FALSE),VLOOKUP(H753,'Pontuação 3.0'!I$2:J$11,2,FALSE),VLOOKUP(J753,'Pontuação 3.0'!G$2:H$11,2,FALSE),VLOOKUP(G753,'Pontuação 3.0'!E$2:F$11,2,FALSE),VLOOKUP(K753,'Pontuação 3.0'!K$2:L$11,2,FALSE),VLOOKUP(L753,'Pontuação 3.0'!M$2:N$13,2,FALSE)),0)</f>
        <v>2208</v>
      </c>
      <c r="AD753" s="14">
        <f t="shared" si="1"/>
        <v>221</v>
      </c>
      <c r="AE753" s="14" t="str">
        <f t="array" ref="AE753">IFERROR(INDEX('Pontuação 3.0'!G$13:G$191, MATCH(AD753, 'Pontuação 3.0'!F$13:F$191, 0)), "Faixa Indefinida")</f>
        <v>B</v>
      </c>
      <c r="AF753" s="14">
        <f t="shared" si="2"/>
        <v>0</v>
      </c>
      <c r="AG753" s="14">
        <f t="shared" si="3"/>
        <v>1</v>
      </c>
      <c r="AH753" s="14">
        <f t="shared" si="4"/>
        <v>0</v>
      </c>
      <c r="AI753" s="14">
        <f t="shared" si="5"/>
        <v>0</v>
      </c>
      <c r="AJ753" s="10"/>
    </row>
    <row r="754" ht="15.75" customHeight="1">
      <c r="A754" s="9">
        <v>45693.0</v>
      </c>
      <c r="B754" s="10" t="s">
        <v>1778</v>
      </c>
      <c r="C754" s="10" t="s">
        <v>1779</v>
      </c>
      <c r="D754" s="15" t="s">
        <v>8681</v>
      </c>
      <c r="E754" s="10" t="s">
        <v>8586</v>
      </c>
      <c r="F754" s="10" t="s">
        <v>8596</v>
      </c>
      <c r="G754" s="10" t="s">
        <v>8588</v>
      </c>
      <c r="H754" s="10" t="s">
        <v>8589</v>
      </c>
      <c r="I754" s="10" t="s">
        <v>8590</v>
      </c>
      <c r="J754" s="10" t="s">
        <v>8591</v>
      </c>
      <c r="K754" s="10" t="s">
        <v>8606</v>
      </c>
      <c r="L754" s="10" t="s">
        <v>8615</v>
      </c>
      <c r="M754" s="10" t="s">
        <v>8593</v>
      </c>
      <c r="N754" s="12" t="s">
        <v>11</v>
      </c>
      <c r="O754" s="12" t="s">
        <v>13</v>
      </c>
      <c r="P754" s="12" t="s">
        <v>89</v>
      </c>
      <c r="Q754" s="12" t="s">
        <v>34</v>
      </c>
      <c r="R754" s="12" t="s">
        <v>23</v>
      </c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3">
        <f>ROUNDUP(SUM(VLOOKUP(F754,'Pontuação 3.0'!A$2:B$11,2,FALSE),VLOOKUP(E754,'Pontuação 3.0'!C$2:D$11,2,FALSE),VLOOKUP(H754,'Pontuação 3.0'!I$2:J$11,2,FALSE),VLOOKUP(J754,'Pontuação 3.0'!G$2:H$11,2,FALSE),VLOOKUP(G754,'Pontuação 3.0'!E$2:F$11,2,FALSE),VLOOKUP(K754,'Pontuação 3.0'!K$2:L$11,2,FALSE),VLOOKUP(L754,'Pontuação 3.0'!M$2:N$13,2,FALSE)),0)</f>
        <v>2575</v>
      </c>
      <c r="AD754" s="14">
        <f t="shared" si="1"/>
        <v>258</v>
      </c>
      <c r="AE754" s="14" t="str">
        <f t="array" ref="AE754">IFERROR(INDEX('Pontuação 3.0'!G$13:G$191, MATCH(AD754, 'Pontuação 3.0'!F$13:F$191, 0)), "Faixa Indefinida")</f>
        <v>A</v>
      </c>
      <c r="AF754" s="14">
        <f t="shared" si="2"/>
        <v>1</v>
      </c>
      <c r="AG754" s="14">
        <f t="shared" si="3"/>
        <v>0</v>
      </c>
      <c r="AH754" s="14">
        <f t="shared" si="4"/>
        <v>0</v>
      </c>
      <c r="AI754" s="14">
        <f t="shared" si="5"/>
        <v>0</v>
      </c>
      <c r="AJ754" s="10"/>
    </row>
    <row r="755" ht="15.75" customHeight="1">
      <c r="A755" s="9">
        <v>45693.0</v>
      </c>
      <c r="B755" s="10" t="s">
        <v>1780</v>
      </c>
      <c r="C755" s="10" t="s">
        <v>1781</v>
      </c>
      <c r="D755" s="11">
        <v>2.4992398548E10</v>
      </c>
      <c r="E755" s="10" t="s">
        <v>8586</v>
      </c>
      <c r="F755" s="10" t="s">
        <v>8596</v>
      </c>
      <c r="G755" s="10" t="s">
        <v>8588</v>
      </c>
      <c r="H755" s="10" t="s">
        <v>8605</v>
      </c>
      <c r="I755" s="10" t="s">
        <v>8590</v>
      </c>
      <c r="J755" s="10" t="s">
        <v>8591</v>
      </c>
      <c r="K755" s="10" t="s">
        <v>8590</v>
      </c>
      <c r="L755" s="10" t="s">
        <v>8615</v>
      </c>
      <c r="M755" s="10" t="s">
        <v>8601</v>
      </c>
      <c r="N755" s="12" t="s">
        <v>11</v>
      </c>
      <c r="O755" s="12" t="s">
        <v>13</v>
      </c>
      <c r="P755" s="12" t="s">
        <v>22</v>
      </c>
      <c r="Q755" s="12" t="s">
        <v>34</v>
      </c>
      <c r="R755" s="12" t="s">
        <v>14</v>
      </c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3">
        <f>ROUNDUP(SUM(VLOOKUP(F755,'Pontuação 3.0'!A$2:B$11,2,FALSE),VLOOKUP(E755,'Pontuação 3.0'!C$2:D$11,2,FALSE),VLOOKUP(H755,'Pontuação 3.0'!I$2:J$11,2,FALSE),VLOOKUP(J755,'Pontuação 3.0'!G$2:H$11,2,FALSE),VLOOKUP(G755,'Pontuação 3.0'!E$2:F$11,2,FALSE),VLOOKUP(K755,'Pontuação 3.0'!K$2:L$11,2,FALSE),VLOOKUP(L755,'Pontuação 3.0'!M$2:N$13,2,FALSE)),0)</f>
        <v>2163</v>
      </c>
      <c r="AD755" s="14">
        <f t="shared" si="1"/>
        <v>216</v>
      </c>
      <c r="AE755" s="14" t="str">
        <f t="array" ref="AE755">IFERROR(INDEX('Pontuação 3.0'!G$13:G$191, MATCH(AD755, 'Pontuação 3.0'!F$13:F$191, 0)), "Faixa Indefinida")</f>
        <v>B</v>
      </c>
      <c r="AF755" s="14">
        <f t="shared" si="2"/>
        <v>0</v>
      </c>
      <c r="AG755" s="14">
        <f t="shared" si="3"/>
        <v>1</v>
      </c>
      <c r="AH755" s="14">
        <f t="shared" si="4"/>
        <v>0</v>
      </c>
      <c r="AI755" s="14">
        <f t="shared" si="5"/>
        <v>0</v>
      </c>
      <c r="AJ755" s="10"/>
    </row>
    <row r="756" ht="15.75" customHeight="1">
      <c r="A756" s="9">
        <v>45693.0</v>
      </c>
      <c r="B756" s="10" t="s">
        <v>1782</v>
      </c>
      <c r="C756" s="10" t="s">
        <v>1783</v>
      </c>
      <c r="D756" s="11">
        <v>7.7981628985E10</v>
      </c>
      <c r="E756" s="10" t="s">
        <v>8586</v>
      </c>
      <c r="F756" s="10" t="s">
        <v>8587</v>
      </c>
      <c r="G756" s="10" t="s">
        <v>8620</v>
      </c>
      <c r="H756" s="10" t="s">
        <v>8598</v>
      </c>
      <c r="I756" s="10" t="s">
        <v>8590</v>
      </c>
      <c r="J756" s="10" t="s">
        <v>8599</v>
      </c>
      <c r="K756" s="10" t="s">
        <v>8606</v>
      </c>
      <c r="L756" s="10" t="s">
        <v>8592</v>
      </c>
      <c r="M756" s="10" t="s">
        <v>8593</v>
      </c>
      <c r="N756" s="12" t="s">
        <v>11</v>
      </c>
      <c r="O756" s="12" t="s">
        <v>13</v>
      </c>
      <c r="P756" s="12" t="s">
        <v>19</v>
      </c>
      <c r="Q756" s="12" t="s">
        <v>49</v>
      </c>
      <c r="R756" s="12" t="s">
        <v>14</v>
      </c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3">
        <f>ROUNDUP(SUM(VLOOKUP(F756,'Pontuação 3.0'!A$2:B$11,2,FALSE),VLOOKUP(E756,'Pontuação 3.0'!C$2:D$11,2,FALSE),VLOOKUP(H756,'Pontuação 3.0'!I$2:J$11,2,FALSE),VLOOKUP(J756,'Pontuação 3.0'!G$2:H$11,2,FALSE),VLOOKUP(G756,'Pontuação 3.0'!E$2:F$11,2,FALSE),VLOOKUP(K756,'Pontuação 3.0'!K$2:L$11,2,FALSE),VLOOKUP(L756,'Pontuação 3.0'!M$2:N$13,2,FALSE)),0)</f>
        <v>2243</v>
      </c>
      <c r="AD756" s="14">
        <f t="shared" si="1"/>
        <v>224</v>
      </c>
      <c r="AE756" s="14" t="str">
        <f t="array" ref="AE756">IFERROR(INDEX('Pontuação 3.0'!G$13:G$191, MATCH(AD756, 'Pontuação 3.0'!F$13:F$191, 0)), "Faixa Indefinida")</f>
        <v>B</v>
      </c>
      <c r="AF756" s="14">
        <f t="shared" si="2"/>
        <v>0</v>
      </c>
      <c r="AG756" s="14">
        <f t="shared" si="3"/>
        <v>1</v>
      </c>
      <c r="AH756" s="14">
        <f t="shared" si="4"/>
        <v>0</v>
      </c>
      <c r="AI756" s="14">
        <f t="shared" si="5"/>
        <v>0</v>
      </c>
      <c r="AJ756" s="10"/>
    </row>
    <row r="757" ht="15.75" customHeight="1">
      <c r="A757" s="9">
        <v>45693.0</v>
      </c>
      <c r="B757" s="10" t="s">
        <v>1784</v>
      </c>
      <c r="C757" s="10" t="s">
        <v>1785</v>
      </c>
      <c r="D757" s="11">
        <v>5.1998108008E10</v>
      </c>
      <c r="E757" s="10" t="s">
        <v>8586</v>
      </c>
      <c r="F757" s="10" t="s">
        <v>8587</v>
      </c>
      <c r="G757" s="10" t="s">
        <v>8628</v>
      </c>
      <c r="H757" s="10" t="s">
        <v>8626</v>
      </c>
      <c r="I757" s="10" t="s">
        <v>8590</v>
      </c>
      <c r="J757" s="10" t="s">
        <v>8599</v>
      </c>
      <c r="K757" s="10" t="s">
        <v>8590</v>
      </c>
      <c r="L757" s="10" t="s">
        <v>8592</v>
      </c>
      <c r="M757" s="10" t="s">
        <v>8601</v>
      </c>
      <c r="N757" s="12" t="s">
        <v>11</v>
      </c>
      <c r="O757" s="12" t="s">
        <v>13</v>
      </c>
      <c r="P757" s="12" t="s">
        <v>19</v>
      </c>
      <c r="Q757" s="12" t="s">
        <v>49</v>
      </c>
      <c r="R757" s="12" t="s">
        <v>14</v>
      </c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3">
        <f>ROUNDUP(SUM(VLOOKUP(F757,'Pontuação 3.0'!A$2:B$11,2,FALSE),VLOOKUP(E757,'Pontuação 3.0'!C$2:D$11,2,FALSE),VLOOKUP(H757,'Pontuação 3.0'!I$2:J$11,2,FALSE),VLOOKUP(J757,'Pontuação 3.0'!G$2:H$11,2,FALSE),VLOOKUP(G757,'Pontuação 3.0'!E$2:F$11,2,FALSE),VLOOKUP(K757,'Pontuação 3.0'!K$2:L$11,2,FALSE),VLOOKUP(L757,'Pontuação 3.0'!M$2:N$13,2,FALSE)),0)</f>
        <v>1824</v>
      </c>
      <c r="AD757" s="14">
        <f t="shared" si="1"/>
        <v>182</v>
      </c>
      <c r="AE757" s="14" t="str">
        <f t="array" ref="AE757">IFERROR(INDEX('Pontuação 3.0'!G$13:G$191, MATCH(AD757, 'Pontuação 3.0'!F$13:F$191, 0)), "Faixa Indefinida")</f>
        <v>D</v>
      </c>
      <c r="AF757" s="14">
        <f t="shared" si="2"/>
        <v>0</v>
      </c>
      <c r="AG757" s="14">
        <f t="shared" si="3"/>
        <v>0</v>
      </c>
      <c r="AH757" s="14">
        <f t="shared" si="4"/>
        <v>0</v>
      </c>
      <c r="AI757" s="14">
        <f t="shared" si="5"/>
        <v>1</v>
      </c>
      <c r="AJ757" s="10"/>
    </row>
    <row r="758" ht="15.75" customHeight="1">
      <c r="A758" s="9">
        <v>45693.0</v>
      </c>
      <c r="B758" s="10" t="s">
        <v>367</v>
      </c>
      <c r="C758" s="10" t="s">
        <v>1790</v>
      </c>
      <c r="D758" s="11">
        <v>3.4998439147E10</v>
      </c>
      <c r="E758" s="10" t="s">
        <v>8586</v>
      </c>
      <c r="F758" s="10" t="s">
        <v>8587</v>
      </c>
      <c r="G758" s="10" t="s">
        <v>8620</v>
      </c>
      <c r="H758" s="10" t="s">
        <v>8589</v>
      </c>
      <c r="I758" s="10" t="s">
        <v>8614</v>
      </c>
      <c r="J758" s="10" t="s">
        <v>8599</v>
      </c>
      <c r="K758" s="10" t="s">
        <v>8590</v>
      </c>
      <c r="L758" s="10" t="s">
        <v>8592</v>
      </c>
      <c r="M758" s="10" t="s">
        <v>8601</v>
      </c>
      <c r="N758" s="12" t="s">
        <v>11</v>
      </c>
      <c r="O758" s="12" t="s">
        <v>13</v>
      </c>
      <c r="P758" s="12" t="s">
        <v>1791</v>
      </c>
      <c r="Q758" s="12" t="s">
        <v>1792</v>
      </c>
      <c r="R758" s="12" t="s">
        <v>14</v>
      </c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3">
        <f>ROUNDUP(SUM(VLOOKUP(F758,'Pontuação 3.0'!A$2:B$11,2,FALSE),VLOOKUP(E758,'Pontuação 3.0'!C$2:D$11,2,FALSE),VLOOKUP(H758,'Pontuação 3.0'!I$2:J$11,2,FALSE),VLOOKUP(J758,'Pontuação 3.0'!G$2:H$11,2,FALSE),VLOOKUP(G758,'Pontuação 3.0'!E$2:F$11,2,FALSE),VLOOKUP(K758,'Pontuação 3.0'!K$2:L$11,2,FALSE),VLOOKUP(L758,'Pontuação 3.0'!M$2:N$13,2,FALSE)),0)</f>
        <v>2069</v>
      </c>
      <c r="AD758" s="14">
        <f t="shared" si="1"/>
        <v>207</v>
      </c>
      <c r="AE758" s="14" t="str">
        <f t="array" ref="AE758">IFERROR(INDEX('Pontuação 3.0'!G$13:G$191, MATCH(AD758, 'Pontuação 3.0'!F$13:F$191, 0)), "Faixa Indefinida")</f>
        <v>C</v>
      </c>
      <c r="AF758" s="14">
        <f t="shared" si="2"/>
        <v>0</v>
      </c>
      <c r="AG758" s="14">
        <f t="shared" si="3"/>
        <v>0</v>
      </c>
      <c r="AH758" s="14">
        <f t="shared" si="4"/>
        <v>1</v>
      </c>
      <c r="AI758" s="14">
        <f t="shared" si="5"/>
        <v>0</v>
      </c>
      <c r="AJ758" s="10"/>
    </row>
    <row r="759" ht="15.75" customHeight="1">
      <c r="A759" s="9">
        <v>45693.0</v>
      </c>
      <c r="B759" s="10" t="s">
        <v>1788</v>
      </c>
      <c r="C759" s="10" t="s">
        <v>1789</v>
      </c>
      <c r="D759" s="11">
        <v>3.1999183763E10</v>
      </c>
      <c r="E759" s="10" t="s">
        <v>8586</v>
      </c>
      <c r="F759" s="10" t="s">
        <v>8587</v>
      </c>
      <c r="G759" s="10" t="s">
        <v>8588</v>
      </c>
      <c r="H759" s="10" t="s">
        <v>8598</v>
      </c>
      <c r="I759" s="10" t="s">
        <v>8614</v>
      </c>
      <c r="J759" s="10" t="s">
        <v>8599</v>
      </c>
      <c r="K759" s="10" t="s">
        <v>8606</v>
      </c>
      <c r="L759" s="10" t="s">
        <v>8615</v>
      </c>
      <c r="M759" s="10" t="s">
        <v>8593</v>
      </c>
      <c r="N759" s="12" t="s">
        <v>11</v>
      </c>
      <c r="O759" s="12" t="s">
        <v>13</v>
      </c>
      <c r="P759" s="12" t="s">
        <v>19</v>
      </c>
      <c r="Q759" s="12" t="s">
        <v>49</v>
      </c>
      <c r="R759" s="12" t="s">
        <v>14</v>
      </c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3">
        <f>ROUNDUP(SUM(VLOOKUP(F759,'Pontuação 3.0'!A$2:B$11,2,FALSE),VLOOKUP(E759,'Pontuação 3.0'!C$2:D$11,2,FALSE),VLOOKUP(H759,'Pontuação 3.0'!I$2:J$11,2,FALSE),VLOOKUP(J759,'Pontuação 3.0'!G$2:H$11,2,FALSE),VLOOKUP(G759,'Pontuação 3.0'!E$2:F$11,2,FALSE),VLOOKUP(K759,'Pontuação 3.0'!K$2:L$11,2,FALSE),VLOOKUP(L759,'Pontuação 3.0'!M$2:N$13,2,FALSE)),0)</f>
        <v>2469</v>
      </c>
      <c r="AD759" s="14">
        <f t="shared" si="1"/>
        <v>247</v>
      </c>
      <c r="AE759" s="14" t="str">
        <f t="array" ref="AE759">IFERROR(INDEX('Pontuação 3.0'!G$13:G$191, MATCH(AD759, 'Pontuação 3.0'!F$13:F$191, 0)), "Faixa Indefinida")</f>
        <v>A</v>
      </c>
      <c r="AF759" s="14">
        <f t="shared" si="2"/>
        <v>1</v>
      </c>
      <c r="AG759" s="14">
        <f t="shared" si="3"/>
        <v>0</v>
      </c>
      <c r="AH759" s="14">
        <f t="shared" si="4"/>
        <v>0</v>
      </c>
      <c r="AI759" s="14">
        <f t="shared" si="5"/>
        <v>0</v>
      </c>
      <c r="AJ759" s="10"/>
    </row>
    <row r="760" ht="15.75" customHeight="1">
      <c r="A760" s="9">
        <v>45693.0</v>
      </c>
      <c r="B760" s="10" t="s">
        <v>1786</v>
      </c>
      <c r="C760" s="10" t="s">
        <v>1787</v>
      </c>
      <c r="D760" s="11">
        <v>6.699916329E10</v>
      </c>
      <c r="E760" s="10" t="s">
        <v>8586</v>
      </c>
      <c r="F760" s="10" t="s">
        <v>8596</v>
      </c>
      <c r="G760" s="10" t="s">
        <v>8620</v>
      </c>
      <c r="H760" s="10" t="s">
        <v>8626</v>
      </c>
      <c r="I760" s="10" t="s">
        <v>8590</v>
      </c>
      <c r="J760" s="10" t="s">
        <v>8599</v>
      </c>
      <c r="K760" s="10" t="s">
        <v>8590</v>
      </c>
      <c r="L760" s="10" t="s">
        <v>8592</v>
      </c>
      <c r="M760" s="10" t="s">
        <v>8593</v>
      </c>
      <c r="N760" s="12" t="s">
        <v>11</v>
      </c>
      <c r="O760" s="12" t="s">
        <v>13</v>
      </c>
      <c r="P760" s="12" t="s">
        <v>77</v>
      </c>
      <c r="Q760" s="12" t="s">
        <v>45</v>
      </c>
      <c r="R760" s="12" t="s">
        <v>23</v>
      </c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3">
        <f>ROUNDUP(SUM(VLOOKUP(F760,'Pontuação 3.0'!A$2:B$11,2,FALSE),VLOOKUP(E760,'Pontuação 3.0'!C$2:D$11,2,FALSE),VLOOKUP(H760,'Pontuação 3.0'!I$2:J$11,2,FALSE),VLOOKUP(J760,'Pontuação 3.0'!G$2:H$11,2,FALSE),VLOOKUP(G760,'Pontuação 3.0'!E$2:F$11,2,FALSE),VLOOKUP(K760,'Pontuação 3.0'!K$2:L$11,2,FALSE),VLOOKUP(L760,'Pontuação 3.0'!M$2:N$13,2,FALSE)),0)</f>
        <v>1701</v>
      </c>
      <c r="AD760" s="14">
        <f t="shared" si="1"/>
        <v>170</v>
      </c>
      <c r="AE760" s="14" t="str">
        <f t="array" ref="AE760">IFERROR(INDEX('Pontuação 3.0'!G$13:G$191, MATCH(AD760, 'Pontuação 3.0'!F$13:F$191, 0)), "Faixa Indefinida")</f>
        <v>D</v>
      </c>
      <c r="AF760" s="14">
        <f t="shared" si="2"/>
        <v>0</v>
      </c>
      <c r="AG760" s="14">
        <f t="shared" si="3"/>
        <v>0</v>
      </c>
      <c r="AH760" s="14">
        <f t="shared" si="4"/>
        <v>0</v>
      </c>
      <c r="AI760" s="14">
        <f t="shared" si="5"/>
        <v>1</v>
      </c>
      <c r="AJ760" s="10"/>
    </row>
    <row r="761" ht="15.75" customHeight="1">
      <c r="A761" s="9">
        <v>45693.0</v>
      </c>
      <c r="B761" s="10" t="s">
        <v>1793</v>
      </c>
      <c r="C761" s="10" t="s">
        <v>1794</v>
      </c>
      <c r="D761" s="11">
        <v>4.6991098736E10</v>
      </c>
      <c r="E761" s="10" t="s">
        <v>8586</v>
      </c>
      <c r="F761" s="10" t="s">
        <v>8587</v>
      </c>
      <c r="G761" s="10" t="s">
        <v>8588</v>
      </c>
      <c r="H761" s="10" t="s">
        <v>8589</v>
      </c>
      <c r="I761" s="10" t="s">
        <v>8614</v>
      </c>
      <c r="J761" s="10" t="s">
        <v>8599</v>
      </c>
      <c r="K761" s="10" t="s">
        <v>8590</v>
      </c>
      <c r="L761" s="10" t="s">
        <v>8592</v>
      </c>
      <c r="M761" s="10" t="s">
        <v>8611</v>
      </c>
      <c r="N761" s="12" t="s">
        <v>11</v>
      </c>
      <c r="O761" s="12" t="s">
        <v>13</v>
      </c>
      <c r="P761" s="12" t="s">
        <v>77</v>
      </c>
      <c r="Q761" s="12" t="s">
        <v>45</v>
      </c>
      <c r="R761" s="12" t="s">
        <v>23</v>
      </c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3">
        <f>ROUNDUP(SUM(VLOOKUP(F761,'Pontuação 3.0'!A$2:B$11,2,FALSE),VLOOKUP(E761,'Pontuação 3.0'!C$2:D$11,2,FALSE),VLOOKUP(H761,'Pontuação 3.0'!I$2:J$11,2,FALSE),VLOOKUP(J761,'Pontuação 3.0'!G$2:H$11,2,FALSE),VLOOKUP(G761,'Pontuação 3.0'!E$2:F$11,2,FALSE),VLOOKUP(K761,'Pontuação 3.0'!K$2:L$11,2,FALSE),VLOOKUP(L761,'Pontuação 3.0'!M$2:N$13,2,FALSE)),0)</f>
        <v>2209</v>
      </c>
      <c r="AD761" s="14">
        <f t="shared" si="1"/>
        <v>221</v>
      </c>
      <c r="AE761" s="14" t="str">
        <f t="array" ref="AE761">IFERROR(INDEX('Pontuação 3.0'!G$13:G$191, MATCH(AD761, 'Pontuação 3.0'!F$13:F$191, 0)), "Faixa Indefinida")</f>
        <v>B</v>
      </c>
      <c r="AF761" s="14">
        <f t="shared" si="2"/>
        <v>0</v>
      </c>
      <c r="AG761" s="14">
        <f t="shared" si="3"/>
        <v>1</v>
      </c>
      <c r="AH761" s="14">
        <f t="shared" si="4"/>
        <v>0</v>
      </c>
      <c r="AI761" s="14">
        <f t="shared" si="5"/>
        <v>0</v>
      </c>
      <c r="AJ761" s="10"/>
    </row>
    <row r="762" ht="15.75" customHeight="1">
      <c r="A762" s="9">
        <v>45693.0</v>
      </c>
      <c r="B762" s="10" t="s">
        <v>1797</v>
      </c>
      <c r="C762" s="10" t="s">
        <v>1798</v>
      </c>
      <c r="D762" s="11">
        <v>1.2981766197E10</v>
      </c>
      <c r="E762" s="10" t="s">
        <v>8586</v>
      </c>
      <c r="F762" s="10" t="s">
        <v>8596</v>
      </c>
      <c r="G762" s="10" t="s">
        <v>8628</v>
      </c>
      <c r="H762" s="10" t="s">
        <v>8626</v>
      </c>
      <c r="I762" s="10" t="s">
        <v>8590</v>
      </c>
      <c r="J762" s="10" t="s">
        <v>8599</v>
      </c>
      <c r="K762" s="10" t="s">
        <v>8606</v>
      </c>
      <c r="L762" s="10" t="s">
        <v>8615</v>
      </c>
      <c r="M762" s="10" t="s">
        <v>8611</v>
      </c>
      <c r="N762" s="12" t="s">
        <v>11</v>
      </c>
      <c r="O762" s="12" t="s">
        <v>13</v>
      </c>
      <c r="P762" s="12" t="s">
        <v>19</v>
      </c>
      <c r="Q762" s="12" t="s">
        <v>49</v>
      </c>
      <c r="R762" s="12" t="s">
        <v>23</v>
      </c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3">
        <f>ROUNDUP(SUM(VLOOKUP(F762,'Pontuação 3.0'!A$2:B$11,2,FALSE),VLOOKUP(E762,'Pontuação 3.0'!C$2:D$11,2,FALSE),VLOOKUP(H762,'Pontuação 3.0'!I$2:J$11,2,FALSE),VLOOKUP(J762,'Pontuação 3.0'!G$2:H$11,2,FALSE),VLOOKUP(G762,'Pontuação 3.0'!E$2:F$11,2,FALSE),VLOOKUP(K762,'Pontuação 3.0'!K$2:L$11,2,FALSE),VLOOKUP(L762,'Pontuação 3.0'!M$2:N$13,2,FALSE)),0)</f>
        <v>2038</v>
      </c>
      <c r="AD762" s="14">
        <f t="shared" si="1"/>
        <v>204</v>
      </c>
      <c r="AE762" s="14" t="str">
        <f t="array" ref="AE762">IFERROR(INDEX('Pontuação 3.0'!G$13:G$191, MATCH(AD762, 'Pontuação 3.0'!F$13:F$191, 0)), "Faixa Indefinida")</f>
        <v>C</v>
      </c>
      <c r="AF762" s="14">
        <f t="shared" si="2"/>
        <v>0</v>
      </c>
      <c r="AG762" s="14">
        <f t="shared" si="3"/>
        <v>0</v>
      </c>
      <c r="AH762" s="14">
        <f t="shared" si="4"/>
        <v>1</v>
      </c>
      <c r="AI762" s="14">
        <f t="shared" si="5"/>
        <v>0</v>
      </c>
      <c r="AJ762" s="10"/>
    </row>
    <row r="763" ht="15.75" customHeight="1">
      <c r="A763" s="9">
        <v>45693.0</v>
      </c>
      <c r="B763" s="10" t="s">
        <v>1799</v>
      </c>
      <c r="C763" s="10" t="s">
        <v>1800</v>
      </c>
      <c r="D763" s="11">
        <v>4.7992367798E10</v>
      </c>
      <c r="E763" s="10" t="s">
        <v>8586</v>
      </c>
      <c r="F763" s="10" t="s">
        <v>8610</v>
      </c>
      <c r="G763" s="10" t="s">
        <v>8588</v>
      </c>
      <c r="H763" s="10" t="s">
        <v>8605</v>
      </c>
      <c r="I763" s="10" t="s">
        <v>8614</v>
      </c>
      <c r="J763" s="10" t="s">
        <v>8599</v>
      </c>
      <c r="K763" s="10" t="s">
        <v>8590</v>
      </c>
      <c r="L763" s="10" t="s">
        <v>8615</v>
      </c>
      <c r="M763" s="10" t="s">
        <v>8601</v>
      </c>
      <c r="N763" s="12" t="s">
        <v>11</v>
      </c>
      <c r="O763" s="12" t="s">
        <v>13</v>
      </c>
      <c r="P763" s="12" t="s">
        <v>19</v>
      </c>
      <c r="Q763" s="12" t="s">
        <v>40</v>
      </c>
      <c r="R763" s="12" t="s">
        <v>14</v>
      </c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3">
        <f>ROUNDUP(SUM(VLOOKUP(F763,'Pontuação 3.0'!A$2:B$11,2,FALSE),VLOOKUP(E763,'Pontuação 3.0'!C$2:D$11,2,FALSE),VLOOKUP(H763,'Pontuação 3.0'!I$2:J$11,2,FALSE),VLOOKUP(J763,'Pontuação 3.0'!G$2:H$11,2,FALSE),VLOOKUP(G763,'Pontuação 3.0'!E$2:F$11,2,FALSE),VLOOKUP(K763,'Pontuação 3.0'!K$2:L$11,2,FALSE),VLOOKUP(L763,'Pontuação 3.0'!M$2:N$13,2,FALSE)),0)</f>
        <v>1922</v>
      </c>
      <c r="AD763" s="14">
        <f t="shared" si="1"/>
        <v>192</v>
      </c>
      <c r="AE763" s="14" t="str">
        <f t="array" ref="AE763">IFERROR(INDEX('Pontuação 3.0'!G$13:G$191, MATCH(AD763, 'Pontuação 3.0'!F$13:F$191, 0)), "Faixa Indefinida")</f>
        <v>C</v>
      </c>
      <c r="AF763" s="14">
        <f t="shared" si="2"/>
        <v>0</v>
      </c>
      <c r="AG763" s="14">
        <f t="shared" si="3"/>
        <v>0</v>
      </c>
      <c r="AH763" s="14">
        <f t="shared" si="4"/>
        <v>1</v>
      </c>
      <c r="AI763" s="14">
        <f t="shared" si="5"/>
        <v>0</v>
      </c>
      <c r="AJ763" s="10"/>
    </row>
    <row r="764" ht="15.75" customHeight="1">
      <c r="A764" s="9">
        <v>45693.0</v>
      </c>
      <c r="B764" s="10" t="s">
        <v>1803</v>
      </c>
      <c r="C764" s="10" t="s">
        <v>1804</v>
      </c>
      <c r="D764" s="11">
        <v>4.8996432718E10</v>
      </c>
      <c r="E764" s="10" t="s">
        <v>8586</v>
      </c>
      <c r="F764" s="10" t="s">
        <v>8640</v>
      </c>
      <c r="G764" s="10" t="s">
        <v>8588</v>
      </c>
      <c r="H764" s="10" t="s">
        <v>8598</v>
      </c>
      <c r="I764" s="10" t="s">
        <v>8590</v>
      </c>
      <c r="J764" s="10" t="s">
        <v>8591</v>
      </c>
      <c r="K764" s="10" t="s">
        <v>8590</v>
      </c>
      <c r="L764" s="10" t="s">
        <v>8615</v>
      </c>
      <c r="M764" s="10" t="s">
        <v>8593</v>
      </c>
      <c r="N764" s="12" t="s">
        <v>11</v>
      </c>
      <c r="O764" s="12" t="s">
        <v>13</v>
      </c>
      <c r="P764" s="12" t="s">
        <v>19</v>
      </c>
      <c r="Q764" s="12" t="s">
        <v>60</v>
      </c>
      <c r="R764" s="12" t="s">
        <v>14</v>
      </c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3">
        <f>ROUNDUP(SUM(VLOOKUP(F764,'Pontuação 3.0'!A$2:B$11,2,FALSE),VLOOKUP(E764,'Pontuação 3.0'!C$2:D$11,2,FALSE),VLOOKUP(H764,'Pontuação 3.0'!I$2:J$11,2,FALSE),VLOOKUP(J764,'Pontuação 3.0'!G$2:H$11,2,FALSE),VLOOKUP(G764,'Pontuação 3.0'!E$2:F$11,2,FALSE),VLOOKUP(K764,'Pontuação 3.0'!K$2:L$11,2,FALSE),VLOOKUP(L764,'Pontuação 3.0'!M$2:N$13,2,FALSE)),0)</f>
        <v>2212</v>
      </c>
      <c r="AD764" s="14">
        <f t="shared" si="1"/>
        <v>221</v>
      </c>
      <c r="AE764" s="14" t="str">
        <f t="array" ref="AE764">IFERROR(INDEX('Pontuação 3.0'!G$13:G$191, MATCH(AD764, 'Pontuação 3.0'!F$13:F$191, 0)), "Faixa Indefinida")</f>
        <v>B</v>
      </c>
      <c r="AF764" s="14">
        <f t="shared" si="2"/>
        <v>0</v>
      </c>
      <c r="AG764" s="14">
        <f t="shared" si="3"/>
        <v>1</v>
      </c>
      <c r="AH764" s="14">
        <f t="shared" si="4"/>
        <v>0</v>
      </c>
      <c r="AI764" s="14">
        <f t="shared" si="5"/>
        <v>0</v>
      </c>
      <c r="AJ764" s="10"/>
    </row>
    <row r="765" ht="15.75" customHeight="1">
      <c r="A765" s="9">
        <v>45693.0</v>
      </c>
      <c r="B765" s="10" t="s">
        <v>1801</v>
      </c>
      <c r="C765" s="10" t="s">
        <v>1802</v>
      </c>
      <c r="D765" s="11">
        <v>7.3981232113E10</v>
      </c>
      <c r="E765" s="10" t="s">
        <v>8586</v>
      </c>
      <c r="F765" s="10" t="s">
        <v>8587</v>
      </c>
      <c r="G765" s="10" t="s">
        <v>8620</v>
      </c>
      <c r="H765" s="10" t="s">
        <v>8598</v>
      </c>
      <c r="I765" s="10" t="s">
        <v>8590</v>
      </c>
      <c r="J765" s="10" t="s">
        <v>8591</v>
      </c>
      <c r="K765" s="10" t="s">
        <v>8590</v>
      </c>
      <c r="L765" s="10" t="s">
        <v>8615</v>
      </c>
      <c r="M765" s="10" t="s">
        <v>8593</v>
      </c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3">
        <f>ROUNDUP(SUM(VLOOKUP(F765,'Pontuação 3.0'!A$2:B$11,2,FALSE),VLOOKUP(E765,'Pontuação 3.0'!C$2:D$11,2,FALSE),VLOOKUP(H765,'Pontuação 3.0'!I$2:J$11,2,FALSE),VLOOKUP(J765,'Pontuação 3.0'!G$2:H$11,2,FALSE),VLOOKUP(G765,'Pontuação 3.0'!E$2:F$11,2,FALSE),VLOOKUP(K765,'Pontuação 3.0'!K$2:L$11,2,FALSE),VLOOKUP(L765,'Pontuação 3.0'!M$2:N$13,2,FALSE)),0)</f>
        <v>2220</v>
      </c>
      <c r="AD765" s="14">
        <f t="shared" si="1"/>
        <v>222</v>
      </c>
      <c r="AE765" s="14" t="str">
        <f t="array" ref="AE765">IFERROR(INDEX('Pontuação 3.0'!G$13:G$191, MATCH(AD765, 'Pontuação 3.0'!F$13:F$191, 0)), "Faixa Indefinida")</f>
        <v>B</v>
      </c>
      <c r="AF765" s="14">
        <f t="shared" si="2"/>
        <v>0</v>
      </c>
      <c r="AG765" s="14">
        <f t="shared" si="3"/>
        <v>1</v>
      </c>
      <c r="AH765" s="14">
        <f t="shared" si="4"/>
        <v>0</v>
      </c>
      <c r="AI765" s="14">
        <f t="shared" si="5"/>
        <v>0</v>
      </c>
      <c r="AJ765" s="10"/>
    </row>
    <row r="766" ht="15.75" customHeight="1">
      <c r="A766" s="9">
        <v>45693.0</v>
      </c>
      <c r="B766" s="10" t="s">
        <v>1805</v>
      </c>
      <c r="C766" s="10" t="s">
        <v>1806</v>
      </c>
      <c r="D766" s="11">
        <v>4.7989101922E10</v>
      </c>
      <c r="E766" s="10" t="s">
        <v>8586</v>
      </c>
      <c r="F766" s="10" t="s">
        <v>8587</v>
      </c>
      <c r="G766" s="10" t="s">
        <v>8588</v>
      </c>
      <c r="H766" s="10" t="s">
        <v>8589</v>
      </c>
      <c r="I766" s="10" t="s">
        <v>8590</v>
      </c>
      <c r="J766" s="10" t="s">
        <v>8599</v>
      </c>
      <c r="K766" s="10" t="s">
        <v>8606</v>
      </c>
      <c r="L766" s="10" t="s">
        <v>8615</v>
      </c>
      <c r="M766" s="10" t="s">
        <v>8601</v>
      </c>
      <c r="N766" s="12" t="s">
        <v>11</v>
      </c>
      <c r="O766" s="12" t="s">
        <v>13</v>
      </c>
      <c r="P766" s="12" t="s">
        <v>19</v>
      </c>
      <c r="Q766" s="12" t="s">
        <v>49</v>
      </c>
      <c r="R766" s="12" t="s">
        <v>14</v>
      </c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3">
        <f>ROUNDUP(SUM(VLOOKUP(F766,'Pontuação 3.0'!A$2:B$11,2,FALSE),VLOOKUP(E766,'Pontuação 3.0'!C$2:D$11,2,FALSE),VLOOKUP(H766,'Pontuação 3.0'!I$2:J$11,2,FALSE),VLOOKUP(J766,'Pontuação 3.0'!G$2:H$11,2,FALSE),VLOOKUP(G766,'Pontuação 3.0'!E$2:F$11,2,FALSE),VLOOKUP(K766,'Pontuação 3.0'!K$2:L$11,2,FALSE),VLOOKUP(L766,'Pontuação 3.0'!M$2:N$13,2,FALSE)),0)</f>
        <v>2556</v>
      </c>
      <c r="AD766" s="14">
        <f t="shared" si="1"/>
        <v>256</v>
      </c>
      <c r="AE766" s="14" t="str">
        <f t="array" ref="AE766">IFERROR(INDEX('Pontuação 3.0'!G$13:G$191, MATCH(AD766, 'Pontuação 3.0'!F$13:F$191, 0)), "Faixa Indefinida")</f>
        <v>A</v>
      </c>
      <c r="AF766" s="14">
        <f t="shared" si="2"/>
        <v>1</v>
      </c>
      <c r="AG766" s="14">
        <f t="shared" si="3"/>
        <v>0</v>
      </c>
      <c r="AH766" s="14">
        <f t="shared" si="4"/>
        <v>0</v>
      </c>
      <c r="AI766" s="14">
        <f t="shared" si="5"/>
        <v>0</v>
      </c>
      <c r="AJ766" s="10"/>
    </row>
    <row r="767" ht="15.75" customHeight="1">
      <c r="A767" s="9">
        <v>45693.0</v>
      </c>
      <c r="B767" s="10" t="s">
        <v>1807</v>
      </c>
      <c r="C767" s="10" t="s">
        <v>1808</v>
      </c>
      <c r="D767" s="11">
        <v>1.1982483533E10</v>
      </c>
      <c r="E767" s="10" t="s">
        <v>8622</v>
      </c>
      <c r="F767" s="10" t="s">
        <v>8631</v>
      </c>
      <c r="G767" s="10" t="s">
        <v>8588</v>
      </c>
      <c r="H767" s="10" t="s">
        <v>8598</v>
      </c>
      <c r="I767" s="10" t="s">
        <v>8590</v>
      </c>
      <c r="J767" s="10" t="s">
        <v>8599</v>
      </c>
      <c r="K767" s="10" t="s">
        <v>8590</v>
      </c>
      <c r="L767" s="10" t="s">
        <v>8615</v>
      </c>
      <c r="M767" s="10" t="s">
        <v>8611</v>
      </c>
      <c r="N767" s="12" t="s">
        <v>11</v>
      </c>
      <c r="O767" s="12" t="s">
        <v>13</v>
      </c>
      <c r="P767" s="12" t="s">
        <v>89</v>
      </c>
      <c r="Q767" s="12" t="s">
        <v>15</v>
      </c>
      <c r="R767" s="12" t="s">
        <v>14</v>
      </c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3">
        <f>ROUNDUP(SUM(VLOOKUP(F767,'Pontuação 3.0'!A$2:B$11,2,FALSE),VLOOKUP(E767,'Pontuação 3.0'!C$2:D$11,2,FALSE),VLOOKUP(H767,'Pontuação 3.0'!I$2:J$11,2,FALSE),VLOOKUP(J767,'Pontuação 3.0'!G$2:H$11,2,FALSE),VLOOKUP(G767,'Pontuação 3.0'!E$2:F$11,2,FALSE),VLOOKUP(K767,'Pontuação 3.0'!K$2:L$11,2,FALSE),VLOOKUP(L767,'Pontuação 3.0'!M$2:N$13,2,FALSE)),0)</f>
        <v>2163</v>
      </c>
      <c r="AD767" s="14">
        <f t="shared" si="1"/>
        <v>216</v>
      </c>
      <c r="AE767" s="14" t="str">
        <f t="array" ref="AE767">IFERROR(INDEX('Pontuação 3.0'!G$13:G$191, MATCH(AD767, 'Pontuação 3.0'!F$13:F$191, 0)), "Faixa Indefinida")</f>
        <v>B</v>
      </c>
      <c r="AF767" s="14">
        <f t="shared" si="2"/>
        <v>0</v>
      </c>
      <c r="AG767" s="14">
        <f t="shared" si="3"/>
        <v>1</v>
      </c>
      <c r="AH767" s="14">
        <f t="shared" si="4"/>
        <v>0</v>
      </c>
      <c r="AI767" s="14">
        <f t="shared" si="5"/>
        <v>0</v>
      </c>
      <c r="AJ767" s="10"/>
    </row>
    <row r="768" ht="15.75" customHeight="1">
      <c r="A768" s="9">
        <v>45693.0</v>
      </c>
      <c r="B768" s="10" t="s">
        <v>1809</v>
      </c>
      <c r="C768" s="10" t="s">
        <v>1810</v>
      </c>
      <c r="D768" s="11">
        <v>3.1987984484E10</v>
      </c>
      <c r="E768" s="10" t="s">
        <v>8622</v>
      </c>
      <c r="F768" s="10" t="s">
        <v>8596</v>
      </c>
      <c r="G768" s="10" t="s">
        <v>8616</v>
      </c>
      <c r="H768" s="10" t="s">
        <v>8605</v>
      </c>
      <c r="I768" s="10" t="s">
        <v>8614</v>
      </c>
      <c r="J768" s="10" t="s">
        <v>8617</v>
      </c>
      <c r="K768" s="10" t="s">
        <v>8590</v>
      </c>
      <c r="L768" s="10" t="s">
        <v>8615</v>
      </c>
      <c r="M768" s="10" t="s">
        <v>8601</v>
      </c>
      <c r="N768" s="12" t="s">
        <v>11</v>
      </c>
      <c r="O768" s="12" t="s">
        <v>13</v>
      </c>
      <c r="P768" s="12" t="s">
        <v>22</v>
      </c>
      <c r="Q768" s="12" t="s">
        <v>15</v>
      </c>
      <c r="R768" s="12" t="s">
        <v>14</v>
      </c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3">
        <f>ROUNDUP(SUM(VLOOKUP(F768,'Pontuação 3.0'!A$2:B$11,2,FALSE),VLOOKUP(E768,'Pontuação 3.0'!C$2:D$11,2,FALSE),VLOOKUP(H768,'Pontuação 3.0'!I$2:J$11,2,FALSE),VLOOKUP(J768,'Pontuação 3.0'!G$2:H$11,2,FALSE),VLOOKUP(G768,'Pontuação 3.0'!E$2:F$11,2,FALSE),VLOOKUP(K768,'Pontuação 3.0'!K$2:L$11,2,FALSE),VLOOKUP(L768,'Pontuação 3.0'!M$2:N$13,2,FALSE)),0)</f>
        <v>2350</v>
      </c>
      <c r="AD768" s="14">
        <f t="shared" si="1"/>
        <v>235</v>
      </c>
      <c r="AE768" s="14" t="str">
        <f t="array" ref="AE768">IFERROR(INDEX('Pontuação 3.0'!G$13:G$191, MATCH(AD768, 'Pontuação 3.0'!F$13:F$191, 0)), "Faixa Indefinida")</f>
        <v>B</v>
      </c>
      <c r="AF768" s="14">
        <f t="shared" si="2"/>
        <v>0</v>
      </c>
      <c r="AG768" s="14">
        <f t="shared" si="3"/>
        <v>1</v>
      </c>
      <c r="AH768" s="14">
        <f t="shared" si="4"/>
        <v>0</v>
      </c>
      <c r="AI768" s="14">
        <f t="shared" si="5"/>
        <v>0</v>
      </c>
      <c r="AJ768" s="10"/>
    </row>
    <row r="769" ht="15.75" customHeight="1">
      <c r="A769" s="9">
        <v>45693.0</v>
      </c>
      <c r="B769" s="10" t="s">
        <v>141</v>
      </c>
      <c r="C769" s="10" t="s">
        <v>1811</v>
      </c>
      <c r="D769" s="10" t="s">
        <v>1812</v>
      </c>
      <c r="E769" s="10" t="s">
        <v>8622</v>
      </c>
      <c r="F769" s="10" t="s">
        <v>8587</v>
      </c>
      <c r="G769" s="10" t="s">
        <v>8588</v>
      </c>
      <c r="H769" s="10" t="s">
        <v>8589</v>
      </c>
      <c r="I769" s="10" t="s">
        <v>8614</v>
      </c>
      <c r="J769" s="10" t="s">
        <v>8591</v>
      </c>
      <c r="K769" s="10" t="s">
        <v>8590</v>
      </c>
      <c r="L769" s="10" t="s">
        <v>8592</v>
      </c>
      <c r="M769" s="10" t="s">
        <v>8611</v>
      </c>
      <c r="N769" s="12" t="s">
        <v>11</v>
      </c>
      <c r="O769" s="12" t="s">
        <v>13</v>
      </c>
      <c r="P769" s="12" t="s">
        <v>58</v>
      </c>
      <c r="Q769" s="12" t="s">
        <v>45</v>
      </c>
      <c r="R769" s="12" t="s">
        <v>14</v>
      </c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3">
        <f>ROUNDUP(SUM(VLOOKUP(F769,'Pontuação 3.0'!A$2:B$11,2,FALSE),VLOOKUP(E769,'Pontuação 3.0'!C$2:D$11,2,FALSE),VLOOKUP(H769,'Pontuação 3.0'!I$2:J$11,2,FALSE),VLOOKUP(J769,'Pontuação 3.0'!G$2:H$11,2,FALSE),VLOOKUP(G769,'Pontuação 3.0'!E$2:F$11,2,FALSE),VLOOKUP(K769,'Pontuação 3.0'!K$2:L$11,2,FALSE),VLOOKUP(L769,'Pontuação 3.0'!M$2:N$13,2,FALSE)),0)</f>
        <v>2331</v>
      </c>
      <c r="AD769" s="14">
        <f t="shared" si="1"/>
        <v>233</v>
      </c>
      <c r="AE769" s="14" t="str">
        <f t="array" ref="AE769">IFERROR(INDEX('Pontuação 3.0'!G$13:G$191, MATCH(AD769, 'Pontuação 3.0'!F$13:F$191, 0)), "Faixa Indefinida")</f>
        <v>B</v>
      </c>
      <c r="AF769" s="14">
        <f t="shared" si="2"/>
        <v>0</v>
      </c>
      <c r="AG769" s="14">
        <f t="shared" si="3"/>
        <v>1</v>
      </c>
      <c r="AH769" s="14">
        <f t="shared" si="4"/>
        <v>0</v>
      </c>
      <c r="AI769" s="14">
        <f t="shared" si="5"/>
        <v>0</v>
      </c>
      <c r="AJ769" s="10"/>
    </row>
    <row r="770" ht="15.75" customHeight="1">
      <c r="A770" s="9">
        <v>45693.0</v>
      </c>
      <c r="B770" s="10" t="s">
        <v>605</v>
      </c>
      <c r="C770" s="10" t="s">
        <v>1813</v>
      </c>
      <c r="D770" s="11">
        <v>2.1981108961E10</v>
      </c>
      <c r="E770" s="10" t="s">
        <v>8586</v>
      </c>
      <c r="F770" s="10" t="s">
        <v>8587</v>
      </c>
      <c r="G770" s="10" t="s">
        <v>8616</v>
      </c>
      <c r="H770" s="10" t="s">
        <v>8598</v>
      </c>
      <c r="I770" s="10" t="s">
        <v>8590</v>
      </c>
      <c r="J770" s="10" t="s">
        <v>8591</v>
      </c>
      <c r="K770" s="10" t="s">
        <v>8590</v>
      </c>
      <c r="L770" s="10" t="s">
        <v>8592</v>
      </c>
      <c r="M770" s="10" t="s">
        <v>8601</v>
      </c>
      <c r="N770" s="12" t="s">
        <v>11</v>
      </c>
      <c r="O770" s="12" t="s">
        <v>13</v>
      </c>
      <c r="P770" s="12" t="s">
        <v>12</v>
      </c>
      <c r="Q770" s="12" t="s">
        <v>49</v>
      </c>
      <c r="R770" s="12" t="s">
        <v>14</v>
      </c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3">
        <f>ROUNDUP(SUM(VLOOKUP(F770,'Pontuação 3.0'!A$2:B$11,2,FALSE),VLOOKUP(E770,'Pontuação 3.0'!C$2:D$11,2,FALSE),VLOOKUP(H770,'Pontuação 3.0'!I$2:J$11,2,FALSE),VLOOKUP(J770,'Pontuação 3.0'!G$2:H$11,2,FALSE),VLOOKUP(G770,'Pontuação 3.0'!E$2:F$11,2,FALSE),VLOOKUP(K770,'Pontuação 3.0'!K$2:L$11,2,FALSE),VLOOKUP(L770,'Pontuação 3.0'!M$2:N$13,2,FALSE)),0)</f>
        <v>2368</v>
      </c>
      <c r="AD770" s="14">
        <f t="shared" si="1"/>
        <v>237</v>
      </c>
      <c r="AE770" s="14" t="str">
        <f t="array" ref="AE770">IFERROR(INDEX('Pontuação 3.0'!G$13:G$191, MATCH(AD770, 'Pontuação 3.0'!F$13:F$191, 0)), "Faixa Indefinida")</f>
        <v>A</v>
      </c>
      <c r="AF770" s="14">
        <f t="shared" si="2"/>
        <v>1</v>
      </c>
      <c r="AG770" s="14">
        <f t="shared" si="3"/>
        <v>0</v>
      </c>
      <c r="AH770" s="14">
        <f t="shared" si="4"/>
        <v>0</v>
      </c>
      <c r="AI770" s="14">
        <f t="shared" si="5"/>
        <v>0</v>
      </c>
      <c r="AJ770" s="10"/>
    </row>
    <row r="771" ht="15.75" customHeight="1">
      <c r="A771" s="9">
        <v>45693.0</v>
      </c>
      <c r="B771" s="10" t="s">
        <v>412</v>
      </c>
      <c r="C771" s="10" t="s">
        <v>1821</v>
      </c>
      <c r="D771" s="11">
        <v>7.1996377807E10</v>
      </c>
      <c r="E771" s="10" t="s">
        <v>8622</v>
      </c>
      <c r="F771" s="10" t="s">
        <v>8587</v>
      </c>
      <c r="G771" s="10" t="s">
        <v>8588</v>
      </c>
      <c r="H771" s="10" t="s">
        <v>8605</v>
      </c>
      <c r="I771" s="10" t="s">
        <v>8614</v>
      </c>
      <c r="J771" s="10" t="s">
        <v>8599</v>
      </c>
      <c r="K771" s="10" t="s">
        <v>8606</v>
      </c>
      <c r="L771" s="10" t="s">
        <v>8592</v>
      </c>
      <c r="M771" s="10" t="s">
        <v>8611</v>
      </c>
      <c r="N771" s="12" t="s">
        <v>11</v>
      </c>
      <c r="O771" s="12" t="s">
        <v>13</v>
      </c>
      <c r="P771" s="12" t="s">
        <v>48</v>
      </c>
      <c r="Q771" s="12" t="s">
        <v>49</v>
      </c>
      <c r="R771" s="12" t="s">
        <v>14</v>
      </c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3">
        <f>ROUNDUP(SUM(VLOOKUP(F771,'Pontuação 3.0'!A$2:B$11,2,FALSE),VLOOKUP(E771,'Pontuação 3.0'!C$2:D$11,2,FALSE),VLOOKUP(H771,'Pontuação 3.0'!I$2:J$11,2,FALSE),VLOOKUP(J771,'Pontuação 3.0'!G$2:H$11,2,FALSE),VLOOKUP(G771,'Pontuação 3.0'!E$2:F$11,2,FALSE),VLOOKUP(K771,'Pontuação 3.0'!K$2:L$11,2,FALSE),VLOOKUP(L771,'Pontuação 3.0'!M$2:N$13,2,FALSE)),0)</f>
        <v>2289</v>
      </c>
      <c r="AD771" s="14">
        <f t="shared" si="1"/>
        <v>229</v>
      </c>
      <c r="AE771" s="14" t="str">
        <f t="array" ref="AE771">IFERROR(INDEX('Pontuação 3.0'!G$13:G$191, MATCH(AD771, 'Pontuação 3.0'!F$13:F$191, 0)), "Faixa Indefinida")</f>
        <v>B</v>
      </c>
      <c r="AF771" s="14">
        <f t="shared" si="2"/>
        <v>0</v>
      </c>
      <c r="AG771" s="14">
        <f t="shared" si="3"/>
        <v>1</v>
      </c>
      <c r="AH771" s="14">
        <f t="shared" si="4"/>
        <v>0</v>
      </c>
      <c r="AI771" s="14">
        <f t="shared" si="5"/>
        <v>0</v>
      </c>
      <c r="AJ771" s="10"/>
    </row>
    <row r="772" ht="15.75" customHeight="1">
      <c r="A772" s="9">
        <v>45693.0</v>
      </c>
      <c r="B772" s="10" t="s">
        <v>1819</v>
      </c>
      <c r="C772" s="10" t="s">
        <v>1820</v>
      </c>
      <c r="D772" s="11">
        <v>1.8996891004E10</v>
      </c>
      <c r="E772" s="10" t="s">
        <v>8586</v>
      </c>
      <c r="F772" s="10" t="s">
        <v>8596</v>
      </c>
      <c r="G772" s="10" t="s">
        <v>8588</v>
      </c>
      <c r="H772" s="10" t="s">
        <v>8605</v>
      </c>
      <c r="I772" s="10" t="s">
        <v>8614</v>
      </c>
      <c r="J772" s="10" t="s">
        <v>8599</v>
      </c>
      <c r="K772" s="10" t="s">
        <v>8590</v>
      </c>
      <c r="L772" s="10" t="s">
        <v>8607</v>
      </c>
      <c r="M772" s="10" t="s">
        <v>8601</v>
      </c>
      <c r="N772" s="12" t="s">
        <v>11</v>
      </c>
      <c r="O772" s="12" t="s">
        <v>13</v>
      </c>
      <c r="P772" s="12" t="s">
        <v>19</v>
      </c>
      <c r="Q772" s="12" t="s">
        <v>121</v>
      </c>
      <c r="R772" s="12" t="s">
        <v>23</v>
      </c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3">
        <f>ROUNDUP(SUM(VLOOKUP(F772,'Pontuação 3.0'!A$2:B$11,2,FALSE),VLOOKUP(E772,'Pontuação 3.0'!C$2:D$11,2,FALSE),VLOOKUP(H772,'Pontuação 3.0'!I$2:J$11,2,FALSE),VLOOKUP(J772,'Pontuação 3.0'!G$2:H$11,2,FALSE),VLOOKUP(G772,'Pontuação 3.0'!E$2:F$11,2,FALSE),VLOOKUP(K772,'Pontuação 3.0'!K$2:L$11,2,FALSE),VLOOKUP(L772,'Pontuação 3.0'!M$2:N$13,2,FALSE)),0)</f>
        <v>1895</v>
      </c>
      <c r="AD772" s="14">
        <f t="shared" si="1"/>
        <v>190</v>
      </c>
      <c r="AE772" s="14" t="str">
        <f t="array" ref="AE772">IFERROR(INDEX('Pontuação 3.0'!G$13:G$191, MATCH(AD772, 'Pontuação 3.0'!F$13:F$191, 0)), "Faixa Indefinida")</f>
        <v>D</v>
      </c>
      <c r="AF772" s="14">
        <f t="shared" si="2"/>
        <v>0</v>
      </c>
      <c r="AG772" s="14">
        <f t="shared" si="3"/>
        <v>0</v>
      </c>
      <c r="AH772" s="14">
        <f t="shared" si="4"/>
        <v>0</v>
      </c>
      <c r="AI772" s="14">
        <f t="shared" si="5"/>
        <v>1</v>
      </c>
      <c r="AJ772" s="10"/>
    </row>
    <row r="773" ht="15.75" customHeight="1">
      <c r="A773" s="9">
        <v>45693.0</v>
      </c>
      <c r="B773" s="10" t="s">
        <v>1819</v>
      </c>
      <c r="C773" s="10" t="s">
        <v>1820</v>
      </c>
      <c r="D773" s="11">
        <v>1.8996891004E10</v>
      </c>
      <c r="E773" s="10" t="s">
        <v>8586</v>
      </c>
      <c r="F773" s="10" t="s">
        <v>8596</v>
      </c>
      <c r="G773" s="10" t="s">
        <v>8588</v>
      </c>
      <c r="H773" s="10" t="s">
        <v>8605</v>
      </c>
      <c r="I773" s="10" t="s">
        <v>8614</v>
      </c>
      <c r="J773" s="10" t="s">
        <v>8599</v>
      </c>
      <c r="K773" s="10" t="s">
        <v>8590</v>
      </c>
      <c r="L773" s="10" t="s">
        <v>8607</v>
      </c>
      <c r="M773" s="10" t="s">
        <v>8601</v>
      </c>
      <c r="N773" s="12" t="s">
        <v>11</v>
      </c>
      <c r="O773" s="12" t="s">
        <v>13</v>
      </c>
      <c r="P773" s="12" t="s">
        <v>19</v>
      </c>
      <c r="Q773" s="12" t="s">
        <v>121</v>
      </c>
      <c r="R773" s="12" t="s">
        <v>23</v>
      </c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3">
        <f>ROUNDUP(SUM(VLOOKUP(F773,'Pontuação 3.0'!A$2:B$11,2,FALSE),VLOOKUP(E773,'Pontuação 3.0'!C$2:D$11,2,FALSE),VLOOKUP(H773,'Pontuação 3.0'!I$2:J$11,2,FALSE),VLOOKUP(J773,'Pontuação 3.0'!G$2:H$11,2,FALSE),VLOOKUP(G773,'Pontuação 3.0'!E$2:F$11,2,FALSE),VLOOKUP(K773,'Pontuação 3.0'!K$2:L$11,2,FALSE),VLOOKUP(L773,'Pontuação 3.0'!M$2:N$13,2,FALSE)),0)</f>
        <v>1895</v>
      </c>
      <c r="AD773" s="14">
        <f t="shared" si="1"/>
        <v>190</v>
      </c>
      <c r="AE773" s="14" t="str">
        <f t="array" ref="AE773">IFERROR(INDEX('Pontuação 3.0'!G$13:G$191, MATCH(AD773, 'Pontuação 3.0'!F$13:F$191, 0)), "Faixa Indefinida")</f>
        <v>D</v>
      </c>
      <c r="AF773" s="14">
        <f t="shared" si="2"/>
        <v>0</v>
      </c>
      <c r="AG773" s="14">
        <f t="shared" si="3"/>
        <v>0</v>
      </c>
      <c r="AH773" s="14">
        <f t="shared" si="4"/>
        <v>0</v>
      </c>
      <c r="AI773" s="14">
        <f t="shared" si="5"/>
        <v>1</v>
      </c>
      <c r="AJ773" s="10"/>
    </row>
    <row r="774" ht="15.75" customHeight="1">
      <c r="A774" s="9">
        <v>45693.0</v>
      </c>
      <c r="B774" s="10" t="s">
        <v>1822</v>
      </c>
      <c r="C774" s="10" t="s">
        <v>1823</v>
      </c>
      <c r="D774" s="11">
        <v>1.1986631145E10</v>
      </c>
      <c r="E774" s="10" t="s">
        <v>8586</v>
      </c>
      <c r="F774" s="10" t="s">
        <v>8631</v>
      </c>
      <c r="G774" s="10" t="s">
        <v>8620</v>
      </c>
      <c r="H774" s="10" t="s">
        <v>8589</v>
      </c>
      <c r="I774" s="10" t="s">
        <v>8590</v>
      </c>
      <c r="J774" s="10" t="s">
        <v>8599</v>
      </c>
      <c r="K774" s="10" t="s">
        <v>8590</v>
      </c>
      <c r="L774" s="10" t="s">
        <v>8615</v>
      </c>
      <c r="M774" s="10" t="s">
        <v>8593</v>
      </c>
      <c r="N774" s="12" t="s">
        <v>11</v>
      </c>
      <c r="O774" s="12" t="s">
        <v>13</v>
      </c>
      <c r="P774" s="12" t="s">
        <v>68</v>
      </c>
      <c r="Q774" s="12" t="s">
        <v>49</v>
      </c>
      <c r="R774" s="12" t="s">
        <v>14</v>
      </c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3">
        <f>ROUNDUP(SUM(VLOOKUP(F774,'Pontuação 3.0'!A$2:B$11,2,FALSE),VLOOKUP(E774,'Pontuação 3.0'!C$2:D$11,2,FALSE),VLOOKUP(H774,'Pontuação 3.0'!I$2:J$11,2,FALSE),VLOOKUP(J774,'Pontuação 3.0'!G$2:H$11,2,FALSE),VLOOKUP(G774,'Pontuação 3.0'!E$2:F$11,2,FALSE),VLOOKUP(K774,'Pontuação 3.0'!K$2:L$11,2,FALSE),VLOOKUP(L774,'Pontuação 3.0'!M$2:N$13,2,FALSE)),0)</f>
        <v>2140</v>
      </c>
      <c r="AD774" s="14">
        <f t="shared" si="1"/>
        <v>214</v>
      </c>
      <c r="AE774" s="14" t="str">
        <f t="array" ref="AE774">IFERROR(INDEX('Pontuação 3.0'!G$13:G$191, MATCH(AD774, 'Pontuação 3.0'!F$13:F$191, 0)), "Faixa Indefinida")</f>
        <v>B</v>
      </c>
      <c r="AF774" s="14">
        <f t="shared" si="2"/>
        <v>0</v>
      </c>
      <c r="AG774" s="14">
        <f t="shared" si="3"/>
        <v>1</v>
      </c>
      <c r="AH774" s="14">
        <f t="shared" si="4"/>
        <v>0</v>
      </c>
      <c r="AI774" s="14">
        <f t="shared" si="5"/>
        <v>0</v>
      </c>
      <c r="AJ774" s="10"/>
    </row>
    <row r="775" ht="15.75" customHeight="1">
      <c r="A775" s="9">
        <v>45693.0</v>
      </c>
      <c r="B775" s="10" t="s">
        <v>1824</v>
      </c>
      <c r="C775" s="10" t="s">
        <v>1825</v>
      </c>
      <c r="D775" s="10" t="s">
        <v>1826</v>
      </c>
      <c r="E775" s="10" t="s">
        <v>8586</v>
      </c>
      <c r="F775" s="10" t="s">
        <v>8587</v>
      </c>
      <c r="G775" s="10" t="s">
        <v>8597</v>
      </c>
      <c r="H775" s="10" t="s">
        <v>8598</v>
      </c>
      <c r="I775" s="10" t="s">
        <v>8590</v>
      </c>
      <c r="J775" s="10" t="s">
        <v>8599</v>
      </c>
      <c r="K775" s="10" t="s">
        <v>8590</v>
      </c>
      <c r="L775" s="10" t="s">
        <v>8592</v>
      </c>
      <c r="M775" s="10" t="s">
        <v>8621</v>
      </c>
      <c r="N775" s="12" t="s">
        <v>11</v>
      </c>
      <c r="O775" s="12" t="s">
        <v>13</v>
      </c>
      <c r="P775" s="12" t="s">
        <v>22</v>
      </c>
      <c r="Q775" s="12" t="s">
        <v>15</v>
      </c>
      <c r="R775" s="12" t="s">
        <v>14</v>
      </c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3">
        <f>ROUNDUP(SUM(VLOOKUP(F775,'Pontuação 3.0'!A$2:B$11,2,FALSE),VLOOKUP(E775,'Pontuação 3.0'!C$2:D$11,2,FALSE),VLOOKUP(H775,'Pontuação 3.0'!I$2:J$11,2,FALSE),VLOOKUP(J775,'Pontuação 3.0'!G$2:H$11,2,FALSE),VLOOKUP(G775,'Pontuação 3.0'!E$2:F$11,2,FALSE),VLOOKUP(K775,'Pontuação 3.0'!K$2:L$11,2,FALSE),VLOOKUP(L775,'Pontuação 3.0'!M$2:N$13,2,FALSE)),0)</f>
        <v>2015</v>
      </c>
      <c r="AD775" s="14">
        <f t="shared" si="1"/>
        <v>202</v>
      </c>
      <c r="AE775" s="14" t="str">
        <f t="array" ref="AE775">IFERROR(INDEX('Pontuação 3.0'!G$13:G$191, MATCH(AD775, 'Pontuação 3.0'!F$13:F$191, 0)), "Faixa Indefinida")</f>
        <v>C</v>
      </c>
      <c r="AF775" s="14">
        <f t="shared" si="2"/>
        <v>0</v>
      </c>
      <c r="AG775" s="14">
        <f t="shared" si="3"/>
        <v>0</v>
      </c>
      <c r="AH775" s="14">
        <f t="shared" si="4"/>
        <v>1</v>
      </c>
      <c r="AI775" s="14">
        <f t="shared" si="5"/>
        <v>0</v>
      </c>
      <c r="AJ775" s="10"/>
    </row>
    <row r="776" ht="15.75" customHeight="1">
      <c r="A776" s="9">
        <v>45693.0</v>
      </c>
      <c r="B776" s="10" t="s">
        <v>1819</v>
      </c>
      <c r="C776" s="10" t="s">
        <v>1820</v>
      </c>
      <c r="D776" s="11">
        <v>1.8996891004E10</v>
      </c>
      <c r="E776" s="10" t="s">
        <v>8586</v>
      </c>
      <c r="F776" s="10" t="s">
        <v>8596</v>
      </c>
      <c r="G776" s="10" t="s">
        <v>8588</v>
      </c>
      <c r="H776" s="10" t="s">
        <v>8605</v>
      </c>
      <c r="I776" s="10" t="s">
        <v>8614</v>
      </c>
      <c r="J776" s="10" t="s">
        <v>8599</v>
      </c>
      <c r="K776" s="10" t="s">
        <v>8606</v>
      </c>
      <c r="L776" s="10" t="s">
        <v>8607</v>
      </c>
      <c r="M776" s="10" t="s">
        <v>8601</v>
      </c>
      <c r="N776" s="12" t="s">
        <v>11</v>
      </c>
      <c r="O776" s="12" t="s">
        <v>13</v>
      </c>
      <c r="P776" s="12" t="s">
        <v>19</v>
      </c>
      <c r="Q776" s="12" t="s">
        <v>121</v>
      </c>
      <c r="R776" s="12" t="s">
        <v>23</v>
      </c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3">
        <f>ROUNDUP(SUM(VLOOKUP(F776,'Pontuação 3.0'!A$2:B$11,2,FALSE),VLOOKUP(E776,'Pontuação 3.0'!C$2:D$11,2,FALSE),VLOOKUP(H776,'Pontuação 3.0'!I$2:J$11,2,FALSE),VLOOKUP(J776,'Pontuação 3.0'!G$2:H$11,2,FALSE),VLOOKUP(G776,'Pontuação 3.0'!E$2:F$11,2,FALSE),VLOOKUP(K776,'Pontuação 3.0'!K$2:L$11,2,FALSE),VLOOKUP(L776,'Pontuação 3.0'!M$2:N$13,2,FALSE)),0)</f>
        <v>2156</v>
      </c>
      <c r="AD776" s="14">
        <f t="shared" si="1"/>
        <v>216</v>
      </c>
      <c r="AE776" s="14" t="str">
        <f t="array" ref="AE776">IFERROR(INDEX('Pontuação 3.0'!G$13:G$191, MATCH(AD776, 'Pontuação 3.0'!F$13:F$191, 0)), "Faixa Indefinida")</f>
        <v>B</v>
      </c>
      <c r="AF776" s="14">
        <f t="shared" si="2"/>
        <v>0</v>
      </c>
      <c r="AG776" s="14">
        <f t="shared" si="3"/>
        <v>1</v>
      </c>
      <c r="AH776" s="14">
        <f t="shared" si="4"/>
        <v>0</v>
      </c>
      <c r="AI776" s="14">
        <f t="shared" si="5"/>
        <v>0</v>
      </c>
      <c r="AJ776" s="10"/>
    </row>
    <row r="777" ht="15.75" customHeight="1">
      <c r="A777" s="9">
        <v>45693.0</v>
      </c>
      <c r="B777" s="10" t="s">
        <v>1827</v>
      </c>
      <c r="C777" s="10" t="s">
        <v>1828</v>
      </c>
      <c r="D777" s="10" t="s">
        <v>1829</v>
      </c>
      <c r="E777" s="10" t="s">
        <v>8622</v>
      </c>
      <c r="F777" s="10" t="s">
        <v>8596</v>
      </c>
      <c r="G777" s="10" t="s">
        <v>8588</v>
      </c>
      <c r="H777" s="10" t="s">
        <v>8589</v>
      </c>
      <c r="I777" s="10" t="s">
        <v>8614</v>
      </c>
      <c r="J777" s="10" t="s">
        <v>8591</v>
      </c>
      <c r="K777" s="10" t="s">
        <v>8606</v>
      </c>
      <c r="L777" s="10" t="s">
        <v>8615</v>
      </c>
      <c r="M777" s="10" t="s">
        <v>8611</v>
      </c>
      <c r="N777" s="12" t="s">
        <v>11</v>
      </c>
      <c r="O777" s="12" t="s">
        <v>13</v>
      </c>
      <c r="P777" s="12" t="s">
        <v>528</v>
      </c>
      <c r="Q777" s="12" t="s">
        <v>529</v>
      </c>
      <c r="R777" s="12" t="s">
        <v>14</v>
      </c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3">
        <f>ROUNDUP(SUM(VLOOKUP(F777,'Pontuação 3.0'!A$2:B$11,2,FALSE),VLOOKUP(E777,'Pontuação 3.0'!C$2:D$11,2,FALSE),VLOOKUP(H777,'Pontuação 3.0'!I$2:J$11,2,FALSE),VLOOKUP(J777,'Pontuação 3.0'!G$2:H$11,2,FALSE),VLOOKUP(G777,'Pontuação 3.0'!E$2:F$11,2,FALSE),VLOOKUP(K777,'Pontuação 3.0'!K$2:L$11,2,FALSE),VLOOKUP(L777,'Pontuação 3.0'!M$2:N$13,2,FALSE)),0)</f>
        <v>2545</v>
      </c>
      <c r="AD777" s="14">
        <f t="shared" si="1"/>
        <v>255</v>
      </c>
      <c r="AE777" s="14" t="str">
        <f t="array" ref="AE777">IFERROR(INDEX('Pontuação 3.0'!G$13:G$191, MATCH(AD777, 'Pontuação 3.0'!F$13:F$191, 0)), "Faixa Indefinida")</f>
        <v>A</v>
      </c>
      <c r="AF777" s="14">
        <f t="shared" si="2"/>
        <v>1</v>
      </c>
      <c r="AG777" s="14">
        <f t="shared" si="3"/>
        <v>0</v>
      </c>
      <c r="AH777" s="14">
        <f t="shared" si="4"/>
        <v>0</v>
      </c>
      <c r="AI777" s="14">
        <f t="shared" si="5"/>
        <v>0</v>
      </c>
      <c r="AJ777" s="10"/>
    </row>
    <row r="778" ht="15.75" customHeight="1">
      <c r="A778" s="9">
        <v>45693.0</v>
      </c>
      <c r="B778" s="10" t="s">
        <v>1830</v>
      </c>
      <c r="C778" s="10" t="s">
        <v>1831</v>
      </c>
      <c r="D778" s="11">
        <v>2.4981039219E10</v>
      </c>
      <c r="E778" s="10" t="s">
        <v>8586</v>
      </c>
      <c r="F778" s="10" t="s">
        <v>8596</v>
      </c>
      <c r="G778" s="10" t="s">
        <v>8628</v>
      </c>
      <c r="H778" s="10" t="s">
        <v>8598</v>
      </c>
      <c r="I778" s="10" t="s">
        <v>8614</v>
      </c>
      <c r="J778" s="10" t="s">
        <v>8617</v>
      </c>
      <c r="K778" s="10" t="s">
        <v>8606</v>
      </c>
      <c r="L778" s="10" t="s">
        <v>8592</v>
      </c>
      <c r="M778" s="10" t="s">
        <v>8601</v>
      </c>
      <c r="N778" s="12" t="s">
        <v>11</v>
      </c>
      <c r="O778" s="12" t="s">
        <v>13</v>
      </c>
      <c r="P778" s="12" t="s">
        <v>502</v>
      </c>
      <c r="Q778" s="12" t="s">
        <v>503</v>
      </c>
      <c r="R778" s="12" t="s">
        <v>23</v>
      </c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3">
        <f>ROUNDUP(SUM(VLOOKUP(F778,'Pontuação 3.0'!A$2:B$11,2,FALSE),VLOOKUP(E778,'Pontuação 3.0'!C$2:D$11,2,FALSE),VLOOKUP(H778,'Pontuação 3.0'!I$2:J$11,2,FALSE),VLOOKUP(J778,'Pontuação 3.0'!G$2:H$11,2,FALSE),VLOOKUP(G778,'Pontuação 3.0'!E$2:F$11,2,FALSE),VLOOKUP(K778,'Pontuação 3.0'!K$2:L$11,2,FALSE),VLOOKUP(L778,'Pontuação 3.0'!M$2:N$13,2,FALSE)),0)</f>
        <v>2375</v>
      </c>
      <c r="AD778" s="14">
        <f t="shared" si="1"/>
        <v>238</v>
      </c>
      <c r="AE778" s="14" t="str">
        <f t="array" ref="AE778">IFERROR(INDEX('Pontuação 3.0'!G$13:G$191, MATCH(AD778, 'Pontuação 3.0'!F$13:F$191, 0)), "Faixa Indefinida")</f>
        <v>A</v>
      </c>
      <c r="AF778" s="14">
        <f t="shared" si="2"/>
        <v>1</v>
      </c>
      <c r="AG778" s="14">
        <f t="shared" si="3"/>
        <v>0</v>
      </c>
      <c r="AH778" s="14">
        <f t="shared" si="4"/>
        <v>0</v>
      </c>
      <c r="AI778" s="14">
        <f t="shared" si="5"/>
        <v>0</v>
      </c>
      <c r="AJ778" s="10"/>
    </row>
    <row r="779" ht="15.75" customHeight="1">
      <c r="A779" s="9">
        <v>45693.0</v>
      </c>
      <c r="B779" s="10" t="s">
        <v>1842</v>
      </c>
      <c r="C779" s="10" t="s">
        <v>1843</v>
      </c>
      <c r="D779" s="11">
        <v>9.3984196072E10</v>
      </c>
      <c r="E779" s="10" t="s">
        <v>8586</v>
      </c>
      <c r="F779" s="10" t="s">
        <v>8587</v>
      </c>
      <c r="G779" s="10" t="s">
        <v>8628</v>
      </c>
      <c r="H779" s="10" t="s">
        <v>8626</v>
      </c>
      <c r="I779" s="10" t="s">
        <v>8614</v>
      </c>
      <c r="J779" s="10" t="s">
        <v>8599</v>
      </c>
      <c r="K779" s="10" t="s">
        <v>8590</v>
      </c>
      <c r="L779" s="10" t="s">
        <v>8607</v>
      </c>
      <c r="M779" s="10" t="s">
        <v>8621</v>
      </c>
      <c r="N779" s="12" t="s">
        <v>11</v>
      </c>
      <c r="O779" s="12" t="s">
        <v>13</v>
      </c>
      <c r="P779" s="12" t="s">
        <v>68</v>
      </c>
      <c r="Q779" s="12" t="s">
        <v>45</v>
      </c>
      <c r="R779" s="12" t="s">
        <v>14</v>
      </c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3">
        <f>ROUNDUP(SUM(VLOOKUP(F779,'Pontuação 3.0'!A$2:B$11,2,FALSE),VLOOKUP(E779,'Pontuação 3.0'!C$2:D$11,2,FALSE),VLOOKUP(H779,'Pontuação 3.0'!I$2:J$11,2,FALSE),VLOOKUP(J779,'Pontuação 3.0'!G$2:H$11,2,FALSE),VLOOKUP(G779,'Pontuação 3.0'!E$2:F$11,2,FALSE),VLOOKUP(K779,'Pontuação 3.0'!K$2:L$11,2,FALSE),VLOOKUP(L779,'Pontuação 3.0'!M$2:N$13,2,FALSE)),0)</f>
        <v>1794</v>
      </c>
      <c r="AD779" s="14">
        <f t="shared" si="1"/>
        <v>179</v>
      </c>
      <c r="AE779" s="14" t="str">
        <f t="array" ref="AE779">IFERROR(INDEX('Pontuação 3.0'!G$13:G$191, MATCH(AD779, 'Pontuação 3.0'!F$13:F$191, 0)), "Faixa Indefinida")</f>
        <v>D</v>
      </c>
      <c r="AF779" s="14">
        <f t="shared" si="2"/>
        <v>0</v>
      </c>
      <c r="AG779" s="14">
        <f t="shared" si="3"/>
        <v>0</v>
      </c>
      <c r="AH779" s="14">
        <f t="shared" si="4"/>
        <v>0</v>
      </c>
      <c r="AI779" s="14">
        <f t="shared" si="5"/>
        <v>1</v>
      </c>
      <c r="AJ779" s="10"/>
    </row>
    <row r="780" ht="15.75" customHeight="1">
      <c r="A780" s="9">
        <v>45693.0</v>
      </c>
      <c r="B780" s="10" t="s">
        <v>1842</v>
      </c>
      <c r="C780" s="10" t="s">
        <v>1843</v>
      </c>
      <c r="D780" s="11">
        <v>9.3984196072E10</v>
      </c>
      <c r="E780" s="10" t="s">
        <v>8586</v>
      </c>
      <c r="F780" s="10" t="s">
        <v>8587</v>
      </c>
      <c r="G780" s="10" t="s">
        <v>8628</v>
      </c>
      <c r="H780" s="10" t="s">
        <v>8626</v>
      </c>
      <c r="I780" s="10" t="s">
        <v>8614</v>
      </c>
      <c r="J780" s="10" t="s">
        <v>8599</v>
      </c>
      <c r="K780" s="10" t="s">
        <v>8590</v>
      </c>
      <c r="L780" s="10" t="s">
        <v>8607</v>
      </c>
      <c r="M780" s="10" t="s">
        <v>8621</v>
      </c>
      <c r="N780" s="12" t="s">
        <v>11</v>
      </c>
      <c r="O780" s="12" t="s">
        <v>13</v>
      </c>
      <c r="P780" s="12" t="s">
        <v>68</v>
      </c>
      <c r="Q780" s="12" t="s">
        <v>45</v>
      </c>
      <c r="R780" s="12" t="s">
        <v>14</v>
      </c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3">
        <f>ROUNDUP(SUM(VLOOKUP(F780,'Pontuação 3.0'!A$2:B$11,2,FALSE),VLOOKUP(E780,'Pontuação 3.0'!C$2:D$11,2,FALSE),VLOOKUP(H780,'Pontuação 3.0'!I$2:J$11,2,FALSE),VLOOKUP(J780,'Pontuação 3.0'!G$2:H$11,2,FALSE),VLOOKUP(G780,'Pontuação 3.0'!E$2:F$11,2,FALSE),VLOOKUP(K780,'Pontuação 3.0'!K$2:L$11,2,FALSE),VLOOKUP(L780,'Pontuação 3.0'!M$2:N$13,2,FALSE)),0)</f>
        <v>1794</v>
      </c>
      <c r="AD780" s="14">
        <f t="shared" si="1"/>
        <v>179</v>
      </c>
      <c r="AE780" s="14" t="str">
        <f t="array" ref="AE780">IFERROR(INDEX('Pontuação 3.0'!G$13:G$191, MATCH(AD780, 'Pontuação 3.0'!F$13:F$191, 0)), "Faixa Indefinida")</f>
        <v>D</v>
      </c>
      <c r="AF780" s="14">
        <f t="shared" si="2"/>
        <v>0</v>
      </c>
      <c r="AG780" s="14">
        <f t="shared" si="3"/>
        <v>0</v>
      </c>
      <c r="AH780" s="14">
        <f t="shared" si="4"/>
        <v>0</v>
      </c>
      <c r="AI780" s="14">
        <f t="shared" si="5"/>
        <v>1</v>
      </c>
      <c r="AJ780" s="10"/>
    </row>
    <row r="781" ht="15.75" customHeight="1">
      <c r="A781" s="9">
        <v>45693.0</v>
      </c>
      <c r="B781" s="10" t="s">
        <v>1832</v>
      </c>
      <c r="C781" s="10" t="s">
        <v>1833</v>
      </c>
      <c r="D781" s="11">
        <v>5.3999566616E10</v>
      </c>
      <c r="E781" s="10" t="s">
        <v>8586</v>
      </c>
      <c r="F781" s="10" t="s">
        <v>8587</v>
      </c>
      <c r="G781" s="10" t="s">
        <v>8588</v>
      </c>
      <c r="H781" s="10" t="s">
        <v>8589</v>
      </c>
      <c r="I781" s="10" t="s">
        <v>8614</v>
      </c>
      <c r="J781" s="10" t="s">
        <v>8591</v>
      </c>
      <c r="K781" s="10" t="s">
        <v>8606</v>
      </c>
      <c r="L781" s="10" t="s">
        <v>8615</v>
      </c>
      <c r="M781" s="10" t="s">
        <v>8601</v>
      </c>
      <c r="N781" s="12" t="s">
        <v>11</v>
      </c>
      <c r="O781" s="12" t="s">
        <v>13</v>
      </c>
      <c r="P781" s="12" t="s">
        <v>22</v>
      </c>
      <c r="Q781" s="12" t="s">
        <v>49</v>
      </c>
      <c r="R781" s="12" t="s">
        <v>14</v>
      </c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3">
        <f>ROUNDUP(SUM(VLOOKUP(F781,'Pontuação 3.0'!A$2:B$11,2,FALSE),VLOOKUP(E781,'Pontuação 3.0'!C$2:D$11,2,FALSE),VLOOKUP(H781,'Pontuação 3.0'!I$2:J$11,2,FALSE),VLOOKUP(J781,'Pontuação 3.0'!G$2:H$11,2,FALSE),VLOOKUP(G781,'Pontuação 3.0'!E$2:F$11,2,FALSE),VLOOKUP(K781,'Pontuação 3.0'!K$2:L$11,2,FALSE),VLOOKUP(L781,'Pontuação 3.0'!M$2:N$13,2,FALSE)),0)</f>
        <v>2708</v>
      </c>
      <c r="AD781" s="14">
        <f t="shared" si="1"/>
        <v>271</v>
      </c>
      <c r="AE781" s="14" t="str">
        <f t="array" ref="AE781">IFERROR(INDEX('Pontuação 3.0'!G$13:G$191, MATCH(AD781, 'Pontuação 3.0'!F$13:F$191, 0)), "Faixa Indefinida")</f>
        <v>A</v>
      </c>
      <c r="AF781" s="14">
        <f t="shared" si="2"/>
        <v>1</v>
      </c>
      <c r="AG781" s="14">
        <f t="shared" si="3"/>
        <v>0</v>
      </c>
      <c r="AH781" s="14">
        <f t="shared" si="4"/>
        <v>0</v>
      </c>
      <c r="AI781" s="14">
        <f t="shared" si="5"/>
        <v>0</v>
      </c>
      <c r="AJ781" s="10"/>
    </row>
    <row r="782" ht="15.75" customHeight="1">
      <c r="A782" s="9">
        <v>45693.0</v>
      </c>
      <c r="B782" s="10" t="s">
        <v>1834</v>
      </c>
      <c r="C782" s="10" t="s">
        <v>1835</v>
      </c>
      <c r="D782" s="11">
        <v>7.7999397557E10</v>
      </c>
      <c r="E782" s="10" t="s">
        <v>8586</v>
      </c>
      <c r="F782" s="10" t="s">
        <v>8631</v>
      </c>
      <c r="G782" s="10" t="s">
        <v>8623</v>
      </c>
      <c r="H782" s="10" t="s">
        <v>8626</v>
      </c>
      <c r="I782" s="10" t="s">
        <v>8614</v>
      </c>
      <c r="J782" s="10" t="s">
        <v>8591</v>
      </c>
      <c r="K782" s="10" t="s">
        <v>8590</v>
      </c>
      <c r="L782" s="10" t="s">
        <v>8629</v>
      </c>
      <c r="M782" s="10" t="s">
        <v>8611</v>
      </c>
      <c r="N782" s="12" t="s">
        <v>11</v>
      </c>
      <c r="O782" s="12" t="s">
        <v>13</v>
      </c>
      <c r="P782" s="12" t="s">
        <v>102</v>
      </c>
      <c r="Q782" s="12" t="s">
        <v>49</v>
      </c>
      <c r="R782" s="12" t="s">
        <v>14</v>
      </c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3">
        <f>ROUNDUP(SUM(VLOOKUP(F782,'Pontuação 3.0'!A$2:B$11,2,FALSE),VLOOKUP(E782,'Pontuação 3.0'!C$2:D$11,2,FALSE),VLOOKUP(H782,'Pontuação 3.0'!I$2:J$11,2,FALSE),VLOOKUP(J782,'Pontuação 3.0'!G$2:H$11,2,FALSE),VLOOKUP(G782,'Pontuação 3.0'!E$2:F$11,2,FALSE),VLOOKUP(K782,'Pontuação 3.0'!K$2:L$11,2,FALSE),VLOOKUP(L782,'Pontuação 3.0'!M$2:N$13,2,FALSE)),0)</f>
        <v>2149</v>
      </c>
      <c r="AD782" s="14">
        <f t="shared" si="1"/>
        <v>215</v>
      </c>
      <c r="AE782" s="14" t="str">
        <f t="array" ref="AE782">IFERROR(INDEX('Pontuação 3.0'!G$13:G$191, MATCH(AD782, 'Pontuação 3.0'!F$13:F$191, 0)), "Faixa Indefinida")</f>
        <v>B</v>
      </c>
      <c r="AF782" s="14">
        <f t="shared" si="2"/>
        <v>0</v>
      </c>
      <c r="AG782" s="14">
        <f t="shared" si="3"/>
        <v>1</v>
      </c>
      <c r="AH782" s="14">
        <f t="shared" si="4"/>
        <v>0</v>
      </c>
      <c r="AI782" s="14">
        <f t="shared" si="5"/>
        <v>0</v>
      </c>
      <c r="AJ782" s="10"/>
    </row>
    <row r="783" ht="15.75" customHeight="1">
      <c r="A783" s="9">
        <v>45693.0</v>
      </c>
      <c r="B783" s="10" t="s">
        <v>1836</v>
      </c>
      <c r="C783" s="10" t="s">
        <v>1837</v>
      </c>
      <c r="D783" s="11">
        <v>5.1994117352E10</v>
      </c>
      <c r="E783" s="10" t="s">
        <v>8586</v>
      </c>
      <c r="F783" s="10" t="s">
        <v>8587</v>
      </c>
      <c r="G783" s="10" t="s">
        <v>8588</v>
      </c>
      <c r="H783" s="10" t="s">
        <v>8598</v>
      </c>
      <c r="I783" s="10" t="s">
        <v>8590</v>
      </c>
      <c r="J783" s="10" t="s">
        <v>8599</v>
      </c>
      <c r="K783" s="10" t="s">
        <v>8590</v>
      </c>
      <c r="L783" s="10" t="s">
        <v>8592</v>
      </c>
      <c r="M783" s="10" t="s">
        <v>8625</v>
      </c>
      <c r="N783" s="12" t="s">
        <v>11</v>
      </c>
      <c r="O783" s="12" t="s">
        <v>13</v>
      </c>
      <c r="P783" s="12" t="s">
        <v>19</v>
      </c>
      <c r="Q783" s="12" t="s">
        <v>15</v>
      </c>
      <c r="R783" s="12" t="s">
        <v>14</v>
      </c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3">
        <f>ROUNDUP(SUM(VLOOKUP(F783,'Pontuação 3.0'!A$2:B$11,2,FALSE),VLOOKUP(E783,'Pontuação 3.0'!C$2:D$11,2,FALSE),VLOOKUP(H783,'Pontuação 3.0'!I$2:J$11,2,FALSE),VLOOKUP(J783,'Pontuação 3.0'!G$2:H$11,2,FALSE),VLOOKUP(G783,'Pontuação 3.0'!E$2:F$11,2,FALSE),VLOOKUP(K783,'Pontuação 3.0'!K$2:L$11,2,FALSE),VLOOKUP(L783,'Pontuação 3.0'!M$2:N$13,2,FALSE)),0)</f>
        <v>2122</v>
      </c>
      <c r="AD783" s="14">
        <f t="shared" si="1"/>
        <v>212</v>
      </c>
      <c r="AE783" s="14" t="str">
        <f t="array" ref="AE783">IFERROR(INDEX('Pontuação 3.0'!G$13:G$191, MATCH(AD783, 'Pontuação 3.0'!F$13:F$191, 0)), "Faixa Indefinida")</f>
        <v>C</v>
      </c>
      <c r="AF783" s="14">
        <f t="shared" si="2"/>
        <v>0</v>
      </c>
      <c r="AG783" s="14">
        <f t="shared" si="3"/>
        <v>0</v>
      </c>
      <c r="AH783" s="14">
        <f t="shared" si="4"/>
        <v>1</v>
      </c>
      <c r="AI783" s="14">
        <f t="shared" si="5"/>
        <v>0</v>
      </c>
      <c r="AJ783" s="10"/>
    </row>
    <row r="784" ht="15.75" customHeight="1">
      <c r="A784" s="9">
        <v>45693.0</v>
      </c>
      <c r="B784" s="10" t="s">
        <v>1840</v>
      </c>
      <c r="C784" s="10" t="s">
        <v>1841</v>
      </c>
      <c r="D784" s="11">
        <v>1.1985653568E10</v>
      </c>
      <c r="E784" s="10" t="s">
        <v>8586</v>
      </c>
      <c r="F784" s="10" t="s">
        <v>8631</v>
      </c>
      <c r="G784" s="10" t="s">
        <v>8588</v>
      </c>
      <c r="H784" s="10" t="s">
        <v>8589</v>
      </c>
      <c r="I784" s="10" t="s">
        <v>8614</v>
      </c>
      <c r="J784" s="10" t="s">
        <v>8617</v>
      </c>
      <c r="K784" s="10" t="s">
        <v>8606</v>
      </c>
      <c r="L784" s="10" t="s">
        <v>8600</v>
      </c>
      <c r="M784" s="10" t="s">
        <v>8601</v>
      </c>
      <c r="N784" s="12" t="s">
        <v>11</v>
      </c>
      <c r="O784" s="12" t="s">
        <v>13</v>
      </c>
      <c r="P784" s="12" t="s">
        <v>19</v>
      </c>
      <c r="Q784" s="12" t="s">
        <v>60</v>
      </c>
      <c r="R784" s="12" t="s">
        <v>14</v>
      </c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3">
        <f>ROUNDUP(SUM(VLOOKUP(F784,'Pontuação 3.0'!A$2:B$11,2,FALSE),VLOOKUP(E784,'Pontuação 3.0'!C$2:D$11,2,FALSE),VLOOKUP(H784,'Pontuação 3.0'!I$2:J$11,2,FALSE),VLOOKUP(J784,'Pontuação 3.0'!G$2:H$11,2,FALSE),VLOOKUP(G784,'Pontuação 3.0'!E$2:F$11,2,FALSE),VLOOKUP(K784,'Pontuação 3.0'!K$2:L$11,2,FALSE),VLOOKUP(L784,'Pontuação 3.0'!M$2:N$13,2,FALSE)),0)</f>
        <v>2924</v>
      </c>
      <c r="AD784" s="14">
        <f t="shared" si="1"/>
        <v>292</v>
      </c>
      <c r="AE784" s="14" t="str">
        <f t="array" ref="AE784">IFERROR(INDEX('Pontuação 3.0'!G$13:G$191, MATCH(AD784, 'Pontuação 3.0'!F$13:F$191, 0)), "Faixa Indefinida")</f>
        <v>A</v>
      </c>
      <c r="AF784" s="14">
        <f t="shared" si="2"/>
        <v>1</v>
      </c>
      <c r="AG784" s="14">
        <f t="shared" si="3"/>
        <v>0</v>
      </c>
      <c r="AH784" s="14">
        <f t="shared" si="4"/>
        <v>0</v>
      </c>
      <c r="AI784" s="14">
        <f t="shared" si="5"/>
        <v>0</v>
      </c>
      <c r="AJ784" s="10"/>
    </row>
    <row r="785" ht="15.75" customHeight="1">
      <c r="A785" s="9">
        <v>45693.0</v>
      </c>
      <c r="B785" s="10" t="s">
        <v>1840</v>
      </c>
      <c r="C785" s="10" t="s">
        <v>1841</v>
      </c>
      <c r="D785" s="11">
        <v>1.1985653568E10</v>
      </c>
      <c r="E785" s="10" t="s">
        <v>8586</v>
      </c>
      <c r="F785" s="10" t="s">
        <v>8631</v>
      </c>
      <c r="G785" s="10" t="s">
        <v>8588</v>
      </c>
      <c r="H785" s="10" t="s">
        <v>8589</v>
      </c>
      <c r="I785" s="10" t="s">
        <v>8614</v>
      </c>
      <c r="J785" s="10" t="s">
        <v>8617</v>
      </c>
      <c r="K785" s="10" t="s">
        <v>8606</v>
      </c>
      <c r="L785" s="10" t="s">
        <v>8600</v>
      </c>
      <c r="M785" s="10" t="s">
        <v>8601</v>
      </c>
      <c r="N785" s="12" t="s">
        <v>11</v>
      </c>
      <c r="O785" s="12" t="s">
        <v>13</v>
      </c>
      <c r="P785" s="12" t="s">
        <v>19</v>
      </c>
      <c r="Q785" s="12" t="s">
        <v>60</v>
      </c>
      <c r="R785" s="12" t="s">
        <v>14</v>
      </c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3">
        <f>ROUNDUP(SUM(VLOOKUP(F785,'Pontuação 3.0'!A$2:B$11,2,FALSE),VLOOKUP(E785,'Pontuação 3.0'!C$2:D$11,2,FALSE),VLOOKUP(H785,'Pontuação 3.0'!I$2:J$11,2,FALSE),VLOOKUP(J785,'Pontuação 3.0'!G$2:H$11,2,FALSE),VLOOKUP(G785,'Pontuação 3.0'!E$2:F$11,2,FALSE),VLOOKUP(K785,'Pontuação 3.0'!K$2:L$11,2,FALSE),VLOOKUP(L785,'Pontuação 3.0'!M$2:N$13,2,FALSE)),0)</f>
        <v>2924</v>
      </c>
      <c r="AD785" s="14">
        <f t="shared" si="1"/>
        <v>292</v>
      </c>
      <c r="AE785" s="14" t="str">
        <f t="array" ref="AE785">IFERROR(INDEX('Pontuação 3.0'!G$13:G$191, MATCH(AD785, 'Pontuação 3.0'!F$13:F$191, 0)), "Faixa Indefinida")</f>
        <v>A</v>
      </c>
      <c r="AF785" s="14">
        <f t="shared" si="2"/>
        <v>1</v>
      </c>
      <c r="AG785" s="14">
        <f t="shared" si="3"/>
        <v>0</v>
      </c>
      <c r="AH785" s="14">
        <f t="shared" si="4"/>
        <v>0</v>
      </c>
      <c r="AI785" s="14">
        <f t="shared" si="5"/>
        <v>0</v>
      </c>
      <c r="AJ785" s="10"/>
    </row>
    <row r="786" ht="15.75" customHeight="1">
      <c r="A786" s="9">
        <v>45693.0</v>
      </c>
      <c r="B786" s="10" t="s">
        <v>1844</v>
      </c>
      <c r="C786" s="10" t="s">
        <v>1845</v>
      </c>
      <c r="D786" s="15" t="s">
        <v>8682</v>
      </c>
      <c r="E786" s="10" t="s">
        <v>8586</v>
      </c>
      <c r="F786" s="10" t="s">
        <v>8587</v>
      </c>
      <c r="G786" s="10" t="s">
        <v>8628</v>
      </c>
      <c r="H786" s="10" t="s">
        <v>8598</v>
      </c>
      <c r="I786" s="10" t="s">
        <v>8614</v>
      </c>
      <c r="J786" s="10" t="s">
        <v>8591</v>
      </c>
      <c r="K786" s="10" t="s">
        <v>8590</v>
      </c>
      <c r="L786" s="10" t="s">
        <v>8615</v>
      </c>
      <c r="M786" s="10" t="s">
        <v>8601</v>
      </c>
      <c r="N786" s="12" t="s">
        <v>11</v>
      </c>
      <c r="O786" s="12" t="s">
        <v>13</v>
      </c>
      <c r="P786" s="12" t="s">
        <v>39</v>
      </c>
      <c r="Q786" s="12" t="s">
        <v>45</v>
      </c>
      <c r="R786" s="12" t="s">
        <v>23</v>
      </c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3">
        <f>ROUNDUP(SUM(VLOOKUP(F786,'Pontuação 3.0'!A$2:B$11,2,FALSE),VLOOKUP(E786,'Pontuação 3.0'!C$2:D$11,2,FALSE),VLOOKUP(H786,'Pontuação 3.0'!I$2:J$11,2,FALSE),VLOOKUP(J786,'Pontuação 3.0'!G$2:H$11,2,FALSE),VLOOKUP(G786,'Pontuação 3.0'!E$2:F$11,2,FALSE),VLOOKUP(K786,'Pontuação 3.0'!K$2:L$11,2,FALSE),VLOOKUP(L786,'Pontuação 3.0'!M$2:N$13,2,FALSE)),0)</f>
        <v>2210</v>
      </c>
      <c r="AD786" s="14">
        <f t="shared" si="1"/>
        <v>221</v>
      </c>
      <c r="AE786" s="14" t="str">
        <f t="array" ref="AE786">IFERROR(INDEX('Pontuação 3.0'!G$13:G$191, MATCH(AD786, 'Pontuação 3.0'!F$13:F$191, 0)), "Faixa Indefinida")</f>
        <v>B</v>
      </c>
      <c r="AF786" s="14">
        <f t="shared" si="2"/>
        <v>0</v>
      </c>
      <c r="AG786" s="14">
        <f t="shared" si="3"/>
        <v>1</v>
      </c>
      <c r="AH786" s="14">
        <f t="shared" si="4"/>
        <v>0</v>
      </c>
      <c r="AI786" s="14">
        <f t="shared" si="5"/>
        <v>0</v>
      </c>
      <c r="AJ786" s="10"/>
    </row>
    <row r="787" ht="15.75" customHeight="1">
      <c r="A787" s="9">
        <v>45693.0</v>
      </c>
      <c r="B787" s="10" t="s">
        <v>1848</v>
      </c>
      <c r="C787" s="10" t="s">
        <v>1849</v>
      </c>
      <c r="D787" s="11">
        <v>1.194627877E10</v>
      </c>
      <c r="E787" s="10" t="s">
        <v>8586</v>
      </c>
      <c r="F787" s="10" t="s">
        <v>8587</v>
      </c>
      <c r="G787" s="10" t="s">
        <v>8588</v>
      </c>
      <c r="H787" s="10" t="s">
        <v>8598</v>
      </c>
      <c r="I787" s="10" t="s">
        <v>8590</v>
      </c>
      <c r="J787" s="10" t="s">
        <v>8591</v>
      </c>
      <c r="K787" s="10" t="s">
        <v>8590</v>
      </c>
      <c r="L787" s="10" t="s">
        <v>8615</v>
      </c>
      <c r="M787" s="10" t="s">
        <v>8601</v>
      </c>
      <c r="N787" s="12" t="s">
        <v>11</v>
      </c>
      <c r="O787" s="12" t="s">
        <v>13</v>
      </c>
      <c r="P787" s="12" t="s">
        <v>22</v>
      </c>
      <c r="Q787" s="12" t="s">
        <v>45</v>
      </c>
      <c r="R787" s="12" t="s">
        <v>14</v>
      </c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3">
        <f>ROUNDUP(SUM(VLOOKUP(F787,'Pontuação 3.0'!A$2:B$11,2,FALSE),VLOOKUP(E787,'Pontuação 3.0'!C$2:D$11,2,FALSE),VLOOKUP(H787,'Pontuação 3.0'!I$2:J$11,2,FALSE),VLOOKUP(J787,'Pontuação 3.0'!G$2:H$11,2,FALSE),VLOOKUP(G787,'Pontuação 3.0'!E$2:F$11,2,FALSE),VLOOKUP(K787,'Pontuação 3.0'!K$2:L$11,2,FALSE),VLOOKUP(L787,'Pontuação 3.0'!M$2:N$13,2,FALSE)),0)</f>
        <v>2360</v>
      </c>
      <c r="AD787" s="14">
        <f t="shared" si="1"/>
        <v>236</v>
      </c>
      <c r="AE787" s="14" t="str">
        <f t="array" ref="AE787">IFERROR(INDEX('Pontuação 3.0'!G$13:G$191, MATCH(AD787, 'Pontuação 3.0'!F$13:F$191, 0)), "Faixa Indefinida")</f>
        <v>A</v>
      </c>
      <c r="AF787" s="14">
        <f t="shared" si="2"/>
        <v>1</v>
      </c>
      <c r="AG787" s="14">
        <f t="shared" si="3"/>
        <v>0</v>
      </c>
      <c r="AH787" s="14">
        <f t="shared" si="4"/>
        <v>0</v>
      </c>
      <c r="AI787" s="14">
        <f t="shared" si="5"/>
        <v>0</v>
      </c>
      <c r="AJ787" s="10"/>
    </row>
    <row r="788" ht="15.75" customHeight="1">
      <c r="A788" s="9">
        <v>45693.0</v>
      </c>
      <c r="B788" s="10" t="s">
        <v>1850</v>
      </c>
      <c r="C788" s="10" t="s">
        <v>1851</v>
      </c>
      <c r="D788" s="11">
        <v>6.7996900409E10</v>
      </c>
      <c r="E788" s="10" t="s">
        <v>8622</v>
      </c>
      <c r="F788" s="10" t="s">
        <v>8596</v>
      </c>
      <c r="G788" s="10" t="s">
        <v>8620</v>
      </c>
      <c r="H788" s="10" t="s">
        <v>8598</v>
      </c>
      <c r="I788" s="10" t="s">
        <v>8590</v>
      </c>
      <c r="J788" s="10" t="s">
        <v>8599</v>
      </c>
      <c r="K788" s="10" t="s">
        <v>8606</v>
      </c>
      <c r="L788" s="10" t="s">
        <v>8615</v>
      </c>
      <c r="M788" s="10" t="s">
        <v>8611</v>
      </c>
      <c r="N788" s="12" t="s">
        <v>11</v>
      </c>
      <c r="O788" s="12" t="s">
        <v>13</v>
      </c>
      <c r="P788" s="12" t="s">
        <v>418</v>
      </c>
      <c r="Q788" s="12" t="s">
        <v>34</v>
      </c>
      <c r="R788" s="12" t="s">
        <v>14</v>
      </c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3">
        <f>ROUNDUP(SUM(VLOOKUP(F788,'Pontuação 3.0'!A$2:B$11,2,FALSE),VLOOKUP(E788,'Pontuação 3.0'!C$2:D$11,2,FALSE),VLOOKUP(H788,'Pontuação 3.0'!I$2:J$11,2,FALSE),VLOOKUP(J788,'Pontuação 3.0'!G$2:H$11,2,FALSE),VLOOKUP(G788,'Pontuação 3.0'!E$2:F$11,2,FALSE),VLOOKUP(K788,'Pontuação 3.0'!K$2:L$11,2,FALSE),VLOOKUP(L788,'Pontuação 3.0'!M$2:N$13,2,FALSE)),0)</f>
        <v>2166</v>
      </c>
      <c r="AD788" s="14">
        <f t="shared" si="1"/>
        <v>217</v>
      </c>
      <c r="AE788" s="14" t="str">
        <f t="array" ref="AE788">IFERROR(INDEX('Pontuação 3.0'!G$13:G$191, MATCH(AD788, 'Pontuação 3.0'!F$13:F$191, 0)), "Faixa Indefinida")</f>
        <v>B</v>
      </c>
      <c r="AF788" s="14">
        <f t="shared" si="2"/>
        <v>0</v>
      </c>
      <c r="AG788" s="14">
        <f t="shared" si="3"/>
        <v>1</v>
      </c>
      <c r="AH788" s="14">
        <f t="shared" si="4"/>
        <v>0</v>
      </c>
      <c r="AI788" s="14">
        <f t="shared" si="5"/>
        <v>0</v>
      </c>
      <c r="AJ788" s="10"/>
    </row>
    <row r="789" ht="15.75" customHeight="1">
      <c r="A789" s="9">
        <v>45693.0</v>
      </c>
      <c r="B789" s="10" t="s">
        <v>1852</v>
      </c>
      <c r="C789" s="10" t="s">
        <v>1853</v>
      </c>
      <c r="D789" s="11">
        <v>1.1977147283E10</v>
      </c>
      <c r="E789" s="10" t="s">
        <v>8586</v>
      </c>
      <c r="F789" s="10" t="s">
        <v>8587</v>
      </c>
      <c r="G789" s="10" t="s">
        <v>8620</v>
      </c>
      <c r="H789" s="10" t="s">
        <v>8626</v>
      </c>
      <c r="I789" s="10" t="s">
        <v>8590</v>
      </c>
      <c r="J789" s="10" t="s">
        <v>8599</v>
      </c>
      <c r="K789" s="10" t="s">
        <v>8590</v>
      </c>
      <c r="L789" s="10" t="s">
        <v>8592</v>
      </c>
      <c r="M789" s="10" t="s">
        <v>8593</v>
      </c>
      <c r="N789" s="12" t="s">
        <v>11</v>
      </c>
      <c r="O789" s="12" t="s">
        <v>13</v>
      </c>
      <c r="P789" s="12" t="s">
        <v>22</v>
      </c>
      <c r="Q789" s="12" t="s">
        <v>45</v>
      </c>
      <c r="R789" s="12" t="s">
        <v>14</v>
      </c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3">
        <f>ROUNDUP(SUM(VLOOKUP(F789,'Pontuação 3.0'!A$2:B$11,2,FALSE),VLOOKUP(E789,'Pontuação 3.0'!C$2:D$11,2,FALSE),VLOOKUP(H789,'Pontuação 3.0'!I$2:J$11,2,FALSE),VLOOKUP(J789,'Pontuação 3.0'!G$2:H$11,2,FALSE),VLOOKUP(G789,'Pontuação 3.0'!E$2:F$11,2,FALSE),VLOOKUP(K789,'Pontuação 3.0'!K$2:L$11,2,FALSE),VLOOKUP(L789,'Pontuação 3.0'!M$2:N$13,2,FALSE)),0)</f>
        <v>1834</v>
      </c>
      <c r="AD789" s="14">
        <f t="shared" si="1"/>
        <v>183</v>
      </c>
      <c r="AE789" s="14" t="str">
        <f t="array" ref="AE789">IFERROR(INDEX('Pontuação 3.0'!G$13:G$191, MATCH(AD789, 'Pontuação 3.0'!F$13:F$191, 0)), "Faixa Indefinida")</f>
        <v>D</v>
      </c>
      <c r="AF789" s="14">
        <f t="shared" si="2"/>
        <v>0</v>
      </c>
      <c r="AG789" s="14">
        <f t="shared" si="3"/>
        <v>0</v>
      </c>
      <c r="AH789" s="14">
        <f t="shared" si="4"/>
        <v>0</v>
      </c>
      <c r="AI789" s="14">
        <f t="shared" si="5"/>
        <v>1</v>
      </c>
      <c r="AJ789" s="10"/>
    </row>
    <row r="790" ht="15.75" customHeight="1">
      <c r="A790" s="9">
        <v>45693.0</v>
      </c>
      <c r="B790" s="10" t="s">
        <v>37</v>
      </c>
      <c r="C790" s="10" t="s">
        <v>1854</v>
      </c>
      <c r="D790" s="15" t="s">
        <v>8683</v>
      </c>
      <c r="E790" s="10" t="s">
        <v>8586</v>
      </c>
      <c r="F790" s="10" t="s">
        <v>8587</v>
      </c>
      <c r="G790" s="10" t="s">
        <v>8588</v>
      </c>
      <c r="H790" s="10" t="s">
        <v>8598</v>
      </c>
      <c r="I790" s="10" t="s">
        <v>8590</v>
      </c>
      <c r="J790" s="10" t="s">
        <v>8599</v>
      </c>
      <c r="K790" s="10" t="s">
        <v>8590</v>
      </c>
      <c r="L790" s="10" t="s">
        <v>8615</v>
      </c>
      <c r="M790" s="10" t="s">
        <v>8601</v>
      </c>
      <c r="N790" s="12" t="s">
        <v>11</v>
      </c>
      <c r="O790" s="12" t="s">
        <v>13</v>
      </c>
      <c r="P790" s="12" t="s">
        <v>502</v>
      </c>
      <c r="Q790" s="12" t="s">
        <v>503</v>
      </c>
      <c r="R790" s="12" t="s">
        <v>23</v>
      </c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3">
        <f>ROUNDUP(SUM(VLOOKUP(F790,'Pontuação 3.0'!A$2:B$11,2,FALSE),VLOOKUP(E790,'Pontuação 3.0'!C$2:D$11,2,FALSE),VLOOKUP(H790,'Pontuação 3.0'!I$2:J$11,2,FALSE),VLOOKUP(J790,'Pontuação 3.0'!G$2:H$11,2,FALSE),VLOOKUP(G790,'Pontuação 3.0'!E$2:F$11,2,FALSE),VLOOKUP(K790,'Pontuação 3.0'!K$2:L$11,2,FALSE),VLOOKUP(L790,'Pontuação 3.0'!M$2:N$13,2,FALSE)),0)</f>
        <v>2208</v>
      </c>
      <c r="AD790" s="14">
        <f t="shared" si="1"/>
        <v>221</v>
      </c>
      <c r="AE790" s="14" t="str">
        <f t="array" ref="AE790">IFERROR(INDEX('Pontuação 3.0'!G$13:G$191, MATCH(AD790, 'Pontuação 3.0'!F$13:F$191, 0)), "Faixa Indefinida")</f>
        <v>B</v>
      </c>
      <c r="AF790" s="14">
        <f t="shared" si="2"/>
        <v>0</v>
      </c>
      <c r="AG790" s="14">
        <f t="shared" si="3"/>
        <v>1</v>
      </c>
      <c r="AH790" s="14">
        <f t="shared" si="4"/>
        <v>0</v>
      </c>
      <c r="AI790" s="14">
        <f t="shared" si="5"/>
        <v>0</v>
      </c>
      <c r="AJ790" s="10"/>
    </row>
    <row r="791" ht="15.75" customHeight="1">
      <c r="A791" s="9">
        <v>45693.0</v>
      </c>
      <c r="B791" s="10" t="s">
        <v>1855</v>
      </c>
      <c r="C791" s="10" t="s">
        <v>1856</v>
      </c>
      <c r="D791" s="15" t="s">
        <v>8684</v>
      </c>
      <c r="E791" s="10" t="s">
        <v>8622</v>
      </c>
      <c r="F791" s="10" t="s">
        <v>8610</v>
      </c>
      <c r="G791" s="10" t="s">
        <v>8620</v>
      </c>
      <c r="H791" s="10" t="s">
        <v>8598</v>
      </c>
      <c r="I791" s="10" t="s">
        <v>8590</v>
      </c>
      <c r="J791" s="10" t="s">
        <v>8599</v>
      </c>
      <c r="K791" s="10" t="s">
        <v>8590</v>
      </c>
      <c r="L791" s="10" t="s">
        <v>8592</v>
      </c>
      <c r="M791" s="10" t="s">
        <v>8621</v>
      </c>
      <c r="N791" s="12" t="s">
        <v>11</v>
      </c>
      <c r="O791" s="12" t="s">
        <v>13</v>
      </c>
      <c r="P791" s="12" t="s">
        <v>22</v>
      </c>
      <c r="Q791" s="12" t="s">
        <v>261</v>
      </c>
      <c r="R791" s="12" t="s">
        <v>14</v>
      </c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3">
        <f>ROUNDUP(SUM(VLOOKUP(F791,'Pontuação 3.0'!A$2:B$11,2,FALSE),VLOOKUP(E791,'Pontuação 3.0'!C$2:D$11,2,FALSE),VLOOKUP(H791,'Pontuação 3.0'!I$2:J$11,2,FALSE),VLOOKUP(J791,'Pontuação 3.0'!G$2:H$11,2,FALSE),VLOOKUP(G791,'Pontuação 3.0'!E$2:F$11,2,FALSE),VLOOKUP(K791,'Pontuação 3.0'!K$2:L$11,2,FALSE),VLOOKUP(L791,'Pontuação 3.0'!M$2:N$13,2,FALSE)),0)</f>
        <v>1730</v>
      </c>
      <c r="AD791" s="14">
        <f t="shared" si="1"/>
        <v>173</v>
      </c>
      <c r="AE791" s="14" t="str">
        <f t="array" ref="AE791">IFERROR(INDEX('Pontuação 3.0'!G$13:G$191, MATCH(AD791, 'Pontuação 3.0'!F$13:F$191, 0)), "Faixa Indefinida")</f>
        <v>D</v>
      </c>
      <c r="AF791" s="14">
        <f t="shared" si="2"/>
        <v>0</v>
      </c>
      <c r="AG791" s="14">
        <f t="shared" si="3"/>
        <v>0</v>
      </c>
      <c r="AH791" s="14">
        <f t="shared" si="4"/>
        <v>0</v>
      </c>
      <c r="AI791" s="14">
        <f t="shared" si="5"/>
        <v>1</v>
      </c>
      <c r="AJ791" s="10"/>
    </row>
    <row r="792" ht="15.75" customHeight="1">
      <c r="A792" s="9">
        <v>45693.0</v>
      </c>
      <c r="B792" s="10" t="s">
        <v>1859</v>
      </c>
      <c r="C792" s="10" t="s">
        <v>1860</v>
      </c>
      <c r="D792" s="10" t="s">
        <v>1861</v>
      </c>
      <c r="E792" s="10" t="s">
        <v>8586</v>
      </c>
      <c r="F792" s="10" t="s">
        <v>8596</v>
      </c>
      <c r="G792" s="10" t="s">
        <v>8588</v>
      </c>
      <c r="H792" s="10" t="s">
        <v>8589</v>
      </c>
      <c r="I792" s="10" t="s">
        <v>8590</v>
      </c>
      <c r="J792" s="10" t="s">
        <v>8599</v>
      </c>
      <c r="K792" s="10" t="s">
        <v>8590</v>
      </c>
      <c r="L792" s="10" t="s">
        <v>8592</v>
      </c>
      <c r="M792" s="10" t="s">
        <v>8611</v>
      </c>
      <c r="N792" s="12" t="s">
        <v>11</v>
      </c>
      <c r="O792" s="12" t="s">
        <v>13</v>
      </c>
      <c r="P792" s="12" t="s">
        <v>19</v>
      </c>
      <c r="Q792" s="12" t="s">
        <v>15</v>
      </c>
      <c r="R792" s="12" t="s">
        <v>23</v>
      </c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3">
        <f>ROUNDUP(SUM(VLOOKUP(F792,'Pontuação 3.0'!A$2:B$11,2,FALSE),VLOOKUP(E792,'Pontuação 3.0'!C$2:D$11,2,FALSE),VLOOKUP(H792,'Pontuação 3.0'!I$2:J$11,2,FALSE),VLOOKUP(J792,'Pontuação 3.0'!G$2:H$11,2,FALSE),VLOOKUP(G792,'Pontuação 3.0'!E$2:F$11,2,FALSE),VLOOKUP(K792,'Pontuação 3.0'!K$2:L$11,2,FALSE),VLOOKUP(L792,'Pontuação 3.0'!M$2:N$13,2,FALSE)),0)</f>
        <v>2076</v>
      </c>
      <c r="AD792" s="14">
        <f t="shared" si="1"/>
        <v>208</v>
      </c>
      <c r="AE792" s="14" t="str">
        <f t="array" ref="AE792">IFERROR(INDEX('Pontuação 3.0'!G$13:G$191, MATCH(AD792, 'Pontuação 3.0'!F$13:F$191, 0)), "Faixa Indefinida")</f>
        <v>C</v>
      </c>
      <c r="AF792" s="14">
        <f t="shared" si="2"/>
        <v>0</v>
      </c>
      <c r="AG792" s="14">
        <f t="shared" si="3"/>
        <v>0</v>
      </c>
      <c r="AH792" s="14">
        <f t="shared" si="4"/>
        <v>1</v>
      </c>
      <c r="AI792" s="14">
        <f t="shared" si="5"/>
        <v>0</v>
      </c>
      <c r="AJ792" s="10"/>
    </row>
    <row r="793" ht="15.75" customHeight="1">
      <c r="A793" s="9">
        <v>45693.0</v>
      </c>
      <c r="B793" s="10" t="s">
        <v>1857</v>
      </c>
      <c r="C793" s="10" t="s">
        <v>1858</v>
      </c>
      <c r="D793" s="11">
        <v>4.1998410971E10</v>
      </c>
      <c r="E793" s="10" t="s">
        <v>8586</v>
      </c>
      <c r="F793" s="10" t="s">
        <v>8587</v>
      </c>
      <c r="G793" s="10" t="s">
        <v>8588</v>
      </c>
      <c r="H793" s="10" t="s">
        <v>8605</v>
      </c>
      <c r="I793" s="10" t="s">
        <v>8590</v>
      </c>
      <c r="J793" s="10" t="s">
        <v>8599</v>
      </c>
      <c r="K793" s="10" t="s">
        <v>8590</v>
      </c>
      <c r="L793" s="10" t="s">
        <v>8600</v>
      </c>
      <c r="M793" s="10" t="s">
        <v>8593</v>
      </c>
      <c r="N793" s="12" t="s">
        <v>11</v>
      </c>
      <c r="O793" s="12" t="s">
        <v>13</v>
      </c>
      <c r="P793" s="12" t="s">
        <v>77</v>
      </c>
      <c r="Q793" s="12" t="s">
        <v>49</v>
      </c>
      <c r="R793" s="12" t="s">
        <v>14</v>
      </c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3">
        <f>ROUNDUP(SUM(VLOOKUP(F793,'Pontuação 3.0'!A$2:B$11,2,FALSE),VLOOKUP(E793,'Pontuação 3.0'!C$2:D$11,2,FALSE),VLOOKUP(H793,'Pontuação 3.0'!I$2:J$11,2,FALSE),VLOOKUP(J793,'Pontuação 3.0'!G$2:H$11,2,FALSE),VLOOKUP(G793,'Pontuação 3.0'!E$2:F$11,2,FALSE),VLOOKUP(K793,'Pontuação 3.0'!K$2:L$11,2,FALSE),VLOOKUP(L793,'Pontuação 3.0'!M$2:N$13,2,FALSE)),0)</f>
        <v>2252</v>
      </c>
      <c r="AD793" s="14">
        <f t="shared" si="1"/>
        <v>225</v>
      </c>
      <c r="AE793" s="14" t="str">
        <f t="array" ref="AE793">IFERROR(INDEX('Pontuação 3.0'!G$13:G$191, MATCH(AD793, 'Pontuação 3.0'!F$13:F$191, 0)), "Faixa Indefinida")</f>
        <v>B</v>
      </c>
      <c r="AF793" s="14">
        <f t="shared" si="2"/>
        <v>0</v>
      </c>
      <c r="AG793" s="14">
        <f t="shared" si="3"/>
        <v>1</v>
      </c>
      <c r="AH793" s="14">
        <f t="shared" si="4"/>
        <v>0</v>
      </c>
      <c r="AI793" s="14">
        <f t="shared" si="5"/>
        <v>0</v>
      </c>
      <c r="AJ793" s="10"/>
    </row>
    <row r="794" ht="15.75" customHeight="1">
      <c r="A794" s="9">
        <v>45693.0</v>
      </c>
      <c r="B794" s="10" t="s">
        <v>1862</v>
      </c>
      <c r="C794" s="10" t="s">
        <v>1863</v>
      </c>
      <c r="D794" s="11">
        <v>3.499274127E10</v>
      </c>
      <c r="E794" s="10" t="s">
        <v>8586</v>
      </c>
      <c r="F794" s="10" t="s">
        <v>8596</v>
      </c>
      <c r="G794" s="10" t="s">
        <v>8616</v>
      </c>
      <c r="H794" s="10" t="s">
        <v>8626</v>
      </c>
      <c r="I794" s="10" t="s">
        <v>8590</v>
      </c>
      <c r="J794" s="10" t="s">
        <v>8624</v>
      </c>
      <c r="K794" s="10" t="s">
        <v>8606</v>
      </c>
      <c r="L794" s="10" t="s">
        <v>8600</v>
      </c>
      <c r="M794" s="10" t="s">
        <v>8625</v>
      </c>
      <c r="N794" s="12" t="s">
        <v>11</v>
      </c>
      <c r="O794" s="12" t="s">
        <v>13</v>
      </c>
      <c r="P794" s="12" t="s">
        <v>1791</v>
      </c>
      <c r="Q794" s="12" t="s">
        <v>1792</v>
      </c>
      <c r="R794" s="12" t="s">
        <v>14</v>
      </c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3">
        <f>ROUNDUP(SUM(VLOOKUP(F794,'Pontuação 3.0'!A$2:B$11,2,FALSE),VLOOKUP(E794,'Pontuação 3.0'!C$2:D$11,2,FALSE),VLOOKUP(H794,'Pontuação 3.0'!I$2:J$11,2,FALSE),VLOOKUP(J794,'Pontuação 3.0'!G$2:H$11,2,FALSE),VLOOKUP(G794,'Pontuação 3.0'!E$2:F$11,2,FALSE),VLOOKUP(K794,'Pontuação 3.0'!K$2:L$11,2,FALSE),VLOOKUP(L794,'Pontuação 3.0'!M$2:N$13,2,FALSE)),0)</f>
        <v>2413</v>
      </c>
      <c r="AD794" s="14">
        <f t="shared" si="1"/>
        <v>241</v>
      </c>
      <c r="AE794" s="14" t="str">
        <f t="array" ref="AE794">IFERROR(INDEX('Pontuação 3.0'!G$13:G$191, MATCH(AD794, 'Pontuação 3.0'!F$13:F$191, 0)), "Faixa Indefinida")</f>
        <v>A</v>
      </c>
      <c r="AF794" s="14">
        <f t="shared" si="2"/>
        <v>1</v>
      </c>
      <c r="AG794" s="14">
        <f t="shared" si="3"/>
        <v>0</v>
      </c>
      <c r="AH794" s="14">
        <f t="shared" si="4"/>
        <v>0</v>
      </c>
      <c r="AI794" s="14">
        <f t="shared" si="5"/>
        <v>0</v>
      </c>
      <c r="AJ794" s="10"/>
    </row>
    <row r="795" ht="15.75" customHeight="1">
      <c r="A795" s="9">
        <v>45693.0</v>
      </c>
      <c r="B795" s="10" t="s">
        <v>1864</v>
      </c>
      <c r="C795" s="10" t="s">
        <v>1865</v>
      </c>
      <c r="D795" s="11">
        <v>8.1988161035E10</v>
      </c>
      <c r="E795" s="10" t="s">
        <v>8586</v>
      </c>
      <c r="F795" s="10" t="s">
        <v>8596</v>
      </c>
      <c r="G795" s="10" t="s">
        <v>8588</v>
      </c>
      <c r="H795" s="10" t="s">
        <v>8598</v>
      </c>
      <c r="I795" s="10" t="s">
        <v>8614</v>
      </c>
      <c r="J795" s="10" t="s">
        <v>8599</v>
      </c>
      <c r="K795" s="10" t="s">
        <v>8590</v>
      </c>
      <c r="L795" s="10" t="s">
        <v>8615</v>
      </c>
      <c r="M795" s="10" t="s">
        <v>8601</v>
      </c>
      <c r="N795" s="12" t="s">
        <v>11</v>
      </c>
      <c r="O795" s="12" t="s">
        <v>13</v>
      </c>
      <c r="P795" s="12" t="s">
        <v>19</v>
      </c>
      <c r="Q795" s="12" t="s">
        <v>15</v>
      </c>
      <c r="R795" s="12" t="s">
        <v>14</v>
      </c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3">
        <f>ROUNDUP(SUM(VLOOKUP(F795,'Pontuação 3.0'!A$2:B$11,2,FALSE),VLOOKUP(E795,'Pontuação 3.0'!C$2:D$11,2,FALSE),VLOOKUP(H795,'Pontuação 3.0'!I$2:J$11,2,FALSE),VLOOKUP(J795,'Pontuação 3.0'!G$2:H$11,2,FALSE),VLOOKUP(G795,'Pontuação 3.0'!E$2:F$11,2,FALSE),VLOOKUP(K795,'Pontuação 3.0'!K$2:L$11,2,FALSE),VLOOKUP(L795,'Pontuação 3.0'!M$2:N$13,2,FALSE)),0)</f>
        <v>2075</v>
      </c>
      <c r="AD795" s="14">
        <f t="shared" si="1"/>
        <v>208</v>
      </c>
      <c r="AE795" s="14" t="str">
        <f t="array" ref="AE795">IFERROR(INDEX('Pontuação 3.0'!G$13:G$191, MATCH(AD795, 'Pontuação 3.0'!F$13:F$191, 0)), "Faixa Indefinida")</f>
        <v>C</v>
      </c>
      <c r="AF795" s="14">
        <f t="shared" si="2"/>
        <v>0</v>
      </c>
      <c r="AG795" s="14">
        <f t="shared" si="3"/>
        <v>0</v>
      </c>
      <c r="AH795" s="14">
        <f t="shared" si="4"/>
        <v>1</v>
      </c>
      <c r="AI795" s="14">
        <f t="shared" si="5"/>
        <v>0</v>
      </c>
      <c r="AJ795" s="10"/>
    </row>
    <row r="796" ht="15.75" customHeight="1">
      <c r="A796" s="9">
        <v>45693.0</v>
      </c>
      <c r="B796" s="10" t="s">
        <v>1866</v>
      </c>
      <c r="C796" s="10" t="s">
        <v>1867</v>
      </c>
      <c r="D796" s="10" t="s">
        <v>1868</v>
      </c>
      <c r="E796" s="10" t="s">
        <v>8586</v>
      </c>
      <c r="F796" s="10" t="s">
        <v>8596</v>
      </c>
      <c r="G796" s="10" t="s">
        <v>8620</v>
      </c>
      <c r="H796" s="10" t="s">
        <v>8605</v>
      </c>
      <c r="I796" s="10" t="s">
        <v>8614</v>
      </c>
      <c r="J796" s="10" t="s">
        <v>8591</v>
      </c>
      <c r="K796" s="10" t="s">
        <v>8590</v>
      </c>
      <c r="L796" s="10" t="s">
        <v>8600</v>
      </c>
      <c r="M796" s="10" t="s">
        <v>8601</v>
      </c>
      <c r="N796" s="12" t="s">
        <v>11</v>
      </c>
      <c r="O796" s="12" t="s">
        <v>13</v>
      </c>
      <c r="P796" s="12" t="s">
        <v>22</v>
      </c>
      <c r="Q796" s="12" t="s">
        <v>15</v>
      </c>
      <c r="R796" s="12" t="s">
        <v>14</v>
      </c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3">
        <f>ROUNDUP(SUM(VLOOKUP(F796,'Pontuação 3.0'!A$2:B$11,2,FALSE),VLOOKUP(E796,'Pontuação 3.0'!C$2:D$11,2,FALSE),VLOOKUP(H796,'Pontuação 3.0'!I$2:J$11,2,FALSE),VLOOKUP(J796,'Pontuação 3.0'!G$2:H$11,2,FALSE),VLOOKUP(G796,'Pontuação 3.0'!E$2:F$11,2,FALSE),VLOOKUP(K796,'Pontuação 3.0'!K$2:L$11,2,FALSE),VLOOKUP(L796,'Pontuação 3.0'!M$2:N$13,2,FALSE)),0)</f>
        <v>2131</v>
      </c>
      <c r="AD796" s="14">
        <f t="shared" si="1"/>
        <v>213</v>
      </c>
      <c r="AE796" s="14" t="str">
        <f t="array" ref="AE796">IFERROR(INDEX('Pontuação 3.0'!G$13:G$191, MATCH(AD796, 'Pontuação 3.0'!F$13:F$191, 0)), "Faixa Indefinida")</f>
        <v>C</v>
      </c>
      <c r="AF796" s="14">
        <f t="shared" si="2"/>
        <v>0</v>
      </c>
      <c r="AG796" s="14">
        <f t="shared" si="3"/>
        <v>0</v>
      </c>
      <c r="AH796" s="14">
        <f t="shared" si="4"/>
        <v>1</v>
      </c>
      <c r="AI796" s="14">
        <f t="shared" si="5"/>
        <v>0</v>
      </c>
      <c r="AJ796" s="10"/>
    </row>
    <row r="797" ht="15.75" customHeight="1">
      <c r="A797" s="9">
        <v>45693.0</v>
      </c>
      <c r="B797" s="10" t="s">
        <v>1869</v>
      </c>
      <c r="C797" s="10" t="s">
        <v>1870</v>
      </c>
      <c r="D797" s="11">
        <v>1.196174571E10</v>
      </c>
      <c r="E797" s="10" t="s">
        <v>8622</v>
      </c>
      <c r="F797" s="10" t="s">
        <v>8587</v>
      </c>
      <c r="G797" s="10" t="s">
        <v>8588</v>
      </c>
      <c r="H797" s="10" t="s">
        <v>8626</v>
      </c>
      <c r="I797" s="10" t="s">
        <v>8614</v>
      </c>
      <c r="J797" s="10" t="s">
        <v>8624</v>
      </c>
      <c r="K797" s="10" t="s">
        <v>8590</v>
      </c>
      <c r="L797" s="10" t="s">
        <v>8615</v>
      </c>
      <c r="M797" s="10" t="s">
        <v>8601</v>
      </c>
      <c r="N797" s="12" t="s">
        <v>11</v>
      </c>
      <c r="O797" s="12" t="s">
        <v>13</v>
      </c>
      <c r="P797" s="12" t="s">
        <v>22</v>
      </c>
      <c r="Q797" s="12" t="s">
        <v>31</v>
      </c>
      <c r="R797" s="12" t="s">
        <v>14</v>
      </c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3">
        <f>ROUNDUP(SUM(VLOOKUP(F797,'Pontuação 3.0'!A$2:B$11,2,FALSE),VLOOKUP(E797,'Pontuação 3.0'!C$2:D$11,2,FALSE),VLOOKUP(H797,'Pontuação 3.0'!I$2:J$11,2,FALSE),VLOOKUP(J797,'Pontuação 3.0'!G$2:H$11,2,FALSE),VLOOKUP(G797,'Pontuação 3.0'!E$2:F$11,2,FALSE),VLOOKUP(K797,'Pontuação 3.0'!K$2:L$11,2,FALSE),VLOOKUP(L797,'Pontuação 3.0'!M$2:N$13,2,FALSE)),0)</f>
        <v>2053</v>
      </c>
      <c r="AD797" s="14">
        <f t="shared" si="1"/>
        <v>205</v>
      </c>
      <c r="AE797" s="14" t="str">
        <f t="array" ref="AE797">IFERROR(INDEX('Pontuação 3.0'!G$13:G$191, MATCH(AD797, 'Pontuação 3.0'!F$13:F$191, 0)), "Faixa Indefinida")</f>
        <v>C</v>
      </c>
      <c r="AF797" s="14">
        <f t="shared" si="2"/>
        <v>0</v>
      </c>
      <c r="AG797" s="14">
        <f t="shared" si="3"/>
        <v>0</v>
      </c>
      <c r="AH797" s="14">
        <f t="shared" si="4"/>
        <v>1</v>
      </c>
      <c r="AI797" s="14">
        <f t="shared" si="5"/>
        <v>0</v>
      </c>
      <c r="AJ797" s="10"/>
    </row>
    <row r="798" ht="15.75" customHeight="1">
      <c r="A798" s="9">
        <v>45693.0</v>
      </c>
      <c r="B798" s="10" t="s">
        <v>1871</v>
      </c>
      <c r="C798" s="10" t="s">
        <v>1872</v>
      </c>
      <c r="D798" s="11">
        <v>9.9991910125E10</v>
      </c>
      <c r="E798" s="10" t="s">
        <v>8622</v>
      </c>
      <c r="F798" s="10" t="s">
        <v>8596</v>
      </c>
      <c r="G798" s="10" t="s">
        <v>8588</v>
      </c>
      <c r="H798" s="10" t="s">
        <v>8598</v>
      </c>
      <c r="I798" s="10" t="s">
        <v>8590</v>
      </c>
      <c r="J798" s="10" t="s">
        <v>8599</v>
      </c>
      <c r="K798" s="10" t="s">
        <v>8590</v>
      </c>
      <c r="L798" s="10" t="s">
        <v>8592</v>
      </c>
      <c r="M798" s="10" t="s">
        <v>8593</v>
      </c>
      <c r="N798" s="12" t="s">
        <v>11</v>
      </c>
      <c r="O798" s="12" t="s">
        <v>13</v>
      </c>
      <c r="P798" s="12" t="s">
        <v>22</v>
      </c>
      <c r="Q798" s="12" t="s">
        <v>261</v>
      </c>
      <c r="R798" s="12" t="s">
        <v>14</v>
      </c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3">
        <f>ROUNDUP(SUM(VLOOKUP(F798,'Pontuação 3.0'!A$2:B$11,2,FALSE),VLOOKUP(E798,'Pontuação 3.0'!C$2:D$11,2,FALSE),VLOOKUP(H798,'Pontuação 3.0'!I$2:J$11,2,FALSE),VLOOKUP(J798,'Pontuação 3.0'!G$2:H$11,2,FALSE),VLOOKUP(G798,'Pontuação 3.0'!E$2:F$11,2,FALSE),VLOOKUP(K798,'Pontuação 3.0'!K$2:L$11,2,FALSE),VLOOKUP(L798,'Pontuação 3.0'!M$2:N$13,2,FALSE)),0)</f>
        <v>1959</v>
      </c>
      <c r="AD798" s="14">
        <f t="shared" si="1"/>
        <v>196</v>
      </c>
      <c r="AE798" s="14" t="str">
        <f t="array" ref="AE798">IFERROR(INDEX('Pontuação 3.0'!G$13:G$191, MATCH(AD798, 'Pontuação 3.0'!F$13:F$191, 0)), "Faixa Indefinida")</f>
        <v>C</v>
      </c>
      <c r="AF798" s="14">
        <f t="shared" si="2"/>
        <v>0</v>
      </c>
      <c r="AG798" s="14">
        <f t="shared" si="3"/>
        <v>0</v>
      </c>
      <c r="AH798" s="14">
        <f t="shared" si="4"/>
        <v>1</v>
      </c>
      <c r="AI798" s="14">
        <f t="shared" si="5"/>
        <v>0</v>
      </c>
      <c r="AJ798" s="10"/>
    </row>
    <row r="799" ht="15.75" customHeight="1">
      <c r="A799" s="9">
        <v>45693.0</v>
      </c>
      <c r="B799" s="10" t="s">
        <v>1873</v>
      </c>
      <c r="C799" s="10" t="s">
        <v>1874</v>
      </c>
      <c r="D799" s="11">
        <v>7.5982929875E10</v>
      </c>
      <c r="E799" s="10" t="s">
        <v>8622</v>
      </c>
      <c r="F799" s="10" t="s">
        <v>8596</v>
      </c>
      <c r="G799" s="10" t="s">
        <v>8588</v>
      </c>
      <c r="H799" s="10" t="s">
        <v>8598</v>
      </c>
      <c r="I799" s="10" t="s">
        <v>8614</v>
      </c>
      <c r="J799" s="10" t="s">
        <v>8599</v>
      </c>
      <c r="K799" s="10" t="s">
        <v>8590</v>
      </c>
      <c r="L799" s="10" t="s">
        <v>8615</v>
      </c>
      <c r="M799" s="10" t="s">
        <v>8593</v>
      </c>
      <c r="N799" s="12" t="s">
        <v>11</v>
      </c>
      <c r="O799" s="12" t="s">
        <v>13</v>
      </c>
      <c r="P799" s="12" t="s">
        <v>68</v>
      </c>
      <c r="Q799" s="12" t="s">
        <v>49</v>
      </c>
      <c r="R799" s="12" t="s">
        <v>14</v>
      </c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3">
        <f>ROUNDUP(SUM(VLOOKUP(F799,'Pontuação 3.0'!A$2:B$11,2,FALSE),VLOOKUP(E799,'Pontuação 3.0'!C$2:D$11,2,FALSE),VLOOKUP(H799,'Pontuação 3.0'!I$2:J$11,2,FALSE),VLOOKUP(J799,'Pontuação 3.0'!G$2:H$11,2,FALSE),VLOOKUP(G799,'Pontuação 3.0'!E$2:F$11,2,FALSE),VLOOKUP(K799,'Pontuação 3.0'!K$2:L$11,2,FALSE),VLOOKUP(L799,'Pontuação 3.0'!M$2:N$13,2,FALSE)),0)</f>
        <v>2045</v>
      </c>
      <c r="AD799" s="14">
        <f t="shared" si="1"/>
        <v>205</v>
      </c>
      <c r="AE799" s="14" t="str">
        <f t="array" ref="AE799">IFERROR(INDEX('Pontuação 3.0'!G$13:G$191, MATCH(AD799, 'Pontuação 3.0'!F$13:F$191, 0)), "Faixa Indefinida")</f>
        <v>C</v>
      </c>
      <c r="AF799" s="14">
        <f t="shared" si="2"/>
        <v>0</v>
      </c>
      <c r="AG799" s="14">
        <f t="shared" si="3"/>
        <v>0</v>
      </c>
      <c r="AH799" s="14">
        <f t="shared" si="4"/>
        <v>1</v>
      </c>
      <c r="AI799" s="14">
        <f t="shared" si="5"/>
        <v>0</v>
      </c>
      <c r="AJ799" s="10"/>
    </row>
    <row r="800" ht="15.75" customHeight="1">
      <c r="A800" s="9">
        <v>45693.0</v>
      </c>
      <c r="B800" s="10" t="s">
        <v>618</v>
      </c>
      <c r="C800" s="10" t="s">
        <v>1875</v>
      </c>
      <c r="D800" s="11">
        <v>1.1994585625E10</v>
      </c>
      <c r="E800" s="10" t="s">
        <v>8622</v>
      </c>
      <c r="F800" s="10" t="s">
        <v>8596</v>
      </c>
      <c r="G800" s="10" t="s">
        <v>8588</v>
      </c>
      <c r="H800" s="10" t="s">
        <v>8598</v>
      </c>
      <c r="I800" s="10" t="s">
        <v>8614</v>
      </c>
      <c r="J800" s="10" t="s">
        <v>8617</v>
      </c>
      <c r="K800" s="10" t="s">
        <v>8606</v>
      </c>
      <c r="L800" s="10" t="s">
        <v>8592</v>
      </c>
      <c r="M800" s="10" t="s">
        <v>8601</v>
      </c>
      <c r="N800" s="12" t="s">
        <v>11</v>
      </c>
      <c r="O800" s="12" t="s">
        <v>13</v>
      </c>
      <c r="P800" s="12" t="s">
        <v>102</v>
      </c>
      <c r="Q800" s="12" t="s">
        <v>49</v>
      </c>
      <c r="R800" s="12" t="s">
        <v>14</v>
      </c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3">
        <f>ROUNDUP(SUM(VLOOKUP(F800,'Pontuação 3.0'!A$2:B$11,2,FALSE),VLOOKUP(E800,'Pontuação 3.0'!C$2:D$11,2,FALSE),VLOOKUP(H800,'Pontuação 3.0'!I$2:J$11,2,FALSE),VLOOKUP(J800,'Pontuação 3.0'!G$2:H$11,2,FALSE),VLOOKUP(G800,'Pontuação 3.0'!E$2:F$11,2,FALSE),VLOOKUP(K800,'Pontuação 3.0'!K$2:L$11,2,FALSE),VLOOKUP(L800,'Pontuação 3.0'!M$2:N$13,2,FALSE)),0)</f>
        <v>2495</v>
      </c>
      <c r="AD800" s="14">
        <f t="shared" si="1"/>
        <v>250</v>
      </c>
      <c r="AE800" s="14" t="str">
        <f t="array" ref="AE800">IFERROR(INDEX('Pontuação 3.0'!G$13:G$191, MATCH(AD800, 'Pontuação 3.0'!F$13:F$191, 0)), "Faixa Indefinida")</f>
        <v>A</v>
      </c>
      <c r="AF800" s="14">
        <f t="shared" si="2"/>
        <v>1</v>
      </c>
      <c r="AG800" s="14">
        <f t="shared" si="3"/>
        <v>0</v>
      </c>
      <c r="AH800" s="14">
        <f t="shared" si="4"/>
        <v>0</v>
      </c>
      <c r="AI800" s="14">
        <f t="shared" si="5"/>
        <v>0</v>
      </c>
      <c r="AJ800" s="10"/>
    </row>
    <row r="801" ht="15.75" customHeight="1">
      <c r="A801" s="9">
        <v>45693.0</v>
      </c>
      <c r="B801" s="10" t="s">
        <v>170</v>
      </c>
      <c r="C801" s="10" t="s">
        <v>1876</v>
      </c>
      <c r="D801" s="10" t="s">
        <v>1877</v>
      </c>
      <c r="E801" s="10" t="s">
        <v>8586</v>
      </c>
      <c r="F801" s="10" t="s">
        <v>8631</v>
      </c>
      <c r="G801" s="10" t="s">
        <v>8588</v>
      </c>
      <c r="H801" s="10" t="s">
        <v>8605</v>
      </c>
      <c r="I801" s="10" t="s">
        <v>8614</v>
      </c>
      <c r="J801" s="10" t="s">
        <v>8599</v>
      </c>
      <c r="K801" s="10" t="s">
        <v>8590</v>
      </c>
      <c r="L801" s="10" t="s">
        <v>8600</v>
      </c>
      <c r="M801" s="10" t="s">
        <v>8593</v>
      </c>
      <c r="N801" s="12" t="s">
        <v>11</v>
      </c>
      <c r="O801" s="12" t="s">
        <v>13</v>
      </c>
      <c r="P801" s="12" t="s">
        <v>22</v>
      </c>
      <c r="Q801" s="12" t="s">
        <v>15</v>
      </c>
      <c r="R801" s="12" t="s">
        <v>14</v>
      </c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3">
        <f>ROUNDUP(SUM(VLOOKUP(F801,'Pontuação 3.0'!A$2:B$11,2,FALSE),VLOOKUP(E801,'Pontuação 3.0'!C$2:D$11,2,FALSE),VLOOKUP(H801,'Pontuação 3.0'!I$2:J$11,2,FALSE),VLOOKUP(J801,'Pontuação 3.0'!G$2:H$11,2,FALSE),VLOOKUP(G801,'Pontuação 3.0'!E$2:F$11,2,FALSE),VLOOKUP(K801,'Pontuação 3.0'!K$2:L$11,2,FALSE),VLOOKUP(L801,'Pontuação 3.0'!M$2:N$13,2,FALSE)),0)</f>
        <v>2237</v>
      </c>
      <c r="AD801" s="14">
        <f t="shared" si="1"/>
        <v>224</v>
      </c>
      <c r="AE801" s="14" t="str">
        <f t="array" ref="AE801">IFERROR(INDEX('Pontuação 3.0'!G$13:G$191, MATCH(AD801, 'Pontuação 3.0'!F$13:F$191, 0)), "Faixa Indefinida")</f>
        <v>B</v>
      </c>
      <c r="AF801" s="14">
        <f t="shared" si="2"/>
        <v>0</v>
      </c>
      <c r="AG801" s="14">
        <f t="shared" si="3"/>
        <v>1</v>
      </c>
      <c r="AH801" s="14">
        <f t="shared" si="4"/>
        <v>0</v>
      </c>
      <c r="AI801" s="14">
        <f t="shared" si="5"/>
        <v>0</v>
      </c>
      <c r="AJ801" s="10"/>
    </row>
    <row r="802" ht="15.75" customHeight="1">
      <c r="A802" s="9">
        <v>45693.0</v>
      </c>
      <c r="B802" s="10" t="s">
        <v>1878</v>
      </c>
      <c r="C802" s="10" t="s">
        <v>1879</v>
      </c>
      <c r="D802" s="11">
        <v>1.191701143E10</v>
      </c>
      <c r="E802" s="10" t="s">
        <v>8586</v>
      </c>
      <c r="F802" s="10" t="s">
        <v>8596</v>
      </c>
      <c r="G802" s="10" t="s">
        <v>8628</v>
      </c>
      <c r="H802" s="10" t="s">
        <v>8598</v>
      </c>
      <c r="I802" s="10" t="s">
        <v>8590</v>
      </c>
      <c r="J802" s="10" t="s">
        <v>8599</v>
      </c>
      <c r="K802" s="10" t="s">
        <v>8606</v>
      </c>
      <c r="L802" s="10" t="s">
        <v>8592</v>
      </c>
      <c r="M802" s="10" t="s">
        <v>8611</v>
      </c>
      <c r="N802" s="12" t="s">
        <v>11</v>
      </c>
      <c r="O802" s="12" t="s">
        <v>13</v>
      </c>
      <c r="P802" s="12" t="s">
        <v>22</v>
      </c>
      <c r="Q802" s="12" t="s">
        <v>45</v>
      </c>
      <c r="R802" s="12" t="s">
        <v>23</v>
      </c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3">
        <f>ROUNDUP(SUM(VLOOKUP(F802,'Pontuação 3.0'!A$2:B$11,2,FALSE),VLOOKUP(E802,'Pontuação 3.0'!C$2:D$11,2,FALSE),VLOOKUP(H802,'Pontuação 3.0'!I$2:J$11,2,FALSE),VLOOKUP(J802,'Pontuação 3.0'!G$2:H$11,2,FALSE),VLOOKUP(G802,'Pontuação 3.0'!E$2:F$11,2,FALSE),VLOOKUP(K802,'Pontuação 3.0'!K$2:L$11,2,FALSE),VLOOKUP(L802,'Pontuação 3.0'!M$2:N$13,2,FALSE)),0)</f>
        <v>2100</v>
      </c>
      <c r="AD802" s="14">
        <f t="shared" si="1"/>
        <v>210</v>
      </c>
      <c r="AE802" s="14" t="str">
        <f t="array" ref="AE802">IFERROR(INDEX('Pontuação 3.0'!G$13:G$191, MATCH(AD802, 'Pontuação 3.0'!F$13:F$191, 0)), "Faixa Indefinida")</f>
        <v>C</v>
      </c>
      <c r="AF802" s="14">
        <f t="shared" si="2"/>
        <v>0</v>
      </c>
      <c r="AG802" s="14">
        <f t="shared" si="3"/>
        <v>0</v>
      </c>
      <c r="AH802" s="14">
        <f t="shared" si="4"/>
        <v>1</v>
      </c>
      <c r="AI802" s="14">
        <f t="shared" si="5"/>
        <v>0</v>
      </c>
      <c r="AJ802" s="10"/>
    </row>
    <row r="803" ht="15.75" customHeight="1">
      <c r="A803" s="9">
        <v>45693.0</v>
      </c>
      <c r="B803" s="10" t="s">
        <v>1880</v>
      </c>
      <c r="C803" s="10" t="s">
        <v>1881</v>
      </c>
      <c r="D803" s="11">
        <v>9.34640158E8</v>
      </c>
      <c r="E803" s="10" t="s">
        <v>8622</v>
      </c>
      <c r="F803" s="10" t="s">
        <v>8596</v>
      </c>
      <c r="G803" s="10" t="s">
        <v>8588</v>
      </c>
      <c r="H803" s="10" t="s">
        <v>8589</v>
      </c>
      <c r="I803" s="10" t="s">
        <v>8590</v>
      </c>
      <c r="J803" s="10" t="s">
        <v>8617</v>
      </c>
      <c r="K803" s="10" t="s">
        <v>8606</v>
      </c>
      <c r="L803" s="10" t="s">
        <v>8600</v>
      </c>
      <c r="M803" s="10" t="s">
        <v>8601</v>
      </c>
      <c r="N803" s="12" t="s">
        <v>11</v>
      </c>
      <c r="O803" s="12" t="s">
        <v>13</v>
      </c>
      <c r="P803" s="12" t="s">
        <v>513</v>
      </c>
      <c r="Q803" s="12" t="s">
        <v>514</v>
      </c>
      <c r="R803" s="12" t="s">
        <v>14</v>
      </c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3">
        <f>ROUNDUP(SUM(VLOOKUP(F803,'Pontuação 3.0'!A$2:B$11,2,FALSE),VLOOKUP(E803,'Pontuação 3.0'!C$2:D$11,2,FALSE),VLOOKUP(H803,'Pontuação 3.0'!I$2:J$11,2,FALSE),VLOOKUP(J803,'Pontuação 3.0'!G$2:H$11,2,FALSE),VLOOKUP(G803,'Pontuação 3.0'!E$2:F$11,2,FALSE),VLOOKUP(K803,'Pontuação 3.0'!K$2:L$11,2,FALSE),VLOOKUP(L803,'Pontuação 3.0'!M$2:N$13,2,FALSE)),0)</f>
        <v>2776</v>
      </c>
      <c r="AD803" s="14">
        <f t="shared" si="1"/>
        <v>278</v>
      </c>
      <c r="AE803" s="14" t="str">
        <f t="array" ref="AE803">IFERROR(INDEX('Pontuação 3.0'!G$13:G$191, MATCH(AD803, 'Pontuação 3.0'!F$13:F$191, 0)), "Faixa Indefinida")</f>
        <v>A</v>
      </c>
      <c r="AF803" s="14">
        <f t="shared" si="2"/>
        <v>1</v>
      </c>
      <c r="AG803" s="14">
        <f t="shared" si="3"/>
        <v>0</v>
      </c>
      <c r="AH803" s="14">
        <f t="shared" si="4"/>
        <v>0</v>
      </c>
      <c r="AI803" s="14">
        <f t="shared" si="5"/>
        <v>0</v>
      </c>
      <c r="AJ803" s="10"/>
    </row>
    <row r="804" ht="15.75" customHeight="1">
      <c r="A804" s="9">
        <v>45693.0</v>
      </c>
      <c r="B804" s="10" t="s">
        <v>1882</v>
      </c>
      <c r="C804" s="10" t="s">
        <v>1883</v>
      </c>
      <c r="D804" s="11">
        <v>2.1999244045E10</v>
      </c>
      <c r="E804" s="10" t="s">
        <v>8622</v>
      </c>
      <c r="F804" s="10" t="s">
        <v>8596</v>
      </c>
      <c r="G804" s="10" t="s">
        <v>8620</v>
      </c>
      <c r="H804" s="10" t="s">
        <v>8626</v>
      </c>
      <c r="I804" s="10" t="s">
        <v>8590</v>
      </c>
      <c r="J804" s="10" t="s">
        <v>8599</v>
      </c>
      <c r="K804" s="10" t="s">
        <v>8590</v>
      </c>
      <c r="L804" s="10" t="s">
        <v>8629</v>
      </c>
      <c r="M804" s="10" t="s">
        <v>8601</v>
      </c>
      <c r="N804" s="12" t="s">
        <v>11</v>
      </c>
      <c r="O804" s="12" t="s">
        <v>13</v>
      </c>
      <c r="P804" s="12" t="s">
        <v>80</v>
      </c>
      <c r="Q804" s="12" t="s">
        <v>45</v>
      </c>
      <c r="R804" s="12" t="s">
        <v>14</v>
      </c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3">
        <f>ROUNDUP(SUM(VLOOKUP(F804,'Pontuação 3.0'!A$2:B$11,2,FALSE),VLOOKUP(E804,'Pontuação 3.0'!C$2:D$11,2,FALSE),VLOOKUP(H804,'Pontuação 3.0'!I$2:J$11,2,FALSE),VLOOKUP(J804,'Pontuação 3.0'!G$2:H$11,2,FALSE),VLOOKUP(G804,'Pontuação 3.0'!E$2:F$11,2,FALSE),VLOOKUP(K804,'Pontuação 3.0'!K$2:L$11,2,FALSE),VLOOKUP(L804,'Pontuação 3.0'!M$2:N$13,2,FALSE)),0)</f>
        <v>1649</v>
      </c>
      <c r="AD804" s="14">
        <f t="shared" si="1"/>
        <v>165</v>
      </c>
      <c r="AE804" s="14" t="str">
        <f t="array" ref="AE804">IFERROR(INDEX('Pontuação 3.0'!G$13:G$191, MATCH(AD804, 'Pontuação 3.0'!F$13:F$191, 0)), "Faixa Indefinida")</f>
        <v>D</v>
      </c>
      <c r="AF804" s="14">
        <f t="shared" si="2"/>
        <v>0</v>
      </c>
      <c r="AG804" s="14">
        <f t="shared" si="3"/>
        <v>0</v>
      </c>
      <c r="AH804" s="14">
        <f t="shared" si="4"/>
        <v>0</v>
      </c>
      <c r="AI804" s="14">
        <f t="shared" si="5"/>
        <v>1</v>
      </c>
      <c r="AJ804" s="10"/>
    </row>
    <row r="805" ht="15.75" customHeight="1">
      <c r="A805" s="9">
        <v>45693.0</v>
      </c>
      <c r="B805" s="10" t="s">
        <v>1315</v>
      </c>
      <c r="C805" s="10" t="s">
        <v>1884</v>
      </c>
      <c r="D805" s="11">
        <v>6.7984231499E10</v>
      </c>
      <c r="E805" s="10" t="s">
        <v>8622</v>
      </c>
      <c r="F805" s="10" t="s">
        <v>8596</v>
      </c>
      <c r="G805" s="10" t="s">
        <v>8620</v>
      </c>
      <c r="H805" s="10" t="s">
        <v>8626</v>
      </c>
      <c r="I805" s="10" t="s">
        <v>8590</v>
      </c>
      <c r="J805" s="10" t="s">
        <v>8599</v>
      </c>
      <c r="K805" s="10" t="s">
        <v>8590</v>
      </c>
      <c r="L805" s="10" t="s">
        <v>8592</v>
      </c>
      <c r="M805" s="10" t="s">
        <v>8601</v>
      </c>
      <c r="N805" s="12" t="s">
        <v>11</v>
      </c>
      <c r="O805" s="12" t="s">
        <v>13</v>
      </c>
      <c r="P805" s="12" t="s">
        <v>77</v>
      </c>
      <c r="Q805" s="12" t="s">
        <v>45</v>
      </c>
      <c r="R805" s="12" t="s">
        <v>23</v>
      </c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3">
        <f>ROUNDUP(SUM(VLOOKUP(F805,'Pontuação 3.0'!A$2:B$11,2,FALSE),VLOOKUP(E805,'Pontuação 3.0'!C$2:D$11,2,FALSE),VLOOKUP(H805,'Pontuação 3.0'!I$2:J$11,2,FALSE),VLOOKUP(J805,'Pontuação 3.0'!G$2:H$11,2,FALSE),VLOOKUP(G805,'Pontuação 3.0'!E$2:F$11,2,FALSE),VLOOKUP(K805,'Pontuação 3.0'!K$2:L$11,2,FALSE),VLOOKUP(L805,'Pontuação 3.0'!M$2:N$13,2,FALSE)),0)</f>
        <v>1671</v>
      </c>
      <c r="AD805" s="14">
        <f t="shared" si="1"/>
        <v>167</v>
      </c>
      <c r="AE805" s="14" t="str">
        <f t="array" ref="AE805">IFERROR(INDEX('Pontuação 3.0'!G$13:G$191, MATCH(AD805, 'Pontuação 3.0'!F$13:F$191, 0)), "Faixa Indefinida")</f>
        <v>D</v>
      </c>
      <c r="AF805" s="14">
        <f t="shared" si="2"/>
        <v>0</v>
      </c>
      <c r="AG805" s="14">
        <f t="shared" si="3"/>
        <v>0</v>
      </c>
      <c r="AH805" s="14">
        <f t="shared" si="4"/>
        <v>0</v>
      </c>
      <c r="AI805" s="14">
        <f t="shared" si="5"/>
        <v>1</v>
      </c>
      <c r="AJ805" s="10"/>
    </row>
    <row r="806" ht="15.75" customHeight="1">
      <c r="A806" s="9">
        <v>45693.0</v>
      </c>
      <c r="B806" s="10" t="s">
        <v>1885</v>
      </c>
      <c r="C806" s="10" t="s">
        <v>1886</v>
      </c>
      <c r="D806" s="11">
        <v>3.5998715363E10</v>
      </c>
      <c r="E806" s="10" t="s">
        <v>8622</v>
      </c>
      <c r="F806" s="10" t="s">
        <v>8596</v>
      </c>
      <c r="G806" s="10" t="s">
        <v>8588</v>
      </c>
      <c r="H806" s="10" t="s">
        <v>8598</v>
      </c>
      <c r="I806" s="10" t="s">
        <v>8590</v>
      </c>
      <c r="J806" s="10" t="s">
        <v>8599</v>
      </c>
      <c r="K806" s="10" t="s">
        <v>8606</v>
      </c>
      <c r="L806" s="10" t="s">
        <v>8607</v>
      </c>
      <c r="M806" s="10" t="s">
        <v>8593</v>
      </c>
      <c r="N806" s="12" t="s">
        <v>11</v>
      </c>
      <c r="O806" s="12" t="s">
        <v>13</v>
      </c>
      <c r="P806" s="12" t="s">
        <v>68</v>
      </c>
      <c r="Q806" s="12" t="s">
        <v>49</v>
      </c>
      <c r="R806" s="12" t="s">
        <v>14</v>
      </c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3">
        <f>ROUNDUP(SUM(VLOOKUP(F806,'Pontuação 3.0'!A$2:B$11,2,FALSE),VLOOKUP(E806,'Pontuação 3.0'!C$2:D$11,2,FALSE),VLOOKUP(H806,'Pontuação 3.0'!I$2:J$11,2,FALSE),VLOOKUP(J806,'Pontuação 3.0'!G$2:H$11,2,FALSE),VLOOKUP(G806,'Pontuação 3.0'!E$2:F$11,2,FALSE),VLOOKUP(K806,'Pontuação 3.0'!K$2:L$11,2,FALSE),VLOOKUP(L806,'Pontuação 3.0'!M$2:N$13,2,FALSE)),0)</f>
        <v>2190</v>
      </c>
      <c r="AD806" s="14">
        <f t="shared" si="1"/>
        <v>219</v>
      </c>
      <c r="AE806" s="14" t="str">
        <f t="array" ref="AE806">IFERROR(INDEX('Pontuação 3.0'!G$13:G$191, MATCH(AD806, 'Pontuação 3.0'!F$13:F$191, 0)), "Faixa Indefinida")</f>
        <v>B</v>
      </c>
      <c r="AF806" s="14">
        <f t="shared" si="2"/>
        <v>0</v>
      </c>
      <c r="AG806" s="14">
        <f t="shared" si="3"/>
        <v>1</v>
      </c>
      <c r="AH806" s="14">
        <f t="shared" si="4"/>
        <v>0</v>
      </c>
      <c r="AI806" s="14">
        <f t="shared" si="5"/>
        <v>0</v>
      </c>
      <c r="AJ806" s="10"/>
    </row>
    <row r="807" ht="15.75" customHeight="1">
      <c r="A807" s="9">
        <v>45693.0</v>
      </c>
      <c r="B807" s="10" t="s">
        <v>1889</v>
      </c>
      <c r="C807" s="10" t="s">
        <v>1890</v>
      </c>
      <c r="D807" s="11">
        <v>5.3984751468E10</v>
      </c>
      <c r="E807" s="10" t="s">
        <v>8586</v>
      </c>
      <c r="F807" s="10" t="s">
        <v>8587</v>
      </c>
      <c r="G807" s="10" t="s">
        <v>8620</v>
      </c>
      <c r="H807" s="10" t="s">
        <v>8598</v>
      </c>
      <c r="I807" s="10" t="s">
        <v>8590</v>
      </c>
      <c r="J807" s="10" t="s">
        <v>8591</v>
      </c>
      <c r="K807" s="10" t="s">
        <v>8590</v>
      </c>
      <c r="L807" s="10" t="s">
        <v>8592</v>
      </c>
      <c r="M807" s="10" t="s">
        <v>8611</v>
      </c>
      <c r="N807" s="12" t="s">
        <v>11</v>
      </c>
      <c r="O807" s="12" t="s">
        <v>13</v>
      </c>
      <c r="P807" s="12" t="s">
        <v>102</v>
      </c>
      <c r="Q807" s="12" t="s">
        <v>49</v>
      </c>
      <c r="R807" s="12" t="s">
        <v>14</v>
      </c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3">
        <f>ROUNDUP(SUM(VLOOKUP(F807,'Pontuação 3.0'!A$2:B$11,2,FALSE),VLOOKUP(E807,'Pontuação 3.0'!C$2:D$11,2,FALSE),VLOOKUP(H807,'Pontuação 3.0'!I$2:J$11,2,FALSE),VLOOKUP(J807,'Pontuação 3.0'!G$2:H$11,2,FALSE),VLOOKUP(G807,'Pontuação 3.0'!E$2:F$11,2,FALSE),VLOOKUP(K807,'Pontuação 3.0'!K$2:L$11,2,FALSE),VLOOKUP(L807,'Pontuação 3.0'!M$2:N$13,2,FALSE)),0)</f>
        <v>2134</v>
      </c>
      <c r="AD807" s="14">
        <f t="shared" si="1"/>
        <v>213</v>
      </c>
      <c r="AE807" s="14" t="str">
        <f t="array" ref="AE807">IFERROR(INDEX('Pontuação 3.0'!G$13:G$191, MATCH(AD807, 'Pontuação 3.0'!F$13:F$191, 0)), "Faixa Indefinida")</f>
        <v>C</v>
      </c>
      <c r="AF807" s="14">
        <f t="shared" si="2"/>
        <v>0</v>
      </c>
      <c r="AG807" s="14">
        <f t="shared" si="3"/>
        <v>0</v>
      </c>
      <c r="AH807" s="14">
        <f t="shared" si="4"/>
        <v>1</v>
      </c>
      <c r="AI807" s="14">
        <f t="shared" si="5"/>
        <v>0</v>
      </c>
      <c r="AJ807" s="10"/>
    </row>
    <row r="808" ht="15.75" customHeight="1">
      <c r="A808" s="9">
        <v>45693.0</v>
      </c>
      <c r="B808" s="10" t="s">
        <v>1887</v>
      </c>
      <c r="C808" s="10" t="s">
        <v>1888</v>
      </c>
      <c r="D808" s="11">
        <v>1.1972092429E10</v>
      </c>
      <c r="E808" s="10" t="s">
        <v>8586</v>
      </c>
      <c r="F808" s="10" t="s">
        <v>8587</v>
      </c>
      <c r="G808" s="10" t="s">
        <v>8620</v>
      </c>
      <c r="H808" s="10" t="s">
        <v>8589</v>
      </c>
      <c r="I808" s="10" t="s">
        <v>8614</v>
      </c>
      <c r="J808" s="10" t="s">
        <v>8591</v>
      </c>
      <c r="K808" s="10" t="s">
        <v>8590</v>
      </c>
      <c r="L808" s="10" t="s">
        <v>8592</v>
      </c>
      <c r="M808" s="10" t="s">
        <v>8601</v>
      </c>
      <c r="N808" s="12" t="s">
        <v>11</v>
      </c>
      <c r="O808" s="12" t="s">
        <v>13</v>
      </c>
      <c r="P808" s="12" t="s">
        <v>22</v>
      </c>
      <c r="Q808" s="12" t="s">
        <v>45</v>
      </c>
      <c r="R808" s="12" t="s">
        <v>14</v>
      </c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3">
        <f>ROUNDUP(SUM(VLOOKUP(F808,'Pontuação 3.0'!A$2:B$11,2,FALSE),VLOOKUP(E808,'Pontuação 3.0'!C$2:D$11,2,FALSE),VLOOKUP(H808,'Pontuação 3.0'!I$2:J$11,2,FALSE),VLOOKUP(J808,'Pontuação 3.0'!G$2:H$11,2,FALSE),VLOOKUP(G808,'Pontuação 3.0'!E$2:F$11,2,FALSE),VLOOKUP(K808,'Pontuação 3.0'!K$2:L$11,2,FALSE),VLOOKUP(L808,'Pontuação 3.0'!M$2:N$13,2,FALSE)),0)</f>
        <v>2221</v>
      </c>
      <c r="AD808" s="14">
        <f t="shared" si="1"/>
        <v>222</v>
      </c>
      <c r="AE808" s="14" t="str">
        <f t="array" ref="AE808">IFERROR(INDEX('Pontuação 3.0'!G$13:G$191, MATCH(AD808, 'Pontuação 3.0'!F$13:F$191, 0)), "Faixa Indefinida")</f>
        <v>B</v>
      </c>
      <c r="AF808" s="14">
        <f t="shared" si="2"/>
        <v>0</v>
      </c>
      <c r="AG808" s="14">
        <f t="shared" si="3"/>
        <v>1</v>
      </c>
      <c r="AH808" s="14">
        <f t="shared" si="4"/>
        <v>0</v>
      </c>
      <c r="AI808" s="14">
        <f t="shared" si="5"/>
        <v>0</v>
      </c>
      <c r="AJ808" s="10"/>
    </row>
    <row r="809" ht="15.75" customHeight="1">
      <c r="A809" s="9">
        <v>45693.0</v>
      </c>
      <c r="B809" s="10" t="s">
        <v>1893</v>
      </c>
      <c r="C809" s="10" t="s">
        <v>1894</v>
      </c>
      <c r="D809" s="10" t="s">
        <v>1895</v>
      </c>
      <c r="E809" s="10" t="s">
        <v>8586</v>
      </c>
      <c r="F809" s="10" t="s">
        <v>8631</v>
      </c>
      <c r="G809" s="10" t="s">
        <v>8588</v>
      </c>
      <c r="H809" s="10" t="s">
        <v>8598</v>
      </c>
      <c r="I809" s="10" t="s">
        <v>8614</v>
      </c>
      <c r="J809" s="10" t="s">
        <v>8599</v>
      </c>
      <c r="K809" s="10" t="s">
        <v>8606</v>
      </c>
      <c r="L809" s="10" t="s">
        <v>8592</v>
      </c>
      <c r="M809" s="10" t="s">
        <v>8593</v>
      </c>
      <c r="N809" s="12" t="s">
        <v>11</v>
      </c>
      <c r="O809" s="12" t="s">
        <v>13</v>
      </c>
      <c r="P809" s="12" t="s">
        <v>22</v>
      </c>
      <c r="Q809" s="12" t="s">
        <v>34</v>
      </c>
      <c r="R809" s="12" t="s">
        <v>14</v>
      </c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3">
        <f>ROUNDUP(SUM(VLOOKUP(F809,'Pontuação 3.0'!A$2:B$11,2,FALSE),VLOOKUP(E809,'Pontuação 3.0'!C$2:D$11,2,FALSE),VLOOKUP(H809,'Pontuação 3.0'!I$2:J$11,2,FALSE),VLOOKUP(J809,'Pontuação 3.0'!G$2:H$11,2,FALSE),VLOOKUP(G809,'Pontuação 3.0'!E$2:F$11,2,FALSE),VLOOKUP(K809,'Pontuação 3.0'!K$2:L$11,2,FALSE),VLOOKUP(L809,'Pontuação 3.0'!M$2:N$13,2,FALSE)),0)</f>
        <v>2368</v>
      </c>
      <c r="AD809" s="14">
        <f t="shared" si="1"/>
        <v>237</v>
      </c>
      <c r="AE809" s="14" t="str">
        <f t="array" ref="AE809">IFERROR(INDEX('Pontuação 3.0'!G$13:G$191, MATCH(AD809, 'Pontuação 3.0'!F$13:F$191, 0)), "Faixa Indefinida")</f>
        <v>A</v>
      </c>
      <c r="AF809" s="14">
        <f t="shared" si="2"/>
        <v>1</v>
      </c>
      <c r="AG809" s="14">
        <f t="shared" si="3"/>
        <v>0</v>
      </c>
      <c r="AH809" s="14">
        <f t="shared" si="4"/>
        <v>0</v>
      </c>
      <c r="AI809" s="14">
        <f t="shared" si="5"/>
        <v>0</v>
      </c>
      <c r="AJ809" s="10"/>
    </row>
    <row r="810" ht="15.75" customHeight="1">
      <c r="A810" s="9">
        <v>45693.0</v>
      </c>
      <c r="B810" s="10" t="s">
        <v>1891</v>
      </c>
      <c r="C810" s="10" t="s">
        <v>1892</v>
      </c>
      <c r="D810" s="11">
        <v>1.1939567391E10</v>
      </c>
      <c r="E810" s="10" t="s">
        <v>8586</v>
      </c>
      <c r="F810" s="10" t="s">
        <v>8587</v>
      </c>
      <c r="G810" s="10" t="s">
        <v>8628</v>
      </c>
      <c r="H810" s="10" t="s">
        <v>8626</v>
      </c>
      <c r="I810" s="10" t="s">
        <v>8590</v>
      </c>
      <c r="J810" s="10" t="s">
        <v>8624</v>
      </c>
      <c r="K810" s="10" t="s">
        <v>8606</v>
      </c>
      <c r="L810" s="10" t="s">
        <v>8615</v>
      </c>
      <c r="M810" s="10" t="s">
        <v>8593</v>
      </c>
      <c r="N810" s="12" t="s">
        <v>11</v>
      </c>
      <c r="O810" s="12" t="s">
        <v>13</v>
      </c>
      <c r="P810" s="12" t="s">
        <v>19</v>
      </c>
      <c r="Q810" s="12" t="s">
        <v>15</v>
      </c>
      <c r="R810" s="12" t="s">
        <v>14</v>
      </c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3">
        <f>ROUNDUP(SUM(VLOOKUP(F810,'Pontuação 3.0'!A$2:B$11,2,FALSE),VLOOKUP(E810,'Pontuação 3.0'!C$2:D$11,2,FALSE),VLOOKUP(H810,'Pontuação 3.0'!I$2:J$11,2,FALSE),VLOOKUP(J810,'Pontuação 3.0'!G$2:H$11,2,FALSE),VLOOKUP(G810,'Pontuação 3.0'!E$2:F$11,2,FALSE),VLOOKUP(K810,'Pontuação 3.0'!K$2:L$11,2,FALSE),VLOOKUP(L810,'Pontuação 3.0'!M$2:N$13,2,FALSE)),0)</f>
        <v>2194</v>
      </c>
      <c r="AD810" s="14">
        <f t="shared" si="1"/>
        <v>219</v>
      </c>
      <c r="AE810" s="14" t="str">
        <f t="array" ref="AE810">IFERROR(INDEX('Pontuação 3.0'!G$13:G$191, MATCH(AD810, 'Pontuação 3.0'!F$13:F$191, 0)), "Faixa Indefinida")</f>
        <v>B</v>
      </c>
      <c r="AF810" s="14">
        <f t="shared" si="2"/>
        <v>0</v>
      </c>
      <c r="AG810" s="14">
        <f t="shared" si="3"/>
        <v>1</v>
      </c>
      <c r="AH810" s="14">
        <f t="shared" si="4"/>
        <v>0</v>
      </c>
      <c r="AI810" s="14">
        <f t="shared" si="5"/>
        <v>0</v>
      </c>
      <c r="AJ810" s="10"/>
    </row>
    <row r="811" ht="15.75" customHeight="1">
      <c r="A811" s="9">
        <v>45693.0</v>
      </c>
      <c r="B811" s="10" t="s">
        <v>1896</v>
      </c>
      <c r="C811" s="10" t="s">
        <v>1897</v>
      </c>
      <c r="D811" s="11">
        <v>8.698897367E10</v>
      </c>
      <c r="E811" s="10" t="s">
        <v>8586</v>
      </c>
      <c r="F811" s="10" t="s">
        <v>8596</v>
      </c>
      <c r="G811" s="10" t="s">
        <v>8588</v>
      </c>
      <c r="H811" s="10" t="s">
        <v>8598</v>
      </c>
      <c r="I811" s="10" t="s">
        <v>8590</v>
      </c>
      <c r="J811" s="10" t="s">
        <v>8599</v>
      </c>
      <c r="K811" s="10" t="s">
        <v>8590</v>
      </c>
      <c r="L811" s="10" t="s">
        <v>8592</v>
      </c>
      <c r="M811" s="10" t="s">
        <v>8601</v>
      </c>
      <c r="N811" s="12" t="s">
        <v>11</v>
      </c>
      <c r="O811" s="12" t="s">
        <v>13</v>
      </c>
      <c r="P811" s="12" t="s">
        <v>22</v>
      </c>
      <c r="Q811" s="12" t="s">
        <v>45</v>
      </c>
      <c r="R811" s="12" t="s">
        <v>14</v>
      </c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3">
        <f>ROUNDUP(SUM(VLOOKUP(F811,'Pontuação 3.0'!A$2:B$11,2,FALSE),VLOOKUP(E811,'Pontuação 3.0'!C$2:D$11,2,FALSE),VLOOKUP(H811,'Pontuação 3.0'!I$2:J$11,2,FALSE),VLOOKUP(J811,'Pontuação 3.0'!G$2:H$11,2,FALSE),VLOOKUP(G811,'Pontuação 3.0'!E$2:F$11,2,FALSE),VLOOKUP(K811,'Pontuação 3.0'!K$2:L$11,2,FALSE),VLOOKUP(L811,'Pontuação 3.0'!M$2:N$13,2,FALSE)),0)</f>
        <v>1989</v>
      </c>
      <c r="AD811" s="14">
        <f t="shared" si="1"/>
        <v>199</v>
      </c>
      <c r="AE811" s="14" t="str">
        <f t="array" ref="AE811">IFERROR(INDEX('Pontuação 3.0'!G$13:G$191, MATCH(AD811, 'Pontuação 3.0'!F$13:F$191, 0)), "Faixa Indefinida")</f>
        <v>C</v>
      </c>
      <c r="AF811" s="14">
        <f t="shared" si="2"/>
        <v>0</v>
      </c>
      <c r="AG811" s="14">
        <f t="shared" si="3"/>
        <v>0</v>
      </c>
      <c r="AH811" s="14">
        <f t="shared" si="4"/>
        <v>1</v>
      </c>
      <c r="AI811" s="14">
        <f t="shared" si="5"/>
        <v>0</v>
      </c>
      <c r="AJ811" s="10"/>
    </row>
    <row r="812" ht="15.75" customHeight="1">
      <c r="A812" s="9">
        <v>45693.0</v>
      </c>
      <c r="B812" s="10" t="s">
        <v>1898</v>
      </c>
      <c r="C812" s="10" t="s">
        <v>1899</v>
      </c>
      <c r="D812" s="11">
        <v>3.8997463394E10</v>
      </c>
      <c r="E812" s="10" t="s">
        <v>8586</v>
      </c>
      <c r="F812" s="10" t="s">
        <v>8596</v>
      </c>
      <c r="G812" s="10" t="s">
        <v>8588</v>
      </c>
      <c r="H812" s="10" t="s">
        <v>8589</v>
      </c>
      <c r="I812" s="10" t="s">
        <v>8590</v>
      </c>
      <c r="J812" s="10" t="s">
        <v>8599</v>
      </c>
      <c r="K812" s="10" t="s">
        <v>8590</v>
      </c>
      <c r="L812" s="10" t="s">
        <v>8607</v>
      </c>
      <c r="M812" s="10" t="s">
        <v>8625</v>
      </c>
      <c r="N812" s="12" t="s">
        <v>11</v>
      </c>
      <c r="O812" s="12" t="s">
        <v>13</v>
      </c>
      <c r="P812" s="12" t="s">
        <v>77</v>
      </c>
      <c r="Q812" s="12" t="s">
        <v>45</v>
      </c>
      <c r="R812" s="12" t="s">
        <v>23</v>
      </c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3">
        <f>ROUNDUP(SUM(VLOOKUP(F812,'Pontuação 3.0'!A$2:B$11,2,FALSE),VLOOKUP(E812,'Pontuação 3.0'!C$2:D$11,2,FALSE),VLOOKUP(H812,'Pontuação 3.0'!I$2:J$11,2,FALSE),VLOOKUP(J812,'Pontuação 3.0'!G$2:H$11,2,FALSE),VLOOKUP(G812,'Pontuação 3.0'!E$2:F$11,2,FALSE),VLOOKUP(K812,'Pontuação 3.0'!K$2:L$11,2,FALSE),VLOOKUP(L812,'Pontuação 3.0'!M$2:N$13,2,FALSE)),0)</f>
        <v>2046</v>
      </c>
      <c r="AD812" s="14">
        <f t="shared" si="1"/>
        <v>205</v>
      </c>
      <c r="AE812" s="14" t="str">
        <f t="array" ref="AE812">IFERROR(INDEX('Pontuação 3.0'!G$13:G$191, MATCH(AD812, 'Pontuação 3.0'!F$13:F$191, 0)), "Faixa Indefinida")</f>
        <v>C</v>
      </c>
      <c r="AF812" s="14">
        <f t="shared" si="2"/>
        <v>0</v>
      </c>
      <c r="AG812" s="14">
        <f t="shared" si="3"/>
        <v>0</v>
      </c>
      <c r="AH812" s="14">
        <f t="shared" si="4"/>
        <v>1</v>
      </c>
      <c r="AI812" s="14">
        <f t="shared" si="5"/>
        <v>0</v>
      </c>
      <c r="AJ812" s="10"/>
    </row>
    <row r="813" ht="15.75" customHeight="1">
      <c r="A813" s="9">
        <v>45693.0</v>
      </c>
      <c r="B813" s="10" t="s">
        <v>1901</v>
      </c>
      <c r="C813" s="10" t="s">
        <v>1902</v>
      </c>
      <c r="D813" s="11">
        <v>3.8999584635E10</v>
      </c>
      <c r="E813" s="10" t="s">
        <v>8586</v>
      </c>
      <c r="F813" s="10" t="s">
        <v>8640</v>
      </c>
      <c r="G813" s="10" t="s">
        <v>8597</v>
      </c>
      <c r="H813" s="10" t="s">
        <v>8626</v>
      </c>
      <c r="I813" s="10" t="s">
        <v>8614</v>
      </c>
      <c r="J813" s="10" t="s">
        <v>8591</v>
      </c>
      <c r="K813" s="10" t="s">
        <v>8590</v>
      </c>
      <c r="L813" s="10" t="s">
        <v>8607</v>
      </c>
      <c r="M813" s="10" t="s">
        <v>8611</v>
      </c>
      <c r="N813" s="12" t="s">
        <v>11</v>
      </c>
      <c r="O813" s="12" t="s">
        <v>13</v>
      </c>
      <c r="P813" s="12" t="s">
        <v>80</v>
      </c>
      <c r="Q813" s="12" t="s">
        <v>15</v>
      </c>
      <c r="R813" s="12" t="s">
        <v>14</v>
      </c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3">
        <f>ROUNDUP(SUM(VLOOKUP(F813,'Pontuação 3.0'!A$2:B$11,2,FALSE),VLOOKUP(E813,'Pontuação 3.0'!C$2:D$11,2,FALSE),VLOOKUP(H813,'Pontuação 3.0'!I$2:J$11,2,FALSE),VLOOKUP(J813,'Pontuação 3.0'!G$2:H$11,2,FALSE),VLOOKUP(G813,'Pontuação 3.0'!E$2:F$11,2,FALSE),VLOOKUP(K813,'Pontuação 3.0'!K$2:L$11,2,FALSE),VLOOKUP(L813,'Pontuação 3.0'!M$2:N$13,2,FALSE)),0)</f>
        <v>1841</v>
      </c>
      <c r="AD813" s="14">
        <f t="shared" si="1"/>
        <v>184</v>
      </c>
      <c r="AE813" s="14" t="str">
        <f t="array" ref="AE813">IFERROR(INDEX('Pontuação 3.0'!G$13:G$191, MATCH(AD813, 'Pontuação 3.0'!F$13:F$191, 0)), "Faixa Indefinida")</f>
        <v>D</v>
      </c>
      <c r="AF813" s="14">
        <f t="shared" si="2"/>
        <v>0</v>
      </c>
      <c r="AG813" s="14">
        <f t="shared" si="3"/>
        <v>0</v>
      </c>
      <c r="AH813" s="14">
        <f t="shared" si="4"/>
        <v>0</v>
      </c>
      <c r="AI813" s="14">
        <f t="shared" si="5"/>
        <v>1</v>
      </c>
      <c r="AJ813" s="10"/>
    </row>
    <row r="814" ht="15.75" customHeight="1">
      <c r="A814" s="9">
        <v>45693.0</v>
      </c>
      <c r="B814" s="10" t="s">
        <v>1903</v>
      </c>
      <c r="C814" s="10" t="s">
        <v>1904</v>
      </c>
      <c r="D814" s="10" t="s">
        <v>1905</v>
      </c>
      <c r="E814" s="10" t="s">
        <v>8586</v>
      </c>
      <c r="F814" s="10" t="s">
        <v>8596</v>
      </c>
      <c r="G814" s="10" t="s">
        <v>8588</v>
      </c>
      <c r="H814" s="10" t="s">
        <v>8589</v>
      </c>
      <c r="I814" s="10" t="s">
        <v>8590</v>
      </c>
      <c r="J814" s="10" t="s">
        <v>8599</v>
      </c>
      <c r="K814" s="10" t="s">
        <v>8606</v>
      </c>
      <c r="L814" s="10" t="s">
        <v>8600</v>
      </c>
      <c r="M814" s="10" t="s">
        <v>8601</v>
      </c>
      <c r="N814" s="12" t="s">
        <v>11</v>
      </c>
      <c r="O814" s="12" t="s">
        <v>13</v>
      </c>
      <c r="P814" s="12" t="s">
        <v>1657</v>
      </c>
      <c r="Q814" s="12" t="s">
        <v>1658</v>
      </c>
      <c r="R814" s="12" t="s">
        <v>14</v>
      </c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3">
        <f>ROUNDUP(SUM(VLOOKUP(F814,'Pontuação 3.0'!A$2:B$11,2,FALSE),VLOOKUP(E814,'Pontuação 3.0'!C$2:D$11,2,FALSE),VLOOKUP(H814,'Pontuação 3.0'!I$2:J$11,2,FALSE),VLOOKUP(J814,'Pontuação 3.0'!G$2:H$11,2,FALSE),VLOOKUP(G814,'Pontuação 3.0'!E$2:F$11,2,FALSE),VLOOKUP(K814,'Pontuação 3.0'!K$2:L$11,2,FALSE),VLOOKUP(L814,'Pontuação 3.0'!M$2:N$13,2,FALSE)),0)</f>
        <v>2531</v>
      </c>
      <c r="AD814" s="14">
        <f t="shared" si="1"/>
        <v>253</v>
      </c>
      <c r="AE814" s="14" t="str">
        <f t="array" ref="AE814">IFERROR(INDEX('Pontuação 3.0'!G$13:G$191, MATCH(AD814, 'Pontuação 3.0'!F$13:F$191, 0)), "Faixa Indefinida")</f>
        <v>A</v>
      </c>
      <c r="AF814" s="14">
        <f t="shared" si="2"/>
        <v>1</v>
      </c>
      <c r="AG814" s="14">
        <f t="shared" si="3"/>
        <v>0</v>
      </c>
      <c r="AH814" s="14">
        <f t="shared" si="4"/>
        <v>0</v>
      </c>
      <c r="AI814" s="14">
        <f t="shared" si="5"/>
        <v>0</v>
      </c>
      <c r="AJ814" s="10"/>
    </row>
    <row r="815" ht="15.75" customHeight="1">
      <c r="A815" s="9">
        <v>45693.0</v>
      </c>
      <c r="B815" s="10" t="s">
        <v>1906</v>
      </c>
      <c r="C815" s="10" t="s">
        <v>1907</v>
      </c>
      <c r="D815" s="11">
        <v>4.4999365062E10</v>
      </c>
      <c r="E815" s="10" t="s">
        <v>8622</v>
      </c>
      <c r="F815" s="10" t="s">
        <v>8587</v>
      </c>
      <c r="G815" s="10" t="s">
        <v>8588</v>
      </c>
      <c r="H815" s="10" t="s">
        <v>8598</v>
      </c>
      <c r="I815" s="10" t="s">
        <v>8614</v>
      </c>
      <c r="J815" s="10" t="s">
        <v>8599</v>
      </c>
      <c r="K815" s="10" t="s">
        <v>8590</v>
      </c>
      <c r="L815" s="10" t="s">
        <v>8592</v>
      </c>
      <c r="M815" s="10" t="s">
        <v>8601</v>
      </c>
      <c r="N815" s="12" t="s">
        <v>11</v>
      </c>
      <c r="O815" s="12" t="s">
        <v>13</v>
      </c>
      <c r="P815" s="12" t="s">
        <v>418</v>
      </c>
      <c r="Q815" s="12" t="s">
        <v>49</v>
      </c>
      <c r="R815" s="12" t="s">
        <v>14</v>
      </c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3">
        <f>ROUNDUP(SUM(VLOOKUP(F815,'Pontuação 3.0'!A$2:B$11,2,FALSE),VLOOKUP(E815,'Pontuação 3.0'!C$2:D$11,2,FALSE),VLOOKUP(H815,'Pontuação 3.0'!I$2:J$11,2,FALSE),VLOOKUP(J815,'Pontuação 3.0'!G$2:H$11,2,FALSE),VLOOKUP(G815,'Pontuação 3.0'!E$2:F$11,2,FALSE),VLOOKUP(K815,'Pontuação 3.0'!K$2:L$11,2,FALSE),VLOOKUP(L815,'Pontuação 3.0'!M$2:N$13,2,FALSE)),0)</f>
        <v>2092</v>
      </c>
      <c r="AD815" s="14">
        <f t="shared" si="1"/>
        <v>209</v>
      </c>
      <c r="AE815" s="14" t="str">
        <f t="array" ref="AE815">IFERROR(INDEX('Pontuação 3.0'!G$13:G$191, MATCH(AD815, 'Pontuação 3.0'!F$13:F$191, 0)), "Faixa Indefinida")</f>
        <v>C</v>
      </c>
      <c r="AF815" s="14">
        <f t="shared" si="2"/>
        <v>0</v>
      </c>
      <c r="AG815" s="14">
        <f t="shared" si="3"/>
        <v>0</v>
      </c>
      <c r="AH815" s="14">
        <f t="shared" si="4"/>
        <v>1</v>
      </c>
      <c r="AI815" s="14">
        <f t="shared" si="5"/>
        <v>0</v>
      </c>
      <c r="AJ815" s="10"/>
    </row>
    <row r="816" ht="15.75" customHeight="1">
      <c r="A816" s="9">
        <v>45693.0</v>
      </c>
      <c r="B816" s="10" t="s">
        <v>1616</v>
      </c>
      <c r="C816" s="10" t="s">
        <v>1908</v>
      </c>
      <c r="D816" s="11">
        <v>1.194826171E10</v>
      </c>
      <c r="E816" s="10" t="s">
        <v>8586</v>
      </c>
      <c r="F816" s="10" t="s">
        <v>8596</v>
      </c>
      <c r="G816" s="10" t="s">
        <v>8620</v>
      </c>
      <c r="H816" s="10" t="s">
        <v>8598</v>
      </c>
      <c r="I816" s="10" t="s">
        <v>8614</v>
      </c>
      <c r="J816" s="10" t="s">
        <v>8599</v>
      </c>
      <c r="K816" s="10" t="s">
        <v>8590</v>
      </c>
      <c r="L816" s="10" t="s">
        <v>8592</v>
      </c>
      <c r="M816" s="10" t="s">
        <v>8601</v>
      </c>
      <c r="N816" s="12" t="s">
        <v>11</v>
      </c>
      <c r="O816" s="12" t="s">
        <v>13</v>
      </c>
      <c r="P816" s="12" t="s">
        <v>19</v>
      </c>
      <c r="Q816" s="12" t="s">
        <v>15</v>
      </c>
      <c r="R816" s="12" t="s">
        <v>14</v>
      </c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3">
        <f>ROUNDUP(SUM(VLOOKUP(F816,'Pontuação 3.0'!A$2:B$11,2,FALSE),VLOOKUP(E816,'Pontuação 3.0'!C$2:D$11,2,FALSE),VLOOKUP(H816,'Pontuação 3.0'!I$2:J$11,2,FALSE),VLOOKUP(J816,'Pontuação 3.0'!G$2:H$11,2,FALSE),VLOOKUP(G816,'Pontuação 3.0'!E$2:F$11,2,FALSE),VLOOKUP(K816,'Pontuação 3.0'!K$2:L$11,2,FALSE),VLOOKUP(L816,'Pontuação 3.0'!M$2:N$13,2,FALSE)),0)</f>
        <v>1849</v>
      </c>
      <c r="AD816" s="14">
        <f t="shared" si="1"/>
        <v>185</v>
      </c>
      <c r="AE816" s="14" t="str">
        <f t="array" ref="AE816">IFERROR(INDEX('Pontuação 3.0'!G$13:G$191, MATCH(AD816, 'Pontuação 3.0'!F$13:F$191, 0)), "Faixa Indefinida")</f>
        <v>D</v>
      </c>
      <c r="AF816" s="14">
        <f t="shared" si="2"/>
        <v>0</v>
      </c>
      <c r="AG816" s="14">
        <f t="shared" si="3"/>
        <v>0</v>
      </c>
      <c r="AH816" s="14">
        <f t="shared" si="4"/>
        <v>0</v>
      </c>
      <c r="AI816" s="14">
        <f t="shared" si="5"/>
        <v>1</v>
      </c>
      <c r="AJ816" s="10"/>
    </row>
    <row r="817" ht="15.75" customHeight="1">
      <c r="A817" s="9">
        <v>45693.0</v>
      </c>
      <c r="B817" s="10" t="s">
        <v>1909</v>
      </c>
      <c r="C817" s="10" t="s">
        <v>1910</v>
      </c>
      <c r="D817" s="11">
        <v>3.1983510211E10</v>
      </c>
      <c r="E817" s="10" t="s">
        <v>8586</v>
      </c>
      <c r="F817" s="10" t="s">
        <v>8631</v>
      </c>
      <c r="G817" s="10" t="s">
        <v>8597</v>
      </c>
      <c r="H817" s="10" t="s">
        <v>8598</v>
      </c>
      <c r="I817" s="10" t="s">
        <v>8590</v>
      </c>
      <c r="J817" s="10" t="s">
        <v>8624</v>
      </c>
      <c r="K817" s="10" t="s">
        <v>8590</v>
      </c>
      <c r="L817" s="10" t="s">
        <v>8615</v>
      </c>
      <c r="M817" s="10" t="s">
        <v>8601</v>
      </c>
      <c r="N817" s="12" t="s">
        <v>11</v>
      </c>
      <c r="O817" s="12" t="s">
        <v>13</v>
      </c>
      <c r="P817" s="12" t="s">
        <v>12</v>
      </c>
      <c r="Q817" s="12" t="s">
        <v>49</v>
      </c>
      <c r="R817" s="12" t="s">
        <v>14</v>
      </c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3">
        <f>ROUNDUP(SUM(VLOOKUP(F817,'Pontuação 3.0'!A$2:B$11,2,FALSE),VLOOKUP(E817,'Pontuação 3.0'!C$2:D$11,2,FALSE),VLOOKUP(H817,'Pontuação 3.0'!I$2:J$11,2,FALSE),VLOOKUP(J817,'Pontuação 3.0'!G$2:H$11,2,FALSE),VLOOKUP(G817,'Pontuação 3.0'!E$2:F$11,2,FALSE),VLOOKUP(K817,'Pontuação 3.0'!K$2:L$11,2,FALSE),VLOOKUP(L817,'Pontuação 3.0'!M$2:N$13,2,FALSE)),0)</f>
        <v>2109</v>
      </c>
      <c r="AD817" s="14">
        <f t="shared" si="1"/>
        <v>211</v>
      </c>
      <c r="AE817" s="14" t="str">
        <f t="array" ref="AE817">IFERROR(INDEX('Pontuação 3.0'!G$13:G$191, MATCH(AD817, 'Pontuação 3.0'!F$13:F$191, 0)), "Faixa Indefinida")</f>
        <v>C</v>
      </c>
      <c r="AF817" s="14">
        <f t="shared" si="2"/>
        <v>0</v>
      </c>
      <c r="AG817" s="14">
        <f t="shared" si="3"/>
        <v>0</v>
      </c>
      <c r="AH817" s="14">
        <f t="shared" si="4"/>
        <v>1</v>
      </c>
      <c r="AI817" s="14">
        <f t="shared" si="5"/>
        <v>0</v>
      </c>
      <c r="AJ817" s="10"/>
    </row>
    <row r="818" ht="15.75" customHeight="1">
      <c r="A818" s="9">
        <v>45693.0</v>
      </c>
      <c r="B818" s="10" t="s">
        <v>1788</v>
      </c>
      <c r="C818" s="10" t="s">
        <v>1911</v>
      </c>
      <c r="D818" s="10" t="s">
        <v>1912</v>
      </c>
      <c r="E818" s="10" t="s">
        <v>8586</v>
      </c>
      <c r="F818" s="10" t="s">
        <v>8596</v>
      </c>
      <c r="G818" s="10" t="s">
        <v>8588</v>
      </c>
      <c r="H818" s="10" t="s">
        <v>8598</v>
      </c>
      <c r="I818" s="10" t="s">
        <v>8590</v>
      </c>
      <c r="J818" s="10" t="s">
        <v>8599</v>
      </c>
      <c r="K818" s="10" t="s">
        <v>8590</v>
      </c>
      <c r="L818" s="10" t="s">
        <v>8592</v>
      </c>
      <c r="M818" s="10" t="s">
        <v>8593</v>
      </c>
      <c r="N818" s="12" t="s">
        <v>11</v>
      </c>
      <c r="O818" s="12" t="s">
        <v>13</v>
      </c>
      <c r="P818" s="12" t="s">
        <v>39</v>
      </c>
      <c r="Q818" s="12" t="s">
        <v>60</v>
      </c>
      <c r="R818" s="12" t="s">
        <v>14</v>
      </c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3">
        <f>ROUNDUP(SUM(VLOOKUP(F818,'Pontuação 3.0'!A$2:B$11,2,FALSE),VLOOKUP(E818,'Pontuação 3.0'!C$2:D$11,2,FALSE),VLOOKUP(H818,'Pontuação 3.0'!I$2:J$11,2,FALSE),VLOOKUP(J818,'Pontuação 3.0'!G$2:H$11,2,FALSE),VLOOKUP(G818,'Pontuação 3.0'!E$2:F$11,2,FALSE),VLOOKUP(K818,'Pontuação 3.0'!K$2:L$11,2,FALSE),VLOOKUP(L818,'Pontuação 3.0'!M$2:N$13,2,FALSE)),0)</f>
        <v>1989</v>
      </c>
      <c r="AD818" s="14">
        <f t="shared" si="1"/>
        <v>199</v>
      </c>
      <c r="AE818" s="14" t="str">
        <f t="array" ref="AE818">IFERROR(INDEX('Pontuação 3.0'!G$13:G$191, MATCH(AD818, 'Pontuação 3.0'!F$13:F$191, 0)), "Faixa Indefinida")</f>
        <v>C</v>
      </c>
      <c r="AF818" s="14">
        <f t="shared" si="2"/>
        <v>0</v>
      </c>
      <c r="AG818" s="14">
        <f t="shared" si="3"/>
        <v>0</v>
      </c>
      <c r="AH818" s="14">
        <f t="shared" si="4"/>
        <v>1</v>
      </c>
      <c r="AI818" s="14">
        <f t="shared" si="5"/>
        <v>0</v>
      </c>
      <c r="AJ818" s="10"/>
    </row>
    <row r="819" ht="15.75" customHeight="1">
      <c r="A819" s="9">
        <v>45693.0</v>
      </c>
      <c r="B819" s="10" t="s">
        <v>1913</v>
      </c>
      <c r="C819" s="10" t="s">
        <v>1914</v>
      </c>
      <c r="D819" s="10" t="s">
        <v>1915</v>
      </c>
      <c r="E819" s="10" t="s">
        <v>8622</v>
      </c>
      <c r="F819" s="10" t="s">
        <v>8596</v>
      </c>
      <c r="G819" s="10" t="s">
        <v>8620</v>
      </c>
      <c r="H819" s="10" t="s">
        <v>8626</v>
      </c>
      <c r="I819" s="10" t="s">
        <v>8614</v>
      </c>
      <c r="J819" s="10" t="s">
        <v>8599</v>
      </c>
      <c r="K819" s="10" t="s">
        <v>8590</v>
      </c>
      <c r="L819" s="10" t="s">
        <v>8592</v>
      </c>
      <c r="M819" s="10" t="s">
        <v>8601</v>
      </c>
      <c r="N819" s="12" t="s">
        <v>11</v>
      </c>
      <c r="O819" s="12" t="s">
        <v>13</v>
      </c>
      <c r="P819" s="12" t="s">
        <v>39</v>
      </c>
      <c r="Q819" s="12" t="s">
        <v>45</v>
      </c>
      <c r="R819" s="12" t="s">
        <v>14</v>
      </c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3">
        <f>ROUNDUP(SUM(VLOOKUP(F819,'Pontuação 3.0'!A$2:B$11,2,FALSE),VLOOKUP(E819,'Pontuação 3.0'!C$2:D$11,2,FALSE),VLOOKUP(H819,'Pontuação 3.0'!I$2:J$11,2,FALSE),VLOOKUP(J819,'Pontuação 3.0'!G$2:H$11,2,FALSE),VLOOKUP(G819,'Pontuação 3.0'!E$2:F$11,2,FALSE),VLOOKUP(K819,'Pontuação 3.0'!K$2:L$11,2,FALSE),VLOOKUP(L819,'Pontuação 3.0'!M$2:N$13,2,FALSE)),0)</f>
        <v>1671</v>
      </c>
      <c r="AD819" s="14">
        <f t="shared" si="1"/>
        <v>167</v>
      </c>
      <c r="AE819" s="14" t="str">
        <f t="array" ref="AE819">IFERROR(INDEX('Pontuação 3.0'!G$13:G$191, MATCH(AD819, 'Pontuação 3.0'!F$13:F$191, 0)), "Faixa Indefinida")</f>
        <v>D</v>
      </c>
      <c r="AF819" s="14">
        <f t="shared" si="2"/>
        <v>0</v>
      </c>
      <c r="AG819" s="14">
        <f t="shared" si="3"/>
        <v>0</v>
      </c>
      <c r="AH819" s="14">
        <f t="shared" si="4"/>
        <v>0</v>
      </c>
      <c r="AI819" s="14">
        <f t="shared" si="5"/>
        <v>1</v>
      </c>
      <c r="AJ819" s="10"/>
    </row>
    <row r="820" ht="15.75" customHeight="1">
      <c r="A820" s="9">
        <v>45693.0</v>
      </c>
      <c r="B820" s="10" t="s">
        <v>1203</v>
      </c>
      <c r="C820" s="10" t="s">
        <v>1916</v>
      </c>
      <c r="D820" s="10" t="s">
        <v>1917</v>
      </c>
      <c r="E820" s="10" t="s">
        <v>8586</v>
      </c>
      <c r="F820" s="10" t="s">
        <v>8587</v>
      </c>
      <c r="G820" s="10" t="s">
        <v>8620</v>
      </c>
      <c r="H820" s="10" t="s">
        <v>8626</v>
      </c>
      <c r="I820" s="10" t="s">
        <v>8590</v>
      </c>
      <c r="J820" s="10" t="s">
        <v>8591</v>
      </c>
      <c r="K820" s="10" t="s">
        <v>8590</v>
      </c>
      <c r="L820" s="10" t="s">
        <v>8615</v>
      </c>
      <c r="M820" s="10" t="s">
        <v>8601</v>
      </c>
      <c r="N820" s="12" t="s">
        <v>11</v>
      </c>
      <c r="O820" s="12" t="s">
        <v>13</v>
      </c>
      <c r="P820" s="12" t="s">
        <v>19</v>
      </c>
      <c r="Q820" s="12" t="s">
        <v>34</v>
      </c>
      <c r="R820" s="12" t="s">
        <v>14</v>
      </c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3">
        <f>ROUNDUP(SUM(VLOOKUP(F820,'Pontuação 3.0'!A$2:B$11,2,FALSE),VLOOKUP(E820,'Pontuação 3.0'!C$2:D$11,2,FALSE),VLOOKUP(H820,'Pontuação 3.0'!I$2:J$11,2,FALSE),VLOOKUP(J820,'Pontuação 3.0'!G$2:H$11,2,FALSE),VLOOKUP(G820,'Pontuação 3.0'!E$2:F$11,2,FALSE),VLOOKUP(K820,'Pontuação 3.0'!K$2:L$11,2,FALSE),VLOOKUP(L820,'Pontuação 3.0'!M$2:N$13,2,FALSE)),0)</f>
        <v>2072</v>
      </c>
      <c r="AD820" s="14">
        <f t="shared" si="1"/>
        <v>207</v>
      </c>
      <c r="AE820" s="14" t="str">
        <f t="array" ref="AE820">IFERROR(INDEX('Pontuação 3.0'!G$13:G$191, MATCH(AD820, 'Pontuação 3.0'!F$13:F$191, 0)), "Faixa Indefinida")</f>
        <v>C</v>
      </c>
      <c r="AF820" s="14">
        <f t="shared" si="2"/>
        <v>0</v>
      </c>
      <c r="AG820" s="14">
        <f t="shared" si="3"/>
        <v>0</v>
      </c>
      <c r="AH820" s="14">
        <f t="shared" si="4"/>
        <v>1</v>
      </c>
      <c r="AI820" s="14">
        <f t="shared" si="5"/>
        <v>0</v>
      </c>
      <c r="AJ820" s="10"/>
    </row>
    <row r="821" ht="15.75" customHeight="1">
      <c r="A821" s="9">
        <v>45693.0</v>
      </c>
      <c r="B821" s="10" t="s">
        <v>1918</v>
      </c>
      <c r="C821" s="10" t="s">
        <v>1919</v>
      </c>
      <c r="D821" s="11">
        <v>7.1992574524E10</v>
      </c>
      <c r="E821" s="10" t="s">
        <v>8586</v>
      </c>
      <c r="F821" s="10" t="s">
        <v>8596</v>
      </c>
      <c r="G821" s="10" t="s">
        <v>8588</v>
      </c>
      <c r="H821" s="10" t="s">
        <v>8589</v>
      </c>
      <c r="I821" s="10" t="s">
        <v>8614</v>
      </c>
      <c r="J821" s="10" t="s">
        <v>8599</v>
      </c>
      <c r="K821" s="10" t="s">
        <v>8606</v>
      </c>
      <c r="L821" s="10" t="s">
        <v>8592</v>
      </c>
      <c r="M821" s="10" t="s">
        <v>8611</v>
      </c>
      <c r="N821" s="12" t="s">
        <v>11</v>
      </c>
      <c r="O821" s="12" t="s">
        <v>13</v>
      </c>
      <c r="P821" s="12" t="s">
        <v>547</v>
      </c>
      <c r="Q821" s="12" t="s">
        <v>548</v>
      </c>
      <c r="R821" s="12" t="s">
        <v>14</v>
      </c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3">
        <f>ROUNDUP(SUM(VLOOKUP(F821,'Pontuação 3.0'!A$2:B$11,2,FALSE),VLOOKUP(E821,'Pontuação 3.0'!C$2:D$11,2,FALSE),VLOOKUP(H821,'Pontuação 3.0'!I$2:J$11,2,FALSE),VLOOKUP(J821,'Pontuação 3.0'!G$2:H$11,2,FALSE),VLOOKUP(G821,'Pontuação 3.0'!E$2:F$11,2,FALSE),VLOOKUP(K821,'Pontuação 3.0'!K$2:L$11,2,FALSE),VLOOKUP(L821,'Pontuação 3.0'!M$2:N$13,2,FALSE)),0)</f>
        <v>2337</v>
      </c>
      <c r="AD821" s="14">
        <f t="shared" si="1"/>
        <v>234</v>
      </c>
      <c r="AE821" s="14" t="str">
        <f t="array" ref="AE821">IFERROR(INDEX('Pontuação 3.0'!G$13:G$191, MATCH(AD821, 'Pontuação 3.0'!F$13:F$191, 0)), "Faixa Indefinida")</f>
        <v>B</v>
      </c>
      <c r="AF821" s="14">
        <f t="shared" si="2"/>
        <v>0</v>
      </c>
      <c r="AG821" s="14">
        <f t="shared" si="3"/>
        <v>1</v>
      </c>
      <c r="AH821" s="14">
        <f t="shared" si="4"/>
        <v>0</v>
      </c>
      <c r="AI821" s="14">
        <f t="shared" si="5"/>
        <v>0</v>
      </c>
      <c r="AJ821" s="10"/>
    </row>
    <row r="822" ht="15.75" customHeight="1">
      <c r="A822" s="9">
        <v>45693.0</v>
      </c>
      <c r="B822" s="10" t="s">
        <v>1924</v>
      </c>
      <c r="C822" s="10" t="s">
        <v>1925</v>
      </c>
      <c r="D822" s="11">
        <v>7.3991212521E10</v>
      </c>
      <c r="E822" s="10" t="s">
        <v>8622</v>
      </c>
      <c r="F822" s="10" t="s">
        <v>8596</v>
      </c>
      <c r="G822" s="10" t="s">
        <v>8588</v>
      </c>
      <c r="H822" s="10" t="s">
        <v>8598</v>
      </c>
      <c r="I822" s="10" t="s">
        <v>8590</v>
      </c>
      <c r="J822" s="10" t="s">
        <v>8599</v>
      </c>
      <c r="K822" s="10" t="s">
        <v>8590</v>
      </c>
      <c r="L822" s="10" t="s">
        <v>8615</v>
      </c>
      <c r="M822" s="10" t="s">
        <v>8625</v>
      </c>
      <c r="N822" s="12" t="s">
        <v>11</v>
      </c>
      <c r="O822" s="12" t="s">
        <v>13</v>
      </c>
      <c r="P822" s="12" t="s">
        <v>19</v>
      </c>
      <c r="Q822" s="12" t="s">
        <v>15</v>
      </c>
      <c r="R822" s="12" t="s">
        <v>23</v>
      </c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3">
        <f>ROUNDUP(SUM(VLOOKUP(F822,'Pontuação 3.0'!A$2:B$11,2,FALSE),VLOOKUP(E822,'Pontuação 3.0'!C$2:D$11,2,FALSE),VLOOKUP(H822,'Pontuação 3.0'!I$2:J$11,2,FALSE),VLOOKUP(J822,'Pontuação 3.0'!G$2:H$11,2,FALSE),VLOOKUP(G822,'Pontuação 3.0'!E$2:F$11,2,FALSE),VLOOKUP(K822,'Pontuação 3.0'!K$2:L$11,2,FALSE),VLOOKUP(L822,'Pontuação 3.0'!M$2:N$13,2,FALSE)),0)</f>
        <v>2045</v>
      </c>
      <c r="AD822" s="14">
        <f t="shared" si="1"/>
        <v>205</v>
      </c>
      <c r="AE822" s="14" t="str">
        <f t="array" ref="AE822">IFERROR(INDEX('Pontuação 3.0'!G$13:G$191, MATCH(AD822, 'Pontuação 3.0'!F$13:F$191, 0)), "Faixa Indefinida")</f>
        <v>C</v>
      </c>
      <c r="AF822" s="14">
        <f t="shared" si="2"/>
        <v>0</v>
      </c>
      <c r="AG822" s="14">
        <f t="shared" si="3"/>
        <v>0</v>
      </c>
      <c r="AH822" s="14">
        <f t="shared" si="4"/>
        <v>1</v>
      </c>
      <c r="AI822" s="14">
        <f t="shared" si="5"/>
        <v>0</v>
      </c>
      <c r="AJ822" s="10"/>
    </row>
    <row r="823" ht="15.75" customHeight="1">
      <c r="A823" s="9">
        <v>45693.0</v>
      </c>
      <c r="B823" s="10" t="s">
        <v>1920</v>
      </c>
      <c r="C823" s="10" t="s">
        <v>1921</v>
      </c>
      <c r="D823" s="11">
        <v>8.1999487077E10</v>
      </c>
      <c r="E823" s="10" t="s">
        <v>8586</v>
      </c>
      <c r="F823" s="10" t="s">
        <v>8610</v>
      </c>
      <c r="G823" s="10" t="s">
        <v>8588</v>
      </c>
      <c r="H823" s="10" t="s">
        <v>8598</v>
      </c>
      <c r="I823" s="10" t="s">
        <v>8614</v>
      </c>
      <c r="J823" s="10" t="s">
        <v>8617</v>
      </c>
      <c r="K823" s="10" t="s">
        <v>8590</v>
      </c>
      <c r="L823" s="10" t="s">
        <v>8592</v>
      </c>
      <c r="M823" s="10" t="s">
        <v>8601</v>
      </c>
      <c r="N823" s="12" t="s">
        <v>11</v>
      </c>
      <c r="O823" s="12" t="s">
        <v>13</v>
      </c>
      <c r="P823" s="12" t="s">
        <v>114</v>
      </c>
      <c r="Q823" s="12" t="s">
        <v>34</v>
      </c>
      <c r="R823" s="12" t="s">
        <v>23</v>
      </c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3">
        <f>ROUNDUP(SUM(VLOOKUP(F823,'Pontuação 3.0'!A$2:B$11,2,FALSE),VLOOKUP(E823,'Pontuação 3.0'!C$2:D$11,2,FALSE),VLOOKUP(H823,'Pontuação 3.0'!I$2:J$11,2,FALSE),VLOOKUP(J823,'Pontuação 3.0'!G$2:H$11,2,FALSE),VLOOKUP(G823,'Pontuação 3.0'!E$2:F$11,2,FALSE),VLOOKUP(K823,'Pontuação 3.0'!K$2:L$11,2,FALSE),VLOOKUP(L823,'Pontuação 3.0'!M$2:N$13,2,FALSE)),0)</f>
        <v>2175</v>
      </c>
      <c r="AD823" s="14">
        <f t="shared" si="1"/>
        <v>218</v>
      </c>
      <c r="AE823" s="14" t="str">
        <f t="array" ref="AE823">IFERROR(INDEX('Pontuação 3.0'!G$13:G$191, MATCH(AD823, 'Pontuação 3.0'!F$13:F$191, 0)), "Faixa Indefinida")</f>
        <v>B</v>
      </c>
      <c r="AF823" s="14">
        <f t="shared" si="2"/>
        <v>0</v>
      </c>
      <c r="AG823" s="14">
        <f t="shared" si="3"/>
        <v>1</v>
      </c>
      <c r="AH823" s="14">
        <f t="shared" si="4"/>
        <v>0</v>
      </c>
      <c r="AI823" s="14">
        <f t="shared" si="5"/>
        <v>0</v>
      </c>
      <c r="AJ823" s="10"/>
    </row>
    <row r="824" ht="15.75" customHeight="1">
      <c r="A824" s="9">
        <v>45693.0</v>
      </c>
      <c r="B824" s="10" t="s">
        <v>1926</v>
      </c>
      <c r="C824" s="10" t="s">
        <v>1927</v>
      </c>
      <c r="D824" s="11">
        <v>3.4998709574E10</v>
      </c>
      <c r="E824" s="10" t="s">
        <v>8622</v>
      </c>
      <c r="F824" s="10" t="s">
        <v>8587</v>
      </c>
      <c r="G824" s="10" t="s">
        <v>8620</v>
      </c>
      <c r="H824" s="10" t="s">
        <v>8598</v>
      </c>
      <c r="I824" s="10" t="s">
        <v>8590</v>
      </c>
      <c r="J824" s="10" t="s">
        <v>8599</v>
      </c>
      <c r="K824" s="10" t="s">
        <v>8590</v>
      </c>
      <c r="L824" s="10" t="s">
        <v>8592</v>
      </c>
      <c r="M824" s="10" t="s">
        <v>8593</v>
      </c>
      <c r="N824" s="12" t="s">
        <v>11</v>
      </c>
      <c r="O824" s="12" t="s">
        <v>13</v>
      </c>
      <c r="P824" s="12" t="s">
        <v>48</v>
      </c>
      <c r="Q824" s="12" t="s">
        <v>49</v>
      </c>
      <c r="R824" s="12" t="s">
        <v>14</v>
      </c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3">
        <f>ROUNDUP(SUM(VLOOKUP(F824,'Pontuação 3.0'!A$2:B$11,2,FALSE),VLOOKUP(E824,'Pontuação 3.0'!C$2:D$11,2,FALSE),VLOOKUP(H824,'Pontuação 3.0'!I$2:J$11,2,FALSE),VLOOKUP(J824,'Pontuação 3.0'!G$2:H$11,2,FALSE),VLOOKUP(G824,'Pontuação 3.0'!E$2:F$11,2,FALSE),VLOOKUP(K824,'Pontuação 3.0'!K$2:L$11,2,FALSE),VLOOKUP(L824,'Pontuação 3.0'!M$2:N$13,2,FALSE)),0)</f>
        <v>1952</v>
      </c>
      <c r="AD824" s="14">
        <f t="shared" si="1"/>
        <v>195</v>
      </c>
      <c r="AE824" s="14" t="str">
        <f t="array" ref="AE824">IFERROR(INDEX('Pontuação 3.0'!G$13:G$191, MATCH(AD824, 'Pontuação 3.0'!F$13:F$191, 0)), "Faixa Indefinida")</f>
        <v>C</v>
      </c>
      <c r="AF824" s="14">
        <f t="shared" si="2"/>
        <v>0</v>
      </c>
      <c r="AG824" s="14">
        <f t="shared" si="3"/>
        <v>0</v>
      </c>
      <c r="AH824" s="14">
        <f t="shared" si="4"/>
        <v>1</v>
      </c>
      <c r="AI824" s="14">
        <f t="shared" si="5"/>
        <v>0</v>
      </c>
      <c r="AJ824" s="10"/>
    </row>
    <row r="825" ht="15.75" customHeight="1">
      <c r="A825" s="9">
        <v>45693.0</v>
      </c>
      <c r="B825" s="10" t="s">
        <v>1928</v>
      </c>
      <c r="C825" s="10" t="s">
        <v>1929</v>
      </c>
      <c r="D825" s="11">
        <v>1.2997639518E10</v>
      </c>
      <c r="E825" s="10" t="s">
        <v>8586</v>
      </c>
      <c r="F825" s="10" t="s">
        <v>8596</v>
      </c>
      <c r="G825" s="10" t="s">
        <v>8628</v>
      </c>
      <c r="H825" s="10" t="s">
        <v>8598</v>
      </c>
      <c r="I825" s="10" t="s">
        <v>8590</v>
      </c>
      <c r="J825" s="10" t="s">
        <v>8591</v>
      </c>
      <c r="K825" s="10" t="s">
        <v>8606</v>
      </c>
      <c r="L825" s="10" t="s">
        <v>8607</v>
      </c>
      <c r="M825" s="10" t="s">
        <v>8601</v>
      </c>
      <c r="N825" s="12" t="s">
        <v>11</v>
      </c>
      <c r="O825" s="12" t="s">
        <v>13</v>
      </c>
      <c r="P825" s="12" t="s">
        <v>22</v>
      </c>
      <c r="Q825" s="12" t="s">
        <v>31</v>
      </c>
      <c r="R825" s="12" t="s">
        <v>14</v>
      </c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3">
        <f>ROUNDUP(SUM(VLOOKUP(F825,'Pontuação 3.0'!A$2:B$11,2,FALSE),VLOOKUP(E825,'Pontuação 3.0'!C$2:D$11,2,FALSE),VLOOKUP(H825,'Pontuação 3.0'!I$2:J$11,2,FALSE),VLOOKUP(J825,'Pontuação 3.0'!G$2:H$11,2,FALSE),VLOOKUP(G825,'Pontuação 3.0'!E$2:F$11,2,FALSE),VLOOKUP(K825,'Pontuação 3.0'!K$2:L$11,2,FALSE),VLOOKUP(L825,'Pontuação 3.0'!M$2:N$13,2,FALSE)),0)</f>
        <v>2222</v>
      </c>
      <c r="AD825" s="14">
        <f t="shared" si="1"/>
        <v>222</v>
      </c>
      <c r="AE825" s="14" t="str">
        <f t="array" ref="AE825">IFERROR(INDEX('Pontuação 3.0'!G$13:G$191, MATCH(AD825, 'Pontuação 3.0'!F$13:F$191, 0)), "Faixa Indefinida")</f>
        <v>B</v>
      </c>
      <c r="AF825" s="14">
        <f t="shared" si="2"/>
        <v>0</v>
      </c>
      <c r="AG825" s="14">
        <f t="shared" si="3"/>
        <v>1</v>
      </c>
      <c r="AH825" s="14">
        <f t="shared" si="4"/>
        <v>0</v>
      </c>
      <c r="AI825" s="14">
        <f t="shared" si="5"/>
        <v>0</v>
      </c>
      <c r="AJ825" s="10"/>
    </row>
    <row r="826" ht="15.75" customHeight="1">
      <c r="A826" s="9">
        <v>45693.0</v>
      </c>
      <c r="B826" s="10" t="s">
        <v>1930</v>
      </c>
      <c r="C826" s="10" t="s">
        <v>1931</v>
      </c>
      <c r="D826" s="11">
        <v>9.74188552E8</v>
      </c>
      <c r="E826" s="10" t="s">
        <v>8586</v>
      </c>
      <c r="F826" s="10" t="s">
        <v>8640</v>
      </c>
      <c r="G826" s="10" t="s">
        <v>8597</v>
      </c>
      <c r="H826" s="10" t="s">
        <v>8626</v>
      </c>
      <c r="I826" s="10" t="s">
        <v>8614</v>
      </c>
      <c r="J826" s="10" t="s">
        <v>8591</v>
      </c>
      <c r="K826" s="10" t="s">
        <v>8590</v>
      </c>
      <c r="L826" s="10" t="s">
        <v>8600</v>
      </c>
      <c r="M826" s="10" t="s">
        <v>8611</v>
      </c>
      <c r="N826" s="12" t="s">
        <v>11</v>
      </c>
      <c r="O826" s="12" t="s">
        <v>13</v>
      </c>
      <c r="P826" s="12" t="s">
        <v>58</v>
      </c>
      <c r="Q826" s="12" t="s">
        <v>15</v>
      </c>
      <c r="R826" s="12" t="s">
        <v>14</v>
      </c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3">
        <f>ROUNDUP(SUM(VLOOKUP(F826,'Pontuação 3.0'!A$2:B$11,2,FALSE),VLOOKUP(E826,'Pontuação 3.0'!C$2:D$11,2,FALSE),VLOOKUP(H826,'Pontuação 3.0'!I$2:J$11,2,FALSE),VLOOKUP(J826,'Pontuação 3.0'!G$2:H$11,2,FALSE),VLOOKUP(G826,'Pontuação 3.0'!E$2:F$11,2,FALSE),VLOOKUP(K826,'Pontuação 3.0'!K$2:L$11,2,FALSE),VLOOKUP(L826,'Pontuação 3.0'!M$2:N$13,2,FALSE)),0)</f>
        <v>2065</v>
      </c>
      <c r="AD826" s="14">
        <f t="shared" si="1"/>
        <v>207</v>
      </c>
      <c r="AE826" s="14" t="str">
        <f t="array" ref="AE826">IFERROR(INDEX('Pontuação 3.0'!G$13:G$191, MATCH(AD826, 'Pontuação 3.0'!F$13:F$191, 0)), "Faixa Indefinida")</f>
        <v>C</v>
      </c>
      <c r="AF826" s="14">
        <f t="shared" si="2"/>
        <v>0</v>
      </c>
      <c r="AG826" s="14">
        <f t="shared" si="3"/>
        <v>0</v>
      </c>
      <c r="AH826" s="14">
        <f t="shared" si="4"/>
        <v>1</v>
      </c>
      <c r="AI826" s="14">
        <f t="shared" si="5"/>
        <v>0</v>
      </c>
      <c r="AJ826" s="10"/>
    </row>
    <row r="827" ht="15.75" customHeight="1">
      <c r="A827" s="9">
        <v>45693.0</v>
      </c>
      <c r="B827" s="10" t="s">
        <v>1932</v>
      </c>
      <c r="C827" s="10" t="s">
        <v>1933</v>
      </c>
      <c r="D827" s="11">
        <v>4.8996044021E10</v>
      </c>
      <c r="E827" s="10" t="s">
        <v>8586</v>
      </c>
      <c r="F827" s="10" t="s">
        <v>8587</v>
      </c>
      <c r="G827" s="10" t="s">
        <v>8620</v>
      </c>
      <c r="H827" s="10" t="s">
        <v>8589</v>
      </c>
      <c r="I827" s="10" t="s">
        <v>8614</v>
      </c>
      <c r="J827" s="10" t="s">
        <v>8599</v>
      </c>
      <c r="K827" s="10" t="s">
        <v>8590</v>
      </c>
      <c r="L827" s="10" t="s">
        <v>8592</v>
      </c>
      <c r="M827" s="10" t="s">
        <v>8601</v>
      </c>
      <c r="N827" s="12" t="s">
        <v>11</v>
      </c>
      <c r="O827" s="12" t="s">
        <v>13</v>
      </c>
      <c r="P827" s="12" t="s">
        <v>19</v>
      </c>
      <c r="Q827" s="12" t="s">
        <v>45</v>
      </c>
      <c r="R827" s="12" t="s">
        <v>14</v>
      </c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3">
        <f>ROUNDUP(SUM(VLOOKUP(F827,'Pontuação 3.0'!A$2:B$11,2,FALSE),VLOOKUP(E827,'Pontuação 3.0'!C$2:D$11,2,FALSE),VLOOKUP(H827,'Pontuação 3.0'!I$2:J$11,2,FALSE),VLOOKUP(J827,'Pontuação 3.0'!G$2:H$11,2,FALSE),VLOOKUP(G827,'Pontuação 3.0'!E$2:F$11,2,FALSE),VLOOKUP(K827,'Pontuação 3.0'!K$2:L$11,2,FALSE),VLOOKUP(L827,'Pontuação 3.0'!M$2:N$13,2,FALSE)),0)</f>
        <v>2069</v>
      </c>
      <c r="AD827" s="14">
        <f t="shared" si="1"/>
        <v>207</v>
      </c>
      <c r="AE827" s="14" t="str">
        <f t="array" ref="AE827">IFERROR(INDEX('Pontuação 3.0'!G$13:G$191, MATCH(AD827, 'Pontuação 3.0'!F$13:F$191, 0)), "Faixa Indefinida")</f>
        <v>C</v>
      </c>
      <c r="AF827" s="14">
        <f t="shared" si="2"/>
        <v>0</v>
      </c>
      <c r="AG827" s="14">
        <f t="shared" si="3"/>
        <v>0</v>
      </c>
      <c r="AH827" s="14">
        <f t="shared" si="4"/>
        <v>1</v>
      </c>
      <c r="AI827" s="14">
        <f t="shared" si="5"/>
        <v>0</v>
      </c>
      <c r="AJ827" s="10"/>
    </row>
    <row r="828" ht="15.75" customHeight="1">
      <c r="A828" s="9">
        <v>45693.0</v>
      </c>
      <c r="B828" s="10" t="s">
        <v>1934</v>
      </c>
      <c r="C828" s="10" t="s">
        <v>1935</v>
      </c>
      <c r="D828" s="11">
        <v>5.199438138E10</v>
      </c>
      <c r="E828" s="10" t="s">
        <v>8586</v>
      </c>
      <c r="F828" s="10" t="s">
        <v>8587</v>
      </c>
      <c r="G828" s="10" t="s">
        <v>8588</v>
      </c>
      <c r="H828" s="10" t="s">
        <v>8598</v>
      </c>
      <c r="I828" s="10" t="s">
        <v>8590</v>
      </c>
      <c r="J828" s="10" t="s">
        <v>8599</v>
      </c>
      <c r="K828" s="10" t="s">
        <v>8606</v>
      </c>
      <c r="L828" s="10" t="s">
        <v>8615</v>
      </c>
      <c r="M828" s="10" t="s">
        <v>8601</v>
      </c>
      <c r="N828" s="12" t="s">
        <v>11</v>
      </c>
      <c r="O828" s="12" t="s">
        <v>13</v>
      </c>
      <c r="P828" s="12" t="s">
        <v>77</v>
      </c>
      <c r="Q828" s="12" t="s">
        <v>34</v>
      </c>
      <c r="R828" s="12" t="s">
        <v>14</v>
      </c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3">
        <f>ROUNDUP(SUM(VLOOKUP(F828,'Pontuação 3.0'!A$2:B$11,2,FALSE),VLOOKUP(E828,'Pontuação 3.0'!C$2:D$11,2,FALSE),VLOOKUP(H828,'Pontuação 3.0'!I$2:J$11,2,FALSE),VLOOKUP(J828,'Pontuação 3.0'!G$2:H$11,2,FALSE),VLOOKUP(G828,'Pontuação 3.0'!E$2:F$11,2,FALSE),VLOOKUP(K828,'Pontuação 3.0'!K$2:L$11,2,FALSE),VLOOKUP(L828,'Pontuação 3.0'!M$2:N$13,2,FALSE)),0)</f>
        <v>2469</v>
      </c>
      <c r="AD828" s="14">
        <f t="shared" si="1"/>
        <v>247</v>
      </c>
      <c r="AE828" s="14" t="str">
        <f t="array" ref="AE828">IFERROR(INDEX('Pontuação 3.0'!G$13:G$191, MATCH(AD828, 'Pontuação 3.0'!F$13:F$191, 0)), "Faixa Indefinida")</f>
        <v>A</v>
      </c>
      <c r="AF828" s="14">
        <f t="shared" si="2"/>
        <v>1</v>
      </c>
      <c r="AG828" s="14">
        <f t="shared" si="3"/>
        <v>0</v>
      </c>
      <c r="AH828" s="14">
        <f t="shared" si="4"/>
        <v>0</v>
      </c>
      <c r="AI828" s="14">
        <f t="shared" si="5"/>
        <v>0</v>
      </c>
      <c r="AJ828" s="10"/>
    </row>
    <row r="829" ht="15.75" customHeight="1">
      <c r="A829" s="9">
        <v>45693.0</v>
      </c>
      <c r="B829" s="10" t="s">
        <v>1938</v>
      </c>
      <c r="C829" s="10" t="s">
        <v>1939</v>
      </c>
      <c r="D829" s="11">
        <v>8.1986923066E10</v>
      </c>
      <c r="E829" s="10" t="s">
        <v>8586</v>
      </c>
      <c r="F829" s="10" t="s">
        <v>8610</v>
      </c>
      <c r="G829" s="10" t="s">
        <v>8620</v>
      </c>
      <c r="H829" s="10" t="s">
        <v>8626</v>
      </c>
      <c r="I829" s="10" t="s">
        <v>8590</v>
      </c>
      <c r="J829" s="10" t="s">
        <v>8599</v>
      </c>
      <c r="K829" s="10" t="s">
        <v>8590</v>
      </c>
      <c r="L829" s="10" t="s">
        <v>8600</v>
      </c>
      <c r="M829" s="10" t="s">
        <v>8601</v>
      </c>
      <c r="N829" s="12" t="s">
        <v>11</v>
      </c>
      <c r="O829" s="12" t="s">
        <v>13</v>
      </c>
      <c r="P829" s="12" t="s">
        <v>12</v>
      </c>
      <c r="Q829" s="12" t="s">
        <v>34</v>
      </c>
      <c r="R829" s="12" t="s">
        <v>14</v>
      </c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3">
        <f>ROUNDUP(SUM(VLOOKUP(F829,'Pontuação 3.0'!A$2:B$11,2,FALSE),VLOOKUP(E829,'Pontuação 3.0'!C$2:D$11,2,FALSE),VLOOKUP(H829,'Pontuação 3.0'!I$2:J$11,2,FALSE),VLOOKUP(J829,'Pontuação 3.0'!G$2:H$11,2,FALSE),VLOOKUP(G829,'Pontuação 3.0'!E$2:F$11,2,FALSE),VLOOKUP(K829,'Pontuação 3.0'!K$2:L$11,2,FALSE),VLOOKUP(L829,'Pontuação 3.0'!M$2:N$13,2,FALSE)),0)</f>
        <v>1806</v>
      </c>
      <c r="AD829" s="14">
        <f t="shared" si="1"/>
        <v>181</v>
      </c>
      <c r="AE829" s="14" t="str">
        <f t="array" ref="AE829">IFERROR(INDEX('Pontuação 3.0'!G$13:G$191, MATCH(AD829, 'Pontuação 3.0'!F$13:F$191, 0)), "Faixa Indefinida")</f>
        <v>D</v>
      </c>
      <c r="AF829" s="14">
        <f t="shared" si="2"/>
        <v>0</v>
      </c>
      <c r="AG829" s="14">
        <f t="shared" si="3"/>
        <v>0</v>
      </c>
      <c r="AH829" s="14">
        <f t="shared" si="4"/>
        <v>0</v>
      </c>
      <c r="AI829" s="14">
        <f t="shared" si="5"/>
        <v>1</v>
      </c>
      <c r="AJ829" s="10"/>
    </row>
    <row r="830" ht="15.75" customHeight="1">
      <c r="A830" s="9">
        <v>45693.0</v>
      </c>
      <c r="B830" s="10" t="s">
        <v>1936</v>
      </c>
      <c r="C830" s="10" t="s">
        <v>1937</v>
      </c>
      <c r="D830" s="11">
        <v>1.998882464E10</v>
      </c>
      <c r="E830" s="10" t="s">
        <v>8622</v>
      </c>
      <c r="F830" s="10" t="s">
        <v>8596</v>
      </c>
      <c r="G830" s="10" t="s">
        <v>8620</v>
      </c>
      <c r="H830" s="10" t="s">
        <v>8605</v>
      </c>
      <c r="I830" s="10" t="s">
        <v>8614</v>
      </c>
      <c r="J830" s="10" t="s">
        <v>8599</v>
      </c>
      <c r="K830" s="10" t="s">
        <v>8590</v>
      </c>
      <c r="L830" s="10" t="s">
        <v>8615</v>
      </c>
      <c r="M830" s="10" t="s">
        <v>8593</v>
      </c>
      <c r="N830" s="12" t="s">
        <v>11</v>
      </c>
      <c r="O830" s="12" t="s">
        <v>13</v>
      </c>
      <c r="P830" s="12" t="s">
        <v>114</v>
      </c>
      <c r="Q830" s="12" t="s">
        <v>45</v>
      </c>
      <c r="R830" s="12" t="s">
        <v>14</v>
      </c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3">
        <f>ROUNDUP(SUM(VLOOKUP(F830,'Pontuação 3.0'!A$2:B$11,2,FALSE),VLOOKUP(E830,'Pontuação 3.0'!C$2:D$11,2,FALSE),VLOOKUP(H830,'Pontuação 3.0'!I$2:J$11,2,FALSE),VLOOKUP(J830,'Pontuação 3.0'!G$2:H$11,2,FALSE),VLOOKUP(G830,'Pontuação 3.0'!E$2:F$11,2,FALSE),VLOOKUP(K830,'Pontuação 3.0'!K$2:L$11,2,FALSE),VLOOKUP(L830,'Pontuação 3.0'!M$2:N$13,2,FALSE)),0)</f>
        <v>1841</v>
      </c>
      <c r="AD830" s="14">
        <f t="shared" si="1"/>
        <v>184</v>
      </c>
      <c r="AE830" s="14" t="str">
        <f t="array" ref="AE830">IFERROR(INDEX('Pontuação 3.0'!G$13:G$191, MATCH(AD830, 'Pontuação 3.0'!F$13:F$191, 0)), "Faixa Indefinida")</f>
        <v>D</v>
      </c>
      <c r="AF830" s="14">
        <f t="shared" si="2"/>
        <v>0</v>
      </c>
      <c r="AG830" s="14">
        <f t="shared" si="3"/>
        <v>0</v>
      </c>
      <c r="AH830" s="14">
        <f t="shared" si="4"/>
        <v>0</v>
      </c>
      <c r="AI830" s="14">
        <f t="shared" si="5"/>
        <v>1</v>
      </c>
      <c r="AJ830" s="10"/>
    </row>
    <row r="831" ht="15.75" customHeight="1">
      <c r="A831" s="9">
        <v>45693.0</v>
      </c>
      <c r="B831" s="10" t="s">
        <v>1944</v>
      </c>
      <c r="C831" s="10" t="s">
        <v>1945</v>
      </c>
      <c r="D831" s="11">
        <v>6.3999643772E10</v>
      </c>
      <c r="E831" s="10" t="s">
        <v>8622</v>
      </c>
      <c r="F831" s="10" t="s">
        <v>8596</v>
      </c>
      <c r="G831" s="10" t="s">
        <v>8588</v>
      </c>
      <c r="H831" s="10" t="s">
        <v>8626</v>
      </c>
      <c r="I831" s="10" t="s">
        <v>8590</v>
      </c>
      <c r="J831" s="10" t="s">
        <v>8599</v>
      </c>
      <c r="K831" s="10" t="s">
        <v>8590</v>
      </c>
      <c r="L831" s="10" t="s">
        <v>8592</v>
      </c>
      <c r="M831" s="10" t="s">
        <v>8621</v>
      </c>
      <c r="N831" s="12" t="s">
        <v>11</v>
      </c>
      <c r="O831" s="12" t="s">
        <v>13</v>
      </c>
      <c r="P831" s="12" t="s">
        <v>19</v>
      </c>
      <c r="Q831" s="12" t="s">
        <v>34</v>
      </c>
      <c r="R831" s="12" t="s">
        <v>14</v>
      </c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3">
        <f>ROUNDUP(SUM(VLOOKUP(F831,'Pontuação 3.0'!A$2:B$11,2,FALSE),VLOOKUP(E831,'Pontuação 3.0'!C$2:D$11,2,FALSE),VLOOKUP(H831,'Pontuação 3.0'!I$2:J$11,2,FALSE),VLOOKUP(J831,'Pontuação 3.0'!G$2:H$11,2,FALSE),VLOOKUP(G831,'Pontuação 3.0'!E$2:F$11,2,FALSE),VLOOKUP(K831,'Pontuação 3.0'!K$2:L$11,2,FALSE),VLOOKUP(L831,'Pontuação 3.0'!M$2:N$13,2,FALSE)),0)</f>
        <v>1811</v>
      </c>
      <c r="AD831" s="14">
        <f t="shared" si="1"/>
        <v>181</v>
      </c>
      <c r="AE831" s="14" t="str">
        <f t="array" ref="AE831">IFERROR(INDEX('Pontuação 3.0'!G$13:G$191, MATCH(AD831, 'Pontuação 3.0'!F$13:F$191, 0)), "Faixa Indefinida")</f>
        <v>D</v>
      </c>
      <c r="AF831" s="14">
        <f t="shared" si="2"/>
        <v>0</v>
      </c>
      <c r="AG831" s="14">
        <f t="shared" si="3"/>
        <v>0</v>
      </c>
      <c r="AH831" s="14">
        <f t="shared" si="4"/>
        <v>0</v>
      </c>
      <c r="AI831" s="14">
        <f t="shared" si="5"/>
        <v>1</v>
      </c>
      <c r="AJ831" s="10"/>
    </row>
    <row r="832" ht="15.75" customHeight="1">
      <c r="A832" s="9">
        <v>45693.0</v>
      </c>
      <c r="B832" s="10" t="s">
        <v>1942</v>
      </c>
      <c r="C832" s="10" t="s">
        <v>1943</v>
      </c>
      <c r="D832" s="11">
        <v>4.4998652415E10</v>
      </c>
      <c r="E832" s="10" t="s">
        <v>8586</v>
      </c>
      <c r="F832" s="10" t="s">
        <v>8596</v>
      </c>
      <c r="G832" s="10" t="s">
        <v>8588</v>
      </c>
      <c r="H832" s="10" t="s">
        <v>8605</v>
      </c>
      <c r="I832" s="10" t="s">
        <v>8590</v>
      </c>
      <c r="J832" s="10" t="s">
        <v>8599</v>
      </c>
      <c r="K832" s="10" t="s">
        <v>8590</v>
      </c>
      <c r="L832" s="10" t="s">
        <v>8615</v>
      </c>
      <c r="M832" s="10" t="s">
        <v>8625</v>
      </c>
      <c r="N832" s="12" t="s">
        <v>11</v>
      </c>
      <c r="O832" s="12" t="s">
        <v>13</v>
      </c>
      <c r="P832" s="12" t="s">
        <v>19</v>
      </c>
      <c r="Q832" s="12" t="s">
        <v>49</v>
      </c>
      <c r="R832" s="12" t="s">
        <v>14</v>
      </c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3">
        <f>ROUNDUP(SUM(VLOOKUP(F832,'Pontuação 3.0'!A$2:B$11,2,FALSE),VLOOKUP(E832,'Pontuação 3.0'!C$2:D$11,2,FALSE),VLOOKUP(H832,'Pontuação 3.0'!I$2:J$11,2,FALSE),VLOOKUP(J832,'Pontuação 3.0'!G$2:H$11,2,FALSE),VLOOKUP(G832,'Pontuação 3.0'!E$2:F$11,2,FALSE),VLOOKUP(K832,'Pontuação 3.0'!K$2:L$11,2,FALSE),VLOOKUP(L832,'Pontuação 3.0'!M$2:N$13,2,FALSE)),0)</f>
        <v>2011</v>
      </c>
      <c r="AD832" s="14">
        <f t="shared" si="1"/>
        <v>201</v>
      </c>
      <c r="AE832" s="14" t="str">
        <f t="array" ref="AE832">IFERROR(INDEX('Pontuação 3.0'!G$13:G$191, MATCH(AD832, 'Pontuação 3.0'!F$13:F$191, 0)), "Faixa Indefinida")</f>
        <v>C</v>
      </c>
      <c r="AF832" s="14">
        <f t="shared" si="2"/>
        <v>0</v>
      </c>
      <c r="AG832" s="14">
        <f t="shared" si="3"/>
        <v>0</v>
      </c>
      <c r="AH832" s="14">
        <f t="shared" si="4"/>
        <v>1</v>
      </c>
      <c r="AI832" s="14">
        <f t="shared" si="5"/>
        <v>0</v>
      </c>
      <c r="AJ832" s="10"/>
    </row>
    <row r="833" ht="15.75" customHeight="1">
      <c r="A833" s="9">
        <v>45693.0</v>
      </c>
      <c r="B833" s="10" t="s">
        <v>1946</v>
      </c>
      <c r="C833" s="10" t="s">
        <v>1947</v>
      </c>
      <c r="D833" s="11">
        <v>8.9994121254E10</v>
      </c>
      <c r="E833" s="10" t="s">
        <v>8586</v>
      </c>
      <c r="F833" s="10" t="s">
        <v>8587</v>
      </c>
      <c r="G833" s="10" t="s">
        <v>8588</v>
      </c>
      <c r="H833" s="10" t="s">
        <v>8598</v>
      </c>
      <c r="I833" s="10" t="s">
        <v>8614</v>
      </c>
      <c r="J833" s="10" t="s">
        <v>8591</v>
      </c>
      <c r="K833" s="10" t="s">
        <v>8606</v>
      </c>
      <c r="L833" s="10" t="s">
        <v>8600</v>
      </c>
      <c r="M833" s="10" t="s">
        <v>8611</v>
      </c>
      <c r="N833" s="12" t="s">
        <v>11</v>
      </c>
      <c r="O833" s="12" t="s">
        <v>13</v>
      </c>
      <c r="P833" s="12" t="s">
        <v>22</v>
      </c>
      <c r="Q833" s="12" t="s">
        <v>15</v>
      </c>
      <c r="R833" s="12" t="s">
        <v>14</v>
      </c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3">
        <f>ROUNDUP(SUM(VLOOKUP(F833,'Pontuação 3.0'!A$2:B$11,2,FALSE),VLOOKUP(E833,'Pontuação 3.0'!C$2:D$11,2,FALSE),VLOOKUP(H833,'Pontuação 3.0'!I$2:J$11,2,FALSE),VLOOKUP(J833,'Pontuação 3.0'!G$2:H$11,2,FALSE),VLOOKUP(G833,'Pontuação 3.0'!E$2:F$11,2,FALSE),VLOOKUP(K833,'Pontuação 3.0'!K$2:L$11,2,FALSE),VLOOKUP(L833,'Pontuação 3.0'!M$2:N$13,2,FALSE)),0)</f>
        <v>2729</v>
      </c>
      <c r="AD833" s="14">
        <f t="shared" si="1"/>
        <v>273</v>
      </c>
      <c r="AE833" s="14" t="str">
        <f t="array" ref="AE833">IFERROR(INDEX('Pontuação 3.0'!G$13:G$191, MATCH(AD833, 'Pontuação 3.0'!F$13:F$191, 0)), "Faixa Indefinida")</f>
        <v>A</v>
      </c>
      <c r="AF833" s="14">
        <f t="shared" si="2"/>
        <v>1</v>
      </c>
      <c r="AG833" s="14">
        <f t="shared" si="3"/>
        <v>0</v>
      </c>
      <c r="AH833" s="14">
        <f t="shared" si="4"/>
        <v>0</v>
      </c>
      <c r="AI833" s="14">
        <f t="shared" si="5"/>
        <v>0</v>
      </c>
      <c r="AJ833" s="10"/>
    </row>
    <row r="834" ht="15.75" customHeight="1">
      <c r="A834" s="9">
        <v>45693.0</v>
      </c>
      <c r="B834" s="10" t="s">
        <v>1948</v>
      </c>
      <c r="C834" s="10" t="s">
        <v>1949</v>
      </c>
      <c r="D834" s="11">
        <v>8.3991307201E10</v>
      </c>
      <c r="E834" s="10" t="s">
        <v>8586</v>
      </c>
      <c r="F834" s="10" t="s">
        <v>8631</v>
      </c>
      <c r="G834" s="10" t="s">
        <v>8588</v>
      </c>
      <c r="H834" s="10" t="s">
        <v>8598</v>
      </c>
      <c r="I834" s="10" t="s">
        <v>8614</v>
      </c>
      <c r="J834" s="10" t="s">
        <v>8617</v>
      </c>
      <c r="K834" s="10" t="s">
        <v>8590</v>
      </c>
      <c r="L834" s="10" t="s">
        <v>8592</v>
      </c>
      <c r="M834" s="10" t="s">
        <v>8621</v>
      </c>
      <c r="N834" s="12" t="s">
        <v>11</v>
      </c>
      <c r="O834" s="12" t="s">
        <v>13</v>
      </c>
      <c r="P834" s="12" t="s">
        <v>19</v>
      </c>
      <c r="Q834" s="12" t="s">
        <v>121</v>
      </c>
      <c r="R834" s="12" t="s">
        <v>14</v>
      </c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3">
        <f>ROUNDUP(SUM(VLOOKUP(F834,'Pontuação 3.0'!A$2:B$11,2,FALSE),VLOOKUP(E834,'Pontuação 3.0'!C$2:D$11,2,FALSE),VLOOKUP(H834,'Pontuação 3.0'!I$2:J$11,2,FALSE),VLOOKUP(J834,'Pontuação 3.0'!G$2:H$11,2,FALSE),VLOOKUP(G834,'Pontuação 3.0'!E$2:F$11,2,FALSE),VLOOKUP(K834,'Pontuação 3.0'!K$2:L$11,2,FALSE),VLOOKUP(L834,'Pontuação 3.0'!M$2:N$13,2,FALSE)),0)</f>
        <v>2382</v>
      </c>
      <c r="AD834" s="14">
        <f t="shared" si="1"/>
        <v>238</v>
      </c>
      <c r="AE834" s="14" t="str">
        <f t="array" ref="AE834">IFERROR(INDEX('Pontuação 3.0'!G$13:G$191, MATCH(AD834, 'Pontuação 3.0'!F$13:F$191, 0)), "Faixa Indefinida")</f>
        <v>A</v>
      </c>
      <c r="AF834" s="14">
        <f t="shared" si="2"/>
        <v>1</v>
      </c>
      <c r="AG834" s="14">
        <f t="shared" si="3"/>
        <v>0</v>
      </c>
      <c r="AH834" s="14">
        <f t="shared" si="4"/>
        <v>0</v>
      </c>
      <c r="AI834" s="14">
        <f t="shared" si="5"/>
        <v>0</v>
      </c>
      <c r="AJ834" s="10"/>
    </row>
    <row r="835" ht="15.75" customHeight="1">
      <c r="A835" s="9">
        <v>45693.0</v>
      </c>
      <c r="B835" s="10" t="s">
        <v>1950</v>
      </c>
      <c r="C835" s="10" t="s">
        <v>1951</v>
      </c>
      <c r="D835" s="11">
        <v>4.7997067756E10</v>
      </c>
      <c r="E835" s="10" t="s">
        <v>8586</v>
      </c>
      <c r="F835" s="10" t="s">
        <v>8587</v>
      </c>
      <c r="G835" s="10" t="s">
        <v>8588</v>
      </c>
      <c r="H835" s="10" t="s">
        <v>8598</v>
      </c>
      <c r="I835" s="10" t="s">
        <v>8590</v>
      </c>
      <c r="J835" s="10" t="s">
        <v>8617</v>
      </c>
      <c r="K835" s="10" t="s">
        <v>8590</v>
      </c>
      <c r="L835" s="10" t="s">
        <v>8615</v>
      </c>
      <c r="M835" s="10" t="s">
        <v>8621</v>
      </c>
      <c r="N835" s="12" t="s">
        <v>11</v>
      </c>
      <c r="O835" s="12" t="s">
        <v>13</v>
      </c>
      <c r="P835" s="12" t="s">
        <v>513</v>
      </c>
      <c r="Q835" s="12" t="s">
        <v>514</v>
      </c>
      <c r="R835" s="12" t="s">
        <v>14</v>
      </c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3">
        <f>ROUNDUP(SUM(VLOOKUP(F835,'Pontuação 3.0'!A$2:B$11,2,FALSE),VLOOKUP(E835,'Pontuação 3.0'!C$2:D$11,2,FALSE),VLOOKUP(H835,'Pontuação 3.0'!I$2:J$11,2,FALSE),VLOOKUP(J835,'Pontuação 3.0'!G$2:H$11,2,FALSE),VLOOKUP(G835,'Pontuação 3.0'!E$2:F$11,2,FALSE),VLOOKUP(K835,'Pontuação 3.0'!K$2:L$11,2,FALSE),VLOOKUP(L835,'Pontuação 3.0'!M$2:N$13,2,FALSE)),0)</f>
        <v>2483</v>
      </c>
      <c r="AD835" s="14">
        <f t="shared" si="1"/>
        <v>248</v>
      </c>
      <c r="AE835" s="14" t="str">
        <f t="array" ref="AE835">IFERROR(INDEX('Pontuação 3.0'!G$13:G$191, MATCH(AD835, 'Pontuação 3.0'!F$13:F$191, 0)), "Faixa Indefinida")</f>
        <v>A</v>
      </c>
      <c r="AF835" s="14">
        <f t="shared" si="2"/>
        <v>1</v>
      </c>
      <c r="AG835" s="14">
        <f t="shared" si="3"/>
        <v>0</v>
      </c>
      <c r="AH835" s="14">
        <f t="shared" si="4"/>
        <v>0</v>
      </c>
      <c r="AI835" s="14">
        <f t="shared" si="5"/>
        <v>0</v>
      </c>
      <c r="AJ835" s="10"/>
    </row>
    <row r="836" ht="15.75" customHeight="1">
      <c r="A836" s="9">
        <v>45693.0</v>
      </c>
      <c r="B836" s="10" t="s">
        <v>1952</v>
      </c>
      <c r="C836" s="10" t="s">
        <v>1953</v>
      </c>
      <c r="D836" s="11">
        <v>6.5993061773E10</v>
      </c>
      <c r="E836" s="10" t="s">
        <v>8586</v>
      </c>
      <c r="F836" s="10" t="s">
        <v>8596</v>
      </c>
      <c r="G836" s="10" t="s">
        <v>8588</v>
      </c>
      <c r="H836" s="10" t="s">
        <v>8626</v>
      </c>
      <c r="I836" s="10" t="s">
        <v>8614</v>
      </c>
      <c r="J836" s="10" t="s">
        <v>8599</v>
      </c>
      <c r="K836" s="10" t="s">
        <v>8590</v>
      </c>
      <c r="L836" s="10" t="s">
        <v>8592</v>
      </c>
      <c r="M836" s="10" t="s">
        <v>8593</v>
      </c>
      <c r="N836" s="12" t="s">
        <v>11</v>
      </c>
      <c r="O836" s="12" t="s">
        <v>13</v>
      </c>
      <c r="P836" s="12" t="s">
        <v>102</v>
      </c>
      <c r="Q836" s="12" t="s">
        <v>34</v>
      </c>
      <c r="R836" s="12" t="s">
        <v>23</v>
      </c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3">
        <f>ROUNDUP(SUM(VLOOKUP(F836,'Pontuação 3.0'!A$2:B$11,2,FALSE),VLOOKUP(E836,'Pontuação 3.0'!C$2:D$11,2,FALSE),VLOOKUP(H836,'Pontuação 3.0'!I$2:J$11,2,FALSE),VLOOKUP(J836,'Pontuação 3.0'!G$2:H$11,2,FALSE),VLOOKUP(G836,'Pontuação 3.0'!E$2:F$11,2,FALSE),VLOOKUP(K836,'Pontuação 3.0'!K$2:L$11,2,FALSE),VLOOKUP(L836,'Pontuação 3.0'!M$2:N$13,2,FALSE)),0)</f>
        <v>1841</v>
      </c>
      <c r="AD836" s="14">
        <f t="shared" si="1"/>
        <v>184</v>
      </c>
      <c r="AE836" s="14" t="str">
        <f t="array" ref="AE836">IFERROR(INDEX('Pontuação 3.0'!G$13:G$191, MATCH(AD836, 'Pontuação 3.0'!F$13:F$191, 0)), "Faixa Indefinida")</f>
        <v>D</v>
      </c>
      <c r="AF836" s="14">
        <f t="shared" si="2"/>
        <v>0</v>
      </c>
      <c r="AG836" s="14">
        <f t="shared" si="3"/>
        <v>0</v>
      </c>
      <c r="AH836" s="14">
        <f t="shared" si="4"/>
        <v>0</v>
      </c>
      <c r="AI836" s="14">
        <f t="shared" si="5"/>
        <v>1</v>
      </c>
      <c r="AJ836" s="10"/>
    </row>
    <row r="837" ht="15.75" customHeight="1">
      <c r="A837" s="9">
        <v>45693.0</v>
      </c>
      <c r="B837" s="10" t="s">
        <v>1956</v>
      </c>
      <c r="C837" s="10" t="s">
        <v>1957</v>
      </c>
      <c r="D837" s="11">
        <v>8.8996055615E10</v>
      </c>
      <c r="E837" s="10" t="s">
        <v>8622</v>
      </c>
      <c r="F837" s="10" t="s">
        <v>8587</v>
      </c>
      <c r="G837" s="10" t="s">
        <v>8616</v>
      </c>
      <c r="H837" s="10" t="s">
        <v>8626</v>
      </c>
      <c r="I837" s="10" t="s">
        <v>8590</v>
      </c>
      <c r="J837" s="10" t="s">
        <v>8617</v>
      </c>
      <c r="K837" s="10" t="s">
        <v>8590</v>
      </c>
      <c r="L837" s="10" t="s">
        <v>8600</v>
      </c>
      <c r="M837" s="10" t="s">
        <v>8611</v>
      </c>
      <c r="N837" s="12" t="s">
        <v>11</v>
      </c>
      <c r="O837" s="12" t="s">
        <v>13</v>
      </c>
      <c r="P837" s="12" t="s">
        <v>22</v>
      </c>
      <c r="Q837" s="12" t="s">
        <v>239</v>
      </c>
      <c r="R837" s="12" t="s">
        <v>14</v>
      </c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3">
        <f>ROUNDUP(SUM(VLOOKUP(F837,'Pontuação 3.0'!A$2:B$11,2,FALSE),VLOOKUP(E837,'Pontuação 3.0'!C$2:D$11,2,FALSE),VLOOKUP(H837,'Pontuação 3.0'!I$2:J$11,2,FALSE),VLOOKUP(J837,'Pontuação 3.0'!G$2:H$11,2,FALSE),VLOOKUP(G837,'Pontuação 3.0'!E$2:F$11,2,FALSE),VLOOKUP(K837,'Pontuação 3.0'!K$2:L$11,2,FALSE),VLOOKUP(L837,'Pontuação 3.0'!M$2:N$13,2,FALSE)),0)</f>
        <v>2507</v>
      </c>
      <c r="AD837" s="14">
        <f t="shared" si="1"/>
        <v>251</v>
      </c>
      <c r="AE837" s="14" t="str">
        <f t="array" ref="AE837">IFERROR(INDEX('Pontuação 3.0'!G$13:G$191, MATCH(AD837, 'Pontuação 3.0'!F$13:F$191, 0)), "Faixa Indefinida")</f>
        <v>A</v>
      </c>
      <c r="AF837" s="14">
        <f t="shared" si="2"/>
        <v>1</v>
      </c>
      <c r="AG837" s="14">
        <f t="shared" si="3"/>
        <v>0</v>
      </c>
      <c r="AH837" s="14">
        <f t="shared" si="4"/>
        <v>0</v>
      </c>
      <c r="AI837" s="14">
        <f t="shared" si="5"/>
        <v>0</v>
      </c>
      <c r="AJ837" s="10"/>
    </row>
    <row r="838" ht="15.75" customHeight="1">
      <c r="A838" s="9">
        <v>45693.0</v>
      </c>
      <c r="B838" s="10" t="s">
        <v>1958</v>
      </c>
      <c r="C838" s="10" t="s">
        <v>1959</v>
      </c>
      <c r="D838" s="11">
        <v>1.8981307485E10</v>
      </c>
      <c r="E838" s="10" t="s">
        <v>8586</v>
      </c>
      <c r="F838" s="10" t="s">
        <v>8587</v>
      </c>
      <c r="G838" s="10" t="s">
        <v>8588</v>
      </c>
      <c r="H838" s="10" t="s">
        <v>8598</v>
      </c>
      <c r="I838" s="10" t="s">
        <v>8590</v>
      </c>
      <c r="J838" s="10" t="s">
        <v>8599</v>
      </c>
      <c r="K838" s="10" t="s">
        <v>8590</v>
      </c>
      <c r="L838" s="10" t="s">
        <v>8615</v>
      </c>
      <c r="M838" s="10" t="s">
        <v>8621</v>
      </c>
      <c r="N838" s="12" t="s">
        <v>11</v>
      </c>
      <c r="O838" s="12" t="s">
        <v>13</v>
      </c>
      <c r="P838" s="12" t="s">
        <v>732</v>
      </c>
      <c r="Q838" s="12" t="s">
        <v>733</v>
      </c>
      <c r="R838" s="12" t="s">
        <v>23</v>
      </c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3">
        <f>ROUNDUP(SUM(VLOOKUP(F838,'Pontuação 3.0'!A$2:B$11,2,FALSE),VLOOKUP(E838,'Pontuação 3.0'!C$2:D$11,2,FALSE),VLOOKUP(H838,'Pontuação 3.0'!I$2:J$11,2,FALSE),VLOOKUP(J838,'Pontuação 3.0'!G$2:H$11,2,FALSE),VLOOKUP(G838,'Pontuação 3.0'!E$2:F$11,2,FALSE),VLOOKUP(K838,'Pontuação 3.0'!K$2:L$11,2,FALSE),VLOOKUP(L838,'Pontuação 3.0'!M$2:N$13,2,FALSE)),0)</f>
        <v>2208</v>
      </c>
      <c r="AD838" s="14">
        <f t="shared" si="1"/>
        <v>221</v>
      </c>
      <c r="AE838" s="14" t="str">
        <f t="array" ref="AE838">IFERROR(INDEX('Pontuação 3.0'!G$13:G$191, MATCH(AD838, 'Pontuação 3.0'!F$13:F$191, 0)), "Faixa Indefinida")</f>
        <v>B</v>
      </c>
      <c r="AF838" s="14">
        <f t="shared" si="2"/>
        <v>0</v>
      </c>
      <c r="AG838" s="14">
        <f t="shared" si="3"/>
        <v>1</v>
      </c>
      <c r="AH838" s="14">
        <f t="shared" si="4"/>
        <v>0</v>
      </c>
      <c r="AI838" s="14">
        <f t="shared" si="5"/>
        <v>0</v>
      </c>
      <c r="AJ838" s="10"/>
    </row>
    <row r="839" ht="15.75" customHeight="1">
      <c r="A839" s="9">
        <v>45693.0</v>
      </c>
      <c r="B839" s="10" t="s">
        <v>1954</v>
      </c>
      <c r="C839" s="10" t="s">
        <v>1955</v>
      </c>
      <c r="D839" s="11">
        <v>1.8997607738E10</v>
      </c>
      <c r="E839" s="10" t="s">
        <v>8586</v>
      </c>
      <c r="F839" s="10" t="s">
        <v>8596</v>
      </c>
      <c r="G839" s="10" t="s">
        <v>8588</v>
      </c>
      <c r="H839" s="10" t="s">
        <v>8605</v>
      </c>
      <c r="I839" s="10" t="s">
        <v>8614</v>
      </c>
      <c r="J839" s="10" t="s">
        <v>8591</v>
      </c>
      <c r="K839" s="10" t="s">
        <v>8590</v>
      </c>
      <c r="L839" s="10" t="s">
        <v>8600</v>
      </c>
      <c r="M839" s="10" t="s">
        <v>8611</v>
      </c>
      <c r="N839" s="12" t="s">
        <v>11</v>
      </c>
      <c r="O839" s="12" t="s">
        <v>13</v>
      </c>
      <c r="P839" s="12" t="s">
        <v>19</v>
      </c>
      <c r="Q839" s="12" t="s">
        <v>60</v>
      </c>
      <c r="R839" s="12" t="s">
        <v>23</v>
      </c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3">
        <f>ROUNDUP(SUM(VLOOKUP(F839,'Pontuação 3.0'!A$2:B$11,2,FALSE),VLOOKUP(E839,'Pontuação 3.0'!C$2:D$11,2,FALSE),VLOOKUP(H839,'Pontuação 3.0'!I$2:J$11,2,FALSE),VLOOKUP(J839,'Pontuação 3.0'!G$2:H$11,2,FALSE),VLOOKUP(G839,'Pontuação 3.0'!E$2:F$11,2,FALSE),VLOOKUP(K839,'Pontuação 3.0'!K$2:L$11,2,FALSE),VLOOKUP(L839,'Pontuação 3.0'!M$2:N$13,2,FALSE)),0)</f>
        <v>2271</v>
      </c>
      <c r="AD839" s="14">
        <f t="shared" si="1"/>
        <v>227</v>
      </c>
      <c r="AE839" s="14" t="str">
        <f t="array" ref="AE839">IFERROR(INDEX('Pontuação 3.0'!G$13:G$191, MATCH(AD839, 'Pontuação 3.0'!F$13:F$191, 0)), "Faixa Indefinida")</f>
        <v>B</v>
      </c>
      <c r="AF839" s="14">
        <f t="shared" si="2"/>
        <v>0</v>
      </c>
      <c r="AG839" s="14">
        <f t="shared" si="3"/>
        <v>1</v>
      </c>
      <c r="AH839" s="14">
        <f t="shared" si="4"/>
        <v>0</v>
      </c>
      <c r="AI839" s="14">
        <f t="shared" si="5"/>
        <v>0</v>
      </c>
      <c r="AJ839" s="10"/>
    </row>
    <row r="840" ht="15.75" customHeight="1">
      <c r="A840" s="9">
        <v>45693.0</v>
      </c>
      <c r="B840" s="10" t="s">
        <v>1960</v>
      </c>
      <c r="C840" s="10" t="s">
        <v>1961</v>
      </c>
      <c r="D840" s="11">
        <v>5.4996884141E10</v>
      </c>
      <c r="E840" s="10" t="s">
        <v>8586</v>
      </c>
      <c r="F840" s="10" t="s">
        <v>8587</v>
      </c>
      <c r="G840" s="10" t="s">
        <v>8628</v>
      </c>
      <c r="H840" s="10" t="s">
        <v>8598</v>
      </c>
      <c r="I840" s="10" t="s">
        <v>8614</v>
      </c>
      <c r="J840" s="10" t="s">
        <v>8624</v>
      </c>
      <c r="K840" s="10" t="s">
        <v>8606</v>
      </c>
      <c r="L840" s="10" t="s">
        <v>8592</v>
      </c>
      <c r="M840" s="10" t="s">
        <v>8621</v>
      </c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3">
        <f>ROUNDUP(SUM(VLOOKUP(F840,'Pontuação 3.0'!A$2:B$11,2,FALSE),VLOOKUP(E840,'Pontuação 3.0'!C$2:D$11,2,FALSE),VLOOKUP(H840,'Pontuação 3.0'!I$2:J$11,2,FALSE),VLOOKUP(J840,'Pontuação 3.0'!G$2:H$11,2,FALSE),VLOOKUP(G840,'Pontuação 3.0'!E$2:F$11,2,FALSE),VLOOKUP(K840,'Pontuação 3.0'!K$2:L$11,2,FALSE),VLOOKUP(L840,'Pontuação 3.0'!M$2:N$13,2,FALSE)),0)</f>
        <v>2256</v>
      </c>
      <c r="AD840" s="14">
        <f t="shared" si="1"/>
        <v>226</v>
      </c>
      <c r="AE840" s="14" t="str">
        <f t="array" ref="AE840">IFERROR(INDEX('Pontuação 3.0'!G$13:G$191, MATCH(AD840, 'Pontuação 3.0'!F$13:F$191, 0)), "Faixa Indefinida")</f>
        <v>B</v>
      </c>
      <c r="AF840" s="14">
        <f t="shared" si="2"/>
        <v>0</v>
      </c>
      <c r="AG840" s="14">
        <f t="shared" si="3"/>
        <v>1</v>
      </c>
      <c r="AH840" s="14">
        <f t="shared" si="4"/>
        <v>0</v>
      </c>
      <c r="AI840" s="14">
        <f t="shared" si="5"/>
        <v>0</v>
      </c>
      <c r="AJ840" s="10"/>
    </row>
    <row r="841" ht="15.75" customHeight="1">
      <c r="A841" s="9">
        <v>45693.0</v>
      </c>
      <c r="B841" s="10" t="s">
        <v>1962</v>
      </c>
      <c r="C841" s="10" t="s">
        <v>1963</v>
      </c>
      <c r="D841" s="11">
        <v>8.5991795553E10</v>
      </c>
      <c r="E841" s="10" t="s">
        <v>8586</v>
      </c>
      <c r="F841" s="10" t="s">
        <v>8596</v>
      </c>
      <c r="G841" s="10" t="s">
        <v>8588</v>
      </c>
      <c r="H841" s="10" t="s">
        <v>8589</v>
      </c>
      <c r="I841" s="10" t="s">
        <v>8614</v>
      </c>
      <c r="J841" s="10" t="s">
        <v>8599</v>
      </c>
      <c r="K841" s="10" t="s">
        <v>8606</v>
      </c>
      <c r="L841" s="10" t="s">
        <v>8592</v>
      </c>
      <c r="M841" s="10" t="s">
        <v>8601</v>
      </c>
      <c r="N841" s="12" t="s">
        <v>11</v>
      </c>
      <c r="O841" s="12" t="s">
        <v>13</v>
      </c>
      <c r="P841" s="12" t="s">
        <v>1791</v>
      </c>
      <c r="Q841" s="12" t="s">
        <v>1792</v>
      </c>
      <c r="R841" s="12" t="s">
        <v>14</v>
      </c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3">
        <f>ROUNDUP(SUM(VLOOKUP(F841,'Pontuação 3.0'!A$2:B$11,2,FALSE),VLOOKUP(E841,'Pontuação 3.0'!C$2:D$11,2,FALSE),VLOOKUP(H841,'Pontuação 3.0'!I$2:J$11,2,FALSE),VLOOKUP(J841,'Pontuação 3.0'!G$2:H$11,2,FALSE),VLOOKUP(G841,'Pontuação 3.0'!E$2:F$11,2,FALSE),VLOOKUP(K841,'Pontuação 3.0'!K$2:L$11,2,FALSE),VLOOKUP(L841,'Pontuação 3.0'!M$2:N$13,2,FALSE)),0)</f>
        <v>2337</v>
      </c>
      <c r="AD841" s="14">
        <f t="shared" si="1"/>
        <v>234</v>
      </c>
      <c r="AE841" s="14" t="str">
        <f t="array" ref="AE841">IFERROR(INDEX('Pontuação 3.0'!G$13:G$191, MATCH(AD841, 'Pontuação 3.0'!F$13:F$191, 0)), "Faixa Indefinida")</f>
        <v>B</v>
      </c>
      <c r="AF841" s="14">
        <f t="shared" si="2"/>
        <v>0</v>
      </c>
      <c r="AG841" s="14">
        <f t="shared" si="3"/>
        <v>1</v>
      </c>
      <c r="AH841" s="14">
        <f t="shared" si="4"/>
        <v>0</v>
      </c>
      <c r="AI841" s="14">
        <f t="shared" si="5"/>
        <v>0</v>
      </c>
      <c r="AJ841" s="10"/>
    </row>
    <row r="842" ht="15.75" customHeight="1">
      <c r="A842" s="9">
        <v>45693.0</v>
      </c>
      <c r="B842" s="10" t="s">
        <v>1967</v>
      </c>
      <c r="C842" s="10" t="s">
        <v>1968</v>
      </c>
      <c r="D842" s="11">
        <v>8.2991449209E10</v>
      </c>
      <c r="E842" s="10" t="s">
        <v>8586</v>
      </c>
      <c r="F842" s="10" t="s">
        <v>8640</v>
      </c>
      <c r="G842" s="10" t="s">
        <v>8597</v>
      </c>
      <c r="H842" s="10" t="s">
        <v>8598</v>
      </c>
      <c r="I842" s="10" t="s">
        <v>8590</v>
      </c>
      <c r="J842" s="10" t="s">
        <v>8591</v>
      </c>
      <c r="K842" s="10" t="s">
        <v>8590</v>
      </c>
      <c r="L842" s="10" t="s">
        <v>8615</v>
      </c>
      <c r="M842" s="10" t="s">
        <v>8601</v>
      </c>
      <c r="N842" s="12" t="s">
        <v>11</v>
      </c>
      <c r="O842" s="12" t="s">
        <v>13</v>
      </c>
      <c r="P842" s="12" t="s">
        <v>102</v>
      </c>
      <c r="Q842" s="12" t="s">
        <v>15</v>
      </c>
      <c r="R842" s="12" t="s">
        <v>14</v>
      </c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3">
        <f>ROUNDUP(SUM(VLOOKUP(F842,'Pontuação 3.0'!A$2:B$11,2,FALSE),VLOOKUP(E842,'Pontuação 3.0'!C$2:D$11,2,FALSE),VLOOKUP(H842,'Pontuação 3.0'!I$2:J$11,2,FALSE),VLOOKUP(J842,'Pontuação 3.0'!G$2:H$11,2,FALSE),VLOOKUP(G842,'Pontuação 3.0'!E$2:F$11,2,FALSE),VLOOKUP(K842,'Pontuação 3.0'!K$2:L$11,2,FALSE),VLOOKUP(L842,'Pontuação 3.0'!M$2:N$13,2,FALSE)),0)</f>
        <v>2105</v>
      </c>
      <c r="AD842" s="14">
        <f t="shared" si="1"/>
        <v>211</v>
      </c>
      <c r="AE842" s="14" t="str">
        <f t="array" ref="AE842">IFERROR(INDEX('Pontuação 3.0'!G$13:G$191, MATCH(AD842, 'Pontuação 3.0'!F$13:F$191, 0)), "Faixa Indefinida")</f>
        <v>C</v>
      </c>
      <c r="AF842" s="14">
        <f t="shared" si="2"/>
        <v>0</v>
      </c>
      <c r="AG842" s="14">
        <f t="shared" si="3"/>
        <v>0</v>
      </c>
      <c r="AH842" s="14">
        <f t="shared" si="4"/>
        <v>1</v>
      </c>
      <c r="AI842" s="14">
        <f t="shared" si="5"/>
        <v>0</v>
      </c>
      <c r="AJ842" s="10"/>
    </row>
    <row r="843" ht="15.75" customHeight="1">
      <c r="A843" s="9">
        <v>45693.0</v>
      </c>
      <c r="B843" s="10" t="s">
        <v>454</v>
      </c>
      <c r="C843" s="10" t="s">
        <v>1969</v>
      </c>
      <c r="D843" s="10" t="s">
        <v>1970</v>
      </c>
      <c r="E843" s="10" t="s">
        <v>8586</v>
      </c>
      <c r="F843" s="10" t="s">
        <v>8596</v>
      </c>
      <c r="G843" s="10" t="s">
        <v>8620</v>
      </c>
      <c r="H843" s="10" t="s">
        <v>8598</v>
      </c>
      <c r="I843" s="10" t="s">
        <v>8614</v>
      </c>
      <c r="J843" s="10" t="s">
        <v>8591</v>
      </c>
      <c r="K843" s="10" t="s">
        <v>8606</v>
      </c>
      <c r="L843" s="10" t="s">
        <v>8615</v>
      </c>
      <c r="M843" s="10" t="s">
        <v>8611</v>
      </c>
      <c r="N843" s="12" t="s">
        <v>11</v>
      </c>
      <c r="O843" s="12" t="s">
        <v>13</v>
      </c>
      <c r="P843" s="12" t="s">
        <v>89</v>
      </c>
      <c r="Q843" s="12" t="s">
        <v>1424</v>
      </c>
      <c r="R843" s="12" t="s">
        <v>23</v>
      </c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3">
        <f>ROUNDUP(SUM(VLOOKUP(F843,'Pontuação 3.0'!A$2:B$11,2,FALSE),VLOOKUP(E843,'Pontuação 3.0'!C$2:D$11,2,FALSE),VLOOKUP(H843,'Pontuação 3.0'!I$2:J$11,2,FALSE),VLOOKUP(J843,'Pontuação 3.0'!G$2:H$11,2,FALSE),VLOOKUP(G843,'Pontuação 3.0'!E$2:F$11,2,FALSE),VLOOKUP(K843,'Pontuação 3.0'!K$2:L$11,2,FALSE),VLOOKUP(L843,'Pontuação 3.0'!M$2:N$13,2,FALSE)),0)</f>
        <v>2348</v>
      </c>
      <c r="AD843" s="14">
        <f t="shared" si="1"/>
        <v>235</v>
      </c>
      <c r="AE843" s="14" t="str">
        <f t="array" ref="AE843">IFERROR(INDEX('Pontuação 3.0'!G$13:G$191, MATCH(AD843, 'Pontuação 3.0'!F$13:F$191, 0)), "Faixa Indefinida")</f>
        <v>B</v>
      </c>
      <c r="AF843" s="14">
        <f t="shared" si="2"/>
        <v>0</v>
      </c>
      <c r="AG843" s="14">
        <f t="shared" si="3"/>
        <v>1</v>
      </c>
      <c r="AH843" s="14">
        <f t="shared" si="4"/>
        <v>0</v>
      </c>
      <c r="AI843" s="14">
        <f t="shared" si="5"/>
        <v>0</v>
      </c>
      <c r="AJ843" s="10"/>
    </row>
    <row r="844" ht="15.75" customHeight="1">
      <c r="A844" s="9">
        <v>45693.0</v>
      </c>
      <c r="B844" s="10" t="s">
        <v>1973</v>
      </c>
      <c r="C844" s="10" t="s">
        <v>1974</v>
      </c>
      <c r="D844" s="11">
        <v>4.1991668703E10</v>
      </c>
      <c r="E844" s="10" t="s">
        <v>8622</v>
      </c>
      <c r="F844" s="10" t="s">
        <v>8587</v>
      </c>
      <c r="G844" s="10" t="s">
        <v>8597</v>
      </c>
      <c r="H844" s="10" t="s">
        <v>8598</v>
      </c>
      <c r="I844" s="10" t="s">
        <v>8590</v>
      </c>
      <c r="J844" s="10" t="s">
        <v>8617</v>
      </c>
      <c r="K844" s="10" t="s">
        <v>8590</v>
      </c>
      <c r="L844" s="10" t="s">
        <v>8592</v>
      </c>
      <c r="M844" s="10" t="s">
        <v>8601</v>
      </c>
      <c r="N844" s="12" t="s">
        <v>11</v>
      </c>
      <c r="O844" s="12" t="s">
        <v>13</v>
      </c>
      <c r="P844" s="12" t="s">
        <v>19</v>
      </c>
      <c r="Q844" s="12" t="s">
        <v>45</v>
      </c>
      <c r="R844" s="12" t="s">
        <v>14</v>
      </c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3">
        <f>ROUNDUP(SUM(VLOOKUP(F844,'Pontuação 3.0'!A$2:B$11,2,FALSE),VLOOKUP(E844,'Pontuação 3.0'!C$2:D$11,2,FALSE),VLOOKUP(H844,'Pontuação 3.0'!I$2:J$11,2,FALSE),VLOOKUP(J844,'Pontuação 3.0'!G$2:H$11,2,FALSE),VLOOKUP(G844,'Pontuação 3.0'!E$2:F$11,2,FALSE),VLOOKUP(K844,'Pontuação 3.0'!K$2:L$11,2,FALSE),VLOOKUP(L844,'Pontuação 3.0'!M$2:N$13,2,FALSE)),0)</f>
        <v>2260</v>
      </c>
      <c r="AD844" s="14">
        <f t="shared" si="1"/>
        <v>226</v>
      </c>
      <c r="AE844" s="14" t="str">
        <f t="array" ref="AE844">IFERROR(INDEX('Pontuação 3.0'!G$13:G$191, MATCH(AD844, 'Pontuação 3.0'!F$13:F$191, 0)), "Faixa Indefinida")</f>
        <v>B</v>
      </c>
      <c r="AF844" s="14">
        <f t="shared" si="2"/>
        <v>0</v>
      </c>
      <c r="AG844" s="14">
        <f t="shared" si="3"/>
        <v>1</v>
      </c>
      <c r="AH844" s="14">
        <f t="shared" si="4"/>
        <v>0</v>
      </c>
      <c r="AI844" s="14">
        <f t="shared" si="5"/>
        <v>0</v>
      </c>
      <c r="AJ844" s="10"/>
    </row>
    <row r="845" ht="15.75" customHeight="1">
      <c r="A845" s="9">
        <v>45693.0</v>
      </c>
      <c r="B845" s="10" t="s">
        <v>1975</v>
      </c>
      <c r="C845" s="10" t="s">
        <v>1976</v>
      </c>
      <c r="D845" s="11">
        <v>9.99793455E8</v>
      </c>
      <c r="E845" s="10" t="s">
        <v>8586</v>
      </c>
      <c r="F845" s="10" t="s">
        <v>8640</v>
      </c>
      <c r="G845" s="10" t="s">
        <v>8628</v>
      </c>
      <c r="H845" s="10" t="s">
        <v>8626</v>
      </c>
      <c r="I845" s="10" t="s">
        <v>8590</v>
      </c>
      <c r="J845" s="10" t="s">
        <v>8599</v>
      </c>
      <c r="K845" s="10" t="s">
        <v>8590</v>
      </c>
      <c r="L845" s="10" t="s">
        <v>8615</v>
      </c>
      <c r="M845" s="10" t="s">
        <v>8593</v>
      </c>
      <c r="N845" s="12" t="s">
        <v>11</v>
      </c>
      <c r="O845" s="12" t="s">
        <v>13</v>
      </c>
      <c r="P845" s="12" t="s">
        <v>22</v>
      </c>
      <c r="Q845" s="12" t="s">
        <v>239</v>
      </c>
      <c r="R845" s="12" t="s">
        <v>23</v>
      </c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3">
        <f>ROUNDUP(SUM(VLOOKUP(F845,'Pontuação 3.0'!A$2:B$11,2,FALSE),VLOOKUP(E845,'Pontuação 3.0'!C$2:D$11,2,FALSE),VLOOKUP(H845,'Pontuação 3.0'!I$2:J$11,2,FALSE),VLOOKUP(J845,'Pontuação 3.0'!G$2:H$11,2,FALSE),VLOOKUP(G845,'Pontuação 3.0'!E$2:F$11,2,FALSE),VLOOKUP(K845,'Pontuação 3.0'!K$2:L$11,2,FALSE),VLOOKUP(L845,'Pontuação 3.0'!M$2:N$13,2,FALSE)),0)</f>
        <v>1762</v>
      </c>
      <c r="AD845" s="14">
        <f t="shared" si="1"/>
        <v>176</v>
      </c>
      <c r="AE845" s="14" t="str">
        <f t="array" ref="AE845">IFERROR(INDEX('Pontuação 3.0'!G$13:G$191, MATCH(AD845, 'Pontuação 3.0'!F$13:F$191, 0)), "Faixa Indefinida")</f>
        <v>D</v>
      </c>
      <c r="AF845" s="14">
        <f t="shared" si="2"/>
        <v>0</v>
      </c>
      <c r="AG845" s="14">
        <f t="shared" si="3"/>
        <v>0</v>
      </c>
      <c r="AH845" s="14">
        <f t="shared" si="4"/>
        <v>0</v>
      </c>
      <c r="AI845" s="14">
        <f t="shared" si="5"/>
        <v>1</v>
      </c>
      <c r="AJ845" s="10"/>
    </row>
    <row r="846" ht="15.75" customHeight="1">
      <c r="A846" s="9">
        <v>45693.0</v>
      </c>
      <c r="B846" s="10" t="s">
        <v>1977</v>
      </c>
      <c r="C846" s="10" t="s">
        <v>1978</v>
      </c>
      <c r="D846" s="11">
        <v>6.7999467826E10</v>
      </c>
      <c r="E846" s="10" t="s">
        <v>8586</v>
      </c>
      <c r="F846" s="10" t="s">
        <v>8596</v>
      </c>
      <c r="G846" s="10" t="s">
        <v>8588</v>
      </c>
      <c r="H846" s="10" t="s">
        <v>8589</v>
      </c>
      <c r="I846" s="10" t="s">
        <v>8614</v>
      </c>
      <c r="J846" s="10" t="s">
        <v>8599</v>
      </c>
      <c r="K846" s="10" t="s">
        <v>8590</v>
      </c>
      <c r="L846" s="10" t="s">
        <v>8592</v>
      </c>
      <c r="M846" s="10" t="s">
        <v>8601</v>
      </c>
      <c r="N846" s="12" t="s">
        <v>11</v>
      </c>
      <c r="O846" s="12" t="s">
        <v>13</v>
      </c>
      <c r="P846" s="12" t="s">
        <v>502</v>
      </c>
      <c r="Q846" s="12" t="s">
        <v>503</v>
      </c>
      <c r="R846" s="12" t="s">
        <v>23</v>
      </c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3">
        <f>ROUNDUP(SUM(VLOOKUP(F846,'Pontuação 3.0'!A$2:B$11,2,FALSE),VLOOKUP(E846,'Pontuação 3.0'!C$2:D$11,2,FALSE),VLOOKUP(H846,'Pontuação 3.0'!I$2:J$11,2,FALSE),VLOOKUP(J846,'Pontuação 3.0'!G$2:H$11,2,FALSE),VLOOKUP(G846,'Pontuação 3.0'!E$2:F$11,2,FALSE),VLOOKUP(K846,'Pontuação 3.0'!K$2:L$11,2,FALSE),VLOOKUP(L846,'Pontuação 3.0'!M$2:N$13,2,FALSE)),0)</f>
        <v>2076</v>
      </c>
      <c r="AD846" s="14">
        <f t="shared" si="1"/>
        <v>208</v>
      </c>
      <c r="AE846" s="14" t="str">
        <f t="array" ref="AE846">IFERROR(INDEX('Pontuação 3.0'!G$13:G$191, MATCH(AD846, 'Pontuação 3.0'!F$13:F$191, 0)), "Faixa Indefinida")</f>
        <v>C</v>
      </c>
      <c r="AF846" s="14">
        <f t="shared" si="2"/>
        <v>0</v>
      </c>
      <c r="AG846" s="14">
        <f t="shared" si="3"/>
        <v>0</v>
      </c>
      <c r="AH846" s="14">
        <f t="shared" si="4"/>
        <v>1</v>
      </c>
      <c r="AI846" s="14">
        <f t="shared" si="5"/>
        <v>0</v>
      </c>
      <c r="AJ846" s="10"/>
    </row>
    <row r="847" ht="15.75" customHeight="1">
      <c r="A847" s="9">
        <v>45693.0</v>
      </c>
      <c r="B847" s="10" t="s">
        <v>1983</v>
      </c>
      <c r="C847" s="10" t="s">
        <v>1984</v>
      </c>
      <c r="D847" s="10" t="s">
        <v>1985</v>
      </c>
      <c r="E847" s="10" t="s">
        <v>8586</v>
      </c>
      <c r="F847" s="10" t="s">
        <v>8587</v>
      </c>
      <c r="G847" s="10" t="s">
        <v>8588</v>
      </c>
      <c r="H847" s="10" t="s">
        <v>8598</v>
      </c>
      <c r="I847" s="10" t="s">
        <v>8590</v>
      </c>
      <c r="J847" s="10" t="s">
        <v>8599</v>
      </c>
      <c r="K847" s="10" t="s">
        <v>8590</v>
      </c>
      <c r="L847" s="10" t="s">
        <v>8629</v>
      </c>
      <c r="M847" s="10" t="s">
        <v>8593</v>
      </c>
      <c r="N847" s="12" t="s">
        <v>11</v>
      </c>
      <c r="O847" s="12" t="s">
        <v>13</v>
      </c>
      <c r="P847" s="12" t="s">
        <v>22</v>
      </c>
      <c r="Q847" s="12" t="s">
        <v>34</v>
      </c>
      <c r="R847" s="12" t="s">
        <v>23</v>
      </c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3">
        <f>ROUNDUP(SUM(VLOOKUP(F847,'Pontuação 3.0'!A$2:B$11,2,FALSE),VLOOKUP(E847,'Pontuação 3.0'!C$2:D$11,2,FALSE),VLOOKUP(H847,'Pontuação 3.0'!I$2:J$11,2,FALSE),VLOOKUP(J847,'Pontuação 3.0'!G$2:H$11,2,FALSE),VLOOKUP(G847,'Pontuação 3.0'!E$2:F$11,2,FALSE),VLOOKUP(K847,'Pontuação 3.0'!K$2:L$11,2,FALSE),VLOOKUP(L847,'Pontuação 3.0'!M$2:N$13,2,FALSE)),0)</f>
        <v>2100</v>
      </c>
      <c r="AD847" s="14">
        <f t="shared" si="1"/>
        <v>210</v>
      </c>
      <c r="AE847" s="14" t="str">
        <f t="array" ref="AE847">IFERROR(INDEX('Pontuação 3.0'!G$13:G$191, MATCH(AD847, 'Pontuação 3.0'!F$13:F$191, 0)), "Faixa Indefinida")</f>
        <v>C</v>
      </c>
      <c r="AF847" s="14">
        <f t="shared" si="2"/>
        <v>0</v>
      </c>
      <c r="AG847" s="14">
        <f t="shared" si="3"/>
        <v>0</v>
      </c>
      <c r="AH847" s="14">
        <f t="shared" si="4"/>
        <v>1</v>
      </c>
      <c r="AI847" s="14">
        <f t="shared" si="5"/>
        <v>0</v>
      </c>
      <c r="AJ847" s="10"/>
    </row>
    <row r="848" ht="15.75" customHeight="1">
      <c r="A848" s="9">
        <v>45693.0</v>
      </c>
      <c r="B848" s="10" t="s">
        <v>1981</v>
      </c>
      <c r="C848" s="10" t="s">
        <v>1982</v>
      </c>
      <c r="D848" s="11">
        <v>8.9981377768E10</v>
      </c>
      <c r="E848" s="10" t="s">
        <v>8586</v>
      </c>
      <c r="F848" s="10" t="s">
        <v>8587</v>
      </c>
      <c r="G848" s="10" t="s">
        <v>8588</v>
      </c>
      <c r="H848" s="10" t="s">
        <v>8598</v>
      </c>
      <c r="I848" s="10" t="s">
        <v>8614</v>
      </c>
      <c r="J848" s="10" t="s">
        <v>8591</v>
      </c>
      <c r="K848" s="10" t="s">
        <v>8590</v>
      </c>
      <c r="L848" s="10" t="s">
        <v>8592</v>
      </c>
      <c r="M848" s="10" t="s">
        <v>8601</v>
      </c>
      <c r="N848" s="12" t="s">
        <v>11</v>
      </c>
      <c r="O848" s="12" t="s">
        <v>13</v>
      </c>
      <c r="P848" s="12" t="s">
        <v>80</v>
      </c>
      <c r="Q848" s="12" t="s">
        <v>15</v>
      </c>
      <c r="R848" s="12" t="s">
        <v>14</v>
      </c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3">
        <f>ROUNDUP(SUM(VLOOKUP(F848,'Pontuação 3.0'!A$2:B$11,2,FALSE),VLOOKUP(E848,'Pontuação 3.0'!C$2:D$11,2,FALSE),VLOOKUP(H848,'Pontuação 3.0'!I$2:J$11,2,FALSE),VLOOKUP(J848,'Pontuação 3.0'!G$2:H$11,2,FALSE),VLOOKUP(G848,'Pontuação 3.0'!E$2:F$11,2,FALSE),VLOOKUP(K848,'Pontuação 3.0'!K$2:L$11,2,FALSE),VLOOKUP(L848,'Pontuação 3.0'!M$2:N$13,2,FALSE)),0)</f>
        <v>2274</v>
      </c>
      <c r="AD848" s="14">
        <f t="shared" si="1"/>
        <v>227</v>
      </c>
      <c r="AE848" s="14" t="str">
        <f t="array" ref="AE848">IFERROR(INDEX('Pontuação 3.0'!G$13:G$191, MATCH(AD848, 'Pontuação 3.0'!F$13:F$191, 0)), "Faixa Indefinida")</f>
        <v>B</v>
      </c>
      <c r="AF848" s="14">
        <f t="shared" si="2"/>
        <v>0</v>
      </c>
      <c r="AG848" s="14">
        <f t="shared" si="3"/>
        <v>1</v>
      </c>
      <c r="AH848" s="14">
        <f t="shared" si="4"/>
        <v>0</v>
      </c>
      <c r="AI848" s="14">
        <f t="shared" si="5"/>
        <v>0</v>
      </c>
      <c r="AJ848" s="10"/>
    </row>
    <row r="849" ht="15.75" customHeight="1">
      <c r="A849" s="9">
        <v>45693.0</v>
      </c>
      <c r="B849" s="10" t="s">
        <v>1988</v>
      </c>
      <c r="C849" s="10" t="s">
        <v>1989</v>
      </c>
      <c r="D849" s="11">
        <v>3.1999235081E10</v>
      </c>
      <c r="E849" s="10" t="s">
        <v>8586</v>
      </c>
      <c r="F849" s="10" t="s">
        <v>8596</v>
      </c>
      <c r="G849" s="10" t="s">
        <v>8588</v>
      </c>
      <c r="H849" s="10" t="s">
        <v>8589</v>
      </c>
      <c r="I849" s="10" t="s">
        <v>8614</v>
      </c>
      <c r="J849" s="10" t="s">
        <v>8591</v>
      </c>
      <c r="K849" s="10" t="s">
        <v>8606</v>
      </c>
      <c r="L849" s="10" t="s">
        <v>8592</v>
      </c>
      <c r="M849" s="10" t="s">
        <v>8601</v>
      </c>
      <c r="N849" s="12" t="s">
        <v>11</v>
      </c>
      <c r="O849" s="12" t="s">
        <v>13</v>
      </c>
      <c r="P849" s="12" t="s">
        <v>68</v>
      </c>
      <c r="Q849" s="12" t="s">
        <v>45</v>
      </c>
      <c r="R849" s="12" t="s">
        <v>14</v>
      </c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3">
        <f>ROUNDUP(SUM(VLOOKUP(F849,'Pontuação 3.0'!A$2:B$11,2,FALSE),VLOOKUP(E849,'Pontuação 3.0'!C$2:D$11,2,FALSE),VLOOKUP(H849,'Pontuação 3.0'!I$2:J$11,2,FALSE),VLOOKUP(J849,'Pontuação 3.0'!G$2:H$11,2,FALSE),VLOOKUP(G849,'Pontuação 3.0'!E$2:F$11,2,FALSE),VLOOKUP(K849,'Pontuação 3.0'!K$2:L$11,2,FALSE),VLOOKUP(L849,'Pontuação 3.0'!M$2:N$13,2,FALSE)),0)</f>
        <v>2489</v>
      </c>
      <c r="AD849" s="14">
        <f t="shared" si="1"/>
        <v>249</v>
      </c>
      <c r="AE849" s="14" t="str">
        <f t="array" ref="AE849">IFERROR(INDEX('Pontuação 3.0'!G$13:G$191, MATCH(AD849, 'Pontuação 3.0'!F$13:F$191, 0)), "Faixa Indefinida")</f>
        <v>A</v>
      </c>
      <c r="AF849" s="14">
        <f t="shared" si="2"/>
        <v>1</v>
      </c>
      <c r="AG849" s="14">
        <f t="shared" si="3"/>
        <v>0</v>
      </c>
      <c r="AH849" s="14">
        <f t="shared" si="4"/>
        <v>0</v>
      </c>
      <c r="AI849" s="14">
        <f t="shared" si="5"/>
        <v>0</v>
      </c>
      <c r="AJ849" s="10"/>
    </row>
    <row r="850" ht="15.75" customHeight="1">
      <c r="A850" s="9">
        <v>45693.0</v>
      </c>
      <c r="B850" s="10" t="s">
        <v>1988</v>
      </c>
      <c r="C850" s="10" t="s">
        <v>1989</v>
      </c>
      <c r="D850" s="11">
        <v>3.1999235081E10</v>
      </c>
      <c r="E850" s="10" t="s">
        <v>8586</v>
      </c>
      <c r="F850" s="10" t="s">
        <v>8596</v>
      </c>
      <c r="G850" s="10" t="s">
        <v>8588</v>
      </c>
      <c r="H850" s="10" t="s">
        <v>8589</v>
      </c>
      <c r="I850" s="10" t="s">
        <v>8614</v>
      </c>
      <c r="J850" s="10" t="s">
        <v>8591</v>
      </c>
      <c r="K850" s="10" t="s">
        <v>8606</v>
      </c>
      <c r="L850" s="10" t="s">
        <v>8592</v>
      </c>
      <c r="M850" s="10" t="s">
        <v>8601</v>
      </c>
      <c r="N850" s="12" t="s">
        <v>11</v>
      </c>
      <c r="O850" s="12" t="s">
        <v>13</v>
      </c>
      <c r="P850" s="12" t="s">
        <v>68</v>
      </c>
      <c r="Q850" s="12" t="s">
        <v>45</v>
      </c>
      <c r="R850" s="12" t="s">
        <v>14</v>
      </c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3">
        <f>ROUNDUP(SUM(VLOOKUP(F850,'Pontuação 3.0'!A$2:B$11,2,FALSE),VLOOKUP(E850,'Pontuação 3.0'!C$2:D$11,2,FALSE),VLOOKUP(H850,'Pontuação 3.0'!I$2:J$11,2,FALSE),VLOOKUP(J850,'Pontuação 3.0'!G$2:H$11,2,FALSE),VLOOKUP(G850,'Pontuação 3.0'!E$2:F$11,2,FALSE),VLOOKUP(K850,'Pontuação 3.0'!K$2:L$11,2,FALSE),VLOOKUP(L850,'Pontuação 3.0'!M$2:N$13,2,FALSE)),0)</f>
        <v>2489</v>
      </c>
      <c r="AD850" s="14">
        <f t="shared" si="1"/>
        <v>249</v>
      </c>
      <c r="AE850" s="14" t="str">
        <f t="array" ref="AE850">IFERROR(INDEX('Pontuação 3.0'!G$13:G$191, MATCH(AD850, 'Pontuação 3.0'!F$13:F$191, 0)), "Faixa Indefinida")</f>
        <v>A</v>
      </c>
      <c r="AF850" s="14">
        <f t="shared" si="2"/>
        <v>1</v>
      </c>
      <c r="AG850" s="14">
        <f t="shared" si="3"/>
        <v>0</v>
      </c>
      <c r="AH850" s="14">
        <f t="shared" si="4"/>
        <v>0</v>
      </c>
      <c r="AI850" s="14">
        <f t="shared" si="5"/>
        <v>0</v>
      </c>
      <c r="AJ850" s="10"/>
    </row>
    <row r="851" ht="15.75" customHeight="1">
      <c r="A851" s="9">
        <v>45693.0</v>
      </c>
      <c r="B851" s="10" t="s">
        <v>1990</v>
      </c>
      <c r="C851" s="10" t="s">
        <v>1991</v>
      </c>
      <c r="D851" s="11">
        <v>9.8982672512E10</v>
      </c>
      <c r="E851" s="10" t="s">
        <v>8586</v>
      </c>
      <c r="F851" s="10" t="s">
        <v>8596</v>
      </c>
      <c r="G851" s="10" t="s">
        <v>8588</v>
      </c>
      <c r="H851" s="10" t="s">
        <v>8605</v>
      </c>
      <c r="I851" s="10" t="s">
        <v>8590</v>
      </c>
      <c r="J851" s="10" t="s">
        <v>8599</v>
      </c>
      <c r="K851" s="10" t="s">
        <v>8590</v>
      </c>
      <c r="L851" s="10" t="s">
        <v>8615</v>
      </c>
      <c r="M851" s="10" t="s">
        <v>8621</v>
      </c>
      <c r="N851" s="12" t="s">
        <v>11</v>
      </c>
      <c r="O851" s="12" t="s">
        <v>13</v>
      </c>
      <c r="P851" s="12" t="s">
        <v>19</v>
      </c>
      <c r="Q851" s="12" t="s">
        <v>121</v>
      </c>
      <c r="R851" s="12" t="s">
        <v>14</v>
      </c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3">
        <f>ROUNDUP(SUM(VLOOKUP(F851,'Pontuação 3.0'!A$2:B$11,2,FALSE),VLOOKUP(E851,'Pontuação 3.0'!C$2:D$11,2,FALSE),VLOOKUP(H851,'Pontuação 3.0'!I$2:J$11,2,FALSE),VLOOKUP(J851,'Pontuação 3.0'!G$2:H$11,2,FALSE),VLOOKUP(G851,'Pontuação 3.0'!E$2:F$11,2,FALSE),VLOOKUP(K851,'Pontuação 3.0'!K$2:L$11,2,FALSE),VLOOKUP(L851,'Pontuação 3.0'!M$2:N$13,2,FALSE)),0)</f>
        <v>2011</v>
      </c>
      <c r="AD851" s="14">
        <f t="shared" si="1"/>
        <v>201</v>
      </c>
      <c r="AE851" s="14" t="str">
        <f t="array" ref="AE851">IFERROR(INDEX('Pontuação 3.0'!G$13:G$191, MATCH(AD851, 'Pontuação 3.0'!F$13:F$191, 0)), "Faixa Indefinida")</f>
        <v>C</v>
      </c>
      <c r="AF851" s="14">
        <f t="shared" si="2"/>
        <v>0</v>
      </c>
      <c r="AG851" s="14">
        <f t="shared" si="3"/>
        <v>0</v>
      </c>
      <c r="AH851" s="14">
        <f t="shared" si="4"/>
        <v>1</v>
      </c>
      <c r="AI851" s="14">
        <f t="shared" si="5"/>
        <v>0</v>
      </c>
      <c r="AJ851" s="10"/>
    </row>
    <row r="852" ht="15.75" customHeight="1">
      <c r="A852" s="9">
        <v>45693.0</v>
      </c>
      <c r="B852" s="10" t="s">
        <v>1840</v>
      </c>
      <c r="C852" s="10" t="s">
        <v>1996</v>
      </c>
      <c r="D852" s="11">
        <v>5.1992927596E10</v>
      </c>
      <c r="E852" s="10" t="s">
        <v>8586</v>
      </c>
      <c r="F852" s="10" t="s">
        <v>8631</v>
      </c>
      <c r="G852" s="10" t="s">
        <v>8588</v>
      </c>
      <c r="H852" s="10" t="s">
        <v>8598</v>
      </c>
      <c r="I852" s="10" t="s">
        <v>8614</v>
      </c>
      <c r="J852" s="10" t="s">
        <v>8591</v>
      </c>
      <c r="K852" s="10" t="s">
        <v>8590</v>
      </c>
      <c r="L852" s="10" t="s">
        <v>8600</v>
      </c>
      <c r="M852" s="10" t="s">
        <v>8601</v>
      </c>
      <c r="N852" s="12" t="s">
        <v>11</v>
      </c>
      <c r="O852" s="12" t="s">
        <v>13</v>
      </c>
      <c r="P852" s="12" t="s">
        <v>19</v>
      </c>
      <c r="Q852" s="12" t="s">
        <v>60</v>
      </c>
      <c r="R852" s="12" t="s">
        <v>14</v>
      </c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3">
        <f>ROUNDUP(SUM(VLOOKUP(F852,'Pontuação 3.0'!A$2:B$11,2,FALSE),VLOOKUP(E852,'Pontuação 3.0'!C$2:D$11,2,FALSE),VLOOKUP(H852,'Pontuação 3.0'!I$2:J$11,2,FALSE),VLOOKUP(J852,'Pontuação 3.0'!G$2:H$11,2,FALSE),VLOOKUP(G852,'Pontuação 3.0'!E$2:F$11,2,FALSE),VLOOKUP(K852,'Pontuação 3.0'!K$2:L$11,2,FALSE),VLOOKUP(L852,'Pontuação 3.0'!M$2:N$13,2,FALSE)),0)</f>
        <v>2453</v>
      </c>
      <c r="AD852" s="14">
        <f t="shared" si="1"/>
        <v>245</v>
      </c>
      <c r="AE852" s="14" t="str">
        <f t="array" ref="AE852">IFERROR(INDEX('Pontuação 3.0'!G$13:G$191, MATCH(AD852, 'Pontuação 3.0'!F$13:F$191, 0)), "Faixa Indefinida")</f>
        <v>A</v>
      </c>
      <c r="AF852" s="14">
        <f t="shared" si="2"/>
        <v>1</v>
      </c>
      <c r="AG852" s="14">
        <f t="shared" si="3"/>
        <v>0</v>
      </c>
      <c r="AH852" s="14">
        <f t="shared" si="4"/>
        <v>0</v>
      </c>
      <c r="AI852" s="14">
        <f t="shared" si="5"/>
        <v>0</v>
      </c>
      <c r="AJ852" s="10"/>
    </row>
    <row r="853" ht="15.75" customHeight="1">
      <c r="A853" s="9">
        <v>45693.0</v>
      </c>
      <c r="B853" s="10" t="s">
        <v>1994</v>
      </c>
      <c r="C853" s="10" t="s">
        <v>1995</v>
      </c>
      <c r="D853" s="11">
        <v>5.511953180972E12</v>
      </c>
      <c r="E853" s="10" t="s">
        <v>8586</v>
      </c>
      <c r="F853" s="10" t="s">
        <v>8587</v>
      </c>
      <c r="G853" s="10" t="s">
        <v>8620</v>
      </c>
      <c r="H853" s="10" t="s">
        <v>8598</v>
      </c>
      <c r="I853" s="10" t="s">
        <v>8590</v>
      </c>
      <c r="J853" s="10" t="s">
        <v>8591</v>
      </c>
      <c r="K853" s="10" t="s">
        <v>8606</v>
      </c>
      <c r="L853" s="10" t="s">
        <v>8592</v>
      </c>
      <c r="M853" s="10" t="s">
        <v>8601</v>
      </c>
      <c r="N853" s="12" t="s">
        <v>11</v>
      </c>
      <c r="O853" s="12" t="s">
        <v>13</v>
      </c>
      <c r="P853" s="12" t="s">
        <v>22</v>
      </c>
      <c r="Q853" s="12" t="s">
        <v>45</v>
      </c>
      <c r="R853" s="12" t="s">
        <v>14</v>
      </c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3">
        <f>ROUNDUP(SUM(VLOOKUP(F853,'Pontuação 3.0'!A$2:B$11,2,FALSE),VLOOKUP(E853,'Pontuação 3.0'!C$2:D$11,2,FALSE),VLOOKUP(H853,'Pontuação 3.0'!I$2:J$11,2,FALSE),VLOOKUP(J853,'Pontuação 3.0'!G$2:H$11,2,FALSE),VLOOKUP(G853,'Pontuação 3.0'!E$2:F$11,2,FALSE),VLOOKUP(K853,'Pontuação 3.0'!K$2:L$11,2,FALSE),VLOOKUP(L853,'Pontuação 3.0'!M$2:N$13,2,FALSE)),0)</f>
        <v>2395</v>
      </c>
      <c r="AD853" s="14">
        <f t="shared" si="1"/>
        <v>240</v>
      </c>
      <c r="AE853" s="14" t="str">
        <f t="array" ref="AE853">IFERROR(INDEX('Pontuação 3.0'!G$13:G$191, MATCH(AD853, 'Pontuação 3.0'!F$13:F$191, 0)), "Faixa Indefinida")</f>
        <v>A</v>
      </c>
      <c r="AF853" s="14">
        <f t="shared" si="2"/>
        <v>1</v>
      </c>
      <c r="AG853" s="14">
        <f t="shared" si="3"/>
        <v>0</v>
      </c>
      <c r="AH853" s="14">
        <f t="shared" si="4"/>
        <v>0</v>
      </c>
      <c r="AI853" s="14">
        <f t="shared" si="5"/>
        <v>0</v>
      </c>
      <c r="AJ853" s="10"/>
    </row>
    <row r="854" ht="15.75" customHeight="1">
      <c r="A854" s="9">
        <v>45693.0</v>
      </c>
      <c r="B854" s="10" t="s">
        <v>1997</v>
      </c>
      <c r="C854" s="10" t="s">
        <v>1998</v>
      </c>
      <c r="D854" s="11">
        <v>1.1993228531E10</v>
      </c>
      <c r="E854" s="10" t="s">
        <v>8586</v>
      </c>
      <c r="F854" s="10" t="s">
        <v>8596</v>
      </c>
      <c r="G854" s="10" t="s">
        <v>8620</v>
      </c>
      <c r="H854" s="10" t="s">
        <v>8589</v>
      </c>
      <c r="I854" s="10" t="s">
        <v>8614</v>
      </c>
      <c r="J854" s="10" t="s">
        <v>8599</v>
      </c>
      <c r="K854" s="10" t="s">
        <v>8590</v>
      </c>
      <c r="L854" s="10" t="s">
        <v>8615</v>
      </c>
      <c r="M854" s="10" t="s">
        <v>8601</v>
      </c>
      <c r="N854" s="12" t="s">
        <v>11</v>
      </c>
      <c r="O854" s="12" t="s">
        <v>13</v>
      </c>
      <c r="P854" s="12" t="s">
        <v>80</v>
      </c>
      <c r="Q854" s="12" t="s">
        <v>49</v>
      </c>
      <c r="R854" s="12" t="s">
        <v>14</v>
      </c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3">
        <f>ROUNDUP(SUM(VLOOKUP(F854,'Pontuação 3.0'!A$2:B$11,2,FALSE),VLOOKUP(E854,'Pontuação 3.0'!C$2:D$11,2,FALSE),VLOOKUP(H854,'Pontuação 3.0'!I$2:J$11,2,FALSE),VLOOKUP(J854,'Pontuação 3.0'!G$2:H$11,2,FALSE),VLOOKUP(G854,'Pontuação 3.0'!E$2:F$11,2,FALSE),VLOOKUP(K854,'Pontuação 3.0'!K$2:L$11,2,FALSE),VLOOKUP(L854,'Pontuação 3.0'!M$2:N$13,2,FALSE)),0)</f>
        <v>2022</v>
      </c>
      <c r="AD854" s="14">
        <f t="shared" si="1"/>
        <v>202</v>
      </c>
      <c r="AE854" s="14" t="str">
        <f t="array" ref="AE854">IFERROR(INDEX('Pontuação 3.0'!G$13:G$191, MATCH(AD854, 'Pontuação 3.0'!F$13:F$191, 0)), "Faixa Indefinida")</f>
        <v>C</v>
      </c>
      <c r="AF854" s="14">
        <f t="shared" si="2"/>
        <v>0</v>
      </c>
      <c r="AG854" s="14">
        <f t="shared" si="3"/>
        <v>0</v>
      </c>
      <c r="AH854" s="14">
        <f t="shared" si="4"/>
        <v>1</v>
      </c>
      <c r="AI854" s="14">
        <f t="shared" si="5"/>
        <v>0</v>
      </c>
      <c r="AJ854" s="10"/>
    </row>
    <row r="855" ht="15.75" customHeight="1">
      <c r="A855" s="9">
        <v>45693.0</v>
      </c>
      <c r="B855" s="10" t="s">
        <v>1133</v>
      </c>
      <c r="C855" s="10" t="s">
        <v>2001</v>
      </c>
      <c r="D855" s="11">
        <v>7.1981877307E10</v>
      </c>
      <c r="E855" s="10" t="s">
        <v>8586</v>
      </c>
      <c r="F855" s="10" t="s">
        <v>8596</v>
      </c>
      <c r="G855" s="10" t="s">
        <v>8620</v>
      </c>
      <c r="H855" s="10" t="s">
        <v>8626</v>
      </c>
      <c r="I855" s="10" t="s">
        <v>8590</v>
      </c>
      <c r="J855" s="10" t="s">
        <v>8591</v>
      </c>
      <c r="K855" s="10" t="s">
        <v>8590</v>
      </c>
      <c r="L855" s="10" t="s">
        <v>8615</v>
      </c>
      <c r="M855" s="10" t="s">
        <v>8625</v>
      </c>
      <c r="N855" s="12" t="s">
        <v>11</v>
      </c>
      <c r="O855" s="12" t="s">
        <v>13</v>
      </c>
      <c r="P855" s="12" t="s">
        <v>80</v>
      </c>
      <c r="Q855" s="12" t="s">
        <v>15</v>
      </c>
      <c r="R855" s="12" t="s">
        <v>14</v>
      </c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3">
        <f>ROUNDUP(SUM(VLOOKUP(F855,'Pontuação 3.0'!A$2:B$11,2,FALSE),VLOOKUP(E855,'Pontuação 3.0'!C$2:D$11,2,FALSE),VLOOKUP(H855,'Pontuação 3.0'!I$2:J$11,2,FALSE),VLOOKUP(J855,'Pontuação 3.0'!G$2:H$11,2,FALSE),VLOOKUP(G855,'Pontuação 3.0'!E$2:F$11,2,FALSE),VLOOKUP(K855,'Pontuação 3.0'!K$2:L$11,2,FALSE),VLOOKUP(L855,'Pontuação 3.0'!M$2:N$13,2,FALSE)),0)</f>
        <v>1939</v>
      </c>
      <c r="AD855" s="14">
        <f t="shared" si="1"/>
        <v>194</v>
      </c>
      <c r="AE855" s="14" t="str">
        <f t="array" ref="AE855">IFERROR(INDEX('Pontuação 3.0'!G$13:G$191, MATCH(AD855, 'Pontuação 3.0'!F$13:F$191, 0)), "Faixa Indefinida")</f>
        <v>C</v>
      </c>
      <c r="AF855" s="14">
        <f t="shared" si="2"/>
        <v>0</v>
      </c>
      <c r="AG855" s="14">
        <f t="shared" si="3"/>
        <v>0</v>
      </c>
      <c r="AH855" s="14">
        <f t="shared" si="4"/>
        <v>1</v>
      </c>
      <c r="AI855" s="14">
        <f t="shared" si="5"/>
        <v>0</v>
      </c>
      <c r="AJ855" s="10"/>
    </row>
    <row r="856" ht="15.75" customHeight="1">
      <c r="A856" s="9">
        <v>45693.0</v>
      </c>
      <c r="B856" s="10" t="s">
        <v>416</v>
      </c>
      <c r="C856" s="10" t="s">
        <v>2002</v>
      </c>
      <c r="D856" s="11">
        <v>5.1981676357E10</v>
      </c>
      <c r="E856" s="10" t="s">
        <v>8586</v>
      </c>
      <c r="F856" s="10" t="s">
        <v>8587</v>
      </c>
      <c r="G856" s="10" t="s">
        <v>8588</v>
      </c>
      <c r="H856" s="10" t="s">
        <v>8589</v>
      </c>
      <c r="I856" s="10" t="s">
        <v>8614</v>
      </c>
      <c r="J856" s="10" t="s">
        <v>8591</v>
      </c>
      <c r="K856" s="10" t="s">
        <v>8590</v>
      </c>
      <c r="L856" s="10" t="s">
        <v>8592</v>
      </c>
      <c r="M856" s="10" t="s">
        <v>8601</v>
      </c>
      <c r="N856" s="12" t="s">
        <v>11</v>
      </c>
      <c r="O856" s="12" t="s">
        <v>13</v>
      </c>
      <c r="P856" s="12" t="s">
        <v>80</v>
      </c>
      <c r="Q856" s="12" t="s">
        <v>49</v>
      </c>
      <c r="R856" s="12" t="s">
        <v>14</v>
      </c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3">
        <f>ROUNDUP(SUM(VLOOKUP(F856,'Pontuação 3.0'!A$2:B$11,2,FALSE),VLOOKUP(E856,'Pontuação 3.0'!C$2:D$11,2,FALSE),VLOOKUP(H856,'Pontuação 3.0'!I$2:J$11,2,FALSE),VLOOKUP(J856,'Pontuação 3.0'!G$2:H$11,2,FALSE),VLOOKUP(G856,'Pontuação 3.0'!E$2:F$11,2,FALSE),VLOOKUP(K856,'Pontuação 3.0'!K$2:L$11,2,FALSE),VLOOKUP(L856,'Pontuação 3.0'!M$2:N$13,2,FALSE)),0)</f>
        <v>2361</v>
      </c>
      <c r="AD856" s="14">
        <f t="shared" si="1"/>
        <v>236</v>
      </c>
      <c r="AE856" s="14" t="str">
        <f t="array" ref="AE856">IFERROR(INDEX('Pontuação 3.0'!G$13:G$191, MATCH(AD856, 'Pontuação 3.0'!F$13:F$191, 0)), "Faixa Indefinida")</f>
        <v>A</v>
      </c>
      <c r="AF856" s="14">
        <f t="shared" si="2"/>
        <v>1</v>
      </c>
      <c r="AG856" s="14">
        <f t="shared" si="3"/>
        <v>0</v>
      </c>
      <c r="AH856" s="14">
        <f t="shared" si="4"/>
        <v>0</v>
      </c>
      <c r="AI856" s="14">
        <f t="shared" si="5"/>
        <v>0</v>
      </c>
      <c r="AJ856" s="10"/>
    </row>
    <row r="857" ht="15.75" customHeight="1">
      <c r="A857" s="9">
        <v>45693.0</v>
      </c>
      <c r="B857" s="10" t="s">
        <v>2003</v>
      </c>
      <c r="C857" s="10" t="s">
        <v>2004</v>
      </c>
      <c r="D857" s="11">
        <v>9.21492175E8</v>
      </c>
      <c r="E857" s="10" t="s">
        <v>8586</v>
      </c>
      <c r="F857" s="10" t="s">
        <v>8587</v>
      </c>
      <c r="G857" s="10" t="s">
        <v>8588</v>
      </c>
      <c r="H857" s="10" t="s">
        <v>8598</v>
      </c>
      <c r="I857" s="10" t="s">
        <v>8590</v>
      </c>
      <c r="J857" s="10" t="s">
        <v>8591</v>
      </c>
      <c r="K857" s="10" t="s">
        <v>8590</v>
      </c>
      <c r="L857" s="10" t="s">
        <v>8615</v>
      </c>
      <c r="M857" s="10" t="s">
        <v>8625</v>
      </c>
      <c r="N857" s="12" t="s">
        <v>11</v>
      </c>
      <c r="O857" s="12" t="s">
        <v>13</v>
      </c>
      <c r="P857" s="12" t="s">
        <v>22</v>
      </c>
      <c r="Q857" s="12" t="s">
        <v>386</v>
      </c>
      <c r="R857" s="12" t="s">
        <v>14</v>
      </c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3">
        <f>ROUNDUP(SUM(VLOOKUP(F857,'Pontuação 3.0'!A$2:B$11,2,FALSE),VLOOKUP(E857,'Pontuação 3.0'!C$2:D$11,2,FALSE),VLOOKUP(H857,'Pontuação 3.0'!I$2:J$11,2,FALSE),VLOOKUP(J857,'Pontuação 3.0'!G$2:H$11,2,FALSE),VLOOKUP(G857,'Pontuação 3.0'!E$2:F$11,2,FALSE),VLOOKUP(K857,'Pontuação 3.0'!K$2:L$11,2,FALSE),VLOOKUP(L857,'Pontuação 3.0'!M$2:N$13,2,FALSE)),0)</f>
        <v>2360</v>
      </c>
      <c r="AD857" s="14">
        <f t="shared" si="1"/>
        <v>236</v>
      </c>
      <c r="AE857" s="14" t="str">
        <f t="array" ref="AE857">IFERROR(INDEX('Pontuação 3.0'!G$13:G$191, MATCH(AD857, 'Pontuação 3.0'!F$13:F$191, 0)), "Faixa Indefinida")</f>
        <v>A</v>
      </c>
      <c r="AF857" s="14">
        <f t="shared" si="2"/>
        <v>1</v>
      </c>
      <c r="AG857" s="14">
        <f t="shared" si="3"/>
        <v>0</v>
      </c>
      <c r="AH857" s="14">
        <f t="shared" si="4"/>
        <v>0</v>
      </c>
      <c r="AI857" s="14">
        <f t="shared" si="5"/>
        <v>0</v>
      </c>
      <c r="AJ857" s="10"/>
    </row>
    <row r="858" ht="15.75" customHeight="1">
      <c r="A858" s="9">
        <v>45693.0</v>
      </c>
      <c r="B858" s="10" t="s">
        <v>2005</v>
      </c>
      <c r="C858" s="10" t="s">
        <v>2006</v>
      </c>
      <c r="D858" s="11">
        <v>1.1969145427E10</v>
      </c>
      <c r="E858" s="10" t="s">
        <v>8586</v>
      </c>
      <c r="F858" s="10" t="s">
        <v>8587</v>
      </c>
      <c r="G858" s="10" t="s">
        <v>8588</v>
      </c>
      <c r="H858" s="10" t="s">
        <v>8626</v>
      </c>
      <c r="I858" s="10" t="s">
        <v>8590</v>
      </c>
      <c r="J858" s="10" t="s">
        <v>8591</v>
      </c>
      <c r="K858" s="10" t="s">
        <v>8590</v>
      </c>
      <c r="L858" s="10" t="s">
        <v>8592</v>
      </c>
      <c r="M858" s="10" t="s">
        <v>8601</v>
      </c>
      <c r="N858" s="12" t="s">
        <v>11</v>
      </c>
      <c r="O858" s="12" t="s">
        <v>13</v>
      </c>
      <c r="P858" s="12" t="s">
        <v>19</v>
      </c>
      <c r="Q858" s="12" t="s">
        <v>49</v>
      </c>
      <c r="R858" s="12" t="s">
        <v>14</v>
      </c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3">
        <f>ROUNDUP(SUM(VLOOKUP(F858,'Pontuação 3.0'!A$2:B$11,2,FALSE),VLOOKUP(E858,'Pontuação 3.0'!C$2:D$11,2,FALSE),VLOOKUP(H858,'Pontuação 3.0'!I$2:J$11,2,FALSE),VLOOKUP(J858,'Pontuação 3.0'!G$2:H$11,2,FALSE),VLOOKUP(G858,'Pontuação 3.0'!E$2:F$11,2,FALSE),VLOOKUP(K858,'Pontuação 3.0'!K$2:L$11,2,FALSE),VLOOKUP(L858,'Pontuação 3.0'!M$2:N$13,2,FALSE)),0)</f>
        <v>2126</v>
      </c>
      <c r="AD858" s="14">
        <f t="shared" si="1"/>
        <v>213</v>
      </c>
      <c r="AE858" s="14" t="str">
        <f t="array" ref="AE858">IFERROR(INDEX('Pontuação 3.0'!G$13:G$191, MATCH(AD858, 'Pontuação 3.0'!F$13:F$191, 0)), "Faixa Indefinida")</f>
        <v>C</v>
      </c>
      <c r="AF858" s="14">
        <f t="shared" si="2"/>
        <v>0</v>
      </c>
      <c r="AG858" s="14">
        <f t="shared" si="3"/>
        <v>0</v>
      </c>
      <c r="AH858" s="14">
        <f t="shared" si="4"/>
        <v>1</v>
      </c>
      <c r="AI858" s="14">
        <f t="shared" si="5"/>
        <v>0</v>
      </c>
      <c r="AJ858" s="10"/>
    </row>
    <row r="859" ht="15.75" customHeight="1">
      <c r="A859" s="9">
        <v>45693.0</v>
      </c>
      <c r="B859" s="10" t="s">
        <v>2007</v>
      </c>
      <c r="C859" s="10" t="s">
        <v>2008</v>
      </c>
      <c r="D859" s="11">
        <v>6.1993619634E10</v>
      </c>
      <c r="E859" s="10" t="s">
        <v>8586</v>
      </c>
      <c r="F859" s="10" t="s">
        <v>8587</v>
      </c>
      <c r="G859" s="10" t="s">
        <v>8588</v>
      </c>
      <c r="H859" s="10" t="s">
        <v>8598</v>
      </c>
      <c r="I859" s="10" t="s">
        <v>8614</v>
      </c>
      <c r="J859" s="10" t="s">
        <v>8599</v>
      </c>
      <c r="K859" s="10" t="s">
        <v>8590</v>
      </c>
      <c r="L859" s="10" t="s">
        <v>8592</v>
      </c>
      <c r="M859" s="10" t="s">
        <v>8621</v>
      </c>
      <c r="N859" s="12" t="s">
        <v>11</v>
      </c>
      <c r="O859" s="12" t="s">
        <v>13</v>
      </c>
      <c r="P859" s="12" t="s">
        <v>22</v>
      </c>
      <c r="Q859" s="12" t="s">
        <v>49</v>
      </c>
      <c r="R859" s="12" t="s">
        <v>14</v>
      </c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3">
        <f>ROUNDUP(SUM(VLOOKUP(F859,'Pontuação 3.0'!A$2:B$11,2,FALSE),VLOOKUP(E859,'Pontuação 3.0'!C$2:D$11,2,FALSE),VLOOKUP(H859,'Pontuação 3.0'!I$2:J$11,2,FALSE),VLOOKUP(J859,'Pontuação 3.0'!G$2:H$11,2,FALSE),VLOOKUP(G859,'Pontuação 3.0'!E$2:F$11,2,FALSE),VLOOKUP(K859,'Pontuação 3.0'!K$2:L$11,2,FALSE),VLOOKUP(L859,'Pontuação 3.0'!M$2:N$13,2,FALSE)),0)</f>
        <v>2122</v>
      </c>
      <c r="AD859" s="14">
        <f t="shared" si="1"/>
        <v>212</v>
      </c>
      <c r="AE859" s="14" t="str">
        <f t="array" ref="AE859">IFERROR(INDEX('Pontuação 3.0'!G$13:G$191, MATCH(AD859, 'Pontuação 3.0'!F$13:F$191, 0)), "Faixa Indefinida")</f>
        <v>C</v>
      </c>
      <c r="AF859" s="14">
        <f t="shared" si="2"/>
        <v>0</v>
      </c>
      <c r="AG859" s="14">
        <f t="shared" si="3"/>
        <v>0</v>
      </c>
      <c r="AH859" s="14">
        <f t="shared" si="4"/>
        <v>1</v>
      </c>
      <c r="AI859" s="14">
        <f t="shared" si="5"/>
        <v>0</v>
      </c>
      <c r="AJ859" s="10"/>
    </row>
    <row r="860" ht="15.75" customHeight="1">
      <c r="A860" s="9">
        <v>45693.0</v>
      </c>
      <c r="B860" s="10" t="s">
        <v>2009</v>
      </c>
      <c r="C860" s="10" t="s">
        <v>2010</v>
      </c>
      <c r="D860" s="11">
        <v>9.8981245502E10</v>
      </c>
      <c r="E860" s="10" t="s">
        <v>8622</v>
      </c>
      <c r="F860" s="10" t="s">
        <v>8587</v>
      </c>
      <c r="G860" s="10" t="s">
        <v>8628</v>
      </c>
      <c r="H860" s="10" t="s">
        <v>8626</v>
      </c>
      <c r="I860" s="10" t="s">
        <v>8590</v>
      </c>
      <c r="J860" s="10" t="s">
        <v>8599</v>
      </c>
      <c r="K860" s="10" t="s">
        <v>8590</v>
      </c>
      <c r="L860" s="10" t="s">
        <v>8615</v>
      </c>
      <c r="M860" s="10" t="s">
        <v>8593</v>
      </c>
      <c r="N860" s="12" t="s">
        <v>11</v>
      </c>
      <c r="O860" s="12" t="s">
        <v>13</v>
      </c>
      <c r="P860" s="12" t="s">
        <v>77</v>
      </c>
      <c r="Q860" s="12" t="s">
        <v>45</v>
      </c>
      <c r="R860" s="12" t="s">
        <v>23</v>
      </c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3">
        <f>ROUNDUP(SUM(VLOOKUP(F860,'Pontuação 3.0'!A$2:B$11,2,FALSE),VLOOKUP(E860,'Pontuação 3.0'!C$2:D$11,2,FALSE),VLOOKUP(H860,'Pontuação 3.0'!I$2:J$11,2,FALSE),VLOOKUP(J860,'Pontuação 3.0'!G$2:H$11,2,FALSE),VLOOKUP(G860,'Pontuação 3.0'!E$2:F$11,2,FALSE),VLOOKUP(K860,'Pontuação 3.0'!K$2:L$11,2,FALSE),VLOOKUP(L860,'Pontuação 3.0'!M$2:N$13,2,FALSE)),0)</f>
        <v>1880</v>
      </c>
      <c r="AD860" s="14">
        <f t="shared" si="1"/>
        <v>188</v>
      </c>
      <c r="AE860" s="14" t="str">
        <f t="array" ref="AE860">IFERROR(INDEX('Pontuação 3.0'!G$13:G$191, MATCH(AD860, 'Pontuação 3.0'!F$13:F$191, 0)), "Faixa Indefinida")</f>
        <v>D</v>
      </c>
      <c r="AF860" s="14">
        <f t="shared" si="2"/>
        <v>0</v>
      </c>
      <c r="AG860" s="14">
        <f t="shared" si="3"/>
        <v>0</v>
      </c>
      <c r="AH860" s="14">
        <f t="shared" si="4"/>
        <v>0</v>
      </c>
      <c r="AI860" s="14">
        <f t="shared" si="5"/>
        <v>1</v>
      </c>
      <c r="AJ860" s="10"/>
    </row>
    <row r="861" ht="15.75" customHeight="1">
      <c r="A861" s="9">
        <v>45693.0</v>
      </c>
      <c r="B861" s="10" t="s">
        <v>376</v>
      </c>
      <c r="C861" s="10" t="s">
        <v>2011</v>
      </c>
      <c r="D861" s="11">
        <v>9.9981602381E10</v>
      </c>
      <c r="E861" s="10" t="s">
        <v>8586</v>
      </c>
      <c r="F861" s="10" t="s">
        <v>8596</v>
      </c>
      <c r="G861" s="10" t="s">
        <v>8620</v>
      </c>
      <c r="H861" s="10" t="s">
        <v>8626</v>
      </c>
      <c r="I861" s="10" t="s">
        <v>8590</v>
      </c>
      <c r="J861" s="10" t="s">
        <v>8599</v>
      </c>
      <c r="K861" s="10" t="s">
        <v>8590</v>
      </c>
      <c r="L861" s="10" t="s">
        <v>8592</v>
      </c>
      <c r="M861" s="10" t="s">
        <v>8601</v>
      </c>
      <c r="N861" s="12" t="s">
        <v>11</v>
      </c>
      <c r="O861" s="12" t="s">
        <v>13</v>
      </c>
      <c r="P861" s="12" t="s">
        <v>19</v>
      </c>
      <c r="Q861" s="12" t="s">
        <v>45</v>
      </c>
      <c r="R861" s="12" t="s">
        <v>14</v>
      </c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3">
        <f>ROUNDUP(SUM(VLOOKUP(F861,'Pontuação 3.0'!A$2:B$11,2,FALSE),VLOOKUP(E861,'Pontuação 3.0'!C$2:D$11,2,FALSE),VLOOKUP(H861,'Pontuação 3.0'!I$2:J$11,2,FALSE),VLOOKUP(J861,'Pontuação 3.0'!G$2:H$11,2,FALSE),VLOOKUP(G861,'Pontuação 3.0'!E$2:F$11,2,FALSE),VLOOKUP(K861,'Pontuação 3.0'!K$2:L$11,2,FALSE),VLOOKUP(L861,'Pontuação 3.0'!M$2:N$13,2,FALSE)),0)</f>
        <v>1701</v>
      </c>
      <c r="AD861" s="14">
        <f t="shared" si="1"/>
        <v>170</v>
      </c>
      <c r="AE861" s="14" t="str">
        <f t="array" ref="AE861">IFERROR(INDEX('Pontuação 3.0'!G$13:G$191, MATCH(AD861, 'Pontuação 3.0'!F$13:F$191, 0)), "Faixa Indefinida")</f>
        <v>D</v>
      </c>
      <c r="AF861" s="14">
        <f t="shared" si="2"/>
        <v>0</v>
      </c>
      <c r="AG861" s="14">
        <f t="shared" si="3"/>
        <v>0</v>
      </c>
      <c r="AH861" s="14">
        <f t="shared" si="4"/>
        <v>0</v>
      </c>
      <c r="AI861" s="14">
        <f t="shared" si="5"/>
        <v>1</v>
      </c>
      <c r="AJ861" s="10"/>
    </row>
    <row r="862" ht="15.75" customHeight="1">
      <c r="A862" s="9">
        <v>45693.0</v>
      </c>
      <c r="B862" s="10" t="s">
        <v>1664</v>
      </c>
      <c r="C862" s="10" t="s">
        <v>2012</v>
      </c>
      <c r="D862" s="11">
        <v>1.9994210522E10</v>
      </c>
      <c r="E862" s="10" t="s">
        <v>8586</v>
      </c>
      <c r="F862" s="10" t="s">
        <v>8631</v>
      </c>
      <c r="G862" s="10" t="s">
        <v>8588</v>
      </c>
      <c r="H862" s="10" t="s">
        <v>8589</v>
      </c>
      <c r="I862" s="10" t="s">
        <v>8590</v>
      </c>
      <c r="J862" s="10" t="s">
        <v>8617</v>
      </c>
      <c r="K862" s="10" t="s">
        <v>8590</v>
      </c>
      <c r="L862" s="10" t="s">
        <v>8600</v>
      </c>
      <c r="M862" s="10" t="s">
        <v>8593</v>
      </c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3">
        <f>ROUNDUP(SUM(VLOOKUP(F862,'Pontuação 3.0'!A$2:B$11,2,FALSE),VLOOKUP(E862,'Pontuação 3.0'!C$2:D$11,2,FALSE),VLOOKUP(H862,'Pontuação 3.0'!I$2:J$11,2,FALSE),VLOOKUP(J862,'Pontuação 3.0'!G$2:H$11,2,FALSE),VLOOKUP(G862,'Pontuação 3.0'!E$2:F$11,2,FALSE),VLOOKUP(K862,'Pontuação 3.0'!K$2:L$11,2,FALSE),VLOOKUP(L862,'Pontuação 3.0'!M$2:N$13,2,FALSE)),0)</f>
        <v>2663</v>
      </c>
      <c r="AD862" s="14">
        <f t="shared" si="1"/>
        <v>266</v>
      </c>
      <c r="AE862" s="14" t="str">
        <f t="array" ref="AE862">IFERROR(INDEX('Pontuação 3.0'!G$13:G$191, MATCH(AD862, 'Pontuação 3.0'!F$13:F$191, 0)), "Faixa Indefinida")</f>
        <v>A</v>
      </c>
      <c r="AF862" s="14">
        <f t="shared" si="2"/>
        <v>1</v>
      </c>
      <c r="AG862" s="14">
        <f t="shared" si="3"/>
        <v>0</v>
      </c>
      <c r="AH862" s="14">
        <f t="shared" si="4"/>
        <v>0</v>
      </c>
      <c r="AI862" s="14">
        <f t="shared" si="5"/>
        <v>0</v>
      </c>
      <c r="AJ862" s="10"/>
    </row>
    <row r="863" ht="15.75" customHeight="1">
      <c r="A863" s="9">
        <v>45693.0</v>
      </c>
      <c r="B863" s="10" t="s">
        <v>2013</v>
      </c>
      <c r="C863" s="10" t="s">
        <v>2014</v>
      </c>
      <c r="D863" s="11">
        <v>1.9998040471E10</v>
      </c>
      <c r="E863" s="10" t="s">
        <v>8586</v>
      </c>
      <c r="F863" s="10" t="s">
        <v>8596</v>
      </c>
      <c r="G863" s="10" t="s">
        <v>8588</v>
      </c>
      <c r="H863" s="10" t="s">
        <v>8598</v>
      </c>
      <c r="I863" s="10" t="s">
        <v>8590</v>
      </c>
      <c r="J863" s="10" t="s">
        <v>8591</v>
      </c>
      <c r="K863" s="10" t="s">
        <v>8590</v>
      </c>
      <c r="L863" s="10" t="s">
        <v>8607</v>
      </c>
      <c r="M863" s="10" t="s">
        <v>8593</v>
      </c>
      <c r="N863" s="12" t="s">
        <v>11</v>
      </c>
      <c r="O863" s="12" t="s">
        <v>13</v>
      </c>
      <c r="P863" s="12" t="s">
        <v>48</v>
      </c>
      <c r="Q863" s="12" t="s">
        <v>34</v>
      </c>
      <c r="R863" s="12" t="s">
        <v>23</v>
      </c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3">
        <f>ROUNDUP(SUM(VLOOKUP(F863,'Pontuação 3.0'!A$2:B$11,2,FALSE),VLOOKUP(E863,'Pontuação 3.0'!C$2:D$11,2,FALSE),VLOOKUP(H863,'Pontuação 3.0'!I$2:J$11,2,FALSE),VLOOKUP(J863,'Pontuação 3.0'!G$2:H$11,2,FALSE),VLOOKUP(G863,'Pontuação 3.0'!E$2:F$11,2,FALSE),VLOOKUP(K863,'Pontuação 3.0'!K$2:L$11,2,FALSE),VLOOKUP(L863,'Pontuação 3.0'!M$2:N$13,2,FALSE)),0)</f>
        <v>2111</v>
      </c>
      <c r="AD863" s="14">
        <f t="shared" si="1"/>
        <v>211</v>
      </c>
      <c r="AE863" s="14" t="str">
        <f t="array" ref="AE863">IFERROR(INDEX('Pontuação 3.0'!G$13:G$191, MATCH(AD863, 'Pontuação 3.0'!F$13:F$191, 0)), "Faixa Indefinida")</f>
        <v>C</v>
      </c>
      <c r="AF863" s="14">
        <f t="shared" si="2"/>
        <v>0</v>
      </c>
      <c r="AG863" s="14">
        <f t="shared" si="3"/>
        <v>0</v>
      </c>
      <c r="AH863" s="14">
        <f t="shared" si="4"/>
        <v>1</v>
      </c>
      <c r="AI863" s="14">
        <f t="shared" si="5"/>
        <v>0</v>
      </c>
      <c r="AJ863" s="10"/>
    </row>
    <row r="864" ht="15.75" customHeight="1">
      <c r="A864" s="9">
        <v>45693.0</v>
      </c>
      <c r="B864" s="10" t="s">
        <v>2015</v>
      </c>
      <c r="C864" s="10" t="s">
        <v>2016</v>
      </c>
      <c r="D864" s="11">
        <v>3.7991914759E10</v>
      </c>
      <c r="E864" s="10" t="s">
        <v>8586</v>
      </c>
      <c r="F864" s="10" t="s">
        <v>8587</v>
      </c>
      <c r="G864" s="10" t="s">
        <v>8588</v>
      </c>
      <c r="H864" s="10" t="s">
        <v>8589</v>
      </c>
      <c r="I864" s="10" t="s">
        <v>8614</v>
      </c>
      <c r="J864" s="10" t="s">
        <v>8599</v>
      </c>
      <c r="K864" s="10" t="s">
        <v>8606</v>
      </c>
      <c r="L864" s="10" t="s">
        <v>8592</v>
      </c>
      <c r="M864" s="10" t="s">
        <v>8611</v>
      </c>
      <c r="N864" s="12" t="s">
        <v>11</v>
      </c>
      <c r="O864" s="12" t="s">
        <v>13</v>
      </c>
      <c r="P864" s="12" t="s">
        <v>22</v>
      </c>
      <c r="Q864" s="12" t="s">
        <v>49</v>
      </c>
      <c r="R864" s="12" t="s">
        <v>14</v>
      </c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3">
        <f>ROUNDUP(SUM(VLOOKUP(F864,'Pontuação 3.0'!A$2:B$11,2,FALSE),VLOOKUP(E864,'Pontuação 3.0'!C$2:D$11,2,FALSE),VLOOKUP(H864,'Pontuação 3.0'!I$2:J$11,2,FALSE),VLOOKUP(J864,'Pontuação 3.0'!G$2:H$11,2,FALSE),VLOOKUP(G864,'Pontuação 3.0'!E$2:F$11,2,FALSE),VLOOKUP(K864,'Pontuação 3.0'!K$2:L$11,2,FALSE),VLOOKUP(L864,'Pontuação 3.0'!M$2:N$13,2,FALSE)),0)</f>
        <v>2470</v>
      </c>
      <c r="AD864" s="14">
        <f t="shared" si="1"/>
        <v>247</v>
      </c>
      <c r="AE864" s="14" t="str">
        <f t="array" ref="AE864">IFERROR(INDEX('Pontuação 3.0'!G$13:G$191, MATCH(AD864, 'Pontuação 3.0'!F$13:F$191, 0)), "Faixa Indefinida")</f>
        <v>A</v>
      </c>
      <c r="AF864" s="14">
        <f t="shared" si="2"/>
        <v>1</v>
      </c>
      <c r="AG864" s="14">
        <f t="shared" si="3"/>
        <v>0</v>
      </c>
      <c r="AH864" s="14">
        <f t="shared" si="4"/>
        <v>0</v>
      </c>
      <c r="AI864" s="14">
        <f t="shared" si="5"/>
        <v>0</v>
      </c>
      <c r="AJ864" s="10"/>
    </row>
    <row r="865" ht="15.75" customHeight="1">
      <c r="A865" s="9">
        <v>45693.0</v>
      </c>
      <c r="B865" s="10" t="s">
        <v>2023</v>
      </c>
      <c r="C865" s="10" t="s">
        <v>2024</v>
      </c>
      <c r="D865" s="11">
        <v>3.5998385036E10</v>
      </c>
      <c r="E865" s="10" t="s">
        <v>8586</v>
      </c>
      <c r="F865" s="10" t="s">
        <v>8596</v>
      </c>
      <c r="G865" s="10" t="s">
        <v>8620</v>
      </c>
      <c r="H865" s="10" t="s">
        <v>8589</v>
      </c>
      <c r="I865" s="10" t="s">
        <v>8590</v>
      </c>
      <c r="J865" s="10" t="s">
        <v>8591</v>
      </c>
      <c r="K865" s="10" t="s">
        <v>8590</v>
      </c>
      <c r="L865" s="10" t="s">
        <v>8592</v>
      </c>
      <c r="M865" s="10" t="s">
        <v>8621</v>
      </c>
      <c r="N865" s="12" t="s">
        <v>11</v>
      </c>
      <c r="O865" s="12" t="s">
        <v>13</v>
      </c>
      <c r="P865" s="12" t="s">
        <v>48</v>
      </c>
      <c r="Q865" s="12" t="s">
        <v>49</v>
      </c>
      <c r="R865" s="12" t="s">
        <v>14</v>
      </c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3">
        <f>ROUNDUP(SUM(VLOOKUP(F865,'Pontuação 3.0'!A$2:B$11,2,FALSE),VLOOKUP(E865,'Pontuação 3.0'!C$2:D$11,2,FALSE),VLOOKUP(H865,'Pontuação 3.0'!I$2:J$11,2,FALSE),VLOOKUP(J865,'Pontuação 3.0'!G$2:H$11,2,FALSE),VLOOKUP(G865,'Pontuação 3.0'!E$2:F$11,2,FALSE),VLOOKUP(K865,'Pontuação 3.0'!K$2:L$11,2,FALSE),VLOOKUP(L865,'Pontuação 3.0'!M$2:N$13,2,FALSE)),0)</f>
        <v>2088</v>
      </c>
      <c r="AD865" s="14">
        <f t="shared" si="1"/>
        <v>209</v>
      </c>
      <c r="AE865" s="14" t="str">
        <f t="array" ref="AE865">IFERROR(INDEX('Pontuação 3.0'!G$13:G$191, MATCH(AD865, 'Pontuação 3.0'!F$13:F$191, 0)), "Faixa Indefinida")</f>
        <v>C</v>
      </c>
      <c r="AF865" s="14">
        <f t="shared" si="2"/>
        <v>0</v>
      </c>
      <c r="AG865" s="14">
        <f t="shared" si="3"/>
        <v>0</v>
      </c>
      <c r="AH865" s="14">
        <f t="shared" si="4"/>
        <v>1</v>
      </c>
      <c r="AI865" s="14">
        <f t="shared" si="5"/>
        <v>0</v>
      </c>
      <c r="AJ865" s="10"/>
    </row>
    <row r="866" ht="15.75" customHeight="1">
      <c r="A866" s="9">
        <v>45693.0</v>
      </c>
      <c r="B866" s="10" t="s">
        <v>2025</v>
      </c>
      <c r="C866" s="10" t="s">
        <v>2026</v>
      </c>
      <c r="D866" s="11">
        <v>3.1984562638E10</v>
      </c>
      <c r="E866" s="10" t="s">
        <v>8586</v>
      </c>
      <c r="F866" s="10" t="s">
        <v>8587</v>
      </c>
      <c r="G866" s="10" t="s">
        <v>8588</v>
      </c>
      <c r="H866" s="10" t="s">
        <v>8605</v>
      </c>
      <c r="I866" s="10" t="s">
        <v>8614</v>
      </c>
      <c r="J866" s="10" t="s">
        <v>8591</v>
      </c>
      <c r="K866" s="10" t="s">
        <v>8590</v>
      </c>
      <c r="L866" s="10" t="s">
        <v>8615</v>
      </c>
      <c r="M866" s="10" t="s">
        <v>8601</v>
      </c>
      <c r="N866" s="12" t="s">
        <v>11</v>
      </c>
      <c r="O866" s="12" t="s">
        <v>13</v>
      </c>
      <c r="P866" s="12" t="s">
        <v>22</v>
      </c>
      <c r="Q866" s="12" t="s">
        <v>49</v>
      </c>
      <c r="R866" s="12" t="s">
        <v>14</v>
      </c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3">
        <f>ROUNDUP(SUM(VLOOKUP(F866,'Pontuação 3.0'!A$2:B$11,2,FALSE),VLOOKUP(E866,'Pontuação 3.0'!C$2:D$11,2,FALSE),VLOOKUP(H866,'Pontuação 3.0'!I$2:J$11,2,FALSE),VLOOKUP(J866,'Pontuação 3.0'!G$2:H$11,2,FALSE),VLOOKUP(G866,'Pontuação 3.0'!E$2:F$11,2,FALSE),VLOOKUP(K866,'Pontuação 3.0'!K$2:L$11,2,FALSE),VLOOKUP(L866,'Pontuação 3.0'!M$2:N$13,2,FALSE)),0)</f>
        <v>2296</v>
      </c>
      <c r="AD866" s="14">
        <f t="shared" si="1"/>
        <v>230</v>
      </c>
      <c r="AE866" s="14" t="str">
        <f t="array" ref="AE866">IFERROR(INDEX('Pontuação 3.0'!G$13:G$191, MATCH(AD866, 'Pontuação 3.0'!F$13:F$191, 0)), "Faixa Indefinida")</f>
        <v>B</v>
      </c>
      <c r="AF866" s="14">
        <f t="shared" si="2"/>
        <v>0</v>
      </c>
      <c r="AG866" s="14">
        <f t="shared" si="3"/>
        <v>1</v>
      </c>
      <c r="AH866" s="14">
        <f t="shared" si="4"/>
        <v>0</v>
      </c>
      <c r="AI866" s="14">
        <f t="shared" si="5"/>
        <v>0</v>
      </c>
      <c r="AJ866" s="10"/>
    </row>
    <row r="867" ht="15.75" customHeight="1">
      <c r="A867" s="9">
        <v>45693.0</v>
      </c>
      <c r="B867" s="10" t="s">
        <v>2029</v>
      </c>
      <c r="C867" s="10" t="s">
        <v>2030</v>
      </c>
      <c r="D867" s="11">
        <v>6.1996779394E10</v>
      </c>
      <c r="E867" s="10" t="s">
        <v>8586</v>
      </c>
      <c r="F867" s="10" t="s">
        <v>8587</v>
      </c>
      <c r="G867" s="10" t="s">
        <v>8588</v>
      </c>
      <c r="H867" s="10" t="s">
        <v>8589</v>
      </c>
      <c r="I867" s="10" t="s">
        <v>8590</v>
      </c>
      <c r="J867" s="10" t="s">
        <v>8617</v>
      </c>
      <c r="K867" s="10" t="s">
        <v>8590</v>
      </c>
      <c r="L867" s="10" t="s">
        <v>8615</v>
      </c>
      <c r="M867" s="10" t="s">
        <v>8593</v>
      </c>
      <c r="N867" s="12" t="s">
        <v>11</v>
      </c>
      <c r="O867" s="12" t="s">
        <v>13</v>
      </c>
      <c r="P867" s="12" t="s">
        <v>161</v>
      </c>
      <c r="Q867" s="12" t="s">
        <v>34</v>
      </c>
      <c r="R867" s="12" t="s">
        <v>23</v>
      </c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3">
        <f>ROUNDUP(SUM(VLOOKUP(F867,'Pontuação 3.0'!A$2:B$11,2,FALSE),VLOOKUP(E867,'Pontuação 3.0'!C$2:D$11,2,FALSE),VLOOKUP(H867,'Pontuação 3.0'!I$2:J$11,2,FALSE),VLOOKUP(J867,'Pontuação 3.0'!G$2:H$11,2,FALSE),VLOOKUP(G867,'Pontuação 3.0'!E$2:F$11,2,FALSE),VLOOKUP(K867,'Pontuação 3.0'!K$2:L$11,2,FALSE),VLOOKUP(L867,'Pontuação 3.0'!M$2:N$13,2,FALSE)),0)</f>
        <v>2570</v>
      </c>
      <c r="AD867" s="14">
        <f t="shared" si="1"/>
        <v>257</v>
      </c>
      <c r="AE867" s="14" t="str">
        <f t="array" ref="AE867">IFERROR(INDEX('Pontuação 3.0'!G$13:G$191, MATCH(AD867, 'Pontuação 3.0'!F$13:F$191, 0)), "Faixa Indefinida")</f>
        <v>A</v>
      </c>
      <c r="AF867" s="14">
        <f t="shared" si="2"/>
        <v>1</v>
      </c>
      <c r="AG867" s="14">
        <f t="shared" si="3"/>
        <v>0</v>
      </c>
      <c r="AH867" s="14">
        <f t="shared" si="4"/>
        <v>0</v>
      </c>
      <c r="AI867" s="14">
        <f t="shared" si="5"/>
        <v>0</v>
      </c>
      <c r="AJ867" s="10"/>
    </row>
    <row r="868" ht="15.75" customHeight="1">
      <c r="A868" s="9">
        <v>45693.0</v>
      </c>
      <c r="B868" s="10" t="s">
        <v>268</v>
      </c>
      <c r="C868" s="10" t="s">
        <v>2031</v>
      </c>
      <c r="D868" s="11">
        <v>3.1998297068E10</v>
      </c>
      <c r="E868" s="10" t="s">
        <v>8586</v>
      </c>
      <c r="F868" s="10" t="s">
        <v>8587</v>
      </c>
      <c r="G868" s="10" t="s">
        <v>8588</v>
      </c>
      <c r="H868" s="10" t="s">
        <v>8598</v>
      </c>
      <c r="I868" s="10" t="s">
        <v>8590</v>
      </c>
      <c r="J868" s="10" t="s">
        <v>8591</v>
      </c>
      <c r="K868" s="10" t="s">
        <v>8590</v>
      </c>
      <c r="L868" s="10" t="s">
        <v>8615</v>
      </c>
      <c r="M868" s="10" t="s">
        <v>8593</v>
      </c>
      <c r="N868" s="12" t="s">
        <v>11</v>
      </c>
      <c r="O868" s="12" t="s">
        <v>13</v>
      </c>
      <c r="P868" s="12" t="s">
        <v>19</v>
      </c>
      <c r="Q868" s="12" t="s">
        <v>15</v>
      </c>
      <c r="R868" s="12" t="s">
        <v>14</v>
      </c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3">
        <f>ROUNDUP(SUM(VLOOKUP(F868,'Pontuação 3.0'!A$2:B$11,2,FALSE),VLOOKUP(E868,'Pontuação 3.0'!C$2:D$11,2,FALSE),VLOOKUP(H868,'Pontuação 3.0'!I$2:J$11,2,FALSE),VLOOKUP(J868,'Pontuação 3.0'!G$2:H$11,2,FALSE),VLOOKUP(G868,'Pontuação 3.0'!E$2:F$11,2,FALSE),VLOOKUP(K868,'Pontuação 3.0'!K$2:L$11,2,FALSE),VLOOKUP(L868,'Pontuação 3.0'!M$2:N$13,2,FALSE)),0)</f>
        <v>2360</v>
      </c>
      <c r="AD868" s="14">
        <f t="shared" si="1"/>
        <v>236</v>
      </c>
      <c r="AE868" s="14" t="str">
        <f t="array" ref="AE868">IFERROR(INDEX('Pontuação 3.0'!G$13:G$191, MATCH(AD868, 'Pontuação 3.0'!F$13:F$191, 0)), "Faixa Indefinida")</f>
        <v>A</v>
      </c>
      <c r="AF868" s="14">
        <f t="shared" si="2"/>
        <v>1</v>
      </c>
      <c r="AG868" s="14">
        <f t="shared" si="3"/>
        <v>0</v>
      </c>
      <c r="AH868" s="14">
        <f t="shared" si="4"/>
        <v>0</v>
      </c>
      <c r="AI868" s="14">
        <f t="shared" si="5"/>
        <v>0</v>
      </c>
      <c r="AJ868" s="10"/>
    </row>
    <row r="869" ht="15.75" customHeight="1">
      <c r="A869" s="9">
        <v>45693.0</v>
      </c>
      <c r="B869" s="10" t="s">
        <v>2032</v>
      </c>
      <c r="C869" s="10" t="s">
        <v>2033</v>
      </c>
      <c r="D869" s="11">
        <v>2.1974272056E10</v>
      </c>
      <c r="E869" s="10" t="s">
        <v>8586</v>
      </c>
      <c r="F869" s="10" t="s">
        <v>8596</v>
      </c>
      <c r="G869" s="10" t="s">
        <v>8588</v>
      </c>
      <c r="H869" s="10" t="s">
        <v>8598</v>
      </c>
      <c r="I869" s="10" t="s">
        <v>8590</v>
      </c>
      <c r="J869" s="10" t="s">
        <v>8599</v>
      </c>
      <c r="K869" s="10" t="s">
        <v>8590</v>
      </c>
      <c r="L869" s="10" t="s">
        <v>8592</v>
      </c>
      <c r="M869" s="10" t="s">
        <v>8601</v>
      </c>
      <c r="N869" s="12" t="s">
        <v>11</v>
      </c>
      <c r="O869" s="12" t="s">
        <v>13</v>
      </c>
      <c r="P869" s="12" t="s">
        <v>22</v>
      </c>
      <c r="Q869" s="12" t="s">
        <v>31</v>
      </c>
      <c r="R869" s="12" t="s">
        <v>14</v>
      </c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3">
        <f>ROUNDUP(SUM(VLOOKUP(F869,'Pontuação 3.0'!A$2:B$11,2,FALSE),VLOOKUP(E869,'Pontuação 3.0'!C$2:D$11,2,FALSE),VLOOKUP(H869,'Pontuação 3.0'!I$2:J$11,2,FALSE),VLOOKUP(J869,'Pontuação 3.0'!G$2:H$11,2,FALSE),VLOOKUP(G869,'Pontuação 3.0'!E$2:F$11,2,FALSE),VLOOKUP(K869,'Pontuação 3.0'!K$2:L$11,2,FALSE),VLOOKUP(L869,'Pontuação 3.0'!M$2:N$13,2,FALSE)),0)</f>
        <v>1989</v>
      </c>
      <c r="AD869" s="14">
        <f t="shared" si="1"/>
        <v>199</v>
      </c>
      <c r="AE869" s="14" t="str">
        <f t="array" ref="AE869">IFERROR(INDEX('Pontuação 3.0'!G$13:G$191, MATCH(AD869, 'Pontuação 3.0'!F$13:F$191, 0)), "Faixa Indefinida")</f>
        <v>C</v>
      </c>
      <c r="AF869" s="14">
        <f t="shared" si="2"/>
        <v>0</v>
      </c>
      <c r="AG869" s="14">
        <f t="shared" si="3"/>
        <v>0</v>
      </c>
      <c r="AH869" s="14">
        <f t="shared" si="4"/>
        <v>1</v>
      </c>
      <c r="AI869" s="14">
        <f t="shared" si="5"/>
        <v>0</v>
      </c>
      <c r="AJ869" s="10"/>
    </row>
    <row r="870" ht="15.75" customHeight="1">
      <c r="A870" s="9">
        <v>45693.0</v>
      </c>
      <c r="B870" s="10" t="s">
        <v>2038</v>
      </c>
      <c r="C870" s="10" t="s">
        <v>2039</v>
      </c>
      <c r="D870" s="11">
        <v>1.2997770966E10</v>
      </c>
      <c r="E870" s="10" t="s">
        <v>8622</v>
      </c>
      <c r="F870" s="10" t="s">
        <v>8587</v>
      </c>
      <c r="G870" s="10" t="s">
        <v>8628</v>
      </c>
      <c r="H870" s="10" t="s">
        <v>8626</v>
      </c>
      <c r="I870" s="10" t="s">
        <v>8614</v>
      </c>
      <c r="J870" s="10" t="s">
        <v>8599</v>
      </c>
      <c r="K870" s="10" t="s">
        <v>8590</v>
      </c>
      <c r="L870" s="10" t="s">
        <v>8629</v>
      </c>
      <c r="M870" s="10" t="s">
        <v>8601</v>
      </c>
      <c r="N870" s="12" t="s">
        <v>11</v>
      </c>
      <c r="O870" s="12" t="s">
        <v>13</v>
      </c>
      <c r="P870" s="12" t="s">
        <v>58</v>
      </c>
      <c r="Q870" s="12" t="s">
        <v>49</v>
      </c>
      <c r="R870" s="12" t="s">
        <v>14</v>
      </c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3">
        <f>ROUNDUP(SUM(VLOOKUP(F870,'Pontuação 3.0'!A$2:B$11,2,FALSE),VLOOKUP(E870,'Pontuação 3.0'!C$2:D$11,2,FALSE),VLOOKUP(H870,'Pontuação 3.0'!I$2:J$11,2,FALSE),VLOOKUP(J870,'Pontuação 3.0'!G$2:H$11,2,FALSE),VLOOKUP(G870,'Pontuação 3.0'!E$2:F$11,2,FALSE),VLOOKUP(K870,'Pontuação 3.0'!K$2:L$11,2,FALSE),VLOOKUP(L870,'Pontuação 3.0'!M$2:N$13,2,FALSE)),0)</f>
        <v>1772</v>
      </c>
      <c r="AD870" s="14">
        <f t="shared" si="1"/>
        <v>177</v>
      </c>
      <c r="AE870" s="14" t="str">
        <f t="array" ref="AE870">IFERROR(INDEX('Pontuação 3.0'!G$13:G$191, MATCH(AD870, 'Pontuação 3.0'!F$13:F$191, 0)), "Faixa Indefinida")</f>
        <v>D</v>
      </c>
      <c r="AF870" s="14">
        <f t="shared" si="2"/>
        <v>0</v>
      </c>
      <c r="AG870" s="14">
        <f t="shared" si="3"/>
        <v>0</v>
      </c>
      <c r="AH870" s="14">
        <f t="shared" si="4"/>
        <v>0</v>
      </c>
      <c r="AI870" s="14">
        <f t="shared" si="5"/>
        <v>1</v>
      </c>
      <c r="AJ870" s="10"/>
    </row>
    <row r="871" ht="15.75" customHeight="1">
      <c r="A871" s="9">
        <v>45693.0</v>
      </c>
      <c r="B871" s="10" t="s">
        <v>1361</v>
      </c>
      <c r="C871" s="10" t="s">
        <v>2037</v>
      </c>
      <c r="D871" s="11">
        <v>1.8981939533E10</v>
      </c>
      <c r="E871" s="10" t="s">
        <v>8586</v>
      </c>
      <c r="F871" s="10" t="s">
        <v>8596</v>
      </c>
      <c r="G871" s="10" t="s">
        <v>8588</v>
      </c>
      <c r="H871" s="10" t="s">
        <v>8605</v>
      </c>
      <c r="I871" s="10" t="s">
        <v>8614</v>
      </c>
      <c r="J871" s="10" t="s">
        <v>8617</v>
      </c>
      <c r="K871" s="10" t="s">
        <v>8590</v>
      </c>
      <c r="L871" s="10" t="s">
        <v>8592</v>
      </c>
      <c r="M871" s="10" t="s">
        <v>8601</v>
      </c>
      <c r="N871" s="12" t="s">
        <v>11</v>
      </c>
      <c r="O871" s="12" t="s">
        <v>13</v>
      </c>
      <c r="P871" s="12" t="s">
        <v>502</v>
      </c>
      <c r="Q871" s="12" t="s">
        <v>503</v>
      </c>
      <c r="R871" s="12" t="s">
        <v>23</v>
      </c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3">
        <f>ROUNDUP(SUM(VLOOKUP(F871,'Pontuação 3.0'!A$2:B$11,2,FALSE),VLOOKUP(E871,'Pontuação 3.0'!C$2:D$11,2,FALSE),VLOOKUP(H871,'Pontuação 3.0'!I$2:J$11,2,FALSE),VLOOKUP(J871,'Pontuação 3.0'!G$2:H$11,2,FALSE),VLOOKUP(G871,'Pontuação 3.0'!E$2:F$11,2,FALSE),VLOOKUP(K871,'Pontuação 3.0'!K$2:L$11,2,FALSE),VLOOKUP(L871,'Pontuação 3.0'!M$2:N$13,2,FALSE)),0)</f>
        <v>2200</v>
      </c>
      <c r="AD871" s="14">
        <f t="shared" si="1"/>
        <v>220</v>
      </c>
      <c r="AE871" s="14" t="str">
        <f t="array" ref="AE871">IFERROR(INDEX('Pontuação 3.0'!G$13:G$191, MATCH(AD871, 'Pontuação 3.0'!F$13:F$191, 0)), "Faixa Indefinida")</f>
        <v>B</v>
      </c>
      <c r="AF871" s="14">
        <f t="shared" si="2"/>
        <v>0</v>
      </c>
      <c r="AG871" s="14">
        <f t="shared" si="3"/>
        <v>1</v>
      </c>
      <c r="AH871" s="14">
        <f t="shared" si="4"/>
        <v>0</v>
      </c>
      <c r="AI871" s="14">
        <f t="shared" si="5"/>
        <v>0</v>
      </c>
      <c r="AJ871" s="10"/>
    </row>
    <row r="872" ht="15.75" customHeight="1">
      <c r="A872" s="9">
        <v>45693.0</v>
      </c>
      <c r="B872" s="10" t="s">
        <v>2040</v>
      </c>
      <c r="C872" s="10" t="s">
        <v>2041</v>
      </c>
      <c r="D872" s="11">
        <v>1.9998952364E10</v>
      </c>
      <c r="E872" s="10" t="s">
        <v>8622</v>
      </c>
      <c r="F872" s="10" t="s">
        <v>8596</v>
      </c>
      <c r="G872" s="10" t="s">
        <v>8588</v>
      </c>
      <c r="H872" s="10" t="s">
        <v>8598</v>
      </c>
      <c r="I872" s="10" t="s">
        <v>8590</v>
      </c>
      <c r="J872" s="10" t="s">
        <v>8599</v>
      </c>
      <c r="K872" s="10" t="s">
        <v>8606</v>
      </c>
      <c r="L872" s="10" t="s">
        <v>8607</v>
      </c>
      <c r="M872" s="10" t="s">
        <v>8593</v>
      </c>
      <c r="N872" s="12" t="s">
        <v>11</v>
      </c>
      <c r="O872" s="12" t="s">
        <v>13</v>
      </c>
      <c r="P872" s="12" t="s">
        <v>77</v>
      </c>
      <c r="Q872" s="12" t="s">
        <v>45</v>
      </c>
      <c r="R872" s="12" t="s">
        <v>23</v>
      </c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3">
        <f>ROUNDUP(SUM(VLOOKUP(F872,'Pontuação 3.0'!A$2:B$11,2,FALSE),VLOOKUP(E872,'Pontuação 3.0'!C$2:D$11,2,FALSE),VLOOKUP(H872,'Pontuação 3.0'!I$2:J$11,2,FALSE),VLOOKUP(J872,'Pontuação 3.0'!G$2:H$11,2,FALSE),VLOOKUP(G872,'Pontuação 3.0'!E$2:F$11,2,FALSE),VLOOKUP(K872,'Pontuação 3.0'!K$2:L$11,2,FALSE),VLOOKUP(L872,'Pontuação 3.0'!M$2:N$13,2,FALSE)),0)</f>
        <v>2190</v>
      </c>
      <c r="AD872" s="14">
        <f t="shared" si="1"/>
        <v>219</v>
      </c>
      <c r="AE872" s="14" t="str">
        <f t="array" ref="AE872">IFERROR(INDEX('Pontuação 3.0'!G$13:G$191, MATCH(AD872, 'Pontuação 3.0'!F$13:F$191, 0)), "Faixa Indefinida")</f>
        <v>B</v>
      </c>
      <c r="AF872" s="14">
        <f t="shared" si="2"/>
        <v>0</v>
      </c>
      <c r="AG872" s="14">
        <f t="shared" si="3"/>
        <v>1</v>
      </c>
      <c r="AH872" s="14">
        <f t="shared" si="4"/>
        <v>0</v>
      </c>
      <c r="AI872" s="14">
        <f t="shared" si="5"/>
        <v>0</v>
      </c>
      <c r="AJ872" s="10"/>
    </row>
    <row r="873" ht="15.75" customHeight="1">
      <c r="A873" s="9">
        <v>45693.0</v>
      </c>
      <c r="B873" s="10" t="s">
        <v>1313</v>
      </c>
      <c r="C873" s="10" t="s">
        <v>2042</v>
      </c>
      <c r="D873" s="11">
        <v>4.8988099464E10</v>
      </c>
      <c r="E873" s="10" t="s">
        <v>8586</v>
      </c>
      <c r="F873" s="10" t="s">
        <v>8587</v>
      </c>
      <c r="G873" s="10" t="s">
        <v>8588</v>
      </c>
      <c r="H873" s="10" t="s">
        <v>8605</v>
      </c>
      <c r="I873" s="10" t="s">
        <v>8614</v>
      </c>
      <c r="J873" s="10" t="s">
        <v>8599</v>
      </c>
      <c r="K873" s="10" t="s">
        <v>8590</v>
      </c>
      <c r="L873" s="10" t="s">
        <v>8592</v>
      </c>
      <c r="M873" s="10" t="s">
        <v>8611</v>
      </c>
      <c r="N873" s="12" t="s">
        <v>11</v>
      </c>
      <c r="O873" s="12" t="s">
        <v>13</v>
      </c>
      <c r="P873" s="12" t="s">
        <v>102</v>
      </c>
      <c r="Q873" s="12" t="s">
        <v>49</v>
      </c>
      <c r="R873" s="12" t="s">
        <v>14</v>
      </c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3">
        <f>ROUNDUP(SUM(VLOOKUP(F873,'Pontuação 3.0'!A$2:B$11,2,FALSE),VLOOKUP(E873,'Pontuação 3.0'!C$2:D$11,2,FALSE),VLOOKUP(H873,'Pontuação 3.0'!I$2:J$11,2,FALSE),VLOOKUP(J873,'Pontuação 3.0'!G$2:H$11,2,FALSE),VLOOKUP(G873,'Pontuação 3.0'!E$2:F$11,2,FALSE),VLOOKUP(K873,'Pontuação 3.0'!K$2:L$11,2,FALSE),VLOOKUP(L873,'Pontuação 3.0'!M$2:N$13,2,FALSE)),0)</f>
        <v>2058</v>
      </c>
      <c r="AD873" s="14">
        <f t="shared" si="1"/>
        <v>206</v>
      </c>
      <c r="AE873" s="14" t="str">
        <f t="array" ref="AE873">IFERROR(INDEX('Pontuação 3.0'!G$13:G$191, MATCH(AD873, 'Pontuação 3.0'!F$13:F$191, 0)), "Faixa Indefinida")</f>
        <v>C</v>
      </c>
      <c r="AF873" s="14">
        <f t="shared" si="2"/>
        <v>0</v>
      </c>
      <c r="AG873" s="14">
        <f t="shared" si="3"/>
        <v>0</v>
      </c>
      <c r="AH873" s="14">
        <f t="shared" si="4"/>
        <v>1</v>
      </c>
      <c r="AI873" s="14">
        <f t="shared" si="5"/>
        <v>0</v>
      </c>
      <c r="AJ873" s="10"/>
    </row>
    <row r="874" ht="15.75" customHeight="1">
      <c r="A874" s="9">
        <v>45693.0</v>
      </c>
      <c r="B874" s="10" t="s">
        <v>2043</v>
      </c>
      <c r="C874" s="10" t="s">
        <v>2044</v>
      </c>
      <c r="D874" s="11">
        <v>9.1985169219E10</v>
      </c>
      <c r="E874" s="10" t="s">
        <v>8622</v>
      </c>
      <c r="F874" s="10" t="s">
        <v>8596</v>
      </c>
      <c r="G874" s="10" t="s">
        <v>8623</v>
      </c>
      <c r="H874" s="10" t="s">
        <v>8626</v>
      </c>
      <c r="I874" s="10" t="s">
        <v>8590</v>
      </c>
      <c r="J874" s="10" t="s">
        <v>8599</v>
      </c>
      <c r="K874" s="10" t="s">
        <v>8590</v>
      </c>
      <c r="L874" s="10" t="s">
        <v>8592</v>
      </c>
      <c r="M874" s="10" t="s">
        <v>8601</v>
      </c>
      <c r="N874" s="12" t="s">
        <v>11</v>
      </c>
      <c r="O874" s="12" t="s">
        <v>13</v>
      </c>
      <c r="P874" s="12" t="s">
        <v>12</v>
      </c>
      <c r="Q874" s="12" t="s">
        <v>15</v>
      </c>
      <c r="R874" s="12" t="s">
        <v>14</v>
      </c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3">
        <f>ROUNDUP(SUM(VLOOKUP(F874,'Pontuação 3.0'!A$2:B$11,2,FALSE),VLOOKUP(E874,'Pontuação 3.0'!C$2:D$11,2,FALSE),VLOOKUP(H874,'Pontuação 3.0'!I$2:J$11,2,FALSE),VLOOKUP(J874,'Pontuação 3.0'!G$2:H$11,2,FALSE),VLOOKUP(G874,'Pontuação 3.0'!E$2:F$11,2,FALSE),VLOOKUP(K874,'Pontuação 3.0'!K$2:L$11,2,FALSE),VLOOKUP(L874,'Pontuação 3.0'!M$2:N$13,2,FALSE)),0)</f>
        <v>1871</v>
      </c>
      <c r="AD874" s="14">
        <f t="shared" si="1"/>
        <v>187</v>
      </c>
      <c r="AE874" s="14" t="str">
        <f t="array" ref="AE874">IFERROR(INDEX('Pontuação 3.0'!G$13:G$191, MATCH(AD874, 'Pontuação 3.0'!F$13:F$191, 0)), "Faixa Indefinida")</f>
        <v>D</v>
      </c>
      <c r="AF874" s="14">
        <f t="shared" si="2"/>
        <v>0</v>
      </c>
      <c r="AG874" s="14">
        <f t="shared" si="3"/>
        <v>0</v>
      </c>
      <c r="AH874" s="14">
        <f t="shared" si="4"/>
        <v>0</v>
      </c>
      <c r="AI874" s="14">
        <f t="shared" si="5"/>
        <v>1</v>
      </c>
      <c r="AJ874" s="10"/>
    </row>
    <row r="875" ht="15.75" customHeight="1">
      <c r="A875" s="9">
        <v>45693.0</v>
      </c>
      <c r="B875" s="10" t="s">
        <v>56</v>
      </c>
      <c r="C875" s="10" t="s">
        <v>2047</v>
      </c>
      <c r="D875" s="10" t="s">
        <v>2048</v>
      </c>
      <c r="E875" s="10" t="s">
        <v>8586</v>
      </c>
      <c r="F875" s="10" t="s">
        <v>8587</v>
      </c>
      <c r="G875" s="10" t="s">
        <v>8588</v>
      </c>
      <c r="H875" s="10" t="s">
        <v>8589</v>
      </c>
      <c r="I875" s="10" t="s">
        <v>8614</v>
      </c>
      <c r="J875" s="10" t="s">
        <v>8599</v>
      </c>
      <c r="K875" s="10" t="s">
        <v>8606</v>
      </c>
      <c r="L875" s="10" t="s">
        <v>8592</v>
      </c>
      <c r="M875" s="10" t="s">
        <v>8593</v>
      </c>
      <c r="N875" s="12" t="s">
        <v>11</v>
      </c>
      <c r="O875" s="12" t="s">
        <v>13</v>
      </c>
      <c r="P875" s="12" t="s">
        <v>19</v>
      </c>
      <c r="Q875" s="12" t="s">
        <v>49</v>
      </c>
      <c r="R875" s="12" t="s">
        <v>14</v>
      </c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3">
        <f>ROUNDUP(SUM(VLOOKUP(F875,'Pontuação 3.0'!A$2:B$11,2,FALSE),VLOOKUP(E875,'Pontuação 3.0'!C$2:D$11,2,FALSE),VLOOKUP(H875,'Pontuação 3.0'!I$2:J$11,2,FALSE),VLOOKUP(J875,'Pontuação 3.0'!G$2:H$11,2,FALSE),VLOOKUP(G875,'Pontuação 3.0'!E$2:F$11,2,FALSE),VLOOKUP(K875,'Pontuação 3.0'!K$2:L$11,2,FALSE),VLOOKUP(L875,'Pontuação 3.0'!M$2:N$13,2,FALSE)),0)</f>
        <v>2470</v>
      </c>
      <c r="AD875" s="14">
        <f t="shared" si="1"/>
        <v>247</v>
      </c>
      <c r="AE875" s="14" t="str">
        <f t="array" ref="AE875">IFERROR(INDEX('Pontuação 3.0'!G$13:G$191, MATCH(AD875, 'Pontuação 3.0'!F$13:F$191, 0)), "Faixa Indefinida")</f>
        <v>A</v>
      </c>
      <c r="AF875" s="14">
        <f t="shared" si="2"/>
        <v>1</v>
      </c>
      <c r="AG875" s="14">
        <f t="shared" si="3"/>
        <v>0</v>
      </c>
      <c r="AH875" s="14">
        <f t="shared" si="4"/>
        <v>0</v>
      </c>
      <c r="AI875" s="14">
        <f t="shared" si="5"/>
        <v>0</v>
      </c>
      <c r="AJ875" s="10"/>
    </row>
    <row r="876" ht="15.75" customHeight="1">
      <c r="A876" s="9">
        <v>45693.0</v>
      </c>
      <c r="B876" s="10" t="s">
        <v>2045</v>
      </c>
      <c r="C876" s="10" t="s">
        <v>2046</v>
      </c>
      <c r="D876" s="11">
        <v>6.1986350101E10</v>
      </c>
      <c r="E876" s="10" t="s">
        <v>8586</v>
      </c>
      <c r="F876" s="10" t="s">
        <v>8596</v>
      </c>
      <c r="G876" s="10" t="s">
        <v>8588</v>
      </c>
      <c r="H876" s="10" t="s">
        <v>8589</v>
      </c>
      <c r="I876" s="10" t="s">
        <v>8590</v>
      </c>
      <c r="J876" s="10" t="s">
        <v>8599</v>
      </c>
      <c r="K876" s="10" t="s">
        <v>8590</v>
      </c>
      <c r="L876" s="10" t="s">
        <v>8607</v>
      </c>
      <c r="M876" s="10" t="s">
        <v>8625</v>
      </c>
      <c r="N876" s="12" t="s">
        <v>11</v>
      </c>
      <c r="O876" s="12" t="s">
        <v>13</v>
      </c>
      <c r="P876" s="12" t="s">
        <v>58</v>
      </c>
      <c r="Q876" s="12" t="s">
        <v>15</v>
      </c>
      <c r="R876" s="12" t="s">
        <v>14</v>
      </c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3">
        <f>ROUNDUP(SUM(VLOOKUP(F876,'Pontuação 3.0'!A$2:B$11,2,FALSE),VLOOKUP(E876,'Pontuação 3.0'!C$2:D$11,2,FALSE),VLOOKUP(H876,'Pontuação 3.0'!I$2:J$11,2,FALSE),VLOOKUP(J876,'Pontuação 3.0'!G$2:H$11,2,FALSE),VLOOKUP(G876,'Pontuação 3.0'!E$2:F$11,2,FALSE),VLOOKUP(K876,'Pontuação 3.0'!K$2:L$11,2,FALSE),VLOOKUP(L876,'Pontuação 3.0'!M$2:N$13,2,FALSE)),0)</f>
        <v>2046</v>
      </c>
      <c r="AD876" s="14">
        <f t="shared" si="1"/>
        <v>205</v>
      </c>
      <c r="AE876" s="14" t="str">
        <f t="array" ref="AE876">IFERROR(INDEX('Pontuação 3.0'!G$13:G$191, MATCH(AD876, 'Pontuação 3.0'!F$13:F$191, 0)), "Faixa Indefinida")</f>
        <v>C</v>
      </c>
      <c r="AF876" s="14">
        <f t="shared" si="2"/>
        <v>0</v>
      </c>
      <c r="AG876" s="14">
        <f t="shared" si="3"/>
        <v>0</v>
      </c>
      <c r="AH876" s="14">
        <f t="shared" si="4"/>
        <v>1</v>
      </c>
      <c r="AI876" s="14">
        <f t="shared" si="5"/>
        <v>0</v>
      </c>
      <c r="AJ876" s="10"/>
    </row>
    <row r="877" ht="15.75" customHeight="1">
      <c r="A877" s="9">
        <v>45693.0</v>
      </c>
      <c r="B877" s="10" t="s">
        <v>2051</v>
      </c>
      <c r="C877" s="10" t="s">
        <v>2052</v>
      </c>
      <c r="D877" s="11">
        <v>5.541997155792E12</v>
      </c>
      <c r="E877" s="10" t="s">
        <v>8586</v>
      </c>
      <c r="F877" s="10" t="s">
        <v>8640</v>
      </c>
      <c r="G877" s="10" t="s">
        <v>8597</v>
      </c>
      <c r="H877" s="10" t="s">
        <v>8626</v>
      </c>
      <c r="I877" s="10" t="s">
        <v>8590</v>
      </c>
      <c r="J877" s="10" t="s">
        <v>8617</v>
      </c>
      <c r="K877" s="10" t="s">
        <v>8590</v>
      </c>
      <c r="L877" s="10" t="s">
        <v>8600</v>
      </c>
      <c r="M877" s="10" t="s">
        <v>8593</v>
      </c>
      <c r="N877" s="12" t="s">
        <v>11</v>
      </c>
      <c r="O877" s="12" t="s">
        <v>13</v>
      </c>
      <c r="P877" s="12" t="s">
        <v>12</v>
      </c>
      <c r="Q877" s="12" t="s">
        <v>15</v>
      </c>
      <c r="R877" s="12" t="s">
        <v>14</v>
      </c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3">
        <f>ROUNDUP(SUM(VLOOKUP(F877,'Pontuação 3.0'!A$2:B$11,2,FALSE),VLOOKUP(E877,'Pontuação 3.0'!C$2:D$11,2,FALSE),VLOOKUP(H877,'Pontuação 3.0'!I$2:J$11,2,FALSE),VLOOKUP(J877,'Pontuação 3.0'!G$2:H$11,2,FALSE),VLOOKUP(G877,'Pontuação 3.0'!E$2:F$11,2,FALSE),VLOOKUP(K877,'Pontuação 3.0'!K$2:L$11,2,FALSE),VLOOKUP(L877,'Pontuação 3.0'!M$2:N$13,2,FALSE)),0)</f>
        <v>2188</v>
      </c>
      <c r="AD877" s="14">
        <f t="shared" si="1"/>
        <v>219</v>
      </c>
      <c r="AE877" s="14" t="str">
        <f t="array" ref="AE877">IFERROR(INDEX('Pontuação 3.0'!G$13:G$191, MATCH(AD877, 'Pontuação 3.0'!F$13:F$191, 0)), "Faixa Indefinida")</f>
        <v>B</v>
      </c>
      <c r="AF877" s="14">
        <f t="shared" si="2"/>
        <v>0</v>
      </c>
      <c r="AG877" s="14">
        <f t="shared" si="3"/>
        <v>1</v>
      </c>
      <c r="AH877" s="14">
        <f t="shared" si="4"/>
        <v>0</v>
      </c>
      <c r="AI877" s="14">
        <f t="shared" si="5"/>
        <v>0</v>
      </c>
      <c r="AJ877" s="10"/>
    </row>
    <row r="878" ht="15.75" customHeight="1">
      <c r="A878" s="9">
        <v>45693.0</v>
      </c>
      <c r="B878" s="10" t="s">
        <v>2049</v>
      </c>
      <c r="C878" s="10" t="s">
        <v>2050</v>
      </c>
      <c r="D878" s="11">
        <v>9.2992410219E10</v>
      </c>
      <c r="E878" s="10" t="s">
        <v>8586</v>
      </c>
      <c r="F878" s="10" t="s">
        <v>8596</v>
      </c>
      <c r="G878" s="10" t="s">
        <v>8588</v>
      </c>
      <c r="H878" s="10" t="s">
        <v>8589</v>
      </c>
      <c r="I878" s="10" t="s">
        <v>8590</v>
      </c>
      <c r="J878" s="10" t="s">
        <v>8599</v>
      </c>
      <c r="K878" s="10" t="s">
        <v>8590</v>
      </c>
      <c r="L878" s="10" t="s">
        <v>8592</v>
      </c>
      <c r="M878" s="10" t="s">
        <v>8601</v>
      </c>
      <c r="N878" s="12" t="s">
        <v>11</v>
      </c>
      <c r="O878" s="12" t="s">
        <v>13</v>
      </c>
      <c r="P878" s="12" t="s">
        <v>997</v>
      </c>
      <c r="Q878" s="12" t="s">
        <v>998</v>
      </c>
      <c r="R878" s="12" t="s">
        <v>14</v>
      </c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3">
        <f>ROUNDUP(SUM(VLOOKUP(F878,'Pontuação 3.0'!A$2:B$11,2,FALSE),VLOOKUP(E878,'Pontuação 3.0'!C$2:D$11,2,FALSE),VLOOKUP(H878,'Pontuação 3.0'!I$2:J$11,2,FALSE),VLOOKUP(J878,'Pontuação 3.0'!G$2:H$11,2,FALSE),VLOOKUP(G878,'Pontuação 3.0'!E$2:F$11,2,FALSE),VLOOKUP(K878,'Pontuação 3.0'!K$2:L$11,2,FALSE),VLOOKUP(L878,'Pontuação 3.0'!M$2:N$13,2,FALSE)),0)</f>
        <v>2076</v>
      </c>
      <c r="AD878" s="14">
        <f t="shared" si="1"/>
        <v>208</v>
      </c>
      <c r="AE878" s="14" t="str">
        <f t="array" ref="AE878">IFERROR(INDEX('Pontuação 3.0'!G$13:G$191, MATCH(AD878, 'Pontuação 3.0'!F$13:F$191, 0)), "Faixa Indefinida")</f>
        <v>C</v>
      </c>
      <c r="AF878" s="14">
        <f t="shared" si="2"/>
        <v>0</v>
      </c>
      <c r="AG878" s="14">
        <f t="shared" si="3"/>
        <v>0</v>
      </c>
      <c r="AH878" s="14">
        <f t="shared" si="4"/>
        <v>1</v>
      </c>
      <c r="AI878" s="14">
        <f t="shared" si="5"/>
        <v>0</v>
      </c>
      <c r="AJ878" s="10"/>
    </row>
    <row r="879" ht="15.75" customHeight="1">
      <c r="A879" s="9">
        <v>45693.0</v>
      </c>
      <c r="B879" s="10" t="s">
        <v>2053</v>
      </c>
      <c r="C879" s="10" t="s">
        <v>2054</v>
      </c>
      <c r="D879" s="11">
        <v>8.6995607614E10</v>
      </c>
      <c r="E879" s="10" t="s">
        <v>8586</v>
      </c>
      <c r="F879" s="10" t="s">
        <v>8596</v>
      </c>
      <c r="G879" s="10" t="s">
        <v>8588</v>
      </c>
      <c r="H879" s="10" t="s">
        <v>8598</v>
      </c>
      <c r="I879" s="10" t="s">
        <v>8614</v>
      </c>
      <c r="J879" s="10" t="s">
        <v>8599</v>
      </c>
      <c r="K879" s="10" t="s">
        <v>8590</v>
      </c>
      <c r="L879" s="10" t="s">
        <v>8615</v>
      </c>
      <c r="M879" s="10" t="s">
        <v>8593</v>
      </c>
      <c r="N879" s="12" t="s">
        <v>11</v>
      </c>
      <c r="O879" s="12" t="s">
        <v>13</v>
      </c>
      <c r="P879" s="12" t="s">
        <v>19</v>
      </c>
      <c r="Q879" s="12" t="s">
        <v>34</v>
      </c>
      <c r="R879" s="12" t="s">
        <v>23</v>
      </c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3">
        <f>ROUNDUP(SUM(VLOOKUP(F879,'Pontuação 3.0'!A$2:B$11,2,FALSE),VLOOKUP(E879,'Pontuação 3.0'!C$2:D$11,2,FALSE),VLOOKUP(H879,'Pontuação 3.0'!I$2:J$11,2,FALSE),VLOOKUP(J879,'Pontuação 3.0'!G$2:H$11,2,FALSE),VLOOKUP(G879,'Pontuação 3.0'!E$2:F$11,2,FALSE),VLOOKUP(K879,'Pontuação 3.0'!K$2:L$11,2,FALSE),VLOOKUP(L879,'Pontuação 3.0'!M$2:N$13,2,FALSE)),0)</f>
        <v>2075</v>
      </c>
      <c r="AD879" s="14">
        <f t="shared" si="1"/>
        <v>208</v>
      </c>
      <c r="AE879" s="14" t="str">
        <f t="array" ref="AE879">IFERROR(INDEX('Pontuação 3.0'!G$13:G$191, MATCH(AD879, 'Pontuação 3.0'!F$13:F$191, 0)), "Faixa Indefinida")</f>
        <v>C</v>
      </c>
      <c r="AF879" s="14">
        <f t="shared" si="2"/>
        <v>0</v>
      </c>
      <c r="AG879" s="14">
        <f t="shared" si="3"/>
        <v>0</v>
      </c>
      <c r="AH879" s="14">
        <f t="shared" si="4"/>
        <v>1</v>
      </c>
      <c r="AI879" s="14">
        <f t="shared" si="5"/>
        <v>0</v>
      </c>
      <c r="AJ879" s="10"/>
    </row>
    <row r="880" ht="15.75" customHeight="1">
      <c r="A880" s="9">
        <v>45693.0</v>
      </c>
      <c r="B880" s="10" t="s">
        <v>2055</v>
      </c>
      <c r="C880" s="10" t="s">
        <v>2056</v>
      </c>
      <c r="D880" s="11">
        <v>6.89995597E10</v>
      </c>
      <c r="E880" s="10" t="s">
        <v>8586</v>
      </c>
      <c r="F880" s="10" t="s">
        <v>8596</v>
      </c>
      <c r="G880" s="10" t="s">
        <v>8588</v>
      </c>
      <c r="H880" s="10" t="s">
        <v>8605</v>
      </c>
      <c r="I880" s="10" t="s">
        <v>8614</v>
      </c>
      <c r="J880" s="10" t="s">
        <v>8599</v>
      </c>
      <c r="K880" s="10" t="s">
        <v>8606</v>
      </c>
      <c r="L880" s="10" t="s">
        <v>8615</v>
      </c>
      <c r="M880" s="10" t="s">
        <v>8601</v>
      </c>
      <c r="N880" s="12" t="s">
        <v>11</v>
      </c>
      <c r="O880" s="12" t="s">
        <v>13</v>
      </c>
      <c r="P880" s="12" t="s">
        <v>2057</v>
      </c>
      <c r="Q880" s="12" t="s">
        <v>2058</v>
      </c>
      <c r="R880" s="12" t="s">
        <v>14</v>
      </c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3">
        <f>ROUNDUP(SUM(VLOOKUP(F880,'Pontuação 3.0'!A$2:B$11,2,FALSE),VLOOKUP(E880,'Pontuação 3.0'!C$2:D$11,2,FALSE),VLOOKUP(H880,'Pontuação 3.0'!I$2:J$11,2,FALSE),VLOOKUP(J880,'Pontuação 3.0'!G$2:H$11,2,FALSE),VLOOKUP(G880,'Pontuação 3.0'!E$2:F$11,2,FALSE),VLOOKUP(K880,'Pontuação 3.0'!K$2:L$11,2,FALSE),VLOOKUP(L880,'Pontuação 3.0'!M$2:N$13,2,FALSE)),0)</f>
        <v>2272</v>
      </c>
      <c r="AD880" s="14">
        <f t="shared" si="1"/>
        <v>227</v>
      </c>
      <c r="AE880" s="14" t="str">
        <f t="array" ref="AE880">IFERROR(INDEX('Pontuação 3.0'!G$13:G$191, MATCH(AD880, 'Pontuação 3.0'!F$13:F$191, 0)), "Faixa Indefinida")</f>
        <v>B</v>
      </c>
      <c r="AF880" s="14">
        <f t="shared" si="2"/>
        <v>0</v>
      </c>
      <c r="AG880" s="14">
        <f t="shared" si="3"/>
        <v>1</v>
      </c>
      <c r="AH880" s="14">
        <f t="shared" si="4"/>
        <v>0</v>
      </c>
      <c r="AI880" s="14">
        <f t="shared" si="5"/>
        <v>0</v>
      </c>
      <c r="AJ880" s="10"/>
    </row>
    <row r="881" ht="15.75" customHeight="1">
      <c r="A881" s="9">
        <v>45693.0</v>
      </c>
      <c r="B881" s="10" t="s">
        <v>2061</v>
      </c>
      <c r="C881" s="10" t="s">
        <v>2062</v>
      </c>
      <c r="D881" s="10" t="s">
        <v>2063</v>
      </c>
      <c r="E881" s="10" t="s">
        <v>8586</v>
      </c>
      <c r="F881" s="10" t="s">
        <v>8596</v>
      </c>
      <c r="G881" s="10" t="s">
        <v>8588</v>
      </c>
      <c r="H881" s="10" t="s">
        <v>8626</v>
      </c>
      <c r="I881" s="10" t="s">
        <v>8590</v>
      </c>
      <c r="J881" s="10" t="s">
        <v>8617</v>
      </c>
      <c r="K881" s="10" t="s">
        <v>8590</v>
      </c>
      <c r="L881" s="10" t="s">
        <v>8592</v>
      </c>
      <c r="M881" s="10" t="s">
        <v>8611</v>
      </c>
      <c r="N881" s="12" t="s">
        <v>11</v>
      </c>
      <c r="O881" s="12" t="s">
        <v>13</v>
      </c>
      <c r="P881" s="12" t="s">
        <v>19</v>
      </c>
      <c r="Q881" s="12" t="s">
        <v>60</v>
      </c>
      <c r="R881" s="12" t="s">
        <v>23</v>
      </c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3">
        <f>ROUNDUP(SUM(VLOOKUP(F881,'Pontuação 3.0'!A$2:B$11,2,FALSE),VLOOKUP(E881,'Pontuação 3.0'!C$2:D$11,2,FALSE),VLOOKUP(H881,'Pontuação 3.0'!I$2:J$11,2,FALSE),VLOOKUP(J881,'Pontuação 3.0'!G$2:H$11,2,FALSE),VLOOKUP(G881,'Pontuação 3.0'!E$2:F$11,2,FALSE),VLOOKUP(K881,'Pontuação 3.0'!K$2:L$11,2,FALSE),VLOOKUP(L881,'Pontuação 3.0'!M$2:N$13,2,FALSE)),0)</f>
        <v>2116</v>
      </c>
      <c r="AD881" s="14">
        <f t="shared" si="1"/>
        <v>212</v>
      </c>
      <c r="AE881" s="14" t="str">
        <f t="array" ref="AE881">IFERROR(INDEX('Pontuação 3.0'!G$13:G$191, MATCH(AD881, 'Pontuação 3.0'!F$13:F$191, 0)), "Faixa Indefinida")</f>
        <v>C</v>
      </c>
      <c r="AF881" s="14">
        <f t="shared" si="2"/>
        <v>0</v>
      </c>
      <c r="AG881" s="14">
        <f t="shared" si="3"/>
        <v>0</v>
      </c>
      <c r="AH881" s="14">
        <f t="shared" si="4"/>
        <v>1</v>
      </c>
      <c r="AI881" s="14">
        <f t="shared" si="5"/>
        <v>0</v>
      </c>
      <c r="AJ881" s="10"/>
    </row>
    <row r="882" ht="15.75" customHeight="1">
      <c r="A882" s="9">
        <v>45693.0</v>
      </c>
      <c r="B882" s="10" t="s">
        <v>410</v>
      </c>
      <c r="C882" s="10" t="s">
        <v>2064</v>
      </c>
      <c r="D882" s="11">
        <v>7.5998034328E10</v>
      </c>
      <c r="E882" s="10" t="s">
        <v>8586</v>
      </c>
      <c r="F882" s="10" t="s">
        <v>8596</v>
      </c>
      <c r="G882" s="10" t="s">
        <v>8628</v>
      </c>
      <c r="H882" s="10" t="s">
        <v>8626</v>
      </c>
      <c r="I882" s="10" t="s">
        <v>8590</v>
      </c>
      <c r="J882" s="10" t="s">
        <v>8599</v>
      </c>
      <c r="K882" s="10" t="s">
        <v>8606</v>
      </c>
      <c r="L882" s="10" t="s">
        <v>8607</v>
      </c>
      <c r="M882" s="10" t="s">
        <v>8601</v>
      </c>
      <c r="N882" s="12" t="s">
        <v>11</v>
      </c>
      <c r="O882" s="12" t="s">
        <v>13</v>
      </c>
      <c r="P882" s="12" t="s">
        <v>22</v>
      </c>
      <c r="Q882" s="12" t="s">
        <v>49</v>
      </c>
      <c r="R882" s="12" t="s">
        <v>14</v>
      </c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3">
        <f>ROUNDUP(SUM(VLOOKUP(F882,'Pontuação 3.0'!A$2:B$11,2,FALSE),VLOOKUP(E882,'Pontuação 3.0'!C$2:D$11,2,FALSE),VLOOKUP(H882,'Pontuação 3.0'!I$2:J$11,2,FALSE),VLOOKUP(J882,'Pontuação 3.0'!G$2:H$11,2,FALSE),VLOOKUP(G882,'Pontuação 3.0'!E$2:F$11,2,FALSE),VLOOKUP(K882,'Pontuação 3.0'!K$2:L$11,2,FALSE),VLOOKUP(L882,'Pontuação 3.0'!M$2:N$13,2,FALSE)),0)</f>
        <v>1922</v>
      </c>
      <c r="AD882" s="14">
        <f t="shared" si="1"/>
        <v>192</v>
      </c>
      <c r="AE882" s="14" t="str">
        <f t="array" ref="AE882">IFERROR(INDEX('Pontuação 3.0'!G$13:G$191, MATCH(AD882, 'Pontuação 3.0'!F$13:F$191, 0)), "Faixa Indefinida")</f>
        <v>C</v>
      </c>
      <c r="AF882" s="14">
        <f t="shared" si="2"/>
        <v>0</v>
      </c>
      <c r="AG882" s="14">
        <f t="shared" si="3"/>
        <v>0</v>
      </c>
      <c r="AH882" s="14">
        <f t="shared" si="4"/>
        <v>1</v>
      </c>
      <c r="AI882" s="14">
        <f t="shared" si="5"/>
        <v>0</v>
      </c>
      <c r="AJ882" s="10"/>
    </row>
    <row r="883" ht="15.75" customHeight="1">
      <c r="A883" s="9">
        <v>45693.0</v>
      </c>
      <c r="B883" s="10" t="s">
        <v>2059</v>
      </c>
      <c r="C883" s="10" t="s">
        <v>2060</v>
      </c>
      <c r="D883" s="11">
        <v>9.3992009369E10</v>
      </c>
      <c r="E883" s="10" t="s">
        <v>8622</v>
      </c>
      <c r="F883" s="10" t="s">
        <v>8596</v>
      </c>
      <c r="G883" s="10" t="s">
        <v>8588</v>
      </c>
      <c r="H883" s="10" t="s">
        <v>8589</v>
      </c>
      <c r="I883" s="10" t="s">
        <v>8614</v>
      </c>
      <c r="J883" s="10" t="s">
        <v>8599</v>
      </c>
      <c r="K883" s="10" t="s">
        <v>8606</v>
      </c>
      <c r="L883" s="10" t="s">
        <v>8615</v>
      </c>
      <c r="M883" s="10" t="s">
        <v>8625</v>
      </c>
      <c r="N883" s="12" t="s">
        <v>11</v>
      </c>
      <c r="O883" s="12" t="s">
        <v>13</v>
      </c>
      <c r="P883" s="12" t="s">
        <v>19</v>
      </c>
      <c r="Q883" s="12" t="s">
        <v>45</v>
      </c>
      <c r="R883" s="12" t="s">
        <v>14</v>
      </c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3">
        <f>ROUNDUP(SUM(VLOOKUP(F883,'Pontuação 3.0'!A$2:B$11,2,FALSE),VLOOKUP(E883,'Pontuação 3.0'!C$2:D$11,2,FALSE),VLOOKUP(H883,'Pontuação 3.0'!I$2:J$11,2,FALSE),VLOOKUP(J883,'Pontuação 3.0'!G$2:H$11,2,FALSE),VLOOKUP(G883,'Pontuação 3.0'!E$2:F$11,2,FALSE),VLOOKUP(K883,'Pontuação 3.0'!K$2:L$11,2,FALSE),VLOOKUP(L883,'Pontuação 3.0'!M$2:N$13,2,FALSE)),0)</f>
        <v>2393</v>
      </c>
      <c r="AD883" s="14">
        <f t="shared" si="1"/>
        <v>239</v>
      </c>
      <c r="AE883" s="14" t="str">
        <f t="array" ref="AE883">IFERROR(INDEX('Pontuação 3.0'!G$13:G$191, MATCH(AD883, 'Pontuação 3.0'!F$13:F$191, 0)), "Faixa Indefinida")</f>
        <v>A</v>
      </c>
      <c r="AF883" s="14">
        <f t="shared" si="2"/>
        <v>1</v>
      </c>
      <c r="AG883" s="14">
        <f t="shared" si="3"/>
        <v>0</v>
      </c>
      <c r="AH883" s="14">
        <f t="shared" si="4"/>
        <v>0</v>
      </c>
      <c r="AI883" s="14">
        <f t="shared" si="5"/>
        <v>0</v>
      </c>
      <c r="AJ883" s="10"/>
    </row>
    <row r="884" ht="15.75" customHeight="1">
      <c r="A884" s="9">
        <v>45693.0</v>
      </c>
      <c r="B884" s="10" t="s">
        <v>2065</v>
      </c>
      <c r="C884" s="10" t="s">
        <v>2066</v>
      </c>
      <c r="D884" s="11">
        <v>9.9871414E8</v>
      </c>
      <c r="E884" s="10" t="s">
        <v>8586</v>
      </c>
      <c r="F884" s="10" t="s">
        <v>8596</v>
      </c>
      <c r="G884" s="10" t="s">
        <v>8588</v>
      </c>
      <c r="H884" s="10" t="s">
        <v>8589</v>
      </c>
      <c r="I884" s="10" t="s">
        <v>8590</v>
      </c>
      <c r="J884" s="10" t="s">
        <v>8591</v>
      </c>
      <c r="K884" s="10" t="s">
        <v>8590</v>
      </c>
      <c r="L884" s="10" t="s">
        <v>8592</v>
      </c>
      <c r="M884" s="10" t="s">
        <v>8601</v>
      </c>
      <c r="N884" s="12" t="s">
        <v>11</v>
      </c>
      <c r="O884" s="12" t="s">
        <v>13</v>
      </c>
      <c r="P884" s="12" t="s">
        <v>77</v>
      </c>
      <c r="Q884" s="12" t="s">
        <v>45</v>
      </c>
      <c r="R884" s="12" t="s">
        <v>14</v>
      </c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3">
        <f>ROUNDUP(SUM(VLOOKUP(F884,'Pontuação 3.0'!A$2:B$11,2,FALSE),VLOOKUP(E884,'Pontuação 3.0'!C$2:D$11,2,FALSE),VLOOKUP(H884,'Pontuação 3.0'!I$2:J$11,2,FALSE),VLOOKUP(J884,'Pontuação 3.0'!G$2:H$11,2,FALSE),VLOOKUP(G884,'Pontuação 3.0'!E$2:F$11,2,FALSE),VLOOKUP(K884,'Pontuação 3.0'!K$2:L$11,2,FALSE),VLOOKUP(L884,'Pontuação 3.0'!M$2:N$13,2,FALSE)),0)</f>
        <v>2228</v>
      </c>
      <c r="AD884" s="14">
        <f t="shared" si="1"/>
        <v>223</v>
      </c>
      <c r="AE884" s="14" t="str">
        <f t="array" ref="AE884">IFERROR(INDEX('Pontuação 3.0'!G$13:G$191, MATCH(AD884, 'Pontuação 3.0'!F$13:F$191, 0)), "Faixa Indefinida")</f>
        <v>B</v>
      </c>
      <c r="AF884" s="14">
        <f t="shared" si="2"/>
        <v>0</v>
      </c>
      <c r="AG884" s="14">
        <f t="shared" si="3"/>
        <v>1</v>
      </c>
      <c r="AH884" s="14">
        <f t="shared" si="4"/>
        <v>0</v>
      </c>
      <c r="AI884" s="14">
        <f t="shared" si="5"/>
        <v>0</v>
      </c>
      <c r="AJ884" s="10"/>
    </row>
    <row r="885" ht="15.75" customHeight="1">
      <c r="A885" s="9">
        <v>45693.0</v>
      </c>
      <c r="B885" s="10" t="s">
        <v>2073</v>
      </c>
      <c r="C885" s="10" t="s">
        <v>2074</v>
      </c>
      <c r="D885" s="11">
        <v>2.1997302385E10</v>
      </c>
      <c r="E885" s="10" t="s">
        <v>8586</v>
      </c>
      <c r="F885" s="10" t="s">
        <v>8596</v>
      </c>
      <c r="G885" s="10" t="s">
        <v>8620</v>
      </c>
      <c r="H885" s="10" t="s">
        <v>8598</v>
      </c>
      <c r="I885" s="10" t="s">
        <v>8590</v>
      </c>
      <c r="J885" s="10" t="s">
        <v>8599</v>
      </c>
      <c r="K885" s="10" t="s">
        <v>8590</v>
      </c>
      <c r="L885" s="10" t="s">
        <v>8615</v>
      </c>
      <c r="M885" s="10" t="s">
        <v>8593</v>
      </c>
      <c r="N885" s="12" t="s">
        <v>11</v>
      </c>
      <c r="O885" s="12" t="s">
        <v>13</v>
      </c>
      <c r="P885" s="12" t="s">
        <v>19</v>
      </c>
      <c r="Q885" s="12" t="s">
        <v>49</v>
      </c>
      <c r="R885" s="12" t="s">
        <v>23</v>
      </c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3">
        <f>ROUNDUP(SUM(VLOOKUP(F885,'Pontuação 3.0'!A$2:B$11,2,FALSE),VLOOKUP(E885,'Pontuação 3.0'!C$2:D$11,2,FALSE),VLOOKUP(H885,'Pontuação 3.0'!I$2:J$11,2,FALSE),VLOOKUP(J885,'Pontuação 3.0'!G$2:H$11,2,FALSE),VLOOKUP(G885,'Pontuação 3.0'!E$2:F$11,2,FALSE),VLOOKUP(K885,'Pontuação 3.0'!K$2:L$11,2,FALSE),VLOOKUP(L885,'Pontuação 3.0'!M$2:N$13,2,FALSE)),0)</f>
        <v>1935</v>
      </c>
      <c r="AD885" s="14">
        <f t="shared" si="1"/>
        <v>194</v>
      </c>
      <c r="AE885" s="14" t="str">
        <f t="array" ref="AE885">IFERROR(INDEX('Pontuação 3.0'!G$13:G$191, MATCH(AD885, 'Pontuação 3.0'!F$13:F$191, 0)), "Faixa Indefinida")</f>
        <v>C</v>
      </c>
      <c r="AF885" s="14">
        <f t="shared" si="2"/>
        <v>0</v>
      </c>
      <c r="AG885" s="14">
        <f t="shared" si="3"/>
        <v>0</v>
      </c>
      <c r="AH885" s="14">
        <f t="shared" si="4"/>
        <v>1</v>
      </c>
      <c r="AI885" s="14">
        <f t="shared" si="5"/>
        <v>0</v>
      </c>
      <c r="AJ885" s="10"/>
    </row>
    <row r="886" ht="15.75" customHeight="1">
      <c r="A886" s="9">
        <v>45693.0</v>
      </c>
      <c r="B886" s="10" t="s">
        <v>2069</v>
      </c>
      <c r="C886" s="10" t="s">
        <v>2070</v>
      </c>
      <c r="D886" s="11">
        <v>6.4993337825E10</v>
      </c>
      <c r="E886" s="10" t="s">
        <v>8586</v>
      </c>
      <c r="F886" s="10" t="s">
        <v>8596</v>
      </c>
      <c r="G886" s="10" t="s">
        <v>8620</v>
      </c>
      <c r="H886" s="10" t="s">
        <v>8626</v>
      </c>
      <c r="I886" s="10" t="s">
        <v>8590</v>
      </c>
      <c r="J886" s="10" t="s">
        <v>8591</v>
      </c>
      <c r="K886" s="10" t="s">
        <v>8606</v>
      </c>
      <c r="L886" s="10" t="s">
        <v>8615</v>
      </c>
      <c r="M886" s="10" t="s">
        <v>8601</v>
      </c>
      <c r="N886" s="12" t="s">
        <v>11</v>
      </c>
      <c r="O886" s="12" t="s">
        <v>13</v>
      </c>
      <c r="P886" s="12" t="s">
        <v>19</v>
      </c>
      <c r="Q886" s="12" t="s">
        <v>49</v>
      </c>
      <c r="R886" s="12" t="s">
        <v>23</v>
      </c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3">
        <f>ROUNDUP(SUM(VLOOKUP(F886,'Pontuação 3.0'!A$2:B$11,2,FALSE),VLOOKUP(E886,'Pontuação 3.0'!C$2:D$11,2,FALSE),VLOOKUP(H886,'Pontuação 3.0'!I$2:J$11,2,FALSE),VLOOKUP(J886,'Pontuação 3.0'!G$2:H$11,2,FALSE),VLOOKUP(G886,'Pontuação 3.0'!E$2:F$11,2,FALSE),VLOOKUP(K886,'Pontuação 3.0'!K$2:L$11,2,FALSE),VLOOKUP(L886,'Pontuação 3.0'!M$2:N$13,2,FALSE)),0)</f>
        <v>2200</v>
      </c>
      <c r="AD886" s="14">
        <f t="shared" si="1"/>
        <v>220</v>
      </c>
      <c r="AE886" s="14" t="str">
        <f t="array" ref="AE886">IFERROR(INDEX('Pontuação 3.0'!G$13:G$191, MATCH(AD886, 'Pontuação 3.0'!F$13:F$191, 0)), "Faixa Indefinida")</f>
        <v>B</v>
      </c>
      <c r="AF886" s="14">
        <f t="shared" si="2"/>
        <v>0</v>
      </c>
      <c r="AG886" s="14">
        <f t="shared" si="3"/>
        <v>1</v>
      </c>
      <c r="AH886" s="14">
        <f t="shared" si="4"/>
        <v>0</v>
      </c>
      <c r="AI886" s="14">
        <f t="shared" si="5"/>
        <v>0</v>
      </c>
      <c r="AJ886" s="10"/>
    </row>
    <row r="887" ht="15.75" customHeight="1">
      <c r="A887" s="9">
        <v>45693.0</v>
      </c>
      <c r="B887" s="10" t="s">
        <v>1203</v>
      </c>
      <c r="C887" s="10" t="s">
        <v>2075</v>
      </c>
      <c r="D887" s="10" t="s">
        <v>2076</v>
      </c>
      <c r="E887" s="10" t="s">
        <v>8586</v>
      </c>
      <c r="F887" s="10" t="s">
        <v>8587</v>
      </c>
      <c r="G887" s="10" t="s">
        <v>8588</v>
      </c>
      <c r="H887" s="10" t="s">
        <v>8605</v>
      </c>
      <c r="I887" s="10" t="s">
        <v>8590</v>
      </c>
      <c r="J887" s="10" t="s">
        <v>8591</v>
      </c>
      <c r="K887" s="10" t="s">
        <v>8590</v>
      </c>
      <c r="L887" s="10" t="s">
        <v>8615</v>
      </c>
      <c r="M887" s="10" t="s">
        <v>8601</v>
      </c>
      <c r="N887" s="12" t="s">
        <v>11</v>
      </c>
      <c r="O887" s="12" t="s">
        <v>13</v>
      </c>
      <c r="P887" s="12" t="s">
        <v>524</v>
      </c>
      <c r="Q887" s="12" t="s">
        <v>525</v>
      </c>
      <c r="R887" s="12" t="s">
        <v>14</v>
      </c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3">
        <f>ROUNDUP(SUM(VLOOKUP(F887,'Pontuação 3.0'!A$2:B$11,2,FALSE),VLOOKUP(E887,'Pontuação 3.0'!C$2:D$11,2,FALSE),VLOOKUP(H887,'Pontuação 3.0'!I$2:J$11,2,FALSE),VLOOKUP(J887,'Pontuação 3.0'!G$2:H$11,2,FALSE),VLOOKUP(G887,'Pontuação 3.0'!E$2:F$11,2,FALSE),VLOOKUP(K887,'Pontuação 3.0'!K$2:L$11,2,FALSE),VLOOKUP(L887,'Pontuação 3.0'!M$2:N$13,2,FALSE)),0)</f>
        <v>2296</v>
      </c>
      <c r="AD887" s="14">
        <f t="shared" si="1"/>
        <v>230</v>
      </c>
      <c r="AE887" s="14" t="str">
        <f t="array" ref="AE887">IFERROR(INDEX('Pontuação 3.0'!G$13:G$191, MATCH(AD887, 'Pontuação 3.0'!F$13:F$191, 0)), "Faixa Indefinida")</f>
        <v>B</v>
      </c>
      <c r="AF887" s="14">
        <f t="shared" si="2"/>
        <v>0</v>
      </c>
      <c r="AG887" s="14">
        <f t="shared" si="3"/>
        <v>1</v>
      </c>
      <c r="AH887" s="14">
        <f t="shared" si="4"/>
        <v>0</v>
      </c>
      <c r="AI887" s="14">
        <f t="shared" si="5"/>
        <v>0</v>
      </c>
      <c r="AJ887" s="10"/>
    </row>
    <row r="888" ht="15.75" customHeight="1">
      <c r="A888" s="9">
        <v>45693.0</v>
      </c>
      <c r="B888" s="10" t="s">
        <v>2077</v>
      </c>
      <c r="C888" s="10" t="s">
        <v>2078</v>
      </c>
      <c r="D888" s="11">
        <v>3.1993311119E10</v>
      </c>
      <c r="E888" s="10" t="s">
        <v>8586</v>
      </c>
      <c r="F888" s="10" t="s">
        <v>8587</v>
      </c>
      <c r="G888" s="10" t="s">
        <v>8588</v>
      </c>
      <c r="H888" s="10" t="s">
        <v>8626</v>
      </c>
      <c r="I888" s="10" t="s">
        <v>8590</v>
      </c>
      <c r="J888" s="10" t="s">
        <v>8617</v>
      </c>
      <c r="K888" s="10" t="s">
        <v>8590</v>
      </c>
      <c r="L888" s="10" t="s">
        <v>8607</v>
      </c>
      <c r="M888" s="10" t="s">
        <v>8601</v>
      </c>
      <c r="N888" s="12" t="s">
        <v>11</v>
      </c>
      <c r="O888" s="12" t="s">
        <v>13</v>
      </c>
      <c r="P888" s="12" t="s">
        <v>12</v>
      </c>
      <c r="Q888" s="12" t="s">
        <v>34</v>
      </c>
      <c r="R888" s="12" t="s">
        <v>23</v>
      </c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3">
        <f>ROUNDUP(SUM(VLOOKUP(F888,'Pontuação 3.0'!A$2:B$11,2,FALSE),VLOOKUP(E888,'Pontuação 3.0'!C$2:D$11,2,FALSE),VLOOKUP(H888,'Pontuação 3.0'!I$2:J$11,2,FALSE),VLOOKUP(J888,'Pontuação 3.0'!G$2:H$11,2,FALSE),VLOOKUP(G888,'Pontuação 3.0'!E$2:F$11,2,FALSE),VLOOKUP(K888,'Pontuação 3.0'!K$2:L$11,2,FALSE),VLOOKUP(L888,'Pontuação 3.0'!M$2:N$13,2,FALSE)),0)</f>
        <v>2219</v>
      </c>
      <c r="AD888" s="14">
        <f t="shared" si="1"/>
        <v>222</v>
      </c>
      <c r="AE888" s="14" t="str">
        <f t="array" ref="AE888">IFERROR(INDEX('Pontuação 3.0'!G$13:G$191, MATCH(AD888, 'Pontuação 3.0'!F$13:F$191, 0)), "Faixa Indefinida")</f>
        <v>B</v>
      </c>
      <c r="AF888" s="14">
        <f t="shared" si="2"/>
        <v>0</v>
      </c>
      <c r="AG888" s="14">
        <f t="shared" si="3"/>
        <v>1</v>
      </c>
      <c r="AH888" s="14">
        <f t="shared" si="4"/>
        <v>0</v>
      </c>
      <c r="AI888" s="14">
        <f t="shared" si="5"/>
        <v>0</v>
      </c>
      <c r="AJ888" s="10"/>
    </row>
    <row r="889" ht="15.75" customHeight="1">
      <c r="A889" s="9">
        <v>45693.0</v>
      </c>
      <c r="B889" s="10" t="s">
        <v>2079</v>
      </c>
      <c r="C889" s="10" t="s">
        <v>2080</v>
      </c>
      <c r="D889" s="11">
        <v>7.9999318341E10</v>
      </c>
      <c r="E889" s="10" t="s">
        <v>8586</v>
      </c>
      <c r="F889" s="10" t="s">
        <v>8610</v>
      </c>
      <c r="G889" s="10" t="s">
        <v>8588</v>
      </c>
      <c r="H889" s="10" t="s">
        <v>8598</v>
      </c>
      <c r="I889" s="10" t="s">
        <v>8590</v>
      </c>
      <c r="J889" s="10" t="s">
        <v>8599</v>
      </c>
      <c r="K889" s="10" t="s">
        <v>8590</v>
      </c>
      <c r="L889" s="10" t="s">
        <v>8615</v>
      </c>
      <c r="M889" s="10" t="s">
        <v>8593</v>
      </c>
      <c r="N889" s="12" t="s">
        <v>11</v>
      </c>
      <c r="O889" s="12" t="s">
        <v>13</v>
      </c>
      <c r="P889" s="12" t="s">
        <v>22</v>
      </c>
      <c r="Q889" s="12" t="s">
        <v>386</v>
      </c>
      <c r="R889" s="12" t="s">
        <v>14</v>
      </c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3">
        <f>ROUNDUP(SUM(VLOOKUP(F889,'Pontuação 3.0'!A$2:B$11,2,FALSE),VLOOKUP(E889,'Pontuação 3.0'!C$2:D$11,2,FALSE),VLOOKUP(H889,'Pontuação 3.0'!I$2:J$11,2,FALSE),VLOOKUP(J889,'Pontuação 3.0'!G$2:H$11,2,FALSE),VLOOKUP(G889,'Pontuação 3.0'!E$2:F$11,2,FALSE),VLOOKUP(K889,'Pontuação 3.0'!K$2:L$11,2,FALSE),VLOOKUP(L889,'Pontuação 3.0'!M$2:N$13,2,FALSE)),0)</f>
        <v>1986</v>
      </c>
      <c r="AD889" s="14">
        <f t="shared" si="1"/>
        <v>199</v>
      </c>
      <c r="AE889" s="14" t="str">
        <f t="array" ref="AE889">IFERROR(INDEX('Pontuação 3.0'!G$13:G$191, MATCH(AD889, 'Pontuação 3.0'!F$13:F$191, 0)), "Faixa Indefinida")</f>
        <v>C</v>
      </c>
      <c r="AF889" s="14">
        <f t="shared" si="2"/>
        <v>0</v>
      </c>
      <c r="AG889" s="14">
        <f t="shared" si="3"/>
        <v>0</v>
      </c>
      <c r="AH889" s="14">
        <f t="shared" si="4"/>
        <v>1</v>
      </c>
      <c r="AI889" s="14">
        <f t="shared" si="5"/>
        <v>0</v>
      </c>
      <c r="AJ889" s="10"/>
    </row>
    <row r="890" ht="15.75" customHeight="1">
      <c r="A890" s="9">
        <v>45693.0</v>
      </c>
      <c r="B890" s="10" t="s">
        <v>2081</v>
      </c>
      <c r="C890" s="10" t="s">
        <v>2082</v>
      </c>
      <c r="D890" s="10" t="s">
        <v>2083</v>
      </c>
      <c r="E890" s="10" t="s">
        <v>8622</v>
      </c>
      <c r="F890" s="10" t="s">
        <v>8596</v>
      </c>
      <c r="G890" s="10" t="s">
        <v>8623</v>
      </c>
      <c r="H890" s="10" t="s">
        <v>8626</v>
      </c>
      <c r="I890" s="10" t="s">
        <v>8614</v>
      </c>
      <c r="J890" s="10" t="s">
        <v>8599</v>
      </c>
      <c r="K890" s="10" t="s">
        <v>8590</v>
      </c>
      <c r="L890" s="10" t="s">
        <v>8592</v>
      </c>
      <c r="M890" s="10" t="s">
        <v>8611</v>
      </c>
      <c r="N890" s="12" t="s">
        <v>11</v>
      </c>
      <c r="O890" s="12" t="s">
        <v>13</v>
      </c>
      <c r="P890" s="12" t="s">
        <v>19</v>
      </c>
      <c r="Q890" s="12" t="s">
        <v>45</v>
      </c>
      <c r="R890" s="12" t="s">
        <v>14</v>
      </c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3">
        <f>ROUNDUP(SUM(VLOOKUP(F890,'Pontuação 3.0'!A$2:B$11,2,FALSE),VLOOKUP(E890,'Pontuação 3.0'!C$2:D$11,2,FALSE),VLOOKUP(H890,'Pontuação 3.0'!I$2:J$11,2,FALSE),VLOOKUP(J890,'Pontuação 3.0'!G$2:H$11,2,FALSE),VLOOKUP(G890,'Pontuação 3.0'!E$2:F$11,2,FALSE),VLOOKUP(K890,'Pontuação 3.0'!K$2:L$11,2,FALSE),VLOOKUP(L890,'Pontuação 3.0'!M$2:N$13,2,FALSE)),0)</f>
        <v>1871</v>
      </c>
      <c r="AD890" s="14">
        <f t="shared" si="1"/>
        <v>187</v>
      </c>
      <c r="AE890" s="14" t="str">
        <f t="array" ref="AE890">IFERROR(INDEX('Pontuação 3.0'!G$13:G$191, MATCH(AD890, 'Pontuação 3.0'!F$13:F$191, 0)), "Faixa Indefinida")</f>
        <v>D</v>
      </c>
      <c r="AF890" s="14">
        <f t="shared" si="2"/>
        <v>0</v>
      </c>
      <c r="AG890" s="14">
        <f t="shared" si="3"/>
        <v>0</v>
      </c>
      <c r="AH890" s="14">
        <f t="shared" si="4"/>
        <v>0</v>
      </c>
      <c r="AI890" s="14">
        <f t="shared" si="5"/>
        <v>1</v>
      </c>
      <c r="AJ890" s="10"/>
    </row>
    <row r="891" ht="15.75" customHeight="1">
      <c r="A891" s="9">
        <v>45693.0</v>
      </c>
      <c r="B891" s="10" t="s">
        <v>2084</v>
      </c>
      <c r="C891" s="10" t="s">
        <v>2085</v>
      </c>
      <c r="D891" s="11">
        <v>4.4999322669E10</v>
      </c>
      <c r="E891" s="10" t="s">
        <v>8586</v>
      </c>
      <c r="F891" s="10" t="s">
        <v>8596</v>
      </c>
      <c r="G891" s="10" t="s">
        <v>8588</v>
      </c>
      <c r="H891" s="10" t="s">
        <v>8605</v>
      </c>
      <c r="I891" s="10" t="s">
        <v>8614</v>
      </c>
      <c r="J891" s="10" t="s">
        <v>8624</v>
      </c>
      <c r="K891" s="10" t="s">
        <v>8606</v>
      </c>
      <c r="L891" s="10" t="s">
        <v>8615</v>
      </c>
      <c r="M891" s="10" t="s">
        <v>8601</v>
      </c>
      <c r="N891" s="12" t="s">
        <v>11</v>
      </c>
      <c r="O891" s="12" t="s">
        <v>13</v>
      </c>
      <c r="P891" s="12" t="s">
        <v>19</v>
      </c>
      <c r="Q891" s="12" t="s">
        <v>60</v>
      </c>
      <c r="R891" s="12" t="s">
        <v>23</v>
      </c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3">
        <f>ROUNDUP(SUM(VLOOKUP(F891,'Pontuação 3.0'!A$2:B$11,2,FALSE),VLOOKUP(E891,'Pontuação 3.0'!C$2:D$11,2,FALSE),VLOOKUP(H891,'Pontuação 3.0'!I$2:J$11,2,FALSE),VLOOKUP(J891,'Pontuação 3.0'!G$2:H$11,2,FALSE),VLOOKUP(G891,'Pontuação 3.0'!E$2:F$11,2,FALSE),VLOOKUP(K891,'Pontuação 3.0'!K$2:L$11,2,FALSE),VLOOKUP(L891,'Pontuação 3.0'!M$2:N$13,2,FALSE)),0)</f>
        <v>2295</v>
      </c>
      <c r="AD891" s="14">
        <f t="shared" si="1"/>
        <v>230</v>
      </c>
      <c r="AE891" s="14" t="str">
        <f t="array" ref="AE891">IFERROR(INDEX('Pontuação 3.0'!G$13:G$191, MATCH(AD891, 'Pontuação 3.0'!F$13:F$191, 0)), "Faixa Indefinida")</f>
        <v>B</v>
      </c>
      <c r="AF891" s="14">
        <f t="shared" si="2"/>
        <v>0</v>
      </c>
      <c r="AG891" s="14">
        <f t="shared" si="3"/>
        <v>1</v>
      </c>
      <c r="AH891" s="14">
        <f t="shared" si="4"/>
        <v>0</v>
      </c>
      <c r="AI891" s="14">
        <f t="shared" si="5"/>
        <v>0</v>
      </c>
      <c r="AJ891" s="10"/>
    </row>
    <row r="892" ht="15.75" customHeight="1">
      <c r="A892" s="9">
        <v>45693.0</v>
      </c>
      <c r="B892" s="10" t="s">
        <v>520</v>
      </c>
      <c r="C892" s="10" t="s">
        <v>2092</v>
      </c>
      <c r="D892" s="11">
        <v>7.3991994376E10</v>
      </c>
      <c r="E892" s="10" t="s">
        <v>8586</v>
      </c>
      <c r="F892" s="10" t="s">
        <v>8587</v>
      </c>
      <c r="G892" s="10" t="s">
        <v>8588</v>
      </c>
      <c r="H892" s="10" t="s">
        <v>8632</v>
      </c>
      <c r="I892" s="10" t="s">
        <v>8590</v>
      </c>
      <c r="J892" s="10" t="s">
        <v>8591</v>
      </c>
      <c r="K892" s="10" t="s">
        <v>8606</v>
      </c>
      <c r="L892" s="10" t="s">
        <v>8607</v>
      </c>
      <c r="M892" s="10" t="s">
        <v>8593</v>
      </c>
      <c r="N892" s="12" t="s">
        <v>11</v>
      </c>
      <c r="O892" s="12" t="s">
        <v>13</v>
      </c>
      <c r="P892" s="12" t="s">
        <v>1734</v>
      </c>
      <c r="Q892" s="12" t="s">
        <v>1735</v>
      </c>
      <c r="R892" s="12" t="s">
        <v>14</v>
      </c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3">
        <f>ROUNDUP(SUM(VLOOKUP(F892,'Pontuação 3.0'!A$2:B$11,2,FALSE),VLOOKUP(E892,'Pontuação 3.0'!C$2:D$11,2,FALSE),VLOOKUP(H892,'Pontuação 3.0'!I$2:J$11,2,FALSE),VLOOKUP(J892,'Pontuação 3.0'!G$2:H$11,2,FALSE),VLOOKUP(G892,'Pontuação 3.0'!E$2:F$11,2,FALSE),VLOOKUP(K892,'Pontuação 3.0'!K$2:L$11,2,FALSE),VLOOKUP(L892,'Pontuação 3.0'!M$2:N$13,2,FALSE)),0)</f>
        <v>2397</v>
      </c>
      <c r="AD892" s="14">
        <f t="shared" si="1"/>
        <v>240</v>
      </c>
      <c r="AE892" s="14" t="str">
        <f t="array" ref="AE892">IFERROR(INDEX('Pontuação 3.0'!G$13:G$191, MATCH(AD892, 'Pontuação 3.0'!F$13:F$191, 0)), "Faixa Indefinida")</f>
        <v>A</v>
      </c>
      <c r="AF892" s="14">
        <f t="shared" si="2"/>
        <v>1</v>
      </c>
      <c r="AG892" s="14">
        <f t="shared" si="3"/>
        <v>0</v>
      </c>
      <c r="AH892" s="14">
        <f t="shared" si="4"/>
        <v>0</v>
      </c>
      <c r="AI892" s="14">
        <f t="shared" si="5"/>
        <v>0</v>
      </c>
      <c r="AJ892" s="10"/>
    </row>
    <row r="893" ht="15.75" customHeight="1">
      <c r="A893" s="9">
        <v>45693.0</v>
      </c>
      <c r="B893" s="10" t="s">
        <v>2086</v>
      </c>
      <c r="C893" s="10" t="s">
        <v>2087</v>
      </c>
      <c r="D893" s="11">
        <v>3.3999389067E10</v>
      </c>
      <c r="E893" s="10" t="s">
        <v>8586</v>
      </c>
      <c r="F893" s="10" t="s">
        <v>8587</v>
      </c>
      <c r="G893" s="10" t="s">
        <v>8588</v>
      </c>
      <c r="H893" s="10" t="s">
        <v>8598</v>
      </c>
      <c r="I893" s="10" t="s">
        <v>8590</v>
      </c>
      <c r="J893" s="10" t="s">
        <v>8599</v>
      </c>
      <c r="K893" s="10" t="s">
        <v>8590</v>
      </c>
      <c r="L893" s="10" t="s">
        <v>8615</v>
      </c>
      <c r="M893" s="10" t="s">
        <v>8611</v>
      </c>
      <c r="N893" s="12" t="s">
        <v>11</v>
      </c>
      <c r="O893" s="12" t="s">
        <v>13</v>
      </c>
      <c r="P893" s="12" t="s">
        <v>2088</v>
      </c>
      <c r="Q893" s="12" t="s">
        <v>2089</v>
      </c>
      <c r="R893" s="12" t="s">
        <v>14</v>
      </c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3">
        <f>ROUNDUP(SUM(VLOOKUP(F893,'Pontuação 3.0'!A$2:B$11,2,FALSE),VLOOKUP(E893,'Pontuação 3.0'!C$2:D$11,2,FALSE),VLOOKUP(H893,'Pontuação 3.0'!I$2:J$11,2,FALSE),VLOOKUP(J893,'Pontuação 3.0'!G$2:H$11,2,FALSE),VLOOKUP(G893,'Pontuação 3.0'!E$2:F$11,2,FALSE),VLOOKUP(K893,'Pontuação 3.0'!K$2:L$11,2,FALSE),VLOOKUP(L893,'Pontuação 3.0'!M$2:N$13,2,FALSE)),0)</f>
        <v>2208</v>
      </c>
      <c r="AD893" s="14">
        <f t="shared" si="1"/>
        <v>221</v>
      </c>
      <c r="AE893" s="14" t="str">
        <f t="array" ref="AE893">IFERROR(INDEX('Pontuação 3.0'!G$13:G$191, MATCH(AD893, 'Pontuação 3.0'!F$13:F$191, 0)), "Faixa Indefinida")</f>
        <v>B</v>
      </c>
      <c r="AF893" s="14">
        <f t="shared" si="2"/>
        <v>0</v>
      </c>
      <c r="AG893" s="14">
        <f t="shared" si="3"/>
        <v>1</v>
      </c>
      <c r="AH893" s="14">
        <f t="shared" si="4"/>
        <v>0</v>
      </c>
      <c r="AI893" s="14">
        <f t="shared" si="5"/>
        <v>0</v>
      </c>
      <c r="AJ893" s="10"/>
    </row>
    <row r="894" ht="15.75" customHeight="1">
      <c r="A894" s="9">
        <v>45693.0</v>
      </c>
      <c r="B894" s="10" t="s">
        <v>2090</v>
      </c>
      <c r="C894" s="10" t="s">
        <v>2091</v>
      </c>
      <c r="D894" s="11">
        <v>8.1998218919E10</v>
      </c>
      <c r="E894" s="10" t="s">
        <v>8586</v>
      </c>
      <c r="F894" s="10" t="s">
        <v>8596</v>
      </c>
      <c r="G894" s="10" t="s">
        <v>8588</v>
      </c>
      <c r="H894" s="10" t="s">
        <v>8632</v>
      </c>
      <c r="I894" s="10" t="s">
        <v>8590</v>
      </c>
      <c r="J894" s="10" t="s">
        <v>8617</v>
      </c>
      <c r="K894" s="10" t="s">
        <v>8590</v>
      </c>
      <c r="L894" s="10" t="s">
        <v>8615</v>
      </c>
      <c r="M894" s="10" t="s">
        <v>8625</v>
      </c>
      <c r="N894" s="12" t="s">
        <v>11</v>
      </c>
      <c r="O894" s="12" t="s">
        <v>13</v>
      </c>
      <c r="P894" s="12" t="s">
        <v>19</v>
      </c>
      <c r="Q894" s="12" t="s">
        <v>60</v>
      </c>
      <c r="R894" s="12" t="s">
        <v>14</v>
      </c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3">
        <f>ROUNDUP(SUM(VLOOKUP(F894,'Pontuação 3.0'!A$2:B$11,2,FALSE),VLOOKUP(E894,'Pontuação 3.0'!C$2:D$11,2,FALSE),VLOOKUP(H894,'Pontuação 3.0'!I$2:J$11,2,FALSE),VLOOKUP(J894,'Pontuação 3.0'!G$2:H$11,2,FALSE),VLOOKUP(G894,'Pontuação 3.0'!E$2:F$11,2,FALSE),VLOOKUP(K894,'Pontuação 3.0'!K$2:L$11,2,FALSE),VLOOKUP(L894,'Pontuação 3.0'!M$2:N$13,2,FALSE)),0)</f>
        <v>2242</v>
      </c>
      <c r="AD894" s="14">
        <f t="shared" si="1"/>
        <v>224</v>
      </c>
      <c r="AE894" s="14" t="str">
        <f t="array" ref="AE894">IFERROR(INDEX('Pontuação 3.0'!G$13:G$191, MATCH(AD894, 'Pontuação 3.0'!F$13:F$191, 0)), "Faixa Indefinida")</f>
        <v>B</v>
      </c>
      <c r="AF894" s="14">
        <f t="shared" si="2"/>
        <v>0</v>
      </c>
      <c r="AG894" s="14">
        <f t="shared" si="3"/>
        <v>1</v>
      </c>
      <c r="AH894" s="14">
        <f t="shared" si="4"/>
        <v>0</v>
      </c>
      <c r="AI894" s="14">
        <f t="shared" si="5"/>
        <v>0</v>
      </c>
      <c r="AJ894" s="10"/>
    </row>
    <row r="895" ht="15.75" customHeight="1">
      <c r="A895" s="9">
        <v>45693.0</v>
      </c>
      <c r="B895" s="10" t="s">
        <v>2095</v>
      </c>
      <c r="C895" s="10" t="s">
        <v>2096</v>
      </c>
      <c r="D895" s="10" t="s">
        <v>2097</v>
      </c>
      <c r="E895" s="10" t="s">
        <v>8586</v>
      </c>
      <c r="F895" s="10" t="s">
        <v>8587</v>
      </c>
      <c r="G895" s="10" t="s">
        <v>8588</v>
      </c>
      <c r="H895" s="10" t="s">
        <v>8589</v>
      </c>
      <c r="I895" s="10" t="s">
        <v>8614</v>
      </c>
      <c r="J895" s="10" t="s">
        <v>8617</v>
      </c>
      <c r="K895" s="10" t="s">
        <v>8606</v>
      </c>
      <c r="L895" s="10" t="s">
        <v>8629</v>
      </c>
      <c r="M895" s="10" t="s">
        <v>8601</v>
      </c>
      <c r="N895" s="12" t="s">
        <v>11</v>
      </c>
      <c r="O895" s="12" t="s">
        <v>13</v>
      </c>
      <c r="P895" s="12" t="s">
        <v>102</v>
      </c>
      <c r="Q895" s="12" t="s">
        <v>49</v>
      </c>
      <c r="R895" s="12" t="s">
        <v>14</v>
      </c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3">
        <f>ROUNDUP(SUM(VLOOKUP(F895,'Pontuação 3.0'!A$2:B$11,2,FALSE),VLOOKUP(E895,'Pontuação 3.0'!C$2:D$11,2,FALSE),VLOOKUP(H895,'Pontuação 3.0'!I$2:J$11,2,FALSE),VLOOKUP(J895,'Pontuação 3.0'!G$2:H$11,2,FALSE),VLOOKUP(G895,'Pontuação 3.0'!E$2:F$11,2,FALSE),VLOOKUP(K895,'Pontuação 3.0'!K$2:L$11,2,FALSE),VLOOKUP(L895,'Pontuação 3.0'!M$2:N$13,2,FALSE)),0)</f>
        <v>2723</v>
      </c>
      <c r="AD895" s="14">
        <f t="shared" si="1"/>
        <v>272</v>
      </c>
      <c r="AE895" s="14" t="str">
        <f t="array" ref="AE895">IFERROR(INDEX('Pontuação 3.0'!G$13:G$191, MATCH(AD895, 'Pontuação 3.0'!F$13:F$191, 0)), "Faixa Indefinida")</f>
        <v>A</v>
      </c>
      <c r="AF895" s="14">
        <f t="shared" si="2"/>
        <v>1</v>
      </c>
      <c r="AG895" s="14">
        <f t="shared" si="3"/>
        <v>0</v>
      </c>
      <c r="AH895" s="14">
        <f t="shared" si="4"/>
        <v>0</v>
      </c>
      <c r="AI895" s="14">
        <f t="shared" si="5"/>
        <v>0</v>
      </c>
      <c r="AJ895" s="10"/>
    </row>
    <row r="896" ht="15.75" customHeight="1">
      <c r="A896" s="9">
        <v>45693.0</v>
      </c>
      <c r="B896" s="10" t="s">
        <v>2098</v>
      </c>
      <c r="C896" s="10" t="s">
        <v>2099</v>
      </c>
      <c r="D896" s="11">
        <v>6.7992526421E10</v>
      </c>
      <c r="E896" s="10" t="s">
        <v>8586</v>
      </c>
      <c r="F896" s="10" t="s">
        <v>8596</v>
      </c>
      <c r="G896" s="10" t="s">
        <v>8620</v>
      </c>
      <c r="H896" s="10" t="s">
        <v>8598</v>
      </c>
      <c r="I896" s="10" t="s">
        <v>8614</v>
      </c>
      <c r="J896" s="10" t="s">
        <v>8591</v>
      </c>
      <c r="K896" s="10" t="s">
        <v>8590</v>
      </c>
      <c r="L896" s="10" t="s">
        <v>8600</v>
      </c>
      <c r="M896" s="10" t="s">
        <v>8611</v>
      </c>
      <c r="N896" s="12" t="s">
        <v>11</v>
      </c>
      <c r="O896" s="12" t="s">
        <v>13</v>
      </c>
      <c r="P896" s="12" t="s">
        <v>651</v>
      </c>
      <c r="Q896" s="12" t="s">
        <v>652</v>
      </c>
      <c r="R896" s="12" t="s">
        <v>23</v>
      </c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3">
        <f>ROUNDUP(SUM(VLOOKUP(F896,'Pontuação 3.0'!A$2:B$11,2,FALSE),VLOOKUP(E896,'Pontuação 3.0'!C$2:D$11,2,FALSE),VLOOKUP(H896,'Pontuação 3.0'!I$2:J$11,2,FALSE),VLOOKUP(J896,'Pontuação 3.0'!G$2:H$11,2,FALSE),VLOOKUP(G896,'Pontuação 3.0'!E$2:F$11,2,FALSE),VLOOKUP(K896,'Pontuação 3.0'!K$2:L$11,2,FALSE),VLOOKUP(L896,'Pontuação 3.0'!M$2:N$13,2,FALSE)),0)</f>
        <v>2195</v>
      </c>
      <c r="AD896" s="14">
        <f t="shared" si="1"/>
        <v>220</v>
      </c>
      <c r="AE896" s="14" t="str">
        <f t="array" ref="AE896">IFERROR(INDEX('Pontuação 3.0'!G$13:G$191, MATCH(AD896, 'Pontuação 3.0'!F$13:F$191, 0)), "Faixa Indefinida")</f>
        <v>B</v>
      </c>
      <c r="AF896" s="14">
        <f t="shared" si="2"/>
        <v>0</v>
      </c>
      <c r="AG896" s="14">
        <f t="shared" si="3"/>
        <v>1</v>
      </c>
      <c r="AH896" s="14">
        <f t="shared" si="4"/>
        <v>0</v>
      </c>
      <c r="AI896" s="14">
        <f t="shared" si="5"/>
        <v>0</v>
      </c>
      <c r="AJ896" s="10"/>
    </row>
    <row r="897" ht="15.75" customHeight="1">
      <c r="A897" s="9">
        <v>45693.0</v>
      </c>
      <c r="B897" s="10" t="s">
        <v>2103</v>
      </c>
      <c r="C897" s="10" t="s">
        <v>2104</v>
      </c>
      <c r="D897" s="11">
        <v>1.1972490753E10</v>
      </c>
      <c r="E897" s="10" t="s">
        <v>8586</v>
      </c>
      <c r="F897" s="10" t="s">
        <v>8587</v>
      </c>
      <c r="G897" s="10" t="s">
        <v>8588</v>
      </c>
      <c r="H897" s="10" t="s">
        <v>8626</v>
      </c>
      <c r="I897" s="10" t="s">
        <v>8590</v>
      </c>
      <c r="J897" s="10" t="s">
        <v>8599</v>
      </c>
      <c r="K897" s="10" t="s">
        <v>8590</v>
      </c>
      <c r="L897" s="10" t="s">
        <v>8592</v>
      </c>
      <c r="M897" s="10" t="s">
        <v>8601</v>
      </c>
      <c r="N897" s="12" t="s">
        <v>11</v>
      </c>
      <c r="O897" s="12" t="s">
        <v>13</v>
      </c>
      <c r="P897" s="12" t="s">
        <v>114</v>
      </c>
      <c r="Q897" s="12" t="s">
        <v>49</v>
      </c>
      <c r="R897" s="12" t="s">
        <v>14</v>
      </c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3">
        <f>ROUNDUP(SUM(VLOOKUP(F897,'Pontuação 3.0'!A$2:B$11,2,FALSE),VLOOKUP(E897,'Pontuação 3.0'!C$2:D$11,2,FALSE),VLOOKUP(H897,'Pontuação 3.0'!I$2:J$11,2,FALSE),VLOOKUP(J897,'Pontuação 3.0'!G$2:H$11,2,FALSE),VLOOKUP(G897,'Pontuação 3.0'!E$2:F$11,2,FALSE),VLOOKUP(K897,'Pontuação 3.0'!K$2:L$11,2,FALSE),VLOOKUP(L897,'Pontuação 3.0'!M$2:N$13,2,FALSE)),0)</f>
        <v>1974</v>
      </c>
      <c r="AD897" s="14">
        <f t="shared" si="1"/>
        <v>197</v>
      </c>
      <c r="AE897" s="14" t="str">
        <f t="array" ref="AE897">IFERROR(INDEX('Pontuação 3.0'!G$13:G$191, MATCH(AD897, 'Pontuação 3.0'!F$13:F$191, 0)), "Faixa Indefinida")</f>
        <v>C</v>
      </c>
      <c r="AF897" s="14">
        <f t="shared" si="2"/>
        <v>0</v>
      </c>
      <c r="AG897" s="14">
        <f t="shared" si="3"/>
        <v>0</v>
      </c>
      <c r="AH897" s="14">
        <f t="shared" si="4"/>
        <v>1</v>
      </c>
      <c r="AI897" s="14">
        <f t="shared" si="5"/>
        <v>0</v>
      </c>
      <c r="AJ897" s="10"/>
    </row>
    <row r="898" ht="15.75" customHeight="1">
      <c r="A898" s="9">
        <v>45693.0</v>
      </c>
      <c r="B898" s="10" t="s">
        <v>2100</v>
      </c>
      <c r="C898" s="10" t="s">
        <v>2101</v>
      </c>
      <c r="D898" s="11">
        <v>1.1940698747E10</v>
      </c>
      <c r="E898" s="10" t="s">
        <v>8586</v>
      </c>
      <c r="F898" s="10" t="s">
        <v>8631</v>
      </c>
      <c r="G898" s="10" t="s">
        <v>8588</v>
      </c>
      <c r="H898" s="10" t="s">
        <v>8605</v>
      </c>
      <c r="I898" s="10" t="s">
        <v>8590</v>
      </c>
      <c r="J898" s="10" t="s">
        <v>8599</v>
      </c>
      <c r="K898" s="10" t="s">
        <v>8590</v>
      </c>
      <c r="L898" s="10" t="s">
        <v>8600</v>
      </c>
      <c r="M898" s="10" t="s">
        <v>8625</v>
      </c>
      <c r="N898" s="12" t="s">
        <v>11</v>
      </c>
      <c r="O898" s="12" t="s">
        <v>13</v>
      </c>
      <c r="P898" s="12" t="s">
        <v>19</v>
      </c>
      <c r="Q898" s="12" t="s">
        <v>40</v>
      </c>
      <c r="R898" s="12" t="s">
        <v>14</v>
      </c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3">
        <f>ROUNDUP(SUM(VLOOKUP(F898,'Pontuação 3.0'!A$2:B$11,2,FALSE),VLOOKUP(E898,'Pontuação 3.0'!C$2:D$11,2,FALSE),VLOOKUP(H898,'Pontuação 3.0'!I$2:J$11,2,FALSE),VLOOKUP(J898,'Pontuação 3.0'!G$2:H$11,2,FALSE),VLOOKUP(G898,'Pontuação 3.0'!E$2:F$11,2,FALSE),VLOOKUP(K898,'Pontuação 3.0'!K$2:L$11,2,FALSE),VLOOKUP(L898,'Pontuação 3.0'!M$2:N$13,2,FALSE)),0)</f>
        <v>2237</v>
      </c>
      <c r="AD898" s="14">
        <f t="shared" si="1"/>
        <v>224</v>
      </c>
      <c r="AE898" s="14" t="str">
        <f t="array" ref="AE898">IFERROR(INDEX('Pontuação 3.0'!G$13:G$191, MATCH(AD898, 'Pontuação 3.0'!F$13:F$191, 0)), "Faixa Indefinida")</f>
        <v>B</v>
      </c>
      <c r="AF898" s="14">
        <f t="shared" si="2"/>
        <v>0</v>
      </c>
      <c r="AG898" s="14">
        <f t="shared" si="3"/>
        <v>1</v>
      </c>
      <c r="AH898" s="14">
        <f t="shared" si="4"/>
        <v>0</v>
      </c>
      <c r="AI898" s="14">
        <f t="shared" si="5"/>
        <v>0</v>
      </c>
      <c r="AJ898" s="10"/>
    </row>
    <row r="899" ht="15.75" customHeight="1">
      <c r="A899" s="9">
        <v>45693.0</v>
      </c>
      <c r="B899" s="10" t="s">
        <v>2111</v>
      </c>
      <c r="C899" s="10" t="s">
        <v>2112</v>
      </c>
      <c r="D899" s="11">
        <v>3.5999779376E10</v>
      </c>
      <c r="E899" s="10" t="s">
        <v>8586</v>
      </c>
      <c r="F899" s="10" t="s">
        <v>8640</v>
      </c>
      <c r="G899" s="10" t="s">
        <v>8597</v>
      </c>
      <c r="H899" s="10" t="s">
        <v>8626</v>
      </c>
      <c r="I899" s="10" t="s">
        <v>8590</v>
      </c>
      <c r="J899" s="10" t="s">
        <v>8617</v>
      </c>
      <c r="K899" s="10" t="s">
        <v>8590</v>
      </c>
      <c r="L899" s="10" t="s">
        <v>8615</v>
      </c>
      <c r="M899" s="10" t="s">
        <v>8611</v>
      </c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3">
        <f>ROUNDUP(SUM(VLOOKUP(F899,'Pontuação 3.0'!A$2:B$11,2,FALSE),VLOOKUP(E899,'Pontuação 3.0'!C$2:D$11,2,FALSE),VLOOKUP(H899,'Pontuação 3.0'!I$2:J$11,2,FALSE),VLOOKUP(J899,'Pontuação 3.0'!G$2:H$11,2,FALSE),VLOOKUP(G899,'Pontuação 3.0'!E$2:F$11,2,FALSE),VLOOKUP(K899,'Pontuação 3.0'!K$2:L$11,2,FALSE),VLOOKUP(L899,'Pontuação 3.0'!M$2:N$13,2,FALSE)),0)</f>
        <v>2080</v>
      </c>
      <c r="AD899" s="14">
        <f t="shared" si="1"/>
        <v>208</v>
      </c>
      <c r="AE899" s="14" t="str">
        <f t="array" ref="AE899">IFERROR(INDEX('Pontuação 3.0'!G$13:G$191, MATCH(AD899, 'Pontuação 3.0'!F$13:F$191, 0)), "Faixa Indefinida")</f>
        <v>C</v>
      </c>
      <c r="AF899" s="14">
        <f t="shared" si="2"/>
        <v>0</v>
      </c>
      <c r="AG899" s="14">
        <f t="shared" si="3"/>
        <v>0</v>
      </c>
      <c r="AH899" s="14">
        <f t="shared" si="4"/>
        <v>1</v>
      </c>
      <c r="AI899" s="14">
        <f t="shared" si="5"/>
        <v>0</v>
      </c>
      <c r="AJ899" s="10"/>
    </row>
    <row r="900" ht="15.75" customHeight="1">
      <c r="A900" s="9">
        <v>45693.0</v>
      </c>
      <c r="B900" s="10" t="s">
        <v>2113</v>
      </c>
      <c r="C900" s="10" t="s">
        <v>2114</v>
      </c>
      <c r="D900" s="15" t="s">
        <v>8685</v>
      </c>
      <c r="E900" s="10" t="s">
        <v>8586</v>
      </c>
      <c r="F900" s="10" t="s">
        <v>8587</v>
      </c>
      <c r="G900" s="10" t="s">
        <v>8628</v>
      </c>
      <c r="H900" s="10" t="s">
        <v>8598</v>
      </c>
      <c r="I900" s="10" t="s">
        <v>8590</v>
      </c>
      <c r="J900" s="10" t="s">
        <v>8599</v>
      </c>
      <c r="K900" s="10" t="s">
        <v>8590</v>
      </c>
      <c r="L900" s="10" t="s">
        <v>8615</v>
      </c>
      <c r="M900" s="10" t="s">
        <v>8601</v>
      </c>
      <c r="N900" s="12" t="s">
        <v>11</v>
      </c>
      <c r="O900" s="12" t="s">
        <v>13</v>
      </c>
      <c r="P900" s="12" t="s">
        <v>114</v>
      </c>
      <c r="Q900" s="12" t="s">
        <v>34</v>
      </c>
      <c r="R900" s="12" t="s">
        <v>14</v>
      </c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3">
        <f>ROUNDUP(SUM(VLOOKUP(F900,'Pontuação 3.0'!A$2:B$11,2,FALSE),VLOOKUP(E900,'Pontuação 3.0'!C$2:D$11,2,FALSE),VLOOKUP(H900,'Pontuação 3.0'!I$2:J$11,2,FALSE),VLOOKUP(J900,'Pontuação 3.0'!G$2:H$11,2,FALSE),VLOOKUP(G900,'Pontuação 3.0'!E$2:F$11,2,FALSE),VLOOKUP(K900,'Pontuação 3.0'!K$2:L$11,2,FALSE),VLOOKUP(L900,'Pontuação 3.0'!M$2:N$13,2,FALSE)),0)</f>
        <v>2058</v>
      </c>
      <c r="AD900" s="14">
        <f t="shared" si="1"/>
        <v>206</v>
      </c>
      <c r="AE900" s="14" t="str">
        <f t="array" ref="AE900">IFERROR(INDEX('Pontuação 3.0'!G$13:G$191, MATCH(AD900, 'Pontuação 3.0'!F$13:F$191, 0)), "Faixa Indefinida")</f>
        <v>C</v>
      </c>
      <c r="AF900" s="14">
        <f t="shared" si="2"/>
        <v>0</v>
      </c>
      <c r="AG900" s="14">
        <f t="shared" si="3"/>
        <v>0</v>
      </c>
      <c r="AH900" s="14">
        <f t="shared" si="4"/>
        <v>1</v>
      </c>
      <c r="AI900" s="14">
        <f t="shared" si="5"/>
        <v>0</v>
      </c>
      <c r="AJ900" s="10"/>
    </row>
    <row r="901" ht="15.75" customHeight="1">
      <c r="A901" s="9">
        <v>45693.0</v>
      </c>
      <c r="B901" s="10" t="s">
        <v>318</v>
      </c>
      <c r="C901" s="10" t="s">
        <v>2115</v>
      </c>
      <c r="D901" s="11">
        <v>1.196365397E10</v>
      </c>
      <c r="E901" s="10" t="s">
        <v>8586</v>
      </c>
      <c r="F901" s="10" t="s">
        <v>8587</v>
      </c>
      <c r="G901" s="10" t="s">
        <v>8588</v>
      </c>
      <c r="H901" s="10" t="s">
        <v>8598</v>
      </c>
      <c r="I901" s="10" t="s">
        <v>8590</v>
      </c>
      <c r="J901" s="10" t="s">
        <v>8599</v>
      </c>
      <c r="K901" s="10" t="s">
        <v>8590</v>
      </c>
      <c r="L901" s="10" t="s">
        <v>8592</v>
      </c>
      <c r="M901" s="10" t="s">
        <v>8611</v>
      </c>
      <c r="N901" s="12" t="s">
        <v>11</v>
      </c>
      <c r="O901" s="12" t="s">
        <v>13</v>
      </c>
      <c r="P901" s="12" t="s">
        <v>77</v>
      </c>
      <c r="Q901" s="12" t="s">
        <v>45</v>
      </c>
      <c r="R901" s="12" t="s">
        <v>23</v>
      </c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3">
        <f>ROUNDUP(SUM(VLOOKUP(F901,'Pontuação 3.0'!A$2:B$11,2,FALSE),VLOOKUP(E901,'Pontuação 3.0'!C$2:D$11,2,FALSE),VLOOKUP(H901,'Pontuação 3.0'!I$2:J$11,2,FALSE),VLOOKUP(J901,'Pontuação 3.0'!G$2:H$11,2,FALSE),VLOOKUP(G901,'Pontuação 3.0'!E$2:F$11,2,FALSE),VLOOKUP(K901,'Pontuação 3.0'!K$2:L$11,2,FALSE),VLOOKUP(L901,'Pontuação 3.0'!M$2:N$13,2,FALSE)),0)</f>
        <v>2122</v>
      </c>
      <c r="AD901" s="14">
        <f t="shared" si="1"/>
        <v>212</v>
      </c>
      <c r="AE901" s="14" t="str">
        <f t="array" ref="AE901">IFERROR(INDEX('Pontuação 3.0'!G$13:G$191, MATCH(AD901, 'Pontuação 3.0'!F$13:F$191, 0)), "Faixa Indefinida")</f>
        <v>C</v>
      </c>
      <c r="AF901" s="14">
        <f t="shared" si="2"/>
        <v>0</v>
      </c>
      <c r="AG901" s="14">
        <f t="shared" si="3"/>
        <v>0</v>
      </c>
      <c r="AH901" s="14">
        <f t="shared" si="4"/>
        <v>1</v>
      </c>
      <c r="AI901" s="14">
        <f t="shared" si="5"/>
        <v>0</v>
      </c>
      <c r="AJ901" s="10"/>
    </row>
    <row r="902" ht="15.75" customHeight="1">
      <c r="A902" s="9">
        <v>45693.0</v>
      </c>
      <c r="B902" s="10" t="s">
        <v>2105</v>
      </c>
      <c r="C902" s="10" t="s">
        <v>2106</v>
      </c>
      <c r="D902" s="11">
        <v>7.9998444718E10</v>
      </c>
      <c r="E902" s="10" t="s">
        <v>8586</v>
      </c>
      <c r="F902" s="10" t="s">
        <v>8587</v>
      </c>
      <c r="G902" s="10" t="s">
        <v>8588</v>
      </c>
      <c r="H902" s="10" t="s">
        <v>8598</v>
      </c>
      <c r="I902" s="10" t="s">
        <v>8614</v>
      </c>
      <c r="J902" s="10" t="s">
        <v>8599</v>
      </c>
      <c r="K902" s="10" t="s">
        <v>8590</v>
      </c>
      <c r="L902" s="10" t="s">
        <v>8629</v>
      </c>
      <c r="M902" s="10" t="s">
        <v>8601</v>
      </c>
      <c r="N902" s="12" t="s">
        <v>11</v>
      </c>
      <c r="O902" s="12" t="s">
        <v>13</v>
      </c>
      <c r="P902" s="12" t="s">
        <v>19</v>
      </c>
      <c r="Q902" s="12" t="s">
        <v>49</v>
      </c>
      <c r="R902" s="12" t="s">
        <v>14</v>
      </c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3">
        <f>ROUNDUP(SUM(VLOOKUP(F902,'Pontuação 3.0'!A$2:B$11,2,FALSE),VLOOKUP(E902,'Pontuação 3.0'!C$2:D$11,2,FALSE),VLOOKUP(H902,'Pontuação 3.0'!I$2:J$11,2,FALSE),VLOOKUP(J902,'Pontuação 3.0'!G$2:H$11,2,FALSE),VLOOKUP(G902,'Pontuação 3.0'!E$2:F$11,2,FALSE),VLOOKUP(K902,'Pontuação 3.0'!K$2:L$11,2,FALSE),VLOOKUP(L902,'Pontuação 3.0'!M$2:N$13,2,FALSE)),0)</f>
        <v>2100</v>
      </c>
      <c r="AD902" s="14">
        <f t="shared" si="1"/>
        <v>210</v>
      </c>
      <c r="AE902" s="14" t="str">
        <f t="array" ref="AE902">IFERROR(INDEX('Pontuação 3.0'!G$13:G$191, MATCH(AD902, 'Pontuação 3.0'!F$13:F$191, 0)), "Faixa Indefinida")</f>
        <v>C</v>
      </c>
      <c r="AF902" s="14">
        <f t="shared" si="2"/>
        <v>0</v>
      </c>
      <c r="AG902" s="14">
        <f t="shared" si="3"/>
        <v>0</v>
      </c>
      <c r="AH902" s="14">
        <f t="shared" si="4"/>
        <v>1</v>
      </c>
      <c r="AI902" s="14">
        <f t="shared" si="5"/>
        <v>0</v>
      </c>
      <c r="AJ902" s="10"/>
    </row>
    <row r="903" ht="15.75" customHeight="1">
      <c r="A903" s="9">
        <v>45693.0</v>
      </c>
      <c r="B903" s="10" t="s">
        <v>2118</v>
      </c>
      <c r="C903" s="10" t="s">
        <v>2119</v>
      </c>
      <c r="D903" s="11">
        <v>4.7997397385E10</v>
      </c>
      <c r="E903" s="10" t="s">
        <v>8586</v>
      </c>
      <c r="F903" s="10" t="s">
        <v>8596</v>
      </c>
      <c r="G903" s="10" t="s">
        <v>8588</v>
      </c>
      <c r="H903" s="10" t="s">
        <v>8605</v>
      </c>
      <c r="I903" s="10" t="s">
        <v>8590</v>
      </c>
      <c r="J903" s="10" t="s">
        <v>8617</v>
      </c>
      <c r="K903" s="10" t="s">
        <v>8590</v>
      </c>
      <c r="L903" s="10" t="s">
        <v>8615</v>
      </c>
      <c r="M903" s="10" t="s">
        <v>8593</v>
      </c>
      <c r="N903" s="12" t="s">
        <v>11</v>
      </c>
      <c r="O903" s="12" t="s">
        <v>13</v>
      </c>
      <c r="P903" s="12" t="s">
        <v>19</v>
      </c>
      <c r="Q903" s="12" t="s">
        <v>49</v>
      </c>
      <c r="R903" s="12" t="s">
        <v>23</v>
      </c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3">
        <f>ROUNDUP(SUM(VLOOKUP(F903,'Pontuação 3.0'!A$2:B$11,2,FALSE),VLOOKUP(E903,'Pontuação 3.0'!C$2:D$11,2,FALSE),VLOOKUP(H903,'Pontuação 3.0'!I$2:J$11,2,FALSE),VLOOKUP(J903,'Pontuação 3.0'!G$2:H$11,2,FALSE),VLOOKUP(G903,'Pontuação 3.0'!E$2:F$11,2,FALSE),VLOOKUP(K903,'Pontuação 3.0'!K$2:L$11,2,FALSE),VLOOKUP(L903,'Pontuação 3.0'!M$2:N$13,2,FALSE)),0)</f>
        <v>2286</v>
      </c>
      <c r="AD903" s="14">
        <f t="shared" si="1"/>
        <v>229</v>
      </c>
      <c r="AE903" s="14" t="str">
        <f t="array" ref="AE903">IFERROR(INDEX('Pontuação 3.0'!G$13:G$191, MATCH(AD903, 'Pontuação 3.0'!F$13:F$191, 0)), "Faixa Indefinida")</f>
        <v>B</v>
      </c>
      <c r="AF903" s="14">
        <f t="shared" si="2"/>
        <v>0</v>
      </c>
      <c r="AG903" s="14">
        <f t="shared" si="3"/>
        <v>1</v>
      </c>
      <c r="AH903" s="14">
        <f t="shared" si="4"/>
        <v>0</v>
      </c>
      <c r="AI903" s="14">
        <f t="shared" si="5"/>
        <v>0</v>
      </c>
      <c r="AJ903" s="10"/>
    </row>
    <row r="904" ht="15.75" customHeight="1">
      <c r="A904" s="9">
        <v>45693.0</v>
      </c>
      <c r="B904" s="10" t="s">
        <v>2116</v>
      </c>
      <c r="C904" s="10" t="s">
        <v>2117</v>
      </c>
      <c r="D904" s="15" t="s">
        <v>8686</v>
      </c>
      <c r="E904" s="10" t="s">
        <v>8622</v>
      </c>
      <c r="F904" s="10" t="s">
        <v>8587</v>
      </c>
      <c r="G904" s="10" t="s">
        <v>8588</v>
      </c>
      <c r="H904" s="10" t="s">
        <v>8598</v>
      </c>
      <c r="I904" s="10" t="s">
        <v>8590</v>
      </c>
      <c r="J904" s="10" t="s">
        <v>8599</v>
      </c>
      <c r="K904" s="10" t="s">
        <v>8590</v>
      </c>
      <c r="L904" s="10" t="s">
        <v>8615</v>
      </c>
      <c r="M904" s="10" t="s">
        <v>8611</v>
      </c>
      <c r="N904" s="12" t="s">
        <v>11</v>
      </c>
      <c r="O904" s="12" t="s">
        <v>13</v>
      </c>
      <c r="P904" s="12" t="s">
        <v>58</v>
      </c>
      <c r="Q904" s="12" t="s">
        <v>15</v>
      </c>
      <c r="R904" s="12" t="s">
        <v>14</v>
      </c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3">
        <f>ROUNDUP(SUM(VLOOKUP(F904,'Pontuação 3.0'!A$2:B$11,2,FALSE),VLOOKUP(E904,'Pontuação 3.0'!C$2:D$11,2,FALSE),VLOOKUP(H904,'Pontuação 3.0'!I$2:J$11,2,FALSE),VLOOKUP(J904,'Pontuação 3.0'!G$2:H$11,2,FALSE),VLOOKUP(G904,'Pontuação 3.0'!E$2:F$11,2,FALSE),VLOOKUP(K904,'Pontuação 3.0'!K$2:L$11,2,FALSE),VLOOKUP(L904,'Pontuação 3.0'!M$2:N$13,2,FALSE)),0)</f>
        <v>2178</v>
      </c>
      <c r="AD904" s="14">
        <f t="shared" si="1"/>
        <v>218</v>
      </c>
      <c r="AE904" s="14" t="str">
        <f t="array" ref="AE904">IFERROR(INDEX('Pontuação 3.0'!G$13:G$191, MATCH(AD904, 'Pontuação 3.0'!F$13:F$191, 0)), "Faixa Indefinida")</f>
        <v>B</v>
      </c>
      <c r="AF904" s="14">
        <f t="shared" si="2"/>
        <v>0</v>
      </c>
      <c r="AG904" s="14">
        <f t="shared" si="3"/>
        <v>1</v>
      </c>
      <c r="AH904" s="14">
        <f t="shared" si="4"/>
        <v>0</v>
      </c>
      <c r="AI904" s="14">
        <f t="shared" si="5"/>
        <v>0</v>
      </c>
      <c r="AJ904" s="10"/>
    </row>
    <row r="905" ht="15.75" customHeight="1">
      <c r="A905" s="9">
        <v>45693.0</v>
      </c>
      <c r="B905" s="10" t="s">
        <v>2120</v>
      </c>
      <c r="C905" s="10" t="s">
        <v>2121</v>
      </c>
      <c r="D905" s="11">
        <v>2.1976342962E10</v>
      </c>
      <c r="E905" s="10" t="s">
        <v>8586</v>
      </c>
      <c r="F905" s="10" t="s">
        <v>8596</v>
      </c>
      <c r="G905" s="10" t="s">
        <v>8620</v>
      </c>
      <c r="H905" s="10" t="s">
        <v>8598</v>
      </c>
      <c r="I905" s="10" t="s">
        <v>8590</v>
      </c>
      <c r="J905" s="10" t="s">
        <v>8599</v>
      </c>
      <c r="K905" s="10" t="s">
        <v>8606</v>
      </c>
      <c r="L905" s="10" t="s">
        <v>8592</v>
      </c>
      <c r="M905" s="10" t="s">
        <v>8593</v>
      </c>
      <c r="N905" s="12" t="s">
        <v>11</v>
      </c>
      <c r="O905" s="12" t="s">
        <v>13</v>
      </c>
      <c r="P905" s="12" t="s">
        <v>19</v>
      </c>
      <c r="Q905" s="12" t="s">
        <v>34</v>
      </c>
      <c r="R905" s="12" t="s">
        <v>14</v>
      </c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3">
        <f>ROUNDUP(SUM(VLOOKUP(F905,'Pontuação 3.0'!A$2:B$11,2,FALSE),VLOOKUP(E905,'Pontuação 3.0'!C$2:D$11,2,FALSE),VLOOKUP(H905,'Pontuação 3.0'!I$2:J$11,2,FALSE),VLOOKUP(J905,'Pontuação 3.0'!G$2:H$11,2,FALSE),VLOOKUP(G905,'Pontuação 3.0'!E$2:F$11,2,FALSE),VLOOKUP(K905,'Pontuação 3.0'!K$2:L$11,2,FALSE),VLOOKUP(L905,'Pontuação 3.0'!M$2:N$13,2,FALSE)),0)</f>
        <v>2110</v>
      </c>
      <c r="AD905" s="14">
        <f t="shared" si="1"/>
        <v>211</v>
      </c>
      <c r="AE905" s="14" t="str">
        <f t="array" ref="AE905">IFERROR(INDEX('Pontuação 3.0'!G$13:G$191, MATCH(AD905, 'Pontuação 3.0'!F$13:F$191, 0)), "Faixa Indefinida")</f>
        <v>C</v>
      </c>
      <c r="AF905" s="14">
        <f t="shared" si="2"/>
        <v>0</v>
      </c>
      <c r="AG905" s="14">
        <f t="shared" si="3"/>
        <v>0</v>
      </c>
      <c r="AH905" s="14">
        <f t="shared" si="4"/>
        <v>1</v>
      </c>
      <c r="AI905" s="14">
        <f t="shared" si="5"/>
        <v>0</v>
      </c>
      <c r="AJ905" s="10"/>
    </row>
    <row r="906" ht="15.75" customHeight="1">
      <c r="A906" s="9">
        <v>45693.0</v>
      </c>
      <c r="B906" s="10" t="s">
        <v>2122</v>
      </c>
      <c r="C906" s="10" t="s">
        <v>2123</v>
      </c>
      <c r="D906" s="11">
        <v>1.1955508584E10</v>
      </c>
      <c r="E906" s="10" t="s">
        <v>8586</v>
      </c>
      <c r="F906" s="10" t="s">
        <v>8596</v>
      </c>
      <c r="G906" s="10" t="s">
        <v>8588</v>
      </c>
      <c r="H906" s="10" t="s">
        <v>8589</v>
      </c>
      <c r="I906" s="10" t="s">
        <v>8614</v>
      </c>
      <c r="J906" s="10" t="s">
        <v>8599</v>
      </c>
      <c r="K906" s="10" t="s">
        <v>8606</v>
      </c>
      <c r="L906" s="10" t="s">
        <v>8592</v>
      </c>
      <c r="M906" s="10" t="s">
        <v>8601</v>
      </c>
      <c r="N906" s="12" t="s">
        <v>11</v>
      </c>
      <c r="O906" s="12" t="s">
        <v>13</v>
      </c>
      <c r="P906" s="12" t="s">
        <v>19</v>
      </c>
      <c r="Q906" s="12" t="s">
        <v>121</v>
      </c>
      <c r="R906" s="12" t="s">
        <v>14</v>
      </c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3">
        <f>ROUNDUP(SUM(VLOOKUP(F906,'Pontuação 3.0'!A$2:B$11,2,FALSE),VLOOKUP(E906,'Pontuação 3.0'!C$2:D$11,2,FALSE),VLOOKUP(H906,'Pontuação 3.0'!I$2:J$11,2,FALSE),VLOOKUP(J906,'Pontuação 3.0'!G$2:H$11,2,FALSE),VLOOKUP(G906,'Pontuação 3.0'!E$2:F$11,2,FALSE),VLOOKUP(K906,'Pontuação 3.0'!K$2:L$11,2,FALSE),VLOOKUP(L906,'Pontuação 3.0'!M$2:N$13,2,FALSE)),0)</f>
        <v>2337</v>
      </c>
      <c r="AD906" s="14">
        <f t="shared" si="1"/>
        <v>234</v>
      </c>
      <c r="AE906" s="14" t="str">
        <f t="array" ref="AE906">IFERROR(INDEX('Pontuação 3.0'!G$13:G$191, MATCH(AD906, 'Pontuação 3.0'!F$13:F$191, 0)), "Faixa Indefinida")</f>
        <v>B</v>
      </c>
      <c r="AF906" s="14">
        <f t="shared" si="2"/>
        <v>0</v>
      </c>
      <c r="AG906" s="14">
        <f t="shared" si="3"/>
        <v>1</v>
      </c>
      <c r="AH906" s="14">
        <f t="shared" si="4"/>
        <v>0</v>
      </c>
      <c r="AI906" s="14">
        <f t="shared" si="5"/>
        <v>0</v>
      </c>
      <c r="AJ906" s="10"/>
    </row>
    <row r="907" ht="15.75" customHeight="1">
      <c r="A907" s="9">
        <v>45693.0</v>
      </c>
      <c r="B907" s="10" t="s">
        <v>2124</v>
      </c>
      <c r="C907" s="10" t="s">
        <v>2125</v>
      </c>
      <c r="D907" s="11">
        <v>7.7981017719E10</v>
      </c>
      <c r="E907" s="10" t="s">
        <v>8586</v>
      </c>
      <c r="F907" s="10" t="s">
        <v>8596</v>
      </c>
      <c r="G907" s="10" t="s">
        <v>8628</v>
      </c>
      <c r="H907" s="10" t="s">
        <v>8598</v>
      </c>
      <c r="I907" s="10" t="s">
        <v>8590</v>
      </c>
      <c r="J907" s="10" t="s">
        <v>8599</v>
      </c>
      <c r="K907" s="10" t="s">
        <v>8590</v>
      </c>
      <c r="L907" s="10" t="s">
        <v>8592</v>
      </c>
      <c r="M907" s="10" t="s">
        <v>8621</v>
      </c>
      <c r="N907" s="12" t="s">
        <v>11</v>
      </c>
      <c r="O907" s="12" t="s">
        <v>13</v>
      </c>
      <c r="P907" s="12" t="s">
        <v>89</v>
      </c>
      <c r="Q907" s="12" t="s">
        <v>45</v>
      </c>
      <c r="R907" s="12" t="s">
        <v>23</v>
      </c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3">
        <f>ROUNDUP(SUM(VLOOKUP(F907,'Pontuação 3.0'!A$2:B$11,2,FALSE),VLOOKUP(E907,'Pontuação 3.0'!C$2:D$11,2,FALSE),VLOOKUP(H907,'Pontuação 3.0'!I$2:J$11,2,FALSE),VLOOKUP(J907,'Pontuação 3.0'!G$2:H$11,2,FALSE),VLOOKUP(G907,'Pontuação 3.0'!E$2:F$11,2,FALSE),VLOOKUP(K907,'Pontuação 3.0'!K$2:L$11,2,FALSE),VLOOKUP(L907,'Pontuação 3.0'!M$2:N$13,2,FALSE)),0)</f>
        <v>1839</v>
      </c>
      <c r="AD907" s="14">
        <f t="shared" si="1"/>
        <v>184</v>
      </c>
      <c r="AE907" s="14" t="str">
        <f t="array" ref="AE907">IFERROR(INDEX('Pontuação 3.0'!G$13:G$191, MATCH(AD907, 'Pontuação 3.0'!F$13:F$191, 0)), "Faixa Indefinida")</f>
        <v>D</v>
      </c>
      <c r="AF907" s="14">
        <f t="shared" si="2"/>
        <v>0</v>
      </c>
      <c r="AG907" s="14">
        <f t="shared" si="3"/>
        <v>0</v>
      </c>
      <c r="AH907" s="14">
        <f t="shared" si="4"/>
        <v>0</v>
      </c>
      <c r="AI907" s="14">
        <f t="shared" si="5"/>
        <v>1</v>
      </c>
      <c r="AJ907" s="10"/>
    </row>
    <row r="908" ht="15.75" customHeight="1">
      <c r="A908" s="9">
        <v>45693.0</v>
      </c>
      <c r="B908" s="10" t="s">
        <v>2128</v>
      </c>
      <c r="C908" s="10" t="s">
        <v>2129</v>
      </c>
      <c r="D908" s="11">
        <v>9.2992089267E10</v>
      </c>
      <c r="E908" s="10" t="s">
        <v>8586</v>
      </c>
      <c r="F908" s="10" t="s">
        <v>8596</v>
      </c>
      <c r="G908" s="10" t="s">
        <v>8588</v>
      </c>
      <c r="H908" s="10" t="s">
        <v>8598</v>
      </c>
      <c r="I908" s="10" t="s">
        <v>8590</v>
      </c>
      <c r="J908" s="10" t="s">
        <v>8599</v>
      </c>
      <c r="K908" s="10" t="s">
        <v>8590</v>
      </c>
      <c r="L908" s="10" t="s">
        <v>8592</v>
      </c>
      <c r="M908" s="10" t="s">
        <v>8593</v>
      </c>
      <c r="N908" s="12" t="s">
        <v>11</v>
      </c>
      <c r="O908" s="12" t="s">
        <v>13</v>
      </c>
      <c r="P908" s="12" t="s">
        <v>161</v>
      </c>
      <c r="Q908" s="12" t="s">
        <v>34</v>
      </c>
      <c r="R908" s="12" t="s">
        <v>23</v>
      </c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3">
        <f>ROUNDUP(SUM(VLOOKUP(F908,'Pontuação 3.0'!A$2:B$11,2,FALSE),VLOOKUP(E908,'Pontuação 3.0'!C$2:D$11,2,FALSE),VLOOKUP(H908,'Pontuação 3.0'!I$2:J$11,2,FALSE),VLOOKUP(J908,'Pontuação 3.0'!G$2:H$11,2,FALSE),VLOOKUP(G908,'Pontuação 3.0'!E$2:F$11,2,FALSE),VLOOKUP(K908,'Pontuação 3.0'!K$2:L$11,2,FALSE),VLOOKUP(L908,'Pontuação 3.0'!M$2:N$13,2,FALSE)),0)</f>
        <v>1989</v>
      </c>
      <c r="AD908" s="14">
        <f t="shared" si="1"/>
        <v>199</v>
      </c>
      <c r="AE908" s="14" t="str">
        <f t="array" ref="AE908">IFERROR(INDEX('Pontuação 3.0'!G$13:G$191, MATCH(AD908, 'Pontuação 3.0'!F$13:F$191, 0)), "Faixa Indefinida")</f>
        <v>C</v>
      </c>
      <c r="AF908" s="14">
        <f t="shared" si="2"/>
        <v>0</v>
      </c>
      <c r="AG908" s="14">
        <f t="shared" si="3"/>
        <v>0</v>
      </c>
      <c r="AH908" s="14">
        <f t="shared" si="4"/>
        <v>1</v>
      </c>
      <c r="AI908" s="14">
        <f t="shared" si="5"/>
        <v>0</v>
      </c>
      <c r="AJ908" s="10"/>
    </row>
    <row r="909" ht="15.75" customHeight="1">
      <c r="A909" s="9">
        <v>45693.0</v>
      </c>
      <c r="B909" s="10" t="s">
        <v>2132</v>
      </c>
      <c r="C909" s="10" t="s">
        <v>2133</v>
      </c>
      <c r="D909" s="10" t="s">
        <v>2134</v>
      </c>
      <c r="E909" s="10" t="s">
        <v>8586</v>
      </c>
      <c r="F909" s="10" t="s">
        <v>8596</v>
      </c>
      <c r="G909" s="10" t="s">
        <v>8620</v>
      </c>
      <c r="H909" s="10" t="s">
        <v>8589</v>
      </c>
      <c r="I909" s="10" t="s">
        <v>8590</v>
      </c>
      <c r="J909" s="10" t="s">
        <v>8591</v>
      </c>
      <c r="K909" s="10" t="s">
        <v>8606</v>
      </c>
      <c r="L909" s="10" t="s">
        <v>8629</v>
      </c>
      <c r="M909" s="10" t="s">
        <v>8601</v>
      </c>
      <c r="N909" s="12" t="s">
        <v>11</v>
      </c>
      <c r="O909" s="12" t="s">
        <v>13</v>
      </c>
      <c r="P909" s="12" t="s">
        <v>1657</v>
      </c>
      <c r="Q909" s="12" t="s">
        <v>1658</v>
      </c>
      <c r="R909" s="12" t="s">
        <v>14</v>
      </c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3">
        <f>ROUNDUP(SUM(VLOOKUP(F909,'Pontuação 3.0'!A$2:B$11,2,FALSE),VLOOKUP(E909,'Pontuação 3.0'!C$2:D$11,2,FALSE),VLOOKUP(H909,'Pontuação 3.0'!I$2:J$11,2,FALSE),VLOOKUP(J909,'Pontuação 3.0'!G$2:H$11,2,FALSE),VLOOKUP(G909,'Pontuação 3.0'!E$2:F$11,2,FALSE),VLOOKUP(K909,'Pontuação 3.0'!K$2:L$11,2,FALSE),VLOOKUP(L909,'Pontuação 3.0'!M$2:N$13,2,FALSE)),0)</f>
        <v>2327</v>
      </c>
      <c r="AD909" s="14">
        <f t="shared" si="1"/>
        <v>233</v>
      </c>
      <c r="AE909" s="14" t="str">
        <f t="array" ref="AE909">IFERROR(INDEX('Pontuação 3.0'!G$13:G$191, MATCH(AD909, 'Pontuação 3.0'!F$13:F$191, 0)), "Faixa Indefinida")</f>
        <v>B</v>
      </c>
      <c r="AF909" s="14">
        <f t="shared" si="2"/>
        <v>0</v>
      </c>
      <c r="AG909" s="14">
        <f t="shared" si="3"/>
        <v>1</v>
      </c>
      <c r="AH909" s="14">
        <f t="shared" si="4"/>
        <v>0</v>
      </c>
      <c r="AI909" s="14">
        <f t="shared" si="5"/>
        <v>0</v>
      </c>
      <c r="AJ909" s="10"/>
    </row>
    <row r="910" ht="15.75" customHeight="1">
      <c r="A910" s="9">
        <v>45693.0</v>
      </c>
      <c r="B910" s="10" t="s">
        <v>2135</v>
      </c>
      <c r="C910" s="10" t="s">
        <v>2136</v>
      </c>
      <c r="D910" s="11">
        <v>8.7999974198E10</v>
      </c>
      <c r="E910" s="10" t="s">
        <v>8586</v>
      </c>
      <c r="F910" s="10" t="s">
        <v>8587</v>
      </c>
      <c r="G910" s="10" t="s">
        <v>8588</v>
      </c>
      <c r="H910" s="10" t="s">
        <v>8598</v>
      </c>
      <c r="I910" s="10" t="s">
        <v>8590</v>
      </c>
      <c r="J910" s="10" t="s">
        <v>8599</v>
      </c>
      <c r="K910" s="10" t="s">
        <v>8590</v>
      </c>
      <c r="L910" s="10" t="s">
        <v>8615</v>
      </c>
      <c r="M910" s="10" t="s">
        <v>8593</v>
      </c>
      <c r="N910" s="12" t="s">
        <v>11</v>
      </c>
      <c r="O910" s="12" t="s">
        <v>13</v>
      </c>
      <c r="P910" s="12" t="s">
        <v>19</v>
      </c>
      <c r="Q910" s="12" t="s">
        <v>15</v>
      </c>
      <c r="R910" s="12" t="s">
        <v>23</v>
      </c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3">
        <f>ROUNDUP(SUM(VLOOKUP(F910,'Pontuação 3.0'!A$2:B$11,2,FALSE),VLOOKUP(E910,'Pontuação 3.0'!C$2:D$11,2,FALSE),VLOOKUP(H910,'Pontuação 3.0'!I$2:J$11,2,FALSE),VLOOKUP(J910,'Pontuação 3.0'!G$2:H$11,2,FALSE),VLOOKUP(G910,'Pontuação 3.0'!E$2:F$11,2,FALSE),VLOOKUP(K910,'Pontuação 3.0'!K$2:L$11,2,FALSE),VLOOKUP(L910,'Pontuação 3.0'!M$2:N$13,2,FALSE)),0)</f>
        <v>2208</v>
      </c>
      <c r="AD910" s="14">
        <f t="shared" si="1"/>
        <v>221</v>
      </c>
      <c r="AE910" s="14" t="str">
        <f t="array" ref="AE910">IFERROR(INDEX('Pontuação 3.0'!G$13:G$191, MATCH(AD910, 'Pontuação 3.0'!F$13:F$191, 0)), "Faixa Indefinida")</f>
        <v>B</v>
      </c>
      <c r="AF910" s="14">
        <f t="shared" si="2"/>
        <v>0</v>
      </c>
      <c r="AG910" s="14">
        <f t="shared" si="3"/>
        <v>1</v>
      </c>
      <c r="AH910" s="14">
        <f t="shared" si="4"/>
        <v>0</v>
      </c>
      <c r="AI910" s="14">
        <f t="shared" si="5"/>
        <v>0</v>
      </c>
      <c r="AJ910" s="10"/>
    </row>
    <row r="911" ht="15.75" customHeight="1">
      <c r="A911" s="9">
        <v>45693.0</v>
      </c>
      <c r="B911" s="10" t="s">
        <v>2130</v>
      </c>
      <c r="C911" s="10" t="s">
        <v>2131</v>
      </c>
      <c r="D911" s="11">
        <v>1.9983941914E10</v>
      </c>
      <c r="E911" s="10" t="s">
        <v>8586</v>
      </c>
      <c r="F911" s="10" t="s">
        <v>8596</v>
      </c>
      <c r="G911" s="10" t="s">
        <v>8588</v>
      </c>
      <c r="H911" s="10" t="s">
        <v>8589</v>
      </c>
      <c r="I911" s="10" t="s">
        <v>8590</v>
      </c>
      <c r="J911" s="10" t="s">
        <v>8599</v>
      </c>
      <c r="K911" s="10" t="s">
        <v>8590</v>
      </c>
      <c r="L911" s="10" t="s">
        <v>8615</v>
      </c>
      <c r="M911" s="10" t="s">
        <v>8601</v>
      </c>
      <c r="N911" s="12" t="s">
        <v>11</v>
      </c>
      <c r="O911" s="12" t="s">
        <v>13</v>
      </c>
      <c r="P911" s="12" t="s">
        <v>48</v>
      </c>
      <c r="Q911" s="12" t="s">
        <v>49</v>
      </c>
      <c r="R911" s="12" t="s">
        <v>14</v>
      </c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3">
        <f>ROUNDUP(SUM(VLOOKUP(F911,'Pontuação 3.0'!A$2:B$11,2,FALSE),VLOOKUP(E911,'Pontuação 3.0'!C$2:D$11,2,FALSE),VLOOKUP(H911,'Pontuação 3.0'!I$2:J$11,2,FALSE),VLOOKUP(J911,'Pontuação 3.0'!G$2:H$11,2,FALSE),VLOOKUP(G911,'Pontuação 3.0'!E$2:F$11,2,FALSE),VLOOKUP(K911,'Pontuação 3.0'!K$2:L$11,2,FALSE),VLOOKUP(L911,'Pontuação 3.0'!M$2:N$13,2,FALSE)),0)</f>
        <v>2162</v>
      </c>
      <c r="AD911" s="14">
        <f t="shared" si="1"/>
        <v>216</v>
      </c>
      <c r="AE911" s="14" t="str">
        <f t="array" ref="AE911">IFERROR(INDEX('Pontuação 3.0'!G$13:G$191, MATCH(AD911, 'Pontuação 3.0'!F$13:F$191, 0)), "Faixa Indefinida")</f>
        <v>B</v>
      </c>
      <c r="AF911" s="14">
        <f t="shared" si="2"/>
        <v>0</v>
      </c>
      <c r="AG911" s="14">
        <f t="shared" si="3"/>
        <v>1</v>
      </c>
      <c r="AH911" s="14">
        <f t="shared" si="4"/>
        <v>0</v>
      </c>
      <c r="AI911" s="14">
        <f t="shared" si="5"/>
        <v>0</v>
      </c>
      <c r="AJ911" s="10"/>
    </row>
    <row r="912" ht="15.75" customHeight="1">
      <c r="A912" s="9">
        <v>45693.0</v>
      </c>
      <c r="B912" s="10" t="s">
        <v>2137</v>
      </c>
      <c r="C912" s="10" t="s">
        <v>2138</v>
      </c>
      <c r="D912" s="11">
        <v>1.1986786461E10</v>
      </c>
      <c r="E912" s="10" t="s">
        <v>8586</v>
      </c>
      <c r="F912" s="10" t="s">
        <v>8587</v>
      </c>
      <c r="G912" s="10" t="s">
        <v>8588</v>
      </c>
      <c r="H912" s="10" t="s">
        <v>8598</v>
      </c>
      <c r="I912" s="10" t="s">
        <v>8590</v>
      </c>
      <c r="J912" s="10" t="s">
        <v>8599</v>
      </c>
      <c r="K912" s="10" t="s">
        <v>8606</v>
      </c>
      <c r="L912" s="10" t="s">
        <v>8592</v>
      </c>
      <c r="M912" s="10" t="s">
        <v>8601</v>
      </c>
      <c r="N912" s="12" t="s">
        <v>11</v>
      </c>
      <c r="O912" s="12" t="s">
        <v>13</v>
      </c>
      <c r="P912" s="12" t="s">
        <v>19</v>
      </c>
      <c r="Q912" s="12" t="s">
        <v>15</v>
      </c>
      <c r="R912" s="12" t="s">
        <v>23</v>
      </c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3">
        <f>ROUNDUP(SUM(VLOOKUP(F912,'Pontuação 3.0'!A$2:B$11,2,FALSE),VLOOKUP(E912,'Pontuação 3.0'!C$2:D$11,2,FALSE),VLOOKUP(H912,'Pontuação 3.0'!I$2:J$11,2,FALSE),VLOOKUP(J912,'Pontuação 3.0'!G$2:H$11,2,FALSE),VLOOKUP(G912,'Pontuação 3.0'!E$2:F$11,2,FALSE),VLOOKUP(K912,'Pontuação 3.0'!K$2:L$11,2,FALSE),VLOOKUP(L912,'Pontuação 3.0'!M$2:N$13,2,FALSE)),0)</f>
        <v>2383</v>
      </c>
      <c r="AD912" s="14">
        <f t="shared" si="1"/>
        <v>238</v>
      </c>
      <c r="AE912" s="14" t="str">
        <f t="array" ref="AE912">IFERROR(INDEX('Pontuação 3.0'!G$13:G$191, MATCH(AD912, 'Pontuação 3.0'!F$13:F$191, 0)), "Faixa Indefinida")</f>
        <v>A</v>
      </c>
      <c r="AF912" s="14">
        <f t="shared" si="2"/>
        <v>1</v>
      </c>
      <c r="AG912" s="14">
        <f t="shared" si="3"/>
        <v>0</v>
      </c>
      <c r="AH912" s="14">
        <f t="shared" si="4"/>
        <v>0</v>
      </c>
      <c r="AI912" s="14">
        <f t="shared" si="5"/>
        <v>0</v>
      </c>
      <c r="AJ912" s="10"/>
    </row>
    <row r="913" ht="15.75" customHeight="1">
      <c r="A913" s="9">
        <v>45693.0</v>
      </c>
      <c r="B913" s="10" t="s">
        <v>2139</v>
      </c>
      <c r="C913" s="10" t="s">
        <v>2140</v>
      </c>
      <c r="D913" s="10" t="s">
        <v>2141</v>
      </c>
      <c r="E913" s="10" t="s">
        <v>8586</v>
      </c>
      <c r="F913" s="10" t="s">
        <v>8587</v>
      </c>
      <c r="G913" s="10" t="s">
        <v>8616</v>
      </c>
      <c r="H913" s="10" t="s">
        <v>8626</v>
      </c>
      <c r="I913" s="10" t="s">
        <v>8590</v>
      </c>
      <c r="J913" s="10" t="s">
        <v>8591</v>
      </c>
      <c r="K913" s="10" t="s">
        <v>8590</v>
      </c>
      <c r="L913" s="10" t="s">
        <v>8600</v>
      </c>
      <c r="M913" s="10" t="s">
        <v>8611</v>
      </c>
      <c r="N913" s="12" t="s">
        <v>11</v>
      </c>
      <c r="O913" s="12" t="s">
        <v>13</v>
      </c>
      <c r="P913" s="12" t="s">
        <v>1791</v>
      </c>
      <c r="Q913" s="12" t="s">
        <v>1792</v>
      </c>
      <c r="R913" s="12" t="s">
        <v>14</v>
      </c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3">
        <f>ROUNDUP(SUM(VLOOKUP(F913,'Pontuação 3.0'!A$2:B$11,2,FALSE),VLOOKUP(E913,'Pontuação 3.0'!C$2:D$11,2,FALSE),VLOOKUP(H913,'Pontuação 3.0'!I$2:J$11,2,FALSE),VLOOKUP(J913,'Pontuação 3.0'!G$2:H$11,2,FALSE),VLOOKUP(G913,'Pontuação 3.0'!E$2:F$11,2,FALSE),VLOOKUP(K913,'Pontuação 3.0'!K$2:L$11,2,FALSE),VLOOKUP(L913,'Pontuação 3.0'!M$2:N$13,2,FALSE)),0)</f>
        <v>2414</v>
      </c>
      <c r="AD913" s="14">
        <f t="shared" si="1"/>
        <v>241</v>
      </c>
      <c r="AE913" s="14" t="str">
        <f t="array" ref="AE913">IFERROR(INDEX('Pontuação 3.0'!G$13:G$191, MATCH(AD913, 'Pontuação 3.0'!F$13:F$191, 0)), "Faixa Indefinida")</f>
        <v>A</v>
      </c>
      <c r="AF913" s="14">
        <f t="shared" si="2"/>
        <v>1</v>
      </c>
      <c r="AG913" s="14">
        <f t="shared" si="3"/>
        <v>0</v>
      </c>
      <c r="AH913" s="14">
        <f t="shared" si="4"/>
        <v>0</v>
      </c>
      <c r="AI913" s="14">
        <f t="shared" si="5"/>
        <v>0</v>
      </c>
      <c r="AJ913" s="10"/>
    </row>
    <row r="914" ht="15.75" customHeight="1">
      <c r="A914" s="9">
        <v>45693.0</v>
      </c>
      <c r="B914" s="10" t="s">
        <v>2142</v>
      </c>
      <c r="C914" s="10" t="s">
        <v>2143</v>
      </c>
      <c r="D914" s="11">
        <v>3.799855575E10</v>
      </c>
      <c r="E914" s="10" t="s">
        <v>8586</v>
      </c>
      <c r="F914" s="10" t="s">
        <v>8587</v>
      </c>
      <c r="G914" s="10" t="s">
        <v>8588</v>
      </c>
      <c r="H914" s="10" t="s">
        <v>8605</v>
      </c>
      <c r="I914" s="10" t="s">
        <v>8614</v>
      </c>
      <c r="J914" s="10" t="s">
        <v>8591</v>
      </c>
      <c r="K914" s="10" t="s">
        <v>8606</v>
      </c>
      <c r="L914" s="10" t="s">
        <v>8615</v>
      </c>
      <c r="M914" s="10" t="s">
        <v>8601</v>
      </c>
      <c r="N914" s="12" t="s">
        <v>11</v>
      </c>
      <c r="O914" s="12" t="s">
        <v>13</v>
      </c>
      <c r="P914" s="12" t="s">
        <v>12</v>
      </c>
      <c r="Q914" s="12" t="s">
        <v>15</v>
      </c>
      <c r="R914" s="12" t="s">
        <v>14</v>
      </c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3">
        <f>ROUNDUP(SUM(VLOOKUP(F914,'Pontuação 3.0'!A$2:B$11,2,FALSE),VLOOKUP(E914,'Pontuação 3.0'!C$2:D$11,2,FALSE),VLOOKUP(H914,'Pontuação 3.0'!I$2:J$11,2,FALSE),VLOOKUP(J914,'Pontuação 3.0'!G$2:H$11,2,FALSE),VLOOKUP(G914,'Pontuação 3.0'!E$2:F$11,2,FALSE),VLOOKUP(K914,'Pontuação 3.0'!K$2:L$11,2,FALSE),VLOOKUP(L914,'Pontuação 3.0'!M$2:N$13,2,FALSE)),0)</f>
        <v>2557</v>
      </c>
      <c r="AD914" s="14">
        <f t="shared" si="1"/>
        <v>256</v>
      </c>
      <c r="AE914" s="14" t="str">
        <f t="array" ref="AE914">IFERROR(INDEX('Pontuação 3.0'!G$13:G$191, MATCH(AD914, 'Pontuação 3.0'!F$13:F$191, 0)), "Faixa Indefinida")</f>
        <v>A</v>
      </c>
      <c r="AF914" s="14">
        <f t="shared" si="2"/>
        <v>1</v>
      </c>
      <c r="AG914" s="14">
        <f t="shared" si="3"/>
        <v>0</v>
      </c>
      <c r="AH914" s="14">
        <f t="shared" si="4"/>
        <v>0</v>
      </c>
      <c r="AI914" s="14">
        <f t="shared" si="5"/>
        <v>0</v>
      </c>
      <c r="AJ914" s="10"/>
    </row>
    <row r="915" ht="15.75" customHeight="1">
      <c r="A915" s="9">
        <v>45693.0</v>
      </c>
      <c r="B915" s="10" t="s">
        <v>2146</v>
      </c>
      <c r="C915" s="10" t="s">
        <v>2147</v>
      </c>
      <c r="D915" s="11">
        <v>2.7998405409E10</v>
      </c>
      <c r="E915" s="10" t="s">
        <v>8586</v>
      </c>
      <c r="F915" s="10" t="s">
        <v>8596</v>
      </c>
      <c r="G915" s="10" t="s">
        <v>8588</v>
      </c>
      <c r="H915" s="10" t="s">
        <v>8632</v>
      </c>
      <c r="I915" s="10" t="s">
        <v>8614</v>
      </c>
      <c r="J915" s="10" t="s">
        <v>8599</v>
      </c>
      <c r="K915" s="10" t="s">
        <v>8590</v>
      </c>
      <c r="L915" s="10" t="s">
        <v>8592</v>
      </c>
      <c r="M915" s="10" t="s">
        <v>8593</v>
      </c>
      <c r="N915" s="12" t="s">
        <v>11</v>
      </c>
      <c r="O915" s="12" t="s">
        <v>13</v>
      </c>
      <c r="P915" s="12" t="s">
        <v>77</v>
      </c>
      <c r="Q915" s="12" t="s">
        <v>49</v>
      </c>
      <c r="R915" s="12" t="s">
        <v>14</v>
      </c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3">
        <f>ROUNDUP(SUM(VLOOKUP(F915,'Pontuação 3.0'!A$2:B$11,2,FALSE),VLOOKUP(E915,'Pontuação 3.0'!C$2:D$11,2,FALSE),VLOOKUP(H915,'Pontuação 3.0'!I$2:J$11,2,FALSE),VLOOKUP(J915,'Pontuação 3.0'!G$2:H$11,2,FALSE),VLOOKUP(G915,'Pontuação 3.0'!E$2:F$11,2,FALSE),VLOOKUP(K915,'Pontuação 3.0'!K$2:L$11,2,FALSE),VLOOKUP(L915,'Pontuação 3.0'!M$2:N$13,2,FALSE)),0)</f>
        <v>1881</v>
      </c>
      <c r="AD915" s="14">
        <f t="shared" si="1"/>
        <v>188</v>
      </c>
      <c r="AE915" s="14" t="str">
        <f t="array" ref="AE915">IFERROR(INDEX('Pontuação 3.0'!G$13:G$191, MATCH(AD915, 'Pontuação 3.0'!F$13:F$191, 0)), "Faixa Indefinida")</f>
        <v>D</v>
      </c>
      <c r="AF915" s="14">
        <f t="shared" si="2"/>
        <v>0</v>
      </c>
      <c r="AG915" s="14">
        <f t="shared" si="3"/>
        <v>0</v>
      </c>
      <c r="AH915" s="14">
        <f t="shared" si="4"/>
        <v>0</v>
      </c>
      <c r="AI915" s="14">
        <f t="shared" si="5"/>
        <v>1</v>
      </c>
      <c r="AJ915" s="10"/>
    </row>
    <row r="916" ht="15.75" customHeight="1">
      <c r="A916" s="9">
        <v>45693.0</v>
      </c>
      <c r="B916" s="10" t="s">
        <v>2144</v>
      </c>
      <c r="C916" s="10" t="s">
        <v>2145</v>
      </c>
      <c r="D916" s="11">
        <v>6.999293383E10</v>
      </c>
      <c r="E916" s="10" t="s">
        <v>8586</v>
      </c>
      <c r="F916" s="10" t="s">
        <v>8610</v>
      </c>
      <c r="G916" s="10" t="s">
        <v>8588</v>
      </c>
      <c r="H916" s="10" t="s">
        <v>8605</v>
      </c>
      <c r="I916" s="10" t="s">
        <v>8590</v>
      </c>
      <c r="J916" s="10" t="s">
        <v>8617</v>
      </c>
      <c r="K916" s="10" t="s">
        <v>8606</v>
      </c>
      <c r="L916" s="10" t="s">
        <v>8592</v>
      </c>
      <c r="M916" s="10" t="s">
        <v>8601</v>
      </c>
      <c r="N916" s="12" t="s">
        <v>11</v>
      </c>
      <c r="O916" s="12" t="s">
        <v>13</v>
      </c>
      <c r="P916" s="12" t="s">
        <v>77</v>
      </c>
      <c r="Q916" s="12" t="s">
        <v>45</v>
      </c>
      <c r="R916" s="12" t="s">
        <v>23</v>
      </c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3">
        <f>ROUNDUP(SUM(VLOOKUP(F916,'Pontuação 3.0'!A$2:B$11,2,FALSE),VLOOKUP(E916,'Pontuação 3.0'!C$2:D$11,2,FALSE),VLOOKUP(H916,'Pontuação 3.0'!I$2:J$11,2,FALSE),VLOOKUP(J916,'Pontuação 3.0'!G$2:H$11,2,FALSE),VLOOKUP(G916,'Pontuação 3.0'!E$2:F$11,2,FALSE),VLOOKUP(K916,'Pontuação 3.0'!K$2:L$11,2,FALSE),VLOOKUP(L916,'Pontuação 3.0'!M$2:N$13,2,FALSE)),0)</f>
        <v>2372</v>
      </c>
      <c r="AD916" s="14">
        <f t="shared" si="1"/>
        <v>237</v>
      </c>
      <c r="AE916" s="14" t="str">
        <f t="array" ref="AE916">IFERROR(INDEX('Pontuação 3.0'!G$13:G$191, MATCH(AD916, 'Pontuação 3.0'!F$13:F$191, 0)), "Faixa Indefinida")</f>
        <v>A</v>
      </c>
      <c r="AF916" s="14">
        <f t="shared" si="2"/>
        <v>1</v>
      </c>
      <c r="AG916" s="14">
        <f t="shared" si="3"/>
        <v>0</v>
      </c>
      <c r="AH916" s="14">
        <f t="shared" si="4"/>
        <v>0</v>
      </c>
      <c r="AI916" s="14">
        <f t="shared" si="5"/>
        <v>0</v>
      </c>
      <c r="AJ916" s="10"/>
    </row>
    <row r="917" ht="15.75" customHeight="1">
      <c r="A917" s="9">
        <v>45693.0</v>
      </c>
      <c r="B917" s="10" t="s">
        <v>2148</v>
      </c>
      <c r="C917" s="10" t="s">
        <v>2149</v>
      </c>
      <c r="D917" s="11">
        <v>2.1966122914E10</v>
      </c>
      <c r="E917" s="10" t="s">
        <v>8586</v>
      </c>
      <c r="F917" s="10" t="s">
        <v>8596</v>
      </c>
      <c r="G917" s="10" t="s">
        <v>8588</v>
      </c>
      <c r="H917" s="10" t="s">
        <v>8598</v>
      </c>
      <c r="I917" s="10" t="s">
        <v>8590</v>
      </c>
      <c r="J917" s="10" t="s">
        <v>8591</v>
      </c>
      <c r="K917" s="10" t="s">
        <v>8590</v>
      </c>
      <c r="L917" s="10" t="s">
        <v>8615</v>
      </c>
      <c r="M917" s="10" t="s">
        <v>8601</v>
      </c>
      <c r="N917" s="12" t="s">
        <v>11</v>
      </c>
      <c r="O917" s="12" t="s">
        <v>13</v>
      </c>
      <c r="P917" s="12" t="s">
        <v>161</v>
      </c>
      <c r="Q917" s="12" t="s">
        <v>34</v>
      </c>
      <c r="R917" s="12" t="s">
        <v>23</v>
      </c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3">
        <f>ROUNDUP(SUM(VLOOKUP(F917,'Pontuação 3.0'!A$2:B$11,2,FALSE),VLOOKUP(E917,'Pontuação 3.0'!C$2:D$11,2,FALSE),VLOOKUP(H917,'Pontuação 3.0'!I$2:J$11,2,FALSE),VLOOKUP(J917,'Pontuação 3.0'!G$2:H$11,2,FALSE),VLOOKUP(G917,'Pontuação 3.0'!E$2:F$11,2,FALSE),VLOOKUP(K917,'Pontuação 3.0'!K$2:L$11,2,FALSE),VLOOKUP(L917,'Pontuação 3.0'!M$2:N$13,2,FALSE)),0)</f>
        <v>2227</v>
      </c>
      <c r="AD917" s="14">
        <f t="shared" si="1"/>
        <v>223</v>
      </c>
      <c r="AE917" s="14" t="str">
        <f t="array" ref="AE917">IFERROR(INDEX('Pontuação 3.0'!G$13:G$191, MATCH(AD917, 'Pontuação 3.0'!F$13:F$191, 0)), "Faixa Indefinida")</f>
        <v>B</v>
      </c>
      <c r="AF917" s="14">
        <f t="shared" si="2"/>
        <v>0</v>
      </c>
      <c r="AG917" s="14">
        <f t="shared" si="3"/>
        <v>1</v>
      </c>
      <c r="AH917" s="14">
        <f t="shared" si="4"/>
        <v>0</v>
      </c>
      <c r="AI917" s="14">
        <f t="shared" si="5"/>
        <v>0</v>
      </c>
      <c r="AJ917" s="10"/>
    </row>
    <row r="918" ht="15.75" customHeight="1">
      <c r="A918" s="9">
        <v>45693.0</v>
      </c>
      <c r="B918" s="10" t="s">
        <v>2150</v>
      </c>
      <c r="C918" s="10" t="s">
        <v>2151</v>
      </c>
      <c r="D918" s="10" t="s">
        <v>2152</v>
      </c>
      <c r="E918" s="10" t="s">
        <v>8622</v>
      </c>
      <c r="F918" s="10" t="s">
        <v>8596</v>
      </c>
      <c r="G918" s="10" t="s">
        <v>8620</v>
      </c>
      <c r="H918" s="10" t="s">
        <v>8598</v>
      </c>
      <c r="I918" s="10" t="s">
        <v>8590</v>
      </c>
      <c r="J918" s="10" t="s">
        <v>8617</v>
      </c>
      <c r="K918" s="10" t="s">
        <v>8590</v>
      </c>
      <c r="L918" s="10" t="s">
        <v>8615</v>
      </c>
      <c r="M918" s="10" t="s">
        <v>8601</v>
      </c>
      <c r="N918" s="12" t="s">
        <v>11</v>
      </c>
      <c r="O918" s="12" t="s">
        <v>13</v>
      </c>
      <c r="P918" s="12" t="s">
        <v>114</v>
      </c>
      <c r="Q918" s="12" t="s">
        <v>49</v>
      </c>
      <c r="R918" s="12" t="s">
        <v>14</v>
      </c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3">
        <f>ROUNDUP(SUM(VLOOKUP(F918,'Pontuação 3.0'!A$2:B$11,2,FALSE),VLOOKUP(E918,'Pontuação 3.0'!C$2:D$11,2,FALSE),VLOOKUP(H918,'Pontuação 3.0'!I$2:J$11,2,FALSE),VLOOKUP(J918,'Pontuação 3.0'!G$2:H$11,2,FALSE),VLOOKUP(G918,'Pontuação 3.0'!E$2:F$11,2,FALSE),VLOOKUP(K918,'Pontuação 3.0'!K$2:L$11,2,FALSE),VLOOKUP(L918,'Pontuação 3.0'!M$2:N$13,2,FALSE)),0)</f>
        <v>2180</v>
      </c>
      <c r="AD918" s="14">
        <f t="shared" si="1"/>
        <v>218</v>
      </c>
      <c r="AE918" s="14" t="str">
        <f t="array" ref="AE918">IFERROR(INDEX('Pontuação 3.0'!G$13:G$191, MATCH(AD918, 'Pontuação 3.0'!F$13:F$191, 0)), "Faixa Indefinida")</f>
        <v>B</v>
      </c>
      <c r="AF918" s="14">
        <f t="shared" si="2"/>
        <v>0</v>
      </c>
      <c r="AG918" s="14">
        <f t="shared" si="3"/>
        <v>1</v>
      </c>
      <c r="AH918" s="14">
        <f t="shared" si="4"/>
        <v>0</v>
      </c>
      <c r="AI918" s="14">
        <f t="shared" si="5"/>
        <v>0</v>
      </c>
      <c r="AJ918" s="10"/>
    </row>
    <row r="919" ht="15.75" customHeight="1">
      <c r="A919" s="9">
        <v>45693.0</v>
      </c>
      <c r="B919" s="10" t="s">
        <v>2153</v>
      </c>
      <c r="C919" s="10" t="s">
        <v>2154</v>
      </c>
      <c r="D919" s="10" t="s">
        <v>2155</v>
      </c>
      <c r="E919" s="10" t="s">
        <v>8586</v>
      </c>
      <c r="F919" s="10" t="s">
        <v>8587</v>
      </c>
      <c r="G919" s="10" t="s">
        <v>8588</v>
      </c>
      <c r="H919" s="10" t="s">
        <v>8589</v>
      </c>
      <c r="I919" s="10" t="s">
        <v>8590</v>
      </c>
      <c r="J919" s="10" t="s">
        <v>8591</v>
      </c>
      <c r="K919" s="10" t="s">
        <v>8590</v>
      </c>
      <c r="L919" s="10" t="s">
        <v>8615</v>
      </c>
      <c r="M919" s="10" t="s">
        <v>8601</v>
      </c>
      <c r="N919" s="12" t="s">
        <v>11</v>
      </c>
      <c r="O919" s="12" t="s">
        <v>13</v>
      </c>
      <c r="P919" s="12" t="s">
        <v>77</v>
      </c>
      <c r="Q919" s="12" t="s">
        <v>49</v>
      </c>
      <c r="R919" s="12" t="s">
        <v>23</v>
      </c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3">
        <f>ROUNDUP(SUM(VLOOKUP(F919,'Pontuação 3.0'!A$2:B$11,2,FALSE),VLOOKUP(E919,'Pontuação 3.0'!C$2:D$11,2,FALSE),VLOOKUP(H919,'Pontuação 3.0'!I$2:J$11,2,FALSE),VLOOKUP(J919,'Pontuação 3.0'!G$2:H$11,2,FALSE),VLOOKUP(G919,'Pontuação 3.0'!E$2:F$11,2,FALSE),VLOOKUP(K919,'Pontuação 3.0'!K$2:L$11,2,FALSE),VLOOKUP(L919,'Pontuação 3.0'!M$2:N$13,2,FALSE)),0)</f>
        <v>2447</v>
      </c>
      <c r="AD919" s="14">
        <f t="shared" si="1"/>
        <v>245</v>
      </c>
      <c r="AE919" s="14" t="str">
        <f t="array" ref="AE919">IFERROR(INDEX('Pontuação 3.0'!G$13:G$191, MATCH(AD919, 'Pontuação 3.0'!F$13:F$191, 0)), "Faixa Indefinida")</f>
        <v>A</v>
      </c>
      <c r="AF919" s="14">
        <f t="shared" si="2"/>
        <v>1</v>
      </c>
      <c r="AG919" s="14">
        <f t="shared" si="3"/>
        <v>0</v>
      </c>
      <c r="AH919" s="14">
        <f t="shared" si="4"/>
        <v>0</v>
      </c>
      <c r="AI919" s="14">
        <f t="shared" si="5"/>
        <v>0</v>
      </c>
      <c r="AJ919" s="10"/>
    </row>
    <row r="920" ht="15.75" customHeight="1">
      <c r="A920" s="9">
        <v>45693.0</v>
      </c>
      <c r="B920" s="10" t="s">
        <v>2156</v>
      </c>
      <c r="C920" s="10" t="s">
        <v>2157</v>
      </c>
      <c r="D920" s="11">
        <v>8.3986409215E10</v>
      </c>
      <c r="E920" s="10" t="s">
        <v>8586</v>
      </c>
      <c r="F920" s="10" t="s">
        <v>8640</v>
      </c>
      <c r="G920" s="10" t="s">
        <v>8628</v>
      </c>
      <c r="H920" s="10" t="s">
        <v>8626</v>
      </c>
      <c r="I920" s="10" t="s">
        <v>8590</v>
      </c>
      <c r="J920" s="10" t="s">
        <v>8599</v>
      </c>
      <c r="K920" s="10" t="s">
        <v>8590</v>
      </c>
      <c r="L920" s="10" t="s">
        <v>8592</v>
      </c>
      <c r="M920" s="10" t="s">
        <v>8601</v>
      </c>
      <c r="N920" s="12" t="s">
        <v>11</v>
      </c>
      <c r="O920" s="12" t="s">
        <v>13</v>
      </c>
      <c r="P920" s="12" t="s">
        <v>19</v>
      </c>
      <c r="Q920" s="12" t="s">
        <v>40</v>
      </c>
      <c r="R920" s="12" t="s">
        <v>14</v>
      </c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3">
        <f>ROUNDUP(SUM(VLOOKUP(F920,'Pontuação 3.0'!A$2:B$11,2,FALSE),VLOOKUP(E920,'Pontuação 3.0'!C$2:D$11,2,FALSE),VLOOKUP(H920,'Pontuação 3.0'!I$2:J$11,2,FALSE),VLOOKUP(J920,'Pontuação 3.0'!G$2:H$11,2,FALSE),VLOOKUP(G920,'Pontuação 3.0'!E$2:F$11,2,FALSE),VLOOKUP(K920,'Pontuação 3.0'!K$2:L$11,2,FALSE),VLOOKUP(L920,'Pontuação 3.0'!M$2:N$13,2,FALSE)),0)</f>
        <v>1676</v>
      </c>
      <c r="AD920" s="14">
        <f t="shared" si="1"/>
        <v>168</v>
      </c>
      <c r="AE920" s="14" t="str">
        <f t="array" ref="AE920">IFERROR(INDEX('Pontuação 3.0'!G$13:G$191, MATCH(AD920, 'Pontuação 3.0'!F$13:F$191, 0)), "Faixa Indefinida")</f>
        <v>D</v>
      </c>
      <c r="AF920" s="14">
        <f t="shared" si="2"/>
        <v>0</v>
      </c>
      <c r="AG920" s="14">
        <f t="shared" si="3"/>
        <v>0</v>
      </c>
      <c r="AH920" s="14">
        <f t="shared" si="4"/>
        <v>0</v>
      </c>
      <c r="AI920" s="14">
        <f t="shared" si="5"/>
        <v>1</v>
      </c>
      <c r="AJ920" s="10"/>
    </row>
    <row r="921" ht="15.75" customHeight="1">
      <c r="A921" s="9">
        <v>45693.0</v>
      </c>
      <c r="B921" s="10" t="s">
        <v>2158</v>
      </c>
      <c r="C921" s="10" t="s">
        <v>2159</v>
      </c>
      <c r="D921" s="11">
        <v>8.1998353167E10</v>
      </c>
      <c r="E921" s="10" t="s">
        <v>8586</v>
      </c>
      <c r="F921" s="10" t="s">
        <v>8587</v>
      </c>
      <c r="G921" s="10" t="s">
        <v>8620</v>
      </c>
      <c r="H921" s="10" t="s">
        <v>8598</v>
      </c>
      <c r="I921" s="10" t="s">
        <v>8614</v>
      </c>
      <c r="J921" s="10" t="s">
        <v>8591</v>
      </c>
      <c r="K921" s="10" t="s">
        <v>8590</v>
      </c>
      <c r="L921" s="10" t="s">
        <v>8615</v>
      </c>
      <c r="M921" s="10" t="s">
        <v>8601</v>
      </c>
      <c r="N921" s="12" t="s">
        <v>11</v>
      </c>
      <c r="O921" s="12" t="s">
        <v>13</v>
      </c>
      <c r="P921" s="12" t="s">
        <v>418</v>
      </c>
      <c r="Q921" s="12" t="s">
        <v>45</v>
      </c>
      <c r="R921" s="12" t="s">
        <v>14</v>
      </c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3">
        <f>ROUNDUP(SUM(VLOOKUP(F921,'Pontuação 3.0'!A$2:B$11,2,FALSE),VLOOKUP(E921,'Pontuação 3.0'!C$2:D$11,2,FALSE),VLOOKUP(H921,'Pontuação 3.0'!I$2:J$11,2,FALSE),VLOOKUP(J921,'Pontuação 3.0'!G$2:H$11,2,FALSE),VLOOKUP(G921,'Pontuação 3.0'!E$2:F$11,2,FALSE),VLOOKUP(K921,'Pontuação 3.0'!K$2:L$11,2,FALSE),VLOOKUP(L921,'Pontuação 3.0'!M$2:N$13,2,FALSE)),0)</f>
        <v>2220</v>
      </c>
      <c r="AD921" s="14">
        <f t="shared" si="1"/>
        <v>222</v>
      </c>
      <c r="AE921" s="14" t="str">
        <f t="array" ref="AE921">IFERROR(INDEX('Pontuação 3.0'!G$13:G$191, MATCH(AD921, 'Pontuação 3.0'!F$13:F$191, 0)), "Faixa Indefinida")</f>
        <v>B</v>
      </c>
      <c r="AF921" s="14">
        <f t="shared" si="2"/>
        <v>0</v>
      </c>
      <c r="AG921" s="14">
        <f t="shared" si="3"/>
        <v>1</v>
      </c>
      <c r="AH921" s="14">
        <f t="shared" si="4"/>
        <v>0</v>
      </c>
      <c r="AI921" s="14">
        <f t="shared" si="5"/>
        <v>0</v>
      </c>
      <c r="AJ921" s="10"/>
    </row>
    <row r="922" ht="15.75" customHeight="1">
      <c r="A922" s="9">
        <v>45693.0</v>
      </c>
      <c r="B922" s="10" t="s">
        <v>416</v>
      </c>
      <c r="C922" s="10" t="s">
        <v>2165</v>
      </c>
      <c r="D922" s="11">
        <v>5.1989681771E10</v>
      </c>
      <c r="E922" s="10" t="s">
        <v>8586</v>
      </c>
      <c r="F922" s="10" t="s">
        <v>8596</v>
      </c>
      <c r="G922" s="10" t="s">
        <v>8620</v>
      </c>
      <c r="H922" s="10" t="s">
        <v>8589</v>
      </c>
      <c r="I922" s="10" t="s">
        <v>8590</v>
      </c>
      <c r="J922" s="10" t="s">
        <v>8599</v>
      </c>
      <c r="K922" s="10" t="s">
        <v>8590</v>
      </c>
      <c r="L922" s="10" t="s">
        <v>8615</v>
      </c>
      <c r="M922" s="10" t="s">
        <v>8601</v>
      </c>
      <c r="N922" s="12" t="s">
        <v>11</v>
      </c>
      <c r="O922" s="12" t="s">
        <v>13</v>
      </c>
      <c r="P922" s="12" t="s">
        <v>597</v>
      </c>
      <c r="Q922" s="12" t="s">
        <v>598</v>
      </c>
      <c r="R922" s="12" t="s">
        <v>14</v>
      </c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3">
        <f>ROUNDUP(SUM(VLOOKUP(F922,'Pontuação 3.0'!A$2:B$11,2,FALSE),VLOOKUP(E922,'Pontuação 3.0'!C$2:D$11,2,FALSE),VLOOKUP(H922,'Pontuação 3.0'!I$2:J$11,2,FALSE),VLOOKUP(J922,'Pontuação 3.0'!G$2:H$11,2,FALSE),VLOOKUP(G922,'Pontuação 3.0'!E$2:F$11,2,FALSE),VLOOKUP(K922,'Pontuação 3.0'!K$2:L$11,2,FALSE),VLOOKUP(L922,'Pontuação 3.0'!M$2:N$13,2,FALSE)),0)</f>
        <v>2022</v>
      </c>
      <c r="AD922" s="14">
        <f t="shared" si="1"/>
        <v>202</v>
      </c>
      <c r="AE922" s="14" t="str">
        <f t="array" ref="AE922">IFERROR(INDEX('Pontuação 3.0'!G$13:G$191, MATCH(AD922, 'Pontuação 3.0'!F$13:F$191, 0)), "Faixa Indefinida")</f>
        <v>C</v>
      </c>
      <c r="AF922" s="14">
        <f t="shared" si="2"/>
        <v>0</v>
      </c>
      <c r="AG922" s="14">
        <f t="shared" si="3"/>
        <v>0</v>
      </c>
      <c r="AH922" s="14">
        <f t="shared" si="4"/>
        <v>1</v>
      </c>
      <c r="AI922" s="14">
        <f t="shared" si="5"/>
        <v>0</v>
      </c>
      <c r="AJ922" s="10"/>
    </row>
    <row r="923" ht="15.75" customHeight="1">
      <c r="A923" s="9">
        <v>45693.0</v>
      </c>
      <c r="B923" s="10" t="s">
        <v>2162</v>
      </c>
      <c r="C923" s="10" t="s">
        <v>2163</v>
      </c>
      <c r="D923" s="11">
        <v>1.1983785651E10</v>
      </c>
      <c r="E923" s="10" t="s">
        <v>8586</v>
      </c>
      <c r="F923" s="10" t="s">
        <v>8596</v>
      </c>
      <c r="G923" s="10" t="s">
        <v>8588</v>
      </c>
      <c r="H923" s="10" t="s">
        <v>8605</v>
      </c>
      <c r="I923" s="10" t="s">
        <v>8590</v>
      </c>
      <c r="J923" s="10" t="s">
        <v>8591</v>
      </c>
      <c r="K923" s="10" t="s">
        <v>8606</v>
      </c>
      <c r="L923" s="10" t="s">
        <v>8607</v>
      </c>
      <c r="M923" s="10" t="s">
        <v>8593</v>
      </c>
      <c r="N923" s="12" t="s">
        <v>11</v>
      </c>
      <c r="O923" s="12" t="s">
        <v>13</v>
      </c>
      <c r="P923" s="12" t="s">
        <v>58</v>
      </c>
      <c r="Q923" s="12" t="s">
        <v>49</v>
      </c>
      <c r="R923" s="12" t="s">
        <v>14</v>
      </c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3">
        <f>ROUNDUP(SUM(VLOOKUP(F923,'Pontuação 3.0'!A$2:B$11,2,FALSE),VLOOKUP(E923,'Pontuação 3.0'!C$2:D$11,2,FALSE),VLOOKUP(H923,'Pontuação 3.0'!I$2:J$11,2,FALSE),VLOOKUP(J923,'Pontuação 3.0'!G$2:H$11,2,FALSE),VLOOKUP(G923,'Pontuação 3.0'!E$2:F$11,2,FALSE),VLOOKUP(K923,'Pontuação 3.0'!K$2:L$11,2,FALSE),VLOOKUP(L923,'Pontuação 3.0'!M$2:N$13,2,FALSE)),0)</f>
        <v>2308</v>
      </c>
      <c r="AD923" s="14">
        <f t="shared" si="1"/>
        <v>231</v>
      </c>
      <c r="AE923" s="14" t="str">
        <f t="array" ref="AE923">IFERROR(INDEX('Pontuação 3.0'!G$13:G$191, MATCH(AD923, 'Pontuação 3.0'!F$13:F$191, 0)), "Faixa Indefinida")</f>
        <v>B</v>
      </c>
      <c r="AF923" s="14">
        <f t="shared" si="2"/>
        <v>0</v>
      </c>
      <c r="AG923" s="14">
        <f t="shared" si="3"/>
        <v>1</v>
      </c>
      <c r="AH923" s="14">
        <f t="shared" si="4"/>
        <v>0</v>
      </c>
      <c r="AI923" s="14">
        <f t="shared" si="5"/>
        <v>0</v>
      </c>
      <c r="AJ923" s="10"/>
    </row>
    <row r="924" ht="15.75" customHeight="1">
      <c r="A924" s="9">
        <v>45693.0</v>
      </c>
      <c r="B924" s="10" t="s">
        <v>297</v>
      </c>
      <c r="C924" s="10" t="s">
        <v>2166</v>
      </c>
      <c r="D924" s="10" t="s">
        <v>2167</v>
      </c>
      <c r="E924" s="10" t="s">
        <v>8586</v>
      </c>
      <c r="F924" s="10" t="s">
        <v>8596</v>
      </c>
      <c r="G924" s="10" t="s">
        <v>8588</v>
      </c>
      <c r="H924" s="10" t="s">
        <v>8589</v>
      </c>
      <c r="I924" s="10" t="s">
        <v>8614</v>
      </c>
      <c r="J924" s="10" t="s">
        <v>8599</v>
      </c>
      <c r="K924" s="10" t="s">
        <v>8590</v>
      </c>
      <c r="L924" s="10" t="s">
        <v>8592</v>
      </c>
      <c r="M924" s="10" t="s">
        <v>8621</v>
      </c>
      <c r="N924" s="12" t="s">
        <v>11</v>
      </c>
      <c r="O924" s="12" t="s">
        <v>13</v>
      </c>
      <c r="P924" s="12" t="s">
        <v>80</v>
      </c>
      <c r="Q924" s="12" t="s">
        <v>49</v>
      </c>
      <c r="R924" s="12" t="s">
        <v>14</v>
      </c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3">
        <f>ROUNDUP(SUM(VLOOKUP(F924,'Pontuação 3.0'!A$2:B$11,2,FALSE),VLOOKUP(E924,'Pontuação 3.0'!C$2:D$11,2,FALSE),VLOOKUP(H924,'Pontuação 3.0'!I$2:J$11,2,FALSE),VLOOKUP(J924,'Pontuação 3.0'!G$2:H$11,2,FALSE),VLOOKUP(G924,'Pontuação 3.0'!E$2:F$11,2,FALSE),VLOOKUP(K924,'Pontuação 3.0'!K$2:L$11,2,FALSE),VLOOKUP(L924,'Pontuação 3.0'!M$2:N$13,2,FALSE)),0)</f>
        <v>2076</v>
      </c>
      <c r="AD924" s="14">
        <f t="shared" si="1"/>
        <v>208</v>
      </c>
      <c r="AE924" s="14" t="str">
        <f t="array" ref="AE924">IFERROR(INDEX('Pontuação 3.0'!G$13:G$191, MATCH(AD924, 'Pontuação 3.0'!F$13:F$191, 0)), "Faixa Indefinida")</f>
        <v>C</v>
      </c>
      <c r="AF924" s="14">
        <f t="shared" si="2"/>
        <v>0</v>
      </c>
      <c r="AG924" s="14">
        <f t="shared" si="3"/>
        <v>0</v>
      </c>
      <c r="AH924" s="14">
        <f t="shared" si="4"/>
        <v>1</v>
      </c>
      <c r="AI924" s="14">
        <f t="shared" si="5"/>
        <v>0</v>
      </c>
      <c r="AJ924" s="10"/>
    </row>
    <row r="925" ht="15.75" customHeight="1">
      <c r="A925" s="9">
        <v>45693.0</v>
      </c>
      <c r="B925" s="10" t="s">
        <v>858</v>
      </c>
      <c r="C925" s="10" t="s">
        <v>2172</v>
      </c>
      <c r="D925" s="11">
        <v>3.2988848623E10</v>
      </c>
      <c r="E925" s="10" t="s">
        <v>8586</v>
      </c>
      <c r="F925" s="10" t="s">
        <v>8631</v>
      </c>
      <c r="G925" s="10" t="s">
        <v>8588</v>
      </c>
      <c r="H925" s="10" t="s">
        <v>8598</v>
      </c>
      <c r="I925" s="10" t="s">
        <v>8590</v>
      </c>
      <c r="J925" s="10" t="s">
        <v>8599</v>
      </c>
      <c r="K925" s="10" t="s">
        <v>8590</v>
      </c>
      <c r="L925" s="10" t="s">
        <v>8600</v>
      </c>
      <c r="M925" s="10" t="s">
        <v>8593</v>
      </c>
      <c r="N925" s="12" t="s">
        <v>11</v>
      </c>
      <c r="O925" s="12" t="s">
        <v>13</v>
      </c>
      <c r="P925" s="12" t="s">
        <v>19</v>
      </c>
      <c r="Q925" s="12" t="s">
        <v>45</v>
      </c>
      <c r="R925" s="12" t="s">
        <v>14</v>
      </c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3">
        <f>ROUNDUP(SUM(VLOOKUP(F925,'Pontuação 3.0'!A$2:B$11,2,FALSE),VLOOKUP(E925,'Pontuação 3.0'!C$2:D$11,2,FALSE),VLOOKUP(H925,'Pontuação 3.0'!I$2:J$11,2,FALSE),VLOOKUP(J925,'Pontuação 3.0'!G$2:H$11,2,FALSE),VLOOKUP(G925,'Pontuação 3.0'!E$2:F$11,2,FALSE),VLOOKUP(K925,'Pontuação 3.0'!K$2:L$11,2,FALSE),VLOOKUP(L925,'Pontuação 3.0'!M$2:N$13,2,FALSE)),0)</f>
        <v>2301</v>
      </c>
      <c r="AD925" s="14">
        <f t="shared" si="1"/>
        <v>230</v>
      </c>
      <c r="AE925" s="14" t="str">
        <f t="array" ref="AE925">IFERROR(INDEX('Pontuação 3.0'!G$13:G$191, MATCH(AD925, 'Pontuação 3.0'!F$13:F$191, 0)), "Faixa Indefinida")</f>
        <v>B</v>
      </c>
      <c r="AF925" s="14">
        <f t="shared" si="2"/>
        <v>0</v>
      </c>
      <c r="AG925" s="14">
        <f t="shared" si="3"/>
        <v>1</v>
      </c>
      <c r="AH925" s="14">
        <f t="shared" si="4"/>
        <v>0</v>
      </c>
      <c r="AI925" s="14">
        <f t="shared" si="5"/>
        <v>0</v>
      </c>
      <c r="AJ925" s="10"/>
    </row>
    <row r="926" ht="15.75" customHeight="1">
      <c r="A926" s="9">
        <v>45693.0</v>
      </c>
      <c r="B926" s="10" t="s">
        <v>2170</v>
      </c>
      <c r="C926" s="10" t="s">
        <v>2171</v>
      </c>
      <c r="D926" s="11">
        <v>8.8981011656E10</v>
      </c>
      <c r="E926" s="10" t="s">
        <v>8586</v>
      </c>
      <c r="F926" s="10" t="s">
        <v>8596</v>
      </c>
      <c r="G926" s="10" t="s">
        <v>8628</v>
      </c>
      <c r="H926" s="10" t="s">
        <v>8626</v>
      </c>
      <c r="I926" s="10" t="s">
        <v>8590</v>
      </c>
      <c r="J926" s="10" t="s">
        <v>8599</v>
      </c>
      <c r="K926" s="10" t="s">
        <v>8590</v>
      </c>
      <c r="L926" s="10" t="s">
        <v>8615</v>
      </c>
      <c r="M926" s="10" t="s">
        <v>8593</v>
      </c>
      <c r="N926" s="12" t="s">
        <v>11</v>
      </c>
      <c r="O926" s="12" t="s">
        <v>13</v>
      </c>
      <c r="P926" s="12" t="s">
        <v>22</v>
      </c>
      <c r="Q926" s="12" t="s">
        <v>386</v>
      </c>
      <c r="R926" s="12" t="s">
        <v>14</v>
      </c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3">
        <f>ROUNDUP(SUM(VLOOKUP(F926,'Pontuação 3.0'!A$2:B$11,2,FALSE),VLOOKUP(E926,'Pontuação 3.0'!C$2:D$11,2,FALSE),VLOOKUP(H926,'Pontuação 3.0'!I$2:J$11,2,FALSE),VLOOKUP(J926,'Pontuação 3.0'!G$2:H$11,2,FALSE),VLOOKUP(G926,'Pontuação 3.0'!E$2:F$11,2,FALSE),VLOOKUP(K926,'Pontuação 3.0'!K$2:L$11,2,FALSE),VLOOKUP(L926,'Pontuação 3.0'!M$2:N$13,2,FALSE)),0)</f>
        <v>1777</v>
      </c>
      <c r="AD926" s="14">
        <f t="shared" si="1"/>
        <v>178</v>
      </c>
      <c r="AE926" s="14" t="str">
        <f t="array" ref="AE926">IFERROR(INDEX('Pontuação 3.0'!G$13:G$191, MATCH(AD926, 'Pontuação 3.0'!F$13:F$191, 0)), "Faixa Indefinida")</f>
        <v>D</v>
      </c>
      <c r="AF926" s="14">
        <f t="shared" si="2"/>
        <v>0</v>
      </c>
      <c r="AG926" s="14">
        <f t="shared" si="3"/>
        <v>0</v>
      </c>
      <c r="AH926" s="14">
        <f t="shared" si="4"/>
        <v>0</v>
      </c>
      <c r="AI926" s="14">
        <f t="shared" si="5"/>
        <v>1</v>
      </c>
      <c r="AJ926" s="10"/>
    </row>
    <row r="927" ht="15.75" customHeight="1">
      <c r="A927" s="9">
        <v>45693.0</v>
      </c>
      <c r="B927" s="10" t="s">
        <v>2168</v>
      </c>
      <c r="C927" s="10" t="s">
        <v>2169</v>
      </c>
      <c r="D927" s="11">
        <v>8.5984083094E10</v>
      </c>
      <c r="E927" s="10" t="s">
        <v>8622</v>
      </c>
      <c r="F927" s="10" t="s">
        <v>8596</v>
      </c>
      <c r="G927" s="10" t="s">
        <v>8628</v>
      </c>
      <c r="H927" s="10" t="s">
        <v>8626</v>
      </c>
      <c r="I927" s="10" t="s">
        <v>8614</v>
      </c>
      <c r="J927" s="10" t="s">
        <v>8599</v>
      </c>
      <c r="K927" s="10" t="s">
        <v>8590</v>
      </c>
      <c r="L927" s="10" t="s">
        <v>8615</v>
      </c>
      <c r="M927" s="10" t="s">
        <v>8611</v>
      </c>
      <c r="N927" s="12" t="s">
        <v>11</v>
      </c>
      <c r="O927" s="12" t="s">
        <v>13</v>
      </c>
      <c r="P927" s="12" t="s">
        <v>19</v>
      </c>
      <c r="Q927" s="12" t="s">
        <v>15</v>
      </c>
      <c r="R927" s="12" t="s">
        <v>14</v>
      </c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3">
        <f>ROUNDUP(SUM(VLOOKUP(F927,'Pontuação 3.0'!A$2:B$11,2,FALSE),VLOOKUP(E927,'Pontuação 3.0'!C$2:D$11,2,FALSE),VLOOKUP(H927,'Pontuação 3.0'!I$2:J$11,2,FALSE),VLOOKUP(J927,'Pontuação 3.0'!G$2:H$11,2,FALSE),VLOOKUP(G927,'Pontuação 3.0'!E$2:F$11,2,FALSE),VLOOKUP(K927,'Pontuação 3.0'!K$2:L$11,2,FALSE),VLOOKUP(L927,'Pontuação 3.0'!M$2:N$13,2,FALSE)),0)</f>
        <v>1747</v>
      </c>
      <c r="AD927" s="14">
        <f t="shared" si="1"/>
        <v>175</v>
      </c>
      <c r="AE927" s="14" t="str">
        <f t="array" ref="AE927">IFERROR(INDEX('Pontuação 3.0'!G$13:G$191, MATCH(AD927, 'Pontuação 3.0'!F$13:F$191, 0)), "Faixa Indefinida")</f>
        <v>D</v>
      </c>
      <c r="AF927" s="14">
        <f t="shared" si="2"/>
        <v>0</v>
      </c>
      <c r="AG927" s="14">
        <f t="shared" si="3"/>
        <v>0</v>
      </c>
      <c r="AH927" s="14">
        <f t="shared" si="4"/>
        <v>0</v>
      </c>
      <c r="AI927" s="14">
        <f t="shared" si="5"/>
        <v>1</v>
      </c>
      <c r="AJ927" s="10"/>
    </row>
    <row r="928" ht="15.75" customHeight="1">
      <c r="A928" s="9">
        <v>45693.0</v>
      </c>
      <c r="B928" s="10" t="s">
        <v>2173</v>
      </c>
      <c r="C928" s="10" t="s">
        <v>2174</v>
      </c>
      <c r="D928" s="11">
        <v>4.2998310706E10</v>
      </c>
      <c r="E928" s="10" t="s">
        <v>8586</v>
      </c>
      <c r="F928" s="10" t="s">
        <v>8587</v>
      </c>
      <c r="G928" s="10" t="s">
        <v>8620</v>
      </c>
      <c r="H928" s="10" t="s">
        <v>8598</v>
      </c>
      <c r="I928" s="10" t="s">
        <v>8590</v>
      </c>
      <c r="J928" s="10" t="s">
        <v>8591</v>
      </c>
      <c r="K928" s="10" t="s">
        <v>8606</v>
      </c>
      <c r="L928" s="10" t="s">
        <v>8615</v>
      </c>
      <c r="M928" s="10" t="s">
        <v>8601</v>
      </c>
      <c r="N928" s="12" t="s">
        <v>11</v>
      </c>
      <c r="O928" s="12" t="s">
        <v>13</v>
      </c>
      <c r="P928" s="12" t="s">
        <v>418</v>
      </c>
      <c r="Q928" s="12" t="s">
        <v>34</v>
      </c>
      <c r="R928" s="12" t="s">
        <v>23</v>
      </c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3">
        <f>ROUNDUP(SUM(VLOOKUP(F928,'Pontuação 3.0'!A$2:B$11,2,FALSE),VLOOKUP(E928,'Pontuação 3.0'!C$2:D$11,2,FALSE),VLOOKUP(H928,'Pontuação 3.0'!I$2:J$11,2,FALSE),VLOOKUP(J928,'Pontuação 3.0'!G$2:H$11,2,FALSE),VLOOKUP(G928,'Pontuação 3.0'!E$2:F$11,2,FALSE),VLOOKUP(K928,'Pontuação 3.0'!K$2:L$11,2,FALSE),VLOOKUP(L928,'Pontuação 3.0'!M$2:N$13,2,FALSE)),0)</f>
        <v>2481</v>
      </c>
      <c r="AD928" s="14">
        <f t="shared" si="1"/>
        <v>248</v>
      </c>
      <c r="AE928" s="14" t="str">
        <f t="array" ref="AE928">IFERROR(INDEX('Pontuação 3.0'!G$13:G$191, MATCH(AD928, 'Pontuação 3.0'!F$13:F$191, 0)), "Faixa Indefinida")</f>
        <v>A</v>
      </c>
      <c r="AF928" s="14">
        <f t="shared" si="2"/>
        <v>1</v>
      </c>
      <c r="AG928" s="14">
        <f t="shared" si="3"/>
        <v>0</v>
      </c>
      <c r="AH928" s="14">
        <f t="shared" si="4"/>
        <v>0</v>
      </c>
      <c r="AI928" s="14">
        <f t="shared" si="5"/>
        <v>0</v>
      </c>
      <c r="AJ928" s="10"/>
    </row>
    <row r="929" ht="15.75" customHeight="1">
      <c r="A929" s="9">
        <v>45693.0</v>
      </c>
      <c r="B929" s="10" t="s">
        <v>558</v>
      </c>
      <c r="C929" s="10" t="s">
        <v>2175</v>
      </c>
      <c r="D929" s="11">
        <v>5.98095549694E11</v>
      </c>
      <c r="E929" s="10" t="s">
        <v>8586</v>
      </c>
      <c r="F929" s="10" t="s">
        <v>8640</v>
      </c>
      <c r="G929" s="10" t="s">
        <v>8597</v>
      </c>
      <c r="H929" s="10" t="s">
        <v>8626</v>
      </c>
      <c r="I929" s="10" t="s">
        <v>8614</v>
      </c>
      <c r="J929" s="10" t="s">
        <v>8617</v>
      </c>
      <c r="K929" s="10" t="s">
        <v>8590</v>
      </c>
      <c r="L929" s="10" t="s">
        <v>8592</v>
      </c>
      <c r="M929" s="10" t="s">
        <v>8593</v>
      </c>
      <c r="N929" s="12" t="s">
        <v>11</v>
      </c>
      <c r="O929" s="12" t="s">
        <v>13</v>
      </c>
      <c r="P929" s="12" t="s">
        <v>19</v>
      </c>
      <c r="Q929" s="12" t="s">
        <v>121</v>
      </c>
      <c r="R929" s="12" t="s">
        <v>14</v>
      </c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3">
        <f>ROUNDUP(SUM(VLOOKUP(F929,'Pontuação 3.0'!A$2:B$11,2,FALSE),VLOOKUP(E929,'Pontuação 3.0'!C$2:D$11,2,FALSE),VLOOKUP(H929,'Pontuação 3.0'!I$2:J$11,2,FALSE),VLOOKUP(J929,'Pontuação 3.0'!G$2:H$11,2,FALSE),VLOOKUP(G929,'Pontuação 3.0'!E$2:F$11,2,FALSE),VLOOKUP(K929,'Pontuação 3.0'!K$2:L$11,2,FALSE),VLOOKUP(L929,'Pontuação 3.0'!M$2:N$13,2,FALSE)),0)</f>
        <v>1994</v>
      </c>
      <c r="AD929" s="14">
        <f t="shared" si="1"/>
        <v>199</v>
      </c>
      <c r="AE929" s="14" t="str">
        <f t="array" ref="AE929">IFERROR(INDEX('Pontuação 3.0'!G$13:G$191, MATCH(AD929, 'Pontuação 3.0'!F$13:F$191, 0)), "Faixa Indefinida")</f>
        <v>C</v>
      </c>
      <c r="AF929" s="14">
        <f t="shared" si="2"/>
        <v>0</v>
      </c>
      <c r="AG929" s="14">
        <f t="shared" si="3"/>
        <v>0</v>
      </c>
      <c r="AH929" s="14">
        <f t="shared" si="4"/>
        <v>1</v>
      </c>
      <c r="AI929" s="14">
        <f t="shared" si="5"/>
        <v>0</v>
      </c>
      <c r="AJ929" s="10"/>
    </row>
    <row r="930" ht="15.75" customHeight="1">
      <c r="A930" s="9">
        <v>45693.0</v>
      </c>
      <c r="B930" s="10" t="s">
        <v>2176</v>
      </c>
      <c r="C930" s="10" t="s">
        <v>2177</v>
      </c>
      <c r="D930" s="11">
        <v>2.2997627162E10</v>
      </c>
      <c r="E930" s="10" t="s">
        <v>8586</v>
      </c>
      <c r="F930" s="10" t="s">
        <v>8587</v>
      </c>
      <c r="G930" s="10" t="s">
        <v>8588</v>
      </c>
      <c r="H930" s="10" t="s">
        <v>8598</v>
      </c>
      <c r="I930" s="10" t="s">
        <v>8590</v>
      </c>
      <c r="J930" s="10" t="s">
        <v>8599</v>
      </c>
      <c r="K930" s="10" t="s">
        <v>8590</v>
      </c>
      <c r="L930" s="10" t="s">
        <v>8615</v>
      </c>
      <c r="M930" s="10" t="s">
        <v>8593</v>
      </c>
      <c r="N930" s="12" t="s">
        <v>11</v>
      </c>
      <c r="O930" s="12" t="s">
        <v>13</v>
      </c>
      <c r="P930" s="12" t="s">
        <v>48</v>
      </c>
      <c r="Q930" s="12" t="s">
        <v>49</v>
      </c>
      <c r="R930" s="12" t="s">
        <v>14</v>
      </c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3">
        <f>ROUNDUP(SUM(VLOOKUP(F930,'Pontuação 3.0'!A$2:B$11,2,FALSE),VLOOKUP(E930,'Pontuação 3.0'!C$2:D$11,2,FALSE),VLOOKUP(H930,'Pontuação 3.0'!I$2:J$11,2,FALSE),VLOOKUP(J930,'Pontuação 3.0'!G$2:H$11,2,FALSE),VLOOKUP(G930,'Pontuação 3.0'!E$2:F$11,2,FALSE),VLOOKUP(K930,'Pontuação 3.0'!K$2:L$11,2,FALSE),VLOOKUP(L930,'Pontuação 3.0'!M$2:N$13,2,FALSE)),0)</f>
        <v>2208</v>
      </c>
      <c r="AD930" s="14">
        <f t="shared" si="1"/>
        <v>221</v>
      </c>
      <c r="AE930" s="14" t="str">
        <f t="array" ref="AE930">IFERROR(INDEX('Pontuação 3.0'!G$13:G$191, MATCH(AD930, 'Pontuação 3.0'!F$13:F$191, 0)), "Faixa Indefinida")</f>
        <v>B</v>
      </c>
      <c r="AF930" s="14">
        <f t="shared" si="2"/>
        <v>0</v>
      </c>
      <c r="AG930" s="14">
        <f t="shared" si="3"/>
        <v>1</v>
      </c>
      <c r="AH930" s="14">
        <f t="shared" si="4"/>
        <v>0</v>
      </c>
      <c r="AI930" s="14">
        <f t="shared" si="5"/>
        <v>0</v>
      </c>
      <c r="AJ930" s="10"/>
    </row>
    <row r="931" ht="15.75" customHeight="1">
      <c r="A931" s="9">
        <v>45693.0</v>
      </c>
      <c r="B931" s="10" t="s">
        <v>2178</v>
      </c>
      <c r="C931" s="10" t="s">
        <v>2179</v>
      </c>
      <c r="D931" s="11">
        <v>8.8996380876E10</v>
      </c>
      <c r="E931" s="10" t="s">
        <v>8586</v>
      </c>
      <c r="F931" s="10" t="s">
        <v>8587</v>
      </c>
      <c r="G931" s="10" t="s">
        <v>8588</v>
      </c>
      <c r="H931" s="10" t="s">
        <v>8598</v>
      </c>
      <c r="I931" s="10" t="s">
        <v>8614</v>
      </c>
      <c r="J931" s="10" t="s">
        <v>8617</v>
      </c>
      <c r="K931" s="10" t="s">
        <v>8606</v>
      </c>
      <c r="L931" s="10" t="s">
        <v>8629</v>
      </c>
      <c r="M931" s="10" t="s">
        <v>8601</v>
      </c>
      <c r="N931" s="12" t="s">
        <v>11</v>
      </c>
      <c r="O931" s="12" t="s">
        <v>13</v>
      </c>
      <c r="P931" s="12" t="s">
        <v>19</v>
      </c>
      <c r="Q931" s="12" t="s">
        <v>34</v>
      </c>
      <c r="R931" s="12" t="s">
        <v>14</v>
      </c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3">
        <f>ROUNDUP(SUM(VLOOKUP(F931,'Pontuação 3.0'!A$2:B$11,2,FALSE),VLOOKUP(E931,'Pontuação 3.0'!C$2:D$11,2,FALSE),VLOOKUP(H931,'Pontuação 3.0'!I$2:J$11,2,FALSE),VLOOKUP(J931,'Pontuação 3.0'!G$2:H$11,2,FALSE),VLOOKUP(G931,'Pontuação 3.0'!E$2:F$11,2,FALSE),VLOOKUP(K931,'Pontuação 3.0'!K$2:L$11,2,FALSE),VLOOKUP(L931,'Pontuação 3.0'!M$2:N$13,2,FALSE)),0)</f>
        <v>2636</v>
      </c>
      <c r="AD931" s="14">
        <f t="shared" si="1"/>
        <v>264</v>
      </c>
      <c r="AE931" s="14" t="str">
        <f t="array" ref="AE931">IFERROR(INDEX('Pontuação 3.0'!G$13:G$191, MATCH(AD931, 'Pontuação 3.0'!F$13:F$191, 0)), "Faixa Indefinida")</f>
        <v>A</v>
      </c>
      <c r="AF931" s="14">
        <f t="shared" si="2"/>
        <v>1</v>
      </c>
      <c r="AG931" s="14">
        <f t="shared" si="3"/>
        <v>0</v>
      </c>
      <c r="AH931" s="14">
        <f t="shared" si="4"/>
        <v>0</v>
      </c>
      <c r="AI931" s="14">
        <f t="shared" si="5"/>
        <v>0</v>
      </c>
      <c r="AJ931" s="10"/>
    </row>
    <row r="932" ht="15.75" customHeight="1">
      <c r="A932" s="9">
        <v>45693.0</v>
      </c>
      <c r="B932" s="10" t="s">
        <v>2183</v>
      </c>
      <c r="C932" s="10" t="s">
        <v>2184</v>
      </c>
      <c r="D932" s="15" t="s">
        <v>8687</v>
      </c>
      <c r="E932" s="10" t="s">
        <v>8586</v>
      </c>
      <c r="F932" s="10" t="s">
        <v>8640</v>
      </c>
      <c r="G932" s="10" t="s">
        <v>8597</v>
      </c>
      <c r="H932" s="10" t="s">
        <v>8626</v>
      </c>
      <c r="I932" s="10" t="s">
        <v>8590</v>
      </c>
      <c r="J932" s="10" t="s">
        <v>8591</v>
      </c>
      <c r="K932" s="10" t="s">
        <v>8590</v>
      </c>
      <c r="L932" s="10" t="s">
        <v>8607</v>
      </c>
      <c r="M932" s="10" t="s">
        <v>8601</v>
      </c>
      <c r="N932" s="12" t="s">
        <v>11</v>
      </c>
      <c r="O932" s="12" t="s">
        <v>13</v>
      </c>
      <c r="P932" s="12" t="s">
        <v>22</v>
      </c>
      <c r="Q932" s="12" t="s">
        <v>15</v>
      </c>
      <c r="R932" s="12" t="s">
        <v>14</v>
      </c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3">
        <f>ROUNDUP(SUM(VLOOKUP(F932,'Pontuação 3.0'!A$2:B$11,2,FALSE),VLOOKUP(E932,'Pontuação 3.0'!C$2:D$11,2,FALSE),VLOOKUP(H932,'Pontuação 3.0'!I$2:J$11,2,FALSE),VLOOKUP(J932,'Pontuação 3.0'!G$2:H$11,2,FALSE),VLOOKUP(G932,'Pontuação 3.0'!E$2:F$11,2,FALSE),VLOOKUP(K932,'Pontuação 3.0'!K$2:L$11,2,FALSE),VLOOKUP(L932,'Pontuação 3.0'!M$2:N$13,2,FALSE)),0)</f>
        <v>1841</v>
      </c>
      <c r="AD932" s="14">
        <f t="shared" si="1"/>
        <v>184</v>
      </c>
      <c r="AE932" s="14" t="str">
        <f t="array" ref="AE932">IFERROR(INDEX('Pontuação 3.0'!G$13:G$191, MATCH(AD932, 'Pontuação 3.0'!F$13:F$191, 0)), "Faixa Indefinida")</f>
        <v>D</v>
      </c>
      <c r="AF932" s="14">
        <f t="shared" si="2"/>
        <v>0</v>
      </c>
      <c r="AG932" s="14">
        <f t="shared" si="3"/>
        <v>0</v>
      </c>
      <c r="AH932" s="14">
        <f t="shared" si="4"/>
        <v>0</v>
      </c>
      <c r="AI932" s="14">
        <f t="shared" si="5"/>
        <v>1</v>
      </c>
      <c r="AJ932" s="10"/>
    </row>
    <row r="933" ht="15.75" customHeight="1">
      <c r="A933" s="9">
        <v>45693.0</v>
      </c>
      <c r="B933" s="10" t="s">
        <v>2185</v>
      </c>
      <c r="C933" s="10" t="s">
        <v>2186</v>
      </c>
      <c r="D933" s="11">
        <v>6.1991783603E10</v>
      </c>
      <c r="E933" s="10" t="s">
        <v>8622</v>
      </c>
      <c r="F933" s="10" t="s">
        <v>8587</v>
      </c>
      <c r="G933" s="10" t="s">
        <v>8616</v>
      </c>
      <c r="H933" s="10" t="s">
        <v>8598</v>
      </c>
      <c r="I933" s="10" t="s">
        <v>8614</v>
      </c>
      <c r="J933" s="10" t="s">
        <v>8617</v>
      </c>
      <c r="K933" s="10" t="s">
        <v>8590</v>
      </c>
      <c r="L933" s="10" t="s">
        <v>8615</v>
      </c>
      <c r="M933" s="10" t="s">
        <v>8611</v>
      </c>
      <c r="N933" s="12" t="s">
        <v>11</v>
      </c>
      <c r="O933" s="12" t="s">
        <v>13</v>
      </c>
      <c r="P933" s="12" t="s">
        <v>19</v>
      </c>
      <c r="Q933" s="12" t="s">
        <v>60</v>
      </c>
      <c r="R933" s="12" t="s">
        <v>14</v>
      </c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3">
        <f>ROUNDUP(SUM(VLOOKUP(F933,'Pontuação 3.0'!A$2:B$11,2,FALSE),VLOOKUP(E933,'Pontuação 3.0'!C$2:D$11,2,FALSE),VLOOKUP(H933,'Pontuação 3.0'!I$2:J$11,2,FALSE),VLOOKUP(J933,'Pontuação 3.0'!G$2:H$11,2,FALSE),VLOOKUP(G933,'Pontuação 3.0'!E$2:F$11,2,FALSE),VLOOKUP(K933,'Pontuação 3.0'!K$2:L$11,2,FALSE),VLOOKUP(L933,'Pontuação 3.0'!M$2:N$13,2,FALSE)),0)</f>
        <v>2547</v>
      </c>
      <c r="AD933" s="14">
        <f t="shared" si="1"/>
        <v>255</v>
      </c>
      <c r="AE933" s="14" t="str">
        <f t="array" ref="AE933">IFERROR(INDEX('Pontuação 3.0'!G$13:G$191, MATCH(AD933, 'Pontuação 3.0'!F$13:F$191, 0)), "Faixa Indefinida")</f>
        <v>A</v>
      </c>
      <c r="AF933" s="14">
        <f t="shared" si="2"/>
        <v>1</v>
      </c>
      <c r="AG933" s="14">
        <f t="shared" si="3"/>
        <v>0</v>
      </c>
      <c r="AH933" s="14">
        <f t="shared" si="4"/>
        <v>0</v>
      </c>
      <c r="AI933" s="14">
        <f t="shared" si="5"/>
        <v>0</v>
      </c>
      <c r="AJ933" s="10"/>
    </row>
    <row r="934" ht="15.75" customHeight="1">
      <c r="A934" s="9">
        <v>45693.0</v>
      </c>
      <c r="B934" s="10" t="s">
        <v>2187</v>
      </c>
      <c r="C934" s="10" t="s">
        <v>2188</v>
      </c>
      <c r="D934" s="11">
        <v>1.1999407012E10</v>
      </c>
      <c r="E934" s="10" t="s">
        <v>8586</v>
      </c>
      <c r="F934" s="10" t="s">
        <v>8587</v>
      </c>
      <c r="G934" s="10" t="s">
        <v>8588</v>
      </c>
      <c r="H934" s="10" t="s">
        <v>8605</v>
      </c>
      <c r="I934" s="10" t="s">
        <v>8614</v>
      </c>
      <c r="J934" s="10" t="s">
        <v>8599</v>
      </c>
      <c r="K934" s="10" t="s">
        <v>8590</v>
      </c>
      <c r="L934" s="10" t="s">
        <v>8592</v>
      </c>
      <c r="M934" s="10" t="s">
        <v>8601</v>
      </c>
      <c r="N934" s="12" t="s">
        <v>11</v>
      </c>
      <c r="O934" s="12" t="s">
        <v>13</v>
      </c>
      <c r="P934" s="12" t="s">
        <v>22</v>
      </c>
      <c r="Q934" s="12" t="s">
        <v>239</v>
      </c>
      <c r="R934" s="12" t="s">
        <v>14</v>
      </c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3">
        <f>ROUNDUP(SUM(VLOOKUP(F934,'Pontuação 3.0'!A$2:B$11,2,FALSE),VLOOKUP(E934,'Pontuação 3.0'!C$2:D$11,2,FALSE),VLOOKUP(H934,'Pontuação 3.0'!I$2:J$11,2,FALSE),VLOOKUP(J934,'Pontuação 3.0'!G$2:H$11,2,FALSE),VLOOKUP(G934,'Pontuação 3.0'!E$2:F$11,2,FALSE),VLOOKUP(K934,'Pontuação 3.0'!K$2:L$11,2,FALSE),VLOOKUP(L934,'Pontuação 3.0'!M$2:N$13,2,FALSE)),0)</f>
        <v>2058</v>
      </c>
      <c r="AD934" s="14">
        <f t="shared" si="1"/>
        <v>206</v>
      </c>
      <c r="AE934" s="14" t="str">
        <f t="array" ref="AE934">IFERROR(INDEX('Pontuação 3.0'!G$13:G$191, MATCH(AD934, 'Pontuação 3.0'!F$13:F$191, 0)), "Faixa Indefinida")</f>
        <v>C</v>
      </c>
      <c r="AF934" s="14">
        <f t="shared" si="2"/>
        <v>0</v>
      </c>
      <c r="AG934" s="14">
        <f t="shared" si="3"/>
        <v>0</v>
      </c>
      <c r="AH934" s="14">
        <f t="shared" si="4"/>
        <v>1</v>
      </c>
      <c r="AI934" s="14">
        <f t="shared" si="5"/>
        <v>0</v>
      </c>
      <c r="AJ934" s="10"/>
    </row>
    <row r="935" ht="15.75" customHeight="1">
      <c r="A935" s="9">
        <v>45693.0</v>
      </c>
      <c r="B935" s="10" t="s">
        <v>2189</v>
      </c>
      <c r="C935" s="10" t="s">
        <v>2190</v>
      </c>
      <c r="D935" s="11">
        <v>8.1992444471E10</v>
      </c>
      <c r="E935" s="10" t="s">
        <v>8622</v>
      </c>
      <c r="F935" s="10" t="s">
        <v>8640</v>
      </c>
      <c r="G935" s="10" t="s">
        <v>8597</v>
      </c>
      <c r="H935" s="10" t="s">
        <v>8626</v>
      </c>
      <c r="I935" s="10" t="s">
        <v>8590</v>
      </c>
      <c r="J935" s="10" t="s">
        <v>8591</v>
      </c>
      <c r="K935" s="10" t="s">
        <v>8590</v>
      </c>
      <c r="L935" s="10" t="s">
        <v>8615</v>
      </c>
      <c r="M935" s="10" t="s">
        <v>8611</v>
      </c>
      <c r="N935" s="12" t="s">
        <v>11</v>
      </c>
      <c r="O935" s="12" t="s">
        <v>13</v>
      </c>
      <c r="P935" s="12" t="s">
        <v>80</v>
      </c>
      <c r="Q935" s="12" t="s">
        <v>45</v>
      </c>
      <c r="R935" s="12" t="s">
        <v>14</v>
      </c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3">
        <f>ROUNDUP(SUM(VLOOKUP(F935,'Pontuação 3.0'!A$2:B$11,2,FALSE),VLOOKUP(E935,'Pontuação 3.0'!C$2:D$11,2,FALSE),VLOOKUP(H935,'Pontuação 3.0'!I$2:J$11,2,FALSE),VLOOKUP(J935,'Pontuação 3.0'!G$2:H$11,2,FALSE),VLOOKUP(G935,'Pontuação 3.0'!E$2:F$11,2,FALSE),VLOOKUP(K935,'Pontuação 3.0'!K$2:L$11,2,FALSE),VLOOKUP(L935,'Pontuação 3.0'!M$2:N$13,2,FALSE)),0)</f>
        <v>1927</v>
      </c>
      <c r="AD935" s="14">
        <f t="shared" si="1"/>
        <v>193</v>
      </c>
      <c r="AE935" s="14" t="str">
        <f t="array" ref="AE935">IFERROR(INDEX('Pontuação 3.0'!G$13:G$191, MATCH(AD935, 'Pontuação 3.0'!F$13:F$191, 0)), "Faixa Indefinida")</f>
        <v>C</v>
      </c>
      <c r="AF935" s="14">
        <f t="shared" si="2"/>
        <v>0</v>
      </c>
      <c r="AG935" s="14">
        <f t="shared" si="3"/>
        <v>0</v>
      </c>
      <c r="AH935" s="14">
        <f t="shared" si="4"/>
        <v>1</v>
      </c>
      <c r="AI935" s="14">
        <f t="shared" si="5"/>
        <v>0</v>
      </c>
      <c r="AJ935" s="10"/>
    </row>
    <row r="936" ht="15.75" customHeight="1">
      <c r="A936" s="9">
        <v>45693.0</v>
      </c>
      <c r="B936" s="10" t="s">
        <v>2194</v>
      </c>
      <c r="C936" s="10" t="s">
        <v>2195</v>
      </c>
      <c r="D936" s="11">
        <v>3.4991595312E10</v>
      </c>
      <c r="E936" s="10" t="s">
        <v>8586</v>
      </c>
      <c r="F936" s="10" t="s">
        <v>8587</v>
      </c>
      <c r="G936" s="10" t="s">
        <v>8588</v>
      </c>
      <c r="H936" s="10" t="s">
        <v>8598</v>
      </c>
      <c r="I936" s="10" t="s">
        <v>8614</v>
      </c>
      <c r="J936" s="10" t="s">
        <v>8591</v>
      </c>
      <c r="K936" s="10" t="s">
        <v>8590</v>
      </c>
      <c r="L936" s="10" t="s">
        <v>8592</v>
      </c>
      <c r="M936" s="10" t="s">
        <v>8611</v>
      </c>
      <c r="N936" s="12" t="s">
        <v>11</v>
      </c>
      <c r="O936" s="12" t="s">
        <v>13</v>
      </c>
      <c r="P936" s="12" t="s">
        <v>961</v>
      </c>
      <c r="Q936" s="12" t="s">
        <v>962</v>
      </c>
      <c r="R936" s="12" t="s">
        <v>14</v>
      </c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3">
        <f>ROUNDUP(SUM(VLOOKUP(F936,'Pontuação 3.0'!A$2:B$11,2,FALSE),VLOOKUP(E936,'Pontuação 3.0'!C$2:D$11,2,FALSE),VLOOKUP(H936,'Pontuação 3.0'!I$2:J$11,2,FALSE),VLOOKUP(J936,'Pontuação 3.0'!G$2:H$11,2,FALSE),VLOOKUP(G936,'Pontuação 3.0'!E$2:F$11,2,FALSE),VLOOKUP(K936,'Pontuação 3.0'!K$2:L$11,2,FALSE),VLOOKUP(L936,'Pontuação 3.0'!M$2:N$13,2,FALSE)),0)</f>
        <v>2274</v>
      </c>
      <c r="AD936" s="14">
        <f t="shared" si="1"/>
        <v>227</v>
      </c>
      <c r="AE936" s="14" t="str">
        <f t="array" ref="AE936">IFERROR(INDEX('Pontuação 3.0'!G$13:G$191, MATCH(AD936, 'Pontuação 3.0'!F$13:F$191, 0)), "Faixa Indefinida")</f>
        <v>B</v>
      </c>
      <c r="AF936" s="14">
        <f t="shared" si="2"/>
        <v>0</v>
      </c>
      <c r="AG936" s="14">
        <f t="shared" si="3"/>
        <v>1</v>
      </c>
      <c r="AH936" s="14">
        <f t="shared" si="4"/>
        <v>0</v>
      </c>
      <c r="AI936" s="14">
        <f t="shared" si="5"/>
        <v>0</v>
      </c>
      <c r="AJ936" s="10"/>
    </row>
    <row r="937" ht="15.75" customHeight="1">
      <c r="A937" s="9">
        <v>45693.0</v>
      </c>
      <c r="B937" s="10" t="s">
        <v>2199</v>
      </c>
      <c r="C937" s="10" t="s">
        <v>2200</v>
      </c>
      <c r="D937" s="11">
        <v>6.3992243049E10</v>
      </c>
      <c r="E937" s="10" t="s">
        <v>8586</v>
      </c>
      <c r="F937" s="10" t="s">
        <v>8587</v>
      </c>
      <c r="G937" s="10" t="s">
        <v>8588</v>
      </c>
      <c r="H937" s="10" t="s">
        <v>8598</v>
      </c>
      <c r="I937" s="10" t="s">
        <v>8590</v>
      </c>
      <c r="J937" s="10" t="s">
        <v>8617</v>
      </c>
      <c r="K937" s="10" t="s">
        <v>8606</v>
      </c>
      <c r="L937" s="10" t="s">
        <v>8592</v>
      </c>
      <c r="M937" s="10" t="s">
        <v>8601</v>
      </c>
      <c r="N937" s="12" t="s">
        <v>11</v>
      </c>
      <c r="O937" s="12" t="s">
        <v>13</v>
      </c>
      <c r="P937" s="12" t="s">
        <v>114</v>
      </c>
      <c r="Q937" s="12" t="s">
        <v>49</v>
      </c>
      <c r="R937" s="12" t="s">
        <v>14</v>
      </c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3">
        <f>ROUNDUP(SUM(VLOOKUP(F937,'Pontuação 3.0'!A$2:B$11,2,FALSE),VLOOKUP(E937,'Pontuação 3.0'!C$2:D$11,2,FALSE),VLOOKUP(H937,'Pontuação 3.0'!I$2:J$11,2,FALSE),VLOOKUP(J937,'Pontuação 3.0'!G$2:H$11,2,FALSE),VLOOKUP(G937,'Pontuação 3.0'!E$2:F$11,2,FALSE),VLOOKUP(K937,'Pontuação 3.0'!K$2:L$11,2,FALSE),VLOOKUP(L937,'Pontuação 3.0'!M$2:N$13,2,FALSE)),0)</f>
        <v>2658</v>
      </c>
      <c r="AD937" s="14">
        <f t="shared" si="1"/>
        <v>266</v>
      </c>
      <c r="AE937" s="14" t="str">
        <f t="array" ref="AE937">IFERROR(INDEX('Pontuação 3.0'!G$13:G$191, MATCH(AD937, 'Pontuação 3.0'!F$13:F$191, 0)), "Faixa Indefinida")</f>
        <v>A</v>
      </c>
      <c r="AF937" s="14">
        <f t="shared" si="2"/>
        <v>1</v>
      </c>
      <c r="AG937" s="14">
        <f t="shared" si="3"/>
        <v>0</v>
      </c>
      <c r="AH937" s="14">
        <f t="shared" si="4"/>
        <v>0</v>
      </c>
      <c r="AI937" s="14">
        <f t="shared" si="5"/>
        <v>0</v>
      </c>
      <c r="AJ937" s="10"/>
    </row>
    <row r="938" ht="15.75" customHeight="1">
      <c r="A938" s="9">
        <v>45693.0</v>
      </c>
      <c r="B938" s="10" t="s">
        <v>207</v>
      </c>
      <c r="C938" s="10" t="s">
        <v>2198</v>
      </c>
      <c r="D938" s="15" t="s">
        <v>8688</v>
      </c>
      <c r="E938" s="10" t="s">
        <v>8586</v>
      </c>
      <c r="F938" s="10" t="s">
        <v>8587</v>
      </c>
      <c r="G938" s="10" t="s">
        <v>8588</v>
      </c>
      <c r="H938" s="10" t="s">
        <v>8598</v>
      </c>
      <c r="I938" s="10" t="s">
        <v>8614</v>
      </c>
      <c r="J938" s="10" t="s">
        <v>8599</v>
      </c>
      <c r="K938" s="10" t="s">
        <v>8606</v>
      </c>
      <c r="L938" s="10" t="s">
        <v>8600</v>
      </c>
      <c r="M938" s="10" t="s">
        <v>8611</v>
      </c>
      <c r="N938" s="12" t="s">
        <v>11</v>
      </c>
      <c r="O938" s="12" t="s">
        <v>13</v>
      </c>
      <c r="P938" s="12" t="s">
        <v>89</v>
      </c>
      <c r="Q938" s="12" t="s">
        <v>34</v>
      </c>
      <c r="R938" s="12" t="s">
        <v>14</v>
      </c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3">
        <f>ROUNDUP(SUM(VLOOKUP(F938,'Pontuação 3.0'!A$2:B$11,2,FALSE),VLOOKUP(E938,'Pontuação 3.0'!C$2:D$11,2,FALSE),VLOOKUP(H938,'Pontuação 3.0'!I$2:J$11,2,FALSE),VLOOKUP(J938,'Pontuação 3.0'!G$2:H$11,2,FALSE),VLOOKUP(G938,'Pontuação 3.0'!E$2:F$11,2,FALSE),VLOOKUP(K938,'Pontuação 3.0'!K$2:L$11,2,FALSE),VLOOKUP(L938,'Pontuação 3.0'!M$2:N$13,2,FALSE)),0)</f>
        <v>2577</v>
      </c>
      <c r="AD938" s="14">
        <f t="shared" si="1"/>
        <v>258</v>
      </c>
      <c r="AE938" s="14" t="str">
        <f t="array" ref="AE938">IFERROR(INDEX('Pontuação 3.0'!G$13:G$191, MATCH(AD938, 'Pontuação 3.0'!F$13:F$191, 0)), "Faixa Indefinida")</f>
        <v>A</v>
      </c>
      <c r="AF938" s="14">
        <f t="shared" si="2"/>
        <v>1</v>
      </c>
      <c r="AG938" s="14">
        <f t="shared" si="3"/>
        <v>0</v>
      </c>
      <c r="AH938" s="14">
        <f t="shared" si="4"/>
        <v>0</v>
      </c>
      <c r="AI938" s="14">
        <f t="shared" si="5"/>
        <v>0</v>
      </c>
      <c r="AJ938" s="10"/>
    </row>
    <row r="939" ht="15.75" customHeight="1">
      <c r="A939" s="9">
        <v>45693.0</v>
      </c>
      <c r="B939" s="10" t="s">
        <v>2203</v>
      </c>
      <c r="C939" s="10" t="s">
        <v>2204</v>
      </c>
      <c r="D939" s="11">
        <v>4.899911199E10</v>
      </c>
      <c r="E939" s="10" t="s">
        <v>8622</v>
      </c>
      <c r="F939" s="10" t="s">
        <v>8587</v>
      </c>
      <c r="G939" s="10" t="s">
        <v>8588</v>
      </c>
      <c r="H939" s="10" t="s">
        <v>8605</v>
      </c>
      <c r="I939" s="10" t="s">
        <v>8614</v>
      </c>
      <c r="J939" s="10" t="s">
        <v>8635</v>
      </c>
      <c r="K939" s="10" t="s">
        <v>8606</v>
      </c>
      <c r="L939" s="10" t="s">
        <v>8615</v>
      </c>
      <c r="M939" s="10" t="s">
        <v>8611</v>
      </c>
      <c r="N939" s="12" t="s">
        <v>11</v>
      </c>
      <c r="O939" s="12" t="s">
        <v>13</v>
      </c>
      <c r="P939" s="12" t="s">
        <v>22</v>
      </c>
      <c r="Q939" s="12" t="s">
        <v>49</v>
      </c>
      <c r="R939" s="12" t="s">
        <v>14</v>
      </c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3">
        <f>ROUNDUP(SUM(VLOOKUP(F939,'Pontuação 3.0'!A$2:B$11,2,FALSE),VLOOKUP(E939,'Pontuação 3.0'!C$2:D$11,2,FALSE),VLOOKUP(H939,'Pontuação 3.0'!I$2:J$11,2,FALSE),VLOOKUP(J939,'Pontuação 3.0'!G$2:H$11,2,FALSE),VLOOKUP(G939,'Pontuação 3.0'!E$2:F$11,2,FALSE),VLOOKUP(K939,'Pontuação 3.0'!K$2:L$11,2,FALSE),VLOOKUP(L939,'Pontuação 3.0'!M$2:N$13,2,FALSE)),0)</f>
        <v>2385</v>
      </c>
      <c r="AD939" s="14">
        <f t="shared" si="1"/>
        <v>239</v>
      </c>
      <c r="AE939" s="14" t="str">
        <f t="array" ref="AE939">IFERROR(INDEX('Pontuação 3.0'!G$13:G$191, MATCH(AD939, 'Pontuação 3.0'!F$13:F$191, 0)), "Faixa Indefinida")</f>
        <v>A</v>
      </c>
      <c r="AF939" s="14">
        <f t="shared" si="2"/>
        <v>1</v>
      </c>
      <c r="AG939" s="14">
        <f t="shared" si="3"/>
        <v>0</v>
      </c>
      <c r="AH939" s="14">
        <f t="shared" si="4"/>
        <v>0</v>
      </c>
      <c r="AI939" s="14">
        <f t="shared" si="5"/>
        <v>0</v>
      </c>
      <c r="AJ939" s="10"/>
    </row>
    <row r="940" ht="15.75" customHeight="1">
      <c r="A940" s="9">
        <v>45693.0</v>
      </c>
      <c r="B940" s="10" t="s">
        <v>2201</v>
      </c>
      <c r="C940" s="10" t="s">
        <v>2202</v>
      </c>
      <c r="D940" s="15" t="s">
        <v>8689</v>
      </c>
      <c r="E940" s="10" t="s">
        <v>8622</v>
      </c>
      <c r="F940" s="10" t="s">
        <v>8587</v>
      </c>
      <c r="G940" s="10" t="s">
        <v>8620</v>
      </c>
      <c r="H940" s="10" t="s">
        <v>8598</v>
      </c>
      <c r="I940" s="10" t="s">
        <v>8614</v>
      </c>
      <c r="J940" s="10" t="s">
        <v>8591</v>
      </c>
      <c r="K940" s="10" t="s">
        <v>8590</v>
      </c>
      <c r="L940" s="10" t="s">
        <v>8592</v>
      </c>
      <c r="M940" s="10" t="s">
        <v>8593</v>
      </c>
      <c r="N940" s="12" t="s">
        <v>11</v>
      </c>
      <c r="O940" s="12" t="s">
        <v>13</v>
      </c>
      <c r="P940" s="12" t="s">
        <v>19</v>
      </c>
      <c r="Q940" s="12" t="s">
        <v>45</v>
      </c>
      <c r="R940" s="12" t="s">
        <v>14</v>
      </c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3">
        <f>ROUNDUP(SUM(VLOOKUP(F940,'Pontuação 3.0'!A$2:B$11,2,FALSE),VLOOKUP(E940,'Pontuação 3.0'!C$2:D$11,2,FALSE),VLOOKUP(H940,'Pontuação 3.0'!I$2:J$11,2,FALSE),VLOOKUP(J940,'Pontuação 3.0'!G$2:H$11,2,FALSE),VLOOKUP(G940,'Pontuação 3.0'!E$2:F$11,2,FALSE),VLOOKUP(K940,'Pontuação 3.0'!K$2:L$11,2,FALSE),VLOOKUP(L940,'Pontuação 3.0'!M$2:N$13,2,FALSE)),0)</f>
        <v>2104</v>
      </c>
      <c r="AD940" s="14">
        <f t="shared" si="1"/>
        <v>210</v>
      </c>
      <c r="AE940" s="14" t="str">
        <f t="array" ref="AE940">IFERROR(INDEX('Pontuação 3.0'!G$13:G$191, MATCH(AD940, 'Pontuação 3.0'!F$13:F$191, 0)), "Faixa Indefinida")</f>
        <v>C</v>
      </c>
      <c r="AF940" s="14">
        <f t="shared" si="2"/>
        <v>0</v>
      </c>
      <c r="AG940" s="14">
        <f t="shared" si="3"/>
        <v>0</v>
      </c>
      <c r="AH940" s="14">
        <f t="shared" si="4"/>
        <v>1</v>
      </c>
      <c r="AI940" s="14">
        <f t="shared" si="5"/>
        <v>0</v>
      </c>
      <c r="AJ940" s="10"/>
    </row>
    <row r="941" ht="15.75" customHeight="1">
      <c r="A941" s="9">
        <v>45693.0</v>
      </c>
      <c r="B941" s="10" t="s">
        <v>2205</v>
      </c>
      <c r="C941" s="10" t="s">
        <v>2206</v>
      </c>
      <c r="D941" s="11">
        <v>1.5996338438E10</v>
      </c>
      <c r="E941" s="10" t="s">
        <v>8586</v>
      </c>
      <c r="F941" s="10" t="s">
        <v>8596</v>
      </c>
      <c r="G941" s="10" t="s">
        <v>8588</v>
      </c>
      <c r="H941" s="10" t="s">
        <v>8632</v>
      </c>
      <c r="I941" s="10" t="s">
        <v>8614</v>
      </c>
      <c r="J941" s="10" t="s">
        <v>8599</v>
      </c>
      <c r="K941" s="10" t="s">
        <v>8590</v>
      </c>
      <c r="L941" s="10" t="s">
        <v>8615</v>
      </c>
      <c r="M941" s="10" t="s">
        <v>8593</v>
      </c>
      <c r="N941" s="12" t="s">
        <v>11</v>
      </c>
      <c r="O941" s="12" t="s">
        <v>13</v>
      </c>
      <c r="P941" s="12" t="s">
        <v>19</v>
      </c>
      <c r="Q941" s="12" t="s">
        <v>60</v>
      </c>
      <c r="R941" s="12" t="s">
        <v>14</v>
      </c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3">
        <f>ROUNDUP(SUM(VLOOKUP(F941,'Pontuação 3.0'!A$2:B$11,2,FALSE),VLOOKUP(E941,'Pontuação 3.0'!C$2:D$11,2,FALSE),VLOOKUP(H941,'Pontuação 3.0'!I$2:J$11,2,FALSE),VLOOKUP(J941,'Pontuação 3.0'!G$2:H$11,2,FALSE),VLOOKUP(G941,'Pontuação 3.0'!E$2:F$11,2,FALSE),VLOOKUP(K941,'Pontuação 3.0'!K$2:L$11,2,FALSE),VLOOKUP(L941,'Pontuação 3.0'!M$2:N$13,2,FALSE)),0)</f>
        <v>1967</v>
      </c>
      <c r="AD941" s="14">
        <f t="shared" si="1"/>
        <v>197</v>
      </c>
      <c r="AE941" s="14" t="str">
        <f t="array" ref="AE941">IFERROR(INDEX('Pontuação 3.0'!G$13:G$191, MATCH(AD941, 'Pontuação 3.0'!F$13:F$191, 0)), "Faixa Indefinida")</f>
        <v>C</v>
      </c>
      <c r="AF941" s="14">
        <f t="shared" si="2"/>
        <v>0</v>
      </c>
      <c r="AG941" s="14">
        <f t="shared" si="3"/>
        <v>0</v>
      </c>
      <c r="AH941" s="14">
        <f t="shared" si="4"/>
        <v>1</v>
      </c>
      <c r="AI941" s="14">
        <f t="shared" si="5"/>
        <v>0</v>
      </c>
      <c r="AJ941" s="10"/>
    </row>
    <row r="942" ht="15.75" customHeight="1">
      <c r="A942" s="9">
        <v>45693.0</v>
      </c>
      <c r="B942" s="10" t="s">
        <v>2207</v>
      </c>
      <c r="C942" s="10" t="s">
        <v>2208</v>
      </c>
      <c r="D942" s="11">
        <v>8.4991349933E10</v>
      </c>
      <c r="E942" s="10" t="s">
        <v>8586</v>
      </c>
      <c r="F942" s="10" t="s">
        <v>8631</v>
      </c>
      <c r="G942" s="10" t="s">
        <v>8597</v>
      </c>
      <c r="H942" s="10" t="s">
        <v>8626</v>
      </c>
      <c r="I942" s="10" t="s">
        <v>8614</v>
      </c>
      <c r="J942" s="10" t="s">
        <v>8617</v>
      </c>
      <c r="K942" s="10" t="s">
        <v>8606</v>
      </c>
      <c r="L942" s="10" t="s">
        <v>8615</v>
      </c>
      <c r="M942" s="10" t="s">
        <v>8625</v>
      </c>
      <c r="N942" s="12" t="s">
        <v>11</v>
      </c>
      <c r="O942" s="12" t="s">
        <v>13</v>
      </c>
      <c r="P942" s="12" t="s">
        <v>19</v>
      </c>
      <c r="Q942" s="12" t="s">
        <v>60</v>
      </c>
      <c r="R942" s="12" t="s">
        <v>14</v>
      </c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3">
        <f>ROUNDUP(SUM(VLOOKUP(F942,'Pontuação 3.0'!A$2:B$11,2,FALSE),VLOOKUP(E942,'Pontuação 3.0'!C$2:D$11,2,FALSE),VLOOKUP(H942,'Pontuação 3.0'!I$2:J$11,2,FALSE),VLOOKUP(J942,'Pontuação 3.0'!G$2:H$11,2,FALSE),VLOOKUP(G942,'Pontuação 3.0'!E$2:F$11,2,FALSE),VLOOKUP(K942,'Pontuação 3.0'!K$2:L$11,2,FALSE),VLOOKUP(L942,'Pontuação 3.0'!M$2:N$13,2,FALSE)),0)</f>
        <v>2474</v>
      </c>
      <c r="AD942" s="14">
        <f t="shared" si="1"/>
        <v>247</v>
      </c>
      <c r="AE942" s="14" t="str">
        <f t="array" ref="AE942">IFERROR(INDEX('Pontuação 3.0'!G$13:G$191, MATCH(AD942, 'Pontuação 3.0'!F$13:F$191, 0)), "Faixa Indefinida")</f>
        <v>A</v>
      </c>
      <c r="AF942" s="14">
        <f t="shared" si="2"/>
        <v>1</v>
      </c>
      <c r="AG942" s="14">
        <f t="shared" si="3"/>
        <v>0</v>
      </c>
      <c r="AH942" s="14">
        <f t="shared" si="4"/>
        <v>0</v>
      </c>
      <c r="AI942" s="14">
        <f t="shared" si="5"/>
        <v>0</v>
      </c>
      <c r="AJ942" s="10"/>
    </row>
    <row r="943" ht="15.75" customHeight="1">
      <c r="A943" s="9">
        <v>45693.0</v>
      </c>
      <c r="B943" s="10" t="s">
        <v>2209</v>
      </c>
      <c r="C943" s="10" t="s">
        <v>2210</v>
      </c>
      <c r="D943" s="10" t="s">
        <v>2211</v>
      </c>
      <c r="E943" s="10" t="s">
        <v>8586</v>
      </c>
      <c r="F943" s="10" t="s">
        <v>8587</v>
      </c>
      <c r="G943" s="10" t="s">
        <v>8588</v>
      </c>
      <c r="H943" s="10" t="s">
        <v>8605</v>
      </c>
      <c r="I943" s="10" t="s">
        <v>8590</v>
      </c>
      <c r="J943" s="10" t="s">
        <v>8599</v>
      </c>
      <c r="K943" s="10" t="s">
        <v>8590</v>
      </c>
      <c r="L943" s="10" t="s">
        <v>8615</v>
      </c>
      <c r="M943" s="10" t="s">
        <v>8611</v>
      </c>
      <c r="N943" s="12" t="s">
        <v>11</v>
      </c>
      <c r="O943" s="12" t="s">
        <v>13</v>
      </c>
      <c r="P943" s="12" t="s">
        <v>12</v>
      </c>
      <c r="Q943" s="12" t="s">
        <v>49</v>
      </c>
      <c r="R943" s="12" t="s">
        <v>14</v>
      </c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3">
        <f>ROUNDUP(SUM(VLOOKUP(F943,'Pontuação 3.0'!A$2:B$11,2,FALSE),VLOOKUP(E943,'Pontuação 3.0'!C$2:D$11,2,FALSE),VLOOKUP(H943,'Pontuação 3.0'!I$2:J$11,2,FALSE),VLOOKUP(J943,'Pontuação 3.0'!G$2:H$11,2,FALSE),VLOOKUP(G943,'Pontuação 3.0'!E$2:F$11,2,FALSE),VLOOKUP(K943,'Pontuação 3.0'!K$2:L$11,2,FALSE),VLOOKUP(L943,'Pontuação 3.0'!M$2:N$13,2,FALSE)),0)</f>
        <v>2144</v>
      </c>
      <c r="AD943" s="14">
        <f t="shared" si="1"/>
        <v>214</v>
      </c>
      <c r="AE943" s="14" t="str">
        <f t="array" ref="AE943">IFERROR(INDEX('Pontuação 3.0'!G$13:G$191, MATCH(AD943, 'Pontuação 3.0'!F$13:F$191, 0)), "Faixa Indefinida")</f>
        <v>B</v>
      </c>
      <c r="AF943" s="14">
        <f t="shared" si="2"/>
        <v>0</v>
      </c>
      <c r="AG943" s="14">
        <f t="shared" si="3"/>
        <v>1</v>
      </c>
      <c r="AH943" s="14">
        <f t="shared" si="4"/>
        <v>0</v>
      </c>
      <c r="AI943" s="14">
        <f t="shared" si="5"/>
        <v>0</v>
      </c>
      <c r="AJ943" s="10"/>
    </row>
    <row r="944" ht="15.75" customHeight="1">
      <c r="A944" s="9">
        <v>45693.0</v>
      </c>
      <c r="B944" s="10" t="s">
        <v>2214</v>
      </c>
      <c r="C944" s="10" t="s">
        <v>2215</v>
      </c>
      <c r="D944" s="11">
        <v>3.199648279E10</v>
      </c>
      <c r="E944" s="10" t="s">
        <v>8586</v>
      </c>
      <c r="F944" s="10" t="s">
        <v>8587</v>
      </c>
      <c r="G944" s="10" t="s">
        <v>8588</v>
      </c>
      <c r="H944" s="10" t="s">
        <v>8589</v>
      </c>
      <c r="I944" s="10" t="s">
        <v>8614</v>
      </c>
      <c r="J944" s="10" t="s">
        <v>8591</v>
      </c>
      <c r="K944" s="10" t="s">
        <v>8606</v>
      </c>
      <c r="L944" s="10" t="s">
        <v>8615</v>
      </c>
      <c r="M944" s="10" t="s">
        <v>8601</v>
      </c>
      <c r="N944" s="12" t="s">
        <v>11</v>
      </c>
      <c r="O944" s="12" t="s">
        <v>13</v>
      </c>
      <c r="P944" s="12" t="s">
        <v>22</v>
      </c>
      <c r="Q944" s="12" t="s">
        <v>386</v>
      </c>
      <c r="R944" s="12" t="s">
        <v>14</v>
      </c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3">
        <f>ROUNDUP(SUM(VLOOKUP(F944,'Pontuação 3.0'!A$2:B$11,2,FALSE),VLOOKUP(E944,'Pontuação 3.0'!C$2:D$11,2,FALSE),VLOOKUP(H944,'Pontuação 3.0'!I$2:J$11,2,FALSE),VLOOKUP(J944,'Pontuação 3.0'!G$2:H$11,2,FALSE),VLOOKUP(G944,'Pontuação 3.0'!E$2:F$11,2,FALSE),VLOOKUP(K944,'Pontuação 3.0'!K$2:L$11,2,FALSE),VLOOKUP(L944,'Pontuação 3.0'!M$2:N$13,2,FALSE)),0)</f>
        <v>2708</v>
      </c>
      <c r="AD944" s="14">
        <f t="shared" si="1"/>
        <v>271</v>
      </c>
      <c r="AE944" s="14" t="str">
        <f t="array" ref="AE944">IFERROR(INDEX('Pontuação 3.0'!G$13:G$191, MATCH(AD944, 'Pontuação 3.0'!F$13:F$191, 0)), "Faixa Indefinida")</f>
        <v>A</v>
      </c>
      <c r="AF944" s="14">
        <f t="shared" si="2"/>
        <v>1</v>
      </c>
      <c r="AG944" s="14">
        <f t="shared" si="3"/>
        <v>0</v>
      </c>
      <c r="AH944" s="14">
        <f t="shared" si="4"/>
        <v>0</v>
      </c>
      <c r="AI944" s="14">
        <f t="shared" si="5"/>
        <v>0</v>
      </c>
      <c r="AJ944" s="10"/>
    </row>
    <row r="945" ht="15.75" customHeight="1">
      <c r="A945" s="9">
        <v>45693.0</v>
      </c>
      <c r="B945" s="10" t="s">
        <v>2218</v>
      </c>
      <c r="C945" s="10" t="s">
        <v>2219</v>
      </c>
      <c r="D945" s="11">
        <v>2.1992056115E10</v>
      </c>
      <c r="E945" s="10" t="s">
        <v>8586</v>
      </c>
      <c r="F945" s="10" t="s">
        <v>8587</v>
      </c>
      <c r="G945" s="10" t="s">
        <v>8588</v>
      </c>
      <c r="H945" s="10" t="s">
        <v>8632</v>
      </c>
      <c r="I945" s="10" t="s">
        <v>8614</v>
      </c>
      <c r="J945" s="10" t="s">
        <v>8617</v>
      </c>
      <c r="K945" s="10" t="s">
        <v>8590</v>
      </c>
      <c r="L945" s="10" t="s">
        <v>8600</v>
      </c>
      <c r="M945" s="10" t="s">
        <v>8601</v>
      </c>
      <c r="N945" s="12" t="s">
        <v>11</v>
      </c>
      <c r="O945" s="12" t="s">
        <v>13</v>
      </c>
      <c r="P945" s="12" t="s">
        <v>58</v>
      </c>
      <c r="Q945" s="12" t="s">
        <v>49</v>
      </c>
      <c r="R945" s="12" t="s">
        <v>14</v>
      </c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3">
        <f>ROUNDUP(SUM(VLOOKUP(F945,'Pontuação 3.0'!A$2:B$11,2,FALSE),VLOOKUP(E945,'Pontuação 3.0'!C$2:D$11,2,FALSE),VLOOKUP(H945,'Pontuação 3.0'!I$2:J$11,2,FALSE),VLOOKUP(J945,'Pontuação 3.0'!G$2:H$11,2,FALSE),VLOOKUP(G945,'Pontuação 3.0'!E$2:F$11,2,FALSE),VLOOKUP(K945,'Pontuação 3.0'!K$2:L$11,2,FALSE),VLOOKUP(L945,'Pontuação 3.0'!M$2:N$13,2,FALSE)),0)</f>
        <v>2483</v>
      </c>
      <c r="AD945" s="14">
        <f t="shared" si="1"/>
        <v>248</v>
      </c>
      <c r="AE945" s="14" t="str">
        <f t="array" ref="AE945">IFERROR(INDEX('Pontuação 3.0'!G$13:G$191, MATCH(AD945, 'Pontuação 3.0'!F$13:F$191, 0)), "Faixa Indefinida")</f>
        <v>A</v>
      </c>
      <c r="AF945" s="14">
        <f t="shared" si="2"/>
        <v>1</v>
      </c>
      <c r="AG945" s="14">
        <f t="shared" si="3"/>
        <v>0</v>
      </c>
      <c r="AH945" s="14">
        <f t="shared" si="4"/>
        <v>0</v>
      </c>
      <c r="AI945" s="14">
        <f t="shared" si="5"/>
        <v>0</v>
      </c>
      <c r="AJ945" s="10"/>
    </row>
    <row r="946" ht="15.75" customHeight="1">
      <c r="A946" s="9">
        <v>45693.0</v>
      </c>
      <c r="B946" s="10" t="s">
        <v>2216</v>
      </c>
      <c r="C946" s="10" t="s">
        <v>2217</v>
      </c>
      <c r="D946" s="11">
        <v>6.6999616284E10</v>
      </c>
      <c r="E946" s="10" t="s">
        <v>8586</v>
      </c>
      <c r="F946" s="10" t="s">
        <v>8587</v>
      </c>
      <c r="G946" s="10" t="s">
        <v>8588</v>
      </c>
      <c r="H946" s="10" t="s">
        <v>8605</v>
      </c>
      <c r="I946" s="10" t="s">
        <v>8614</v>
      </c>
      <c r="J946" s="10" t="s">
        <v>8599</v>
      </c>
      <c r="K946" s="10" t="s">
        <v>8606</v>
      </c>
      <c r="L946" s="10" t="s">
        <v>8615</v>
      </c>
      <c r="M946" s="10" t="s">
        <v>8593</v>
      </c>
      <c r="N946" s="12" t="s">
        <v>11</v>
      </c>
      <c r="O946" s="12" t="s">
        <v>13</v>
      </c>
      <c r="P946" s="12" t="s">
        <v>19</v>
      </c>
      <c r="Q946" s="12" t="s">
        <v>40</v>
      </c>
      <c r="R946" s="12" t="s">
        <v>23</v>
      </c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3">
        <f>ROUNDUP(SUM(VLOOKUP(F946,'Pontuação 3.0'!A$2:B$11,2,FALSE),VLOOKUP(E946,'Pontuação 3.0'!C$2:D$11,2,FALSE),VLOOKUP(H946,'Pontuação 3.0'!I$2:J$11,2,FALSE),VLOOKUP(J946,'Pontuação 3.0'!G$2:H$11,2,FALSE),VLOOKUP(G946,'Pontuação 3.0'!E$2:F$11,2,FALSE),VLOOKUP(K946,'Pontuação 3.0'!K$2:L$11,2,FALSE),VLOOKUP(L946,'Pontuação 3.0'!M$2:N$13,2,FALSE)),0)</f>
        <v>2405</v>
      </c>
      <c r="AD946" s="14">
        <f t="shared" si="1"/>
        <v>241</v>
      </c>
      <c r="AE946" s="14" t="str">
        <f t="array" ref="AE946">IFERROR(INDEX('Pontuação 3.0'!G$13:G$191, MATCH(AD946, 'Pontuação 3.0'!F$13:F$191, 0)), "Faixa Indefinida")</f>
        <v>A</v>
      </c>
      <c r="AF946" s="14">
        <f t="shared" si="2"/>
        <v>1</v>
      </c>
      <c r="AG946" s="14">
        <f t="shared" si="3"/>
        <v>0</v>
      </c>
      <c r="AH946" s="14">
        <f t="shared" si="4"/>
        <v>0</v>
      </c>
      <c r="AI946" s="14">
        <f t="shared" si="5"/>
        <v>0</v>
      </c>
      <c r="AJ946" s="10"/>
    </row>
    <row r="947" ht="15.75" customHeight="1">
      <c r="A947" s="9">
        <v>45693.0</v>
      </c>
      <c r="B947" s="10" t="s">
        <v>2222</v>
      </c>
      <c r="C947" s="10" t="s">
        <v>2223</v>
      </c>
      <c r="D947" s="11">
        <v>1.1978745535E10</v>
      </c>
      <c r="E947" s="10" t="s">
        <v>8586</v>
      </c>
      <c r="F947" s="10" t="s">
        <v>8596</v>
      </c>
      <c r="G947" s="10" t="s">
        <v>8588</v>
      </c>
      <c r="H947" s="10" t="s">
        <v>8589</v>
      </c>
      <c r="I947" s="10" t="s">
        <v>8614</v>
      </c>
      <c r="J947" s="10" t="s">
        <v>8599</v>
      </c>
      <c r="K947" s="10" t="s">
        <v>8590</v>
      </c>
      <c r="L947" s="10" t="s">
        <v>8592</v>
      </c>
      <c r="M947" s="10" t="s">
        <v>8611</v>
      </c>
      <c r="N947" s="12" t="s">
        <v>11</v>
      </c>
      <c r="O947" s="12" t="s">
        <v>13</v>
      </c>
      <c r="P947" s="12" t="s">
        <v>19</v>
      </c>
      <c r="Q947" s="12" t="s">
        <v>15</v>
      </c>
      <c r="R947" s="12" t="s">
        <v>14</v>
      </c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3">
        <f>ROUNDUP(SUM(VLOOKUP(F947,'Pontuação 3.0'!A$2:B$11,2,FALSE),VLOOKUP(E947,'Pontuação 3.0'!C$2:D$11,2,FALSE),VLOOKUP(H947,'Pontuação 3.0'!I$2:J$11,2,FALSE),VLOOKUP(J947,'Pontuação 3.0'!G$2:H$11,2,FALSE),VLOOKUP(G947,'Pontuação 3.0'!E$2:F$11,2,FALSE),VLOOKUP(K947,'Pontuação 3.0'!K$2:L$11,2,FALSE),VLOOKUP(L947,'Pontuação 3.0'!M$2:N$13,2,FALSE)),0)</f>
        <v>2076</v>
      </c>
      <c r="AD947" s="14">
        <f t="shared" si="1"/>
        <v>208</v>
      </c>
      <c r="AE947" s="14" t="str">
        <f t="array" ref="AE947">IFERROR(INDEX('Pontuação 3.0'!G$13:G$191, MATCH(AD947, 'Pontuação 3.0'!F$13:F$191, 0)), "Faixa Indefinida")</f>
        <v>C</v>
      </c>
      <c r="AF947" s="14">
        <f t="shared" si="2"/>
        <v>0</v>
      </c>
      <c r="AG947" s="14">
        <f t="shared" si="3"/>
        <v>0</v>
      </c>
      <c r="AH947" s="14">
        <f t="shared" si="4"/>
        <v>1</v>
      </c>
      <c r="AI947" s="14">
        <f t="shared" si="5"/>
        <v>0</v>
      </c>
      <c r="AJ947" s="10"/>
    </row>
    <row r="948" ht="15.75" customHeight="1">
      <c r="A948" s="9">
        <v>45693.0</v>
      </c>
      <c r="B948" s="10" t="s">
        <v>2228</v>
      </c>
      <c r="C948" s="10" t="s">
        <v>2229</v>
      </c>
      <c r="D948" s="11">
        <v>9.3991430407E10</v>
      </c>
      <c r="E948" s="10" t="s">
        <v>8586</v>
      </c>
      <c r="F948" s="10" t="s">
        <v>8587</v>
      </c>
      <c r="G948" s="10" t="s">
        <v>8588</v>
      </c>
      <c r="H948" s="10" t="s">
        <v>8598</v>
      </c>
      <c r="I948" s="10" t="s">
        <v>8614</v>
      </c>
      <c r="J948" s="10" t="s">
        <v>8591</v>
      </c>
      <c r="K948" s="10" t="s">
        <v>8606</v>
      </c>
      <c r="L948" s="10" t="s">
        <v>8592</v>
      </c>
      <c r="M948" s="10" t="s">
        <v>8611</v>
      </c>
      <c r="N948" s="12" t="s">
        <v>11</v>
      </c>
      <c r="O948" s="12" t="s">
        <v>13</v>
      </c>
      <c r="P948" s="12" t="s">
        <v>39</v>
      </c>
      <c r="Q948" s="12" t="s">
        <v>60</v>
      </c>
      <c r="R948" s="12" t="s">
        <v>14</v>
      </c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3">
        <f>ROUNDUP(SUM(VLOOKUP(F948,'Pontuação 3.0'!A$2:B$11,2,FALSE),VLOOKUP(E948,'Pontuação 3.0'!C$2:D$11,2,FALSE),VLOOKUP(H948,'Pontuação 3.0'!I$2:J$11,2,FALSE),VLOOKUP(J948,'Pontuação 3.0'!G$2:H$11,2,FALSE),VLOOKUP(G948,'Pontuação 3.0'!E$2:F$11,2,FALSE),VLOOKUP(K948,'Pontuação 3.0'!K$2:L$11,2,FALSE),VLOOKUP(L948,'Pontuação 3.0'!M$2:N$13,2,FALSE)),0)</f>
        <v>2535</v>
      </c>
      <c r="AD948" s="14">
        <f t="shared" si="1"/>
        <v>254</v>
      </c>
      <c r="AE948" s="14" t="str">
        <f t="array" ref="AE948">IFERROR(INDEX('Pontuação 3.0'!G$13:G$191, MATCH(AD948, 'Pontuação 3.0'!F$13:F$191, 0)), "Faixa Indefinida")</f>
        <v>A</v>
      </c>
      <c r="AF948" s="14">
        <f t="shared" si="2"/>
        <v>1</v>
      </c>
      <c r="AG948" s="14">
        <f t="shared" si="3"/>
        <v>0</v>
      </c>
      <c r="AH948" s="14">
        <f t="shared" si="4"/>
        <v>0</v>
      </c>
      <c r="AI948" s="14">
        <f t="shared" si="5"/>
        <v>0</v>
      </c>
      <c r="AJ948" s="10"/>
    </row>
    <row r="949" ht="15.75" customHeight="1">
      <c r="A949" s="9">
        <v>45693.0</v>
      </c>
      <c r="B949" s="10" t="s">
        <v>2224</v>
      </c>
      <c r="C949" s="10" t="s">
        <v>2225</v>
      </c>
      <c r="D949" s="11">
        <v>1.8981889073E10</v>
      </c>
      <c r="E949" s="10" t="s">
        <v>8586</v>
      </c>
      <c r="F949" s="10" t="s">
        <v>8587</v>
      </c>
      <c r="G949" s="10" t="s">
        <v>8620</v>
      </c>
      <c r="H949" s="10" t="s">
        <v>8598</v>
      </c>
      <c r="I949" s="10" t="s">
        <v>8590</v>
      </c>
      <c r="J949" s="10" t="s">
        <v>8591</v>
      </c>
      <c r="K949" s="10" t="s">
        <v>8590</v>
      </c>
      <c r="L949" s="10" t="s">
        <v>8592</v>
      </c>
      <c r="M949" s="10" t="s">
        <v>8593</v>
      </c>
      <c r="N949" s="12" t="s">
        <v>11</v>
      </c>
      <c r="O949" s="12" t="s">
        <v>13</v>
      </c>
      <c r="P949" s="12" t="s">
        <v>77</v>
      </c>
      <c r="Q949" s="12" t="s">
        <v>45</v>
      </c>
      <c r="R949" s="12" t="s">
        <v>23</v>
      </c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3">
        <f>ROUNDUP(SUM(VLOOKUP(F949,'Pontuação 3.0'!A$2:B$11,2,FALSE),VLOOKUP(E949,'Pontuação 3.0'!C$2:D$11,2,FALSE),VLOOKUP(H949,'Pontuação 3.0'!I$2:J$11,2,FALSE),VLOOKUP(J949,'Pontuação 3.0'!G$2:H$11,2,FALSE),VLOOKUP(G949,'Pontuação 3.0'!E$2:F$11,2,FALSE),VLOOKUP(K949,'Pontuação 3.0'!K$2:L$11,2,FALSE),VLOOKUP(L949,'Pontuação 3.0'!M$2:N$13,2,FALSE)),0)</f>
        <v>2134</v>
      </c>
      <c r="AD949" s="14">
        <f t="shared" si="1"/>
        <v>213</v>
      </c>
      <c r="AE949" s="14" t="str">
        <f t="array" ref="AE949">IFERROR(INDEX('Pontuação 3.0'!G$13:G$191, MATCH(AD949, 'Pontuação 3.0'!F$13:F$191, 0)), "Faixa Indefinida")</f>
        <v>C</v>
      </c>
      <c r="AF949" s="14">
        <f t="shared" si="2"/>
        <v>0</v>
      </c>
      <c r="AG949" s="14">
        <f t="shared" si="3"/>
        <v>0</v>
      </c>
      <c r="AH949" s="14">
        <f t="shared" si="4"/>
        <v>1</v>
      </c>
      <c r="AI949" s="14">
        <f t="shared" si="5"/>
        <v>0</v>
      </c>
      <c r="AJ949" s="10"/>
    </row>
    <row r="950" ht="15.75" customHeight="1">
      <c r="A950" s="9">
        <v>45693.0</v>
      </c>
      <c r="B950" s="10" t="s">
        <v>2226</v>
      </c>
      <c r="C950" s="10" t="s">
        <v>2227</v>
      </c>
      <c r="D950" s="11">
        <v>6.5999211392E10</v>
      </c>
      <c r="E950" s="10" t="s">
        <v>8586</v>
      </c>
      <c r="F950" s="10" t="s">
        <v>8596</v>
      </c>
      <c r="G950" s="10" t="s">
        <v>8588</v>
      </c>
      <c r="H950" s="10" t="s">
        <v>8598</v>
      </c>
      <c r="I950" s="10" t="s">
        <v>8590</v>
      </c>
      <c r="J950" s="10" t="s">
        <v>8635</v>
      </c>
      <c r="K950" s="10" t="s">
        <v>8590</v>
      </c>
      <c r="L950" s="10" t="s">
        <v>8592</v>
      </c>
      <c r="M950" s="10" t="s">
        <v>8625</v>
      </c>
      <c r="N950" s="12" t="s">
        <v>11</v>
      </c>
      <c r="O950" s="12" t="s">
        <v>13</v>
      </c>
      <c r="P950" s="12" t="s">
        <v>80</v>
      </c>
      <c r="Q950" s="12" t="s">
        <v>34</v>
      </c>
      <c r="R950" s="12" t="s">
        <v>23</v>
      </c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3">
        <f>ROUNDUP(SUM(VLOOKUP(F950,'Pontuação 3.0'!A$2:B$11,2,FALSE),VLOOKUP(E950,'Pontuação 3.0'!C$2:D$11,2,FALSE),VLOOKUP(H950,'Pontuação 3.0'!I$2:J$11,2,FALSE),VLOOKUP(J950,'Pontuação 3.0'!G$2:H$11,2,FALSE),VLOOKUP(G950,'Pontuação 3.0'!E$2:F$11,2,FALSE),VLOOKUP(K950,'Pontuação 3.0'!K$2:L$11,2,FALSE),VLOOKUP(L950,'Pontuação 3.0'!M$2:N$13,2,FALSE)),0)</f>
        <v>1999</v>
      </c>
      <c r="AD950" s="14">
        <f t="shared" si="1"/>
        <v>200</v>
      </c>
      <c r="AE950" s="14" t="str">
        <f t="array" ref="AE950">IFERROR(INDEX('Pontuação 3.0'!G$13:G$191, MATCH(AD950, 'Pontuação 3.0'!F$13:F$191, 0)), "Faixa Indefinida")</f>
        <v>C</v>
      </c>
      <c r="AF950" s="14">
        <f t="shared" si="2"/>
        <v>0</v>
      </c>
      <c r="AG950" s="14">
        <f t="shared" si="3"/>
        <v>0</v>
      </c>
      <c r="AH950" s="14">
        <f t="shared" si="4"/>
        <v>1</v>
      </c>
      <c r="AI950" s="14">
        <f t="shared" si="5"/>
        <v>0</v>
      </c>
      <c r="AJ950" s="10"/>
    </row>
    <row r="951" ht="15.75" customHeight="1">
      <c r="A951" s="9">
        <v>45693.0</v>
      </c>
      <c r="B951" s="10" t="s">
        <v>2230</v>
      </c>
      <c r="C951" s="10" t="s">
        <v>2231</v>
      </c>
      <c r="D951" s="11">
        <v>8.6988568973E10</v>
      </c>
      <c r="E951" s="10" t="s">
        <v>8586</v>
      </c>
      <c r="F951" s="10" t="s">
        <v>8596</v>
      </c>
      <c r="G951" s="10" t="s">
        <v>8620</v>
      </c>
      <c r="H951" s="10" t="s">
        <v>8632</v>
      </c>
      <c r="I951" s="10" t="s">
        <v>8614</v>
      </c>
      <c r="J951" s="10" t="s">
        <v>8599</v>
      </c>
      <c r="K951" s="10" t="s">
        <v>8606</v>
      </c>
      <c r="L951" s="10" t="s">
        <v>8592</v>
      </c>
      <c r="M951" s="10" t="s">
        <v>8611</v>
      </c>
      <c r="N951" s="12" t="s">
        <v>11</v>
      </c>
      <c r="O951" s="12" t="s">
        <v>13</v>
      </c>
      <c r="P951" s="12" t="s">
        <v>48</v>
      </c>
      <c r="Q951" s="12" t="s">
        <v>34</v>
      </c>
      <c r="R951" s="12" t="s">
        <v>23</v>
      </c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3">
        <f>ROUNDUP(SUM(VLOOKUP(F951,'Pontuação 3.0'!A$2:B$11,2,FALSE),VLOOKUP(E951,'Pontuação 3.0'!C$2:D$11,2,FALSE),VLOOKUP(H951,'Pontuação 3.0'!I$2:J$11,2,FALSE),VLOOKUP(J951,'Pontuação 3.0'!G$2:H$11,2,FALSE),VLOOKUP(G951,'Pontuação 3.0'!E$2:F$11,2,FALSE),VLOOKUP(K951,'Pontuação 3.0'!K$2:L$11,2,FALSE),VLOOKUP(L951,'Pontuação 3.0'!M$2:N$13,2,FALSE)),0)</f>
        <v>2002</v>
      </c>
      <c r="AD951" s="14">
        <f t="shared" si="1"/>
        <v>200</v>
      </c>
      <c r="AE951" s="14" t="str">
        <f t="array" ref="AE951">IFERROR(INDEX('Pontuação 3.0'!G$13:G$191, MATCH(AD951, 'Pontuação 3.0'!F$13:F$191, 0)), "Faixa Indefinida")</f>
        <v>C</v>
      </c>
      <c r="AF951" s="14">
        <f t="shared" si="2"/>
        <v>0</v>
      </c>
      <c r="AG951" s="14">
        <f t="shared" si="3"/>
        <v>0</v>
      </c>
      <c r="AH951" s="14">
        <f t="shared" si="4"/>
        <v>1</v>
      </c>
      <c r="AI951" s="14">
        <f t="shared" si="5"/>
        <v>0</v>
      </c>
      <c r="AJ951" s="10"/>
    </row>
    <row r="952" ht="15.75" customHeight="1">
      <c r="A952" s="9">
        <v>45693.0</v>
      </c>
      <c r="B952" s="10" t="s">
        <v>2232</v>
      </c>
      <c r="C952" s="10" t="s">
        <v>2233</v>
      </c>
      <c r="D952" s="11">
        <v>8.6998151655E10</v>
      </c>
      <c r="E952" s="10" t="s">
        <v>8622</v>
      </c>
      <c r="F952" s="10" t="s">
        <v>8587</v>
      </c>
      <c r="G952" s="10" t="s">
        <v>8628</v>
      </c>
      <c r="H952" s="10" t="s">
        <v>8626</v>
      </c>
      <c r="I952" s="10" t="s">
        <v>8614</v>
      </c>
      <c r="J952" s="10" t="s">
        <v>8599</v>
      </c>
      <c r="K952" s="10" t="s">
        <v>8590</v>
      </c>
      <c r="L952" s="10" t="s">
        <v>8600</v>
      </c>
      <c r="M952" s="10" t="s">
        <v>8601</v>
      </c>
      <c r="N952" s="12" t="s">
        <v>11</v>
      </c>
      <c r="O952" s="12" t="s">
        <v>13</v>
      </c>
      <c r="P952" s="12" t="s">
        <v>12</v>
      </c>
      <c r="Q952" s="12" t="s">
        <v>15</v>
      </c>
      <c r="R952" s="12" t="s">
        <v>14</v>
      </c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3">
        <f>ROUNDUP(SUM(VLOOKUP(F952,'Pontuação 3.0'!A$2:B$11,2,FALSE),VLOOKUP(E952,'Pontuação 3.0'!C$2:D$11,2,FALSE),VLOOKUP(H952,'Pontuação 3.0'!I$2:J$11,2,FALSE),VLOOKUP(J952,'Pontuação 3.0'!G$2:H$11,2,FALSE),VLOOKUP(G952,'Pontuação 3.0'!E$2:F$11,2,FALSE),VLOOKUP(K952,'Pontuação 3.0'!K$2:L$11,2,FALSE),VLOOKUP(L952,'Pontuação 3.0'!M$2:N$13,2,FALSE)),0)</f>
        <v>1988</v>
      </c>
      <c r="AD952" s="14">
        <f t="shared" si="1"/>
        <v>199</v>
      </c>
      <c r="AE952" s="14" t="str">
        <f t="array" ref="AE952">IFERROR(INDEX('Pontuação 3.0'!G$13:G$191, MATCH(AD952, 'Pontuação 3.0'!F$13:F$191, 0)), "Faixa Indefinida")</f>
        <v>C</v>
      </c>
      <c r="AF952" s="14">
        <f t="shared" si="2"/>
        <v>0</v>
      </c>
      <c r="AG952" s="14">
        <f t="shared" si="3"/>
        <v>0</v>
      </c>
      <c r="AH952" s="14">
        <f t="shared" si="4"/>
        <v>1</v>
      </c>
      <c r="AI952" s="14">
        <f t="shared" si="5"/>
        <v>0</v>
      </c>
      <c r="AJ952" s="10"/>
    </row>
    <row r="953" ht="15.75" customHeight="1">
      <c r="A953" s="9">
        <v>45693.0</v>
      </c>
      <c r="B953" s="10" t="s">
        <v>2236</v>
      </c>
      <c r="C953" s="10" t="s">
        <v>2237</v>
      </c>
      <c r="D953" s="11">
        <v>6.7991624819E10</v>
      </c>
      <c r="E953" s="10" t="s">
        <v>8586</v>
      </c>
      <c r="F953" s="10" t="s">
        <v>8587</v>
      </c>
      <c r="G953" s="10" t="s">
        <v>8588</v>
      </c>
      <c r="H953" s="10" t="s">
        <v>8598</v>
      </c>
      <c r="I953" s="10" t="s">
        <v>8590</v>
      </c>
      <c r="J953" s="10" t="s">
        <v>8591</v>
      </c>
      <c r="K953" s="10" t="s">
        <v>8606</v>
      </c>
      <c r="L953" s="10" t="s">
        <v>8592</v>
      </c>
      <c r="M953" s="10" t="s">
        <v>8601</v>
      </c>
      <c r="N953" s="12" t="s">
        <v>11</v>
      </c>
      <c r="O953" s="12" t="s">
        <v>13</v>
      </c>
      <c r="P953" s="12" t="s">
        <v>22</v>
      </c>
      <c r="Q953" s="12" t="s">
        <v>49</v>
      </c>
      <c r="R953" s="12" t="s">
        <v>14</v>
      </c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3">
        <f>ROUNDUP(SUM(VLOOKUP(F953,'Pontuação 3.0'!A$2:B$11,2,FALSE),VLOOKUP(E953,'Pontuação 3.0'!C$2:D$11,2,FALSE),VLOOKUP(H953,'Pontuação 3.0'!I$2:J$11,2,FALSE),VLOOKUP(J953,'Pontuação 3.0'!G$2:H$11,2,FALSE),VLOOKUP(G953,'Pontuação 3.0'!E$2:F$11,2,FALSE),VLOOKUP(K953,'Pontuação 3.0'!K$2:L$11,2,FALSE),VLOOKUP(L953,'Pontuação 3.0'!M$2:N$13,2,FALSE)),0)</f>
        <v>2535</v>
      </c>
      <c r="AD953" s="14">
        <f t="shared" si="1"/>
        <v>254</v>
      </c>
      <c r="AE953" s="14" t="str">
        <f t="array" ref="AE953">IFERROR(INDEX('Pontuação 3.0'!G$13:G$191, MATCH(AD953, 'Pontuação 3.0'!F$13:F$191, 0)), "Faixa Indefinida")</f>
        <v>A</v>
      </c>
      <c r="AF953" s="14">
        <f t="shared" si="2"/>
        <v>1</v>
      </c>
      <c r="AG953" s="14">
        <f t="shared" si="3"/>
        <v>0</v>
      </c>
      <c r="AH953" s="14">
        <f t="shared" si="4"/>
        <v>0</v>
      </c>
      <c r="AI953" s="14">
        <f t="shared" si="5"/>
        <v>0</v>
      </c>
      <c r="AJ953" s="10"/>
    </row>
    <row r="954" ht="15.75" customHeight="1">
      <c r="A954" s="9">
        <v>45693.0</v>
      </c>
      <c r="B954" s="10" t="s">
        <v>2244</v>
      </c>
      <c r="C954" s="10" t="s">
        <v>2245</v>
      </c>
      <c r="D954" s="11">
        <v>8.1985629701E10</v>
      </c>
      <c r="E954" s="10" t="s">
        <v>8586</v>
      </c>
      <c r="F954" s="10" t="s">
        <v>8587</v>
      </c>
      <c r="G954" s="10" t="s">
        <v>8588</v>
      </c>
      <c r="H954" s="10" t="s">
        <v>8598</v>
      </c>
      <c r="I954" s="10" t="s">
        <v>8614</v>
      </c>
      <c r="J954" s="10" t="s">
        <v>8599</v>
      </c>
      <c r="K954" s="10" t="s">
        <v>8590</v>
      </c>
      <c r="L954" s="10" t="s">
        <v>8592</v>
      </c>
      <c r="M954" s="10" t="s">
        <v>8601</v>
      </c>
      <c r="N954" s="12" t="s">
        <v>11</v>
      </c>
      <c r="O954" s="12" t="s">
        <v>13</v>
      </c>
      <c r="P954" s="12" t="s">
        <v>58</v>
      </c>
      <c r="Q954" s="12" t="s">
        <v>49</v>
      </c>
      <c r="R954" s="12" t="s">
        <v>23</v>
      </c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3">
        <f>ROUNDUP(SUM(VLOOKUP(F954,'Pontuação 3.0'!A$2:B$11,2,FALSE),VLOOKUP(E954,'Pontuação 3.0'!C$2:D$11,2,FALSE),VLOOKUP(H954,'Pontuação 3.0'!I$2:J$11,2,FALSE),VLOOKUP(J954,'Pontuação 3.0'!G$2:H$11,2,FALSE),VLOOKUP(G954,'Pontuação 3.0'!E$2:F$11,2,FALSE),VLOOKUP(K954,'Pontuação 3.0'!K$2:L$11,2,FALSE),VLOOKUP(L954,'Pontuação 3.0'!M$2:N$13,2,FALSE)),0)</f>
        <v>2122</v>
      </c>
      <c r="AD954" s="14">
        <f t="shared" si="1"/>
        <v>212</v>
      </c>
      <c r="AE954" s="14" t="str">
        <f t="array" ref="AE954">IFERROR(INDEX('Pontuação 3.0'!G$13:G$191, MATCH(AD954, 'Pontuação 3.0'!F$13:F$191, 0)), "Faixa Indefinida")</f>
        <v>C</v>
      </c>
      <c r="AF954" s="14">
        <f t="shared" si="2"/>
        <v>0</v>
      </c>
      <c r="AG954" s="14">
        <f t="shared" si="3"/>
        <v>0</v>
      </c>
      <c r="AH954" s="14">
        <f t="shared" si="4"/>
        <v>1</v>
      </c>
      <c r="AI954" s="14">
        <f t="shared" si="5"/>
        <v>0</v>
      </c>
      <c r="AJ954" s="10"/>
    </row>
    <row r="955" ht="15.75" customHeight="1">
      <c r="A955" s="9">
        <v>45693.0</v>
      </c>
      <c r="B955" s="10" t="s">
        <v>2240</v>
      </c>
      <c r="C955" s="10" t="s">
        <v>2241</v>
      </c>
      <c r="D955" s="11">
        <v>4.2999441061E10</v>
      </c>
      <c r="E955" s="10" t="s">
        <v>8586</v>
      </c>
      <c r="F955" s="10" t="s">
        <v>8596</v>
      </c>
      <c r="G955" s="10" t="s">
        <v>8588</v>
      </c>
      <c r="H955" s="10" t="s">
        <v>8589</v>
      </c>
      <c r="I955" s="10" t="s">
        <v>8590</v>
      </c>
      <c r="J955" s="10" t="s">
        <v>8591</v>
      </c>
      <c r="K955" s="10" t="s">
        <v>8590</v>
      </c>
      <c r="L955" s="10" t="s">
        <v>8615</v>
      </c>
      <c r="M955" s="10" t="s">
        <v>8601</v>
      </c>
      <c r="N955" s="12" t="s">
        <v>11</v>
      </c>
      <c r="O955" s="12" t="s">
        <v>13</v>
      </c>
      <c r="P955" s="12" t="s">
        <v>732</v>
      </c>
      <c r="Q955" s="12" t="s">
        <v>733</v>
      </c>
      <c r="R955" s="12" t="s">
        <v>14</v>
      </c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3">
        <f>ROUNDUP(SUM(VLOOKUP(F955,'Pontuação 3.0'!A$2:B$11,2,FALSE),VLOOKUP(E955,'Pontuação 3.0'!C$2:D$11,2,FALSE),VLOOKUP(H955,'Pontuação 3.0'!I$2:J$11,2,FALSE),VLOOKUP(J955,'Pontuação 3.0'!G$2:H$11,2,FALSE),VLOOKUP(G955,'Pontuação 3.0'!E$2:F$11,2,FALSE),VLOOKUP(K955,'Pontuação 3.0'!K$2:L$11,2,FALSE),VLOOKUP(L955,'Pontuação 3.0'!M$2:N$13,2,FALSE)),0)</f>
        <v>2314</v>
      </c>
      <c r="AD955" s="14">
        <f t="shared" si="1"/>
        <v>231</v>
      </c>
      <c r="AE955" s="14" t="str">
        <f t="array" ref="AE955">IFERROR(INDEX('Pontuação 3.0'!G$13:G$191, MATCH(AD955, 'Pontuação 3.0'!F$13:F$191, 0)), "Faixa Indefinida")</f>
        <v>B</v>
      </c>
      <c r="AF955" s="14">
        <f t="shared" si="2"/>
        <v>0</v>
      </c>
      <c r="AG955" s="14">
        <f t="shared" si="3"/>
        <v>1</v>
      </c>
      <c r="AH955" s="14">
        <f t="shared" si="4"/>
        <v>0</v>
      </c>
      <c r="AI955" s="14">
        <f t="shared" si="5"/>
        <v>0</v>
      </c>
      <c r="AJ955" s="10"/>
    </row>
    <row r="956" ht="15.75" customHeight="1">
      <c r="A956" s="9">
        <v>45693.0</v>
      </c>
      <c r="B956" s="10" t="s">
        <v>2242</v>
      </c>
      <c r="C956" s="10" t="s">
        <v>2243</v>
      </c>
      <c r="D956" s="11">
        <v>9.2988464807E10</v>
      </c>
      <c r="E956" s="10" t="s">
        <v>8622</v>
      </c>
      <c r="F956" s="10" t="s">
        <v>8587</v>
      </c>
      <c r="G956" s="10" t="s">
        <v>8588</v>
      </c>
      <c r="H956" s="10" t="s">
        <v>8605</v>
      </c>
      <c r="I956" s="10" t="s">
        <v>8590</v>
      </c>
      <c r="J956" s="10" t="s">
        <v>8599</v>
      </c>
      <c r="K956" s="10" t="s">
        <v>8590</v>
      </c>
      <c r="L956" s="10" t="s">
        <v>8607</v>
      </c>
      <c r="M956" s="10" t="s">
        <v>8593</v>
      </c>
      <c r="N956" s="12" t="s">
        <v>11</v>
      </c>
      <c r="O956" s="12" t="s">
        <v>13</v>
      </c>
      <c r="P956" s="12" t="s">
        <v>22</v>
      </c>
      <c r="Q956" s="12" t="s">
        <v>386</v>
      </c>
      <c r="R956" s="12" t="s">
        <v>14</v>
      </c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3">
        <f>ROUNDUP(SUM(VLOOKUP(F956,'Pontuação 3.0'!A$2:B$11,2,FALSE),VLOOKUP(E956,'Pontuação 3.0'!C$2:D$11,2,FALSE),VLOOKUP(H956,'Pontuação 3.0'!I$2:J$11,2,FALSE),VLOOKUP(J956,'Pontuação 3.0'!G$2:H$11,2,FALSE),VLOOKUP(G956,'Pontuação 3.0'!E$2:F$11,2,FALSE),VLOOKUP(K956,'Pontuação 3.0'!K$2:L$11,2,FALSE),VLOOKUP(L956,'Pontuação 3.0'!M$2:N$13,2,FALSE)),0)</f>
        <v>1998</v>
      </c>
      <c r="AD956" s="14">
        <f t="shared" si="1"/>
        <v>200</v>
      </c>
      <c r="AE956" s="14" t="str">
        <f t="array" ref="AE956">IFERROR(INDEX('Pontuação 3.0'!G$13:G$191, MATCH(AD956, 'Pontuação 3.0'!F$13:F$191, 0)), "Faixa Indefinida")</f>
        <v>C</v>
      </c>
      <c r="AF956" s="14">
        <f t="shared" si="2"/>
        <v>0</v>
      </c>
      <c r="AG956" s="14">
        <f t="shared" si="3"/>
        <v>0</v>
      </c>
      <c r="AH956" s="14">
        <f t="shared" si="4"/>
        <v>1</v>
      </c>
      <c r="AI956" s="14">
        <f t="shared" si="5"/>
        <v>0</v>
      </c>
      <c r="AJ956" s="10"/>
    </row>
    <row r="957" ht="15.75" customHeight="1">
      <c r="A957" s="9">
        <v>45693.0</v>
      </c>
      <c r="B957" s="10" t="s">
        <v>2248</v>
      </c>
      <c r="C957" s="10" t="s">
        <v>2249</v>
      </c>
      <c r="D957" s="11">
        <v>4.788982887E9</v>
      </c>
      <c r="E957" s="10" t="s">
        <v>8586</v>
      </c>
      <c r="F957" s="10" t="s">
        <v>8596</v>
      </c>
      <c r="G957" s="10" t="s">
        <v>8588</v>
      </c>
      <c r="H957" s="10" t="s">
        <v>8605</v>
      </c>
      <c r="I957" s="10" t="s">
        <v>8590</v>
      </c>
      <c r="J957" s="10" t="s">
        <v>8599</v>
      </c>
      <c r="K957" s="10" t="s">
        <v>8606</v>
      </c>
      <c r="L957" s="10" t="s">
        <v>8592</v>
      </c>
      <c r="M957" s="10" t="s">
        <v>8625</v>
      </c>
      <c r="N957" s="12" t="s">
        <v>11</v>
      </c>
      <c r="O957" s="12" t="s">
        <v>13</v>
      </c>
      <c r="P957" s="12" t="s">
        <v>89</v>
      </c>
      <c r="Q957" s="12" t="s">
        <v>45</v>
      </c>
      <c r="R957" s="12" t="s">
        <v>23</v>
      </c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3">
        <f>ROUNDUP(SUM(VLOOKUP(F957,'Pontuação 3.0'!A$2:B$11,2,FALSE),VLOOKUP(E957,'Pontuação 3.0'!C$2:D$11,2,FALSE),VLOOKUP(H957,'Pontuação 3.0'!I$2:J$11,2,FALSE),VLOOKUP(J957,'Pontuação 3.0'!G$2:H$11,2,FALSE),VLOOKUP(G957,'Pontuação 3.0'!E$2:F$11,2,FALSE),VLOOKUP(K957,'Pontuação 3.0'!K$2:L$11,2,FALSE),VLOOKUP(L957,'Pontuação 3.0'!M$2:N$13,2,FALSE)),0)</f>
        <v>2186</v>
      </c>
      <c r="AD957" s="14">
        <f t="shared" si="1"/>
        <v>219</v>
      </c>
      <c r="AE957" s="14" t="str">
        <f t="array" ref="AE957">IFERROR(INDEX('Pontuação 3.0'!G$13:G$191, MATCH(AD957, 'Pontuação 3.0'!F$13:F$191, 0)), "Faixa Indefinida")</f>
        <v>B</v>
      </c>
      <c r="AF957" s="14">
        <f t="shared" si="2"/>
        <v>0</v>
      </c>
      <c r="AG957" s="14">
        <f t="shared" si="3"/>
        <v>1</v>
      </c>
      <c r="AH957" s="14">
        <f t="shared" si="4"/>
        <v>0</v>
      </c>
      <c r="AI957" s="14">
        <f t="shared" si="5"/>
        <v>0</v>
      </c>
      <c r="AJ957" s="10"/>
    </row>
    <row r="958" ht="15.75" customHeight="1">
      <c r="A958" s="9">
        <v>45693.0</v>
      </c>
      <c r="B958" s="10" t="s">
        <v>2242</v>
      </c>
      <c r="C958" s="10" t="s">
        <v>2243</v>
      </c>
      <c r="D958" s="11">
        <v>9.2988464807E10</v>
      </c>
      <c r="E958" s="10" t="s">
        <v>8622</v>
      </c>
      <c r="F958" s="10" t="s">
        <v>8587</v>
      </c>
      <c r="G958" s="10" t="s">
        <v>8588</v>
      </c>
      <c r="H958" s="10" t="s">
        <v>8605</v>
      </c>
      <c r="I958" s="10" t="s">
        <v>8614</v>
      </c>
      <c r="J958" s="10" t="s">
        <v>8599</v>
      </c>
      <c r="K958" s="10" t="s">
        <v>8590</v>
      </c>
      <c r="L958" s="10" t="s">
        <v>8607</v>
      </c>
      <c r="M958" s="10" t="s">
        <v>8593</v>
      </c>
      <c r="N958" s="12" t="s">
        <v>11</v>
      </c>
      <c r="O958" s="12" t="s">
        <v>13</v>
      </c>
      <c r="P958" s="12" t="s">
        <v>22</v>
      </c>
      <c r="Q958" s="12" t="s">
        <v>386</v>
      </c>
      <c r="R958" s="12" t="s">
        <v>14</v>
      </c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3">
        <f>ROUNDUP(SUM(VLOOKUP(F958,'Pontuação 3.0'!A$2:B$11,2,FALSE),VLOOKUP(E958,'Pontuação 3.0'!C$2:D$11,2,FALSE),VLOOKUP(H958,'Pontuação 3.0'!I$2:J$11,2,FALSE),VLOOKUP(J958,'Pontuação 3.0'!G$2:H$11,2,FALSE),VLOOKUP(G958,'Pontuação 3.0'!E$2:F$11,2,FALSE),VLOOKUP(K958,'Pontuação 3.0'!K$2:L$11,2,FALSE),VLOOKUP(L958,'Pontuação 3.0'!M$2:N$13,2,FALSE)),0)</f>
        <v>1998</v>
      </c>
      <c r="AD958" s="14">
        <f t="shared" si="1"/>
        <v>200</v>
      </c>
      <c r="AE958" s="14" t="str">
        <f t="array" ref="AE958">IFERROR(INDEX('Pontuação 3.0'!G$13:G$191, MATCH(AD958, 'Pontuação 3.0'!F$13:F$191, 0)), "Faixa Indefinida")</f>
        <v>C</v>
      </c>
      <c r="AF958" s="14">
        <f t="shared" si="2"/>
        <v>0</v>
      </c>
      <c r="AG958" s="14">
        <f t="shared" si="3"/>
        <v>0</v>
      </c>
      <c r="AH958" s="14">
        <f t="shared" si="4"/>
        <v>1</v>
      </c>
      <c r="AI958" s="14">
        <f t="shared" si="5"/>
        <v>0</v>
      </c>
      <c r="AJ958" s="10"/>
    </row>
    <row r="959" ht="15.75" customHeight="1">
      <c r="A959" s="9">
        <v>45693.0</v>
      </c>
      <c r="B959" s="10" t="s">
        <v>8690</v>
      </c>
      <c r="C959" s="10" t="s">
        <v>2251</v>
      </c>
      <c r="D959" s="11">
        <v>7.1999911234E10</v>
      </c>
      <c r="E959" s="10" t="s">
        <v>8586</v>
      </c>
      <c r="F959" s="10" t="s">
        <v>8596</v>
      </c>
      <c r="G959" s="10" t="s">
        <v>8588</v>
      </c>
      <c r="H959" s="10" t="s">
        <v>8598</v>
      </c>
      <c r="I959" s="10" t="s">
        <v>8590</v>
      </c>
      <c r="J959" s="10" t="s">
        <v>8599</v>
      </c>
      <c r="K959" s="10" t="s">
        <v>8590</v>
      </c>
      <c r="L959" s="10" t="s">
        <v>8629</v>
      </c>
      <c r="M959" s="10" t="s">
        <v>8611</v>
      </c>
      <c r="N959" s="12" t="s">
        <v>11</v>
      </c>
      <c r="O959" s="12" t="s">
        <v>13</v>
      </c>
      <c r="P959" s="12" t="s">
        <v>19</v>
      </c>
      <c r="Q959" s="12" t="s">
        <v>49</v>
      </c>
      <c r="R959" s="12" t="s">
        <v>14</v>
      </c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3">
        <f>ROUNDUP(SUM(VLOOKUP(F959,'Pontuação 3.0'!A$2:B$11,2,FALSE),VLOOKUP(E959,'Pontuação 3.0'!C$2:D$11,2,FALSE),VLOOKUP(H959,'Pontuação 3.0'!I$2:J$11,2,FALSE),VLOOKUP(J959,'Pontuação 3.0'!G$2:H$11,2,FALSE),VLOOKUP(G959,'Pontuação 3.0'!E$2:F$11,2,FALSE),VLOOKUP(K959,'Pontuação 3.0'!K$2:L$11,2,FALSE),VLOOKUP(L959,'Pontuação 3.0'!M$2:N$13,2,FALSE)),0)</f>
        <v>1967</v>
      </c>
      <c r="AD959" s="14">
        <f t="shared" si="1"/>
        <v>197</v>
      </c>
      <c r="AE959" s="14" t="str">
        <f t="array" ref="AE959">IFERROR(INDEX('Pontuação 3.0'!G$13:G$191, MATCH(AD959, 'Pontuação 3.0'!F$13:F$191, 0)), "Faixa Indefinida")</f>
        <v>C</v>
      </c>
      <c r="AF959" s="14">
        <f t="shared" si="2"/>
        <v>0</v>
      </c>
      <c r="AG959" s="14">
        <f t="shared" si="3"/>
        <v>0</v>
      </c>
      <c r="AH959" s="14">
        <f t="shared" si="4"/>
        <v>1</v>
      </c>
      <c r="AI959" s="14">
        <f t="shared" si="5"/>
        <v>0</v>
      </c>
      <c r="AJ959" s="10"/>
    </row>
    <row r="960" ht="15.75" customHeight="1">
      <c r="A960" s="9">
        <v>45693.0</v>
      </c>
      <c r="B960" s="10" t="s">
        <v>2252</v>
      </c>
      <c r="C960" s="10" t="s">
        <v>2253</v>
      </c>
      <c r="D960" s="10" t="s">
        <v>2254</v>
      </c>
      <c r="E960" s="10" t="s">
        <v>8586</v>
      </c>
      <c r="F960" s="10" t="s">
        <v>8596</v>
      </c>
      <c r="G960" s="10" t="s">
        <v>8588</v>
      </c>
      <c r="H960" s="10" t="s">
        <v>8589</v>
      </c>
      <c r="I960" s="10" t="s">
        <v>8614</v>
      </c>
      <c r="J960" s="10" t="s">
        <v>8599</v>
      </c>
      <c r="K960" s="10" t="s">
        <v>8590</v>
      </c>
      <c r="L960" s="10" t="s">
        <v>8592</v>
      </c>
      <c r="M960" s="10" t="s">
        <v>8601</v>
      </c>
      <c r="N960" s="12" t="s">
        <v>11</v>
      </c>
      <c r="O960" s="12" t="s">
        <v>13</v>
      </c>
      <c r="P960" s="12" t="s">
        <v>89</v>
      </c>
      <c r="Q960" s="12" t="s">
        <v>34</v>
      </c>
      <c r="R960" s="12" t="s">
        <v>14</v>
      </c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3">
        <f>ROUNDUP(SUM(VLOOKUP(F960,'Pontuação 3.0'!A$2:B$11,2,FALSE),VLOOKUP(E960,'Pontuação 3.0'!C$2:D$11,2,FALSE),VLOOKUP(H960,'Pontuação 3.0'!I$2:J$11,2,FALSE),VLOOKUP(J960,'Pontuação 3.0'!G$2:H$11,2,FALSE),VLOOKUP(G960,'Pontuação 3.0'!E$2:F$11,2,FALSE),VLOOKUP(K960,'Pontuação 3.0'!K$2:L$11,2,FALSE),VLOOKUP(L960,'Pontuação 3.0'!M$2:N$13,2,FALSE)),0)</f>
        <v>2076</v>
      </c>
      <c r="AD960" s="14">
        <f t="shared" si="1"/>
        <v>208</v>
      </c>
      <c r="AE960" s="14" t="str">
        <f t="array" ref="AE960">IFERROR(INDEX('Pontuação 3.0'!G$13:G$191, MATCH(AD960, 'Pontuação 3.0'!F$13:F$191, 0)), "Faixa Indefinida")</f>
        <v>C</v>
      </c>
      <c r="AF960" s="14">
        <f t="shared" si="2"/>
        <v>0</v>
      </c>
      <c r="AG960" s="14">
        <f t="shared" si="3"/>
        <v>0</v>
      </c>
      <c r="AH960" s="14">
        <f t="shared" si="4"/>
        <v>1</v>
      </c>
      <c r="AI960" s="14">
        <f t="shared" si="5"/>
        <v>0</v>
      </c>
      <c r="AJ960" s="10"/>
    </row>
    <row r="961" ht="15.75" customHeight="1">
      <c r="A961" s="9">
        <v>45693.0</v>
      </c>
      <c r="B961" s="10" t="s">
        <v>959</v>
      </c>
      <c r="C961" s="10" t="s">
        <v>2258</v>
      </c>
      <c r="D961" s="11">
        <v>6.593578416E9</v>
      </c>
      <c r="E961" s="10" t="s">
        <v>8622</v>
      </c>
      <c r="F961" s="10" t="s">
        <v>8587</v>
      </c>
      <c r="G961" s="10" t="s">
        <v>8588</v>
      </c>
      <c r="H961" s="10" t="s">
        <v>8598</v>
      </c>
      <c r="I961" s="10" t="s">
        <v>8614</v>
      </c>
      <c r="J961" s="10" t="s">
        <v>8599</v>
      </c>
      <c r="K961" s="10" t="s">
        <v>8606</v>
      </c>
      <c r="L961" s="10" t="s">
        <v>8592</v>
      </c>
      <c r="M961" s="10" t="s">
        <v>8601</v>
      </c>
      <c r="N961" s="12" t="s">
        <v>11</v>
      </c>
      <c r="O961" s="12" t="s">
        <v>13</v>
      </c>
      <c r="P961" s="12" t="s">
        <v>12</v>
      </c>
      <c r="Q961" s="12" t="s">
        <v>34</v>
      </c>
      <c r="R961" s="12" t="s">
        <v>23</v>
      </c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3">
        <f>ROUNDUP(SUM(VLOOKUP(F961,'Pontuação 3.0'!A$2:B$11,2,FALSE),VLOOKUP(E961,'Pontuação 3.0'!C$2:D$11,2,FALSE),VLOOKUP(H961,'Pontuação 3.0'!I$2:J$11,2,FALSE),VLOOKUP(J961,'Pontuação 3.0'!G$2:H$11,2,FALSE),VLOOKUP(G961,'Pontuação 3.0'!E$2:F$11,2,FALSE),VLOOKUP(K961,'Pontuação 3.0'!K$2:L$11,2,FALSE),VLOOKUP(L961,'Pontuação 3.0'!M$2:N$13,2,FALSE)),0)</f>
        <v>2353</v>
      </c>
      <c r="AD961" s="14">
        <f t="shared" si="1"/>
        <v>235</v>
      </c>
      <c r="AE961" s="14" t="str">
        <f t="array" ref="AE961">IFERROR(INDEX('Pontuação 3.0'!G$13:G$191, MATCH(AD961, 'Pontuação 3.0'!F$13:F$191, 0)), "Faixa Indefinida")</f>
        <v>B</v>
      </c>
      <c r="AF961" s="14">
        <f t="shared" si="2"/>
        <v>0</v>
      </c>
      <c r="AG961" s="14">
        <f t="shared" si="3"/>
        <v>1</v>
      </c>
      <c r="AH961" s="14">
        <f t="shared" si="4"/>
        <v>0</v>
      </c>
      <c r="AI961" s="14">
        <f t="shared" si="5"/>
        <v>0</v>
      </c>
      <c r="AJ961" s="10"/>
    </row>
    <row r="962" ht="15.75" customHeight="1">
      <c r="A962" s="9">
        <v>45693.0</v>
      </c>
      <c r="B962" s="10" t="s">
        <v>2263</v>
      </c>
      <c r="C962" s="10" t="s">
        <v>2264</v>
      </c>
      <c r="D962" s="11">
        <v>9.898539682E10</v>
      </c>
      <c r="E962" s="10" t="s">
        <v>8586</v>
      </c>
      <c r="F962" s="10" t="s">
        <v>8587</v>
      </c>
      <c r="G962" s="10" t="s">
        <v>8588</v>
      </c>
      <c r="H962" s="10" t="s">
        <v>8598</v>
      </c>
      <c r="I962" s="10" t="s">
        <v>8590</v>
      </c>
      <c r="J962" s="10" t="s">
        <v>8599</v>
      </c>
      <c r="K962" s="10" t="s">
        <v>8606</v>
      </c>
      <c r="L962" s="10" t="s">
        <v>8629</v>
      </c>
      <c r="M962" s="10" t="s">
        <v>8601</v>
      </c>
      <c r="N962" s="12" t="s">
        <v>11</v>
      </c>
      <c r="O962" s="12" t="s">
        <v>13</v>
      </c>
      <c r="P962" s="12" t="s">
        <v>22</v>
      </c>
      <c r="Q962" s="12" t="s">
        <v>45</v>
      </c>
      <c r="R962" s="12" t="s">
        <v>14</v>
      </c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3">
        <f>ROUNDUP(SUM(VLOOKUP(F962,'Pontuação 3.0'!A$2:B$11,2,FALSE),VLOOKUP(E962,'Pontuação 3.0'!C$2:D$11,2,FALSE),VLOOKUP(H962,'Pontuação 3.0'!I$2:J$11,2,FALSE),VLOOKUP(J962,'Pontuação 3.0'!G$2:H$11,2,FALSE),VLOOKUP(G962,'Pontuação 3.0'!E$2:F$11,2,FALSE),VLOOKUP(K962,'Pontuação 3.0'!K$2:L$11,2,FALSE),VLOOKUP(L962,'Pontuação 3.0'!M$2:N$13,2,FALSE)),0)</f>
        <v>2361</v>
      </c>
      <c r="AD962" s="14">
        <f t="shared" si="1"/>
        <v>236</v>
      </c>
      <c r="AE962" s="14" t="str">
        <f t="array" ref="AE962">IFERROR(INDEX('Pontuação 3.0'!G$13:G$191, MATCH(AD962, 'Pontuação 3.0'!F$13:F$191, 0)), "Faixa Indefinida")</f>
        <v>A</v>
      </c>
      <c r="AF962" s="14">
        <f t="shared" si="2"/>
        <v>1</v>
      </c>
      <c r="AG962" s="14">
        <f t="shared" si="3"/>
        <v>0</v>
      </c>
      <c r="AH962" s="14">
        <f t="shared" si="4"/>
        <v>0</v>
      </c>
      <c r="AI962" s="14">
        <f t="shared" si="5"/>
        <v>0</v>
      </c>
      <c r="AJ962" s="10"/>
    </row>
    <row r="963" ht="15.75" customHeight="1">
      <c r="A963" s="9">
        <v>45693.0</v>
      </c>
      <c r="B963" s="10" t="s">
        <v>2261</v>
      </c>
      <c r="C963" s="10" t="s">
        <v>2262</v>
      </c>
      <c r="D963" s="11">
        <v>6.1999026986E10</v>
      </c>
      <c r="E963" s="10" t="s">
        <v>8586</v>
      </c>
      <c r="F963" s="10" t="s">
        <v>8610</v>
      </c>
      <c r="G963" s="10" t="s">
        <v>8597</v>
      </c>
      <c r="H963" s="10" t="s">
        <v>8598</v>
      </c>
      <c r="I963" s="10" t="s">
        <v>8590</v>
      </c>
      <c r="J963" s="10" t="s">
        <v>8599</v>
      </c>
      <c r="K963" s="10" t="s">
        <v>8590</v>
      </c>
      <c r="L963" s="10" t="s">
        <v>8592</v>
      </c>
      <c r="M963" s="10" t="s">
        <v>8621</v>
      </c>
      <c r="N963" s="12" t="s">
        <v>11</v>
      </c>
      <c r="O963" s="12" t="s">
        <v>13</v>
      </c>
      <c r="P963" s="12" t="s">
        <v>102</v>
      </c>
      <c r="Q963" s="12" t="s">
        <v>34</v>
      </c>
      <c r="R963" s="12" t="s">
        <v>23</v>
      </c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3">
        <f>ROUNDUP(SUM(VLOOKUP(F963,'Pontuação 3.0'!A$2:B$11,2,FALSE),VLOOKUP(E963,'Pontuação 3.0'!C$2:D$11,2,FALSE),VLOOKUP(H963,'Pontuação 3.0'!I$2:J$11,2,FALSE),VLOOKUP(J963,'Pontuação 3.0'!G$2:H$11,2,FALSE),VLOOKUP(G963,'Pontuação 3.0'!E$2:F$11,2,FALSE),VLOOKUP(K963,'Pontuação 3.0'!K$2:L$11,2,FALSE),VLOOKUP(L963,'Pontuação 3.0'!M$2:N$13,2,FALSE)),0)</f>
        <v>1793</v>
      </c>
      <c r="AD963" s="14">
        <f t="shared" si="1"/>
        <v>179</v>
      </c>
      <c r="AE963" s="14" t="str">
        <f t="array" ref="AE963">IFERROR(INDEX('Pontuação 3.0'!G$13:G$191, MATCH(AD963, 'Pontuação 3.0'!F$13:F$191, 0)), "Faixa Indefinida")</f>
        <v>D</v>
      </c>
      <c r="AF963" s="14">
        <f t="shared" si="2"/>
        <v>0</v>
      </c>
      <c r="AG963" s="14">
        <f t="shared" si="3"/>
        <v>0</v>
      </c>
      <c r="AH963" s="14">
        <f t="shared" si="4"/>
        <v>0</v>
      </c>
      <c r="AI963" s="14">
        <f t="shared" si="5"/>
        <v>1</v>
      </c>
      <c r="AJ963" s="10"/>
    </row>
    <row r="964" ht="15.75" customHeight="1">
      <c r="A964" s="9">
        <v>45693.0</v>
      </c>
      <c r="B964" s="10" t="s">
        <v>2270</v>
      </c>
      <c r="C964" s="10" t="s">
        <v>2271</v>
      </c>
      <c r="D964" s="11">
        <v>1.2991566652E10</v>
      </c>
      <c r="E964" s="10" t="s">
        <v>8586</v>
      </c>
      <c r="F964" s="10" t="s">
        <v>8596</v>
      </c>
      <c r="G964" s="10" t="s">
        <v>8620</v>
      </c>
      <c r="H964" s="10" t="s">
        <v>8598</v>
      </c>
      <c r="I964" s="10" t="s">
        <v>8614</v>
      </c>
      <c r="J964" s="10" t="s">
        <v>8617</v>
      </c>
      <c r="K964" s="10" t="s">
        <v>8606</v>
      </c>
      <c r="L964" s="10" t="s">
        <v>8592</v>
      </c>
      <c r="M964" s="10" t="s">
        <v>8593</v>
      </c>
      <c r="N964" s="12" t="s">
        <v>11</v>
      </c>
      <c r="O964" s="12" t="s">
        <v>13</v>
      </c>
      <c r="P964" s="12" t="s">
        <v>12</v>
      </c>
      <c r="Q964" s="12" t="s">
        <v>49</v>
      </c>
      <c r="R964" s="12" t="s">
        <v>14</v>
      </c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3">
        <f>ROUNDUP(SUM(VLOOKUP(F964,'Pontuação 3.0'!A$2:B$11,2,FALSE),VLOOKUP(E964,'Pontuação 3.0'!C$2:D$11,2,FALSE),VLOOKUP(H964,'Pontuação 3.0'!I$2:J$11,2,FALSE),VLOOKUP(J964,'Pontuação 3.0'!G$2:H$11,2,FALSE),VLOOKUP(G964,'Pontuação 3.0'!E$2:F$11,2,FALSE),VLOOKUP(K964,'Pontuação 3.0'!K$2:L$11,2,FALSE),VLOOKUP(L964,'Pontuação 3.0'!M$2:N$13,2,FALSE)),0)</f>
        <v>2385</v>
      </c>
      <c r="AD964" s="14">
        <f t="shared" si="1"/>
        <v>239</v>
      </c>
      <c r="AE964" s="14" t="str">
        <f t="array" ref="AE964">IFERROR(INDEX('Pontuação 3.0'!G$13:G$191, MATCH(AD964, 'Pontuação 3.0'!F$13:F$191, 0)), "Faixa Indefinida")</f>
        <v>A</v>
      </c>
      <c r="AF964" s="14">
        <f t="shared" si="2"/>
        <v>1</v>
      </c>
      <c r="AG964" s="14">
        <f t="shared" si="3"/>
        <v>0</v>
      </c>
      <c r="AH964" s="14">
        <f t="shared" si="4"/>
        <v>0</v>
      </c>
      <c r="AI964" s="14">
        <f t="shared" si="5"/>
        <v>0</v>
      </c>
      <c r="AJ964" s="10"/>
    </row>
    <row r="965" ht="15.75" customHeight="1">
      <c r="A965" s="9">
        <v>45693.0</v>
      </c>
      <c r="B965" s="10" t="s">
        <v>2267</v>
      </c>
      <c r="C965" s="10" t="s">
        <v>2268</v>
      </c>
      <c r="D965" s="10" t="s">
        <v>2269</v>
      </c>
      <c r="E965" s="10" t="s">
        <v>8586</v>
      </c>
      <c r="F965" s="10" t="s">
        <v>8596</v>
      </c>
      <c r="G965" s="10" t="s">
        <v>8588</v>
      </c>
      <c r="H965" s="10" t="s">
        <v>8598</v>
      </c>
      <c r="I965" s="10" t="s">
        <v>8614</v>
      </c>
      <c r="J965" s="10" t="s">
        <v>8624</v>
      </c>
      <c r="K965" s="10" t="s">
        <v>8606</v>
      </c>
      <c r="L965" s="10" t="s">
        <v>8615</v>
      </c>
      <c r="M965" s="10" t="s">
        <v>8601</v>
      </c>
      <c r="N965" s="12" t="s">
        <v>11</v>
      </c>
      <c r="O965" s="12" t="s">
        <v>13</v>
      </c>
      <c r="P965" s="12" t="s">
        <v>1055</v>
      </c>
      <c r="Q965" s="12" t="s">
        <v>1056</v>
      </c>
      <c r="R965" s="12" t="s">
        <v>14</v>
      </c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3">
        <f>ROUNDUP(SUM(VLOOKUP(F965,'Pontuação 3.0'!A$2:B$11,2,FALSE),VLOOKUP(E965,'Pontuação 3.0'!C$2:D$11,2,FALSE),VLOOKUP(H965,'Pontuação 3.0'!I$2:J$11,2,FALSE),VLOOKUP(J965,'Pontuação 3.0'!G$2:H$11,2,FALSE),VLOOKUP(G965,'Pontuação 3.0'!E$2:F$11,2,FALSE),VLOOKUP(K965,'Pontuação 3.0'!K$2:L$11,2,FALSE),VLOOKUP(L965,'Pontuação 3.0'!M$2:N$13,2,FALSE)),0)</f>
        <v>2359</v>
      </c>
      <c r="AD965" s="14">
        <f t="shared" si="1"/>
        <v>236</v>
      </c>
      <c r="AE965" s="14" t="str">
        <f t="array" ref="AE965">IFERROR(INDEX('Pontuação 3.0'!G$13:G$191, MATCH(AD965, 'Pontuação 3.0'!F$13:F$191, 0)), "Faixa Indefinida")</f>
        <v>A</v>
      </c>
      <c r="AF965" s="14">
        <f t="shared" si="2"/>
        <v>1</v>
      </c>
      <c r="AG965" s="14">
        <f t="shared" si="3"/>
        <v>0</v>
      </c>
      <c r="AH965" s="14">
        <f t="shared" si="4"/>
        <v>0</v>
      </c>
      <c r="AI965" s="14">
        <f t="shared" si="5"/>
        <v>0</v>
      </c>
      <c r="AJ965" s="10"/>
    </row>
    <row r="966" ht="15.75" customHeight="1">
      <c r="A966" s="9">
        <v>45693.0</v>
      </c>
      <c r="B966" s="10" t="s">
        <v>2265</v>
      </c>
      <c r="C966" s="10" t="s">
        <v>2266</v>
      </c>
      <c r="D966" s="15" t="s">
        <v>8691</v>
      </c>
      <c r="E966" s="10" t="s">
        <v>8586</v>
      </c>
      <c r="F966" s="10" t="s">
        <v>8596</v>
      </c>
      <c r="G966" s="10" t="s">
        <v>8588</v>
      </c>
      <c r="H966" s="10" t="s">
        <v>8605</v>
      </c>
      <c r="I966" s="10" t="s">
        <v>8590</v>
      </c>
      <c r="J966" s="10" t="s">
        <v>8591</v>
      </c>
      <c r="K966" s="10" t="s">
        <v>8606</v>
      </c>
      <c r="L966" s="10" t="s">
        <v>8615</v>
      </c>
      <c r="M966" s="10" t="s">
        <v>8611</v>
      </c>
      <c r="N966" s="12" t="s">
        <v>11</v>
      </c>
      <c r="O966" s="12" t="s">
        <v>13</v>
      </c>
      <c r="P966" s="12" t="s">
        <v>22</v>
      </c>
      <c r="Q966" s="12" t="s">
        <v>49</v>
      </c>
      <c r="R966" s="12" t="s">
        <v>14</v>
      </c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3">
        <f>ROUNDUP(SUM(VLOOKUP(F966,'Pontuação 3.0'!A$2:B$11,2,FALSE),VLOOKUP(E966,'Pontuação 3.0'!C$2:D$11,2,FALSE),VLOOKUP(H966,'Pontuação 3.0'!I$2:J$11,2,FALSE),VLOOKUP(J966,'Pontuação 3.0'!G$2:H$11,2,FALSE),VLOOKUP(G966,'Pontuação 3.0'!E$2:F$11,2,FALSE),VLOOKUP(K966,'Pontuação 3.0'!K$2:L$11,2,FALSE),VLOOKUP(L966,'Pontuação 3.0'!M$2:N$13,2,FALSE)),0)</f>
        <v>2424</v>
      </c>
      <c r="AD966" s="14">
        <f t="shared" si="1"/>
        <v>242</v>
      </c>
      <c r="AE966" s="14" t="str">
        <f t="array" ref="AE966">IFERROR(INDEX('Pontuação 3.0'!G$13:G$191, MATCH(AD966, 'Pontuação 3.0'!F$13:F$191, 0)), "Faixa Indefinida")</f>
        <v>A</v>
      </c>
      <c r="AF966" s="14">
        <f t="shared" si="2"/>
        <v>1</v>
      </c>
      <c r="AG966" s="14">
        <f t="shared" si="3"/>
        <v>0</v>
      </c>
      <c r="AH966" s="14">
        <f t="shared" si="4"/>
        <v>0</v>
      </c>
      <c r="AI966" s="14">
        <f t="shared" si="5"/>
        <v>0</v>
      </c>
      <c r="AJ966" s="10"/>
    </row>
    <row r="967" ht="15.75" customHeight="1">
      <c r="A967" s="9">
        <v>45693.0</v>
      </c>
      <c r="B967" s="10" t="s">
        <v>2214</v>
      </c>
      <c r="C967" s="10" t="s">
        <v>2272</v>
      </c>
      <c r="D967" s="11">
        <v>8.4992272086E10</v>
      </c>
      <c r="E967" s="10" t="s">
        <v>8586</v>
      </c>
      <c r="F967" s="10" t="s">
        <v>8587</v>
      </c>
      <c r="G967" s="10" t="s">
        <v>8588</v>
      </c>
      <c r="H967" s="10" t="s">
        <v>8589</v>
      </c>
      <c r="I967" s="10" t="s">
        <v>8590</v>
      </c>
      <c r="J967" s="10" t="s">
        <v>8599</v>
      </c>
      <c r="K967" s="10" t="s">
        <v>8590</v>
      </c>
      <c r="L967" s="10" t="s">
        <v>8592</v>
      </c>
      <c r="M967" s="10" t="s">
        <v>8621</v>
      </c>
      <c r="N967" s="12" t="s">
        <v>11</v>
      </c>
      <c r="O967" s="12" t="s">
        <v>13</v>
      </c>
      <c r="P967" s="12" t="s">
        <v>68</v>
      </c>
      <c r="Q967" s="12" t="s">
        <v>45</v>
      </c>
      <c r="R967" s="12" t="s">
        <v>14</v>
      </c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3">
        <f>ROUNDUP(SUM(VLOOKUP(F967,'Pontuação 3.0'!A$2:B$11,2,FALSE),VLOOKUP(E967,'Pontuação 3.0'!C$2:D$11,2,FALSE),VLOOKUP(H967,'Pontuação 3.0'!I$2:J$11,2,FALSE),VLOOKUP(J967,'Pontuação 3.0'!G$2:H$11,2,FALSE),VLOOKUP(G967,'Pontuação 3.0'!E$2:F$11,2,FALSE),VLOOKUP(K967,'Pontuação 3.0'!K$2:L$11,2,FALSE),VLOOKUP(L967,'Pontuação 3.0'!M$2:N$13,2,FALSE)),0)</f>
        <v>2209</v>
      </c>
      <c r="AD967" s="14">
        <f t="shared" si="1"/>
        <v>221</v>
      </c>
      <c r="AE967" s="14" t="str">
        <f t="array" ref="AE967">IFERROR(INDEX('Pontuação 3.0'!G$13:G$191, MATCH(AD967, 'Pontuação 3.0'!F$13:F$191, 0)), "Faixa Indefinida")</f>
        <v>B</v>
      </c>
      <c r="AF967" s="14">
        <f t="shared" si="2"/>
        <v>0</v>
      </c>
      <c r="AG967" s="14">
        <f t="shared" si="3"/>
        <v>1</v>
      </c>
      <c r="AH967" s="14">
        <f t="shared" si="4"/>
        <v>0</v>
      </c>
      <c r="AI967" s="14">
        <f t="shared" si="5"/>
        <v>0</v>
      </c>
      <c r="AJ967" s="10"/>
    </row>
    <row r="968" ht="15.75" customHeight="1">
      <c r="A968" s="9">
        <v>45693.0</v>
      </c>
      <c r="B968" s="10" t="s">
        <v>2273</v>
      </c>
      <c r="C968" s="10" t="s">
        <v>2274</v>
      </c>
      <c r="D968" s="11">
        <v>6.1984932848E10</v>
      </c>
      <c r="E968" s="10" t="s">
        <v>8586</v>
      </c>
      <c r="F968" s="10" t="s">
        <v>8587</v>
      </c>
      <c r="G968" s="10" t="s">
        <v>8588</v>
      </c>
      <c r="H968" s="10" t="s">
        <v>8589</v>
      </c>
      <c r="I968" s="10" t="s">
        <v>8590</v>
      </c>
      <c r="J968" s="10" t="s">
        <v>8599</v>
      </c>
      <c r="K968" s="10" t="s">
        <v>8590</v>
      </c>
      <c r="L968" s="10" t="s">
        <v>8600</v>
      </c>
      <c r="M968" s="10" t="s">
        <v>8593</v>
      </c>
      <c r="N968" s="12" t="s">
        <v>11</v>
      </c>
      <c r="O968" s="12" t="s">
        <v>13</v>
      </c>
      <c r="P968" s="12" t="s">
        <v>77</v>
      </c>
      <c r="Q968" s="12" t="s">
        <v>49</v>
      </c>
      <c r="R968" s="12" t="s">
        <v>14</v>
      </c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3">
        <f>ROUNDUP(SUM(VLOOKUP(F968,'Pontuação 3.0'!A$2:B$11,2,FALSE),VLOOKUP(E968,'Pontuação 3.0'!C$2:D$11,2,FALSE),VLOOKUP(H968,'Pontuação 3.0'!I$2:J$11,2,FALSE),VLOOKUP(J968,'Pontuação 3.0'!G$2:H$11,2,FALSE),VLOOKUP(G968,'Pontuação 3.0'!E$2:F$11,2,FALSE),VLOOKUP(K968,'Pontuação 3.0'!K$2:L$11,2,FALSE),VLOOKUP(L968,'Pontuação 3.0'!M$2:N$13,2,FALSE)),0)</f>
        <v>2403</v>
      </c>
      <c r="AD968" s="14">
        <f t="shared" si="1"/>
        <v>240</v>
      </c>
      <c r="AE968" s="14" t="str">
        <f t="array" ref="AE968">IFERROR(INDEX('Pontuação 3.0'!G$13:G$191, MATCH(AD968, 'Pontuação 3.0'!F$13:F$191, 0)), "Faixa Indefinida")</f>
        <v>A</v>
      </c>
      <c r="AF968" s="14">
        <f t="shared" si="2"/>
        <v>1</v>
      </c>
      <c r="AG968" s="14">
        <f t="shared" si="3"/>
        <v>0</v>
      </c>
      <c r="AH968" s="14">
        <f t="shared" si="4"/>
        <v>0</v>
      </c>
      <c r="AI968" s="14">
        <f t="shared" si="5"/>
        <v>0</v>
      </c>
      <c r="AJ968" s="10"/>
    </row>
    <row r="969" ht="15.75" customHeight="1">
      <c r="A969" s="9">
        <v>45693.0</v>
      </c>
      <c r="B969" s="10" t="s">
        <v>2278</v>
      </c>
      <c r="C969" s="10" t="s">
        <v>2279</v>
      </c>
      <c r="D969" s="10" t="s">
        <v>2280</v>
      </c>
      <c r="E969" s="10" t="s">
        <v>8586</v>
      </c>
      <c r="F969" s="10" t="s">
        <v>8610</v>
      </c>
      <c r="G969" s="10" t="s">
        <v>8588</v>
      </c>
      <c r="H969" s="10" t="s">
        <v>8632</v>
      </c>
      <c r="I969" s="10" t="s">
        <v>8614</v>
      </c>
      <c r="J969" s="10" t="s">
        <v>8599</v>
      </c>
      <c r="K969" s="10" t="s">
        <v>8590</v>
      </c>
      <c r="L969" s="10" t="s">
        <v>8592</v>
      </c>
      <c r="M969" s="10" t="s">
        <v>8601</v>
      </c>
      <c r="N969" s="12" t="s">
        <v>11</v>
      </c>
      <c r="O969" s="12" t="s">
        <v>13</v>
      </c>
      <c r="P969" s="12" t="s">
        <v>161</v>
      </c>
      <c r="Q969" s="12" t="s">
        <v>34</v>
      </c>
      <c r="R969" s="12" t="s">
        <v>23</v>
      </c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3">
        <f>ROUNDUP(SUM(VLOOKUP(F969,'Pontuação 3.0'!A$2:B$11,2,FALSE),VLOOKUP(E969,'Pontuação 3.0'!C$2:D$11,2,FALSE),VLOOKUP(H969,'Pontuação 3.0'!I$2:J$11,2,FALSE),VLOOKUP(J969,'Pontuação 3.0'!G$2:H$11,2,FALSE),VLOOKUP(G969,'Pontuação 3.0'!E$2:F$11,2,FALSE),VLOOKUP(K969,'Pontuação 3.0'!K$2:L$11,2,FALSE),VLOOKUP(L969,'Pontuação 3.0'!M$2:N$13,2,FALSE)),0)</f>
        <v>1792</v>
      </c>
      <c r="AD969" s="14">
        <f t="shared" si="1"/>
        <v>179</v>
      </c>
      <c r="AE969" s="14" t="str">
        <f t="array" ref="AE969">IFERROR(INDEX('Pontuação 3.0'!G$13:G$191, MATCH(AD969, 'Pontuação 3.0'!F$13:F$191, 0)), "Faixa Indefinida")</f>
        <v>D</v>
      </c>
      <c r="AF969" s="14">
        <f t="shared" si="2"/>
        <v>0</v>
      </c>
      <c r="AG969" s="14">
        <f t="shared" si="3"/>
        <v>0</v>
      </c>
      <c r="AH969" s="14">
        <f t="shared" si="4"/>
        <v>0</v>
      </c>
      <c r="AI969" s="14">
        <f t="shared" si="5"/>
        <v>1</v>
      </c>
      <c r="AJ969" s="10"/>
    </row>
    <row r="970" ht="15.75" customHeight="1">
      <c r="A970" s="9">
        <v>45693.0</v>
      </c>
      <c r="B970" s="10" t="s">
        <v>2283</v>
      </c>
      <c r="C970" s="10" t="s">
        <v>2284</v>
      </c>
      <c r="D970" s="11">
        <v>7.198121257E10</v>
      </c>
      <c r="E970" s="10" t="s">
        <v>8586</v>
      </c>
      <c r="F970" s="10" t="s">
        <v>8587</v>
      </c>
      <c r="G970" s="10" t="s">
        <v>8588</v>
      </c>
      <c r="H970" s="10" t="s">
        <v>8598</v>
      </c>
      <c r="I970" s="10" t="s">
        <v>8614</v>
      </c>
      <c r="J970" s="10" t="s">
        <v>8599</v>
      </c>
      <c r="K970" s="10" t="s">
        <v>8590</v>
      </c>
      <c r="L970" s="10" t="s">
        <v>8607</v>
      </c>
      <c r="M970" s="10" t="s">
        <v>8593</v>
      </c>
      <c r="N970" s="12" t="s">
        <v>11</v>
      </c>
      <c r="O970" s="12" t="s">
        <v>13</v>
      </c>
      <c r="P970" s="12" t="s">
        <v>22</v>
      </c>
      <c r="Q970" s="12" t="s">
        <v>34</v>
      </c>
      <c r="R970" s="12" t="s">
        <v>14</v>
      </c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3">
        <f>ROUNDUP(SUM(VLOOKUP(F970,'Pontuação 3.0'!A$2:B$11,2,FALSE),VLOOKUP(E970,'Pontuação 3.0'!C$2:D$11,2,FALSE),VLOOKUP(H970,'Pontuação 3.0'!I$2:J$11,2,FALSE),VLOOKUP(J970,'Pontuação 3.0'!G$2:H$11,2,FALSE),VLOOKUP(G970,'Pontuação 3.0'!E$2:F$11,2,FALSE),VLOOKUP(K970,'Pontuação 3.0'!K$2:L$11,2,FALSE),VLOOKUP(L970,'Pontuação 3.0'!M$2:N$13,2,FALSE)),0)</f>
        <v>2092</v>
      </c>
      <c r="AD970" s="14">
        <f t="shared" si="1"/>
        <v>209</v>
      </c>
      <c r="AE970" s="14" t="str">
        <f t="array" ref="AE970">IFERROR(INDEX('Pontuação 3.0'!G$13:G$191, MATCH(AD970, 'Pontuação 3.0'!F$13:F$191, 0)), "Faixa Indefinida")</f>
        <v>C</v>
      </c>
      <c r="AF970" s="14">
        <f t="shared" si="2"/>
        <v>0</v>
      </c>
      <c r="AG970" s="14">
        <f t="shared" si="3"/>
        <v>0</v>
      </c>
      <c r="AH970" s="14">
        <f t="shared" si="4"/>
        <v>1</v>
      </c>
      <c r="AI970" s="14">
        <f t="shared" si="5"/>
        <v>0</v>
      </c>
      <c r="AJ970" s="10"/>
    </row>
    <row r="971" ht="15.75" customHeight="1">
      <c r="A971" s="9">
        <v>45693.0</v>
      </c>
      <c r="B971" s="10" t="s">
        <v>2281</v>
      </c>
      <c r="C971" s="10" t="s">
        <v>2282</v>
      </c>
      <c r="D971" s="11">
        <v>8.1988281798E10</v>
      </c>
      <c r="E971" s="10" t="s">
        <v>8622</v>
      </c>
      <c r="F971" s="10" t="s">
        <v>8610</v>
      </c>
      <c r="G971" s="10" t="s">
        <v>8620</v>
      </c>
      <c r="H971" s="10" t="s">
        <v>8598</v>
      </c>
      <c r="I971" s="10" t="s">
        <v>8614</v>
      </c>
      <c r="J971" s="10" t="s">
        <v>8617</v>
      </c>
      <c r="K971" s="10" t="s">
        <v>8590</v>
      </c>
      <c r="L971" s="10" t="s">
        <v>8615</v>
      </c>
      <c r="M971" s="10" t="s">
        <v>8611</v>
      </c>
      <c r="N971" s="12" t="s">
        <v>11</v>
      </c>
      <c r="O971" s="12" t="s">
        <v>13</v>
      </c>
      <c r="P971" s="12" t="s">
        <v>19</v>
      </c>
      <c r="Q971" s="12" t="s">
        <v>121</v>
      </c>
      <c r="R971" s="12" t="s">
        <v>14</v>
      </c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3">
        <f>ROUNDUP(SUM(VLOOKUP(F971,'Pontuação 3.0'!A$2:B$11,2,FALSE),VLOOKUP(E971,'Pontuação 3.0'!C$2:D$11,2,FALSE),VLOOKUP(H971,'Pontuação 3.0'!I$2:J$11,2,FALSE),VLOOKUP(J971,'Pontuação 3.0'!G$2:H$11,2,FALSE),VLOOKUP(G971,'Pontuação 3.0'!E$2:F$11,2,FALSE),VLOOKUP(K971,'Pontuação 3.0'!K$2:L$11,2,FALSE),VLOOKUP(L971,'Pontuação 3.0'!M$2:N$13,2,FALSE)),0)</f>
        <v>2091</v>
      </c>
      <c r="AD971" s="14">
        <f t="shared" si="1"/>
        <v>209</v>
      </c>
      <c r="AE971" s="14" t="str">
        <f t="array" ref="AE971">IFERROR(INDEX('Pontuação 3.0'!G$13:G$191, MATCH(AD971, 'Pontuação 3.0'!F$13:F$191, 0)), "Faixa Indefinida")</f>
        <v>C</v>
      </c>
      <c r="AF971" s="14">
        <f t="shared" si="2"/>
        <v>0</v>
      </c>
      <c r="AG971" s="14">
        <f t="shared" si="3"/>
        <v>0</v>
      </c>
      <c r="AH971" s="14">
        <f t="shared" si="4"/>
        <v>1</v>
      </c>
      <c r="AI971" s="14">
        <f t="shared" si="5"/>
        <v>0</v>
      </c>
      <c r="AJ971" s="10"/>
    </row>
    <row r="972" ht="15.75" customHeight="1">
      <c r="A972" s="9">
        <v>45693.0</v>
      </c>
      <c r="B972" s="10" t="s">
        <v>2285</v>
      </c>
      <c r="C972" s="10" t="s">
        <v>2286</v>
      </c>
      <c r="D972" s="10" t="s">
        <v>2287</v>
      </c>
      <c r="E972" s="10" t="s">
        <v>8586</v>
      </c>
      <c r="F972" s="10" t="s">
        <v>8631</v>
      </c>
      <c r="G972" s="10" t="s">
        <v>8597</v>
      </c>
      <c r="H972" s="10" t="s">
        <v>8626</v>
      </c>
      <c r="I972" s="10" t="s">
        <v>8590</v>
      </c>
      <c r="J972" s="10" t="s">
        <v>8617</v>
      </c>
      <c r="K972" s="10" t="s">
        <v>8590</v>
      </c>
      <c r="L972" s="10" t="s">
        <v>8592</v>
      </c>
      <c r="M972" s="10" t="s">
        <v>8601</v>
      </c>
      <c r="N972" s="12" t="s">
        <v>11</v>
      </c>
      <c r="O972" s="12" t="s">
        <v>13</v>
      </c>
      <c r="P972" s="12" t="s">
        <v>22</v>
      </c>
      <c r="Q972" s="12" t="s">
        <v>15</v>
      </c>
      <c r="R972" s="12" t="s">
        <v>14</v>
      </c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3">
        <f>ROUNDUP(SUM(VLOOKUP(F972,'Pontuação 3.0'!A$2:B$11,2,FALSE),VLOOKUP(E972,'Pontuação 3.0'!C$2:D$11,2,FALSE),VLOOKUP(H972,'Pontuação 3.0'!I$2:J$11,2,FALSE),VLOOKUP(J972,'Pontuação 3.0'!G$2:H$11,2,FALSE),VLOOKUP(G972,'Pontuação 3.0'!E$2:F$11,2,FALSE),VLOOKUP(K972,'Pontuação 3.0'!K$2:L$11,2,FALSE),VLOOKUP(L972,'Pontuação 3.0'!M$2:N$13,2,FALSE)),0)</f>
        <v>2127</v>
      </c>
      <c r="AD972" s="14">
        <f t="shared" si="1"/>
        <v>213</v>
      </c>
      <c r="AE972" s="14" t="str">
        <f t="array" ref="AE972">IFERROR(INDEX('Pontuação 3.0'!G$13:G$191, MATCH(AD972, 'Pontuação 3.0'!F$13:F$191, 0)), "Faixa Indefinida")</f>
        <v>C</v>
      </c>
      <c r="AF972" s="14">
        <f t="shared" si="2"/>
        <v>0</v>
      </c>
      <c r="AG972" s="14">
        <f t="shared" si="3"/>
        <v>0</v>
      </c>
      <c r="AH972" s="14">
        <f t="shared" si="4"/>
        <v>1</v>
      </c>
      <c r="AI972" s="14">
        <f t="shared" si="5"/>
        <v>0</v>
      </c>
      <c r="AJ972" s="10"/>
    </row>
    <row r="973" ht="15.75" customHeight="1">
      <c r="A973" s="9">
        <v>45693.0</v>
      </c>
      <c r="B973" s="10" t="s">
        <v>2290</v>
      </c>
      <c r="C973" s="10" t="s">
        <v>2291</v>
      </c>
      <c r="D973" s="11">
        <v>6.1983856081E10</v>
      </c>
      <c r="E973" s="10" t="s">
        <v>8586</v>
      </c>
      <c r="F973" s="10" t="s">
        <v>8596</v>
      </c>
      <c r="G973" s="10" t="s">
        <v>8620</v>
      </c>
      <c r="H973" s="10" t="s">
        <v>8589</v>
      </c>
      <c r="I973" s="10" t="s">
        <v>8590</v>
      </c>
      <c r="J973" s="10" t="s">
        <v>8599</v>
      </c>
      <c r="K973" s="10" t="s">
        <v>8590</v>
      </c>
      <c r="L973" s="10" t="s">
        <v>8592</v>
      </c>
      <c r="M973" s="10" t="s">
        <v>8601</v>
      </c>
      <c r="N973" s="12" t="s">
        <v>11</v>
      </c>
      <c r="O973" s="12" t="s">
        <v>13</v>
      </c>
      <c r="P973" s="12" t="s">
        <v>22</v>
      </c>
      <c r="Q973" s="12" t="s">
        <v>45</v>
      </c>
      <c r="R973" s="12" t="s">
        <v>14</v>
      </c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3">
        <f>ROUNDUP(SUM(VLOOKUP(F973,'Pontuação 3.0'!A$2:B$11,2,FALSE),VLOOKUP(E973,'Pontuação 3.0'!C$2:D$11,2,FALSE),VLOOKUP(H973,'Pontuação 3.0'!I$2:J$11,2,FALSE),VLOOKUP(J973,'Pontuação 3.0'!G$2:H$11,2,FALSE),VLOOKUP(G973,'Pontuação 3.0'!E$2:F$11,2,FALSE),VLOOKUP(K973,'Pontuação 3.0'!K$2:L$11,2,FALSE),VLOOKUP(L973,'Pontuação 3.0'!M$2:N$13,2,FALSE)),0)</f>
        <v>1936</v>
      </c>
      <c r="AD973" s="14">
        <f t="shared" si="1"/>
        <v>194</v>
      </c>
      <c r="AE973" s="14" t="str">
        <f t="array" ref="AE973">IFERROR(INDEX('Pontuação 3.0'!G$13:G$191, MATCH(AD973, 'Pontuação 3.0'!F$13:F$191, 0)), "Faixa Indefinida")</f>
        <v>C</v>
      </c>
      <c r="AF973" s="14">
        <f t="shared" si="2"/>
        <v>0</v>
      </c>
      <c r="AG973" s="14">
        <f t="shared" si="3"/>
        <v>0</v>
      </c>
      <c r="AH973" s="14">
        <f t="shared" si="4"/>
        <v>1</v>
      </c>
      <c r="AI973" s="14">
        <f t="shared" si="5"/>
        <v>0</v>
      </c>
      <c r="AJ973" s="10"/>
    </row>
    <row r="974" ht="15.75" customHeight="1">
      <c r="A974" s="9">
        <v>45693.0</v>
      </c>
      <c r="B974" s="10" t="s">
        <v>268</v>
      </c>
      <c r="C974" s="10" t="s">
        <v>2297</v>
      </c>
      <c r="D974" s="11">
        <v>9.1984837924E10</v>
      </c>
      <c r="E974" s="10" t="s">
        <v>8586</v>
      </c>
      <c r="F974" s="10" t="s">
        <v>8596</v>
      </c>
      <c r="G974" s="10" t="s">
        <v>8588</v>
      </c>
      <c r="H974" s="10" t="s">
        <v>8598</v>
      </c>
      <c r="I974" s="10" t="s">
        <v>8590</v>
      </c>
      <c r="J974" s="10" t="s">
        <v>8591</v>
      </c>
      <c r="K974" s="10" t="s">
        <v>8590</v>
      </c>
      <c r="L974" s="10" t="s">
        <v>8615</v>
      </c>
      <c r="M974" s="10" t="s">
        <v>8611</v>
      </c>
      <c r="N974" s="12" t="s">
        <v>11</v>
      </c>
      <c r="O974" s="12" t="s">
        <v>13</v>
      </c>
      <c r="P974" s="12" t="s">
        <v>19</v>
      </c>
      <c r="Q974" s="12" t="s">
        <v>1424</v>
      </c>
      <c r="R974" s="12" t="s">
        <v>23</v>
      </c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3">
        <f>ROUNDUP(SUM(VLOOKUP(F974,'Pontuação 3.0'!A$2:B$11,2,FALSE),VLOOKUP(E974,'Pontuação 3.0'!C$2:D$11,2,FALSE),VLOOKUP(H974,'Pontuação 3.0'!I$2:J$11,2,FALSE),VLOOKUP(J974,'Pontuação 3.0'!G$2:H$11,2,FALSE),VLOOKUP(G974,'Pontuação 3.0'!E$2:F$11,2,FALSE),VLOOKUP(K974,'Pontuação 3.0'!K$2:L$11,2,FALSE),VLOOKUP(L974,'Pontuação 3.0'!M$2:N$13,2,FALSE)),0)</f>
        <v>2227</v>
      </c>
      <c r="AD974" s="14">
        <f t="shared" si="1"/>
        <v>223</v>
      </c>
      <c r="AE974" s="14" t="str">
        <f t="array" ref="AE974">IFERROR(INDEX('Pontuação 3.0'!G$13:G$191, MATCH(AD974, 'Pontuação 3.0'!F$13:F$191, 0)), "Faixa Indefinida")</f>
        <v>B</v>
      </c>
      <c r="AF974" s="14">
        <f t="shared" si="2"/>
        <v>0</v>
      </c>
      <c r="AG974" s="14">
        <f t="shared" si="3"/>
        <v>1</v>
      </c>
      <c r="AH974" s="14">
        <f t="shared" si="4"/>
        <v>0</v>
      </c>
      <c r="AI974" s="14">
        <f t="shared" si="5"/>
        <v>0</v>
      </c>
      <c r="AJ974" s="10"/>
    </row>
    <row r="975" ht="15.75" customHeight="1">
      <c r="A975" s="9">
        <v>45693.0</v>
      </c>
      <c r="B975" s="10" t="s">
        <v>2298</v>
      </c>
      <c r="C975" s="10" t="s">
        <v>2299</v>
      </c>
      <c r="D975" s="11">
        <v>1.1963609253E10</v>
      </c>
      <c r="E975" s="10" t="s">
        <v>8622</v>
      </c>
      <c r="F975" s="10" t="s">
        <v>8640</v>
      </c>
      <c r="G975" s="10" t="s">
        <v>8597</v>
      </c>
      <c r="H975" s="10" t="s">
        <v>8626</v>
      </c>
      <c r="I975" s="10" t="s">
        <v>8590</v>
      </c>
      <c r="J975" s="10" t="s">
        <v>8591</v>
      </c>
      <c r="K975" s="10" t="s">
        <v>8590</v>
      </c>
      <c r="L975" s="10" t="s">
        <v>8615</v>
      </c>
      <c r="M975" s="10" t="s">
        <v>8611</v>
      </c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3">
        <f>ROUNDUP(SUM(VLOOKUP(F975,'Pontuação 3.0'!A$2:B$11,2,FALSE),VLOOKUP(E975,'Pontuação 3.0'!C$2:D$11,2,FALSE),VLOOKUP(H975,'Pontuação 3.0'!I$2:J$11,2,FALSE),VLOOKUP(J975,'Pontuação 3.0'!G$2:H$11,2,FALSE),VLOOKUP(G975,'Pontuação 3.0'!E$2:F$11,2,FALSE),VLOOKUP(K975,'Pontuação 3.0'!K$2:L$11,2,FALSE),VLOOKUP(L975,'Pontuação 3.0'!M$2:N$13,2,FALSE)),0)</f>
        <v>1927</v>
      </c>
      <c r="AD975" s="14">
        <f t="shared" si="1"/>
        <v>193</v>
      </c>
      <c r="AE975" s="14" t="str">
        <f t="array" ref="AE975">IFERROR(INDEX('Pontuação 3.0'!G$13:G$191, MATCH(AD975, 'Pontuação 3.0'!F$13:F$191, 0)), "Faixa Indefinida")</f>
        <v>C</v>
      </c>
      <c r="AF975" s="14">
        <f t="shared" si="2"/>
        <v>0</v>
      </c>
      <c r="AG975" s="14">
        <f t="shared" si="3"/>
        <v>0</v>
      </c>
      <c r="AH975" s="14">
        <f t="shared" si="4"/>
        <v>1</v>
      </c>
      <c r="AI975" s="14">
        <f t="shared" si="5"/>
        <v>0</v>
      </c>
      <c r="AJ975" s="10"/>
    </row>
    <row r="976" ht="15.75" customHeight="1">
      <c r="A976" s="9">
        <v>45693.0</v>
      </c>
      <c r="B976" s="10" t="s">
        <v>2292</v>
      </c>
      <c r="C976" s="10" t="s">
        <v>2293</v>
      </c>
      <c r="D976" s="10" t="s">
        <v>2294</v>
      </c>
      <c r="E976" s="10" t="s">
        <v>8586</v>
      </c>
      <c r="F976" s="10" t="s">
        <v>8587</v>
      </c>
      <c r="G976" s="10" t="s">
        <v>8588</v>
      </c>
      <c r="H976" s="10" t="s">
        <v>8605</v>
      </c>
      <c r="I976" s="10" t="s">
        <v>8590</v>
      </c>
      <c r="J976" s="10" t="s">
        <v>8591</v>
      </c>
      <c r="K976" s="10" t="s">
        <v>8590</v>
      </c>
      <c r="L976" s="10" t="s">
        <v>8615</v>
      </c>
      <c r="M976" s="10" t="s">
        <v>8625</v>
      </c>
      <c r="N976" s="12" t="s">
        <v>11</v>
      </c>
      <c r="O976" s="12" t="s">
        <v>13</v>
      </c>
      <c r="P976" s="12" t="s">
        <v>68</v>
      </c>
      <c r="Q976" s="12" t="s">
        <v>45</v>
      </c>
      <c r="R976" s="12" t="s">
        <v>14</v>
      </c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3">
        <f>ROUNDUP(SUM(VLOOKUP(F976,'Pontuação 3.0'!A$2:B$11,2,FALSE),VLOOKUP(E976,'Pontuação 3.0'!C$2:D$11,2,FALSE),VLOOKUP(H976,'Pontuação 3.0'!I$2:J$11,2,FALSE),VLOOKUP(J976,'Pontuação 3.0'!G$2:H$11,2,FALSE),VLOOKUP(G976,'Pontuação 3.0'!E$2:F$11,2,FALSE),VLOOKUP(K976,'Pontuação 3.0'!K$2:L$11,2,FALSE),VLOOKUP(L976,'Pontuação 3.0'!M$2:N$13,2,FALSE)),0)</f>
        <v>2296</v>
      </c>
      <c r="AD976" s="14">
        <f t="shared" si="1"/>
        <v>230</v>
      </c>
      <c r="AE976" s="14" t="str">
        <f t="array" ref="AE976">IFERROR(INDEX('Pontuação 3.0'!G$13:G$191, MATCH(AD976, 'Pontuação 3.0'!F$13:F$191, 0)), "Faixa Indefinida")</f>
        <v>B</v>
      </c>
      <c r="AF976" s="14">
        <f t="shared" si="2"/>
        <v>0</v>
      </c>
      <c r="AG976" s="14">
        <f t="shared" si="3"/>
        <v>1</v>
      </c>
      <c r="AH976" s="14">
        <f t="shared" si="4"/>
        <v>0</v>
      </c>
      <c r="AI976" s="14">
        <f t="shared" si="5"/>
        <v>0</v>
      </c>
      <c r="AJ976" s="10"/>
    </row>
    <row r="977" ht="15.75" customHeight="1">
      <c r="A977" s="9">
        <v>45693.0</v>
      </c>
      <c r="B977" s="10" t="s">
        <v>2303</v>
      </c>
      <c r="C977" s="10" t="s">
        <v>2304</v>
      </c>
      <c r="D977" s="11">
        <v>1.1971088749E10</v>
      </c>
      <c r="E977" s="10" t="s">
        <v>8586</v>
      </c>
      <c r="F977" s="10" t="s">
        <v>8587</v>
      </c>
      <c r="G977" s="10" t="s">
        <v>8588</v>
      </c>
      <c r="H977" s="10" t="s">
        <v>8605</v>
      </c>
      <c r="I977" s="10" t="s">
        <v>8614</v>
      </c>
      <c r="J977" s="10" t="s">
        <v>8617</v>
      </c>
      <c r="K977" s="10" t="s">
        <v>8606</v>
      </c>
      <c r="L977" s="10" t="s">
        <v>8592</v>
      </c>
      <c r="M977" s="10" t="s">
        <v>8625</v>
      </c>
      <c r="N977" s="12" t="s">
        <v>11</v>
      </c>
      <c r="O977" s="12" t="s">
        <v>13</v>
      </c>
      <c r="P977" s="12" t="s">
        <v>19</v>
      </c>
      <c r="Q977" s="12" t="s">
        <v>49</v>
      </c>
      <c r="R977" s="12" t="s">
        <v>23</v>
      </c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3">
        <f>ROUNDUP(SUM(VLOOKUP(F977,'Pontuação 3.0'!A$2:B$11,2,FALSE),VLOOKUP(E977,'Pontuação 3.0'!C$2:D$11,2,FALSE),VLOOKUP(H977,'Pontuação 3.0'!I$2:J$11,2,FALSE),VLOOKUP(J977,'Pontuação 3.0'!G$2:H$11,2,FALSE),VLOOKUP(G977,'Pontuação 3.0'!E$2:F$11,2,FALSE),VLOOKUP(K977,'Pontuação 3.0'!K$2:L$11,2,FALSE),VLOOKUP(L977,'Pontuação 3.0'!M$2:N$13,2,FALSE)),0)</f>
        <v>2594</v>
      </c>
      <c r="AD977" s="14">
        <f t="shared" si="1"/>
        <v>259</v>
      </c>
      <c r="AE977" s="14" t="str">
        <f t="array" ref="AE977">IFERROR(INDEX('Pontuação 3.0'!G$13:G$191, MATCH(AD977, 'Pontuação 3.0'!F$13:F$191, 0)), "Faixa Indefinida")</f>
        <v>A</v>
      </c>
      <c r="AF977" s="14">
        <f t="shared" si="2"/>
        <v>1</v>
      </c>
      <c r="AG977" s="14">
        <f t="shared" si="3"/>
        <v>0</v>
      </c>
      <c r="AH977" s="14">
        <f t="shared" si="4"/>
        <v>0</v>
      </c>
      <c r="AI977" s="14">
        <f t="shared" si="5"/>
        <v>0</v>
      </c>
      <c r="AJ977" s="10"/>
    </row>
    <row r="978" ht="15.75" customHeight="1">
      <c r="A978" s="9">
        <v>45693.0</v>
      </c>
      <c r="B978" s="10" t="s">
        <v>2305</v>
      </c>
      <c r="C978" s="10" t="s">
        <v>2306</v>
      </c>
      <c r="D978" s="11">
        <v>7.391836302E9</v>
      </c>
      <c r="E978" s="10" t="s">
        <v>8586</v>
      </c>
      <c r="F978" s="10" t="s">
        <v>8640</v>
      </c>
      <c r="G978" s="10" t="s">
        <v>8597</v>
      </c>
      <c r="H978" s="10" t="s">
        <v>8626</v>
      </c>
      <c r="I978" s="10" t="s">
        <v>8590</v>
      </c>
      <c r="J978" s="10" t="s">
        <v>8617</v>
      </c>
      <c r="K978" s="10" t="s">
        <v>8590</v>
      </c>
      <c r="L978" s="10" t="s">
        <v>8600</v>
      </c>
      <c r="M978" s="10" t="s">
        <v>8593</v>
      </c>
      <c r="N978" s="12" t="s">
        <v>11</v>
      </c>
      <c r="O978" s="12" t="s">
        <v>13</v>
      </c>
      <c r="P978" s="12" t="s">
        <v>19</v>
      </c>
      <c r="Q978" s="12" t="s">
        <v>60</v>
      </c>
      <c r="R978" s="12" t="s">
        <v>14</v>
      </c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3">
        <f>ROUNDUP(SUM(VLOOKUP(F978,'Pontuação 3.0'!A$2:B$11,2,FALSE),VLOOKUP(E978,'Pontuação 3.0'!C$2:D$11,2,FALSE),VLOOKUP(H978,'Pontuação 3.0'!I$2:J$11,2,FALSE),VLOOKUP(J978,'Pontuação 3.0'!G$2:H$11,2,FALSE),VLOOKUP(G978,'Pontuação 3.0'!E$2:F$11,2,FALSE),VLOOKUP(K978,'Pontuação 3.0'!K$2:L$11,2,FALSE),VLOOKUP(L978,'Pontuação 3.0'!M$2:N$13,2,FALSE)),0)</f>
        <v>2188</v>
      </c>
      <c r="AD978" s="14">
        <f t="shared" si="1"/>
        <v>219</v>
      </c>
      <c r="AE978" s="14" t="str">
        <f t="array" ref="AE978">IFERROR(INDEX('Pontuação 3.0'!G$13:G$191, MATCH(AD978, 'Pontuação 3.0'!F$13:F$191, 0)), "Faixa Indefinida")</f>
        <v>B</v>
      </c>
      <c r="AF978" s="14">
        <f t="shared" si="2"/>
        <v>0</v>
      </c>
      <c r="AG978" s="14">
        <f t="shared" si="3"/>
        <v>1</v>
      </c>
      <c r="AH978" s="14">
        <f t="shared" si="4"/>
        <v>0</v>
      </c>
      <c r="AI978" s="14">
        <f t="shared" si="5"/>
        <v>0</v>
      </c>
      <c r="AJ978" s="10"/>
    </row>
    <row r="979" ht="15.75" customHeight="1">
      <c r="A979" s="9">
        <v>45693.0</v>
      </c>
      <c r="B979" s="10" t="s">
        <v>2307</v>
      </c>
      <c r="C979" s="10" t="s">
        <v>2308</v>
      </c>
      <c r="D979" s="11">
        <v>6.7996464373E10</v>
      </c>
      <c r="E979" s="10" t="s">
        <v>8586</v>
      </c>
      <c r="F979" s="10" t="s">
        <v>8610</v>
      </c>
      <c r="G979" s="10" t="s">
        <v>8597</v>
      </c>
      <c r="H979" s="10" t="s">
        <v>8598</v>
      </c>
      <c r="I979" s="10" t="s">
        <v>8590</v>
      </c>
      <c r="J979" s="10" t="s">
        <v>8599</v>
      </c>
      <c r="K979" s="10" t="s">
        <v>8606</v>
      </c>
      <c r="L979" s="10" t="s">
        <v>8615</v>
      </c>
      <c r="M979" s="10" t="s">
        <v>8611</v>
      </c>
      <c r="N979" s="12" t="s">
        <v>11</v>
      </c>
      <c r="O979" s="12" t="s">
        <v>13</v>
      </c>
      <c r="P979" s="12" t="s">
        <v>102</v>
      </c>
      <c r="Q979" s="12" t="s">
        <v>34</v>
      </c>
      <c r="R979" s="12" t="s">
        <v>23</v>
      </c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3">
        <f>ROUNDUP(SUM(VLOOKUP(F979,'Pontuação 3.0'!A$2:B$11,2,FALSE),VLOOKUP(E979,'Pontuação 3.0'!C$2:D$11,2,FALSE),VLOOKUP(H979,'Pontuação 3.0'!I$2:J$11,2,FALSE),VLOOKUP(J979,'Pontuação 3.0'!G$2:H$11,2,FALSE),VLOOKUP(G979,'Pontuação 3.0'!E$2:F$11,2,FALSE),VLOOKUP(K979,'Pontuação 3.0'!K$2:L$11,2,FALSE),VLOOKUP(L979,'Pontuação 3.0'!M$2:N$13,2,FALSE)),0)</f>
        <v>2140</v>
      </c>
      <c r="AD979" s="14">
        <f t="shared" si="1"/>
        <v>214</v>
      </c>
      <c r="AE979" s="14" t="str">
        <f t="array" ref="AE979">IFERROR(INDEX('Pontuação 3.0'!G$13:G$191, MATCH(AD979, 'Pontuação 3.0'!F$13:F$191, 0)), "Faixa Indefinida")</f>
        <v>B</v>
      </c>
      <c r="AF979" s="14">
        <f t="shared" si="2"/>
        <v>0</v>
      </c>
      <c r="AG979" s="14">
        <f t="shared" si="3"/>
        <v>1</v>
      </c>
      <c r="AH979" s="14">
        <f t="shared" si="4"/>
        <v>0</v>
      </c>
      <c r="AI979" s="14">
        <f t="shared" si="5"/>
        <v>0</v>
      </c>
      <c r="AJ979" s="10"/>
    </row>
    <row r="980" ht="15.75" customHeight="1">
      <c r="A980" s="9">
        <v>45693.0</v>
      </c>
      <c r="B980" s="10" t="s">
        <v>8692</v>
      </c>
      <c r="C980" s="10" t="s">
        <v>2297</v>
      </c>
      <c r="D980" s="11">
        <v>9.1986158501E10</v>
      </c>
      <c r="E980" s="10" t="s">
        <v>8586</v>
      </c>
      <c r="F980" s="10" t="s">
        <v>8596</v>
      </c>
      <c r="G980" s="10" t="s">
        <v>8588</v>
      </c>
      <c r="H980" s="10" t="s">
        <v>8598</v>
      </c>
      <c r="I980" s="10" t="s">
        <v>8590</v>
      </c>
      <c r="J980" s="10" t="s">
        <v>8591</v>
      </c>
      <c r="K980" s="10" t="s">
        <v>8590</v>
      </c>
      <c r="L980" s="10" t="s">
        <v>8615</v>
      </c>
      <c r="M980" s="10" t="s">
        <v>8611</v>
      </c>
      <c r="N980" s="12" t="s">
        <v>11</v>
      </c>
      <c r="O980" s="12" t="s">
        <v>13</v>
      </c>
      <c r="P980" s="12" t="s">
        <v>8693</v>
      </c>
      <c r="Q980" s="12" t="s">
        <v>8694</v>
      </c>
      <c r="R980" s="12" t="s">
        <v>14</v>
      </c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3">
        <f>ROUNDUP(SUM(VLOOKUP(F980,'Pontuação 3.0'!A$2:B$11,2,FALSE),VLOOKUP(E980,'Pontuação 3.0'!C$2:D$11,2,FALSE),VLOOKUP(H980,'Pontuação 3.0'!I$2:J$11,2,FALSE),VLOOKUP(J980,'Pontuação 3.0'!G$2:H$11,2,FALSE),VLOOKUP(G980,'Pontuação 3.0'!E$2:F$11,2,FALSE),VLOOKUP(K980,'Pontuação 3.0'!K$2:L$11,2,FALSE),VLOOKUP(L980,'Pontuação 3.0'!M$2:N$13,2,FALSE)),0)</f>
        <v>2227</v>
      </c>
      <c r="AD980" s="14">
        <f t="shared" si="1"/>
        <v>223</v>
      </c>
      <c r="AE980" s="14" t="str">
        <f t="array" ref="AE980">IFERROR(INDEX('Pontuação 3.0'!G$13:G$191, MATCH(AD980, 'Pontuação 3.0'!F$13:F$191, 0)), "Faixa Indefinida")</f>
        <v>B</v>
      </c>
      <c r="AF980" s="14">
        <f t="shared" si="2"/>
        <v>0</v>
      </c>
      <c r="AG980" s="14">
        <f t="shared" si="3"/>
        <v>1</v>
      </c>
      <c r="AH980" s="14">
        <f t="shared" si="4"/>
        <v>0</v>
      </c>
      <c r="AI980" s="14">
        <f t="shared" si="5"/>
        <v>0</v>
      </c>
      <c r="AJ980" s="10"/>
    </row>
    <row r="981" ht="15.75" customHeight="1">
      <c r="A981" s="9">
        <v>45693.0</v>
      </c>
      <c r="B981" s="10" t="s">
        <v>2311</v>
      </c>
      <c r="C981" s="10" t="s">
        <v>2312</v>
      </c>
      <c r="D981" s="11">
        <v>1.1991710512E10</v>
      </c>
      <c r="E981" s="10" t="s">
        <v>8586</v>
      </c>
      <c r="F981" s="10" t="s">
        <v>8640</v>
      </c>
      <c r="G981" s="10" t="s">
        <v>8597</v>
      </c>
      <c r="H981" s="10" t="s">
        <v>8626</v>
      </c>
      <c r="I981" s="10" t="s">
        <v>8590</v>
      </c>
      <c r="J981" s="10" t="s">
        <v>8599</v>
      </c>
      <c r="K981" s="10" t="s">
        <v>8590</v>
      </c>
      <c r="L981" s="10" t="s">
        <v>8592</v>
      </c>
      <c r="M981" s="10" t="s">
        <v>8611</v>
      </c>
      <c r="N981" s="12" t="s">
        <v>11</v>
      </c>
      <c r="O981" s="12" t="s">
        <v>13</v>
      </c>
      <c r="P981" s="12" t="s">
        <v>19</v>
      </c>
      <c r="Q981" s="12" t="s">
        <v>15</v>
      </c>
      <c r="R981" s="12" t="s">
        <v>14</v>
      </c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3">
        <f>ROUNDUP(SUM(VLOOKUP(F981,'Pontuação 3.0'!A$2:B$11,2,FALSE),VLOOKUP(E981,'Pontuação 3.0'!C$2:D$11,2,FALSE),VLOOKUP(H981,'Pontuação 3.0'!I$2:J$11,2,FALSE),VLOOKUP(J981,'Pontuação 3.0'!G$2:H$11,2,FALSE),VLOOKUP(G981,'Pontuação 3.0'!E$2:F$11,2,FALSE),VLOOKUP(K981,'Pontuação 3.0'!K$2:L$11,2,FALSE),VLOOKUP(L981,'Pontuação 3.0'!M$2:N$13,2,FALSE)),0)</f>
        <v>1719</v>
      </c>
      <c r="AD981" s="14">
        <f t="shared" si="1"/>
        <v>172</v>
      </c>
      <c r="AE981" s="14" t="str">
        <f t="array" ref="AE981">IFERROR(INDEX('Pontuação 3.0'!G$13:G$191, MATCH(AD981, 'Pontuação 3.0'!F$13:F$191, 0)), "Faixa Indefinida")</f>
        <v>D</v>
      </c>
      <c r="AF981" s="14">
        <f t="shared" si="2"/>
        <v>0</v>
      </c>
      <c r="AG981" s="14">
        <f t="shared" si="3"/>
        <v>0</v>
      </c>
      <c r="AH981" s="14">
        <f t="shared" si="4"/>
        <v>0</v>
      </c>
      <c r="AI981" s="14">
        <f t="shared" si="5"/>
        <v>1</v>
      </c>
      <c r="AJ981" s="10"/>
    </row>
    <row r="982" ht="15.75" customHeight="1">
      <c r="A982" s="9">
        <v>45693.0</v>
      </c>
      <c r="B982" s="10" t="s">
        <v>2300</v>
      </c>
      <c r="C982" s="10" t="s">
        <v>2301</v>
      </c>
      <c r="D982" s="10" t="s">
        <v>2302</v>
      </c>
      <c r="E982" s="10" t="s">
        <v>8586</v>
      </c>
      <c r="F982" s="10" t="s">
        <v>8610</v>
      </c>
      <c r="G982" s="10" t="s">
        <v>8620</v>
      </c>
      <c r="H982" s="10" t="s">
        <v>8598</v>
      </c>
      <c r="I982" s="10" t="s">
        <v>8590</v>
      </c>
      <c r="J982" s="10" t="s">
        <v>8599</v>
      </c>
      <c r="K982" s="10" t="s">
        <v>8590</v>
      </c>
      <c r="L982" s="10" t="s">
        <v>8600</v>
      </c>
      <c r="M982" s="10" t="s">
        <v>8593</v>
      </c>
      <c r="N982" s="12" t="s">
        <v>11</v>
      </c>
      <c r="O982" s="12" t="s">
        <v>13</v>
      </c>
      <c r="P982" s="12" t="s">
        <v>19</v>
      </c>
      <c r="Q982" s="12" t="s">
        <v>40</v>
      </c>
      <c r="R982" s="12" t="s">
        <v>14</v>
      </c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3">
        <f>ROUNDUP(SUM(VLOOKUP(F982,'Pontuação 3.0'!A$2:B$11,2,FALSE),VLOOKUP(E982,'Pontuação 3.0'!C$2:D$11,2,FALSE),VLOOKUP(H982,'Pontuação 3.0'!I$2:J$11,2,FALSE),VLOOKUP(J982,'Pontuação 3.0'!G$2:H$11,2,FALSE),VLOOKUP(G982,'Pontuação 3.0'!E$2:F$11,2,FALSE),VLOOKUP(K982,'Pontuação 3.0'!K$2:L$11,2,FALSE),VLOOKUP(L982,'Pontuação 3.0'!M$2:N$13,2,FALSE)),0)</f>
        <v>1954</v>
      </c>
      <c r="AD982" s="14">
        <f t="shared" si="1"/>
        <v>195</v>
      </c>
      <c r="AE982" s="14" t="str">
        <f t="array" ref="AE982">IFERROR(INDEX('Pontuação 3.0'!G$13:G$191, MATCH(AD982, 'Pontuação 3.0'!F$13:F$191, 0)), "Faixa Indefinida")</f>
        <v>C</v>
      </c>
      <c r="AF982" s="14">
        <f t="shared" si="2"/>
        <v>0</v>
      </c>
      <c r="AG982" s="14">
        <f t="shared" si="3"/>
        <v>0</v>
      </c>
      <c r="AH982" s="14">
        <f t="shared" si="4"/>
        <v>1</v>
      </c>
      <c r="AI982" s="14">
        <f t="shared" si="5"/>
        <v>0</v>
      </c>
      <c r="AJ982" s="10"/>
    </row>
    <row r="983" ht="15.75" customHeight="1">
      <c r="A983" s="9">
        <v>45693.0</v>
      </c>
      <c r="B983" s="10" t="s">
        <v>2309</v>
      </c>
      <c r="C983" s="10" t="s">
        <v>2310</v>
      </c>
      <c r="D983" s="11">
        <v>4.7984461738E10</v>
      </c>
      <c r="E983" s="10" t="s">
        <v>8586</v>
      </c>
      <c r="F983" s="10" t="s">
        <v>8596</v>
      </c>
      <c r="G983" s="10" t="s">
        <v>8620</v>
      </c>
      <c r="H983" s="10" t="s">
        <v>8589</v>
      </c>
      <c r="I983" s="10" t="s">
        <v>8590</v>
      </c>
      <c r="J983" s="10" t="s">
        <v>8599</v>
      </c>
      <c r="K983" s="10" t="s">
        <v>8590</v>
      </c>
      <c r="L983" s="10" t="s">
        <v>8615</v>
      </c>
      <c r="M983" s="10" t="s">
        <v>8601</v>
      </c>
      <c r="N983" s="12" t="s">
        <v>11</v>
      </c>
      <c r="O983" s="12" t="s">
        <v>13</v>
      </c>
      <c r="P983" s="12" t="s">
        <v>80</v>
      </c>
      <c r="Q983" s="12" t="s">
        <v>40</v>
      </c>
      <c r="R983" s="12" t="s">
        <v>23</v>
      </c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3">
        <f>ROUNDUP(SUM(VLOOKUP(F983,'Pontuação 3.0'!A$2:B$11,2,FALSE),VLOOKUP(E983,'Pontuação 3.0'!C$2:D$11,2,FALSE),VLOOKUP(H983,'Pontuação 3.0'!I$2:J$11,2,FALSE),VLOOKUP(J983,'Pontuação 3.0'!G$2:H$11,2,FALSE),VLOOKUP(G983,'Pontuação 3.0'!E$2:F$11,2,FALSE),VLOOKUP(K983,'Pontuação 3.0'!K$2:L$11,2,FALSE),VLOOKUP(L983,'Pontuação 3.0'!M$2:N$13,2,FALSE)),0)</f>
        <v>2022</v>
      </c>
      <c r="AD983" s="14">
        <f t="shared" si="1"/>
        <v>202</v>
      </c>
      <c r="AE983" s="14" t="str">
        <f t="array" ref="AE983">IFERROR(INDEX('Pontuação 3.0'!G$13:G$191, MATCH(AD983, 'Pontuação 3.0'!F$13:F$191, 0)), "Faixa Indefinida")</f>
        <v>C</v>
      </c>
      <c r="AF983" s="14">
        <f t="shared" si="2"/>
        <v>0</v>
      </c>
      <c r="AG983" s="14">
        <f t="shared" si="3"/>
        <v>0</v>
      </c>
      <c r="AH983" s="14">
        <f t="shared" si="4"/>
        <v>1</v>
      </c>
      <c r="AI983" s="14">
        <f t="shared" si="5"/>
        <v>0</v>
      </c>
      <c r="AJ983" s="10"/>
    </row>
    <row r="984" ht="15.75" customHeight="1">
      <c r="A984" s="9">
        <v>45693.0</v>
      </c>
      <c r="B984" s="10" t="s">
        <v>779</v>
      </c>
      <c r="C984" s="10" t="s">
        <v>2315</v>
      </c>
      <c r="D984" s="11">
        <v>6.1981863146E10</v>
      </c>
      <c r="E984" s="10" t="s">
        <v>8586</v>
      </c>
      <c r="F984" s="10" t="s">
        <v>8596</v>
      </c>
      <c r="G984" s="10" t="s">
        <v>8620</v>
      </c>
      <c r="H984" s="10" t="s">
        <v>8598</v>
      </c>
      <c r="I984" s="10" t="s">
        <v>8590</v>
      </c>
      <c r="J984" s="10" t="s">
        <v>8591</v>
      </c>
      <c r="K984" s="10" t="s">
        <v>8606</v>
      </c>
      <c r="L984" s="10" t="s">
        <v>8592</v>
      </c>
      <c r="M984" s="10" t="s">
        <v>8601</v>
      </c>
      <c r="N984" s="12" t="s">
        <v>11</v>
      </c>
      <c r="O984" s="12" t="s">
        <v>13</v>
      </c>
      <c r="P984" s="12" t="s">
        <v>22</v>
      </c>
      <c r="Q984" s="12" t="s">
        <v>34</v>
      </c>
      <c r="R984" s="12" t="s">
        <v>14</v>
      </c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3">
        <f>ROUNDUP(SUM(VLOOKUP(F984,'Pontuação 3.0'!A$2:B$11,2,FALSE),VLOOKUP(E984,'Pontuação 3.0'!C$2:D$11,2,FALSE),VLOOKUP(H984,'Pontuação 3.0'!I$2:J$11,2,FALSE),VLOOKUP(J984,'Pontuação 3.0'!G$2:H$11,2,FALSE),VLOOKUP(G984,'Pontuação 3.0'!E$2:F$11,2,FALSE),VLOOKUP(K984,'Pontuação 3.0'!K$2:L$11,2,FALSE),VLOOKUP(L984,'Pontuação 3.0'!M$2:N$13,2,FALSE)),0)</f>
        <v>2262</v>
      </c>
      <c r="AD984" s="14">
        <f t="shared" si="1"/>
        <v>226</v>
      </c>
      <c r="AE984" s="14" t="str">
        <f t="array" ref="AE984">IFERROR(INDEX('Pontuação 3.0'!G$13:G$191, MATCH(AD984, 'Pontuação 3.0'!F$13:F$191, 0)), "Faixa Indefinida")</f>
        <v>B</v>
      </c>
      <c r="AF984" s="14">
        <f t="shared" si="2"/>
        <v>0</v>
      </c>
      <c r="AG984" s="14">
        <f t="shared" si="3"/>
        <v>1</v>
      </c>
      <c r="AH984" s="14">
        <f t="shared" si="4"/>
        <v>0</v>
      </c>
      <c r="AI984" s="14">
        <f t="shared" si="5"/>
        <v>0</v>
      </c>
      <c r="AJ984" s="10"/>
    </row>
    <row r="985" ht="15.75" customHeight="1">
      <c r="A985" s="9">
        <v>45693.0</v>
      </c>
      <c r="B985" s="10" t="s">
        <v>2318</v>
      </c>
      <c r="C985" s="10" t="s">
        <v>2319</v>
      </c>
      <c r="D985" s="11">
        <v>6.2993817241E10</v>
      </c>
      <c r="E985" s="10" t="s">
        <v>8586</v>
      </c>
      <c r="F985" s="10" t="s">
        <v>8587</v>
      </c>
      <c r="G985" s="10" t="s">
        <v>8588</v>
      </c>
      <c r="H985" s="10" t="s">
        <v>8589</v>
      </c>
      <c r="I985" s="10" t="s">
        <v>8590</v>
      </c>
      <c r="J985" s="10" t="s">
        <v>8617</v>
      </c>
      <c r="K985" s="10" t="s">
        <v>8590</v>
      </c>
      <c r="L985" s="10" t="s">
        <v>8615</v>
      </c>
      <c r="M985" s="10" t="s">
        <v>8625</v>
      </c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3">
        <f>ROUNDUP(SUM(VLOOKUP(F985,'Pontuação 3.0'!A$2:B$11,2,FALSE),VLOOKUP(E985,'Pontuação 3.0'!C$2:D$11,2,FALSE),VLOOKUP(H985,'Pontuação 3.0'!I$2:J$11,2,FALSE),VLOOKUP(J985,'Pontuação 3.0'!G$2:H$11,2,FALSE),VLOOKUP(G985,'Pontuação 3.0'!E$2:F$11,2,FALSE),VLOOKUP(K985,'Pontuação 3.0'!K$2:L$11,2,FALSE),VLOOKUP(L985,'Pontuação 3.0'!M$2:N$13,2,FALSE)),0)</f>
        <v>2570</v>
      </c>
      <c r="AD985" s="14">
        <f t="shared" si="1"/>
        <v>257</v>
      </c>
      <c r="AE985" s="14" t="str">
        <f t="array" ref="AE985">IFERROR(INDEX('Pontuação 3.0'!G$13:G$191, MATCH(AD985, 'Pontuação 3.0'!F$13:F$191, 0)), "Faixa Indefinida")</f>
        <v>A</v>
      </c>
      <c r="AF985" s="14">
        <f t="shared" si="2"/>
        <v>1</v>
      </c>
      <c r="AG985" s="14">
        <f t="shared" si="3"/>
        <v>0</v>
      </c>
      <c r="AH985" s="14">
        <f t="shared" si="4"/>
        <v>0</v>
      </c>
      <c r="AI985" s="14">
        <f t="shared" si="5"/>
        <v>0</v>
      </c>
      <c r="AJ985" s="10"/>
    </row>
    <row r="986" ht="15.75" customHeight="1">
      <c r="A986" s="9">
        <v>45693.0</v>
      </c>
      <c r="B986" s="10" t="s">
        <v>2322</v>
      </c>
      <c r="C986" s="10" t="s">
        <v>2323</v>
      </c>
      <c r="D986" s="11">
        <v>1.4997272134E10</v>
      </c>
      <c r="E986" s="10" t="s">
        <v>8586</v>
      </c>
      <c r="F986" s="10" t="s">
        <v>8631</v>
      </c>
      <c r="G986" s="10" t="s">
        <v>8597</v>
      </c>
      <c r="H986" s="10" t="s">
        <v>8598</v>
      </c>
      <c r="I986" s="10" t="s">
        <v>8614</v>
      </c>
      <c r="J986" s="10" t="s">
        <v>8591</v>
      </c>
      <c r="K986" s="10" t="s">
        <v>8590</v>
      </c>
      <c r="L986" s="10" t="s">
        <v>8615</v>
      </c>
      <c r="M986" s="10" t="s">
        <v>8593</v>
      </c>
      <c r="N986" s="12" t="s">
        <v>11</v>
      </c>
      <c r="O986" s="12" t="s">
        <v>13</v>
      </c>
      <c r="P986" s="12" t="s">
        <v>22</v>
      </c>
      <c r="Q986" s="12" t="s">
        <v>15</v>
      </c>
      <c r="R986" s="12" t="s">
        <v>14</v>
      </c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3">
        <f>ROUNDUP(SUM(VLOOKUP(F986,'Pontuação 3.0'!A$2:B$11,2,FALSE),VLOOKUP(E986,'Pontuação 3.0'!C$2:D$11,2,FALSE),VLOOKUP(H986,'Pontuação 3.0'!I$2:J$11,2,FALSE),VLOOKUP(J986,'Pontuação 3.0'!G$2:H$11,2,FALSE),VLOOKUP(G986,'Pontuação 3.0'!E$2:F$11,2,FALSE),VLOOKUP(K986,'Pontuação 3.0'!K$2:L$11,2,FALSE),VLOOKUP(L986,'Pontuação 3.0'!M$2:N$13,2,FALSE)),0)</f>
        <v>2238</v>
      </c>
      <c r="AD986" s="14">
        <f t="shared" si="1"/>
        <v>224</v>
      </c>
      <c r="AE986" s="14" t="str">
        <f t="array" ref="AE986">IFERROR(INDEX('Pontuação 3.0'!G$13:G$191, MATCH(AD986, 'Pontuação 3.0'!F$13:F$191, 0)), "Faixa Indefinida")</f>
        <v>B</v>
      </c>
      <c r="AF986" s="14">
        <f t="shared" si="2"/>
        <v>0</v>
      </c>
      <c r="AG986" s="14">
        <f t="shared" si="3"/>
        <v>1</v>
      </c>
      <c r="AH986" s="14">
        <f t="shared" si="4"/>
        <v>0</v>
      </c>
      <c r="AI986" s="14">
        <f t="shared" si="5"/>
        <v>0</v>
      </c>
      <c r="AJ986" s="10"/>
    </row>
    <row r="987" ht="15.75" customHeight="1">
      <c r="A987" s="9">
        <v>45693.0</v>
      </c>
      <c r="B987" s="10" t="s">
        <v>2316</v>
      </c>
      <c r="C987" s="10" t="s">
        <v>2317</v>
      </c>
      <c r="D987" s="11">
        <v>2.299978151E10</v>
      </c>
      <c r="E987" s="10" t="s">
        <v>8622</v>
      </c>
      <c r="F987" s="10" t="s">
        <v>8587</v>
      </c>
      <c r="G987" s="10" t="s">
        <v>8628</v>
      </c>
      <c r="H987" s="10" t="s">
        <v>8626</v>
      </c>
      <c r="I987" s="10" t="s">
        <v>8590</v>
      </c>
      <c r="J987" s="10" t="s">
        <v>8591</v>
      </c>
      <c r="K987" s="10" t="s">
        <v>8590</v>
      </c>
      <c r="L987" s="10" t="s">
        <v>8592</v>
      </c>
      <c r="M987" s="10" t="s">
        <v>8625</v>
      </c>
      <c r="N987" s="12" t="s">
        <v>11</v>
      </c>
      <c r="O987" s="12" t="s">
        <v>13</v>
      </c>
      <c r="P987" s="12" t="s">
        <v>89</v>
      </c>
      <c r="Q987" s="12" t="s">
        <v>45</v>
      </c>
      <c r="R987" s="12" t="s">
        <v>14</v>
      </c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3">
        <f>ROUNDUP(SUM(VLOOKUP(F987,'Pontuação 3.0'!A$2:B$11,2,FALSE),VLOOKUP(E987,'Pontuação 3.0'!C$2:D$11,2,FALSE),VLOOKUP(H987,'Pontuação 3.0'!I$2:J$11,2,FALSE),VLOOKUP(J987,'Pontuação 3.0'!G$2:H$11,2,FALSE),VLOOKUP(G987,'Pontuação 3.0'!E$2:F$11,2,FALSE),VLOOKUP(K987,'Pontuação 3.0'!K$2:L$11,2,FALSE),VLOOKUP(L987,'Pontuação 3.0'!M$2:N$13,2,FALSE)),0)</f>
        <v>1946</v>
      </c>
      <c r="AD987" s="14">
        <f t="shared" si="1"/>
        <v>195</v>
      </c>
      <c r="AE987" s="14" t="str">
        <f t="array" ref="AE987">IFERROR(INDEX('Pontuação 3.0'!G$13:G$191, MATCH(AD987, 'Pontuação 3.0'!F$13:F$191, 0)), "Faixa Indefinida")</f>
        <v>C</v>
      </c>
      <c r="AF987" s="14">
        <f t="shared" si="2"/>
        <v>0</v>
      </c>
      <c r="AG987" s="14">
        <f t="shared" si="3"/>
        <v>0</v>
      </c>
      <c r="AH987" s="14">
        <f t="shared" si="4"/>
        <v>1</v>
      </c>
      <c r="AI987" s="14">
        <f t="shared" si="5"/>
        <v>0</v>
      </c>
      <c r="AJ987" s="10"/>
    </row>
    <row r="988" ht="15.75" customHeight="1">
      <c r="A988" s="9">
        <v>45693.0</v>
      </c>
      <c r="B988" s="10" t="s">
        <v>2326</v>
      </c>
      <c r="C988" s="10" t="s">
        <v>2327</v>
      </c>
      <c r="D988" s="11">
        <v>9.5984064843E10</v>
      </c>
      <c r="E988" s="10" t="s">
        <v>8586</v>
      </c>
      <c r="F988" s="10" t="s">
        <v>8587</v>
      </c>
      <c r="G988" s="10" t="s">
        <v>8588</v>
      </c>
      <c r="H988" s="10" t="s">
        <v>8598</v>
      </c>
      <c r="I988" s="10" t="s">
        <v>8614</v>
      </c>
      <c r="J988" s="10" t="s">
        <v>8591</v>
      </c>
      <c r="K988" s="10" t="s">
        <v>8590</v>
      </c>
      <c r="L988" s="10" t="s">
        <v>8600</v>
      </c>
      <c r="M988" s="10" t="s">
        <v>8601</v>
      </c>
      <c r="N988" s="12" t="s">
        <v>11</v>
      </c>
      <c r="O988" s="12" t="s">
        <v>13</v>
      </c>
      <c r="P988" s="12" t="s">
        <v>80</v>
      </c>
      <c r="Q988" s="12" t="s">
        <v>45</v>
      </c>
      <c r="R988" s="12" t="s">
        <v>14</v>
      </c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3">
        <f>ROUNDUP(SUM(VLOOKUP(F988,'Pontuação 3.0'!A$2:B$11,2,FALSE),VLOOKUP(E988,'Pontuação 3.0'!C$2:D$11,2,FALSE),VLOOKUP(H988,'Pontuação 3.0'!I$2:J$11,2,FALSE),VLOOKUP(J988,'Pontuação 3.0'!G$2:H$11,2,FALSE),VLOOKUP(G988,'Pontuação 3.0'!E$2:F$11,2,FALSE),VLOOKUP(K988,'Pontuação 3.0'!K$2:L$11,2,FALSE),VLOOKUP(L988,'Pontuação 3.0'!M$2:N$13,2,FALSE)),0)</f>
        <v>2468</v>
      </c>
      <c r="AD988" s="14">
        <f t="shared" si="1"/>
        <v>247</v>
      </c>
      <c r="AE988" s="14" t="str">
        <f t="array" ref="AE988">IFERROR(INDEX('Pontuação 3.0'!G$13:G$191, MATCH(AD988, 'Pontuação 3.0'!F$13:F$191, 0)), "Faixa Indefinida")</f>
        <v>A</v>
      </c>
      <c r="AF988" s="14">
        <f t="shared" si="2"/>
        <v>1</v>
      </c>
      <c r="AG988" s="14">
        <f t="shared" si="3"/>
        <v>0</v>
      </c>
      <c r="AH988" s="14">
        <f t="shared" si="4"/>
        <v>0</v>
      </c>
      <c r="AI988" s="14">
        <f t="shared" si="5"/>
        <v>0</v>
      </c>
      <c r="AJ988" s="10"/>
    </row>
    <row r="989" ht="15.75" customHeight="1">
      <c r="A989" s="9">
        <v>45693.0</v>
      </c>
      <c r="B989" s="10" t="s">
        <v>490</v>
      </c>
      <c r="C989" s="10" t="s">
        <v>2332</v>
      </c>
      <c r="D989" s="11">
        <v>1.9987173396E10</v>
      </c>
      <c r="E989" s="10" t="s">
        <v>8586</v>
      </c>
      <c r="F989" s="10" t="s">
        <v>8587</v>
      </c>
      <c r="G989" s="10" t="s">
        <v>8588</v>
      </c>
      <c r="H989" s="10" t="s">
        <v>8605</v>
      </c>
      <c r="I989" s="10" t="s">
        <v>8614</v>
      </c>
      <c r="J989" s="10" t="s">
        <v>8599</v>
      </c>
      <c r="K989" s="10" t="s">
        <v>8606</v>
      </c>
      <c r="L989" s="10" t="s">
        <v>8615</v>
      </c>
      <c r="M989" s="10" t="s">
        <v>8593</v>
      </c>
      <c r="N989" s="12" t="s">
        <v>11</v>
      </c>
      <c r="O989" s="12" t="s">
        <v>13</v>
      </c>
      <c r="P989" s="12" t="s">
        <v>528</v>
      </c>
      <c r="Q989" s="12" t="s">
        <v>529</v>
      </c>
      <c r="R989" s="12" t="s">
        <v>14</v>
      </c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3">
        <f>ROUNDUP(SUM(VLOOKUP(F989,'Pontuação 3.0'!A$2:B$11,2,FALSE),VLOOKUP(E989,'Pontuação 3.0'!C$2:D$11,2,FALSE),VLOOKUP(H989,'Pontuação 3.0'!I$2:J$11,2,FALSE),VLOOKUP(J989,'Pontuação 3.0'!G$2:H$11,2,FALSE),VLOOKUP(G989,'Pontuação 3.0'!E$2:F$11,2,FALSE),VLOOKUP(K989,'Pontuação 3.0'!K$2:L$11,2,FALSE),VLOOKUP(L989,'Pontuação 3.0'!M$2:N$13,2,FALSE)),0)</f>
        <v>2405</v>
      </c>
      <c r="AD989" s="14">
        <f t="shared" si="1"/>
        <v>241</v>
      </c>
      <c r="AE989" s="14" t="str">
        <f t="array" ref="AE989">IFERROR(INDEX('Pontuação 3.0'!G$13:G$191, MATCH(AD989, 'Pontuação 3.0'!F$13:F$191, 0)), "Faixa Indefinida")</f>
        <v>A</v>
      </c>
      <c r="AF989" s="14">
        <f t="shared" si="2"/>
        <v>1</v>
      </c>
      <c r="AG989" s="14">
        <f t="shared" si="3"/>
        <v>0</v>
      </c>
      <c r="AH989" s="14">
        <f t="shared" si="4"/>
        <v>0</v>
      </c>
      <c r="AI989" s="14">
        <f t="shared" si="5"/>
        <v>0</v>
      </c>
      <c r="AJ989" s="10"/>
    </row>
    <row r="990" ht="15.75" customHeight="1">
      <c r="A990" s="9">
        <v>45693.0</v>
      </c>
      <c r="B990" s="10" t="s">
        <v>2328</v>
      </c>
      <c r="C990" s="10" t="s">
        <v>2329</v>
      </c>
      <c r="D990" s="11">
        <v>8.4987213884E10</v>
      </c>
      <c r="E990" s="10" t="s">
        <v>8586</v>
      </c>
      <c r="F990" s="10" t="s">
        <v>8596</v>
      </c>
      <c r="G990" s="10" t="s">
        <v>8588</v>
      </c>
      <c r="H990" s="10" t="s">
        <v>8598</v>
      </c>
      <c r="I990" s="10" t="s">
        <v>8590</v>
      </c>
      <c r="J990" s="10" t="s">
        <v>8599</v>
      </c>
      <c r="K990" s="10" t="s">
        <v>8590</v>
      </c>
      <c r="L990" s="10" t="s">
        <v>8615</v>
      </c>
      <c r="M990" s="10" t="s">
        <v>8601</v>
      </c>
      <c r="N990" s="12" t="s">
        <v>11</v>
      </c>
      <c r="O990" s="12" t="s">
        <v>13</v>
      </c>
      <c r="P990" s="12" t="s">
        <v>102</v>
      </c>
      <c r="Q990" s="12" t="s">
        <v>45</v>
      </c>
      <c r="R990" s="12" t="s">
        <v>23</v>
      </c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3">
        <f>ROUNDUP(SUM(VLOOKUP(F990,'Pontuação 3.0'!A$2:B$11,2,FALSE),VLOOKUP(E990,'Pontuação 3.0'!C$2:D$11,2,FALSE),VLOOKUP(H990,'Pontuação 3.0'!I$2:J$11,2,FALSE),VLOOKUP(J990,'Pontuação 3.0'!G$2:H$11,2,FALSE),VLOOKUP(G990,'Pontuação 3.0'!E$2:F$11,2,FALSE),VLOOKUP(K990,'Pontuação 3.0'!K$2:L$11,2,FALSE),VLOOKUP(L990,'Pontuação 3.0'!M$2:N$13,2,FALSE)),0)</f>
        <v>2075</v>
      </c>
      <c r="AD990" s="14">
        <f t="shared" si="1"/>
        <v>208</v>
      </c>
      <c r="AE990" s="14" t="str">
        <f t="array" ref="AE990">IFERROR(INDEX('Pontuação 3.0'!G$13:G$191, MATCH(AD990, 'Pontuação 3.0'!F$13:F$191, 0)), "Faixa Indefinida")</f>
        <v>C</v>
      </c>
      <c r="AF990" s="14">
        <f t="shared" si="2"/>
        <v>0</v>
      </c>
      <c r="AG990" s="14">
        <f t="shared" si="3"/>
        <v>0</v>
      </c>
      <c r="AH990" s="14">
        <f t="shared" si="4"/>
        <v>1</v>
      </c>
      <c r="AI990" s="14">
        <f t="shared" si="5"/>
        <v>0</v>
      </c>
      <c r="AJ990" s="10"/>
    </row>
    <row r="991" ht="15.75" customHeight="1">
      <c r="A991" s="9">
        <v>45693.0</v>
      </c>
      <c r="B991" s="10" t="s">
        <v>2324</v>
      </c>
      <c r="C991" s="10" t="s">
        <v>2325</v>
      </c>
      <c r="D991" s="11">
        <v>1.1977865933E10</v>
      </c>
      <c r="E991" s="10" t="s">
        <v>8586</v>
      </c>
      <c r="F991" s="10" t="s">
        <v>8596</v>
      </c>
      <c r="G991" s="10" t="s">
        <v>8620</v>
      </c>
      <c r="H991" s="10" t="s">
        <v>8605</v>
      </c>
      <c r="I991" s="10" t="s">
        <v>8590</v>
      </c>
      <c r="J991" s="10" t="s">
        <v>8599</v>
      </c>
      <c r="K991" s="10" t="s">
        <v>8590</v>
      </c>
      <c r="L991" s="10" t="s">
        <v>8629</v>
      </c>
      <c r="M991" s="10" t="s">
        <v>8625</v>
      </c>
      <c r="N991" s="12" t="s">
        <v>11</v>
      </c>
      <c r="O991" s="12" t="s">
        <v>13</v>
      </c>
      <c r="P991" s="12" t="s">
        <v>77</v>
      </c>
      <c r="Q991" s="12" t="s">
        <v>45</v>
      </c>
      <c r="R991" s="12" t="s">
        <v>23</v>
      </c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3">
        <f>ROUNDUP(SUM(VLOOKUP(F991,'Pontuação 3.0'!A$2:B$11,2,FALSE),VLOOKUP(E991,'Pontuação 3.0'!C$2:D$11,2,FALSE),VLOOKUP(H991,'Pontuação 3.0'!I$2:J$11,2,FALSE),VLOOKUP(J991,'Pontuação 3.0'!G$2:H$11,2,FALSE),VLOOKUP(G991,'Pontuação 3.0'!E$2:F$11,2,FALSE),VLOOKUP(K991,'Pontuação 3.0'!K$2:L$11,2,FALSE),VLOOKUP(L991,'Pontuação 3.0'!M$2:N$13,2,FALSE)),0)</f>
        <v>1763</v>
      </c>
      <c r="AD991" s="14">
        <f t="shared" si="1"/>
        <v>176</v>
      </c>
      <c r="AE991" s="14" t="str">
        <f t="array" ref="AE991">IFERROR(INDEX('Pontuação 3.0'!G$13:G$191, MATCH(AD991, 'Pontuação 3.0'!F$13:F$191, 0)), "Faixa Indefinida")</f>
        <v>D</v>
      </c>
      <c r="AF991" s="14">
        <f t="shared" si="2"/>
        <v>0</v>
      </c>
      <c r="AG991" s="14">
        <f t="shared" si="3"/>
        <v>0</v>
      </c>
      <c r="AH991" s="14">
        <f t="shared" si="4"/>
        <v>0</v>
      </c>
      <c r="AI991" s="14">
        <f t="shared" si="5"/>
        <v>1</v>
      </c>
      <c r="AJ991" s="10"/>
    </row>
    <row r="992" ht="15.75" customHeight="1">
      <c r="A992" s="9">
        <v>45693.0</v>
      </c>
      <c r="B992" s="10" t="s">
        <v>96</v>
      </c>
      <c r="C992" s="10" t="s">
        <v>2334</v>
      </c>
      <c r="D992" s="10" t="s">
        <v>2335</v>
      </c>
      <c r="E992" s="10" t="s">
        <v>8586</v>
      </c>
      <c r="F992" s="10" t="s">
        <v>8596</v>
      </c>
      <c r="G992" s="10" t="s">
        <v>8628</v>
      </c>
      <c r="H992" s="10" t="s">
        <v>8626</v>
      </c>
      <c r="I992" s="10" t="s">
        <v>8590</v>
      </c>
      <c r="J992" s="10" t="s">
        <v>8599</v>
      </c>
      <c r="K992" s="10" t="s">
        <v>8590</v>
      </c>
      <c r="L992" s="10" t="s">
        <v>8592</v>
      </c>
      <c r="M992" s="10" t="s">
        <v>8625</v>
      </c>
      <c r="N992" s="12" t="s">
        <v>11</v>
      </c>
      <c r="O992" s="12" t="s">
        <v>13</v>
      </c>
      <c r="P992" s="12" t="s">
        <v>19</v>
      </c>
      <c r="Q992" s="12" t="s">
        <v>45</v>
      </c>
      <c r="R992" s="12" t="s">
        <v>14</v>
      </c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3">
        <f>ROUNDUP(SUM(VLOOKUP(F992,'Pontuação 3.0'!A$2:B$11,2,FALSE),VLOOKUP(E992,'Pontuação 3.0'!C$2:D$11,2,FALSE),VLOOKUP(H992,'Pontuação 3.0'!I$2:J$11,2,FALSE),VLOOKUP(J992,'Pontuação 3.0'!G$2:H$11,2,FALSE),VLOOKUP(G992,'Pontuação 3.0'!E$2:F$11,2,FALSE),VLOOKUP(K992,'Pontuação 3.0'!K$2:L$11,2,FALSE),VLOOKUP(L992,'Pontuação 3.0'!M$2:N$13,2,FALSE)),0)</f>
        <v>1691</v>
      </c>
      <c r="AD992" s="14">
        <f t="shared" si="1"/>
        <v>169</v>
      </c>
      <c r="AE992" s="14" t="str">
        <f t="array" ref="AE992">IFERROR(INDEX('Pontuação 3.0'!G$13:G$191, MATCH(AD992, 'Pontuação 3.0'!F$13:F$191, 0)), "Faixa Indefinida")</f>
        <v>D</v>
      </c>
      <c r="AF992" s="14">
        <f t="shared" si="2"/>
        <v>0</v>
      </c>
      <c r="AG992" s="14">
        <f t="shared" si="3"/>
        <v>0</v>
      </c>
      <c r="AH992" s="14">
        <f t="shared" si="4"/>
        <v>0</v>
      </c>
      <c r="AI992" s="14">
        <f t="shared" si="5"/>
        <v>1</v>
      </c>
      <c r="AJ992" s="10"/>
    </row>
    <row r="993" ht="15.75" customHeight="1">
      <c r="A993" s="9">
        <v>45693.0</v>
      </c>
      <c r="B993" s="10" t="s">
        <v>2336</v>
      </c>
      <c r="C993" s="10" t="s">
        <v>2337</v>
      </c>
      <c r="D993" s="11">
        <v>2.1994761346E10</v>
      </c>
      <c r="E993" s="10" t="s">
        <v>8586</v>
      </c>
      <c r="F993" s="10" t="s">
        <v>8587</v>
      </c>
      <c r="G993" s="10" t="s">
        <v>8588</v>
      </c>
      <c r="H993" s="10" t="s">
        <v>8598</v>
      </c>
      <c r="I993" s="10" t="s">
        <v>8590</v>
      </c>
      <c r="J993" s="10" t="s">
        <v>8599</v>
      </c>
      <c r="K993" s="10" t="s">
        <v>8590</v>
      </c>
      <c r="L993" s="10" t="s">
        <v>8615</v>
      </c>
      <c r="M993" s="10" t="s">
        <v>8601</v>
      </c>
      <c r="N993" s="12" t="s">
        <v>11</v>
      </c>
      <c r="O993" s="12" t="s">
        <v>13</v>
      </c>
      <c r="P993" s="12" t="s">
        <v>22</v>
      </c>
      <c r="Q993" s="12" t="s">
        <v>386</v>
      </c>
      <c r="R993" s="12" t="s">
        <v>14</v>
      </c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3">
        <f>ROUNDUP(SUM(VLOOKUP(F993,'Pontuação 3.0'!A$2:B$11,2,FALSE),VLOOKUP(E993,'Pontuação 3.0'!C$2:D$11,2,FALSE),VLOOKUP(H993,'Pontuação 3.0'!I$2:J$11,2,FALSE),VLOOKUP(J993,'Pontuação 3.0'!G$2:H$11,2,FALSE),VLOOKUP(G993,'Pontuação 3.0'!E$2:F$11,2,FALSE),VLOOKUP(K993,'Pontuação 3.0'!K$2:L$11,2,FALSE),VLOOKUP(L993,'Pontuação 3.0'!M$2:N$13,2,FALSE)),0)</f>
        <v>2208</v>
      </c>
      <c r="AD993" s="14">
        <f t="shared" si="1"/>
        <v>221</v>
      </c>
      <c r="AE993" s="14" t="str">
        <f t="array" ref="AE993">IFERROR(INDEX('Pontuação 3.0'!G$13:G$191, MATCH(AD993, 'Pontuação 3.0'!F$13:F$191, 0)), "Faixa Indefinida")</f>
        <v>B</v>
      </c>
      <c r="AF993" s="14">
        <f t="shared" si="2"/>
        <v>0</v>
      </c>
      <c r="AG993" s="14">
        <f t="shared" si="3"/>
        <v>1</v>
      </c>
      <c r="AH993" s="14">
        <f t="shared" si="4"/>
        <v>0</v>
      </c>
      <c r="AI993" s="14">
        <f t="shared" si="5"/>
        <v>0</v>
      </c>
      <c r="AJ993" s="10"/>
    </row>
    <row r="994" ht="15.75" customHeight="1">
      <c r="A994" s="9">
        <v>45693.0</v>
      </c>
      <c r="B994" s="10" t="s">
        <v>2339</v>
      </c>
      <c r="C994" s="10" t="s">
        <v>2340</v>
      </c>
      <c r="D994" s="11">
        <v>3.1995936541E10</v>
      </c>
      <c r="E994" s="10" t="s">
        <v>8586</v>
      </c>
      <c r="F994" s="10" t="s">
        <v>8596</v>
      </c>
      <c r="G994" s="10" t="s">
        <v>8588</v>
      </c>
      <c r="H994" s="10" t="s">
        <v>8605</v>
      </c>
      <c r="I994" s="10" t="s">
        <v>8590</v>
      </c>
      <c r="J994" s="10" t="s">
        <v>8591</v>
      </c>
      <c r="K994" s="10" t="s">
        <v>8590</v>
      </c>
      <c r="L994" s="10" t="s">
        <v>8615</v>
      </c>
      <c r="M994" s="10" t="s">
        <v>8601</v>
      </c>
      <c r="N994" s="12" t="s">
        <v>11</v>
      </c>
      <c r="O994" s="12" t="s">
        <v>13</v>
      </c>
      <c r="P994" s="12" t="s">
        <v>418</v>
      </c>
      <c r="Q994" s="12" t="s">
        <v>45</v>
      </c>
      <c r="R994" s="12" t="s">
        <v>14</v>
      </c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3">
        <f>ROUNDUP(SUM(VLOOKUP(F994,'Pontuação 3.0'!A$2:B$11,2,FALSE),VLOOKUP(E994,'Pontuação 3.0'!C$2:D$11,2,FALSE),VLOOKUP(H994,'Pontuação 3.0'!I$2:J$11,2,FALSE),VLOOKUP(J994,'Pontuação 3.0'!G$2:H$11,2,FALSE),VLOOKUP(G994,'Pontuação 3.0'!E$2:F$11,2,FALSE),VLOOKUP(K994,'Pontuação 3.0'!K$2:L$11,2,FALSE),VLOOKUP(L994,'Pontuação 3.0'!M$2:N$13,2,FALSE)),0)</f>
        <v>2163</v>
      </c>
      <c r="AD994" s="14">
        <f t="shared" si="1"/>
        <v>216</v>
      </c>
      <c r="AE994" s="14" t="str">
        <f t="array" ref="AE994">IFERROR(INDEX('Pontuação 3.0'!G$13:G$191, MATCH(AD994, 'Pontuação 3.0'!F$13:F$191, 0)), "Faixa Indefinida")</f>
        <v>B</v>
      </c>
      <c r="AF994" s="14">
        <f t="shared" si="2"/>
        <v>0</v>
      </c>
      <c r="AG994" s="14">
        <f t="shared" si="3"/>
        <v>1</v>
      </c>
      <c r="AH994" s="14">
        <f t="shared" si="4"/>
        <v>0</v>
      </c>
      <c r="AI994" s="14">
        <f t="shared" si="5"/>
        <v>0</v>
      </c>
      <c r="AJ994" s="10"/>
    </row>
    <row r="995" ht="15.75" customHeight="1">
      <c r="A995" s="9">
        <v>45693.0</v>
      </c>
      <c r="B995" s="10" t="s">
        <v>2341</v>
      </c>
      <c r="C995" s="10" t="s">
        <v>2342</v>
      </c>
      <c r="D995" s="11">
        <v>7.9988334235E10</v>
      </c>
      <c r="E995" s="10" t="s">
        <v>8586</v>
      </c>
      <c r="F995" s="10" t="s">
        <v>8587</v>
      </c>
      <c r="G995" s="10" t="s">
        <v>8628</v>
      </c>
      <c r="H995" s="10" t="s">
        <v>8626</v>
      </c>
      <c r="I995" s="10" t="s">
        <v>8590</v>
      </c>
      <c r="J995" s="10" t="s">
        <v>8599</v>
      </c>
      <c r="K995" s="10" t="s">
        <v>8590</v>
      </c>
      <c r="L995" s="10" t="s">
        <v>8629</v>
      </c>
      <c r="M995" s="10" t="s">
        <v>8625</v>
      </c>
      <c r="N995" s="12" t="s">
        <v>11</v>
      </c>
      <c r="O995" s="12" t="s">
        <v>13</v>
      </c>
      <c r="P995" s="12" t="s">
        <v>58</v>
      </c>
      <c r="Q995" s="12" t="s">
        <v>45</v>
      </c>
      <c r="R995" s="12" t="s">
        <v>14</v>
      </c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3">
        <f>ROUNDUP(SUM(VLOOKUP(F995,'Pontuação 3.0'!A$2:B$11,2,FALSE),VLOOKUP(E995,'Pontuação 3.0'!C$2:D$11,2,FALSE),VLOOKUP(H995,'Pontuação 3.0'!I$2:J$11,2,FALSE),VLOOKUP(J995,'Pontuação 3.0'!G$2:H$11,2,FALSE),VLOOKUP(G995,'Pontuação 3.0'!E$2:F$11,2,FALSE),VLOOKUP(K995,'Pontuação 3.0'!K$2:L$11,2,FALSE),VLOOKUP(L995,'Pontuação 3.0'!M$2:N$13,2,FALSE)),0)</f>
        <v>1802</v>
      </c>
      <c r="AD995" s="14">
        <f t="shared" si="1"/>
        <v>180</v>
      </c>
      <c r="AE995" s="14" t="str">
        <f t="array" ref="AE995">IFERROR(INDEX('Pontuação 3.0'!G$13:G$191, MATCH(AD995, 'Pontuação 3.0'!F$13:F$191, 0)), "Faixa Indefinida")</f>
        <v>D</v>
      </c>
      <c r="AF995" s="14">
        <f t="shared" si="2"/>
        <v>0</v>
      </c>
      <c r="AG995" s="14">
        <f t="shared" si="3"/>
        <v>0</v>
      </c>
      <c r="AH995" s="14">
        <f t="shared" si="4"/>
        <v>0</v>
      </c>
      <c r="AI995" s="14">
        <f t="shared" si="5"/>
        <v>1</v>
      </c>
      <c r="AJ995" s="10"/>
    </row>
    <row r="996" ht="15.75" customHeight="1">
      <c r="A996" s="9">
        <v>45693.0</v>
      </c>
      <c r="B996" s="10" t="s">
        <v>1852</v>
      </c>
      <c r="C996" s="10" t="s">
        <v>2345</v>
      </c>
      <c r="D996" s="10" t="s">
        <v>2346</v>
      </c>
      <c r="E996" s="10" t="s">
        <v>8586</v>
      </c>
      <c r="F996" s="10" t="s">
        <v>8596</v>
      </c>
      <c r="G996" s="10" t="s">
        <v>8620</v>
      </c>
      <c r="H996" s="10" t="s">
        <v>8605</v>
      </c>
      <c r="I996" s="10" t="s">
        <v>8590</v>
      </c>
      <c r="J996" s="10" t="s">
        <v>8599</v>
      </c>
      <c r="K996" s="10" t="s">
        <v>8590</v>
      </c>
      <c r="L996" s="10" t="s">
        <v>8592</v>
      </c>
      <c r="M996" s="10" t="s">
        <v>8621</v>
      </c>
      <c r="N996" s="12" t="s">
        <v>11</v>
      </c>
      <c r="O996" s="12" t="s">
        <v>13</v>
      </c>
      <c r="P996" s="12" t="s">
        <v>22</v>
      </c>
      <c r="Q996" s="12" t="s">
        <v>34</v>
      </c>
      <c r="R996" s="12" t="s">
        <v>14</v>
      </c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3">
        <f>ROUNDUP(SUM(VLOOKUP(F996,'Pontuação 3.0'!A$2:B$11,2,FALSE),VLOOKUP(E996,'Pontuação 3.0'!C$2:D$11,2,FALSE),VLOOKUP(H996,'Pontuação 3.0'!I$2:J$11,2,FALSE),VLOOKUP(J996,'Pontuação 3.0'!G$2:H$11,2,FALSE),VLOOKUP(G996,'Pontuação 3.0'!E$2:F$11,2,FALSE),VLOOKUP(K996,'Pontuação 3.0'!K$2:L$11,2,FALSE),VLOOKUP(L996,'Pontuação 3.0'!M$2:N$13,2,FALSE)),0)</f>
        <v>1785</v>
      </c>
      <c r="AD996" s="14">
        <f t="shared" si="1"/>
        <v>179</v>
      </c>
      <c r="AE996" s="14" t="str">
        <f t="array" ref="AE996">IFERROR(INDEX('Pontuação 3.0'!G$13:G$191, MATCH(AD996, 'Pontuação 3.0'!F$13:F$191, 0)), "Faixa Indefinida")</f>
        <v>D</v>
      </c>
      <c r="AF996" s="14">
        <f t="shared" si="2"/>
        <v>0</v>
      </c>
      <c r="AG996" s="14">
        <f t="shared" si="3"/>
        <v>0</v>
      </c>
      <c r="AH996" s="14">
        <f t="shared" si="4"/>
        <v>0</v>
      </c>
      <c r="AI996" s="14">
        <f t="shared" si="5"/>
        <v>1</v>
      </c>
      <c r="AJ996" s="10"/>
    </row>
    <row r="997" ht="15.75" customHeight="1">
      <c r="A997" s="9">
        <v>45693.0</v>
      </c>
      <c r="B997" s="10" t="s">
        <v>2343</v>
      </c>
      <c r="C997" s="10" t="s">
        <v>2344</v>
      </c>
      <c r="D997" s="11">
        <v>9.2981344348E10</v>
      </c>
      <c r="E997" s="10" t="s">
        <v>8586</v>
      </c>
      <c r="F997" s="10" t="s">
        <v>8596</v>
      </c>
      <c r="G997" s="10" t="s">
        <v>8628</v>
      </c>
      <c r="H997" s="10" t="s">
        <v>8626</v>
      </c>
      <c r="I997" s="10" t="s">
        <v>8590</v>
      </c>
      <c r="J997" s="10" t="s">
        <v>8599</v>
      </c>
      <c r="K997" s="10" t="s">
        <v>8606</v>
      </c>
      <c r="L997" s="10" t="s">
        <v>8592</v>
      </c>
      <c r="M997" s="10" t="s">
        <v>8621</v>
      </c>
      <c r="N997" s="12" t="s">
        <v>11</v>
      </c>
      <c r="O997" s="12" t="s">
        <v>13</v>
      </c>
      <c r="P997" s="12" t="s">
        <v>77</v>
      </c>
      <c r="Q997" s="12" t="s">
        <v>45</v>
      </c>
      <c r="R997" s="12" t="s">
        <v>23</v>
      </c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3">
        <f>ROUNDUP(SUM(VLOOKUP(F997,'Pontuação 3.0'!A$2:B$11,2,FALSE),VLOOKUP(E997,'Pontuação 3.0'!C$2:D$11,2,FALSE),VLOOKUP(H997,'Pontuação 3.0'!I$2:J$11,2,FALSE),VLOOKUP(J997,'Pontuação 3.0'!G$2:H$11,2,FALSE),VLOOKUP(G997,'Pontuação 3.0'!E$2:F$11,2,FALSE),VLOOKUP(K997,'Pontuação 3.0'!K$2:L$11,2,FALSE),VLOOKUP(L997,'Pontuação 3.0'!M$2:N$13,2,FALSE)),0)</f>
        <v>1952</v>
      </c>
      <c r="AD997" s="14">
        <f t="shared" si="1"/>
        <v>195</v>
      </c>
      <c r="AE997" s="14" t="str">
        <f t="array" ref="AE997">IFERROR(INDEX('Pontuação 3.0'!G$13:G$191, MATCH(AD997, 'Pontuação 3.0'!F$13:F$191, 0)), "Faixa Indefinida")</f>
        <v>C</v>
      </c>
      <c r="AF997" s="14">
        <f t="shared" si="2"/>
        <v>0</v>
      </c>
      <c r="AG997" s="14">
        <f t="shared" si="3"/>
        <v>0</v>
      </c>
      <c r="AH997" s="14">
        <f t="shared" si="4"/>
        <v>1</v>
      </c>
      <c r="AI997" s="14">
        <f t="shared" si="5"/>
        <v>0</v>
      </c>
      <c r="AJ997" s="10"/>
    </row>
    <row r="998" ht="15.75" customHeight="1">
      <c r="A998" s="9">
        <v>45693.0</v>
      </c>
      <c r="B998" s="10" t="s">
        <v>2349</v>
      </c>
      <c r="C998" s="10" t="s">
        <v>2350</v>
      </c>
      <c r="D998" s="11">
        <v>1.1990199475E10</v>
      </c>
      <c r="E998" s="10" t="s">
        <v>8586</v>
      </c>
      <c r="F998" s="10" t="s">
        <v>8631</v>
      </c>
      <c r="G998" s="10" t="s">
        <v>8588</v>
      </c>
      <c r="H998" s="10" t="s">
        <v>8598</v>
      </c>
      <c r="I998" s="10" t="s">
        <v>8590</v>
      </c>
      <c r="J998" s="10" t="s">
        <v>8624</v>
      </c>
      <c r="K998" s="10" t="s">
        <v>8590</v>
      </c>
      <c r="L998" s="10" t="s">
        <v>8629</v>
      </c>
      <c r="M998" s="10" t="s">
        <v>8601</v>
      </c>
      <c r="N998" s="12" t="s">
        <v>11</v>
      </c>
      <c r="O998" s="12" t="s">
        <v>13</v>
      </c>
      <c r="P998" s="12" t="s">
        <v>22</v>
      </c>
      <c r="Q998" s="12" t="s">
        <v>15</v>
      </c>
      <c r="R998" s="12" t="s">
        <v>14</v>
      </c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3">
        <f>ROUNDUP(SUM(VLOOKUP(F998,'Pontuação 3.0'!A$2:B$11,2,FALSE),VLOOKUP(E998,'Pontuação 3.0'!C$2:D$11,2,FALSE),VLOOKUP(H998,'Pontuação 3.0'!I$2:J$11,2,FALSE),VLOOKUP(J998,'Pontuação 3.0'!G$2:H$11,2,FALSE),VLOOKUP(G998,'Pontuação 3.0'!E$2:F$11,2,FALSE),VLOOKUP(K998,'Pontuação 3.0'!K$2:L$11,2,FALSE),VLOOKUP(L998,'Pontuação 3.0'!M$2:N$13,2,FALSE)),0)</f>
        <v>2108</v>
      </c>
      <c r="AD998" s="14">
        <f t="shared" si="1"/>
        <v>211</v>
      </c>
      <c r="AE998" s="14" t="str">
        <f t="array" ref="AE998">IFERROR(INDEX('Pontuação 3.0'!G$13:G$191, MATCH(AD998, 'Pontuação 3.0'!F$13:F$191, 0)), "Faixa Indefinida")</f>
        <v>C</v>
      </c>
      <c r="AF998" s="14">
        <f t="shared" si="2"/>
        <v>0</v>
      </c>
      <c r="AG998" s="14">
        <f t="shared" si="3"/>
        <v>0</v>
      </c>
      <c r="AH998" s="14">
        <f t="shared" si="4"/>
        <v>1</v>
      </c>
      <c r="AI998" s="14">
        <f t="shared" si="5"/>
        <v>0</v>
      </c>
      <c r="AJ998" s="10"/>
    </row>
    <row r="999" ht="15.75" customHeight="1">
      <c r="A999" s="9">
        <v>45693.0</v>
      </c>
      <c r="B999" s="10" t="s">
        <v>2353</v>
      </c>
      <c r="C999" s="10" t="s">
        <v>2354</v>
      </c>
      <c r="D999" s="11">
        <v>3.5987044559E10</v>
      </c>
      <c r="E999" s="10" t="s">
        <v>8586</v>
      </c>
      <c r="F999" s="10" t="s">
        <v>8610</v>
      </c>
      <c r="G999" s="10" t="s">
        <v>8620</v>
      </c>
      <c r="H999" s="10" t="s">
        <v>8598</v>
      </c>
      <c r="I999" s="10" t="s">
        <v>8590</v>
      </c>
      <c r="J999" s="10" t="s">
        <v>8591</v>
      </c>
      <c r="K999" s="10" t="s">
        <v>8590</v>
      </c>
      <c r="L999" s="10" t="s">
        <v>8615</v>
      </c>
      <c r="M999" s="10" t="s">
        <v>8611</v>
      </c>
      <c r="N999" s="12" t="s">
        <v>11</v>
      </c>
      <c r="O999" s="12" t="s">
        <v>13</v>
      </c>
      <c r="P999" s="12" t="s">
        <v>77</v>
      </c>
      <c r="Q999" s="12" t="s">
        <v>45</v>
      </c>
      <c r="R999" s="12" t="s">
        <v>23</v>
      </c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3">
        <f>ROUNDUP(SUM(VLOOKUP(F999,'Pontuação 3.0'!A$2:B$11,2,FALSE),VLOOKUP(E999,'Pontuação 3.0'!C$2:D$11,2,FALSE),VLOOKUP(H999,'Pontuação 3.0'!I$2:J$11,2,FALSE),VLOOKUP(J999,'Pontuação 3.0'!G$2:H$11,2,FALSE),VLOOKUP(G999,'Pontuação 3.0'!E$2:F$11,2,FALSE),VLOOKUP(K999,'Pontuação 3.0'!K$2:L$11,2,FALSE),VLOOKUP(L999,'Pontuação 3.0'!M$2:N$13,2,FALSE)),0)</f>
        <v>1998</v>
      </c>
      <c r="AD999" s="14">
        <f t="shared" si="1"/>
        <v>200</v>
      </c>
      <c r="AE999" s="14" t="str">
        <f t="array" ref="AE999">IFERROR(INDEX('Pontuação 3.0'!G$13:G$191, MATCH(AD999, 'Pontuação 3.0'!F$13:F$191, 0)), "Faixa Indefinida")</f>
        <v>C</v>
      </c>
      <c r="AF999" s="14">
        <f t="shared" si="2"/>
        <v>0</v>
      </c>
      <c r="AG999" s="14">
        <f t="shared" si="3"/>
        <v>0</v>
      </c>
      <c r="AH999" s="14">
        <f t="shared" si="4"/>
        <v>1</v>
      </c>
      <c r="AI999" s="14">
        <f t="shared" si="5"/>
        <v>0</v>
      </c>
      <c r="AJ999" s="10"/>
    </row>
    <row r="1000" ht="15.75" customHeight="1">
      <c r="A1000" s="9">
        <v>45693.0</v>
      </c>
      <c r="B1000" s="10" t="s">
        <v>2347</v>
      </c>
      <c r="C1000" s="10" t="s">
        <v>2348</v>
      </c>
      <c r="D1000" s="11">
        <v>8.2988800503E10</v>
      </c>
      <c r="E1000" s="10" t="s">
        <v>8622</v>
      </c>
      <c r="F1000" s="10" t="s">
        <v>8610</v>
      </c>
      <c r="G1000" s="10" t="s">
        <v>8628</v>
      </c>
      <c r="H1000" s="10" t="s">
        <v>8598</v>
      </c>
      <c r="I1000" s="10" t="s">
        <v>8590</v>
      </c>
      <c r="J1000" s="10" t="s">
        <v>8591</v>
      </c>
      <c r="K1000" s="10" t="s">
        <v>8590</v>
      </c>
      <c r="L1000" s="10" t="s">
        <v>8592</v>
      </c>
      <c r="M1000" s="10" t="s">
        <v>8593</v>
      </c>
      <c r="N1000" s="12" t="s">
        <v>11</v>
      </c>
      <c r="O1000" s="12" t="s">
        <v>13</v>
      </c>
      <c r="P1000" s="12" t="s">
        <v>19</v>
      </c>
      <c r="Q1000" s="12" t="s">
        <v>15</v>
      </c>
      <c r="R1000" s="12" t="s">
        <v>14</v>
      </c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3">
        <f>ROUNDUP(SUM(VLOOKUP(F1000,'Pontuação 3.0'!A$2:B$11,2,FALSE),VLOOKUP(E1000,'Pontuação 3.0'!C$2:D$11,2,FALSE),VLOOKUP(H1000,'Pontuação 3.0'!I$2:J$11,2,FALSE),VLOOKUP(J1000,'Pontuação 3.0'!G$2:H$11,2,FALSE),VLOOKUP(G1000,'Pontuação 3.0'!E$2:F$11,2,FALSE),VLOOKUP(K1000,'Pontuação 3.0'!K$2:L$11,2,FALSE),VLOOKUP(L1000,'Pontuação 3.0'!M$2:N$13,2,FALSE)),0)</f>
        <v>1872</v>
      </c>
      <c r="AD1000" s="14">
        <f t="shared" si="1"/>
        <v>187</v>
      </c>
      <c r="AE1000" s="14" t="str">
        <f t="array" ref="AE1000">IFERROR(INDEX('Pontuação 3.0'!G$13:G$191, MATCH(AD1000, 'Pontuação 3.0'!F$13:F$191, 0)), "Faixa Indefinida")</f>
        <v>D</v>
      </c>
      <c r="AF1000" s="14">
        <f t="shared" si="2"/>
        <v>0</v>
      </c>
      <c r="AG1000" s="14">
        <f t="shared" si="3"/>
        <v>0</v>
      </c>
      <c r="AH1000" s="14">
        <f t="shared" si="4"/>
        <v>0</v>
      </c>
      <c r="AI1000" s="14">
        <f t="shared" si="5"/>
        <v>1</v>
      </c>
      <c r="AJ1000" s="10"/>
    </row>
    <row r="1001" ht="15.75" customHeight="1">
      <c r="A1001" s="9">
        <v>45693.0</v>
      </c>
      <c r="B1001" s="10" t="s">
        <v>2351</v>
      </c>
      <c r="C1001" s="10" t="s">
        <v>2352</v>
      </c>
      <c r="D1001" s="11">
        <v>8.1991316272E10</v>
      </c>
      <c r="E1001" s="10" t="s">
        <v>8586</v>
      </c>
      <c r="F1001" s="10" t="s">
        <v>8596</v>
      </c>
      <c r="G1001" s="10" t="s">
        <v>8620</v>
      </c>
      <c r="H1001" s="10" t="s">
        <v>8626</v>
      </c>
      <c r="I1001" s="10" t="s">
        <v>8590</v>
      </c>
      <c r="J1001" s="10" t="s">
        <v>8599</v>
      </c>
      <c r="K1001" s="10" t="s">
        <v>8590</v>
      </c>
      <c r="L1001" s="10" t="s">
        <v>8615</v>
      </c>
      <c r="M1001" s="10" t="s">
        <v>8593</v>
      </c>
      <c r="N1001" s="12" t="s">
        <v>11</v>
      </c>
      <c r="O1001" s="12" t="s">
        <v>13</v>
      </c>
      <c r="P1001" s="12" t="s">
        <v>102</v>
      </c>
      <c r="Q1001" s="12" t="s">
        <v>49</v>
      </c>
      <c r="R1001" s="12" t="s">
        <v>23</v>
      </c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3">
        <f>ROUNDUP(SUM(VLOOKUP(F1001,'Pontuação 3.0'!A$2:B$11,2,FALSE),VLOOKUP(E1001,'Pontuação 3.0'!C$2:D$11,2,FALSE),VLOOKUP(H1001,'Pontuação 3.0'!I$2:J$11,2,FALSE),VLOOKUP(J1001,'Pontuação 3.0'!G$2:H$11,2,FALSE),VLOOKUP(G1001,'Pontuação 3.0'!E$2:F$11,2,FALSE),VLOOKUP(K1001,'Pontuação 3.0'!K$2:L$11,2,FALSE),VLOOKUP(L1001,'Pontuação 3.0'!M$2:N$13,2,FALSE)),0)</f>
        <v>1787</v>
      </c>
      <c r="AD1001" s="14">
        <f t="shared" si="1"/>
        <v>179</v>
      </c>
      <c r="AE1001" s="14" t="str">
        <f t="array" ref="AE1001">IFERROR(INDEX('Pontuação 3.0'!G$13:G$191, MATCH(AD1001, 'Pontuação 3.0'!F$13:F$191, 0)), "Faixa Indefinida")</f>
        <v>D</v>
      </c>
      <c r="AF1001" s="14">
        <f t="shared" si="2"/>
        <v>0</v>
      </c>
      <c r="AG1001" s="14">
        <f t="shared" si="3"/>
        <v>0</v>
      </c>
      <c r="AH1001" s="14">
        <f t="shared" si="4"/>
        <v>0</v>
      </c>
      <c r="AI1001" s="14">
        <f t="shared" si="5"/>
        <v>1</v>
      </c>
      <c r="AJ1001" s="10"/>
    </row>
    <row r="1002" ht="15.75" customHeight="1">
      <c r="A1002" s="9">
        <v>45693.0</v>
      </c>
      <c r="B1002" s="10" t="s">
        <v>285</v>
      </c>
      <c r="C1002" s="10" t="s">
        <v>2355</v>
      </c>
      <c r="D1002" s="11">
        <v>1.4998911951E10</v>
      </c>
      <c r="E1002" s="10" t="s">
        <v>8586</v>
      </c>
      <c r="F1002" s="10" t="s">
        <v>8596</v>
      </c>
      <c r="G1002" s="10" t="s">
        <v>8588</v>
      </c>
      <c r="H1002" s="10" t="s">
        <v>8605</v>
      </c>
      <c r="I1002" s="10" t="s">
        <v>8614</v>
      </c>
      <c r="J1002" s="10" t="s">
        <v>8591</v>
      </c>
      <c r="K1002" s="10" t="s">
        <v>8590</v>
      </c>
      <c r="L1002" s="10" t="s">
        <v>8592</v>
      </c>
      <c r="M1002" s="10" t="s">
        <v>8601</v>
      </c>
      <c r="N1002" s="12" t="s">
        <v>11</v>
      </c>
      <c r="O1002" s="12" t="s">
        <v>13</v>
      </c>
      <c r="P1002" s="12" t="s">
        <v>19</v>
      </c>
      <c r="Q1002" s="12" t="s">
        <v>40</v>
      </c>
      <c r="R1002" s="12" t="s">
        <v>14</v>
      </c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3">
        <f>ROUNDUP(SUM(VLOOKUP(F1002,'Pontuação 3.0'!A$2:B$11,2,FALSE),VLOOKUP(E1002,'Pontuação 3.0'!C$2:D$11,2,FALSE),VLOOKUP(H1002,'Pontuação 3.0'!I$2:J$11,2,FALSE),VLOOKUP(J1002,'Pontuação 3.0'!G$2:H$11,2,FALSE),VLOOKUP(G1002,'Pontuação 3.0'!E$2:F$11,2,FALSE),VLOOKUP(K1002,'Pontuação 3.0'!K$2:L$11,2,FALSE),VLOOKUP(L1002,'Pontuação 3.0'!M$2:N$13,2,FALSE)),0)</f>
        <v>2077</v>
      </c>
      <c r="AD1002" s="14">
        <f t="shared" si="1"/>
        <v>208</v>
      </c>
      <c r="AE1002" s="14" t="str">
        <f t="array" ref="AE1002">IFERROR(INDEX('Pontuação 3.0'!G$13:G$191, MATCH(AD1002, 'Pontuação 3.0'!F$13:F$191, 0)), "Faixa Indefinida")</f>
        <v>C</v>
      </c>
      <c r="AF1002" s="14">
        <f t="shared" si="2"/>
        <v>0</v>
      </c>
      <c r="AG1002" s="14">
        <f t="shared" si="3"/>
        <v>0</v>
      </c>
      <c r="AH1002" s="14">
        <f t="shared" si="4"/>
        <v>1</v>
      </c>
      <c r="AI1002" s="14">
        <f t="shared" si="5"/>
        <v>0</v>
      </c>
      <c r="AJ1002" s="10"/>
    </row>
    <row r="1003" ht="15.75" customHeight="1">
      <c r="A1003" s="9">
        <v>45693.0</v>
      </c>
      <c r="B1003" s="10" t="s">
        <v>148</v>
      </c>
      <c r="C1003" s="10" t="s">
        <v>2358</v>
      </c>
      <c r="D1003" s="11">
        <v>3.1993779077E10</v>
      </c>
      <c r="E1003" s="10" t="s">
        <v>8586</v>
      </c>
      <c r="F1003" s="10" t="s">
        <v>8596</v>
      </c>
      <c r="G1003" s="10" t="s">
        <v>8588</v>
      </c>
      <c r="H1003" s="10" t="s">
        <v>8598</v>
      </c>
      <c r="I1003" s="10" t="s">
        <v>8590</v>
      </c>
      <c r="J1003" s="10" t="s">
        <v>8599</v>
      </c>
      <c r="K1003" s="10" t="s">
        <v>8590</v>
      </c>
      <c r="L1003" s="10" t="s">
        <v>8615</v>
      </c>
      <c r="M1003" s="10" t="s">
        <v>8611</v>
      </c>
      <c r="N1003" s="12" t="s">
        <v>11</v>
      </c>
      <c r="O1003" s="12" t="s">
        <v>13</v>
      </c>
      <c r="P1003" s="12" t="s">
        <v>19</v>
      </c>
      <c r="Q1003" s="12" t="s">
        <v>15</v>
      </c>
      <c r="R1003" s="12" t="s">
        <v>23</v>
      </c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3">
        <f>ROUNDUP(SUM(VLOOKUP(F1003,'Pontuação 3.0'!A$2:B$11,2,FALSE),VLOOKUP(E1003,'Pontuação 3.0'!C$2:D$11,2,FALSE),VLOOKUP(H1003,'Pontuação 3.0'!I$2:J$11,2,FALSE),VLOOKUP(J1003,'Pontuação 3.0'!G$2:H$11,2,FALSE),VLOOKUP(G1003,'Pontuação 3.0'!E$2:F$11,2,FALSE),VLOOKUP(K1003,'Pontuação 3.0'!K$2:L$11,2,FALSE),VLOOKUP(L1003,'Pontuação 3.0'!M$2:N$13,2,FALSE)),0)</f>
        <v>2075</v>
      </c>
      <c r="AD1003" s="14">
        <f t="shared" si="1"/>
        <v>208</v>
      </c>
      <c r="AE1003" s="14" t="str">
        <f t="array" ref="AE1003">IFERROR(INDEX('Pontuação 3.0'!G$13:G$191, MATCH(AD1003, 'Pontuação 3.0'!F$13:F$191, 0)), "Faixa Indefinida")</f>
        <v>C</v>
      </c>
      <c r="AF1003" s="14">
        <f t="shared" si="2"/>
        <v>0</v>
      </c>
      <c r="AG1003" s="14">
        <f t="shared" si="3"/>
        <v>0</v>
      </c>
      <c r="AH1003" s="14">
        <f t="shared" si="4"/>
        <v>1</v>
      </c>
      <c r="AI1003" s="14">
        <f t="shared" si="5"/>
        <v>0</v>
      </c>
      <c r="AJ1003" s="10"/>
    </row>
    <row r="1004" ht="15.75" customHeight="1">
      <c r="A1004" s="9">
        <v>45693.0</v>
      </c>
      <c r="B1004" s="10" t="s">
        <v>2361</v>
      </c>
      <c r="C1004" s="10" t="s">
        <v>2362</v>
      </c>
      <c r="D1004" s="10" t="s">
        <v>2363</v>
      </c>
      <c r="E1004" s="10" t="s">
        <v>8586</v>
      </c>
      <c r="F1004" s="10" t="s">
        <v>8631</v>
      </c>
      <c r="G1004" s="10" t="s">
        <v>8588</v>
      </c>
      <c r="H1004" s="10" t="s">
        <v>8598</v>
      </c>
      <c r="I1004" s="10" t="s">
        <v>8614</v>
      </c>
      <c r="J1004" s="10" t="s">
        <v>8617</v>
      </c>
      <c r="K1004" s="10" t="s">
        <v>8606</v>
      </c>
      <c r="L1004" s="10" t="s">
        <v>8592</v>
      </c>
      <c r="M1004" s="10" t="s">
        <v>8621</v>
      </c>
      <c r="N1004" s="12" t="s">
        <v>11</v>
      </c>
      <c r="O1004" s="12" t="s">
        <v>13</v>
      </c>
      <c r="P1004" s="12" t="s">
        <v>19</v>
      </c>
      <c r="Q1004" s="12" t="s">
        <v>60</v>
      </c>
      <c r="R1004" s="12" t="s">
        <v>14</v>
      </c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3">
        <f>ROUNDUP(SUM(VLOOKUP(F1004,'Pontuação 3.0'!A$2:B$11,2,FALSE),VLOOKUP(E1004,'Pontuação 3.0'!C$2:D$11,2,FALSE),VLOOKUP(H1004,'Pontuação 3.0'!I$2:J$11,2,FALSE),VLOOKUP(J1004,'Pontuação 3.0'!G$2:H$11,2,FALSE),VLOOKUP(G1004,'Pontuação 3.0'!E$2:F$11,2,FALSE),VLOOKUP(K1004,'Pontuação 3.0'!K$2:L$11,2,FALSE),VLOOKUP(L1004,'Pontuação 3.0'!M$2:N$13,2,FALSE)),0)</f>
        <v>2643</v>
      </c>
      <c r="AD1004" s="14">
        <f t="shared" si="1"/>
        <v>264</v>
      </c>
      <c r="AE1004" s="14" t="str">
        <f t="array" ref="AE1004">IFERROR(INDEX('Pontuação 3.0'!G$13:G$191, MATCH(AD1004, 'Pontuação 3.0'!F$13:F$191, 0)), "Faixa Indefinida")</f>
        <v>A</v>
      </c>
      <c r="AF1004" s="14">
        <f t="shared" si="2"/>
        <v>1</v>
      </c>
      <c r="AG1004" s="14">
        <f t="shared" si="3"/>
        <v>0</v>
      </c>
      <c r="AH1004" s="14">
        <f t="shared" si="4"/>
        <v>0</v>
      </c>
      <c r="AI1004" s="14">
        <f t="shared" si="5"/>
        <v>0</v>
      </c>
      <c r="AJ1004" s="10"/>
    </row>
    <row r="1005" ht="15.75" customHeight="1">
      <c r="A1005" s="9">
        <v>45693.0</v>
      </c>
      <c r="B1005" s="10" t="s">
        <v>2364</v>
      </c>
      <c r="C1005" s="10" t="s">
        <v>2365</v>
      </c>
      <c r="D1005" s="11">
        <v>8.7988386637E10</v>
      </c>
      <c r="E1005" s="10" t="s">
        <v>8586</v>
      </c>
      <c r="F1005" s="10" t="s">
        <v>8587</v>
      </c>
      <c r="G1005" s="10" t="s">
        <v>8620</v>
      </c>
      <c r="H1005" s="10" t="s">
        <v>8589</v>
      </c>
      <c r="I1005" s="10" t="s">
        <v>8590</v>
      </c>
      <c r="J1005" s="10" t="s">
        <v>8599</v>
      </c>
      <c r="K1005" s="10" t="s">
        <v>8590</v>
      </c>
      <c r="L1005" s="10" t="s">
        <v>8592</v>
      </c>
      <c r="M1005" s="10" t="s">
        <v>8625</v>
      </c>
      <c r="N1005" s="12" t="s">
        <v>11</v>
      </c>
      <c r="O1005" s="12" t="s">
        <v>13</v>
      </c>
      <c r="P1005" s="12" t="s">
        <v>80</v>
      </c>
      <c r="Q1005" s="12" t="s">
        <v>49</v>
      </c>
      <c r="R1005" s="12" t="s">
        <v>14</v>
      </c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3">
        <f>ROUNDUP(SUM(VLOOKUP(F1005,'Pontuação 3.0'!A$2:B$11,2,FALSE),VLOOKUP(E1005,'Pontuação 3.0'!C$2:D$11,2,FALSE),VLOOKUP(H1005,'Pontuação 3.0'!I$2:J$11,2,FALSE),VLOOKUP(J1005,'Pontuação 3.0'!G$2:H$11,2,FALSE),VLOOKUP(G1005,'Pontuação 3.0'!E$2:F$11,2,FALSE),VLOOKUP(K1005,'Pontuação 3.0'!K$2:L$11,2,FALSE),VLOOKUP(L1005,'Pontuação 3.0'!M$2:N$13,2,FALSE)),0)</f>
        <v>2069</v>
      </c>
      <c r="AD1005" s="14">
        <f t="shared" si="1"/>
        <v>207</v>
      </c>
      <c r="AE1005" s="14" t="str">
        <f t="array" ref="AE1005">IFERROR(INDEX('Pontuação 3.0'!G$13:G$191, MATCH(AD1005, 'Pontuação 3.0'!F$13:F$191, 0)), "Faixa Indefinida")</f>
        <v>C</v>
      </c>
      <c r="AF1005" s="14">
        <f t="shared" si="2"/>
        <v>0</v>
      </c>
      <c r="AG1005" s="14">
        <f t="shared" si="3"/>
        <v>0</v>
      </c>
      <c r="AH1005" s="14">
        <f t="shared" si="4"/>
        <v>1</v>
      </c>
      <c r="AI1005" s="14">
        <f t="shared" si="5"/>
        <v>0</v>
      </c>
      <c r="AJ1005" s="10"/>
    </row>
    <row r="1006" ht="15.75" customHeight="1">
      <c r="A1006" s="9">
        <v>45693.0</v>
      </c>
      <c r="B1006" s="10" t="s">
        <v>2359</v>
      </c>
      <c r="C1006" s="10" t="s">
        <v>2360</v>
      </c>
      <c r="D1006" s="11">
        <v>8.599168543E10</v>
      </c>
      <c r="E1006" s="10" t="s">
        <v>8586</v>
      </c>
      <c r="F1006" s="10" t="s">
        <v>8596</v>
      </c>
      <c r="G1006" s="10" t="s">
        <v>8588</v>
      </c>
      <c r="H1006" s="10" t="s">
        <v>8626</v>
      </c>
      <c r="I1006" s="10" t="s">
        <v>8590</v>
      </c>
      <c r="J1006" s="10" t="s">
        <v>8599</v>
      </c>
      <c r="K1006" s="10" t="s">
        <v>8590</v>
      </c>
      <c r="L1006" s="10" t="s">
        <v>8592</v>
      </c>
      <c r="M1006" s="10" t="s">
        <v>8621</v>
      </c>
      <c r="N1006" s="12" t="s">
        <v>11</v>
      </c>
      <c r="O1006" s="12" t="s">
        <v>13</v>
      </c>
      <c r="P1006" s="12" t="s">
        <v>1734</v>
      </c>
      <c r="Q1006" s="12" t="s">
        <v>1735</v>
      </c>
      <c r="R1006" s="12" t="s">
        <v>23</v>
      </c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3">
        <f>ROUNDUP(SUM(VLOOKUP(F1006,'Pontuação 3.0'!A$2:B$11,2,FALSE),VLOOKUP(E1006,'Pontuação 3.0'!C$2:D$11,2,FALSE),VLOOKUP(H1006,'Pontuação 3.0'!I$2:J$11,2,FALSE),VLOOKUP(J1006,'Pontuação 3.0'!G$2:H$11,2,FALSE),VLOOKUP(G1006,'Pontuação 3.0'!E$2:F$11,2,FALSE),VLOOKUP(K1006,'Pontuação 3.0'!K$2:L$11,2,FALSE),VLOOKUP(L1006,'Pontuação 3.0'!M$2:N$13,2,FALSE)),0)</f>
        <v>1841</v>
      </c>
      <c r="AD1006" s="14">
        <f t="shared" si="1"/>
        <v>184</v>
      </c>
      <c r="AE1006" s="14" t="str">
        <f t="array" ref="AE1006">IFERROR(INDEX('Pontuação 3.0'!G$13:G$191, MATCH(AD1006, 'Pontuação 3.0'!F$13:F$191, 0)), "Faixa Indefinida")</f>
        <v>D</v>
      </c>
      <c r="AF1006" s="14">
        <f t="shared" si="2"/>
        <v>0</v>
      </c>
      <c r="AG1006" s="14">
        <f t="shared" si="3"/>
        <v>0</v>
      </c>
      <c r="AH1006" s="14">
        <f t="shared" si="4"/>
        <v>0</v>
      </c>
      <c r="AI1006" s="14">
        <f t="shared" si="5"/>
        <v>1</v>
      </c>
      <c r="AJ1006" s="10"/>
    </row>
    <row r="1007" ht="15.75" customHeight="1">
      <c r="A1007" s="9">
        <v>45693.0</v>
      </c>
      <c r="B1007" s="10" t="s">
        <v>1067</v>
      </c>
      <c r="C1007" s="10" t="s">
        <v>2368</v>
      </c>
      <c r="D1007" s="11">
        <v>9.8988386212E10</v>
      </c>
      <c r="E1007" s="10" t="s">
        <v>8586</v>
      </c>
      <c r="F1007" s="10" t="s">
        <v>8587</v>
      </c>
      <c r="G1007" s="10" t="s">
        <v>8628</v>
      </c>
      <c r="H1007" s="10" t="s">
        <v>8626</v>
      </c>
      <c r="I1007" s="10" t="s">
        <v>8590</v>
      </c>
      <c r="J1007" s="10" t="s">
        <v>8599</v>
      </c>
      <c r="K1007" s="10" t="s">
        <v>8590</v>
      </c>
      <c r="L1007" s="10" t="s">
        <v>8592</v>
      </c>
      <c r="M1007" s="10" t="s">
        <v>8601</v>
      </c>
      <c r="N1007" s="12" t="s">
        <v>11</v>
      </c>
      <c r="O1007" s="12" t="s">
        <v>13</v>
      </c>
      <c r="P1007" s="12" t="s">
        <v>19</v>
      </c>
      <c r="Q1007" s="12" t="s">
        <v>49</v>
      </c>
      <c r="R1007" s="12" t="s">
        <v>14</v>
      </c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3">
        <f>ROUNDUP(SUM(VLOOKUP(F1007,'Pontuação 3.0'!A$2:B$11,2,FALSE),VLOOKUP(E1007,'Pontuação 3.0'!C$2:D$11,2,FALSE),VLOOKUP(H1007,'Pontuação 3.0'!I$2:J$11,2,FALSE),VLOOKUP(J1007,'Pontuação 3.0'!G$2:H$11,2,FALSE),VLOOKUP(G1007,'Pontuação 3.0'!E$2:F$11,2,FALSE),VLOOKUP(K1007,'Pontuação 3.0'!K$2:L$11,2,FALSE),VLOOKUP(L1007,'Pontuação 3.0'!M$2:N$13,2,FALSE)),0)</f>
        <v>1824</v>
      </c>
      <c r="AD1007" s="14">
        <f t="shared" si="1"/>
        <v>182</v>
      </c>
      <c r="AE1007" s="14" t="str">
        <f t="array" ref="AE1007">IFERROR(INDEX('Pontuação 3.0'!G$13:G$191, MATCH(AD1007, 'Pontuação 3.0'!F$13:F$191, 0)), "Faixa Indefinida")</f>
        <v>D</v>
      </c>
      <c r="AF1007" s="14">
        <f t="shared" si="2"/>
        <v>0</v>
      </c>
      <c r="AG1007" s="14">
        <f t="shared" si="3"/>
        <v>0</v>
      </c>
      <c r="AH1007" s="14">
        <f t="shared" si="4"/>
        <v>0</v>
      </c>
      <c r="AI1007" s="14">
        <f t="shared" si="5"/>
        <v>1</v>
      </c>
      <c r="AJ1007" s="10"/>
    </row>
    <row r="1008" ht="15.75" customHeight="1">
      <c r="A1008" s="9">
        <v>45693.0</v>
      </c>
      <c r="B1008" s="10" t="s">
        <v>2371</v>
      </c>
      <c r="C1008" s="10" t="s">
        <v>2372</v>
      </c>
      <c r="D1008" s="11">
        <v>2.8999024392E10</v>
      </c>
      <c r="E1008" s="10" t="s">
        <v>8586</v>
      </c>
      <c r="F1008" s="10" t="s">
        <v>8596</v>
      </c>
      <c r="G1008" s="10" t="s">
        <v>8588</v>
      </c>
      <c r="H1008" s="10" t="s">
        <v>8598</v>
      </c>
      <c r="I1008" s="10" t="s">
        <v>8590</v>
      </c>
      <c r="J1008" s="10" t="s">
        <v>8599</v>
      </c>
      <c r="K1008" s="10" t="s">
        <v>8590</v>
      </c>
      <c r="L1008" s="10" t="s">
        <v>8615</v>
      </c>
      <c r="M1008" s="10" t="s">
        <v>8593</v>
      </c>
      <c r="N1008" s="12" t="s">
        <v>11</v>
      </c>
      <c r="O1008" s="12" t="s">
        <v>13</v>
      </c>
      <c r="P1008" s="12" t="s">
        <v>22</v>
      </c>
      <c r="Q1008" s="12" t="s">
        <v>386</v>
      </c>
      <c r="R1008" s="12" t="s">
        <v>14</v>
      </c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3">
        <f>ROUNDUP(SUM(VLOOKUP(F1008,'Pontuação 3.0'!A$2:B$11,2,FALSE),VLOOKUP(E1008,'Pontuação 3.0'!C$2:D$11,2,FALSE),VLOOKUP(H1008,'Pontuação 3.0'!I$2:J$11,2,FALSE),VLOOKUP(J1008,'Pontuação 3.0'!G$2:H$11,2,FALSE),VLOOKUP(G1008,'Pontuação 3.0'!E$2:F$11,2,FALSE),VLOOKUP(K1008,'Pontuação 3.0'!K$2:L$11,2,FALSE),VLOOKUP(L1008,'Pontuação 3.0'!M$2:N$13,2,FALSE)),0)</f>
        <v>2075</v>
      </c>
      <c r="AD1008" s="14">
        <f t="shared" si="1"/>
        <v>208</v>
      </c>
      <c r="AE1008" s="14" t="str">
        <f t="array" ref="AE1008">IFERROR(INDEX('Pontuação 3.0'!G$13:G$191, MATCH(AD1008, 'Pontuação 3.0'!F$13:F$191, 0)), "Faixa Indefinida")</f>
        <v>C</v>
      </c>
      <c r="AF1008" s="14">
        <f t="shared" si="2"/>
        <v>0</v>
      </c>
      <c r="AG1008" s="14">
        <f t="shared" si="3"/>
        <v>0</v>
      </c>
      <c r="AH1008" s="14">
        <f t="shared" si="4"/>
        <v>1</v>
      </c>
      <c r="AI1008" s="14">
        <f t="shared" si="5"/>
        <v>0</v>
      </c>
      <c r="AJ1008" s="10"/>
    </row>
    <row r="1009" ht="15.75" customHeight="1">
      <c r="A1009" s="9">
        <v>45693.0</v>
      </c>
      <c r="B1009" s="10" t="s">
        <v>2373</v>
      </c>
      <c r="C1009" s="10" t="s">
        <v>2374</v>
      </c>
      <c r="D1009" s="11">
        <v>5.1997973886E10</v>
      </c>
      <c r="E1009" s="10" t="s">
        <v>8586</v>
      </c>
      <c r="F1009" s="10" t="s">
        <v>8631</v>
      </c>
      <c r="G1009" s="10" t="s">
        <v>8588</v>
      </c>
      <c r="H1009" s="10" t="s">
        <v>8598</v>
      </c>
      <c r="I1009" s="10" t="s">
        <v>8614</v>
      </c>
      <c r="J1009" s="10" t="s">
        <v>8599</v>
      </c>
      <c r="K1009" s="10" t="s">
        <v>8606</v>
      </c>
      <c r="L1009" s="10" t="s">
        <v>8629</v>
      </c>
      <c r="M1009" s="10" t="s">
        <v>8601</v>
      </c>
      <c r="N1009" s="12" t="s">
        <v>11</v>
      </c>
      <c r="O1009" s="12" t="s">
        <v>13</v>
      </c>
      <c r="P1009" s="12" t="s">
        <v>19</v>
      </c>
      <c r="Q1009" s="12" t="s">
        <v>45</v>
      </c>
      <c r="R1009" s="12" t="s">
        <v>14</v>
      </c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3">
        <f>ROUNDUP(SUM(VLOOKUP(F1009,'Pontuação 3.0'!A$2:B$11,2,FALSE),VLOOKUP(E1009,'Pontuação 3.0'!C$2:D$11,2,FALSE),VLOOKUP(H1009,'Pontuação 3.0'!I$2:J$11,2,FALSE),VLOOKUP(J1009,'Pontuação 3.0'!G$2:H$11,2,FALSE),VLOOKUP(G1009,'Pontuação 3.0'!E$2:F$11,2,FALSE),VLOOKUP(K1009,'Pontuação 3.0'!K$2:L$11,2,FALSE),VLOOKUP(L1009,'Pontuação 3.0'!M$2:N$13,2,FALSE)),0)</f>
        <v>2346</v>
      </c>
      <c r="AD1009" s="14">
        <f t="shared" si="1"/>
        <v>235</v>
      </c>
      <c r="AE1009" s="14" t="str">
        <f t="array" ref="AE1009">IFERROR(INDEX('Pontuação 3.0'!G$13:G$191, MATCH(AD1009, 'Pontuação 3.0'!F$13:F$191, 0)), "Faixa Indefinida")</f>
        <v>B</v>
      </c>
      <c r="AF1009" s="14">
        <f t="shared" si="2"/>
        <v>0</v>
      </c>
      <c r="AG1009" s="14">
        <f t="shared" si="3"/>
        <v>1</v>
      </c>
      <c r="AH1009" s="14">
        <f t="shared" si="4"/>
        <v>0</v>
      </c>
      <c r="AI1009" s="14">
        <f t="shared" si="5"/>
        <v>0</v>
      </c>
      <c r="AJ1009" s="10"/>
    </row>
    <row r="1010" ht="15.75" customHeight="1">
      <c r="A1010" s="9">
        <v>45693.0</v>
      </c>
      <c r="B1010" s="10" t="s">
        <v>2375</v>
      </c>
      <c r="C1010" s="10" t="s">
        <v>2376</v>
      </c>
      <c r="D1010" s="11">
        <v>9.1999849548E10</v>
      </c>
      <c r="E1010" s="10" t="s">
        <v>8586</v>
      </c>
      <c r="F1010" s="10" t="s">
        <v>8610</v>
      </c>
      <c r="G1010" s="10" t="s">
        <v>8620</v>
      </c>
      <c r="H1010" s="10" t="s">
        <v>8598</v>
      </c>
      <c r="I1010" s="10" t="s">
        <v>8590</v>
      </c>
      <c r="J1010" s="10" t="s">
        <v>8617</v>
      </c>
      <c r="K1010" s="10" t="s">
        <v>8590</v>
      </c>
      <c r="L1010" s="10" t="s">
        <v>8615</v>
      </c>
      <c r="M1010" s="10" t="s">
        <v>8601</v>
      </c>
      <c r="N1010" s="12" t="s">
        <v>11</v>
      </c>
      <c r="O1010" s="12" t="s">
        <v>13</v>
      </c>
      <c r="P1010" s="12" t="s">
        <v>102</v>
      </c>
      <c r="Q1010" s="12" t="s">
        <v>34</v>
      </c>
      <c r="R1010" s="12" t="s">
        <v>23</v>
      </c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3">
        <f>ROUNDUP(SUM(VLOOKUP(F1010,'Pontuação 3.0'!A$2:B$11,2,FALSE),VLOOKUP(E1010,'Pontuação 3.0'!C$2:D$11,2,FALSE),VLOOKUP(H1010,'Pontuação 3.0'!I$2:J$11,2,FALSE),VLOOKUP(J1010,'Pontuação 3.0'!G$2:H$11,2,FALSE),VLOOKUP(G1010,'Pontuação 3.0'!E$2:F$11,2,FALSE),VLOOKUP(K1010,'Pontuação 3.0'!K$2:L$11,2,FALSE),VLOOKUP(L1010,'Pontuação 3.0'!M$2:N$13,2,FALSE)),0)</f>
        <v>2121</v>
      </c>
      <c r="AD1010" s="14">
        <f t="shared" si="1"/>
        <v>212</v>
      </c>
      <c r="AE1010" s="14" t="str">
        <f t="array" ref="AE1010">IFERROR(INDEX('Pontuação 3.0'!G$13:G$191, MATCH(AD1010, 'Pontuação 3.0'!F$13:F$191, 0)), "Faixa Indefinida")</f>
        <v>C</v>
      </c>
      <c r="AF1010" s="14">
        <f t="shared" si="2"/>
        <v>0</v>
      </c>
      <c r="AG1010" s="14">
        <f t="shared" si="3"/>
        <v>0</v>
      </c>
      <c r="AH1010" s="14">
        <f t="shared" si="4"/>
        <v>1</v>
      </c>
      <c r="AI1010" s="14">
        <f t="shared" si="5"/>
        <v>0</v>
      </c>
      <c r="AJ1010" s="10"/>
    </row>
    <row r="1011" ht="15.75" customHeight="1">
      <c r="A1011" s="9">
        <v>45693.0</v>
      </c>
      <c r="B1011" s="10" t="s">
        <v>207</v>
      </c>
      <c r="C1011" s="10" t="s">
        <v>2385</v>
      </c>
      <c r="D1011" s="11">
        <v>1.1954692652E10</v>
      </c>
      <c r="E1011" s="10" t="s">
        <v>8586</v>
      </c>
      <c r="F1011" s="10" t="s">
        <v>8587</v>
      </c>
      <c r="G1011" s="10" t="s">
        <v>8616</v>
      </c>
      <c r="H1011" s="10" t="s">
        <v>8589</v>
      </c>
      <c r="I1011" s="10" t="s">
        <v>8590</v>
      </c>
      <c r="J1011" s="10" t="s">
        <v>8617</v>
      </c>
      <c r="K1011" s="10" t="s">
        <v>8590</v>
      </c>
      <c r="L1011" s="10" t="s">
        <v>8629</v>
      </c>
      <c r="M1011" s="10" t="s">
        <v>8611</v>
      </c>
      <c r="N1011" s="12" t="s">
        <v>11</v>
      </c>
      <c r="O1011" s="12" t="s">
        <v>13</v>
      </c>
      <c r="P1011" s="12" t="s">
        <v>22</v>
      </c>
      <c r="Q1011" s="12" t="s">
        <v>15</v>
      </c>
      <c r="R1011" s="12" t="s">
        <v>14</v>
      </c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3">
        <f>ROUNDUP(SUM(VLOOKUP(F1011,'Pontuação 3.0'!A$2:B$11,2,FALSE),VLOOKUP(E1011,'Pontuação 3.0'!C$2:D$11,2,FALSE),VLOOKUP(H1011,'Pontuação 3.0'!I$2:J$11,2,FALSE),VLOOKUP(J1011,'Pontuação 3.0'!G$2:H$11,2,FALSE),VLOOKUP(G1011,'Pontuação 3.0'!E$2:F$11,2,FALSE),VLOOKUP(K1011,'Pontuação 3.0'!K$2:L$11,2,FALSE),VLOOKUP(L1011,'Pontuação 3.0'!M$2:N$13,2,FALSE)),0)</f>
        <v>2556</v>
      </c>
      <c r="AD1011" s="14">
        <f t="shared" si="1"/>
        <v>256</v>
      </c>
      <c r="AE1011" s="14" t="str">
        <f t="array" ref="AE1011">IFERROR(INDEX('Pontuação 3.0'!G$13:G$191, MATCH(AD1011, 'Pontuação 3.0'!F$13:F$191, 0)), "Faixa Indefinida")</f>
        <v>A</v>
      </c>
      <c r="AF1011" s="14">
        <f t="shared" si="2"/>
        <v>1</v>
      </c>
      <c r="AG1011" s="14">
        <f t="shared" si="3"/>
        <v>0</v>
      </c>
      <c r="AH1011" s="14">
        <f t="shared" si="4"/>
        <v>0</v>
      </c>
      <c r="AI1011" s="14">
        <f t="shared" si="5"/>
        <v>0</v>
      </c>
      <c r="AJ1011" s="10"/>
    </row>
    <row r="1012" ht="15.75" customHeight="1">
      <c r="A1012" s="9">
        <v>45693.0</v>
      </c>
      <c r="B1012" s="10" t="s">
        <v>490</v>
      </c>
      <c r="C1012" s="10" t="s">
        <v>2384</v>
      </c>
      <c r="D1012" s="11">
        <v>4.9988952925E10</v>
      </c>
      <c r="E1012" s="10" t="s">
        <v>8586</v>
      </c>
      <c r="F1012" s="10" t="s">
        <v>8587</v>
      </c>
      <c r="G1012" s="10" t="s">
        <v>8620</v>
      </c>
      <c r="H1012" s="10" t="s">
        <v>8626</v>
      </c>
      <c r="I1012" s="10" t="s">
        <v>8590</v>
      </c>
      <c r="J1012" s="10" t="s">
        <v>8599</v>
      </c>
      <c r="K1012" s="10" t="s">
        <v>8590</v>
      </c>
      <c r="L1012" s="10" t="s">
        <v>8600</v>
      </c>
      <c r="M1012" s="10" t="s">
        <v>8601</v>
      </c>
      <c r="N1012" s="12" t="s">
        <v>11</v>
      </c>
      <c r="O1012" s="12" t="s">
        <v>13</v>
      </c>
      <c r="P1012" s="12" t="s">
        <v>22</v>
      </c>
      <c r="Q1012" s="12" t="s">
        <v>49</v>
      </c>
      <c r="R1012" s="12" t="s">
        <v>14</v>
      </c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3">
        <f>ROUNDUP(SUM(VLOOKUP(F1012,'Pontuação 3.0'!A$2:B$11,2,FALSE),VLOOKUP(E1012,'Pontuação 3.0'!C$2:D$11,2,FALSE),VLOOKUP(H1012,'Pontuação 3.0'!I$2:J$11,2,FALSE),VLOOKUP(J1012,'Pontuação 3.0'!G$2:H$11,2,FALSE),VLOOKUP(G1012,'Pontuação 3.0'!E$2:F$11,2,FALSE),VLOOKUP(K1012,'Pontuação 3.0'!K$2:L$11,2,FALSE),VLOOKUP(L1012,'Pontuação 3.0'!M$2:N$13,2,FALSE)),0)</f>
        <v>2028</v>
      </c>
      <c r="AD1012" s="14">
        <f t="shared" si="1"/>
        <v>203</v>
      </c>
      <c r="AE1012" s="14" t="str">
        <f t="array" ref="AE1012">IFERROR(INDEX('Pontuação 3.0'!G$13:G$191, MATCH(AD1012, 'Pontuação 3.0'!F$13:F$191, 0)), "Faixa Indefinida")</f>
        <v>C</v>
      </c>
      <c r="AF1012" s="14">
        <f t="shared" si="2"/>
        <v>0</v>
      </c>
      <c r="AG1012" s="14">
        <f t="shared" si="3"/>
        <v>0</v>
      </c>
      <c r="AH1012" s="14">
        <f t="shared" si="4"/>
        <v>1</v>
      </c>
      <c r="AI1012" s="14">
        <f t="shared" si="5"/>
        <v>0</v>
      </c>
      <c r="AJ1012" s="10"/>
    </row>
    <row r="1013" ht="15.75" customHeight="1">
      <c r="A1013" s="9">
        <v>45693.0</v>
      </c>
      <c r="B1013" s="10" t="s">
        <v>2379</v>
      </c>
      <c r="C1013" s="10" t="s">
        <v>2380</v>
      </c>
      <c r="D1013" s="10" t="s">
        <v>2381</v>
      </c>
      <c r="E1013" s="10" t="s">
        <v>8586</v>
      </c>
      <c r="F1013" s="10" t="s">
        <v>8596</v>
      </c>
      <c r="G1013" s="10" t="s">
        <v>8588</v>
      </c>
      <c r="H1013" s="10" t="s">
        <v>8589</v>
      </c>
      <c r="I1013" s="10" t="s">
        <v>8614</v>
      </c>
      <c r="J1013" s="10" t="s">
        <v>8617</v>
      </c>
      <c r="K1013" s="10" t="s">
        <v>8590</v>
      </c>
      <c r="L1013" s="10" t="s">
        <v>8592</v>
      </c>
      <c r="M1013" s="10" t="s">
        <v>8593</v>
      </c>
      <c r="N1013" s="12" t="s">
        <v>11</v>
      </c>
      <c r="O1013" s="12" t="s">
        <v>13</v>
      </c>
      <c r="P1013" s="12" t="s">
        <v>418</v>
      </c>
      <c r="Q1013" s="12" t="s">
        <v>49</v>
      </c>
      <c r="R1013" s="12" t="s">
        <v>23</v>
      </c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3">
        <f>ROUNDUP(SUM(VLOOKUP(F1013,'Pontuação 3.0'!A$2:B$11,2,FALSE),VLOOKUP(E1013,'Pontuação 3.0'!C$2:D$11,2,FALSE),VLOOKUP(H1013,'Pontuação 3.0'!I$2:J$11,2,FALSE),VLOOKUP(J1013,'Pontuação 3.0'!G$2:H$11,2,FALSE),VLOOKUP(G1013,'Pontuação 3.0'!E$2:F$11,2,FALSE),VLOOKUP(K1013,'Pontuação 3.0'!K$2:L$11,2,FALSE),VLOOKUP(L1013,'Pontuação 3.0'!M$2:N$13,2,FALSE)),0)</f>
        <v>2351</v>
      </c>
      <c r="AD1013" s="14">
        <f t="shared" si="1"/>
        <v>235</v>
      </c>
      <c r="AE1013" s="14" t="str">
        <f t="array" ref="AE1013">IFERROR(INDEX('Pontuação 3.0'!G$13:G$191, MATCH(AD1013, 'Pontuação 3.0'!F$13:F$191, 0)), "Faixa Indefinida")</f>
        <v>B</v>
      </c>
      <c r="AF1013" s="14">
        <f t="shared" si="2"/>
        <v>0</v>
      </c>
      <c r="AG1013" s="14">
        <f t="shared" si="3"/>
        <v>1</v>
      </c>
      <c r="AH1013" s="14">
        <f t="shared" si="4"/>
        <v>0</v>
      </c>
      <c r="AI1013" s="14">
        <f t="shared" si="5"/>
        <v>0</v>
      </c>
      <c r="AJ1013" s="10"/>
    </row>
    <row r="1014" ht="15.75" customHeight="1">
      <c r="A1014" s="9">
        <v>45693.0</v>
      </c>
      <c r="B1014" s="10" t="s">
        <v>2388</v>
      </c>
      <c r="C1014" s="10" t="s">
        <v>2389</v>
      </c>
      <c r="D1014" s="15" t="s">
        <v>8695</v>
      </c>
      <c r="E1014" s="10" t="s">
        <v>8586</v>
      </c>
      <c r="F1014" s="10" t="s">
        <v>8596</v>
      </c>
      <c r="G1014" s="10" t="s">
        <v>8588</v>
      </c>
      <c r="H1014" s="10" t="s">
        <v>8589</v>
      </c>
      <c r="I1014" s="10" t="s">
        <v>8590</v>
      </c>
      <c r="J1014" s="10" t="s">
        <v>8599</v>
      </c>
      <c r="K1014" s="10" t="s">
        <v>8606</v>
      </c>
      <c r="L1014" s="10" t="s">
        <v>8592</v>
      </c>
      <c r="M1014" s="10" t="s">
        <v>8601</v>
      </c>
      <c r="N1014" s="12" t="s">
        <v>11</v>
      </c>
      <c r="O1014" s="12" t="s">
        <v>13</v>
      </c>
      <c r="P1014" s="12" t="s">
        <v>22</v>
      </c>
      <c r="Q1014" s="12" t="s">
        <v>45</v>
      </c>
      <c r="R1014" s="12" t="s">
        <v>23</v>
      </c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3">
        <f>ROUNDUP(SUM(VLOOKUP(F1014,'Pontuação 3.0'!A$2:B$11,2,FALSE),VLOOKUP(E1014,'Pontuação 3.0'!C$2:D$11,2,FALSE),VLOOKUP(H1014,'Pontuação 3.0'!I$2:J$11,2,FALSE),VLOOKUP(J1014,'Pontuação 3.0'!G$2:H$11,2,FALSE),VLOOKUP(G1014,'Pontuação 3.0'!E$2:F$11,2,FALSE),VLOOKUP(K1014,'Pontuação 3.0'!K$2:L$11,2,FALSE),VLOOKUP(L1014,'Pontuação 3.0'!M$2:N$13,2,FALSE)),0)</f>
        <v>2337</v>
      </c>
      <c r="AD1014" s="14">
        <f t="shared" si="1"/>
        <v>234</v>
      </c>
      <c r="AE1014" s="14" t="str">
        <f t="array" ref="AE1014">IFERROR(INDEX('Pontuação 3.0'!G$13:G$191, MATCH(AD1014, 'Pontuação 3.0'!F$13:F$191, 0)), "Faixa Indefinida")</f>
        <v>B</v>
      </c>
      <c r="AF1014" s="14">
        <f t="shared" si="2"/>
        <v>0</v>
      </c>
      <c r="AG1014" s="14">
        <f t="shared" si="3"/>
        <v>1</v>
      </c>
      <c r="AH1014" s="14">
        <f t="shared" si="4"/>
        <v>0</v>
      </c>
      <c r="AI1014" s="14">
        <f t="shared" si="5"/>
        <v>0</v>
      </c>
      <c r="AJ1014" s="10"/>
    </row>
    <row r="1015" ht="15.75" customHeight="1">
      <c r="A1015" s="9">
        <v>45693.0</v>
      </c>
      <c r="B1015" s="10" t="s">
        <v>2390</v>
      </c>
      <c r="C1015" s="10" t="s">
        <v>2391</v>
      </c>
      <c r="D1015" s="11">
        <v>8.5997571647E10</v>
      </c>
      <c r="E1015" s="10" t="s">
        <v>8586</v>
      </c>
      <c r="F1015" s="10" t="s">
        <v>8587</v>
      </c>
      <c r="G1015" s="10" t="s">
        <v>8588</v>
      </c>
      <c r="H1015" s="10" t="s">
        <v>8598</v>
      </c>
      <c r="I1015" s="10" t="s">
        <v>8590</v>
      </c>
      <c r="J1015" s="10" t="s">
        <v>8617</v>
      </c>
      <c r="K1015" s="10" t="s">
        <v>8606</v>
      </c>
      <c r="L1015" s="10" t="s">
        <v>8615</v>
      </c>
      <c r="M1015" s="10" t="s">
        <v>8601</v>
      </c>
      <c r="N1015" s="12" t="s">
        <v>11</v>
      </c>
      <c r="O1015" s="12" t="s">
        <v>13</v>
      </c>
      <c r="P1015" s="12" t="s">
        <v>102</v>
      </c>
      <c r="Q1015" s="12" t="s">
        <v>15</v>
      </c>
      <c r="R1015" s="12" t="s">
        <v>14</v>
      </c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3">
        <f>ROUNDUP(SUM(VLOOKUP(F1015,'Pontuação 3.0'!A$2:B$11,2,FALSE),VLOOKUP(E1015,'Pontuação 3.0'!C$2:D$11,2,FALSE),VLOOKUP(H1015,'Pontuação 3.0'!I$2:J$11,2,FALSE),VLOOKUP(J1015,'Pontuação 3.0'!G$2:H$11,2,FALSE),VLOOKUP(G1015,'Pontuação 3.0'!E$2:F$11,2,FALSE),VLOOKUP(K1015,'Pontuação 3.0'!K$2:L$11,2,FALSE),VLOOKUP(L1015,'Pontuação 3.0'!M$2:N$13,2,FALSE)),0)</f>
        <v>2744</v>
      </c>
      <c r="AD1015" s="14">
        <f t="shared" si="1"/>
        <v>274</v>
      </c>
      <c r="AE1015" s="14" t="str">
        <f t="array" ref="AE1015">IFERROR(INDEX('Pontuação 3.0'!G$13:G$191, MATCH(AD1015, 'Pontuação 3.0'!F$13:F$191, 0)), "Faixa Indefinida")</f>
        <v>A</v>
      </c>
      <c r="AF1015" s="14">
        <f t="shared" si="2"/>
        <v>1</v>
      </c>
      <c r="AG1015" s="14">
        <f t="shared" si="3"/>
        <v>0</v>
      </c>
      <c r="AH1015" s="14">
        <f t="shared" si="4"/>
        <v>0</v>
      </c>
      <c r="AI1015" s="14">
        <f t="shared" si="5"/>
        <v>0</v>
      </c>
      <c r="AJ1015" s="10"/>
    </row>
    <row r="1016" ht="15.75" customHeight="1">
      <c r="A1016" s="9">
        <v>45693.0</v>
      </c>
      <c r="B1016" s="10" t="s">
        <v>2395</v>
      </c>
      <c r="C1016" s="10" t="s">
        <v>2396</v>
      </c>
      <c r="D1016" s="10" t="s">
        <v>2397</v>
      </c>
      <c r="E1016" s="10" t="s">
        <v>8586</v>
      </c>
      <c r="F1016" s="10" t="s">
        <v>8587</v>
      </c>
      <c r="G1016" s="10" t="s">
        <v>8620</v>
      </c>
      <c r="H1016" s="10" t="s">
        <v>8589</v>
      </c>
      <c r="I1016" s="10" t="s">
        <v>8590</v>
      </c>
      <c r="J1016" s="10" t="s">
        <v>8599</v>
      </c>
      <c r="K1016" s="10" t="s">
        <v>8590</v>
      </c>
      <c r="L1016" s="10" t="s">
        <v>8592</v>
      </c>
      <c r="M1016" s="10" t="s">
        <v>8601</v>
      </c>
      <c r="N1016" s="12" t="s">
        <v>11</v>
      </c>
      <c r="O1016" s="12" t="s">
        <v>13</v>
      </c>
      <c r="P1016" s="12" t="s">
        <v>102</v>
      </c>
      <c r="Q1016" s="12" t="s">
        <v>45</v>
      </c>
      <c r="R1016" s="12" t="s">
        <v>14</v>
      </c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3">
        <f>ROUNDUP(SUM(VLOOKUP(F1016,'Pontuação 3.0'!A$2:B$11,2,FALSE),VLOOKUP(E1016,'Pontuação 3.0'!C$2:D$11,2,FALSE),VLOOKUP(H1016,'Pontuação 3.0'!I$2:J$11,2,FALSE),VLOOKUP(J1016,'Pontuação 3.0'!G$2:H$11,2,FALSE),VLOOKUP(G1016,'Pontuação 3.0'!E$2:F$11,2,FALSE),VLOOKUP(K1016,'Pontuação 3.0'!K$2:L$11,2,FALSE),VLOOKUP(L1016,'Pontuação 3.0'!M$2:N$13,2,FALSE)),0)</f>
        <v>2069</v>
      </c>
      <c r="AD1016" s="14">
        <f t="shared" si="1"/>
        <v>207</v>
      </c>
      <c r="AE1016" s="14" t="str">
        <f t="array" ref="AE1016">IFERROR(INDEX('Pontuação 3.0'!G$13:G$191, MATCH(AD1016, 'Pontuação 3.0'!F$13:F$191, 0)), "Faixa Indefinida")</f>
        <v>C</v>
      </c>
      <c r="AF1016" s="14">
        <f t="shared" si="2"/>
        <v>0</v>
      </c>
      <c r="AG1016" s="14">
        <f t="shared" si="3"/>
        <v>0</v>
      </c>
      <c r="AH1016" s="14">
        <f t="shared" si="4"/>
        <v>1</v>
      </c>
      <c r="AI1016" s="14">
        <f t="shared" si="5"/>
        <v>0</v>
      </c>
      <c r="AJ1016" s="10"/>
    </row>
    <row r="1017" ht="15.75" customHeight="1">
      <c r="A1017" s="9">
        <v>45693.0</v>
      </c>
      <c r="B1017" s="10" t="s">
        <v>2392</v>
      </c>
      <c r="C1017" s="10" t="s">
        <v>2393</v>
      </c>
      <c r="D1017" s="10" t="s">
        <v>2394</v>
      </c>
      <c r="E1017" s="10" t="s">
        <v>8586</v>
      </c>
      <c r="F1017" s="10" t="s">
        <v>8596</v>
      </c>
      <c r="G1017" s="10" t="s">
        <v>8620</v>
      </c>
      <c r="H1017" s="10" t="s">
        <v>8605</v>
      </c>
      <c r="I1017" s="10" t="s">
        <v>8590</v>
      </c>
      <c r="J1017" s="10" t="s">
        <v>8599</v>
      </c>
      <c r="K1017" s="10" t="s">
        <v>8590</v>
      </c>
      <c r="L1017" s="10" t="s">
        <v>8615</v>
      </c>
      <c r="M1017" s="10" t="s">
        <v>8593</v>
      </c>
      <c r="N1017" s="12" t="s">
        <v>11</v>
      </c>
      <c r="O1017" s="12" t="s">
        <v>13</v>
      </c>
      <c r="P1017" s="12" t="s">
        <v>77</v>
      </c>
      <c r="Q1017" s="12" t="s">
        <v>40</v>
      </c>
      <c r="R1017" s="12" t="s">
        <v>23</v>
      </c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3">
        <f>ROUNDUP(SUM(VLOOKUP(F1017,'Pontuação 3.0'!A$2:B$11,2,FALSE),VLOOKUP(E1017,'Pontuação 3.0'!C$2:D$11,2,FALSE),VLOOKUP(H1017,'Pontuação 3.0'!I$2:J$11,2,FALSE),VLOOKUP(J1017,'Pontuação 3.0'!G$2:H$11,2,FALSE),VLOOKUP(G1017,'Pontuação 3.0'!E$2:F$11,2,FALSE),VLOOKUP(K1017,'Pontuação 3.0'!K$2:L$11,2,FALSE),VLOOKUP(L1017,'Pontuação 3.0'!M$2:N$13,2,FALSE)),0)</f>
        <v>1871</v>
      </c>
      <c r="AD1017" s="14">
        <f t="shared" si="1"/>
        <v>187</v>
      </c>
      <c r="AE1017" s="14" t="str">
        <f t="array" ref="AE1017">IFERROR(INDEX('Pontuação 3.0'!G$13:G$191, MATCH(AD1017, 'Pontuação 3.0'!F$13:F$191, 0)), "Faixa Indefinida")</f>
        <v>D</v>
      </c>
      <c r="AF1017" s="14">
        <f t="shared" si="2"/>
        <v>0</v>
      </c>
      <c r="AG1017" s="14">
        <f t="shared" si="3"/>
        <v>0</v>
      </c>
      <c r="AH1017" s="14">
        <f t="shared" si="4"/>
        <v>0</v>
      </c>
      <c r="AI1017" s="14">
        <f t="shared" si="5"/>
        <v>1</v>
      </c>
      <c r="AJ1017" s="10"/>
    </row>
    <row r="1018" ht="15.75" customHeight="1">
      <c r="A1018" s="9">
        <v>45693.0</v>
      </c>
      <c r="B1018" s="10" t="s">
        <v>2398</v>
      </c>
      <c r="C1018" s="10" t="s">
        <v>2399</v>
      </c>
      <c r="D1018" s="11">
        <v>8.2993497417E10</v>
      </c>
      <c r="E1018" s="10" t="s">
        <v>8586</v>
      </c>
      <c r="F1018" s="10" t="s">
        <v>8596</v>
      </c>
      <c r="G1018" s="10" t="s">
        <v>8588</v>
      </c>
      <c r="H1018" s="10" t="s">
        <v>8598</v>
      </c>
      <c r="I1018" s="10" t="s">
        <v>8590</v>
      </c>
      <c r="J1018" s="10" t="s">
        <v>8617</v>
      </c>
      <c r="K1018" s="10" t="s">
        <v>8590</v>
      </c>
      <c r="L1018" s="10" t="s">
        <v>8615</v>
      </c>
      <c r="M1018" s="10" t="s">
        <v>8601</v>
      </c>
      <c r="N1018" s="12" t="s">
        <v>11</v>
      </c>
      <c r="O1018" s="12" t="s">
        <v>13</v>
      </c>
      <c r="P1018" s="12" t="s">
        <v>19</v>
      </c>
      <c r="Q1018" s="12" t="s">
        <v>15</v>
      </c>
      <c r="R1018" s="12" t="s">
        <v>14</v>
      </c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3">
        <f>ROUNDUP(SUM(VLOOKUP(F1018,'Pontuação 3.0'!A$2:B$11,2,FALSE),VLOOKUP(E1018,'Pontuação 3.0'!C$2:D$11,2,FALSE),VLOOKUP(H1018,'Pontuação 3.0'!I$2:J$11,2,FALSE),VLOOKUP(J1018,'Pontuação 3.0'!G$2:H$11,2,FALSE),VLOOKUP(G1018,'Pontuação 3.0'!E$2:F$11,2,FALSE),VLOOKUP(K1018,'Pontuação 3.0'!K$2:L$11,2,FALSE),VLOOKUP(L1018,'Pontuação 3.0'!M$2:N$13,2,FALSE)),0)</f>
        <v>2350</v>
      </c>
      <c r="AD1018" s="14">
        <f t="shared" si="1"/>
        <v>235</v>
      </c>
      <c r="AE1018" s="14" t="str">
        <f t="array" ref="AE1018">IFERROR(INDEX('Pontuação 3.0'!G$13:G$191, MATCH(AD1018, 'Pontuação 3.0'!F$13:F$191, 0)), "Faixa Indefinida")</f>
        <v>B</v>
      </c>
      <c r="AF1018" s="14">
        <f t="shared" si="2"/>
        <v>0</v>
      </c>
      <c r="AG1018" s="14">
        <f t="shared" si="3"/>
        <v>1</v>
      </c>
      <c r="AH1018" s="14">
        <f t="shared" si="4"/>
        <v>0</v>
      </c>
      <c r="AI1018" s="14">
        <f t="shared" si="5"/>
        <v>0</v>
      </c>
      <c r="AJ1018" s="10"/>
    </row>
    <row r="1019" ht="15.75" customHeight="1">
      <c r="A1019" s="9">
        <v>45693.0</v>
      </c>
      <c r="B1019" s="10" t="s">
        <v>2400</v>
      </c>
      <c r="C1019" s="10" t="s">
        <v>2401</v>
      </c>
      <c r="D1019" s="15" t="s">
        <v>8696</v>
      </c>
      <c r="E1019" s="10" t="s">
        <v>8586</v>
      </c>
      <c r="F1019" s="10" t="s">
        <v>8587</v>
      </c>
      <c r="G1019" s="10" t="s">
        <v>8620</v>
      </c>
      <c r="H1019" s="10" t="s">
        <v>8598</v>
      </c>
      <c r="I1019" s="10" t="s">
        <v>8614</v>
      </c>
      <c r="J1019" s="10" t="s">
        <v>8617</v>
      </c>
      <c r="K1019" s="10" t="s">
        <v>8590</v>
      </c>
      <c r="L1019" s="10" t="s">
        <v>8592</v>
      </c>
      <c r="M1019" s="10" t="s">
        <v>8601</v>
      </c>
      <c r="N1019" s="12" t="s">
        <v>11</v>
      </c>
      <c r="O1019" s="12" t="s">
        <v>13</v>
      </c>
      <c r="P1019" s="12" t="s">
        <v>22</v>
      </c>
      <c r="Q1019" s="12" t="s">
        <v>31</v>
      </c>
      <c r="R1019" s="12" t="s">
        <v>14</v>
      </c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3">
        <f>ROUNDUP(SUM(VLOOKUP(F1019,'Pontuação 3.0'!A$2:B$11,2,FALSE),VLOOKUP(E1019,'Pontuação 3.0'!C$2:D$11,2,FALSE),VLOOKUP(H1019,'Pontuação 3.0'!I$2:J$11,2,FALSE),VLOOKUP(J1019,'Pontuação 3.0'!G$2:H$11,2,FALSE),VLOOKUP(G1019,'Pontuação 3.0'!E$2:F$11,2,FALSE),VLOOKUP(K1019,'Pontuação 3.0'!K$2:L$11,2,FALSE),VLOOKUP(L1019,'Pontuação 3.0'!M$2:N$13,2,FALSE)),0)</f>
        <v>2257</v>
      </c>
      <c r="AD1019" s="14">
        <f t="shared" si="1"/>
        <v>226</v>
      </c>
      <c r="AE1019" s="14" t="str">
        <f t="array" ref="AE1019">IFERROR(INDEX('Pontuação 3.0'!G$13:G$191, MATCH(AD1019, 'Pontuação 3.0'!F$13:F$191, 0)), "Faixa Indefinida")</f>
        <v>B</v>
      </c>
      <c r="AF1019" s="14">
        <f t="shared" si="2"/>
        <v>0</v>
      </c>
      <c r="AG1019" s="14">
        <f t="shared" si="3"/>
        <v>1</v>
      </c>
      <c r="AH1019" s="14">
        <f t="shared" si="4"/>
        <v>0</v>
      </c>
      <c r="AI1019" s="14">
        <f t="shared" si="5"/>
        <v>0</v>
      </c>
      <c r="AJ1019" s="10"/>
    </row>
    <row r="1020" ht="15.75" customHeight="1">
      <c r="A1020" s="9">
        <v>45693.0</v>
      </c>
      <c r="B1020" s="10" t="s">
        <v>367</v>
      </c>
      <c r="C1020" s="10" t="s">
        <v>2402</v>
      </c>
      <c r="D1020" s="11">
        <v>2.299911402E10</v>
      </c>
      <c r="E1020" s="10" t="s">
        <v>8586</v>
      </c>
      <c r="F1020" s="10" t="s">
        <v>8587</v>
      </c>
      <c r="G1020" s="10" t="s">
        <v>8588</v>
      </c>
      <c r="H1020" s="10" t="s">
        <v>8632</v>
      </c>
      <c r="I1020" s="10" t="s">
        <v>8614</v>
      </c>
      <c r="J1020" s="10" t="s">
        <v>8599</v>
      </c>
      <c r="K1020" s="10" t="s">
        <v>8590</v>
      </c>
      <c r="L1020" s="10" t="s">
        <v>8615</v>
      </c>
      <c r="M1020" s="10" t="s">
        <v>8611</v>
      </c>
      <c r="N1020" s="12" t="s">
        <v>11</v>
      </c>
      <c r="O1020" s="12" t="s">
        <v>13</v>
      </c>
      <c r="P1020" s="12" t="s">
        <v>22</v>
      </c>
      <c r="Q1020" s="12" t="s">
        <v>15</v>
      </c>
      <c r="R1020" s="12" t="s">
        <v>14</v>
      </c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3">
        <f>ROUNDUP(SUM(VLOOKUP(F1020,'Pontuação 3.0'!A$2:B$11,2,FALSE),VLOOKUP(E1020,'Pontuação 3.0'!C$2:D$11,2,FALSE),VLOOKUP(H1020,'Pontuação 3.0'!I$2:J$11,2,FALSE),VLOOKUP(J1020,'Pontuação 3.0'!G$2:H$11,2,FALSE),VLOOKUP(G1020,'Pontuação 3.0'!E$2:F$11,2,FALSE),VLOOKUP(K1020,'Pontuação 3.0'!K$2:L$11,2,FALSE),VLOOKUP(L1020,'Pontuação 3.0'!M$2:N$13,2,FALSE)),0)</f>
        <v>2100</v>
      </c>
      <c r="AD1020" s="14">
        <f t="shared" si="1"/>
        <v>210</v>
      </c>
      <c r="AE1020" s="14" t="str">
        <f t="array" ref="AE1020">IFERROR(INDEX('Pontuação 3.0'!G$13:G$191, MATCH(AD1020, 'Pontuação 3.0'!F$13:F$191, 0)), "Faixa Indefinida")</f>
        <v>C</v>
      </c>
      <c r="AF1020" s="14">
        <f t="shared" si="2"/>
        <v>0</v>
      </c>
      <c r="AG1020" s="14">
        <f t="shared" si="3"/>
        <v>0</v>
      </c>
      <c r="AH1020" s="14">
        <f t="shared" si="4"/>
        <v>1</v>
      </c>
      <c r="AI1020" s="14">
        <f t="shared" si="5"/>
        <v>0</v>
      </c>
      <c r="AJ1020" s="10"/>
    </row>
    <row r="1021" ht="15.75" customHeight="1">
      <c r="A1021" s="9">
        <v>45693.0</v>
      </c>
      <c r="B1021" s="10" t="s">
        <v>2408</v>
      </c>
      <c r="C1021" s="10" t="s">
        <v>2409</v>
      </c>
      <c r="D1021" s="11">
        <v>9.2994887756E10</v>
      </c>
      <c r="E1021" s="10" t="s">
        <v>8586</v>
      </c>
      <c r="F1021" s="10" t="s">
        <v>8596</v>
      </c>
      <c r="G1021" s="10" t="s">
        <v>8628</v>
      </c>
      <c r="H1021" s="10" t="s">
        <v>8598</v>
      </c>
      <c r="I1021" s="10" t="s">
        <v>8590</v>
      </c>
      <c r="J1021" s="10" t="s">
        <v>8599</v>
      </c>
      <c r="K1021" s="10" t="s">
        <v>8590</v>
      </c>
      <c r="L1021" s="10" t="s">
        <v>8615</v>
      </c>
      <c r="M1021" s="10" t="s">
        <v>8601</v>
      </c>
      <c r="N1021" s="12" t="s">
        <v>11</v>
      </c>
      <c r="O1021" s="12" t="s">
        <v>13</v>
      </c>
      <c r="P1021" s="12" t="s">
        <v>19</v>
      </c>
      <c r="Q1021" s="12" t="s">
        <v>49</v>
      </c>
      <c r="R1021" s="12" t="s">
        <v>14</v>
      </c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3">
        <f>ROUNDUP(SUM(VLOOKUP(F1021,'Pontuação 3.0'!A$2:B$11,2,FALSE),VLOOKUP(E1021,'Pontuação 3.0'!C$2:D$11,2,FALSE),VLOOKUP(H1021,'Pontuação 3.0'!I$2:J$11,2,FALSE),VLOOKUP(J1021,'Pontuação 3.0'!G$2:H$11,2,FALSE),VLOOKUP(G1021,'Pontuação 3.0'!E$2:F$11,2,FALSE),VLOOKUP(K1021,'Pontuação 3.0'!K$2:L$11,2,FALSE),VLOOKUP(L1021,'Pontuação 3.0'!M$2:N$13,2,FALSE)),0)</f>
        <v>1925</v>
      </c>
      <c r="AD1021" s="14">
        <f t="shared" si="1"/>
        <v>193</v>
      </c>
      <c r="AE1021" s="14" t="str">
        <f t="array" ref="AE1021">IFERROR(INDEX('Pontuação 3.0'!G$13:G$191, MATCH(AD1021, 'Pontuação 3.0'!F$13:F$191, 0)), "Faixa Indefinida")</f>
        <v>C</v>
      </c>
      <c r="AF1021" s="14">
        <f t="shared" si="2"/>
        <v>0</v>
      </c>
      <c r="AG1021" s="14">
        <f t="shared" si="3"/>
        <v>0</v>
      </c>
      <c r="AH1021" s="14">
        <f t="shared" si="4"/>
        <v>1</v>
      </c>
      <c r="AI1021" s="14">
        <f t="shared" si="5"/>
        <v>0</v>
      </c>
      <c r="AJ1021" s="10"/>
    </row>
    <row r="1022" ht="15.75" customHeight="1">
      <c r="A1022" s="9">
        <v>45693.0</v>
      </c>
      <c r="B1022" s="10" t="s">
        <v>2403</v>
      </c>
      <c r="C1022" s="10" t="s">
        <v>2404</v>
      </c>
      <c r="D1022" s="11">
        <v>2.1966154385E10</v>
      </c>
      <c r="E1022" s="10" t="s">
        <v>8586</v>
      </c>
      <c r="F1022" s="10" t="s">
        <v>8596</v>
      </c>
      <c r="G1022" s="10" t="s">
        <v>8588</v>
      </c>
      <c r="H1022" s="10" t="s">
        <v>8589</v>
      </c>
      <c r="I1022" s="10" t="s">
        <v>8590</v>
      </c>
      <c r="J1022" s="10" t="s">
        <v>8591</v>
      </c>
      <c r="K1022" s="10" t="s">
        <v>8590</v>
      </c>
      <c r="L1022" s="10" t="s">
        <v>8607</v>
      </c>
      <c r="M1022" s="10" t="s">
        <v>8621</v>
      </c>
      <c r="N1022" s="12" t="s">
        <v>11</v>
      </c>
      <c r="O1022" s="12" t="s">
        <v>13</v>
      </c>
      <c r="P1022" s="12" t="s">
        <v>77</v>
      </c>
      <c r="Q1022" s="12" t="s">
        <v>49</v>
      </c>
      <c r="R1022" s="12" t="s">
        <v>23</v>
      </c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3">
        <f>ROUNDUP(SUM(VLOOKUP(F1022,'Pontuação 3.0'!A$2:B$11,2,FALSE),VLOOKUP(E1022,'Pontuação 3.0'!C$2:D$11,2,FALSE),VLOOKUP(H1022,'Pontuação 3.0'!I$2:J$11,2,FALSE),VLOOKUP(J1022,'Pontuação 3.0'!G$2:H$11,2,FALSE),VLOOKUP(G1022,'Pontuação 3.0'!E$2:F$11,2,FALSE),VLOOKUP(K1022,'Pontuação 3.0'!K$2:L$11,2,FALSE),VLOOKUP(L1022,'Pontuação 3.0'!M$2:N$13,2,FALSE)),0)</f>
        <v>2198</v>
      </c>
      <c r="AD1022" s="14">
        <f t="shared" si="1"/>
        <v>220</v>
      </c>
      <c r="AE1022" s="14" t="str">
        <f t="array" ref="AE1022">IFERROR(INDEX('Pontuação 3.0'!G$13:G$191, MATCH(AD1022, 'Pontuação 3.0'!F$13:F$191, 0)), "Faixa Indefinida")</f>
        <v>B</v>
      </c>
      <c r="AF1022" s="14">
        <f t="shared" si="2"/>
        <v>0</v>
      </c>
      <c r="AG1022" s="14">
        <f t="shared" si="3"/>
        <v>1</v>
      </c>
      <c r="AH1022" s="14">
        <f t="shared" si="4"/>
        <v>0</v>
      </c>
      <c r="AI1022" s="14">
        <f t="shared" si="5"/>
        <v>0</v>
      </c>
      <c r="AJ1022" s="10"/>
    </row>
    <row r="1023" ht="15.75" customHeight="1">
      <c r="A1023" s="9">
        <v>45693.0</v>
      </c>
      <c r="B1023" s="10" t="s">
        <v>2405</v>
      </c>
      <c r="C1023" s="10" t="s">
        <v>2406</v>
      </c>
      <c r="D1023" s="10" t="s">
        <v>2407</v>
      </c>
      <c r="E1023" s="10" t="s">
        <v>8586</v>
      </c>
      <c r="F1023" s="10" t="s">
        <v>8596</v>
      </c>
      <c r="G1023" s="10" t="s">
        <v>8620</v>
      </c>
      <c r="H1023" s="10" t="s">
        <v>8589</v>
      </c>
      <c r="I1023" s="10" t="s">
        <v>8590</v>
      </c>
      <c r="J1023" s="10" t="s">
        <v>8591</v>
      </c>
      <c r="K1023" s="10" t="s">
        <v>8590</v>
      </c>
      <c r="L1023" s="10" t="s">
        <v>8615</v>
      </c>
      <c r="M1023" s="10" t="s">
        <v>8593</v>
      </c>
      <c r="N1023" s="12" t="s">
        <v>11</v>
      </c>
      <c r="O1023" s="12" t="s">
        <v>13</v>
      </c>
      <c r="P1023" s="12" t="s">
        <v>114</v>
      </c>
      <c r="Q1023" s="12" t="s">
        <v>49</v>
      </c>
      <c r="R1023" s="12" t="s">
        <v>14</v>
      </c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3">
        <f>ROUNDUP(SUM(VLOOKUP(F1023,'Pontuação 3.0'!A$2:B$11,2,FALSE),VLOOKUP(E1023,'Pontuação 3.0'!C$2:D$11,2,FALSE),VLOOKUP(H1023,'Pontuação 3.0'!I$2:J$11,2,FALSE),VLOOKUP(J1023,'Pontuação 3.0'!G$2:H$11,2,FALSE),VLOOKUP(G1023,'Pontuação 3.0'!E$2:F$11,2,FALSE),VLOOKUP(K1023,'Pontuação 3.0'!K$2:L$11,2,FALSE),VLOOKUP(L1023,'Pontuação 3.0'!M$2:N$13,2,FALSE)),0)</f>
        <v>2174</v>
      </c>
      <c r="AD1023" s="14">
        <f t="shared" si="1"/>
        <v>217</v>
      </c>
      <c r="AE1023" s="14" t="str">
        <f t="array" ref="AE1023">IFERROR(INDEX('Pontuação 3.0'!G$13:G$191, MATCH(AD1023, 'Pontuação 3.0'!F$13:F$191, 0)), "Faixa Indefinida")</f>
        <v>B</v>
      </c>
      <c r="AF1023" s="14">
        <f t="shared" si="2"/>
        <v>0</v>
      </c>
      <c r="AG1023" s="14">
        <f t="shared" si="3"/>
        <v>1</v>
      </c>
      <c r="AH1023" s="14">
        <f t="shared" si="4"/>
        <v>0</v>
      </c>
      <c r="AI1023" s="14">
        <f t="shared" si="5"/>
        <v>0</v>
      </c>
      <c r="AJ1023" s="10"/>
    </row>
    <row r="1024" ht="15.75" customHeight="1">
      <c r="A1024" s="9">
        <v>45693.0</v>
      </c>
      <c r="B1024" s="10" t="s">
        <v>2412</v>
      </c>
      <c r="C1024" s="10" t="s">
        <v>2413</v>
      </c>
      <c r="D1024" s="11">
        <v>6.6999191708E10</v>
      </c>
      <c r="E1024" s="10" t="s">
        <v>8586</v>
      </c>
      <c r="F1024" s="10" t="s">
        <v>8587</v>
      </c>
      <c r="G1024" s="10" t="s">
        <v>8620</v>
      </c>
      <c r="H1024" s="10" t="s">
        <v>8605</v>
      </c>
      <c r="I1024" s="10" t="s">
        <v>8590</v>
      </c>
      <c r="J1024" s="10" t="s">
        <v>8599</v>
      </c>
      <c r="K1024" s="10" t="s">
        <v>8590</v>
      </c>
      <c r="L1024" s="10" t="s">
        <v>8592</v>
      </c>
      <c r="M1024" s="10" t="s">
        <v>8621</v>
      </c>
      <c r="N1024" s="12" t="s">
        <v>11</v>
      </c>
      <c r="O1024" s="12" t="s">
        <v>13</v>
      </c>
      <c r="P1024" s="12" t="s">
        <v>19</v>
      </c>
      <c r="Q1024" s="12" t="s">
        <v>45</v>
      </c>
      <c r="R1024" s="12" t="s">
        <v>14</v>
      </c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3">
        <f>ROUNDUP(SUM(VLOOKUP(F1024,'Pontuação 3.0'!A$2:B$11,2,FALSE),VLOOKUP(E1024,'Pontuação 3.0'!C$2:D$11,2,FALSE),VLOOKUP(H1024,'Pontuação 3.0'!I$2:J$11,2,FALSE),VLOOKUP(J1024,'Pontuação 3.0'!G$2:H$11,2,FALSE),VLOOKUP(G1024,'Pontuação 3.0'!E$2:F$11,2,FALSE),VLOOKUP(K1024,'Pontuação 3.0'!K$2:L$11,2,FALSE),VLOOKUP(L1024,'Pontuação 3.0'!M$2:N$13,2,FALSE)),0)</f>
        <v>1918</v>
      </c>
      <c r="AD1024" s="14">
        <f t="shared" si="1"/>
        <v>192</v>
      </c>
      <c r="AE1024" s="14" t="str">
        <f t="array" ref="AE1024">IFERROR(INDEX('Pontuação 3.0'!G$13:G$191, MATCH(AD1024, 'Pontuação 3.0'!F$13:F$191, 0)), "Faixa Indefinida")</f>
        <v>C</v>
      </c>
      <c r="AF1024" s="14">
        <f t="shared" si="2"/>
        <v>0</v>
      </c>
      <c r="AG1024" s="14">
        <f t="shared" si="3"/>
        <v>0</v>
      </c>
      <c r="AH1024" s="14">
        <f t="shared" si="4"/>
        <v>1</v>
      </c>
      <c r="AI1024" s="14">
        <f t="shared" si="5"/>
        <v>0</v>
      </c>
      <c r="AJ1024" s="10"/>
    </row>
    <row r="1025" ht="15.75" customHeight="1">
      <c r="A1025" s="9">
        <v>45693.0</v>
      </c>
      <c r="B1025" s="10" t="s">
        <v>2414</v>
      </c>
      <c r="C1025" s="10" t="s">
        <v>2415</v>
      </c>
      <c r="D1025" s="11">
        <v>4.7996768216E10</v>
      </c>
      <c r="E1025" s="10" t="s">
        <v>8586</v>
      </c>
      <c r="F1025" s="10" t="s">
        <v>8596</v>
      </c>
      <c r="G1025" s="10" t="s">
        <v>8620</v>
      </c>
      <c r="H1025" s="10" t="s">
        <v>8605</v>
      </c>
      <c r="I1025" s="10" t="s">
        <v>8590</v>
      </c>
      <c r="J1025" s="10" t="s">
        <v>8599</v>
      </c>
      <c r="K1025" s="10" t="s">
        <v>8590</v>
      </c>
      <c r="L1025" s="10" t="s">
        <v>8615</v>
      </c>
      <c r="M1025" s="10" t="s">
        <v>8601</v>
      </c>
      <c r="N1025" s="12" t="s">
        <v>11</v>
      </c>
      <c r="O1025" s="12" t="s">
        <v>13</v>
      </c>
      <c r="P1025" s="12" t="s">
        <v>77</v>
      </c>
      <c r="Q1025" s="12" t="s">
        <v>45</v>
      </c>
      <c r="R1025" s="12" t="s">
        <v>23</v>
      </c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3">
        <f>ROUNDUP(SUM(VLOOKUP(F1025,'Pontuação 3.0'!A$2:B$11,2,FALSE),VLOOKUP(E1025,'Pontuação 3.0'!C$2:D$11,2,FALSE),VLOOKUP(H1025,'Pontuação 3.0'!I$2:J$11,2,FALSE),VLOOKUP(J1025,'Pontuação 3.0'!G$2:H$11,2,FALSE),VLOOKUP(G1025,'Pontuação 3.0'!E$2:F$11,2,FALSE),VLOOKUP(K1025,'Pontuação 3.0'!K$2:L$11,2,FALSE),VLOOKUP(L1025,'Pontuação 3.0'!M$2:N$13,2,FALSE)),0)</f>
        <v>1871</v>
      </c>
      <c r="AD1025" s="14">
        <f t="shared" si="1"/>
        <v>187</v>
      </c>
      <c r="AE1025" s="14" t="str">
        <f t="array" ref="AE1025">IFERROR(INDEX('Pontuação 3.0'!G$13:G$191, MATCH(AD1025, 'Pontuação 3.0'!F$13:F$191, 0)), "Faixa Indefinida")</f>
        <v>D</v>
      </c>
      <c r="AF1025" s="14">
        <f t="shared" si="2"/>
        <v>0</v>
      </c>
      <c r="AG1025" s="14">
        <f t="shared" si="3"/>
        <v>0</v>
      </c>
      <c r="AH1025" s="14">
        <f t="shared" si="4"/>
        <v>0</v>
      </c>
      <c r="AI1025" s="14">
        <f t="shared" si="5"/>
        <v>1</v>
      </c>
      <c r="AJ1025" s="10"/>
    </row>
    <row r="1026" ht="15.75" customHeight="1">
      <c r="A1026" s="9">
        <v>45693.0</v>
      </c>
      <c r="B1026" s="10" t="s">
        <v>2416</v>
      </c>
      <c r="C1026" s="10" t="s">
        <v>2417</v>
      </c>
      <c r="D1026" s="11">
        <v>1.1953484098E10</v>
      </c>
      <c r="E1026" s="10" t="s">
        <v>8622</v>
      </c>
      <c r="F1026" s="10" t="s">
        <v>8587</v>
      </c>
      <c r="G1026" s="10" t="s">
        <v>8628</v>
      </c>
      <c r="H1026" s="10" t="s">
        <v>8626</v>
      </c>
      <c r="I1026" s="10" t="s">
        <v>8590</v>
      </c>
      <c r="J1026" s="10" t="s">
        <v>8599</v>
      </c>
      <c r="K1026" s="10" t="s">
        <v>8590</v>
      </c>
      <c r="L1026" s="10" t="s">
        <v>8607</v>
      </c>
      <c r="M1026" s="10" t="s">
        <v>8593</v>
      </c>
      <c r="N1026" s="12" t="s">
        <v>11</v>
      </c>
      <c r="O1026" s="12" t="s">
        <v>13</v>
      </c>
      <c r="P1026" s="12" t="s">
        <v>39</v>
      </c>
      <c r="Q1026" s="12" t="s">
        <v>15</v>
      </c>
      <c r="R1026" s="12" t="s">
        <v>14</v>
      </c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3">
        <f>ROUNDUP(SUM(VLOOKUP(F1026,'Pontuação 3.0'!A$2:B$11,2,FALSE),VLOOKUP(E1026,'Pontuação 3.0'!C$2:D$11,2,FALSE),VLOOKUP(H1026,'Pontuação 3.0'!I$2:J$11,2,FALSE),VLOOKUP(J1026,'Pontuação 3.0'!G$2:H$11,2,FALSE),VLOOKUP(G1026,'Pontuação 3.0'!E$2:F$11,2,FALSE),VLOOKUP(K1026,'Pontuação 3.0'!K$2:L$11,2,FALSE),VLOOKUP(L1026,'Pontuação 3.0'!M$2:N$13,2,FALSE)),0)</f>
        <v>1764</v>
      </c>
      <c r="AD1026" s="14">
        <f t="shared" si="1"/>
        <v>176</v>
      </c>
      <c r="AE1026" s="14" t="str">
        <f t="array" ref="AE1026">IFERROR(INDEX('Pontuação 3.0'!G$13:G$191, MATCH(AD1026, 'Pontuação 3.0'!F$13:F$191, 0)), "Faixa Indefinida")</f>
        <v>D</v>
      </c>
      <c r="AF1026" s="14">
        <f t="shared" si="2"/>
        <v>0</v>
      </c>
      <c r="AG1026" s="14">
        <f t="shared" si="3"/>
        <v>0</v>
      </c>
      <c r="AH1026" s="14">
        <f t="shared" si="4"/>
        <v>0</v>
      </c>
      <c r="AI1026" s="14">
        <f t="shared" si="5"/>
        <v>1</v>
      </c>
      <c r="AJ1026" s="10"/>
    </row>
    <row r="1027" ht="15.75" customHeight="1">
      <c r="A1027" s="9">
        <v>45693.0</v>
      </c>
      <c r="B1027" s="10" t="s">
        <v>2419</v>
      </c>
      <c r="C1027" s="10" t="s">
        <v>2420</v>
      </c>
      <c r="D1027" s="11">
        <v>3.4998556125E10</v>
      </c>
      <c r="E1027" s="10" t="s">
        <v>8586</v>
      </c>
      <c r="F1027" s="10" t="s">
        <v>8596</v>
      </c>
      <c r="G1027" s="10" t="s">
        <v>8588</v>
      </c>
      <c r="H1027" s="10" t="s">
        <v>8589</v>
      </c>
      <c r="I1027" s="10" t="s">
        <v>8614</v>
      </c>
      <c r="J1027" s="10" t="s">
        <v>8599</v>
      </c>
      <c r="K1027" s="10" t="s">
        <v>8590</v>
      </c>
      <c r="L1027" s="10" t="s">
        <v>8592</v>
      </c>
      <c r="M1027" s="10" t="s">
        <v>8625</v>
      </c>
      <c r="N1027" s="12" t="s">
        <v>11</v>
      </c>
      <c r="O1027" s="12" t="s">
        <v>13</v>
      </c>
      <c r="P1027" s="12" t="s">
        <v>58</v>
      </c>
      <c r="Q1027" s="12" t="s">
        <v>45</v>
      </c>
      <c r="R1027" s="12" t="s">
        <v>23</v>
      </c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3">
        <f>ROUNDUP(SUM(VLOOKUP(F1027,'Pontuação 3.0'!A$2:B$11,2,FALSE),VLOOKUP(E1027,'Pontuação 3.0'!C$2:D$11,2,FALSE),VLOOKUP(H1027,'Pontuação 3.0'!I$2:J$11,2,FALSE),VLOOKUP(J1027,'Pontuação 3.0'!G$2:H$11,2,FALSE),VLOOKUP(G1027,'Pontuação 3.0'!E$2:F$11,2,FALSE),VLOOKUP(K1027,'Pontuação 3.0'!K$2:L$11,2,FALSE),VLOOKUP(L1027,'Pontuação 3.0'!M$2:N$13,2,FALSE)),0)</f>
        <v>2076</v>
      </c>
      <c r="AD1027" s="14">
        <f t="shared" si="1"/>
        <v>208</v>
      </c>
      <c r="AE1027" s="14" t="str">
        <f t="array" ref="AE1027">IFERROR(INDEX('Pontuação 3.0'!G$13:G$191, MATCH(AD1027, 'Pontuação 3.0'!F$13:F$191, 0)), "Faixa Indefinida")</f>
        <v>C</v>
      </c>
      <c r="AF1027" s="14">
        <f t="shared" si="2"/>
        <v>0</v>
      </c>
      <c r="AG1027" s="14">
        <f t="shared" si="3"/>
        <v>0</v>
      </c>
      <c r="AH1027" s="14">
        <f t="shared" si="4"/>
        <v>1</v>
      </c>
      <c r="AI1027" s="14">
        <f t="shared" si="5"/>
        <v>0</v>
      </c>
      <c r="AJ1027" s="10"/>
    </row>
    <row r="1028" ht="15.75" customHeight="1">
      <c r="A1028" s="9">
        <v>45693.0</v>
      </c>
      <c r="B1028" s="10" t="s">
        <v>358</v>
      </c>
      <c r="C1028" s="10" t="s">
        <v>2418</v>
      </c>
      <c r="D1028" s="11">
        <v>6.1998207684E10</v>
      </c>
      <c r="E1028" s="10" t="s">
        <v>8586</v>
      </c>
      <c r="F1028" s="10" t="s">
        <v>8631</v>
      </c>
      <c r="G1028" s="10" t="s">
        <v>8628</v>
      </c>
      <c r="H1028" s="10" t="s">
        <v>8626</v>
      </c>
      <c r="I1028" s="10" t="s">
        <v>8614</v>
      </c>
      <c r="J1028" s="10" t="s">
        <v>8599</v>
      </c>
      <c r="K1028" s="10" t="s">
        <v>8590</v>
      </c>
      <c r="L1028" s="10" t="s">
        <v>8615</v>
      </c>
      <c r="M1028" s="10" t="s">
        <v>8593</v>
      </c>
      <c r="N1028" s="12" t="s">
        <v>11</v>
      </c>
      <c r="O1028" s="12" t="s">
        <v>13</v>
      </c>
      <c r="P1028" s="12" t="s">
        <v>77</v>
      </c>
      <c r="Q1028" s="12" t="s">
        <v>45</v>
      </c>
      <c r="R1028" s="12" t="s">
        <v>23</v>
      </c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3">
        <f>ROUNDUP(SUM(VLOOKUP(F1028,'Pontuação 3.0'!A$2:B$11,2,FALSE),VLOOKUP(E1028,'Pontuação 3.0'!C$2:D$11,2,FALSE),VLOOKUP(H1028,'Pontuação 3.0'!I$2:J$11,2,FALSE),VLOOKUP(J1028,'Pontuação 3.0'!G$2:H$11,2,FALSE),VLOOKUP(G1028,'Pontuação 3.0'!E$2:F$11,2,FALSE),VLOOKUP(K1028,'Pontuação 3.0'!K$2:L$11,2,FALSE),VLOOKUP(L1028,'Pontuação 3.0'!M$2:N$13,2,FALSE)),0)</f>
        <v>1895</v>
      </c>
      <c r="AD1028" s="14">
        <f t="shared" si="1"/>
        <v>190</v>
      </c>
      <c r="AE1028" s="14" t="str">
        <f t="array" ref="AE1028">IFERROR(INDEX('Pontuação 3.0'!G$13:G$191, MATCH(AD1028, 'Pontuação 3.0'!F$13:F$191, 0)), "Faixa Indefinida")</f>
        <v>D</v>
      </c>
      <c r="AF1028" s="14">
        <f t="shared" si="2"/>
        <v>0</v>
      </c>
      <c r="AG1028" s="14">
        <f t="shared" si="3"/>
        <v>0</v>
      </c>
      <c r="AH1028" s="14">
        <f t="shared" si="4"/>
        <v>0</v>
      </c>
      <c r="AI1028" s="14">
        <f t="shared" si="5"/>
        <v>1</v>
      </c>
      <c r="AJ1028" s="10"/>
    </row>
    <row r="1029" ht="15.75" customHeight="1">
      <c r="A1029" s="9">
        <v>45693.0</v>
      </c>
      <c r="B1029" s="10" t="s">
        <v>1388</v>
      </c>
      <c r="C1029" s="10" t="s">
        <v>2423</v>
      </c>
      <c r="D1029" s="11">
        <v>7.599294651E10</v>
      </c>
      <c r="E1029" s="10" t="s">
        <v>8586</v>
      </c>
      <c r="F1029" s="10" t="s">
        <v>8631</v>
      </c>
      <c r="G1029" s="10" t="s">
        <v>8588</v>
      </c>
      <c r="H1029" s="10" t="s">
        <v>8589</v>
      </c>
      <c r="I1029" s="10" t="s">
        <v>8614</v>
      </c>
      <c r="J1029" s="10" t="s">
        <v>8591</v>
      </c>
      <c r="K1029" s="10" t="s">
        <v>8606</v>
      </c>
      <c r="L1029" s="10" t="s">
        <v>8615</v>
      </c>
      <c r="M1029" s="10" t="s">
        <v>8601</v>
      </c>
      <c r="N1029" s="12" t="s">
        <v>11</v>
      </c>
      <c r="O1029" s="12" t="s">
        <v>13</v>
      </c>
      <c r="P1029" s="12" t="s">
        <v>80</v>
      </c>
      <c r="Q1029" s="12" t="s">
        <v>49</v>
      </c>
      <c r="R1029" s="12" t="s">
        <v>14</v>
      </c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3">
        <f>ROUNDUP(SUM(VLOOKUP(F1029,'Pontuação 3.0'!A$2:B$11,2,FALSE),VLOOKUP(E1029,'Pontuação 3.0'!C$2:D$11,2,FALSE),VLOOKUP(H1029,'Pontuação 3.0'!I$2:J$11,2,FALSE),VLOOKUP(J1029,'Pontuação 3.0'!G$2:H$11,2,FALSE),VLOOKUP(G1029,'Pontuação 3.0'!E$2:F$11,2,FALSE),VLOOKUP(K1029,'Pontuação 3.0'!K$2:L$11,2,FALSE),VLOOKUP(L1029,'Pontuação 3.0'!M$2:N$13,2,FALSE)),0)</f>
        <v>2693</v>
      </c>
      <c r="AD1029" s="14">
        <f t="shared" si="1"/>
        <v>269</v>
      </c>
      <c r="AE1029" s="14" t="str">
        <f t="array" ref="AE1029">IFERROR(INDEX('Pontuação 3.0'!G$13:G$191, MATCH(AD1029, 'Pontuação 3.0'!F$13:F$191, 0)), "Faixa Indefinida")</f>
        <v>A</v>
      </c>
      <c r="AF1029" s="14">
        <f t="shared" si="2"/>
        <v>1</v>
      </c>
      <c r="AG1029" s="14">
        <f t="shared" si="3"/>
        <v>0</v>
      </c>
      <c r="AH1029" s="14">
        <f t="shared" si="4"/>
        <v>0</v>
      </c>
      <c r="AI1029" s="14">
        <f t="shared" si="5"/>
        <v>0</v>
      </c>
      <c r="AJ1029" s="10"/>
    </row>
    <row r="1030" ht="15.75" customHeight="1">
      <c r="A1030" s="9">
        <v>45693.0</v>
      </c>
      <c r="B1030" s="10" t="s">
        <v>2421</v>
      </c>
      <c r="C1030" s="10" t="s">
        <v>2422</v>
      </c>
      <c r="D1030" s="11">
        <v>9.4981996907E10</v>
      </c>
      <c r="E1030" s="10" t="s">
        <v>8622</v>
      </c>
      <c r="F1030" s="10" t="s">
        <v>8596</v>
      </c>
      <c r="G1030" s="10" t="s">
        <v>8588</v>
      </c>
      <c r="H1030" s="10" t="s">
        <v>8598</v>
      </c>
      <c r="I1030" s="10" t="s">
        <v>8614</v>
      </c>
      <c r="J1030" s="10" t="s">
        <v>8599</v>
      </c>
      <c r="K1030" s="10" t="s">
        <v>8590</v>
      </c>
      <c r="L1030" s="10" t="s">
        <v>8615</v>
      </c>
      <c r="M1030" s="10" t="s">
        <v>8601</v>
      </c>
      <c r="N1030" s="12" t="s">
        <v>11</v>
      </c>
      <c r="O1030" s="12" t="s">
        <v>13</v>
      </c>
      <c r="P1030" s="12" t="s">
        <v>19</v>
      </c>
      <c r="Q1030" s="12" t="s">
        <v>49</v>
      </c>
      <c r="R1030" s="12" t="s">
        <v>14</v>
      </c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3">
        <f>ROUNDUP(SUM(VLOOKUP(F1030,'Pontuação 3.0'!A$2:B$11,2,FALSE),VLOOKUP(E1030,'Pontuação 3.0'!C$2:D$11,2,FALSE),VLOOKUP(H1030,'Pontuação 3.0'!I$2:J$11,2,FALSE),VLOOKUP(J1030,'Pontuação 3.0'!G$2:H$11,2,FALSE),VLOOKUP(G1030,'Pontuação 3.0'!E$2:F$11,2,FALSE),VLOOKUP(K1030,'Pontuação 3.0'!K$2:L$11,2,FALSE),VLOOKUP(L1030,'Pontuação 3.0'!M$2:N$13,2,FALSE)),0)</f>
        <v>2045</v>
      </c>
      <c r="AD1030" s="14">
        <f t="shared" si="1"/>
        <v>205</v>
      </c>
      <c r="AE1030" s="14" t="str">
        <f t="array" ref="AE1030">IFERROR(INDEX('Pontuação 3.0'!G$13:G$191, MATCH(AD1030, 'Pontuação 3.0'!F$13:F$191, 0)), "Faixa Indefinida")</f>
        <v>C</v>
      </c>
      <c r="AF1030" s="14">
        <f t="shared" si="2"/>
        <v>0</v>
      </c>
      <c r="AG1030" s="14">
        <f t="shared" si="3"/>
        <v>0</v>
      </c>
      <c r="AH1030" s="14">
        <f t="shared" si="4"/>
        <v>1</v>
      </c>
      <c r="AI1030" s="14">
        <f t="shared" si="5"/>
        <v>0</v>
      </c>
      <c r="AJ1030" s="10"/>
    </row>
    <row r="1031" ht="15.75" customHeight="1">
      <c r="A1031" s="9">
        <v>45693.0</v>
      </c>
      <c r="B1031" s="10" t="s">
        <v>2424</v>
      </c>
      <c r="C1031" s="10" t="s">
        <v>8697</v>
      </c>
      <c r="D1031" s="11">
        <v>1.1933239696E10</v>
      </c>
      <c r="E1031" s="10" t="s">
        <v>8586</v>
      </c>
      <c r="F1031" s="10" t="s">
        <v>8596</v>
      </c>
      <c r="G1031" s="10" t="s">
        <v>8588</v>
      </c>
      <c r="H1031" s="10" t="s">
        <v>8605</v>
      </c>
      <c r="I1031" s="10" t="s">
        <v>8590</v>
      </c>
      <c r="J1031" s="10" t="s">
        <v>8599</v>
      </c>
      <c r="K1031" s="10" t="s">
        <v>8590</v>
      </c>
      <c r="L1031" s="10" t="s">
        <v>8615</v>
      </c>
      <c r="M1031" s="10" t="s">
        <v>8601</v>
      </c>
      <c r="N1031" s="12" t="s">
        <v>11</v>
      </c>
      <c r="O1031" s="12" t="s">
        <v>13</v>
      </c>
      <c r="P1031" s="12" t="s">
        <v>114</v>
      </c>
      <c r="Q1031" s="12" t="s">
        <v>49</v>
      </c>
      <c r="R1031" s="12" t="s">
        <v>14</v>
      </c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3">
        <f>ROUNDUP(SUM(VLOOKUP(F1031,'Pontuação 3.0'!A$2:B$11,2,FALSE),VLOOKUP(E1031,'Pontuação 3.0'!C$2:D$11,2,FALSE),VLOOKUP(H1031,'Pontuação 3.0'!I$2:J$11,2,FALSE),VLOOKUP(J1031,'Pontuação 3.0'!G$2:H$11,2,FALSE),VLOOKUP(G1031,'Pontuação 3.0'!E$2:F$11,2,FALSE),VLOOKUP(K1031,'Pontuação 3.0'!K$2:L$11,2,FALSE),VLOOKUP(L1031,'Pontuação 3.0'!M$2:N$13,2,FALSE)),0)</f>
        <v>2011</v>
      </c>
      <c r="AD1031" s="14">
        <f t="shared" si="1"/>
        <v>201</v>
      </c>
      <c r="AE1031" s="14" t="str">
        <f t="array" ref="AE1031">IFERROR(INDEX('Pontuação 3.0'!G$13:G$191, MATCH(AD1031, 'Pontuação 3.0'!F$13:F$191, 0)), "Faixa Indefinida")</f>
        <v>C</v>
      </c>
      <c r="AF1031" s="14">
        <f t="shared" si="2"/>
        <v>0</v>
      </c>
      <c r="AG1031" s="14">
        <f t="shared" si="3"/>
        <v>0</v>
      </c>
      <c r="AH1031" s="14">
        <f t="shared" si="4"/>
        <v>1</v>
      </c>
      <c r="AI1031" s="14">
        <f t="shared" si="5"/>
        <v>0</v>
      </c>
      <c r="AJ1031" s="10"/>
    </row>
    <row r="1032" ht="15.75" customHeight="1">
      <c r="A1032" s="9">
        <v>45693.0</v>
      </c>
      <c r="B1032" s="10" t="s">
        <v>2426</v>
      </c>
      <c r="C1032" s="10" t="s">
        <v>2427</v>
      </c>
      <c r="D1032" s="10" t="s">
        <v>2428</v>
      </c>
      <c r="E1032" s="10" t="s">
        <v>8586</v>
      </c>
      <c r="F1032" s="10" t="s">
        <v>8587</v>
      </c>
      <c r="G1032" s="10" t="s">
        <v>8588</v>
      </c>
      <c r="H1032" s="10" t="s">
        <v>8605</v>
      </c>
      <c r="I1032" s="10" t="s">
        <v>8614</v>
      </c>
      <c r="J1032" s="10" t="s">
        <v>8591</v>
      </c>
      <c r="K1032" s="10" t="s">
        <v>8590</v>
      </c>
      <c r="L1032" s="10" t="s">
        <v>8592</v>
      </c>
      <c r="M1032" s="10" t="s">
        <v>8611</v>
      </c>
      <c r="N1032" s="12" t="s">
        <v>11</v>
      </c>
      <c r="O1032" s="12" t="s">
        <v>13</v>
      </c>
      <c r="P1032" s="12" t="s">
        <v>68</v>
      </c>
      <c r="Q1032" s="12" t="s">
        <v>49</v>
      </c>
      <c r="R1032" s="12" t="s">
        <v>14</v>
      </c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3">
        <f>ROUNDUP(SUM(VLOOKUP(F1032,'Pontuação 3.0'!A$2:B$11,2,FALSE),VLOOKUP(E1032,'Pontuação 3.0'!C$2:D$11,2,FALSE),VLOOKUP(H1032,'Pontuação 3.0'!I$2:J$11,2,FALSE),VLOOKUP(J1032,'Pontuação 3.0'!G$2:H$11,2,FALSE),VLOOKUP(G1032,'Pontuação 3.0'!E$2:F$11,2,FALSE),VLOOKUP(K1032,'Pontuação 3.0'!K$2:L$11,2,FALSE),VLOOKUP(L1032,'Pontuação 3.0'!M$2:N$13,2,FALSE)),0)</f>
        <v>2210</v>
      </c>
      <c r="AD1032" s="14">
        <f t="shared" si="1"/>
        <v>221</v>
      </c>
      <c r="AE1032" s="14" t="str">
        <f t="array" ref="AE1032">IFERROR(INDEX('Pontuação 3.0'!G$13:G$191, MATCH(AD1032, 'Pontuação 3.0'!F$13:F$191, 0)), "Faixa Indefinida")</f>
        <v>B</v>
      </c>
      <c r="AF1032" s="14">
        <f t="shared" si="2"/>
        <v>0</v>
      </c>
      <c r="AG1032" s="14">
        <f t="shared" si="3"/>
        <v>1</v>
      </c>
      <c r="AH1032" s="14">
        <f t="shared" si="4"/>
        <v>0</v>
      </c>
      <c r="AI1032" s="14">
        <f t="shared" si="5"/>
        <v>0</v>
      </c>
      <c r="AJ1032" s="10"/>
    </row>
    <row r="1033" ht="15.75" customHeight="1">
      <c r="A1033" s="9">
        <v>45693.0</v>
      </c>
      <c r="B1033" s="10" t="s">
        <v>2429</v>
      </c>
      <c r="C1033" s="10" t="s">
        <v>2430</v>
      </c>
      <c r="D1033" s="11">
        <v>4.5999917604E10</v>
      </c>
      <c r="E1033" s="10" t="s">
        <v>8586</v>
      </c>
      <c r="F1033" s="10" t="s">
        <v>8587</v>
      </c>
      <c r="G1033" s="10" t="s">
        <v>8588</v>
      </c>
      <c r="H1033" s="10" t="s">
        <v>8589</v>
      </c>
      <c r="I1033" s="10" t="s">
        <v>8590</v>
      </c>
      <c r="J1033" s="10" t="s">
        <v>8599</v>
      </c>
      <c r="K1033" s="10" t="s">
        <v>8590</v>
      </c>
      <c r="L1033" s="10" t="s">
        <v>8592</v>
      </c>
      <c r="M1033" s="10" t="s">
        <v>8601</v>
      </c>
      <c r="N1033" s="12" t="s">
        <v>11</v>
      </c>
      <c r="O1033" s="12" t="s">
        <v>13</v>
      </c>
      <c r="P1033" s="12" t="s">
        <v>19</v>
      </c>
      <c r="Q1033" s="12" t="s">
        <v>49</v>
      </c>
      <c r="R1033" s="12" t="s">
        <v>14</v>
      </c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3">
        <f>ROUNDUP(SUM(VLOOKUP(F1033,'Pontuação 3.0'!A$2:B$11,2,FALSE),VLOOKUP(E1033,'Pontuação 3.0'!C$2:D$11,2,FALSE),VLOOKUP(H1033,'Pontuação 3.0'!I$2:J$11,2,FALSE),VLOOKUP(J1033,'Pontuação 3.0'!G$2:H$11,2,FALSE),VLOOKUP(G1033,'Pontuação 3.0'!E$2:F$11,2,FALSE),VLOOKUP(K1033,'Pontuação 3.0'!K$2:L$11,2,FALSE),VLOOKUP(L1033,'Pontuação 3.0'!M$2:N$13,2,FALSE)),0)</f>
        <v>2209</v>
      </c>
      <c r="AD1033" s="14">
        <f t="shared" si="1"/>
        <v>221</v>
      </c>
      <c r="AE1033" s="14" t="str">
        <f t="array" ref="AE1033">IFERROR(INDEX('Pontuação 3.0'!G$13:G$191, MATCH(AD1033, 'Pontuação 3.0'!F$13:F$191, 0)), "Faixa Indefinida")</f>
        <v>B</v>
      </c>
      <c r="AF1033" s="14">
        <f t="shared" si="2"/>
        <v>0</v>
      </c>
      <c r="AG1033" s="14">
        <f t="shared" si="3"/>
        <v>1</v>
      </c>
      <c r="AH1033" s="14">
        <f t="shared" si="4"/>
        <v>0</v>
      </c>
      <c r="AI1033" s="14">
        <f t="shared" si="5"/>
        <v>0</v>
      </c>
      <c r="AJ1033" s="10"/>
    </row>
    <row r="1034" ht="15.75" customHeight="1">
      <c r="A1034" s="9">
        <v>45693.0</v>
      </c>
      <c r="B1034" s="10" t="s">
        <v>2431</v>
      </c>
      <c r="C1034" s="10" t="s">
        <v>2432</v>
      </c>
      <c r="D1034" s="11">
        <v>2.1976020856E10</v>
      </c>
      <c r="E1034" s="10" t="s">
        <v>8586</v>
      </c>
      <c r="F1034" s="10" t="s">
        <v>8587</v>
      </c>
      <c r="G1034" s="10" t="s">
        <v>8620</v>
      </c>
      <c r="H1034" s="10" t="s">
        <v>8589</v>
      </c>
      <c r="I1034" s="10" t="s">
        <v>8614</v>
      </c>
      <c r="J1034" s="10" t="s">
        <v>8599</v>
      </c>
      <c r="K1034" s="10" t="s">
        <v>8590</v>
      </c>
      <c r="L1034" s="10" t="s">
        <v>8592</v>
      </c>
      <c r="M1034" s="10" t="s">
        <v>8601</v>
      </c>
      <c r="N1034" s="12" t="s">
        <v>11</v>
      </c>
      <c r="O1034" s="12" t="s">
        <v>13</v>
      </c>
      <c r="P1034" s="12" t="s">
        <v>58</v>
      </c>
      <c r="Q1034" s="12" t="s">
        <v>49</v>
      </c>
      <c r="R1034" s="12" t="s">
        <v>14</v>
      </c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3">
        <f>ROUNDUP(SUM(VLOOKUP(F1034,'Pontuação 3.0'!A$2:B$11,2,FALSE),VLOOKUP(E1034,'Pontuação 3.0'!C$2:D$11,2,FALSE),VLOOKUP(H1034,'Pontuação 3.0'!I$2:J$11,2,FALSE),VLOOKUP(J1034,'Pontuação 3.0'!G$2:H$11,2,FALSE),VLOOKUP(G1034,'Pontuação 3.0'!E$2:F$11,2,FALSE),VLOOKUP(K1034,'Pontuação 3.0'!K$2:L$11,2,FALSE),VLOOKUP(L1034,'Pontuação 3.0'!M$2:N$13,2,FALSE)),0)</f>
        <v>2069</v>
      </c>
      <c r="AD1034" s="14">
        <f t="shared" si="1"/>
        <v>207</v>
      </c>
      <c r="AE1034" s="14" t="str">
        <f t="array" ref="AE1034">IFERROR(INDEX('Pontuação 3.0'!G$13:G$191, MATCH(AD1034, 'Pontuação 3.0'!F$13:F$191, 0)), "Faixa Indefinida")</f>
        <v>C</v>
      </c>
      <c r="AF1034" s="14">
        <f t="shared" si="2"/>
        <v>0</v>
      </c>
      <c r="AG1034" s="14">
        <f t="shared" si="3"/>
        <v>0</v>
      </c>
      <c r="AH1034" s="14">
        <f t="shared" si="4"/>
        <v>1</v>
      </c>
      <c r="AI1034" s="14">
        <f t="shared" si="5"/>
        <v>0</v>
      </c>
      <c r="AJ1034" s="10"/>
    </row>
    <row r="1035" ht="15.75" customHeight="1">
      <c r="A1035" s="9">
        <v>45693.0</v>
      </c>
      <c r="B1035" s="10" t="s">
        <v>2434</v>
      </c>
      <c r="C1035" s="10" t="s">
        <v>2435</v>
      </c>
      <c r="D1035" s="11">
        <v>4.1998691139E10</v>
      </c>
      <c r="E1035" s="10" t="s">
        <v>8586</v>
      </c>
      <c r="F1035" s="10" t="s">
        <v>8587</v>
      </c>
      <c r="G1035" s="10" t="s">
        <v>8620</v>
      </c>
      <c r="H1035" s="10" t="s">
        <v>8626</v>
      </c>
      <c r="I1035" s="10" t="s">
        <v>8590</v>
      </c>
      <c r="J1035" s="10" t="s">
        <v>8599</v>
      </c>
      <c r="K1035" s="10" t="s">
        <v>8590</v>
      </c>
      <c r="L1035" s="10" t="s">
        <v>8592</v>
      </c>
      <c r="M1035" s="10" t="s">
        <v>8621</v>
      </c>
      <c r="N1035" s="12" t="s">
        <v>11</v>
      </c>
      <c r="O1035" s="12" t="s">
        <v>13</v>
      </c>
      <c r="P1035" s="12" t="s">
        <v>19</v>
      </c>
      <c r="Q1035" s="12" t="s">
        <v>49</v>
      </c>
      <c r="R1035" s="12" t="s">
        <v>23</v>
      </c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3">
        <f>ROUNDUP(SUM(VLOOKUP(F1035,'Pontuação 3.0'!A$2:B$11,2,FALSE),VLOOKUP(E1035,'Pontuação 3.0'!C$2:D$11,2,FALSE),VLOOKUP(H1035,'Pontuação 3.0'!I$2:J$11,2,FALSE),VLOOKUP(J1035,'Pontuação 3.0'!G$2:H$11,2,FALSE),VLOOKUP(G1035,'Pontuação 3.0'!E$2:F$11,2,FALSE),VLOOKUP(K1035,'Pontuação 3.0'!K$2:L$11,2,FALSE),VLOOKUP(L1035,'Pontuação 3.0'!M$2:N$13,2,FALSE)),0)</f>
        <v>1834</v>
      </c>
      <c r="AD1035" s="14">
        <f t="shared" si="1"/>
        <v>183</v>
      </c>
      <c r="AE1035" s="14" t="str">
        <f t="array" ref="AE1035">IFERROR(INDEX('Pontuação 3.0'!G$13:G$191, MATCH(AD1035, 'Pontuação 3.0'!F$13:F$191, 0)), "Faixa Indefinida")</f>
        <v>D</v>
      </c>
      <c r="AF1035" s="14">
        <f t="shared" si="2"/>
        <v>0</v>
      </c>
      <c r="AG1035" s="14">
        <f t="shared" si="3"/>
        <v>0</v>
      </c>
      <c r="AH1035" s="14">
        <f t="shared" si="4"/>
        <v>0</v>
      </c>
      <c r="AI1035" s="14">
        <f t="shared" si="5"/>
        <v>1</v>
      </c>
      <c r="AJ1035" s="10"/>
    </row>
    <row r="1036" ht="15.75" customHeight="1">
      <c r="A1036" s="9">
        <v>45693.0</v>
      </c>
      <c r="B1036" s="10" t="s">
        <v>141</v>
      </c>
      <c r="C1036" s="10" t="s">
        <v>2433</v>
      </c>
      <c r="D1036" s="11">
        <v>2.1969025451E10</v>
      </c>
      <c r="E1036" s="10" t="s">
        <v>8622</v>
      </c>
      <c r="F1036" s="10" t="s">
        <v>8596</v>
      </c>
      <c r="G1036" s="10" t="s">
        <v>8588</v>
      </c>
      <c r="H1036" s="10" t="s">
        <v>8626</v>
      </c>
      <c r="I1036" s="10" t="s">
        <v>8590</v>
      </c>
      <c r="J1036" s="10" t="s">
        <v>8617</v>
      </c>
      <c r="K1036" s="10" t="s">
        <v>8606</v>
      </c>
      <c r="L1036" s="10" t="s">
        <v>8592</v>
      </c>
      <c r="M1036" s="10" t="s">
        <v>8601</v>
      </c>
      <c r="N1036" s="12" t="s">
        <v>11</v>
      </c>
      <c r="O1036" s="12" t="s">
        <v>13</v>
      </c>
      <c r="P1036" s="12" t="s">
        <v>58</v>
      </c>
      <c r="Q1036" s="12" t="s">
        <v>15</v>
      </c>
      <c r="R1036" s="12" t="s">
        <v>14</v>
      </c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3">
        <f>ROUNDUP(SUM(VLOOKUP(F1036,'Pontuação 3.0'!A$2:B$11,2,FALSE),VLOOKUP(E1036,'Pontuação 3.0'!C$2:D$11,2,FALSE),VLOOKUP(H1036,'Pontuação 3.0'!I$2:J$11,2,FALSE),VLOOKUP(J1036,'Pontuação 3.0'!G$2:H$11,2,FALSE),VLOOKUP(G1036,'Pontuação 3.0'!E$2:F$11,2,FALSE),VLOOKUP(K1036,'Pontuação 3.0'!K$2:L$11,2,FALSE),VLOOKUP(L1036,'Pontuação 3.0'!M$2:N$13,2,FALSE)),0)</f>
        <v>2347</v>
      </c>
      <c r="AD1036" s="14">
        <f t="shared" si="1"/>
        <v>235</v>
      </c>
      <c r="AE1036" s="14" t="str">
        <f t="array" ref="AE1036">IFERROR(INDEX('Pontuação 3.0'!G$13:G$191, MATCH(AD1036, 'Pontuação 3.0'!F$13:F$191, 0)), "Faixa Indefinida")</f>
        <v>B</v>
      </c>
      <c r="AF1036" s="14">
        <f t="shared" si="2"/>
        <v>0</v>
      </c>
      <c r="AG1036" s="14">
        <f t="shared" si="3"/>
        <v>1</v>
      </c>
      <c r="AH1036" s="14">
        <f t="shared" si="4"/>
        <v>0</v>
      </c>
      <c r="AI1036" s="14">
        <f t="shared" si="5"/>
        <v>0</v>
      </c>
      <c r="AJ1036" s="10"/>
    </row>
    <row r="1037" ht="15.75" customHeight="1">
      <c r="A1037" s="9">
        <v>45693.0</v>
      </c>
      <c r="B1037" s="10" t="s">
        <v>2436</v>
      </c>
      <c r="C1037" s="10" t="s">
        <v>2437</v>
      </c>
      <c r="D1037" s="11">
        <v>7.9991021114E10</v>
      </c>
      <c r="E1037" s="10" t="s">
        <v>8622</v>
      </c>
      <c r="F1037" s="10" t="s">
        <v>8596</v>
      </c>
      <c r="G1037" s="10" t="s">
        <v>8620</v>
      </c>
      <c r="H1037" s="10" t="s">
        <v>8605</v>
      </c>
      <c r="I1037" s="10" t="s">
        <v>8590</v>
      </c>
      <c r="J1037" s="10" t="s">
        <v>8599</v>
      </c>
      <c r="K1037" s="10" t="s">
        <v>8590</v>
      </c>
      <c r="L1037" s="10" t="s">
        <v>8615</v>
      </c>
      <c r="M1037" s="10" t="s">
        <v>8601</v>
      </c>
      <c r="N1037" s="12" t="s">
        <v>11</v>
      </c>
      <c r="O1037" s="12" t="s">
        <v>13</v>
      </c>
      <c r="P1037" s="12" t="s">
        <v>19</v>
      </c>
      <c r="Q1037" s="12" t="s">
        <v>15</v>
      </c>
      <c r="R1037" s="12" t="s">
        <v>14</v>
      </c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3">
        <f>ROUNDUP(SUM(VLOOKUP(F1037,'Pontuação 3.0'!A$2:B$11,2,FALSE),VLOOKUP(E1037,'Pontuação 3.0'!C$2:D$11,2,FALSE),VLOOKUP(H1037,'Pontuação 3.0'!I$2:J$11,2,FALSE),VLOOKUP(J1037,'Pontuação 3.0'!G$2:H$11,2,FALSE),VLOOKUP(G1037,'Pontuação 3.0'!E$2:F$11,2,FALSE),VLOOKUP(K1037,'Pontuação 3.0'!K$2:L$11,2,FALSE),VLOOKUP(L1037,'Pontuação 3.0'!M$2:N$13,2,FALSE)),0)</f>
        <v>1841</v>
      </c>
      <c r="AD1037" s="14">
        <f t="shared" si="1"/>
        <v>184</v>
      </c>
      <c r="AE1037" s="14" t="str">
        <f t="array" ref="AE1037">IFERROR(INDEX('Pontuação 3.0'!G$13:G$191, MATCH(AD1037, 'Pontuação 3.0'!F$13:F$191, 0)), "Faixa Indefinida")</f>
        <v>D</v>
      </c>
      <c r="AF1037" s="14">
        <f t="shared" si="2"/>
        <v>0</v>
      </c>
      <c r="AG1037" s="14">
        <f t="shared" si="3"/>
        <v>0</v>
      </c>
      <c r="AH1037" s="14">
        <f t="shared" si="4"/>
        <v>0</v>
      </c>
      <c r="AI1037" s="14">
        <f t="shared" si="5"/>
        <v>1</v>
      </c>
      <c r="AJ1037" s="10"/>
    </row>
    <row r="1038" ht="15.75" customHeight="1">
      <c r="A1038" s="9">
        <v>45693.0</v>
      </c>
      <c r="B1038" s="10" t="s">
        <v>2442</v>
      </c>
      <c r="C1038" s="10" t="s">
        <v>2443</v>
      </c>
      <c r="D1038" s="11">
        <v>8.4996141911E10</v>
      </c>
      <c r="E1038" s="10" t="s">
        <v>8622</v>
      </c>
      <c r="F1038" s="10" t="s">
        <v>8587</v>
      </c>
      <c r="G1038" s="10" t="s">
        <v>8588</v>
      </c>
      <c r="H1038" s="10" t="s">
        <v>8598</v>
      </c>
      <c r="I1038" s="10" t="s">
        <v>8590</v>
      </c>
      <c r="J1038" s="10" t="s">
        <v>8591</v>
      </c>
      <c r="K1038" s="10" t="s">
        <v>8590</v>
      </c>
      <c r="L1038" s="10" t="s">
        <v>8600</v>
      </c>
      <c r="M1038" s="10" t="s">
        <v>8601</v>
      </c>
      <c r="N1038" s="12" t="s">
        <v>11</v>
      </c>
      <c r="O1038" s="12" t="s">
        <v>13</v>
      </c>
      <c r="P1038" s="12" t="s">
        <v>19</v>
      </c>
      <c r="Q1038" s="12" t="s">
        <v>15</v>
      </c>
      <c r="R1038" s="12" t="s">
        <v>14</v>
      </c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3">
        <f>ROUNDUP(SUM(VLOOKUP(F1038,'Pontuação 3.0'!A$2:B$11,2,FALSE),VLOOKUP(E1038,'Pontuação 3.0'!C$2:D$11,2,FALSE),VLOOKUP(H1038,'Pontuação 3.0'!I$2:J$11,2,FALSE),VLOOKUP(J1038,'Pontuação 3.0'!G$2:H$11,2,FALSE),VLOOKUP(G1038,'Pontuação 3.0'!E$2:F$11,2,FALSE),VLOOKUP(K1038,'Pontuação 3.0'!K$2:L$11,2,FALSE),VLOOKUP(L1038,'Pontuação 3.0'!M$2:N$13,2,FALSE)),0)</f>
        <v>2438</v>
      </c>
      <c r="AD1038" s="14">
        <f t="shared" si="1"/>
        <v>244</v>
      </c>
      <c r="AE1038" s="14" t="str">
        <f t="array" ref="AE1038">IFERROR(INDEX('Pontuação 3.0'!G$13:G$191, MATCH(AD1038, 'Pontuação 3.0'!F$13:F$191, 0)), "Faixa Indefinida")</f>
        <v>A</v>
      </c>
      <c r="AF1038" s="14">
        <f t="shared" si="2"/>
        <v>1</v>
      </c>
      <c r="AG1038" s="14">
        <f t="shared" si="3"/>
        <v>0</v>
      </c>
      <c r="AH1038" s="14">
        <f t="shared" si="4"/>
        <v>0</v>
      </c>
      <c r="AI1038" s="14">
        <f t="shared" si="5"/>
        <v>0</v>
      </c>
      <c r="AJ1038" s="10"/>
    </row>
    <row r="1039" ht="15.75" customHeight="1">
      <c r="A1039" s="9">
        <v>45693.0</v>
      </c>
      <c r="B1039" s="10" t="s">
        <v>2446</v>
      </c>
      <c r="C1039" s="10" t="s">
        <v>2447</v>
      </c>
      <c r="D1039" s="11">
        <v>1.1977026162E10</v>
      </c>
      <c r="E1039" s="10" t="s">
        <v>8586</v>
      </c>
      <c r="F1039" s="10" t="s">
        <v>8596</v>
      </c>
      <c r="G1039" s="10" t="s">
        <v>8588</v>
      </c>
      <c r="H1039" s="10" t="s">
        <v>8632</v>
      </c>
      <c r="I1039" s="10" t="s">
        <v>8614</v>
      </c>
      <c r="J1039" s="10" t="s">
        <v>8599</v>
      </c>
      <c r="K1039" s="10" t="s">
        <v>8590</v>
      </c>
      <c r="L1039" s="10" t="s">
        <v>8615</v>
      </c>
      <c r="M1039" s="10" t="s">
        <v>8611</v>
      </c>
      <c r="N1039" s="12" t="s">
        <v>11</v>
      </c>
      <c r="O1039" s="12" t="s">
        <v>13</v>
      </c>
      <c r="P1039" s="12" t="s">
        <v>418</v>
      </c>
      <c r="Q1039" s="12" t="s">
        <v>49</v>
      </c>
      <c r="R1039" s="12" t="s">
        <v>14</v>
      </c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3">
        <f>ROUNDUP(SUM(VLOOKUP(F1039,'Pontuação 3.0'!A$2:B$11,2,FALSE),VLOOKUP(E1039,'Pontuação 3.0'!C$2:D$11,2,FALSE),VLOOKUP(H1039,'Pontuação 3.0'!I$2:J$11,2,FALSE),VLOOKUP(J1039,'Pontuação 3.0'!G$2:H$11,2,FALSE),VLOOKUP(G1039,'Pontuação 3.0'!E$2:F$11,2,FALSE),VLOOKUP(K1039,'Pontuação 3.0'!K$2:L$11,2,FALSE),VLOOKUP(L1039,'Pontuação 3.0'!M$2:N$13,2,FALSE)),0)</f>
        <v>1967</v>
      </c>
      <c r="AD1039" s="14">
        <f t="shared" si="1"/>
        <v>197</v>
      </c>
      <c r="AE1039" s="14" t="str">
        <f t="array" ref="AE1039">IFERROR(INDEX('Pontuação 3.0'!G$13:G$191, MATCH(AD1039, 'Pontuação 3.0'!F$13:F$191, 0)), "Faixa Indefinida")</f>
        <v>C</v>
      </c>
      <c r="AF1039" s="14">
        <f t="shared" si="2"/>
        <v>0</v>
      </c>
      <c r="AG1039" s="14">
        <f t="shared" si="3"/>
        <v>0</v>
      </c>
      <c r="AH1039" s="14">
        <f t="shared" si="4"/>
        <v>1</v>
      </c>
      <c r="AI1039" s="14">
        <f t="shared" si="5"/>
        <v>0</v>
      </c>
      <c r="AJ1039" s="10"/>
    </row>
    <row r="1040" ht="15.75" customHeight="1">
      <c r="A1040" s="9">
        <v>45693.0</v>
      </c>
      <c r="B1040" s="10" t="s">
        <v>2452</v>
      </c>
      <c r="C1040" s="10" t="s">
        <v>2453</v>
      </c>
      <c r="D1040" s="11">
        <v>6.2998602148E10</v>
      </c>
      <c r="E1040" s="10" t="s">
        <v>8622</v>
      </c>
      <c r="F1040" s="10" t="s">
        <v>8596</v>
      </c>
      <c r="G1040" s="10" t="s">
        <v>8588</v>
      </c>
      <c r="H1040" s="10" t="s">
        <v>8589</v>
      </c>
      <c r="I1040" s="10" t="s">
        <v>8590</v>
      </c>
      <c r="J1040" s="10" t="s">
        <v>8599</v>
      </c>
      <c r="K1040" s="10" t="s">
        <v>8590</v>
      </c>
      <c r="L1040" s="10" t="s">
        <v>8600</v>
      </c>
      <c r="M1040" s="10" t="s">
        <v>8593</v>
      </c>
      <c r="N1040" s="12" t="s">
        <v>11</v>
      </c>
      <c r="O1040" s="12" t="s">
        <v>13</v>
      </c>
      <c r="P1040" s="12" t="s">
        <v>114</v>
      </c>
      <c r="Q1040" s="12" t="s">
        <v>49</v>
      </c>
      <c r="R1040" s="12" t="s">
        <v>14</v>
      </c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3">
        <f>ROUNDUP(SUM(VLOOKUP(F1040,'Pontuação 3.0'!A$2:B$11,2,FALSE),VLOOKUP(E1040,'Pontuação 3.0'!C$2:D$11,2,FALSE),VLOOKUP(H1040,'Pontuação 3.0'!I$2:J$11,2,FALSE),VLOOKUP(J1040,'Pontuação 3.0'!G$2:H$11,2,FALSE),VLOOKUP(G1040,'Pontuação 3.0'!E$2:F$11,2,FALSE),VLOOKUP(K1040,'Pontuação 3.0'!K$2:L$11,2,FALSE),VLOOKUP(L1040,'Pontuação 3.0'!M$2:N$13,2,FALSE)),0)</f>
        <v>2240</v>
      </c>
      <c r="AD1040" s="14">
        <f t="shared" si="1"/>
        <v>224</v>
      </c>
      <c r="AE1040" s="14" t="str">
        <f t="array" ref="AE1040">IFERROR(INDEX('Pontuação 3.0'!G$13:G$191, MATCH(AD1040, 'Pontuação 3.0'!F$13:F$191, 0)), "Faixa Indefinida")</f>
        <v>B</v>
      </c>
      <c r="AF1040" s="14">
        <f t="shared" si="2"/>
        <v>0</v>
      </c>
      <c r="AG1040" s="14">
        <f t="shared" si="3"/>
        <v>1</v>
      </c>
      <c r="AH1040" s="14">
        <f t="shared" si="4"/>
        <v>0</v>
      </c>
      <c r="AI1040" s="14">
        <f t="shared" si="5"/>
        <v>0</v>
      </c>
      <c r="AJ1040" s="10"/>
    </row>
    <row r="1041" ht="15.75" customHeight="1">
      <c r="A1041" s="9">
        <v>45693.0</v>
      </c>
      <c r="B1041" s="10" t="s">
        <v>2444</v>
      </c>
      <c r="C1041" s="10" t="s">
        <v>2445</v>
      </c>
      <c r="D1041" s="11">
        <v>8.3982122029E10</v>
      </c>
      <c r="E1041" s="10" t="s">
        <v>8586</v>
      </c>
      <c r="F1041" s="10" t="s">
        <v>8596</v>
      </c>
      <c r="G1041" s="10" t="s">
        <v>8620</v>
      </c>
      <c r="H1041" s="10" t="s">
        <v>8598</v>
      </c>
      <c r="I1041" s="10" t="s">
        <v>8590</v>
      </c>
      <c r="J1041" s="10" t="s">
        <v>8599</v>
      </c>
      <c r="K1041" s="10" t="s">
        <v>8590</v>
      </c>
      <c r="L1041" s="10" t="s">
        <v>8592</v>
      </c>
      <c r="M1041" s="10" t="s">
        <v>8593</v>
      </c>
      <c r="N1041" s="12" t="s">
        <v>11</v>
      </c>
      <c r="O1041" s="12" t="s">
        <v>13</v>
      </c>
      <c r="P1041" s="12" t="s">
        <v>1657</v>
      </c>
      <c r="Q1041" s="12" t="s">
        <v>1658</v>
      </c>
      <c r="R1041" s="12" t="s">
        <v>14</v>
      </c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3">
        <f>ROUNDUP(SUM(VLOOKUP(F1041,'Pontuação 3.0'!A$2:B$11,2,FALSE),VLOOKUP(E1041,'Pontuação 3.0'!C$2:D$11,2,FALSE),VLOOKUP(H1041,'Pontuação 3.0'!I$2:J$11,2,FALSE),VLOOKUP(J1041,'Pontuação 3.0'!G$2:H$11,2,FALSE),VLOOKUP(G1041,'Pontuação 3.0'!E$2:F$11,2,FALSE),VLOOKUP(K1041,'Pontuação 3.0'!K$2:L$11,2,FALSE),VLOOKUP(L1041,'Pontuação 3.0'!M$2:N$13,2,FALSE)),0)</f>
        <v>1849</v>
      </c>
      <c r="AD1041" s="14">
        <f t="shared" si="1"/>
        <v>185</v>
      </c>
      <c r="AE1041" s="14" t="str">
        <f t="array" ref="AE1041">IFERROR(INDEX('Pontuação 3.0'!G$13:G$191, MATCH(AD1041, 'Pontuação 3.0'!F$13:F$191, 0)), "Faixa Indefinida")</f>
        <v>D</v>
      </c>
      <c r="AF1041" s="14">
        <f t="shared" si="2"/>
        <v>0</v>
      </c>
      <c r="AG1041" s="14">
        <f t="shared" si="3"/>
        <v>0</v>
      </c>
      <c r="AH1041" s="14">
        <f t="shared" si="4"/>
        <v>0</v>
      </c>
      <c r="AI1041" s="14">
        <f t="shared" si="5"/>
        <v>1</v>
      </c>
      <c r="AJ1041" s="10"/>
    </row>
    <row r="1042" ht="15.75" customHeight="1">
      <c r="A1042" s="9">
        <v>45693.0</v>
      </c>
      <c r="B1042" s="10" t="s">
        <v>266</v>
      </c>
      <c r="C1042" s="10" t="s">
        <v>2458</v>
      </c>
      <c r="D1042" s="11">
        <v>9.2981808957E10</v>
      </c>
      <c r="E1042" s="10" t="s">
        <v>8586</v>
      </c>
      <c r="F1042" s="10" t="s">
        <v>8596</v>
      </c>
      <c r="G1042" s="10" t="s">
        <v>8588</v>
      </c>
      <c r="H1042" s="10" t="s">
        <v>8598</v>
      </c>
      <c r="I1042" s="10" t="s">
        <v>8590</v>
      </c>
      <c r="J1042" s="10" t="s">
        <v>8599</v>
      </c>
      <c r="K1042" s="10" t="s">
        <v>8590</v>
      </c>
      <c r="L1042" s="10" t="s">
        <v>8592</v>
      </c>
      <c r="M1042" s="10" t="s">
        <v>8601</v>
      </c>
      <c r="N1042" s="12" t="s">
        <v>11</v>
      </c>
      <c r="O1042" s="12" t="s">
        <v>13</v>
      </c>
      <c r="P1042" s="12" t="s">
        <v>19</v>
      </c>
      <c r="Q1042" s="12" t="s">
        <v>15</v>
      </c>
      <c r="R1042" s="12" t="s">
        <v>23</v>
      </c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3">
        <f>ROUNDUP(SUM(VLOOKUP(F1042,'Pontuação 3.0'!A$2:B$11,2,FALSE),VLOOKUP(E1042,'Pontuação 3.0'!C$2:D$11,2,FALSE),VLOOKUP(H1042,'Pontuação 3.0'!I$2:J$11,2,FALSE),VLOOKUP(J1042,'Pontuação 3.0'!G$2:H$11,2,FALSE),VLOOKUP(G1042,'Pontuação 3.0'!E$2:F$11,2,FALSE),VLOOKUP(K1042,'Pontuação 3.0'!K$2:L$11,2,FALSE),VLOOKUP(L1042,'Pontuação 3.0'!M$2:N$13,2,FALSE)),0)</f>
        <v>1989</v>
      </c>
      <c r="AD1042" s="14">
        <f t="shared" si="1"/>
        <v>199</v>
      </c>
      <c r="AE1042" s="14" t="str">
        <f t="array" ref="AE1042">IFERROR(INDEX('Pontuação 3.0'!G$13:G$191, MATCH(AD1042, 'Pontuação 3.0'!F$13:F$191, 0)), "Faixa Indefinida")</f>
        <v>C</v>
      </c>
      <c r="AF1042" s="14">
        <f t="shared" si="2"/>
        <v>0</v>
      </c>
      <c r="AG1042" s="14">
        <f t="shared" si="3"/>
        <v>0</v>
      </c>
      <c r="AH1042" s="14">
        <f t="shared" si="4"/>
        <v>1</v>
      </c>
      <c r="AI1042" s="14">
        <f t="shared" si="5"/>
        <v>0</v>
      </c>
      <c r="AJ1042" s="10"/>
    </row>
    <row r="1043" ht="15.75" customHeight="1">
      <c r="A1043" s="9">
        <v>45693.0</v>
      </c>
      <c r="B1043" s="10" t="s">
        <v>2456</v>
      </c>
      <c r="C1043" s="10" t="s">
        <v>2457</v>
      </c>
      <c r="D1043" s="11">
        <v>8.5982224988E10</v>
      </c>
      <c r="E1043" s="10" t="s">
        <v>8586</v>
      </c>
      <c r="F1043" s="10" t="s">
        <v>8587</v>
      </c>
      <c r="G1043" s="10" t="s">
        <v>8628</v>
      </c>
      <c r="H1043" s="10" t="s">
        <v>8598</v>
      </c>
      <c r="I1043" s="10" t="s">
        <v>8590</v>
      </c>
      <c r="J1043" s="10" t="s">
        <v>8599</v>
      </c>
      <c r="K1043" s="10" t="s">
        <v>8590</v>
      </c>
      <c r="L1043" s="10" t="s">
        <v>8629</v>
      </c>
      <c r="M1043" s="10" t="s">
        <v>8625</v>
      </c>
      <c r="N1043" s="12" t="s">
        <v>11</v>
      </c>
      <c r="O1043" s="12" t="s">
        <v>13</v>
      </c>
      <c r="P1043" s="12" t="s">
        <v>22</v>
      </c>
      <c r="Q1043" s="12" t="s">
        <v>261</v>
      </c>
      <c r="R1043" s="12" t="s">
        <v>14</v>
      </c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3">
        <f>ROUNDUP(SUM(VLOOKUP(F1043,'Pontuação 3.0'!A$2:B$11,2,FALSE),VLOOKUP(E1043,'Pontuação 3.0'!C$2:D$11,2,FALSE),VLOOKUP(H1043,'Pontuação 3.0'!I$2:J$11,2,FALSE),VLOOKUP(J1043,'Pontuação 3.0'!G$2:H$11,2,FALSE),VLOOKUP(G1043,'Pontuação 3.0'!E$2:F$11,2,FALSE),VLOOKUP(K1043,'Pontuação 3.0'!K$2:L$11,2,FALSE),VLOOKUP(L1043,'Pontuação 3.0'!M$2:N$13,2,FALSE)),0)</f>
        <v>1950</v>
      </c>
      <c r="AD1043" s="14">
        <f t="shared" si="1"/>
        <v>195</v>
      </c>
      <c r="AE1043" s="14" t="str">
        <f t="array" ref="AE1043">IFERROR(INDEX('Pontuação 3.0'!G$13:G$191, MATCH(AD1043, 'Pontuação 3.0'!F$13:F$191, 0)), "Faixa Indefinida")</f>
        <v>C</v>
      </c>
      <c r="AF1043" s="14">
        <f t="shared" si="2"/>
        <v>0</v>
      </c>
      <c r="AG1043" s="14">
        <f t="shared" si="3"/>
        <v>0</v>
      </c>
      <c r="AH1043" s="14">
        <f t="shared" si="4"/>
        <v>1</v>
      </c>
      <c r="AI1043" s="14">
        <f t="shared" si="5"/>
        <v>0</v>
      </c>
      <c r="AJ1043" s="10"/>
    </row>
    <row r="1044" ht="15.75" customHeight="1">
      <c r="A1044" s="9">
        <v>45693.0</v>
      </c>
      <c r="B1044" s="10" t="s">
        <v>2454</v>
      </c>
      <c r="C1044" s="10" t="s">
        <v>2455</v>
      </c>
      <c r="D1044" s="11">
        <v>5.1997017366E10</v>
      </c>
      <c r="E1044" s="10" t="s">
        <v>8586</v>
      </c>
      <c r="F1044" s="10" t="s">
        <v>8596</v>
      </c>
      <c r="G1044" s="10" t="s">
        <v>8588</v>
      </c>
      <c r="H1044" s="10" t="s">
        <v>8589</v>
      </c>
      <c r="I1044" s="10" t="s">
        <v>8590</v>
      </c>
      <c r="J1044" s="10" t="s">
        <v>8599</v>
      </c>
      <c r="K1044" s="10" t="s">
        <v>8590</v>
      </c>
      <c r="L1044" s="10" t="s">
        <v>8615</v>
      </c>
      <c r="M1044" s="10" t="s">
        <v>8593</v>
      </c>
      <c r="N1044" s="12" t="s">
        <v>11</v>
      </c>
      <c r="O1044" s="12" t="s">
        <v>13</v>
      </c>
      <c r="P1044" s="12" t="s">
        <v>418</v>
      </c>
      <c r="Q1044" s="12" t="s">
        <v>49</v>
      </c>
      <c r="R1044" s="12" t="s">
        <v>14</v>
      </c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3">
        <f>ROUNDUP(SUM(VLOOKUP(F1044,'Pontuação 3.0'!A$2:B$11,2,FALSE),VLOOKUP(E1044,'Pontuação 3.0'!C$2:D$11,2,FALSE),VLOOKUP(H1044,'Pontuação 3.0'!I$2:J$11,2,FALSE),VLOOKUP(J1044,'Pontuação 3.0'!G$2:H$11,2,FALSE),VLOOKUP(G1044,'Pontuação 3.0'!E$2:F$11,2,FALSE),VLOOKUP(K1044,'Pontuação 3.0'!K$2:L$11,2,FALSE),VLOOKUP(L1044,'Pontuação 3.0'!M$2:N$13,2,FALSE)),0)</f>
        <v>2162</v>
      </c>
      <c r="AD1044" s="14">
        <f t="shared" si="1"/>
        <v>216</v>
      </c>
      <c r="AE1044" s="14" t="str">
        <f t="array" ref="AE1044">IFERROR(INDEX('Pontuação 3.0'!G$13:G$191, MATCH(AD1044, 'Pontuação 3.0'!F$13:F$191, 0)), "Faixa Indefinida")</f>
        <v>B</v>
      </c>
      <c r="AF1044" s="14">
        <f t="shared" si="2"/>
        <v>0</v>
      </c>
      <c r="AG1044" s="14">
        <f t="shared" si="3"/>
        <v>1</v>
      </c>
      <c r="AH1044" s="14">
        <f t="shared" si="4"/>
        <v>0</v>
      </c>
      <c r="AI1044" s="14">
        <f t="shared" si="5"/>
        <v>0</v>
      </c>
      <c r="AJ1044" s="10"/>
    </row>
    <row r="1045" ht="15.75" customHeight="1">
      <c r="A1045" s="9">
        <v>45693.0</v>
      </c>
      <c r="B1045" s="10" t="s">
        <v>2459</v>
      </c>
      <c r="C1045" s="10" t="s">
        <v>2460</v>
      </c>
      <c r="D1045" s="11">
        <v>1.9983157434E10</v>
      </c>
      <c r="E1045" s="10" t="s">
        <v>8586</v>
      </c>
      <c r="F1045" s="10" t="s">
        <v>8587</v>
      </c>
      <c r="G1045" s="10" t="s">
        <v>8588</v>
      </c>
      <c r="H1045" s="10" t="s">
        <v>8589</v>
      </c>
      <c r="I1045" s="10" t="s">
        <v>8590</v>
      </c>
      <c r="J1045" s="10" t="s">
        <v>8599</v>
      </c>
      <c r="K1045" s="10" t="s">
        <v>8590</v>
      </c>
      <c r="L1045" s="10" t="s">
        <v>8592</v>
      </c>
      <c r="M1045" s="10" t="s">
        <v>8601</v>
      </c>
      <c r="N1045" s="12" t="s">
        <v>11</v>
      </c>
      <c r="O1045" s="12" t="s">
        <v>13</v>
      </c>
      <c r="P1045" s="12" t="s">
        <v>22</v>
      </c>
      <c r="Q1045" s="12" t="s">
        <v>49</v>
      </c>
      <c r="R1045" s="12" t="s">
        <v>14</v>
      </c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3">
        <f>ROUNDUP(SUM(VLOOKUP(F1045,'Pontuação 3.0'!A$2:B$11,2,FALSE),VLOOKUP(E1045,'Pontuação 3.0'!C$2:D$11,2,FALSE),VLOOKUP(H1045,'Pontuação 3.0'!I$2:J$11,2,FALSE),VLOOKUP(J1045,'Pontuação 3.0'!G$2:H$11,2,FALSE),VLOOKUP(G1045,'Pontuação 3.0'!E$2:F$11,2,FALSE),VLOOKUP(K1045,'Pontuação 3.0'!K$2:L$11,2,FALSE),VLOOKUP(L1045,'Pontuação 3.0'!M$2:N$13,2,FALSE)),0)</f>
        <v>2209</v>
      </c>
      <c r="AD1045" s="14">
        <f t="shared" si="1"/>
        <v>221</v>
      </c>
      <c r="AE1045" s="14" t="str">
        <f t="array" ref="AE1045">IFERROR(INDEX('Pontuação 3.0'!G$13:G$191, MATCH(AD1045, 'Pontuação 3.0'!F$13:F$191, 0)), "Faixa Indefinida")</f>
        <v>B</v>
      </c>
      <c r="AF1045" s="14">
        <f t="shared" si="2"/>
        <v>0</v>
      </c>
      <c r="AG1045" s="14">
        <f t="shared" si="3"/>
        <v>1</v>
      </c>
      <c r="AH1045" s="14">
        <f t="shared" si="4"/>
        <v>0</v>
      </c>
      <c r="AI1045" s="14">
        <f t="shared" si="5"/>
        <v>0</v>
      </c>
      <c r="AJ1045" s="10"/>
    </row>
    <row r="1046" ht="15.75" customHeight="1">
      <c r="A1046" s="9">
        <v>45693.0</v>
      </c>
      <c r="B1046" s="10" t="s">
        <v>2461</v>
      </c>
      <c r="C1046" s="10" t="s">
        <v>2462</v>
      </c>
      <c r="D1046" s="11">
        <v>3.8988369827E10</v>
      </c>
      <c r="E1046" s="10" t="s">
        <v>8586</v>
      </c>
      <c r="F1046" s="10" t="s">
        <v>8587</v>
      </c>
      <c r="G1046" s="10" t="s">
        <v>8588</v>
      </c>
      <c r="H1046" s="10" t="s">
        <v>8589</v>
      </c>
      <c r="I1046" s="10" t="s">
        <v>8614</v>
      </c>
      <c r="J1046" s="10" t="s">
        <v>8599</v>
      </c>
      <c r="K1046" s="10" t="s">
        <v>8606</v>
      </c>
      <c r="L1046" s="10" t="s">
        <v>8615</v>
      </c>
      <c r="M1046" s="10" t="s">
        <v>8601</v>
      </c>
      <c r="N1046" s="12" t="s">
        <v>11</v>
      </c>
      <c r="O1046" s="12" t="s">
        <v>13</v>
      </c>
      <c r="P1046" s="12" t="s">
        <v>12</v>
      </c>
      <c r="Q1046" s="12" t="s">
        <v>49</v>
      </c>
      <c r="R1046" s="12" t="s">
        <v>14</v>
      </c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3">
        <f>ROUNDUP(SUM(VLOOKUP(F1046,'Pontuação 3.0'!A$2:B$11,2,FALSE),VLOOKUP(E1046,'Pontuação 3.0'!C$2:D$11,2,FALSE),VLOOKUP(H1046,'Pontuação 3.0'!I$2:J$11,2,FALSE),VLOOKUP(J1046,'Pontuação 3.0'!G$2:H$11,2,FALSE),VLOOKUP(G1046,'Pontuação 3.0'!E$2:F$11,2,FALSE),VLOOKUP(K1046,'Pontuação 3.0'!K$2:L$11,2,FALSE),VLOOKUP(L1046,'Pontuação 3.0'!M$2:N$13,2,FALSE)),0)</f>
        <v>2556</v>
      </c>
      <c r="AD1046" s="14">
        <f t="shared" si="1"/>
        <v>256</v>
      </c>
      <c r="AE1046" s="14" t="str">
        <f t="array" ref="AE1046">IFERROR(INDEX('Pontuação 3.0'!G$13:G$191, MATCH(AD1046, 'Pontuação 3.0'!F$13:F$191, 0)), "Faixa Indefinida")</f>
        <v>A</v>
      </c>
      <c r="AF1046" s="14">
        <f t="shared" si="2"/>
        <v>1</v>
      </c>
      <c r="AG1046" s="14">
        <f t="shared" si="3"/>
        <v>0</v>
      </c>
      <c r="AH1046" s="14">
        <f t="shared" si="4"/>
        <v>0</v>
      </c>
      <c r="AI1046" s="14">
        <f t="shared" si="5"/>
        <v>0</v>
      </c>
      <c r="AJ1046" s="10"/>
    </row>
    <row r="1047" ht="15.75" customHeight="1">
      <c r="A1047" s="9">
        <v>45693.0</v>
      </c>
      <c r="B1047" s="10" t="s">
        <v>2463</v>
      </c>
      <c r="C1047" s="10" t="s">
        <v>2464</v>
      </c>
      <c r="D1047" s="11">
        <v>9.7988024666E10</v>
      </c>
      <c r="E1047" s="10" t="s">
        <v>8622</v>
      </c>
      <c r="F1047" s="10" t="s">
        <v>8596</v>
      </c>
      <c r="G1047" s="10" t="s">
        <v>8588</v>
      </c>
      <c r="H1047" s="10" t="s">
        <v>8589</v>
      </c>
      <c r="I1047" s="10" t="s">
        <v>8614</v>
      </c>
      <c r="J1047" s="10" t="s">
        <v>8599</v>
      </c>
      <c r="K1047" s="10" t="s">
        <v>8590</v>
      </c>
      <c r="L1047" s="10" t="s">
        <v>8615</v>
      </c>
      <c r="M1047" s="10" t="s">
        <v>8611</v>
      </c>
      <c r="N1047" s="12" t="s">
        <v>11</v>
      </c>
      <c r="O1047" s="12" t="s">
        <v>13</v>
      </c>
      <c r="P1047" s="12" t="s">
        <v>77</v>
      </c>
      <c r="Q1047" s="12" t="s">
        <v>45</v>
      </c>
      <c r="R1047" s="12" t="s">
        <v>23</v>
      </c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3">
        <f>ROUNDUP(SUM(VLOOKUP(F1047,'Pontuação 3.0'!A$2:B$11,2,FALSE),VLOOKUP(E1047,'Pontuação 3.0'!C$2:D$11,2,FALSE),VLOOKUP(H1047,'Pontuação 3.0'!I$2:J$11,2,FALSE),VLOOKUP(J1047,'Pontuação 3.0'!G$2:H$11,2,FALSE),VLOOKUP(G1047,'Pontuação 3.0'!E$2:F$11,2,FALSE),VLOOKUP(K1047,'Pontuação 3.0'!K$2:L$11,2,FALSE),VLOOKUP(L1047,'Pontuação 3.0'!M$2:N$13,2,FALSE)),0)</f>
        <v>2132</v>
      </c>
      <c r="AD1047" s="14">
        <f t="shared" si="1"/>
        <v>213</v>
      </c>
      <c r="AE1047" s="14" t="str">
        <f t="array" ref="AE1047">IFERROR(INDEX('Pontuação 3.0'!G$13:G$191, MATCH(AD1047, 'Pontuação 3.0'!F$13:F$191, 0)), "Faixa Indefinida")</f>
        <v>C</v>
      </c>
      <c r="AF1047" s="14">
        <f t="shared" si="2"/>
        <v>0</v>
      </c>
      <c r="AG1047" s="14">
        <f t="shared" si="3"/>
        <v>0</v>
      </c>
      <c r="AH1047" s="14">
        <f t="shared" si="4"/>
        <v>1</v>
      </c>
      <c r="AI1047" s="14">
        <f t="shared" si="5"/>
        <v>0</v>
      </c>
      <c r="AJ1047" s="10"/>
    </row>
    <row r="1048" ht="15.75" customHeight="1">
      <c r="A1048" s="9">
        <v>45693.0</v>
      </c>
      <c r="B1048" s="10" t="s">
        <v>2465</v>
      </c>
      <c r="C1048" s="10" t="s">
        <v>2466</v>
      </c>
      <c r="D1048" s="11">
        <v>9.8985503162E10</v>
      </c>
      <c r="E1048" s="10" t="s">
        <v>8586</v>
      </c>
      <c r="F1048" s="10" t="s">
        <v>8596</v>
      </c>
      <c r="G1048" s="10" t="s">
        <v>8588</v>
      </c>
      <c r="H1048" s="10" t="s">
        <v>8598</v>
      </c>
      <c r="I1048" s="10" t="s">
        <v>8590</v>
      </c>
      <c r="J1048" s="10" t="s">
        <v>8599</v>
      </c>
      <c r="K1048" s="10" t="s">
        <v>8590</v>
      </c>
      <c r="L1048" s="10" t="s">
        <v>8615</v>
      </c>
      <c r="M1048" s="10" t="s">
        <v>8601</v>
      </c>
      <c r="N1048" s="12" t="s">
        <v>11</v>
      </c>
      <c r="O1048" s="12" t="s">
        <v>13</v>
      </c>
      <c r="P1048" s="12" t="s">
        <v>418</v>
      </c>
      <c r="Q1048" s="12" t="s">
        <v>34</v>
      </c>
      <c r="R1048" s="12" t="s">
        <v>23</v>
      </c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3">
        <f>ROUNDUP(SUM(VLOOKUP(F1048,'Pontuação 3.0'!A$2:B$11,2,FALSE),VLOOKUP(E1048,'Pontuação 3.0'!C$2:D$11,2,FALSE),VLOOKUP(H1048,'Pontuação 3.0'!I$2:J$11,2,FALSE),VLOOKUP(J1048,'Pontuação 3.0'!G$2:H$11,2,FALSE),VLOOKUP(G1048,'Pontuação 3.0'!E$2:F$11,2,FALSE),VLOOKUP(K1048,'Pontuação 3.0'!K$2:L$11,2,FALSE),VLOOKUP(L1048,'Pontuação 3.0'!M$2:N$13,2,FALSE)),0)</f>
        <v>2075</v>
      </c>
      <c r="AD1048" s="14">
        <f t="shared" si="1"/>
        <v>208</v>
      </c>
      <c r="AE1048" s="14" t="str">
        <f t="array" ref="AE1048">IFERROR(INDEX('Pontuação 3.0'!G$13:G$191, MATCH(AD1048, 'Pontuação 3.0'!F$13:F$191, 0)), "Faixa Indefinida")</f>
        <v>C</v>
      </c>
      <c r="AF1048" s="14">
        <f t="shared" si="2"/>
        <v>0</v>
      </c>
      <c r="AG1048" s="14">
        <f t="shared" si="3"/>
        <v>0</v>
      </c>
      <c r="AH1048" s="14">
        <f t="shared" si="4"/>
        <v>1</v>
      </c>
      <c r="AI1048" s="14">
        <f t="shared" si="5"/>
        <v>0</v>
      </c>
      <c r="AJ1048" s="10"/>
    </row>
    <row r="1049" ht="15.75" customHeight="1">
      <c r="A1049" s="9">
        <v>45693.0</v>
      </c>
      <c r="B1049" s="10" t="s">
        <v>2467</v>
      </c>
      <c r="C1049" s="10" t="s">
        <v>2468</v>
      </c>
      <c r="D1049" s="11">
        <v>6.1993760592E10</v>
      </c>
      <c r="E1049" s="10" t="s">
        <v>8622</v>
      </c>
      <c r="F1049" s="10" t="s">
        <v>8596</v>
      </c>
      <c r="G1049" s="10" t="s">
        <v>8588</v>
      </c>
      <c r="H1049" s="10" t="s">
        <v>8626</v>
      </c>
      <c r="I1049" s="10" t="s">
        <v>8614</v>
      </c>
      <c r="J1049" s="10" t="s">
        <v>8599</v>
      </c>
      <c r="K1049" s="10" t="s">
        <v>8590</v>
      </c>
      <c r="L1049" s="10" t="s">
        <v>8615</v>
      </c>
      <c r="M1049" s="10" t="s">
        <v>8593</v>
      </c>
      <c r="N1049" s="12" t="s">
        <v>11</v>
      </c>
      <c r="O1049" s="12" t="s">
        <v>13</v>
      </c>
      <c r="P1049" s="12" t="s">
        <v>58</v>
      </c>
      <c r="Q1049" s="12" t="s">
        <v>15</v>
      </c>
      <c r="R1049" s="12" t="s">
        <v>14</v>
      </c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3">
        <f>ROUNDUP(SUM(VLOOKUP(F1049,'Pontuação 3.0'!A$2:B$11,2,FALSE),VLOOKUP(E1049,'Pontuação 3.0'!C$2:D$11,2,FALSE),VLOOKUP(H1049,'Pontuação 3.0'!I$2:J$11,2,FALSE),VLOOKUP(J1049,'Pontuação 3.0'!G$2:H$11,2,FALSE),VLOOKUP(G1049,'Pontuação 3.0'!E$2:F$11,2,FALSE),VLOOKUP(K1049,'Pontuação 3.0'!K$2:L$11,2,FALSE),VLOOKUP(L1049,'Pontuação 3.0'!M$2:N$13,2,FALSE)),0)</f>
        <v>1897</v>
      </c>
      <c r="AD1049" s="14">
        <f t="shared" si="1"/>
        <v>190</v>
      </c>
      <c r="AE1049" s="14" t="str">
        <f t="array" ref="AE1049">IFERROR(INDEX('Pontuação 3.0'!G$13:G$191, MATCH(AD1049, 'Pontuação 3.0'!F$13:F$191, 0)), "Faixa Indefinida")</f>
        <v>D</v>
      </c>
      <c r="AF1049" s="14">
        <f t="shared" si="2"/>
        <v>0</v>
      </c>
      <c r="AG1049" s="14">
        <f t="shared" si="3"/>
        <v>0</v>
      </c>
      <c r="AH1049" s="14">
        <f t="shared" si="4"/>
        <v>0</v>
      </c>
      <c r="AI1049" s="14">
        <f t="shared" si="5"/>
        <v>1</v>
      </c>
      <c r="AJ1049" s="10"/>
    </row>
    <row r="1050" ht="15.75" customHeight="1">
      <c r="A1050" s="9">
        <v>45693.0</v>
      </c>
      <c r="B1050" s="10" t="s">
        <v>2471</v>
      </c>
      <c r="C1050" s="10" t="s">
        <v>2472</v>
      </c>
      <c r="D1050" s="11">
        <v>4.8988363264E10</v>
      </c>
      <c r="E1050" s="10" t="s">
        <v>8586</v>
      </c>
      <c r="F1050" s="10" t="s">
        <v>8596</v>
      </c>
      <c r="G1050" s="10" t="s">
        <v>8620</v>
      </c>
      <c r="H1050" s="10" t="s">
        <v>8626</v>
      </c>
      <c r="I1050" s="10" t="s">
        <v>8614</v>
      </c>
      <c r="J1050" s="10" t="s">
        <v>8599</v>
      </c>
      <c r="K1050" s="10" t="s">
        <v>8590</v>
      </c>
      <c r="L1050" s="10" t="s">
        <v>8629</v>
      </c>
      <c r="M1050" s="10" t="s">
        <v>8611</v>
      </c>
      <c r="N1050" s="12" t="s">
        <v>11</v>
      </c>
      <c r="O1050" s="12" t="s">
        <v>13</v>
      </c>
      <c r="P1050" s="12" t="s">
        <v>839</v>
      </c>
      <c r="Q1050" s="12" t="s">
        <v>840</v>
      </c>
      <c r="R1050" s="12" t="s">
        <v>14</v>
      </c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3">
        <f>ROUNDUP(SUM(VLOOKUP(F1050,'Pontuação 3.0'!A$2:B$11,2,FALSE),VLOOKUP(E1050,'Pontuação 3.0'!C$2:D$11,2,FALSE),VLOOKUP(H1050,'Pontuação 3.0'!I$2:J$11,2,FALSE),VLOOKUP(J1050,'Pontuação 3.0'!G$2:H$11,2,FALSE),VLOOKUP(G1050,'Pontuação 3.0'!E$2:F$11,2,FALSE),VLOOKUP(K1050,'Pontuação 3.0'!K$2:L$11,2,FALSE),VLOOKUP(L1050,'Pontuação 3.0'!M$2:N$13,2,FALSE)),0)</f>
        <v>1679</v>
      </c>
      <c r="AD1050" s="14">
        <f t="shared" si="1"/>
        <v>168</v>
      </c>
      <c r="AE1050" s="14" t="str">
        <f t="array" ref="AE1050">IFERROR(INDEX('Pontuação 3.0'!G$13:G$191, MATCH(AD1050, 'Pontuação 3.0'!F$13:F$191, 0)), "Faixa Indefinida")</f>
        <v>D</v>
      </c>
      <c r="AF1050" s="14">
        <f t="shared" si="2"/>
        <v>0</v>
      </c>
      <c r="AG1050" s="14">
        <f t="shared" si="3"/>
        <v>0</v>
      </c>
      <c r="AH1050" s="14">
        <f t="shared" si="4"/>
        <v>0</v>
      </c>
      <c r="AI1050" s="14">
        <f t="shared" si="5"/>
        <v>1</v>
      </c>
      <c r="AJ1050" s="10"/>
    </row>
    <row r="1051" ht="15.75" customHeight="1">
      <c r="A1051" s="9">
        <v>45693.0</v>
      </c>
      <c r="B1051" s="10" t="s">
        <v>2469</v>
      </c>
      <c r="C1051" s="10" t="s">
        <v>2470</v>
      </c>
      <c r="D1051" s="11">
        <v>8.399881723E10</v>
      </c>
      <c r="E1051" s="10" t="s">
        <v>8586</v>
      </c>
      <c r="F1051" s="10" t="s">
        <v>8587</v>
      </c>
      <c r="G1051" s="10" t="s">
        <v>8588</v>
      </c>
      <c r="H1051" s="10" t="s">
        <v>8598</v>
      </c>
      <c r="I1051" s="10" t="s">
        <v>8590</v>
      </c>
      <c r="J1051" s="10" t="s">
        <v>8599</v>
      </c>
      <c r="K1051" s="10" t="s">
        <v>8606</v>
      </c>
      <c r="L1051" s="10" t="s">
        <v>8592</v>
      </c>
      <c r="M1051" s="10" t="s">
        <v>8593</v>
      </c>
      <c r="N1051" s="12" t="s">
        <v>11</v>
      </c>
      <c r="O1051" s="12" t="s">
        <v>13</v>
      </c>
      <c r="P1051" s="12" t="s">
        <v>961</v>
      </c>
      <c r="Q1051" s="12" t="s">
        <v>962</v>
      </c>
      <c r="R1051" s="12" t="s">
        <v>14</v>
      </c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3">
        <f>ROUNDUP(SUM(VLOOKUP(F1051,'Pontuação 3.0'!A$2:B$11,2,FALSE),VLOOKUP(E1051,'Pontuação 3.0'!C$2:D$11,2,FALSE),VLOOKUP(H1051,'Pontuação 3.0'!I$2:J$11,2,FALSE),VLOOKUP(J1051,'Pontuação 3.0'!G$2:H$11,2,FALSE),VLOOKUP(G1051,'Pontuação 3.0'!E$2:F$11,2,FALSE),VLOOKUP(K1051,'Pontuação 3.0'!K$2:L$11,2,FALSE),VLOOKUP(L1051,'Pontuação 3.0'!M$2:N$13,2,FALSE)),0)</f>
        <v>2383</v>
      </c>
      <c r="AD1051" s="14">
        <f t="shared" si="1"/>
        <v>238</v>
      </c>
      <c r="AE1051" s="14" t="str">
        <f t="array" ref="AE1051">IFERROR(INDEX('Pontuação 3.0'!G$13:G$191, MATCH(AD1051, 'Pontuação 3.0'!F$13:F$191, 0)), "Faixa Indefinida")</f>
        <v>A</v>
      </c>
      <c r="AF1051" s="14">
        <f t="shared" si="2"/>
        <v>1</v>
      </c>
      <c r="AG1051" s="14">
        <f t="shared" si="3"/>
        <v>0</v>
      </c>
      <c r="AH1051" s="14">
        <f t="shared" si="4"/>
        <v>0</v>
      </c>
      <c r="AI1051" s="14">
        <f t="shared" si="5"/>
        <v>0</v>
      </c>
      <c r="AJ1051" s="10"/>
    </row>
    <row r="1052" ht="15.75" customHeight="1">
      <c r="A1052" s="9">
        <v>45693.0</v>
      </c>
      <c r="B1052" s="10" t="s">
        <v>126</v>
      </c>
      <c r="C1052" s="10" t="s">
        <v>2477</v>
      </c>
      <c r="D1052" s="11">
        <v>6.2982236747E10</v>
      </c>
      <c r="E1052" s="10" t="s">
        <v>8586</v>
      </c>
      <c r="F1052" s="10" t="s">
        <v>8596</v>
      </c>
      <c r="G1052" s="10" t="s">
        <v>8588</v>
      </c>
      <c r="H1052" s="10" t="s">
        <v>8589</v>
      </c>
      <c r="I1052" s="10" t="s">
        <v>8590</v>
      </c>
      <c r="J1052" s="10" t="s">
        <v>8599</v>
      </c>
      <c r="K1052" s="10" t="s">
        <v>8590</v>
      </c>
      <c r="L1052" s="10" t="s">
        <v>8592</v>
      </c>
      <c r="M1052" s="10" t="s">
        <v>8593</v>
      </c>
      <c r="N1052" s="12" t="s">
        <v>11</v>
      </c>
      <c r="O1052" s="12" t="s">
        <v>13</v>
      </c>
      <c r="P1052" s="12" t="s">
        <v>77</v>
      </c>
      <c r="Q1052" s="12" t="s">
        <v>45</v>
      </c>
      <c r="R1052" s="12" t="s">
        <v>23</v>
      </c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3">
        <f>ROUNDUP(SUM(VLOOKUP(F1052,'Pontuação 3.0'!A$2:B$11,2,FALSE),VLOOKUP(E1052,'Pontuação 3.0'!C$2:D$11,2,FALSE),VLOOKUP(H1052,'Pontuação 3.0'!I$2:J$11,2,FALSE),VLOOKUP(J1052,'Pontuação 3.0'!G$2:H$11,2,FALSE),VLOOKUP(G1052,'Pontuação 3.0'!E$2:F$11,2,FALSE),VLOOKUP(K1052,'Pontuação 3.0'!K$2:L$11,2,FALSE),VLOOKUP(L1052,'Pontuação 3.0'!M$2:N$13,2,FALSE)),0)</f>
        <v>2076</v>
      </c>
      <c r="AD1052" s="14">
        <f t="shared" si="1"/>
        <v>208</v>
      </c>
      <c r="AE1052" s="14" t="str">
        <f t="array" ref="AE1052">IFERROR(INDEX('Pontuação 3.0'!G$13:G$191, MATCH(AD1052, 'Pontuação 3.0'!F$13:F$191, 0)), "Faixa Indefinida")</f>
        <v>C</v>
      </c>
      <c r="AF1052" s="14">
        <f t="shared" si="2"/>
        <v>0</v>
      </c>
      <c r="AG1052" s="14">
        <f t="shared" si="3"/>
        <v>0</v>
      </c>
      <c r="AH1052" s="14">
        <f t="shared" si="4"/>
        <v>1</v>
      </c>
      <c r="AI1052" s="14">
        <f t="shared" si="5"/>
        <v>0</v>
      </c>
      <c r="AJ1052" s="10"/>
    </row>
    <row r="1053" ht="15.75" customHeight="1">
      <c r="A1053" s="9">
        <v>45693.0</v>
      </c>
      <c r="B1053" s="10" t="s">
        <v>2475</v>
      </c>
      <c r="C1053" s="10" t="s">
        <v>2476</v>
      </c>
      <c r="D1053" s="11">
        <v>8.5991061847E10</v>
      </c>
      <c r="E1053" s="10" t="s">
        <v>8586</v>
      </c>
      <c r="F1053" s="10" t="s">
        <v>8640</v>
      </c>
      <c r="G1053" s="10" t="s">
        <v>8597</v>
      </c>
      <c r="H1053" s="10" t="s">
        <v>8626</v>
      </c>
      <c r="I1053" s="10" t="s">
        <v>8590</v>
      </c>
      <c r="J1053" s="10" t="s">
        <v>8599</v>
      </c>
      <c r="K1053" s="10" t="s">
        <v>8590</v>
      </c>
      <c r="L1053" s="10" t="s">
        <v>8615</v>
      </c>
      <c r="M1053" s="10" t="s">
        <v>8593</v>
      </c>
      <c r="N1053" s="12" t="s">
        <v>11</v>
      </c>
      <c r="O1053" s="12" t="s">
        <v>13</v>
      </c>
      <c r="P1053" s="12" t="s">
        <v>89</v>
      </c>
      <c r="Q1053" s="12" t="s">
        <v>45</v>
      </c>
      <c r="R1053" s="12" t="s">
        <v>14</v>
      </c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3">
        <f>ROUNDUP(SUM(VLOOKUP(F1053,'Pontuação 3.0'!A$2:B$11,2,FALSE),VLOOKUP(E1053,'Pontuação 3.0'!C$2:D$11,2,FALSE),VLOOKUP(H1053,'Pontuação 3.0'!I$2:J$11,2,FALSE),VLOOKUP(J1053,'Pontuação 3.0'!G$2:H$11,2,FALSE),VLOOKUP(G1053,'Pontuação 3.0'!E$2:F$11,2,FALSE),VLOOKUP(K1053,'Pontuação 3.0'!K$2:L$11,2,FALSE),VLOOKUP(L1053,'Pontuação 3.0'!M$2:N$13,2,FALSE)),0)</f>
        <v>1805</v>
      </c>
      <c r="AD1053" s="14">
        <f t="shared" si="1"/>
        <v>181</v>
      </c>
      <c r="AE1053" s="14" t="str">
        <f t="array" ref="AE1053">IFERROR(INDEX('Pontuação 3.0'!G$13:G$191, MATCH(AD1053, 'Pontuação 3.0'!F$13:F$191, 0)), "Faixa Indefinida")</f>
        <v>D</v>
      </c>
      <c r="AF1053" s="14">
        <f t="shared" si="2"/>
        <v>0</v>
      </c>
      <c r="AG1053" s="14">
        <f t="shared" si="3"/>
        <v>0</v>
      </c>
      <c r="AH1053" s="14">
        <f t="shared" si="4"/>
        <v>0</v>
      </c>
      <c r="AI1053" s="14">
        <f t="shared" si="5"/>
        <v>1</v>
      </c>
      <c r="AJ1053" s="10"/>
    </row>
    <row r="1054" ht="15.75" customHeight="1">
      <c r="A1054" s="9">
        <v>45693.0</v>
      </c>
      <c r="B1054" s="10" t="s">
        <v>2473</v>
      </c>
      <c r="C1054" s="10" t="s">
        <v>2474</v>
      </c>
      <c r="D1054" s="11">
        <v>9.2986319731E10</v>
      </c>
      <c r="E1054" s="10" t="s">
        <v>8586</v>
      </c>
      <c r="F1054" s="10" t="s">
        <v>8596</v>
      </c>
      <c r="G1054" s="10" t="s">
        <v>8628</v>
      </c>
      <c r="H1054" s="10" t="s">
        <v>8598</v>
      </c>
      <c r="I1054" s="10" t="s">
        <v>8590</v>
      </c>
      <c r="J1054" s="10" t="s">
        <v>8624</v>
      </c>
      <c r="K1054" s="10" t="s">
        <v>8590</v>
      </c>
      <c r="L1054" s="10" t="s">
        <v>8615</v>
      </c>
      <c r="M1054" s="10" t="s">
        <v>8593</v>
      </c>
      <c r="N1054" s="12" t="s">
        <v>11</v>
      </c>
      <c r="O1054" s="12" t="s">
        <v>13</v>
      </c>
      <c r="P1054" s="12" t="s">
        <v>997</v>
      </c>
      <c r="Q1054" s="12" t="s">
        <v>998</v>
      </c>
      <c r="R1054" s="12" t="s">
        <v>23</v>
      </c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3">
        <f>ROUNDUP(SUM(VLOOKUP(F1054,'Pontuação 3.0'!A$2:B$11,2,FALSE),VLOOKUP(E1054,'Pontuação 3.0'!C$2:D$11,2,FALSE),VLOOKUP(H1054,'Pontuação 3.0'!I$2:J$11,2,FALSE),VLOOKUP(J1054,'Pontuação 3.0'!G$2:H$11,2,FALSE),VLOOKUP(G1054,'Pontuação 3.0'!E$2:F$11,2,FALSE),VLOOKUP(K1054,'Pontuação 3.0'!K$2:L$11,2,FALSE),VLOOKUP(L1054,'Pontuação 3.0'!M$2:N$13,2,FALSE)),0)</f>
        <v>1948</v>
      </c>
      <c r="AD1054" s="14">
        <f t="shared" si="1"/>
        <v>195</v>
      </c>
      <c r="AE1054" s="14" t="str">
        <f t="array" ref="AE1054">IFERROR(INDEX('Pontuação 3.0'!G$13:G$191, MATCH(AD1054, 'Pontuação 3.0'!F$13:F$191, 0)), "Faixa Indefinida")</f>
        <v>C</v>
      </c>
      <c r="AF1054" s="14">
        <f t="shared" si="2"/>
        <v>0</v>
      </c>
      <c r="AG1054" s="14">
        <f t="shared" si="3"/>
        <v>0</v>
      </c>
      <c r="AH1054" s="14">
        <f t="shared" si="4"/>
        <v>1</v>
      </c>
      <c r="AI1054" s="14">
        <f t="shared" si="5"/>
        <v>0</v>
      </c>
      <c r="AJ1054" s="10"/>
    </row>
    <row r="1055" ht="15.75" customHeight="1">
      <c r="A1055" s="9">
        <v>45693.0</v>
      </c>
      <c r="B1055" s="10" t="s">
        <v>2480</v>
      </c>
      <c r="C1055" s="10" t="s">
        <v>2481</v>
      </c>
      <c r="D1055" s="11">
        <v>2.1970276822E10</v>
      </c>
      <c r="E1055" s="10" t="s">
        <v>8586</v>
      </c>
      <c r="F1055" s="10" t="s">
        <v>8587</v>
      </c>
      <c r="G1055" s="10" t="s">
        <v>8620</v>
      </c>
      <c r="H1055" s="10" t="s">
        <v>8605</v>
      </c>
      <c r="I1055" s="10" t="s">
        <v>8590</v>
      </c>
      <c r="J1055" s="10" t="s">
        <v>8599</v>
      </c>
      <c r="K1055" s="10" t="s">
        <v>8590</v>
      </c>
      <c r="L1055" s="10" t="s">
        <v>8600</v>
      </c>
      <c r="M1055" s="10" t="s">
        <v>8611</v>
      </c>
      <c r="N1055" s="12" t="s">
        <v>11</v>
      </c>
      <c r="O1055" s="12" t="s">
        <v>13</v>
      </c>
      <c r="P1055" s="12" t="s">
        <v>77</v>
      </c>
      <c r="Q1055" s="12" t="s">
        <v>45</v>
      </c>
      <c r="R1055" s="12" t="s">
        <v>14</v>
      </c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3">
        <f>ROUNDUP(SUM(VLOOKUP(F1055,'Pontuação 3.0'!A$2:B$11,2,FALSE),VLOOKUP(E1055,'Pontuação 3.0'!C$2:D$11,2,FALSE),VLOOKUP(H1055,'Pontuação 3.0'!I$2:J$11,2,FALSE),VLOOKUP(J1055,'Pontuação 3.0'!G$2:H$11,2,FALSE),VLOOKUP(G1055,'Pontuação 3.0'!E$2:F$11,2,FALSE),VLOOKUP(K1055,'Pontuação 3.0'!K$2:L$11,2,FALSE),VLOOKUP(L1055,'Pontuação 3.0'!M$2:N$13,2,FALSE)),0)</f>
        <v>2112</v>
      </c>
      <c r="AD1055" s="14">
        <f t="shared" si="1"/>
        <v>211</v>
      </c>
      <c r="AE1055" s="14" t="str">
        <f t="array" ref="AE1055">IFERROR(INDEX('Pontuação 3.0'!G$13:G$191, MATCH(AD1055, 'Pontuação 3.0'!F$13:F$191, 0)), "Faixa Indefinida")</f>
        <v>C</v>
      </c>
      <c r="AF1055" s="14">
        <f t="shared" si="2"/>
        <v>0</v>
      </c>
      <c r="AG1055" s="14">
        <f t="shared" si="3"/>
        <v>0</v>
      </c>
      <c r="AH1055" s="14">
        <f t="shared" si="4"/>
        <v>1</v>
      </c>
      <c r="AI1055" s="14">
        <f t="shared" si="5"/>
        <v>0</v>
      </c>
      <c r="AJ1055" s="10"/>
    </row>
    <row r="1056" ht="15.75" customHeight="1">
      <c r="A1056" s="9">
        <v>45693.0</v>
      </c>
      <c r="B1056" s="10" t="s">
        <v>2484</v>
      </c>
      <c r="C1056" s="10" t="s">
        <v>2485</v>
      </c>
      <c r="D1056" s="11">
        <v>3.1984063973E10</v>
      </c>
      <c r="E1056" s="10" t="s">
        <v>8622</v>
      </c>
      <c r="F1056" s="10" t="s">
        <v>8587</v>
      </c>
      <c r="G1056" s="10" t="s">
        <v>8620</v>
      </c>
      <c r="H1056" s="10" t="s">
        <v>8598</v>
      </c>
      <c r="I1056" s="10" t="s">
        <v>8614</v>
      </c>
      <c r="J1056" s="10" t="s">
        <v>8591</v>
      </c>
      <c r="K1056" s="10" t="s">
        <v>8590</v>
      </c>
      <c r="L1056" s="10" t="s">
        <v>8615</v>
      </c>
      <c r="M1056" s="10" t="s">
        <v>8601</v>
      </c>
      <c r="N1056" s="12" t="s">
        <v>11</v>
      </c>
      <c r="O1056" s="12" t="s">
        <v>13</v>
      </c>
      <c r="P1056" s="12" t="s">
        <v>12</v>
      </c>
      <c r="Q1056" s="12" t="s">
        <v>15</v>
      </c>
      <c r="R1056" s="12" t="s">
        <v>14</v>
      </c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3">
        <f>ROUNDUP(SUM(VLOOKUP(F1056,'Pontuação 3.0'!A$2:B$11,2,FALSE),VLOOKUP(E1056,'Pontuação 3.0'!C$2:D$11,2,FALSE),VLOOKUP(H1056,'Pontuação 3.0'!I$2:J$11,2,FALSE),VLOOKUP(J1056,'Pontuação 3.0'!G$2:H$11,2,FALSE),VLOOKUP(G1056,'Pontuação 3.0'!E$2:F$11,2,FALSE),VLOOKUP(K1056,'Pontuação 3.0'!K$2:L$11,2,FALSE),VLOOKUP(L1056,'Pontuação 3.0'!M$2:N$13,2,FALSE)),0)</f>
        <v>2190</v>
      </c>
      <c r="AD1056" s="14">
        <f t="shared" si="1"/>
        <v>219</v>
      </c>
      <c r="AE1056" s="14" t="str">
        <f t="array" ref="AE1056">IFERROR(INDEX('Pontuação 3.0'!G$13:G$191, MATCH(AD1056, 'Pontuação 3.0'!F$13:F$191, 0)), "Faixa Indefinida")</f>
        <v>B</v>
      </c>
      <c r="AF1056" s="14">
        <f t="shared" si="2"/>
        <v>0</v>
      </c>
      <c r="AG1056" s="14">
        <f t="shared" si="3"/>
        <v>1</v>
      </c>
      <c r="AH1056" s="14">
        <f t="shared" si="4"/>
        <v>0</v>
      </c>
      <c r="AI1056" s="14">
        <f t="shared" si="5"/>
        <v>0</v>
      </c>
      <c r="AJ1056" s="10"/>
    </row>
    <row r="1057" ht="15.75" customHeight="1">
      <c r="A1057" s="9">
        <v>45693.0</v>
      </c>
      <c r="B1057" s="10" t="s">
        <v>2482</v>
      </c>
      <c r="C1057" s="10" t="s">
        <v>2483</v>
      </c>
      <c r="D1057" s="11">
        <v>6.999969896E10</v>
      </c>
      <c r="E1057" s="10" t="s">
        <v>8586</v>
      </c>
      <c r="F1057" s="10" t="s">
        <v>8587</v>
      </c>
      <c r="G1057" s="10" t="s">
        <v>8620</v>
      </c>
      <c r="H1057" s="10" t="s">
        <v>8598</v>
      </c>
      <c r="I1057" s="10" t="s">
        <v>8614</v>
      </c>
      <c r="J1057" s="10" t="s">
        <v>8599</v>
      </c>
      <c r="K1057" s="10" t="s">
        <v>8606</v>
      </c>
      <c r="L1057" s="10" t="s">
        <v>8592</v>
      </c>
      <c r="M1057" s="10" t="s">
        <v>8611</v>
      </c>
      <c r="N1057" s="12" t="s">
        <v>11</v>
      </c>
      <c r="O1057" s="12" t="s">
        <v>13</v>
      </c>
      <c r="P1057" s="12" t="s">
        <v>19</v>
      </c>
      <c r="Q1057" s="12" t="s">
        <v>49</v>
      </c>
      <c r="R1057" s="12" t="s">
        <v>23</v>
      </c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3">
        <f>ROUNDUP(SUM(VLOOKUP(F1057,'Pontuação 3.0'!A$2:B$11,2,FALSE),VLOOKUP(E1057,'Pontuação 3.0'!C$2:D$11,2,FALSE),VLOOKUP(H1057,'Pontuação 3.0'!I$2:J$11,2,FALSE),VLOOKUP(J1057,'Pontuação 3.0'!G$2:H$11,2,FALSE),VLOOKUP(G1057,'Pontuação 3.0'!E$2:F$11,2,FALSE),VLOOKUP(K1057,'Pontuação 3.0'!K$2:L$11,2,FALSE),VLOOKUP(L1057,'Pontuação 3.0'!M$2:N$13,2,FALSE)),0)</f>
        <v>2243</v>
      </c>
      <c r="AD1057" s="14">
        <f t="shared" si="1"/>
        <v>224</v>
      </c>
      <c r="AE1057" s="14" t="str">
        <f t="array" ref="AE1057">IFERROR(INDEX('Pontuação 3.0'!G$13:G$191, MATCH(AD1057, 'Pontuação 3.0'!F$13:F$191, 0)), "Faixa Indefinida")</f>
        <v>B</v>
      </c>
      <c r="AF1057" s="14">
        <f t="shared" si="2"/>
        <v>0</v>
      </c>
      <c r="AG1057" s="14">
        <f t="shared" si="3"/>
        <v>1</v>
      </c>
      <c r="AH1057" s="14">
        <f t="shared" si="4"/>
        <v>0</v>
      </c>
      <c r="AI1057" s="14">
        <f t="shared" si="5"/>
        <v>0</v>
      </c>
      <c r="AJ1057" s="10"/>
    </row>
    <row r="1058" ht="15.75" customHeight="1">
      <c r="A1058" s="9">
        <v>45693.0</v>
      </c>
      <c r="B1058" s="10" t="s">
        <v>2486</v>
      </c>
      <c r="C1058" s="10" t="s">
        <v>2487</v>
      </c>
      <c r="D1058" s="11">
        <v>8.199928459E10</v>
      </c>
      <c r="E1058" s="10" t="s">
        <v>8586</v>
      </c>
      <c r="F1058" s="10" t="s">
        <v>8587</v>
      </c>
      <c r="G1058" s="10" t="s">
        <v>8620</v>
      </c>
      <c r="H1058" s="10" t="s">
        <v>8626</v>
      </c>
      <c r="I1058" s="10" t="s">
        <v>8614</v>
      </c>
      <c r="J1058" s="10" t="s">
        <v>8591</v>
      </c>
      <c r="K1058" s="10" t="s">
        <v>8590</v>
      </c>
      <c r="L1058" s="10" t="s">
        <v>8615</v>
      </c>
      <c r="M1058" s="10" t="s">
        <v>8601</v>
      </c>
      <c r="N1058" s="12" t="s">
        <v>11</v>
      </c>
      <c r="O1058" s="12" t="s">
        <v>13</v>
      </c>
      <c r="P1058" s="12" t="s">
        <v>1055</v>
      </c>
      <c r="Q1058" s="12" t="s">
        <v>1056</v>
      </c>
      <c r="R1058" s="12" t="s">
        <v>14</v>
      </c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3">
        <f>ROUNDUP(SUM(VLOOKUP(F1058,'Pontuação 3.0'!A$2:B$11,2,FALSE),VLOOKUP(E1058,'Pontuação 3.0'!C$2:D$11,2,FALSE),VLOOKUP(H1058,'Pontuação 3.0'!I$2:J$11,2,FALSE),VLOOKUP(J1058,'Pontuação 3.0'!G$2:H$11,2,FALSE),VLOOKUP(G1058,'Pontuação 3.0'!E$2:F$11,2,FALSE),VLOOKUP(K1058,'Pontuação 3.0'!K$2:L$11,2,FALSE),VLOOKUP(L1058,'Pontuação 3.0'!M$2:N$13,2,FALSE)),0)</f>
        <v>2072</v>
      </c>
      <c r="AD1058" s="14">
        <f t="shared" si="1"/>
        <v>207</v>
      </c>
      <c r="AE1058" s="14" t="str">
        <f t="array" ref="AE1058">IFERROR(INDEX('Pontuação 3.0'!G$13:G$191, MATCH(AD1058, 'Pontuação 3.0'!F$13:F$191, 0)), "Faixa Indefinida")</f>
        <v>C</v>
      </c>
      <c r="AF1058" s="14">
        <f t="shared" si="2"/>
        <v>0</v>
      </c>
      <c r="AG1058" s="14">
        <f t="shared" si="3"/>
        <v>0</v>
      </c>
      <c r="AH1058" s="14">
        <f t="shared" si="4"/>
        <v>1</v>
      </c>
      <c r="AI1058" s="14">
        <f t="shared" si="5"/>
        <v>0</v>
      </c>
      <c r="AJ1058" s="10"/>
    </row>
    <row r="1059" ht="15.75" customHeight="1">
      <c r="A1059" s="9">
        <v>45693.0</v>
      </c>
      <c r="B1059" s="10" t="s">
        <v>459</v>
      </c>
      <c r="C1059" s="10" t="s">
        <v>2488</v>
      </c>
      <c r="D1059" s="11">
        <v>3.1983020439E10</v>
      </c>
      <c r="E1059" s="10" t="s">
        <v>8586</v>
      </c>
      <c r="F1059" s="10" t="s">
        <v>8587</v>
      </c>
      <c r="G1059" s="10" t="s">
        <v>8628</v>
      </c>
      <c r="H1059" s="10" t="s">
        <v>8626</v>
      </c>
      <c r="I1059" s="10" t="s">
        <v>8590</v>
      </c>
      <c r="J1059" s="10" t="s">
        <v>8591</v>
      </c>
      <c r="K1059" s="10" t="s">
        <v>8590</v>
      </c>
      <c r="L1059" s="10" t="s">
        <v>8615</v>
      </c>
      <c r="M1059" s="10" t="s">
        <v>8593</v>
      </c>
      <c r="N1059" s="12" t="s">
        <v>11</v>
      </c>
      <c r="O1059" s="12" t="s">
        <v>13</v>
      </c>
      <c r="P1059" s="12" t="s">
        <v>19</v>
      </c>
      <c r="Q1059" s="12" t="s">
        <v>15</v>
      </c>
      <c r="R1059" s="12" t="s">
        <v>14</v>
      </c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3">
        <f>ROUNDUP(SUM(VLOOKUP(F1059,'Pontuação 3.0'!A$2:B$11,2,FALSE),VLOOKUP(E1059,'Pontuação 3.0'!C$2:D$11,2,FALSE),VLOOKUP(H1059,'Pontuação 3.0'!I$2:J$11,2,FALSE),VLOOKUP(J1059,'Pontuação 3.0'!G$2:H$11,2,FALSE),VLOOKUP(G1059,'Pontuação 3.0'!E$2:F$11,2,FALSE),VLOOKUP(K1059,'Pontuação 3.0'!K$2:L$11,2,FALSE),VLOOKUP(L1059,'Pontuação 3.0'!M$2:N$13,2,FALSE)),0)</f>
        <v>2062</v>
      </c>
      <c r="AD1059" s="14">
        <f t="shared" si="1"/>
        <v>206</v>
      </c>
      <c r="AE1059" s="14" t="str">
        <f t="array" ref="AE1059">IFERROR(INDEX('Pontuação 3.0'!G$13:G$191, MATCH(AD1059, 'Pontuação 3.0'!F$13:F$191, 0)), "Faixa Indefinida")</f>
        <v>C</v>
      </c>
      <c r="AF1059" s="14">
        <f t="shared" si="2"/>
        <v>0</v>
      </c>
      <c r="AG1059" s="14">
        <f t="shared" si="3"/>
        <v>0</v>
      </c>
      <c r="AH1059" s="14">
        <f t="shared" si="4"/>
        <v>1</v>
      </c>
      <c r="AI1059" s="14">
        <f t="shared" si="5"/>
        <v>0</v>
      </c>
      <c r="AJ1059" s="10"/>
    </row>
    <row r="1060" ht="15.75" customHeight="1">
      <c r="A1060" s="9">
        <v>45693.0</v>
      </c>
      <c r="B1060" s="10" t="s">
        <v>354</v>
      </c>
      <c r="C1060" s="10" t="s">
        <v>2492</v>
      </c>
      <c r="D1060" s="11">
        <v>3.1989558033E10</v>
      </c>
      <c r="E1060" s="10" t="s">
        <v>8622</v>
      </c>
      <c r="F1060" s="10" t="s">
        <v>8596</v>
      </c>
      <c r="G1060" s="10" t="s">
        <v>8588</v>
      </c>
      <c r="H1060" s="10" t="s">
        <v>8598</v>
      </c>
      <c r="I1060" s="10" t="s">
        <v>8590</v>
      </c>
      <c r="J1060" s="10" t="s">
        <v>8599</v>
      </c>
      <c r="K1060" s="10" t="s">
        <v>8590</v>
      </c>
      <c r="L1060" s="10" t="s">
        <v>8592</v>
      </c>
      <c r="M1060" s="10" t="s">
        <v>8611</v>
      </c>
      <c r="N1060" s="12" t="s">
        <v>11</v>
      </c>
      <c r="O1060" s="12" t="s">
        <v>13</v>
      </c>
      <c r="P1060" s="12" t="s">
        <v>524</v>
      </c>
      <c r="Q1060" s="12" t="s">
        <v>525</v>
      </c>
      <c r="R1060" s="12" t="s">
        <v>14</v>
      </c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3">
        <f>ROUNDUP(SUM(VLOOKUP(F1060,'Pontuação 3.0'!A$2:B$11,2,FALSE),VLOOKUP(E1060,'Pontuação 3.0'!C$2:D$11,2,FALSE),VLOOKUP(H1060,'Pontuação 3.0'!I$2:J$11,2,FALSE),VLOOKUP(J1060,'Pontuação 3.0'!G$2:H$11,2,FALSE),VLOOKUP(G1060,'Pontuação 3.0'!E$2:F$11,2,FALSE),VLOOKUP(K1060,'Pontuação 3.0'!K$2:L$11,2,FALSE),VLOOKUP(L1060,'Pontuação 3.0'!M$2:N$13,2,FALSE)),0)</f>
        <v>1959</v>
      </c>
      <c r="AD1060" s="14">
        <f t="shared" si="1"/>
        <v>196</v>
      </c>
      <c r="AE1060" s="14" t="str">
        <f t="array" ref="AE1060">IFERROR(INDEX('Pontuação 3.0'!G$13:G$191, MATCH(AD1060, 'Pontuação 3.0'!F$13:F$191, 0)), "Faixa Indefinida")</f>
        <v>C</v>
      </c>
      <c r="AF1060" s="14">
        <f t="shared" si="2"/>
        <v>0</v>
      </c>
      <c r="AG1060" s="14">
        <f t="shared" si="3"/>
        <v>0</v>
      </c>
      <c r="AH1060" s="14">
        <f t="shared" si="4"/>
        <v>1</v>
      </c>
      <c r="AI1060" s="14">
        <f t="shared" si="5"/>
        <v>0</v>
      </c>
      <c r="AJ1060" s="10"/>
    </row>
    <row r="1061" ht="15.75" customHeight="1">
      <c r="A1061" s="9">
        <v>45693.0</v>
      </c>
      <c r="B1061" s="10" t="s">
        <v>316</v>
      </c>
      <c r="C1061" s="10" t="s">
        <v>2493</v>
      </c>
      <c r="D1061" s="11">
        <v>1.1962274387E10</v>
      </c>
      <c r="E1061" s="10" t="s">
        <v>8586</v>
      </c>
      <c r="F1061" s="10" t="s">
        <v>8596</v>
      </c>
      <c r="G1061" s="10" t="s">
        <v>8588</v>
      </c>
      <c r="H1061" s="10" t="s">
        <v>8605</v>
      </c>
      <c r="I1061" s="10" t="s">
        <v>8590</v>
      </c>
      <c r="J1061" s="10" t="s">
        <v>8599</v>
      </c>
      <c r="K1061" s="10" t="s">
        <v>8590</v>
      </c>
      <c r="L1061" s="10" t="s">
        <v>8592</v>
      </c>
      <c r="M1061" s="10" t="s">
        <v>8601</v>
      </c>
      <c r="N1061" s="12" t="s">
        <v>11</v>
      </c>
      <c r="O1061" s="12" t="s">
        <v>13</v>
      </c>
      <c r="P1061" s="12" t="s">
        <v>58</v>
      </c>
      <c r="Q1061" s="12" t="s">
        <v>49</v>
      </c>
      <c r="R1061" s="12" t="s">
        <v>14</v>
      </c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3">
        <f>ROUNDUP(SUM(VLOOKUP(F1061,'Pontuação 3.0'!A$2:B$11,2,FALSE),VLOOKUP(E1061,'Pontuação 3.0'!C$2:D$11,2,FALSE),VLOOKUP(H1061,'Pontuação 3.0'!I$2:J$11,2,FALSE),VLOOKUP(J1061,'Pontuação 3.0'!G$2:H$11,2,FALSE),VLOOKUP(G1061,'Pontuação 3.0'!E$2:F$11,2,FALSE),VLOOKUP(K1061,'Pontuação 3.0'!K$2:L$11,2,FALSE),VLOOKUP(L1061,'Pontuação 3.0'!M$2:N$13,2,FALSE)),0)</f>
        <v>1925</v>
      </c>
      <c r="AD1061" s="14">
        <f t="shared" si="1"/>
        <v>193</v>
      </c>
      <c r="AE1061" s="14" t="str">
        <f t="array" ref="AE1061">IFERROR(INDEX('Pontuação 3.0'!G$13:G$191, MATCH(AD1061, 'Pontuação 3.0'!F$13:F$191, 0)), "Faixa Indefinida")</f>
        <v>C</v>
      </c>
      <c r="AF1061" s="14">
        <f t="shared" si="2"/>
        <v>0</v>
      </c>
      <c r="AG1061" s="14">
        <f t="shared" si="3"/>
        <v>0</v>
      </c>
      <c r="AH1061" s="14">
        <f t="shared" si="4"/>
        <v>1</v>
      </c>
      <c r="AI1061" s="14">
        <f t="shared" si="5"/>
        <v>0</v>
      </c>
      <c r="AJ1061" s="10"/>
    </row>
    <row r="1062" ht="15.75" customHeight="1">
      <c r="A1062" s="9">
        <v>45693.0</v>
      </c>
      <c r="B1062" s="10" t="s">
        <v>56</v>
      </c>
      <c r="C1062" s="10" t="s">
        <v>2494</v>
      </c>
      <c r="D1062" s="11">
        <v>1.195069975E10</v>
      </c>
      <c r="E1062" s="10" t="s">
        <v>8586</v>
      </c>
      <c r="F1062" s="10" t="s">
        <v>8587</v>
      </c>
      <c r="G1062" s="10" t="s">
        <v>8588</v>
      </c>
      <c r="H1062" s="10" t="s">
        <v>8589</v>
      </c>
      <c r="I1062" s="10" t="s">
        <v>8614</v>
      </c>
      <c r="J1062" s="10" t="s">
        <v>8599</v>
      </c>
      <c r="K1062" s="10" t="s">
        <v>8606</v>
      </c>
      <c r="L1062" s="10" t="s">
        <v>8615</v>
      </c>
      <c r="M1062" s="10" t="s">
        <v>8601</v>
      </c>
      <c r="N1062" s="12" t="s">
        <v>11</v>
      </c>
      <c r="O1062" s="12" t="s">
        <v>13</v>
      </c>
      <c r="P1062" s="12" t="s">
        <v>1055</v>
      </c>
      <c r="Q1062" s="12" t="s">
        <v>1056</v>
      </c>
      <c r="R1062" s="12" t="s">
        <v>14</v>
      </c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3">
        <f>ROUNDUP(SUM(VLOOKUP(F1062,'Pontuação 3.0'!A$2:B$11,2,FALSE),VLOOKUP(E1062,'Pontuação 3.0'!C$2:D$11,2,FALSE),VLOOKUP(H1062,'Pontuação 3.0'!I$2:J$11,2,FALSE),VLOOKUP(J1062,'Pontuação 3.0'!G$2:H$11,2,FALSE),VLOOKUP(G1062,'Pontuação 3.0'!E$2:F$11,2,FALSE),VLOOKUP(K1062,'Pontuação 3.0'!K$2:L$11,2,FALSE),VLOOKUP(L1062,'Pontuação 3.0'!M$2:N$13,2,FALSE)),0)</f>
        <v>2556</v>
      </c>
      <c r="AD1062" s="14">
        <f t="shared" si="1"/>
        <v>256</v>
      </c>
      <c r="AE1062" s="14" t="str">
        <f t="array" ref="AE1062">IFERROR(INDEX('Pontuação 3.0'!G$13:G$191, MATCH(AD1062, 'Pontuação 3.0'!F$13:F$191, 0)), "Faixa Indefinida")</f>
        <v>A</v>
      </c>
      <c r="AF1062" s="14">
        <f t="shared" si="2"/>
        <v>1</v>
      </c>
      <c r="AG1062" s="14">
        <f t="shared" si="3"/>
        <v>0</v>
      </c>
      <c r="AH1062" s="14">
        <f t="shared" si="4"/>
        <v>0</v>
      </c>
      <c r="AI1062" s="14">
        <f t="shared" si="5"/>
        <v>0</v>
      </c>
      <c r="AJ1062" s="10"/>
    </row>
    <row r="1063" ht="15.75" customHeight="1">
      <c r="A1063" s="9">
        <v>45693.0</v>
      </c>
      <c r="B1063" s="10" t="s">
        <v>2497</v>
      </c>
      <c r="C1063" s="10" t="s">
        <v>2498</v>
      </c>
      <c r="D1063" s="11">
        <v>3.1975956369E10</v>
      </c>
      <c r="E1063" s="10" t="s">
        <v>8586</v>
      </c>
      <c r="F1063" s="10" t="s">
        <v>8587</v>
      </c>
      <c r="G1063" s="10" t="s">
        <v>8616</v>
      </c>
      <c r="H1063" s="10" t="s">
        <v>8589</v>
      </c>
      <c r="I1063" s="10" t="s">
        <v>8614</v>
      </c>
      <c r="J1063" s="10" t="s">
        <v>8617</v>
      </c>
      <c r="K1063" s="10" t="s">
        <v>8606</v>
      </c>
      <c r="L1063" s="10" t="s">
        <v>8615</v>
      </c>
      <c r="M1063" s="10" t="s">
        <v>8611</v>
      </c>
      <c r="N1063" s="12" t="s">
        <v>11</v>
      </c>
      <c r="O1063" s="12" t="s">
        <v>13</v>
      </c>
      <c r="P1063" s="12" t="s">
        <v>1337</v>
      </c>
      <c r="Q1063" s="12" t="s">
        <v>1338</v>
      </c>
      <c r="R1063" s="12" t="s">
        <v>14</v>
      </c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3">
        <f>ROUNDUP(SUM(VLOOKUP(F1063,'Pontuação 3.0'!A$2:B$11,2,FALSE),VLOOKUP(E1063,'Pontuação 3.0'!C$2:D$11,2,FALSE),VLOOKUP(H1063,'Pontuação 3.0'!I$2:J$11,2,FALSE),VLOOKUP(J1063,'Pontuação 3.0'!G$2:H$11,2,FALSE),VLOOKUP(G1063,'Pontuação 3.0'!E$2:F$11,2,FALSE),VLOOKUP(K1063,'Pontuação 3.0'!K$2:L$11,2,FALSE),VLOOKUP(L1063,'Pontuação 3.0'!M$2:N$13,2,FALSE)),0)</f>
        <v>2925</v>
      </c>
      <c r="AD1063" s="14">
        <f t="shared" si="1"/>
        <v>293</v>
      </c>
      <c r="AE1063" s="14" t="str">
        <f t="array" ref="AE1063">IFERROR(INDEX('Pontuação 3.0'!G$13:G$191, MATCH(AD1063, 'Pontuação 3.0'!F$13:F$191, 0)), "Faixa Indefinida")</f>
        <v>A</v>
      </c>
      <c r="AF1063" s="14">
        <f t="shared" si="2"/>
        <v>1</v>
      </c>
      <c r="AG1063" s="14">
        <f t="shared" si="3"/>
        <v>0</v>
      </c>
      <c r="AH1063" s="14">
        <f t="shared" si="4"/>
        <v>0</v>
      </c>
      <c r="AI1063" s="14">
        <f t="shared" si="5"/>
        <v>0</v>
      </c>
      <c r="AJ1063" s="10"/>
    </row>
    <row r="1064" ht="15.75" customHeight="1">
      <c r="A1064" s="9">
        <v>45693.0</v>
      </c>
      <c r="B1064" s="10" t="s">
        <v>1153</v>
      </c>
      <c r="C1064" s="10" t="s">
        <v>2499</v>
      </c>
      <c r="D1064" s="11">
        <v>3.298465867E10</v>
      </c>
      <c r="E1064" s="10" t="s">
        <v>8622</v>
      </c>
      <c r="F1064" s="10" t="s">
        <v>8587</v>
      </c>
      <c r="G1064" s="10" t="s">
        <v>8628</v>
      </c>
      <c r="H1064" s="10" t="s">
        <v>8626</v>
      </c>
      <c r="I1064" s="10" t="s">
        <v>8590</v>
      </c>
      <c r="J1064" s="10" t="s">
        <v>8599</v>
      </c>
      <c r="K1064" s="10" t="s">
        <v>8590</v>
      </c>
      <c r="L1064" s="10" t="s">
        <v>8615</v>
      </c>
      <c r="M1064" s="10" t="s">
        <v>8621</v>
      </c>
      <c r="N1064" s="12" t="s">
        <v>11</v>
      </c>
      <c r="O1064" s="12" t="s">
        <v>13</v>
      </c>
      <c r="P1064" s="12" t="s">
        <v>19</v>
      </c>
      <c r="Q1064" s="12" t="s">
        <v>15</v>
      </c>
      <c r="R1064" s="12" t="s">
        <v>23</v>
      </c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3">
        <f>ROUNDUP(SUM(VLOOKUP(F1064,'Pontuação 3.0'!A$2:B$11,2,FALSE),VLOOKUP(E1064,'Pontuação 3.0'!C$2:D$11,2,FALSE),VLOOKUP(H1064,'Pontuação 3.0'!I$2:J$11,2,FALSE),VLOOKUP(J1064,'Pontuação 3.0'!G$2:H$11,2,FALSE),VLOOKUP(G1064,'Pontuação 3.0'!E$2:F$11,2,FALSE),VLOOKUP(K1064,'Pontuação 3.0'!K$2:L$11,2,FALSE),VLOOKUP(L1064,'Pontuação 3.0'!M$2:N$13,2,FALSE)),0)</f>
        <v>1880</v>
      </c>
      <c r="AD1064" s="14">
        <f t="shared" si="1"/>
        <v>188</v>
      </c>
      <c r="AE1064" s="14" t="str">
        <f t="array" ref="AE1064">IFERROR(INDEX('Pontuação 3.0'!G$13:G$191, MATCH(AD1064, 'Pontuação 3.0'!F$13:F$191, 0)), "Faixa Indefinida")</f>
        <v>D</v>
      </c>
      <c r="AF1064" s="14">
        <f t="shared" si="2"/>
        <v>0</v>
      </c>
      <c r="AG1064" s="14">
        <f t="shared" si="3"/>
        <v>0</v>
      </c>
      <c r="AH1064" s="14">
        <f t="shared" si="4"/>
        <v>0</v>
      </c>
      <c r="AI1064" s="14">
        <f t="shared" si="5"/>
        <v>1</v>
      </c>
      <c r="AJ1064" s="10"/>
    </row>
    <row r="1065" ht="15.75" customHeight="1">
      <c r="A1065" s="9">
        <v>45693.0</v>
      </c>
      <c r="B1065" s="10" t="s">
        <v>2500</v>
      </c>
      <c r="C1065" s="10" t="s">
        <v>2501</v>
      </c>
      <c r="D1065" s="11">
        <v>9.9984463868E10</v>
      </c>
      <c r="E1065" s="10" t="s">
        <v>8586</v>
      </c>
      <c r="F1065" s="10" t="s">
        <v>8596</v>
      </c>
      <c r="G1065" s="10" t="s">
        <v>8588</v>
      </c>
      <c r="H1065" s="10" t="s">
        <v>8598</v>
      </c>
      <c r="I1065" s="10" t="s">
        <v>8590</v>
      </c>
      <c r="J1065" s="10" t="s">
        <v>8617</v>
      </c>
      <c r="K1065" s="10" t="s">
        <v>8590</v>
      </c>
      <c r="L1065" s="10" t="s">
        <v>8615</v>
      </c>
      <c r="M1065" s="10" t="s">
        <v>8601</v>
      </c>
      <c r="N1065" s="12" t="s">
        <v>11</v>
      </c>
      <c r="O1065" s="12" t="s">
        <v>13</v>
      </c>
      <c r="P1065" s="12" t="s">
        <v>12</v>
      </c>
      <c r="Q1065" s="12" t="s">
        <v>49</v>
      </c>
      <c r="R1065" s="12" t="s">
        <v>14</v>
      </c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3">
        <f>ROUNDUP(SUM(VLOOKUP(F1065,'Pontuação 3.0'!A$2:B$11,2,FALSE),VLOOKUP(E1065,'Pontuação 3.0'!C$2:D$11,2,FALSE),VLOOKUP(H1065,'Pontuação 3.0'!I$2:J$11,2,FALSE),VLOOKUP(J1065,'Pontuação 3.0'!G$2:H$11,2,FALSE),VLOOKUP(G1065,'Pontuação 3.0'!E$2:F$11,2,FALSE),VLOOKUP(K1065,'Pontuação 3.0'!K$2:L$11,2,FALSE),VLOOKUP(L1065,'Pontuação 3.0'!M$2:N$13,2,FALSE)),0)</f>
        <v>2350</v>
      </c>
      <c r="AD1065" s="14">
        <f t="shared" si="1"/>
        <v>235</v>
      </c>
      <c r="AE1065" s="14" t="str">
        <f t="array" ref="AE1065">IFERROR(INDEX('Pontuação 3.0'!G$13:G$191, MATCH(AD1065, 'Pontuação 3.0'!F$13:F$191, 0)), "Faixa Indefinida")</f>
        <v>B</v>
      </c>
      <c r="AF1065" s="14">
        <f t="shared" si="2"/>
        <v>0</v>
      </c>
      <c r="AG1065" s="14">
        <f t="shared" si="3"/>
        <v>1</v>
      </c>
      <c r="AH1065" s="14">
        <f t="shared" si="4"/>
        <v>0</v>
      </c>
      <c r="AI1065" s="14">
        <f t="shared" si="5"/>
        <v>0</v>
      </c>
      <c r="AJ1065" s="10"/>
    </row>
    <row r="1066" ht="15.75" customHeight="1">
      <c r="A1066" s="9">
        <v>45693.0</v>
      </c>
      <c r="B1066" s="10" t="s">
        <v>1067</v>
      </c>
      <c r="C1066" s="10" t="s">
        <v>2502</v>
      </c>
      <c r="D1066" s="11">
        <v>1.9994852872E10</v>
      </c>
      <c r="E1066" s="10" t="s">
        <v>8586</v>
      </c>
      <c r="F1066" s="10" t="s">
        <v>8587</v>
      </c>
      <c r="G1066" s="10" t="s">
        <v>8588</v>
      </c>
      <c r="H1066" s="10" t="s">
        <v>8589</v>
      </c>
      <c r="I1066" s="10" t="s">
        <v>8590</v>
      </c>
      <c r="J1066" s="10" t="s">
        <v>8591</v>
      </c>
      <c r="K1066" s="10" t="s">
        <v>8590</v>
      </c>
      <c r="L1066" s="10" t="s">
        <v>8615</v>
      </c>
      <c r="M1066" s="10" t="s">
        <v>8625</v>
      </c>
      <c r="N1066" s="12" t="s">
        <v>11</v>
      </c>
      <c r="O1066" s="12" t="s">
        <v>13</v>
      </c>
      <c r="P1066" s="12" t="s">
        <v>58</v>
      </c>
      <c r="Q1066" s="12" t="s">
        <v>45</v>
      </c>
      <c r="R1066" s="12" t="s">
        <v>23</v>
      </c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3">
        <f>ROUNDUP(SUM(VLOOKUP(F1066,'Pontuação 3.0'!A$2:B$11,2,FALSE),VLOOKUP(E1066,'Pontuação 3.0'!C$2:D$11,2,FALSE),VLOOKUP(H1066,'Pontuação 3.0'!I$2:J$11,2,FALSE),VLOOKUP(J1066,'Pontuação 3.0'!G$2:H$11,2,FALSE),VLOOKUP(G1066,'Pontuação 3.0'!E$2:F$11,2,FALSE),VLOOKUP(K1066,'Pontuação 3.0'!K$2:L$11,2,FALSE),VLOOKUP(L1066,'Pontuação 3.0'!M$2:N$13,2,FALSE)),0)</f>
        <v>2447</v>
      </c>
      <c r="AD1066" s="14">
        <f t="shared" si="1"/>
        <v>245</v>
      </c>
      <c r="AE1066" s="14" t="str">
        <f t="array" ref="AE1066">IFERROR(INDEX('Pontuação 3.0'!G$13:G$191, MATCH(AD1066, 'Pontuação 3.0'!F$13:F$191, 0)), "Faixa Indefinida")</f>
        <v>A</v>
      </c>
      <c r="AF1066" s="14">
        <f t="shared" si="2"/>
        <v>1</v>
      </c>
      <c r="AG1066" s="14">
        <f t="shared" si="3"/>
        <v>0</v>
      </c>
      <c r="AH1066" s="14">
        <f t="shared" si="4"/>
        <v>0</v>
      </c>
      <c r="AI1066" s="14">
        <f t="shared" si="5"/>
        <v>0</v>
      </c>
      <c r="AJ1066" s="10"/>
    </row>
    <row r="1067" ht="15.75" customHeight="1">
      <c r="A1067" s="9">
        <v>45693.0</v>
      </c>
      <c r="B1067" s="10" t="s">
        <v>2507</v>
      </c>
      <c r="C1067" s="10" t="s">
        <v>2508</v>
      </c>
      <c r="D1067" s="11">
        <v>4.8996814492E10</v>
      </c>
      <c r="E1067" s="10" t="s">
        <v>8622</v>
      </c>
      <c r="F1067" s="10" t="s">
        <v>8610</v>
      </c>
      <c r="G1067" s="10" t="s">
        <v>8620</v>
      </c>
      <c r="H1067" s="10" t="s">
        <v>8632</v>
      </c>
      <c r="I1067" s="10" t="s">
        <v>8590</v>
      </c>
      <c r="J1067" s="10" t="s">
        <v>8599</v>
      </c>
      <c r="K1067" s="10" t="s">
        <v>8606</v>
      </c>
      <c r="L1067" s="10" t="s">
        <v>8592</v>
      </c>
      <c r="M1067" s="10" t="s">
        <v>8625</v>
      </c>
      <c r="N1067" s="12" t="s">
        <v>11</v>
      </c>
      <c r="O1067" s="12" t="s">
        <v>13</v>
      </c>
      <c r="P1067" s="12" t="s">
        <v>12</v>
      </c>
      <c r="Q1067" s="12" t="s">
        <v>34</v>
      </c>
      <c r="R1067" s="12" t="s">
        <v>14</v>
      </c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3">
        <f>ROUNDUP(SUM(VLOOKUP(F1067,'Pontuação 3.0'!A$2:B$11,2,FALSE),VLOOKUP(E1067,'Pontuação 3.0'!C$2:D$11,2,FALSE),VLOOKUP(H1067,'Pontuação 3.0'!I$2:J$11,2,FALSE),VLOOKUP(J1067,'Pontuação 3.0'!G$2:H$11,2,FALSE),VLOOKUP(G1067,'Pontuação 3.0'!E$2:F$11,2,FALSE),VLOOKUP(K1067,'Pontuação 3.0'!K$2:L$11,2,FALSE),VLOOKUP(L1067,'Pontuação 3.0'!M$2:N$13,2,FALSE)),0)</f>
        <v>1883</v>
      </c>
      <c r="AD1067" s="14">
        <f t="shared" si="1"/>
        <v>188</v>
      </c>
      <c r="AE1067" s="14" t="str">
        <f t="array" ref="AE1067">IFERROR(INDEX('Pontuação 3.0'!G$13:G$191, MATCH(AD1067, 'Pontuação 3.0'!F$13:F$191, 0)), "Faixa Indefinida")</f>
        <v>D</v>
      </c>
      <c r="AF1067" s="14">
        <f t="shared" si="2"/>
        <v>0</v>
      </c>
      <c r="AG1067" s="14">
        <f t="shared" si="3"/>
        <v>0</v>
      </c>
      <c r="AH1067" s="14">
        <f t="shared" si="4"/>
        <v>0</v>
      </c>
      <c r="AI1067" s="14">
        <f t="shared" si="5"/>
        <v>1</v>
      </c>
      <c r="AJ1067" s="10"/>
    </row>
    <row r="1068" ht="15.75" customHeight="1">
      <c r="A1068" s="9">
        <v>45693.0</v>
      </c>
      <c r="B1068" s="10" t="s">
        <v>2503</v>
      </c>
      <c r="C1068" s="10" t="s">
        <v>2504</v>
      </c>
      <c r="D1068" s="11">
        <v>3.1994934257E10</v>
      </c>
      <c r="E1068" s="10" t="s">
        <v>8622</v>
      </c>
      <c r="F1068" s="10" t="s">
        <v>8631</v>
      </c>
      <c r="G1068" s="10" t="s">
        <v>8616</v>
      </c>
      <c r="H1068" s="10" t="s">
        <v>8598</v>
      </c>
      <c r="I1068" s="10" t="s">
        <v>8614</v>
      </c>
      <c r="J1068" s="10" t="s">
        <v>8617</v>
      </c>
      <c r="K1068" s="10" t="s">
        <v>8590</v>
      </c>
      <c r="L1068" s="10" t="s">
        <v>8592</v>
      </c>
      <c r="M1068" s="10" t="s">
        <v>8611</v>
      </c>
      <c r="N1068" s="12" t="s">
        <v>11</v>
      </c>
      <c r="O1068" s="12" t="s">
        <v>13</v>
      </c>
      <c r="P1068" s="12" t="s">
        <v>114</v>
      </c>
      <c r="Q1068" s="12" t="s">
        <v>15</v>
      </c>
      <c r="R1068" s="12" t="s">
        <v>14</v>
      </c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3">
        <f>ROUNDUP(SUM(VLOOKUP(F1068,'Pontuação 3.0'!A$2:B$11,2,FALSE),VLOOKUP(E1068,'Pontuação 3.0'!C$2:D$11,2,FALSE),VLOOKUP(H1068,'Pontuação 3.0'!I$2:J$11,2,FALSE),VLOOKUP(J1068,'Pontuação 3.0'!G$2:H$11,2,FALSE),VLOOKUP(G1068,'Pontuação 3.0'!E$2:F$11,2,FALSE),VLOOKUP(K1068,'Pontuação 3.0'!K$2:L$11,2,FALSE),VLOOKUP(L1068,'Pontuação 3.0'!M$2:N$13,2,FALSE)),0)</f>
        <v>2446</v>
      </c>
      <c r="AD1068" s="14">
        <f t="shared" si="1"/>
        <v>245</v>
      </c>
      <c r="AE1068" s="14" t="str">
        <f t="array" ref="AE1068">IFERROR(INDEX('Pontuação 3.0'!G$13:G$191, MATCH(AD1068, 'Pontuação 3.0'!F$13:F$191, 0)), "Faixa Indefinida")</f>
        <v>A</v>
      </c>
      <c r="AF1068" s="14">
        <f t="shared" si="2"/>
        <v>1</v>
      </c>
      <c r="AG1068" s="14">
        <f t="shared" si="3"/>
        <v>0</v>
      </c>
      <c r="AH1068" s="14">
        <f t="shared" si="4"/>
        <v>0</v>
      </c>
      <c r="AI1068" s="14">
        <f t="shared" si="5"/>
        <v>0</v>
      </c>
      <c r="AJ1068" s="10"/>
    </row>
    <row r="1069" ht="15.75" customHeight="1">
      <c r="A1069" s="9">
        <v>45693.0</v>
      </c>
      <c r="B1069" s="10" t="s">
        <v>2505</v>
      </c>
      <c r="C1069" s="10" t="s">
        <v>2506</v>
      </c>
      <c r="D1069" s="11">
        <v>6.2993616597E10</v>
      </c>
      <c r="E1069" s="10" t="s">
        <v>8586</v>
      </c>
      <c r="F1069" s="10" t="s">
        <v>8587</v>
      </c>
      <c r="G1069" s="10" t="s">
        <v>8620</v>
      </c>
      <c r="H1069" s="10" t="s">
        <v>8598</v>
      </c>
      <c r="I1069" s="10" t="s">
        <v>8590</v>
      </c>
      <c r="J1069" s="10" t="s">
        <v>8617</v>
      </c>
      <c r="K1069" s="10" t="s">
        <v>8590</v>
      </c>
      <c r="L1069" s="10" t="s">
        <v>8615</v>
      </c>
      <c r="M1069" s="10" t="s">
        <v>8611</v>
      </c>
      <c r="N1069" s="12" t="s">
        <v>11</v>
      </c>
      <c r="O1069" s="12" t="s">
        <v>13</v>
      </c>
      <c r="P1069" s="12" t="s">
        <v>19</v>
      </c>
      <c r="Q1069" s="12" t="s">
        <v>15</v>
      </c>
      <c r="R1069" s="12" t="s">
        <v>23</v>
      </c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3">
        <f>ROUNDUP(SUM(VLOOKUP(F1069,'Pontuação 3.0'!A$2:B$11,2,FALSE),VLOOKUP(E1069,'Pontuação 3.0'!C$2:D$11,2,FALSE),VLOOKUP(H1069,'Pontuação 3.0'!I$2:J$11,2,FALSE),VLOOKUP(J1069,'Pontuação 3.0'!G$2:H$11,2,FALSE),VLOOKUP(G1069,'Pontuação 3.0'!E$2:F$11,2,FALSE),VLOOKUP(K1069,'Pontuação 3.0'!K$2:L$11,2,FALSE),VLOOKUP(L1069,'Pontuação 3.0'!M$2:N$13,2,FALSE)),0)</f>
        <v>2343</v>
      </c>
      <c r="AD1069" s="14">
        <f t="shared" si="1"/>
        <v>234</v>
      </c>
      <c r="AE1069" s="14" t="str">
        <f t="array" ref="AE1069">IFERROR(INDEX('Pontuação 3.0'!G$13:G$191, MATCH(AD1069, 'Pontuação 3.0'!F$13:F$191, 0)), "Faixa Indefinida")</f>
        <v>B</v>
      </c>
      <c r="AF1069" s="14">
        <f t="shared" si="2"/>
        <v>0</v>
      </c>
      <c r="AG1069" s="14">
        <f t="shared" si="3"/>
        <v>1</v>
      </c>
      <c r="AH1069" s="14">
        <f t="shared" si="4"/>
        <v>0</v>
      </c>
      <c r="AI1069" s="14">
        <f t="shared" si="5"/>
        <v>0</v>
      </c>
      <c r="AJ1069" s="10"/>
    </row>
    <row r="1070" ht="15.75" customHeight="1">
      <c r="A1070" s="9">
        <v>45693.0</v>
      </c>
      <c r="B1070" s="10" t="s">
        <v>2509</v>
      </c>
      <c r="C1070" s="10" t="s">
        <v>2510</v>
      </c>
      <c r="D1070" s="10" t="s">
        <v>2511</v>
      </c>
      <c r="E1070" s="10" t="s">
        <v>8622</v>
      </c>
      <c r="F1070" s="10" t="s">
        <v>8610</v>
      </c>
      <c r="G1070" s="10" t="s">
        <v>8620</v>
      </c>
      <c r="H1070" s="10" t="s">
        <v>8598</v>
      </c>
      <c r="I1070" s="10" t="s">
        <v>8590</v>
      </c>
      <c r="J1070" s="10" t="s">
        <v>8599</v>
      </c>
      <c r="K1070" s="10" t="s">
        <v>8606</v>
      </c>
      <c r="L1070" s="10" t="s">
        <v>8592</v>
      </c>
      <c r="M1070" s="10" t="s">
        <v>8601</v>
      </c>
      <c r="N1070" s="12" t="s">
        <v>11</v>
      </c>
      <c r="O1070" s="12" t="s">
        <v>13</v>
      </c>
      <c r="P1070" s="12" t="s">
        <v>19</v>
      </c>
      <c r="Q1070" s="12" t="s">
        <v>15</v>
      </c>
      <c r="R1070" s="12" t="s">
        <v>14</v>
      </c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3">
        <f>ROUNDUP(SUM(VLOOKUP(F1070,'Pontuação 3.0'!A$2:B$11,2,FALSE),VLOOKUP(E1070,'Pontuação 3.0'!C$2:D$11,2,FALSE),VLOOKUP(H1070,'Pontuação 3.0'!I$2:J$11,2,FALSE),VLOOKUP(J1070,'Pontuação 3.0'!G$2:H$11,2,FALSE),VLOOKUP(G1070,'Pontuação 3.0'!E$2:F$11,2,FALSE),VLOOKUP(K1070,'Pontuação 3.0'!K$2:L$11,2,FALSE),VLOOKUP(L1070,'Pontuação 3.0'!M$2:N$13,2,FALSE)),0)</f>
        <v>1991</v>
      </c>
      <c r="AD1070" s="14">
        <f t="shared" si="1"/>
        <v>199</v>
      </c>
      <c r="AE1070" s="14" t="str">
        <f t="array" ref="AE1070">IFERROR(INDEX('Pontuação 3.0'!G$13:G$191, MATCH(AD1070, 'Pontuação 3.0'!F$13:F$191, 0)), "Faixa Indefinida")</f>
        <v>C</v>
      </c>
      <c r="AF1070" s="14">
        <f t="shared" si="2"/>
        <v>0</v>
      </c>
      <c r="AG1070" s="14">
        <f t="shared" si="3"/>
        <v>0</v>
      </c>
      <c r="AH1070" s="14">
        <f t="shared" si="4"/>
        <v>1</v>
      </c>
      <c r="AI1070" s="14">
        <f t="shared" si="5"/>
        <v>0</v>
      </c>
      <c r="AJ1070" s="10"/>
    </row>
    <row r="1071" ht="15.75" customHeight="1">
      <c r="A1071" s="9">
        <v>45693.0</v>
      </c>
      <c r="B1071" s="10" t="s">
        <v>2514</v>
      </c>
      <c r="C1071" s="10" t="s">
        <v>2515</v>
      </c>
      <c r="D1071" s="11">
        <v>8.3991892068E10</v>
      </c>
      <c r="E1071" s="10" t="s">
        <v>8586</v>
      </c>
      <c r="F1071" s="10" t="s">
        <v>8596</v>
      </c>
      <c r="G1071" s="10" t="s">
        <v>8620</v>
      </c>
      <c r="H1071" s="10" t="s">
        <v>8598</v>
      </c>
      <c r="I1071" s="10" t="s">
        <v>8590</v>
      </c>
      <c r="J1071" s="10" t="s">
        <v>8591</v>
      </c>
      <c r="K1071" s="10" t="s">
        <v>8606</v>
      </c>
      <c r="L1071" s="10" t="s">
        <v>8615</v>
      </c>
      <c r="M1071" s="10" t="s">
        <v>8611</v>
      </c>
      <c r="N1071" s="12" t="s">
        <v>11</v>
      </c>
      <c r="O1071" s="12" t="s">
        <v>13</v>
      </c>
      <c r="P1071" s="12" t="s">
        <v>80</v>
      </c>
      <c r="Q1071" s="12" t="s">
        <v>45</v>
      </c>
      <c r="R1071" s="12" t="s">
        <v>14</v>
      </c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3">
        <f>ROUNDUP(SUM(VLOOKUP(F1071,'Pontuação 3.0'!A$2:B$11,2,FALSE),VLOOKUP(E1071,'Pontuação 3.0'!C$2:D$11,2,FALSE),VLOOKUP(H1071,'Pontuação 3.0'!I$2:J$11,2,FALSE),VLOOKUP(J1071,'Pontuação 3.0'!G$2:H$11,2,FALSE),VLOOKUP(G1071,'Pontuação 3.0'!E$2:F$11,2,FALSE),VLOOKUP(K1071,'Pontuação 3.0'!K$2:L$11,2,FALSE),VLOOKUP(L1071,'Pontuação 3.0'!M$2:N$13,2,FALSE)),0)</f>
        <v>2348</v>
      </c>
      <c r="AD1071" s="14">
        <f t="shared" si="1"/>
        <v>235</v>
      </c>
      <c r="AE1071" s="14" t="str">
        <f t="array" ref="AE1071">IFERROR(INDEX('Pontuação 3.0'!G$13:G$191, MATCH(AD1071, 'Pontuação 3.0'!F$13:F$191, 0)), "Faixa Indefinida")</f>
        <v>B</v>
      </c>
      <c r="AF1071" s="14">
        <f t="shared" si="2"/>
        <v>0</v>
      </c>
      <c r="AG1071" s="14">
        <f t="shared" si="3"/>
        <v>1</v>
      </c>
      <c r="AH1071" s="14">
        <f t="shared" si="4"/>
        <v>0</v>
      </c>
      <c r="AI1071" s="14">
        <f t="shared" si="5"/>
        <v>0</v>
      </c>
      <c r="AJ1071" s="10"/>
    </row>
    <row r="1072" ht="15.75" customHeight="1">
      <c r="A1072" s="9">
        <v>45693.0</v>
      </c>
      <c r="B1072" s="10" t="s">
        <v>2520</v>
      </c>
      <c r="C1072" s="10" t="s">
        <v>2521</v>
      </c>
      <c r="D1072" s="11">
        <v>2.1966388782E10</v>
      </c>
      <c r="E1072" s="10" t="s">
        <v>8586</v>
      </c>
      <c r="F1072" s="10" t="s">
        <v>8596</v>
      </c>
      <c r="G1072" s="10" t="s">
        <v>8597</v>
      </c>
      <c r="H1072" s="10" t="s">
        <v>8598</v>
      </c>
      <c r="I1072" s="10" t="s">
        <v>8614</v>
      </c>
      <c r="J1072" s="10" t="s">
        <v>8599</v>
      </c>
      <c r="K1072" s="10" t="s">
        <v>8590</v>
      </c>
      <c r="L1072" s="10" t="s">
        <v>8592</v>
      </c>
      <c r="M1072" s="10" t="s">
        <v>8611</v>
      </c>
      <c r="N1072" s="12" t="s">
        <v>11</v>
      </c>
      <c r="O1072" s="12" t="s">
        <v>13</v>
      </c>
      <c r="P1072" s="12" t="s">
        <v>80</v>
      </c>
      <c r="Q1072" s="12" t="s">
        <v>45</v>
      </c>
      <c r="R1072" s="12" t="s">
        <v>23</v>
      </c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3">
        <f>ROUNDUP(SUM(VLOOKUP(F1072,'Pontuação 3.0'!A$2:B$11,2,FALSE),VLOOKUP(E1072,'Pontuação 3.0'!C$2:D$11,2,FALSE),VLOOKUP(H1072,'Pontuação 3.0'!I$2:J$11,2,FALSE),VLOOKUP(J1072,'Pontuação 3.0'!G$2:H$11,2,FALSE),VLOOKUP(G1072,'Pontuação 3.0'!E$2:F$11,2,FALSE),VLOOKUP(K1072,'Pontuação 3.0'!K$2:L$11,2,FALSE),VLOOKUP(L1072,'Pontuação 3.0'!M$2:N$13,2,FALSE)),0)</f>
        <v>1882</v>
      </c>
      <c r="AD1072" s="14">
        <f t="shared" si="1"/>
        <v>188</v>
      </c>
      <c r="AE1072" s="14" t="str">
        <f t="array" ref="AE1072">IFERROR(INDEX('Pontuação 3.0'!G$13:G$191, MATCH(AD1072, 'Pontuação 3.0'!F$13:F$191, 0)), "Faixa Indefinida")</f>
        <v>D</v>
      </c>
      <c r="AF1072" s="14">
        <f t="shared" si="2"/>
        <v>0</v>
      </c>
      <c r="AG1072" s="14">
        <f t="shared" si="3"/>
        <v>0</v>
      </c>
      <c r="AH1072" s="14">
        <f t="shared" si="4"/>
        <v>0</v>
      </c>
      <c r="AI1072" s="14">
        <f t="shared" si="5"/>
        <v>1</v>
      </c>
      <c r="AJ1072" s="10"/>
    </row>
    <row r="1073" ht="15.75" customHeight="1">
      <c r="A1073" s="9">
        <v>45693.0</v>
      </c>
      <c r="B1073" s="10" t="s">
        <v>2522</v>
      </c>
      <c r="C1073" s="10" t="s">
        <v>2523</v>
      </c>
      <c r="D1073" s="11">
        <v>9.1981893065E10</v>
      </c>
      <c r="E1073" s="10" t="s">
        <v>8586</v>
      </c>
      <c r="F1073" s="10" t="s">
        <v>8587</v>
      </c>
      <c r="G1073" s="10" t="s">
        <v>8620</v>
      </c>
      <c r="H1073" s="10" t="s">
        <v>8626</v>
      </c>
      <c r="I1073" s="10" t="s">
        <v>8590</v>
      </c>
      <c r="J1073" s="10" t="s">
        <v>8591</v>
      </c>
      <c r="K1073" s="10" t="s">
        <v>8590</v>
      </c>
      <c r="L1073" s="10" t="s">
        <v>8615</v>
      </c>
      <c r="M1073" s="10" t="s">
        <v>8601</v>
      </c>
      <c r="N1073" s="12" t="s">
        <v>11</v>
      </c>
      <c r="O1073" s="12" t="s">
        <v>13</v>
      </c>
      <c r="P1073" s="12" t="s">
        <v>80</v>
      </c>
      <c r="Q1073" s="12" t="s">
        <v>15</v>
      </c>
      <c r="R1073" s="12" t="s">
        <v>14</v>
      </c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3">
        <f>ROUNDUP(SUM(VLOOKUP(F1073,'Pontuação 3.0'!A$2:B$11,2,FALSE),VLOOKUP(E1073,'Pontuação 3.0'!C$2:D$11,2,FALSE),VLOOKUP(H1073,'Pontuação 3.0'!I$2:J$11,2,FALSE),VLOOKUP(J1073,'Pontuação 3.0'!G$2:H$11,2,FALSE),VLOOKUP(G1073,'Pontuação 3.0'!E$2:F$11,2,FALSE),VLOOKUP(K1073,'Pontuação 3.0'!K$2:L$11,2,FALSE),VLOOKUP(L1073,'Pontuação 3.0'!M$2:N$13,2,FALSE)),0)</f>
        <v>2072</v>
      </c>
      <c r="AD1073" s="14">
        <f t="shared" si="1"/>
        <v>207</v>
      </c>
      <c r="AE1073" s="14" t="str">
        <f t="array" ref="AE1073">IFERROR(INDEX('Pontuação 3.0'!G$13:G$191, MATCH(AD1073, 'Pontuação 3.0'!F$13:F$191, 0)), "Faixa Indefinida")</f>
        <v>C</v>
      </c>
      <c r="AF1073" s="14">
        <f t="shared" si="2"/>
        <v>0</v>
      </c>
      <c r="AG1073" s="14">
        <f t="shared" si="3"/>
        <v>0</v>
      </c>
      <c r="AH1073" s="14">
        <f t="shared" si="4"/>
        <v>1</v>
      </c>
      <c r="AI1073" s="14">
        <f t="shared" si="5"/>
        <v>0</v>
      </c>
      <c r="AJ1073" s="10"/>
    </row>
    <row r="1074" ht="15.75" customHeight="1">
      <c r="A1074" s="9">
        <v>45693.0</v>
      </c>
      <c r="B1074" s="10" t="s">
        <v>2524</v>
      </c>
      <c r="C1074" s="10" t="s">
        <v>2525</v>
      </c>
      <c r="D1074" s="11">
        <v>6.1999190715E10</v>
      </c>
      <c r="E1074" s="10" t="s">
        <v>8586</v>
      </c>
      <c r="F1074" s="10" t="s">
        <v>8596</v>
      </c>
      <c r="G1074" s="10" t="s">
        <v>8588</v>
      </c>
      <c r="H1074" s="10" t="s">
        <v>8632</v>
      </c>
      <c r="I1074" s="10" t="s">
        <v>8614</v>
      </c>
      <c r="J1074" s="10" t="s">
        <v>8617</v>
      </c>
      <c r="K1074" s="10" t="s">
        <v>8590</v>
      </c>
      <c r="L1074" s="10" t="s">
        <v>8607</v>
      </c>
      <c r="M1074" s="10" t="s">
        <v>8611</v>
      </c>
      <c r="N1074" s="12" t="s">
        <v>11</v>
      </c>
      <c r="O1074" s="12" t="s">
        <v>13</v>
      </c>
      <c r="P1074" s="12" t="s">
        <v>48</v>
      </c>
      <c r="Q1074" s="12" t="s">
        <v>49</v>
      </c>
      <c r="R1074" s="12" t="s">
        <v>14</v>
      </c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3">
        <f>ROUNDUP(SUM(VLOOKUP(F1074,'Pontuação 3.0'!A$2:B$11,2,FALSE),VLOOKUP(E1074,'Pontuação 3.0'!C$2:D$11,2,FALSE),VLOOKUP(H1074,'Pontuação 3.0'!I$2:J$11,2,FALSE),VLOOKUP(J1074,'Pontuação 3.0'!G$2:H$11,2,FALSE),VLOOKUP(G1074,'Pontuação 3.0'!E$2:F$11,2,FALSE),VLOOKUP(K1074,'Pontuação 3.0'!K$2:L$11,2,FALSE),VLOOKUP(L1074,'Pontuação 3.0'!M$2:N$13,2,FALSE)),0)</f>
        <v>2126</v>
      </c>
      <c r="AD1074" s="14">
        <f t="shared" si="1"/>
        <v>213</v>
      </c>
      <c r="AE1074" s="14" t="str">
        <f t="array" ref="AE1074">IFERROR(INDEX('Pontuação 3.0'!G$13:G$191, MATCH(AD1074, 'Pontuação 3.0'!F$13:F$191, 0)), "Faixa Indefinida")</f>
        <v>C</v>
      </c>
      <c r="AF1074" s="14">
        <f t="shared" si="2"/>
        <v>0</v>
      </c>
      <c r="AG1074" s="14">
        <f t="shared" si="3"/>
        <v>0</v>
      </c>
      <c r="AH1074" s="14">
        <f t="shared" si="4"/>
        <v>1</v>
      </c>
      <c r="AI1074" s="14">
        <f t="shared" si="5"/>
        <v>0</v>
      </c>
      <c r="AJ1074" s="10"/>
    </row>
    <row r="1075" ht="15.75" customHeight="1">
      <c r="A1075" s="9">
        <v>45693.0</v>
      </c>
      <c r="B1075" s="10" t="s">
        <v>2530</v>
      </c>
      <c r="C1075" s="10" t="s">
        <v>2531</v>
      </c>
      <c r="D1075" s="10" t="s">
        <v>2532</v>
      </c>
      <c r="E1075" s="10" t="s">
        <v>8622</v>
      </c>
      <c r="F1075" s="10" t="s">
        <v>8596</v>
      </c>
      <c r="G1075" s="10" t="s">
        <v>8620</v>
      </c>
      <c r="H1075" s="10" t="s">
        <v>8598</v>
      </c>
      <c r="I1075" s="10" t="s">
        <v>8590</v>
      </c>
      <c r="J1075" s="10" t="s">
        <v>8599</v>
      </c>
      <c r="K1075" s="10" t="s">
        <v>8606</v>
      </c>
      <c r="L1075" s="10" t="s">
        <v>8615</v>
      </c>
      <c r="M1075" s="10" t="s">
        <v>8621</v>
      </c>
      <c r="N1075" s="12" t="s">
        <v>11</v>
      </c>
      <c r="O1075" s="12" t="s">
        <v>13</v>
      </c>
      <c r="P1075" s="12" t="s">
        <v>22</v>
      </c>
      <c r="Q1075" s="12" t="s">
        <v>15</v>
      </c>
      <c r="R1075" s="12" t="s">
        <v>14</v>
      </c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3">
        <f>ROUNDUP(SUM(VLOOKUP(F1075,'Pontuação 3.0'!A$2:B$11,2,FALSE),VLOOKUP(E1075,'Pontuação 3.0'!C$2:D$11,2,FALSE),VLOOKUP(H1075,'Pontuação 3.0'!I$2:J$11,2,FALSE),VLOOKUP(J1075,'Pontuação 3.0'!G$2:H$11,2,FALSE),VLOOKUP(G1075,'Pontuação 3.0'!E$2:F$11,2,FALSE),VLOOKUP(K1075,'Pontuação 3.0'!K$2:L$11,2,FALSE),VLOOKUP(L1075,'Pontuação 3.0'!M$2:N$13,2,FALSE)),0)</f>
        <v>2166</v>
      </c>
      <c r="AD1075" s="14">
        <f t="shared" si="1"/>
        <v>217</v>
      </c>
      <c r="AE1075" s="14" t="str">
        <f t="array" ref="AE1075">IFERROR(INDEX('Pontuação 3.0'!G$13:G$191, MATCH(AD1075, 'Pontuação 3.0'!F$13:F$191, 0)), "Faixa Indefinida")</f>
        <v>B</v>
      </c>
      <c r="AF1075" s="14">
        <f t="shared" si="2"/>
        <v>0</v>
      </c>
      <c r="AG1075" s="14">
        <f t="shared" si="3"/>
        <v>1</v>
      </c>
      <c r="AH1075" s="14">
        <f t="shared" si="4"/>
        <v>0</v>
      </c>
      <c r="AI1075" s="14">
        <f t="shared" si="5"/>
        <v>0</v>
      </c>
      <c r="AJ1075" s="10"/>
    </row>
    <row r="1076" ht="15.75" customHeight="1">
      <c r="A1076" s="9">
        <v>45693.0</v>
      </c>
      <c r="B1076" s="10" t="s">
        <v>2535</v>
      </c>
      <c r="C1076" s="10" t="s">
        <v>2536</v>
      </c>
      <c r="D1076" s="10" t="s">
        <v>2537</v>
      </c>
      <c r="E1076" s="10" t="s">
        <v>8586</v>
      </c>
      <c r="F1076" s="10" t="s">
        <v>8587</v>
      </c>
      <c r="G1076" s="10" t="s">
        <v>8628</v>
      </c>
      <c r="H1076" s="10" t="s">
        <v>8626</v>
      </c>
      <c r="I1076" s="10" t="s">
        <v>8590</v>
      </c>
      <c r="J1076" s="10" t="s">
        <v>8617</v>
      </c>
      <c r="K1076" s="10" t="s">
        <v>8590</v>
      </c>
      <c r="L1076" s="10" t="s">
        <v>8607</v>
      </c>
      <c r="M1076" s="10" t="s">
        <v>8611</v>
      </c>
      <c r="N1076" s="12" t="s">
        <v>11</v>
      </c>
      <c r="O1076" s="12" t="s">
        <v>13</v>
      </c>
      <c r="P1076" s="12" t="s">
        <v>48</v>
      </c>
      <c r="Q1076" s="12" t="s">
        <v>49</v>
      </c>
      <c r="R1076" s="12" t="s">
        <v>14</v>
      </c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3">
        <f>ROUNDUP(SUM(VLOOKUP(F1076,'Pontuação 3.0'!A$2:B$11,2,FALSE),VLOOKUP(E1076,'Pontuação 3.0'!C$2:D$11,2,FALSE),VLOOKUP(H1076,'Pontuação 3.0'!I$2:J$11,2,FALSE),VLOOKUP(J1076,'Pontuação 3.0'!G$2:H$11,2,FALSE),VLOOKUP(G1076,'Pontuação 3.0'!E$2:F$11,2,FALSE),VLOOKUP(K1076,'Pontuação 3.0'!K$2:L$11,2,FALSE),VLOOKUP(L1076,'Pontuação 3.0'!M$2:N$13,2,FALSE)),0)</f>
        <v>2069</v>
      </c>
      <c r="AD1076" s="14">
        <f t="shared" si="1"/>
        <v>207</v>
      </c>
      <c r="AE1076" s="14" t="str">
        <f t="array" ref="AE1076">IFERROR(INDEX('Pontuação 3.0'!G$13:G$191, MATCH(AD1076, 'Pontuação 3.0'!F$13:F$191, 0)), "Faixa Indefinida")</f>
        <v>C</v>
      </c>
      <c r="AF1076" s="14">
        <f t="shared" si="2"/>
        <v>0</v>
      </c>
      <c r="AG1076" s="14">
        <f t="shared" si="3"/>
        <v>0</v>
      </c>
      <c r="AH1076" s="14">
        <f t="shared" si="4"/>
        <v>1</v>
      </c>
      <c r="AI1076" s="14">
        <f t="shared" si="5"/>
        <v>0</v>
      </c>
      <c r="AJ1076" s="10"/>
    </row>
    <row r="1077" ht="15.75" customHeight="1">
      <c r="A1077" s="9">
        <v>45693.0</v>
      </c>
      <c r="B1077" s="10" t="s">
        <v>2538</v>
      </c>
      <c r="C1077" s="10" t="s">
        <v>2539</v>
      </c>
      <c r="D1077" s="15" t="s">
        <v>8698</v>
      </c>
      <c r="E1077" s="10" t="s">
        <v>8586</v>
      </c>
      <c r="F1077" s="10" t="s">
        <v>8596</v>
      </c>
      <c r="G1077" s="10" t="s">
        <v>8588</v>
      </c>
      <c r="H1077" s="10" t="s">
        <v>8598</v>
      </c>
      <c r="I1077" s="10" t="s">
        <v>8590</v>
      </c>
      <c r="J1077" s="10" t="s">
        <v>8599</v>
      </c>
      <c r="K1077" s="10" t="s">
        <v>8590</v>
      </c>
      <c r="L1077" s="10" t="s">
        <v>8615</v>
      </c>
      <c r="M1077" s="10" t="s">
        <v>8593</v>
      </c>
      <c r="N1077" s="12" t="s">
        <v>11</v>
      </c>
      <c r="O1077" s="12" t="s">
        <v>13</v>
      </c>
      <c r="P1077" s="12" t="s">
        <v>22</v>
      </c>
      <c r="Q1077" s="12" t="s">
        <v>45</v>
      </c>
      <c r="R1077" s="12" t="s">
        <v>14</v>
      </c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3">
        <f>ROUNDUP(SUM(VLOOKUP(F1077,'Pontuação 3.0'!A$2:B$11,2,FALSE),VLOOKUP(E1077,'Pontuação 3.0'!C$2:D$11,2,FALSE),VLOOKUP(H1077,'Pontuação 3.0'!I$2:J$11,2,FALSE),VLOOKUP(J1077,'Pontuação 3.0'!G$2:H$11,2,FALSE),VLOOKUP(G1077,'Pontuação 3.0'!E$2:F$11,2,FALSE),VLOOKUP(K1077,'Pontuação 3.0'!K$2:L$11,2,FALSE),VLOOKUP(L1077,'Pontuação 3.0'!M$2:N$13,2,FALSE)),0)</f>
        <v>2075</v>
      </c>
      <c r="AD1077" s="14">
        <f t="shared" si="1"/>
        <v>208</v>
      </c>
      <c r="AE1077" s="14" t="str">
        <f t="array" ref="AE1077">IFERROR(INDEX('Pontuação 3.0'!G$13:G$191, MATCH(AD1077, 'Pontuação 3.0'!F$13:F$191, 0)), "Faixa Indefinida")</f>
        <v>C</v>
      </c>
      <c r="AF1077" s="14">
        <f t="shared" si="2"/>
        <v>0</v>
      </c>
      <c r="AG1077" s="14">
        <f t="shared" si="3"/>
        <v>0</v>
      </c>
      <c r="AH1077" s="14">
        <f t="shared" si="4"/>
        <v>1</v>
      </c>
      <c r="AI1077" s="14">
        <f t="shared" si="5"/>
        <v>0</v>
      </c>
      <c r="AJ1077" s="10"/>
    </row>
    <row r="1078" ht="15.75" customHeight="1">
      <c r="A1078" s="9">
        <v>45693.0</v>
      </c>
      <c r="B1078" s="10" t="s">
        <v>2543</v>
      </c>
      <c r="C1078" s="10" t="s">
        <v>2544</v>
      </c>
      <c r="D1078" s="10" t="s">
        <v>2545</v>
      </c>
      <c r="E1078" s="10" t="s">
        <v>8586</v>
      </c>
      <c r="F1078" s="10" t="s">
        <v>8587</v>
      </c>
      <c r="G1078" s="10" t="s">
        <v>8597</v>
      </c>
      <c r="H1078" s="10" t="s">
        <v>8598</v>
      </c>
      <c r="I1078" s="10" t="s">
        <v>8590</v>
      </c>
      <c r="J1078" s="10" t="s">
        <v>8624</v>
      </c>
      <c r="K1078" s="10" t="s">
        <v>8590</v>
      </c>
      <c r="L1078" s="10" t="s">
        <v>8600</v>
      </c>
      <c r="M1078" s="10" t="s">
        <v>8611</v>
      </c>
      <c r="N1078" s="12" t="s">
        <v>11</v>
      </c>
      <c r="O1078" s="12" t="s">
        <v>13</v>
      </c>
      <c r="P1078" s="12" t="s">
        <v>597</v>
      </c>
      <c r="Q1078" s="12" t="s">
        <v>598</v>
      </c>
      <c r="R1078" s="12" t="s">
        <v>14</v>
      </c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3">
        <f>ROUNDUP(SUM(VLOOKUP(F1078,'Pontuação 3.0'!A$2:B$11,2,FALSE),VLOOKUP(E1078,'Pontuação 3.0'!C$2:D$11,2,FALSE),VLOOKUP(H1078,'Pontuação 3.0'!I$2:J$11,2,FALSE),VLOOKUP(J1078,'Pontuação 3.0'!G$2:H$11,2,FALSE),VLOOKUP(G1078,'Pontuação 3.0'!E$2:F$11,2,FALSE),VLOOKUP(K1078,'Pontuação 3.0'!K$2:L$11,2,FALSE),VLOOKUP(L1078,'Pontuação 3.0'!M$2:N$13,2,FALSE)),0)</f>
        <v>2232</v>
      </c>
      <c r="AD1078" s="14">
        <f t="shared" si="1"/>
        <v>223</v>
      </c>
      <c r="AE1078" s="14" t="str">
        <f t="array" ref="AE1078">IFERROR(INDEX('Pontuação 3.0'!G$13:G$191, MATCH(AD1078, 'Pontuação 3.0'!F$13:F$191, 0)), "Faixa Indefinida")</f>
        <v>B</v>
      </c>
      <c r="AF1078" s="14">
        <f t="shared" si="2"/>
        <v>0</v>
      </c>
      <c r="AG1078" s="14">
        <f t="shared" si="3"/>
        <v>1</v>
      </c>
      <c r="AH1078" s="14">
        <f t="shared" si="4"/>
        <v>0</v>
      </c>
      <c r="AI1078" s="14">
        <f t="shared" si="5"/>
        <v>0</v>
      </c>
      <c r="AJ1078" s="10"/>
    </row>
    <row r="1079" ht="15.75" customHeight="1">
      <c r="A1079" s="9">
        <v>45693.0</v>
      </c>
      <c r="B1079" s="10" t="s">
        <v>2546</v>
      </c>
      <c r="C1079" s="10" t="s">
        <v>2547</v>
      </c>
      <c r="D1079" s="11">
        <v>6.7991434775E10</v>
      </c>
      <c r="E1079" s="10" t="s">
        <v>8586</v>
      </c>
      <c r="F1079" s="10" t="s">
        <v>8587</v>
      </c>
      <c r="G1079" s="10" t="s">
        <v>8588</v>
      </c>
      <c r="H1079" s="10" t="s">
        <v>8632</v>
      </c>
      <c r="I1079" s="10" t="s">
        <v>8614</v>
      </c>
      <c r="J1079" s="10" t="s">
        <v>8599</v>
      </c>
      <c r="K1079" s="10" t="s">
        <v>8606</v>
      </c>
      <c r="L1079" s="10" t="s">
        <v>8592</v>
      </c>
      <c r="M1079" s="10" t="s">
        <v>8601</v>
      </c>
      <c r="N1079" s="12" t="s">
        <v>11</v>
      </c>
      <c r="O1079" s="12" t="s">
        <v>13</v>
      </c>
      <c r="P1079" s="12" t="s">
        <v>22</v>
      </c>
      <c r="Q1079" s="12" t="s">
        <v>45</v>
      </c>
      <c r="R1079" s="12" t="s">
        <v>23</v>
      </c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3">
        <f>ROUNDUP(SUM(VLOOKUP(F1079,'Pontuação 3.0'!A$2:B$11,2,FALSE),VLOOKUP(E1079,'Pontuação 3.0'!C$2:D$11,2,FALSE),VLOOKUP(H1079,'Pontuação 3.0'!I$2:J$11,2,FALSE),VLOOKUP(J1079,'Pontuação 3.0'!G$2:H$11,2,FALSE),VLOOKUP(G1079,'Pontuação 3.0'!E$2:F$11,2,FALSE),VLOOKUP(K1079,'Pontuação 3.0'!K$2:L$11,2,FALSE),VLOOKUP(L1079,'Pontuação 3.0'!M$2:N$13,2,FALSE)),0)</f>
        <v>2275</v>
      </c>
      <c r="AD1079" s="14">
        <f t="shared" si="1"/>
        <v>228</v>
      </c>
      <c r="AE1079" s="14" t="str">
        <f t="array" ref="AE1079">IFERROR(INDEX('Pontuação 3.0'!G$13:G$191, MATCH(AD1079, 'Pontuação 3.0'!F$13:F$191, 0)), "Faixa Indefinida")</f>
        <v>B</v>
      </c>
      <c r="AF1079" s="14">
        <f t="shared" si="2"/>
        <v>0</v>
      </c>
      <c r="AG1079" s="14">
        <f t="shared" si="3"/>
        <v>1</v>
      </c>
      <c r="AH1079" s="14">
        <f t="shared" si="4"/>
        <v>0</v>
      </c>
      <c r="AI1079" s="14">
        <f t="shared" si="5"/>
        <v>0</v>
      </c>
      <c r="AJ1079" s="10"/>
    </row>
    <row r="1080" ht="15.75" customHeight="1">
      <c r="A1080" s="9">
        <v>45693.0</v>
      </c>
      <c r="B1080" s="10" t="s">
        <v>367</v>
      </c>
      <c r="C1080" s="10" t="s">
        <v>2099</v>
      </c>
      <c r="D1080" s="11">
        <v>6.7992526421E10</v>
      </c>
      <c r="E1080" s="10" t="s">
        <v>8586</v>
      </c>
      <c r="F1080" s="10" t="s">
        <v>8596</v>
      </c>
      <c r="G1080" s="10" t="s">
        <v>8620</v>
      </c>
      <c r="H1080" s="10" t="s">
        <v>8598</v>
      </c>
      <c r="I1080" s="10" t="s">
        <v>8614</v>
      </c>
      <c r="J1080" s="10" t="s">
        <v>8599</v>
      </c>
      <c r="K1080" s="10" t="s">
        <v>8590</v>
      </c>
      <c r="L1080" s="10" t="s">
        <v>8629</v>
      </c>
      <c r="M1080" s="10" t="s">
        <v>8621</v>
      </c>
      <c r="N1080" s="12" t="s">
        <v>11</v>
      </c>
      <c r="O1080" s="12" t="s">
        <v>13</v>
      </c>
      <c r="P1080" s="12" t="s">
        <v>22</v>
      </c>
      <c r="Q1080" s="12" t="s">
        <v>49</v>
      </c>
      <c r="R1080" s="12" t="s">
        <v>14</v>
      </c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3">
        <f>ROUNDUP(SUM(VLOOKUP(F1080,'Pontuação 3.0'!A$2:B$11,2,FALSE),VLOOKUP(E1080,'Pontuação 3.0'!C$2:D$11,2,FALSE),VLOOKUP(H1080,'Pontuação 3.0'!I$2:J$11,2,FALSE),VLOOKUP(J1080,'Pontuação 3.0'!G$2:H$11,2,FALSE),VLOOKUP(G1080,'Pontuação 3.0'!E$2:F$11,2,FALSE),VLOOKUP(K1080,'Pontuação 3.0'!K$2:L$11,2,FALSE),VLOOKUP(L1080,'Pontuação 3.0'!M$2:N$13,2,FALSE)),0)</f>
        <v>1827</v>
      </c>
      <c r="AD1080" s="14">
        <f t="shared" si="1"/>
        <v>183</v>
      </c>
      <c r="AE1080" s="14" t="str">
        <f t="array" ref="AE1080">IFERROR(INDEX('Pontuação 3.0'!G$13:G$191, MATCH(AD1080, 'Pontuação 3.0'!F$13:F$191, 0)), "Faixa Indefinida")</f>
        <v>D</v>
      </c>
      <c r="AF1080" s="14">
        <f t="shared" si="2"/>
        <v>0</v>
      </c>
      <c r="AG1080" s="14">
        <f t="shared" si="3"/>
        <v>0</v>
      </c>
      <c r="AH1080" s="14">
        <f t="shared" si="4"/>
        <v>0</v>
      </c>
      <c r="AI1080" s="14">
        <f t="shared" si="5"/>
        <v>1</v>
      </c>
      <c r="AJ1080" s="10"/>
    </row>
    <row r="1081" ht="15.75" customHeight="1">
      <c r="A1081" s="9">
        <v>45694.0</v>
      </c>
      <c r="B1081" s="10" t="s">
        <v>1462</v>
      </c>
      <c r="C1081" s="10" t="s">
        <v>2552</v>
      </c>
      <c r="D1081" s="11">
        <v>5.1981617218E10</v>
      </c>
      <c r="E1081" s="10" t="s">
        <v>8586</v>
      </c>
      <c r="F1081" s="10" t="s">
        <v>8596</v>
      </c>
      <c r="G1081" s="10" t="s">
        <v>8628</v>
      </c>
      <c r="H1081" s="10" t="s">
        <v>8626</v>
      </c>
      <c r="I1081" s="10" t="s">
        <v>8590</v>
      </c>
      <c r="J1081" s="10" t="s">
        <v>8599</v>
      </c>
      <c r="K1081" s="10" t="s">
        <v>8590</v>
      </c>
      <c r="L1081" s="10" t="s">
        <v>8592</v>
      </c>
      <c r="M1081" s="10" t="s">
        <v>8593</v>
      </c>
      <c r="N1081" s="12" t="s">
        <v>11</v>
      </c>
      <c r="O1081" s="12" t="s">
        <v>13</v>
      </c>
      <c r="P1081" s="12" t="s">
        <v>77</v>
      </c>
      <c r="Q1081" s="12" t="s">
        <v>45</v>
      </c>
      <c r="R1081" s="12" t="s">
        <v>23</v>
      </c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3">
        <f>ROUNDUP(SUM(VLOOKUP(F1081,'Pontuação 3.0'!A$2:B$11,2,FALSE),VLOOKUP(E1081,'Pontuação 3.0'!C$2:D$11,2,FALSE),VLOOKUP(H1081,'Pontuação 3.0'!I$2:J$11,2,FALSE),VLOOKUP(J1081,'Pontuação 3.0'!G$2:H$11,2,FALSE),VLOOKUP(G1081,'Pontuação 3.0'!E$2:F$11,2,FALSE),VLOOKUP(K1081,'Pontuação 3.0'!K$2:L$11,2,FALSE),VLOOKUP(L1081,'Pontuação 3.0'!M$2:N$13,2,FALSE)),0)</f>
        <v>1691</v>
      </c>
      <c r="AD1081" s="14">
        <f t="shared" si="1"/>
        <v>169</v>
      </c>
      <c r="AE1081" s="14" t="str">
        <f t="array" ref="AE1081">IFERROR(INDEX('Pontuação 3.0'!G$13:G$191, MATCH(AD1081, 'Pontuação 3.0'!F$13:F$191, 0)), "Faixa Indefinida")</f>
        <v>D</v>
      </c>
      <c r="AF1081" s="14">
        <f t="shared" si="2"/>
        <v>0</v>
      </c>
      <c r="AG1081" s="14">
        <f t="shared" si="3"/>
        <v>0</v>
      </c>
      <c r="AH1081" s="14">
        <f t="shared" si="4"/>
        <v>0</v>
      </c>
      <c r="AI1081" s="14">
        <f t="shared" si="5"/>
        <v>1</v>
      </c>
      <c r="AJ1081" s="10"/>
    </row>
    <row r="1082" ht="15.75" customHeight="1">
      <c r="A1082" s="9">
        <v>45694.0</v>
      </c>
      <c r="B1082" s="10" t="s">
        <v>2550</v>
      </c>
      <c r="C1082" s="10" t="s">
        <v>2551</v>
      </c>
      <c r="D1082" s="11">
        <v>5.1997822769E10</v>
      </c>
      <c r="E1082" s="10" t="s">
        <v>8586</v>
      </c>
      <c r="F1082" s="10" t="s">
        <v>8596</v>
      </c>
      <c r="G1082" s="10" t="s">
        <v>8628</v>
      </c>
      <c r="H1082" s="10" t="s">
        <v>8589</v>
      </c>
      <c r="I1082" s="10" t="s">
        <v>8590</v>
      </c>
      <c r="J1082" s="10" t="s">
        <v>8599</v>
      </c>
      <c r="K1082" s="10" t="s">
        <v>8590</v>
      </c>
      <c r="L1082" s="10" t="s">
        <v>8615</v>
      </c>
      <c r="M1082" s="10" t="s">
        <v>8611</v>
      </c>
      <c r="N1082" s="12" t="s">
        <v>11</v>
      </c>
      <c r="O1082" s="12" t="s">
        <v>13</v>
      </c>
      <c r="P1082" s="12" t="s">
        <v>19</v>
      </c>
      <c r="Q1082" s="12" t="s">
        <v>34</v>
      </c>
      <c r="R1082" s="12" t="s">
        <v>14</v>
      </c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3">
        <f>ROUNDUP(SUM(VLOOKUP(F1082,'Pontuação 3.0'!A$2:B$11,2,FALSE),VLOOKUP(E1082,'Pontuação 3.0'!C$2:D$11,2,FALSE),VLOOKUP(H1082,'Pontuação 3.0'!I$2:J$11,2,FALSE),VLOOKUP(J1082,'Pontuação 3.0'!G$2:H$11,2,FALSE),VLOOKUP(G1082,'Pontuação 3.0'!E$2:F$11,2,FALSE),VLOOKUP(K1082,'Pontuação 3.0'!K$2:L$11,2,FALSE),VLOOKUP(L1082,'Pontuação 3.0'!M$2:N$13,2,FALSE)),0)</f>
        <v>2012</v>
      </c>
      <c r="AD1082" s="14">
        <f t="shared" si="1"/>
        <v>201</v>
      </c>
      <c r="AE1082" s="14" t="str">
        <f t="array" ref="AE1082">IFERROR(INDEX('Pontuação 3.0'!G$13:G$191, MATCH(AD1082, 'Pontuação 3.0'!F$13:F$191, 0)), "Faixa Indefinida")</f>
        <v>C</v>
      </c>
      <c r="AF1082" s="14">
        <f t="shared" si="2"/>
        <v>0</v>
      </c>
      <c r="AG1082" s="14">
        <f t="shared" si="3"/>
        <v>0</v>
      </c>
      <c r="AH1082" s="14">
        <f t="shared" si="4"/>
        <v>1</v>
      </c>
      <c r="AI1082" s="14">
        <f t="shared" si="5"/>
        <v>0</v>
      </c>
      <c r="AJ1082" s="10"/>
    </row>
    <row r="1083" ht="15.75" customHeight="1">
      <c r="A1083" s="9">
        <v>45694.0</v>
      </c>
      <c r="B1083" s="10" t="s">
        <v>2553</v>
      </c>
      <c r="C1083" s="10" t="s">
        <v>2554</v>
      </c>
      <c r="D1083" s="11">
        <v>9.1993211187E10</v>
      </c>
      <c r="E1083" s="10" t="s">
        <v>8586</v>
      </c>
      <c r="F1083" s="10" t="s">
        <v>8587</v>
      </c>
      <c r="G1083" s="10" t="s">
        <v>8620</v>
      </c>
      <c r="H1083" s="10" t="s">
        <v>8626</v>
      </c>
      <c r="I1083" s="10" t="s">
        <v>8590</v>
      </c>
      <c r="J1083" s="10" t="s">
        <v>8599</v>
      </c>
      <c r="K1083" s="10" t="s">
        <v>8590</v>
      </c>
      <c r="L1083" s="10" t="s">
        <v>8607</v>
      </c>
      <c r="M1083" s="10" t="s">
        <v>8601</v>
      </c>
      <c r="N1083" s="12" t="s">
        <v>11</v>
      </c>
      <c r="O1083" s="12" t="s">
        <v>13</v>
      </c>
      <c r="P1083" s="12" t="s">
        <v>997</v>
      </c>
      <c r="Q1083" s="12" t="s">
        <v>998</v>
      </c>
      <c r="R1083" s="12" t="s">
        <v>23</v>
      </c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3">
        <f>ROUNDUP(SUM(VLOOKUP(F1083,'Pontuação 3.0'!A$2:B$11,2,FALSE),VLOOKUP(E1083,'Pontuação 3.0'!C$2:D$11,2,FALSE),VLOOKUP(H1083,'Pontuação 3.0'!I$2:J$11,2,FALSE),VLOOKUP(J1083,'Pontuação 3.0'!G$2:H$11,2,FALSE),VLOOKUP(G1083,'Pontuação 3.0'!E$2:F$11,2,FALSE),VLOOKUP(K1083,'Pontuação 3.0'!K$2:L$11,2,FALSE),VLOOKUP(L1083,'Pontuação 3.0'!M$2:N$13,2,FALSE)),0)</f>
        <v>1804</v>
      </c>
      <c r="AD1083" s="14">
        <f t="shared" si="1"/>
        <v>180</v>
      </c>
      <c r="AE1083" s="14" t="str">
        <f t="array" ref="AE1083">IFERROR(INDEX('Pontuação 3.0'!G$13:G$191, MATCH(AD1083, 'Pontuação 3.0'!F$13:F$191, 0)), "Faixa Indefinida")</f>
        <v>D</v>
      </c>
      <c r="AF1083" s="14">
        <f t="shared" si="2"/>
        <v>0</v>
      </c>
      <c r="AG1083" s="14">
        <f t="shared" si="3"/>
        <v>0</v>
      </c>
      <c r="AH1083" s="14">
        <f t="shared" si="4"/>
        <v>0</v>
      </c>
      <c r="AI1083" s="14">
        <f t="shared" si="5"/>
        <v>1</v>
      </c>
      <c r="AJ1083" s="10"/>
    </row>
    <row r="1084" ht="15.75" customHeight="1">
      <c r="A1084" s="9">
        <v>45694.0</v>
      </c>
      <c r="B1084" s="10" t="s">
        <v>2555</v>
      </c>
      <c r="C1084" s="10" t="s">
        <v>2556</v>
      </c>
      <c r="D1084" s="11">
        <v>4.6999743074E10</v>
      </c>
      <c r="E1084" s="10" t="s">
        <v>8586</v>
      </c>
      <c r="F1084" s="10" t="s">
        <v>8631</v>
      </c>
      <c r="G1084" s="10" t="s">
        <v>8588</v>
      </c>
      <c r="H1084" s="10" t="s">
        <v>8626</v>
      </c>
      <c r="I1084" s="10" t="s">
        <v>8590</v>
      </c>
      <c r="J1084" s="10" t="s">
        <v>8599</v>
      </c>
      <c r="K1084" s="10" t="s">
        <v>8590</v>
      </c>
      <c r="L1084" s="10" t="s">
        <v>8592</v>
      </c>
      <c r="M1084" s="10" t="s">
        <v>8621</v>
      </c>
      <c r="N1084" s="12" t="s">
        <v>11</v>
      </c>
      <c r="O1084" s="12" t="s">
        <v>13</v>
      </c>
      <c r="P1084" s="12" t="s">
        <v>22</v>
      </c>
      <c r="Q1084" s="12" t="s">
        <v>1428</v>
      </c>
      <c r="R1084" s="12" t="s">
        <v>14</v>
      </c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3">
        <f>ROUNDUP(SUM(VLOOKUP(F1084,'Pontuação 3.0'!A$2:B$11,2,FALSE),VLOOKUP(E1084,'Pontuação 3.0'!C$2:D$11,2,FALSE),VLOOKUP(H1084,'Pontuação 3.0'!I$2:J$11,2,FALSE),VLOOKUP(J1084,'Pontuação 3.0'!G$2:H$11,2,FALSE),VLOOKUP(G1084,'Pontuação 3.0'!E$2:F$11,2,FALSE),VLOOKUP(K1084,'Pontuação 3.0'!K$2:L$11,2,FALSE),VLOOKUP(L1084,'Pontuação 3.0'!M$2:N$13,2,FALSE)),0)</f>
        <v>1959</v>
      </c>
      <c r="AD1084" s="14">
        <f t="shared" si="1"/>
        <v>196</v>
      </c>
      <c r="AE1084" s="14" t="str">
        <f t="array" ref="AE1084">IFERROR(INDEX('Pontuação 3.0'!G$13:G$191, MATCH(AD1084, 'Pontuação 3.0'!F$13:F$191, 0)), "Faixa Indefinida")</f>
        <v>C</v>
      </c>
      <c r="AF1084" s="14">
        <f t="shared" si="2"/>
        <v>0</v>
      </c>
      <c r="AG1084" s="14">
        <f t="shared" si="3"/>
        <v>0</v>
      </c>
      <c r="AH1084" s="14">
        <f t="shared" si="4"/>
        <v>1</v>
      </c>
      <c r="AI1084" s="14">
        <f t="shared" si="5"/>
        <v>0</v>
      </c>
      <c r="AJ1084" s="10"/>
    </row>
    <row r="1085" ht="15.75" customHeight="1">
      <c r="A1085" s="9">
        <v>45694.0</v>
      </c>
      <c r="B1085" s="10" t="s">
        <v>2557</v>
      </c>
      <c r="C1085" s="10" t="s">
        <v>2558</v>
      </c>
      <c r="D1085" s="11">
        <v>1.5991652667E10</v>
      </c>
      <c r="E1085" s="10" t="s">
        <v>8586</v>
      </c>
      <c r="F1085" s="10" t="s">
        <v>8587</v>
      </c>
      <c r="G1085" s="10" t="s">
        <v>8588</v>
      </c>
      <c r="H1085" s="10" t="s">
        <v>8589</v>
      </c>
      <c r="I1085" s="10" t="s">
        <v>8614</v>
      </c>
      <c r="J1085" s="10" t="s">
        <v>8599</v>
      </c>
      <c r="K1085" s="10" t="s">
        <v>8590</v>
      </c>
      <c r="L1085" s="10" t="s">
        <v>8615</v>
      </c>
      <c r="M1085" s="10" t="s">
        <v>8601</v>
      </c>
      <c r="N1085" s="12" t="s">
        <v>11</v>
      </c>
      <c r="O1085" s="12" t="s">
        <v>13</v>
      </c>
      <c r="P1085" s="12" t="s">
        <v>114</v>
      </c>
      <c r="Q1085" s="12" t="s">
        <v>40</v>
      </c>
      <c r="R1085" s="12" t="s">
        <v>23</v>
      </c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3">
        <f>ROUNDUP(SUM(VLOOKUP(F1085,'Pontuação 3.0'!A$2:B$11,2,FALSE),VLOOKUP(E1085,'Pontuação 3.0'!C$2:D$11,2,FALSE),VLOOKUP(H1085,'Pontuação 3.0'!I$2:J$11,2,FALSE),VLOOKUP(J1085,'Pontuação 3.0'!G$2:H$11,2,FALSE),VLOOKUP(G1085,'Pontuação 3.0'!E$2:F$11,2,FALSE),VLOOKUP(K1085,'Pontuação 3.0'!K$2:L$11,2,FALSE),VLOOKUP(L1085,'Pontuação 3.0'!M$2:N$13,2,FALSE)),0)</f>
        <v>2295</v>
      </c>
      <c r="AD1085" s="14">
        <f t="shared" si="1"/>
        <v>230</v>
      </c>
      <c r="AE1085" s="14" t="str">
        <f t="array" ref="AE1085">IFERROR(INDEX('Pontuação 3.0'!G$13:G$191, MATCH(AD1085, 'Pontuação 3.0'!F$13:F$191, 0)), "Faixa Indefinida")</f>
        <v>B</v>
      </c>
      <c r="AF1085" s="14">
        <f t="shared" si="2"/>
        <v>0</v>
      </c>
      <c r="AG1085" s="14">
        <f t="shared" si="3"/>
        <v>1</v>
      </c>
      <c r="AH1085" s="14">
        <f t="shared" si="4"/>
        <v>0</v>
      </c>
      <c r="AI1085" s="14">
        <f t="shared" si="5"/>
        <v>0</v>
      </c>
      <c r="AJ1085" s="10"/>
    </row>
    <row r="1086" ht="15.75" customHeight="1">
      <c r="A1086" s="9">
        <v>45694.0</v>
      </c>
      <c r="B1086" s="10" t="s">
        <v>1227</v>
      </c>
      <c r="C1086" s="10" t="s">
        <v>2559</v>
      </c>
      <c r="D1086" s="11">
        <v>5.551993706822E12</v>
      </c>
      <c r="E1086" s="10" t="s">
        <v>8586</v>
      </c>
      <c r="F1086" s="10" t="s">
        <v>8631</v>
      </c>
      <c r="G1086" s="10" t="s">
        <v>8588</v>
      </c>
      <c r="H1086" s="10" t="s">
        <v>8626</v>
      </c>
      <c r="I1086" s="10" t="s">
        <v>8590</v>
      </c>
      <c r="J1086" s="10" t="s">
        <v>8617</v>
      </c>
      <c r="K1086" s="10" t="s">
        <v>8590</v>
      </c>
      <c r="L1086" s="10" t="s">
        <v>8629</v>
      </c>
      <c r="M1086" s="10" t="s">
        <v>8601</v>
      </c>
      <c r="N1086" s="12" t="s">
        <v>11</v>
      </c>
      <c r="O1086" s="12" t="s">
        <v>13</v>
      </c>
      <c r="P1086" s="12" t="s">
        <v>77</v>
      </c>
      <c r="Q1086" s="12" t="s">
        <v>15</v>
      </c>
      <c r="R1086" s="12" t="s">
        <v>14</v>
      </c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3">
        <f>ROUNDUP(SUM(VLOOKUP(F1086,'Pontuação 3.0'!A$2:B$11,2,FALSE),VLOOKUP(E1086,'Pontuação 3.0'!C$2:D$11,2,FALSE),VLOOKUP(H1086,'Pontuação 3.0'!I$2:J$11,2,FALSE),VLOOKUP(J1086,'Pontuação 3.0'!G$2:H$11,2,FALSE),VLOOKUP(G1086,'Pontuação 3.0'!E$2:F$11,2,FALSE),VLOOKUP(K1086,'Pontuação 3.0'!K$2:L$11,2,FALSE),VLOOKUP(L1086,'Pontuação 3.0'!M$2:N$13,2,FALSE)),0)</f>
        <v>2212</v>
      </c>
      <c r="AD1086" s="14">
        <f t="shared" si="1"/>
        <v>221</v>
      </c>
      <c r="AE1086" s="14" t="str">
        <f t="array" ref="AE1086">IFERROR(INDEX('Pontuação 3.0'!G$13:G$191, MATCH(AD1086, 'Pontuação 3.0'!F$13:F$191, 0)), "Faixa Indefinida")</f>
        <v>B</v>
      </c>
      <c r="AF1086" s="14">
        <f t="shared" si="2"/>
        <v>0</v>
      </c>
      <c r="AG1086" s="14">
        <f t="shared" si="3"/>
        <v>1</v>
      </c>
      <c r="AH1086" s="14">
        <f t="shared" si="4"/>
        <v>0</v>
      </c>
      <c r="AI1086" s="14">
        <f t="shared" si="5"/>
        <v>0</v>
      </c>
      <c r="AJ1086" s="10"/>
    </row>
    <row r="1087" ht="15.75" customHeight="1">
      <c r="A1087" s="9">
        <v>45694.0</v>
      </c>
      <c r="B1087" s="10" t="s">
        <v>2560</v>
      </c>
      <c r="C1087" s="10" t="s">
        <v>2561</v>
      </c>
      <c r="D1087" s="11">
        <v>1.1984597599E10</v>
      </c>
      <c r="E1087" s="10" t="s">
        <v>8586</v>
      </c>
      <c r="F1087" s="10" t="s">
        <v>8631</v>
      </c>
      <c r="G1087" s="10" t="s">
        <v>8588</v>
      </c>
      <c r="H1087" s="10" t="s">
        <v>8598</v>
      </c>
      <c r="I1087" s="10" t="s">
        <v>8590</v>
      </c>
      <c r="J1087" s="10" t="s">
        <v>8624</v>
      </c>
      <c r="K1087" s="10" t="s">
        <v>8590</v>
      </c>
      <c r="L1087" s="10" t="s">
        <v>8615</v>
      </c>
      <c r="M1087" s="10" t="s">
        <v>8601</v>
      </c>
      <c r="N1087" s="12" t="s">
        <v>11</v>
      </c>
      <c r="O1087" s="12" t="s">
        <v>13</v>
      </c>
      <c r="P1087" s="12" t="s">
        <v>1337</v>
      </c>
      <c r="Q1087" s="12" t="s">
        <v>1338</v>
      </c>
      <c r="R1087" s="12" t="s">
        <v>14</v>
      </c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3">
        <f>ROUNDUP(SUM(VLOOKUP(F1087,'Pontuação 3.0'!A$2:B$11,2,FALSE),VLOOKUP(E1087,'Pontuação 3.0'!C$2:D$11,2,FALSE),VLOOKUP(H1087,'Pontuação 3.0'!I$2:J$11,2,FALSE),VLOOKUP(J1087,'Pontuação 3.0'!G$2:H$11,2,FALSE),VLOOKUP(G1087,'Pontuação 3.0'!E$2:F$11,2,FALSE),VLOOKUP(K1087,'Pontuação 3.0'!K$2:L$11,2,FALSE),VLOOKUP(L1087,'Pontuação 3.0'!M$2:N$13,2,FALSE)),0)</f>
        <v>2216</v>
      </c>
      <c r="AD1087" s="14">
        <f t="shared" si="1"/>
        <v>222</v>
      </c>
      <c r="AE1087" s="14" t="str">
        <f t="array" ref="AE1087">IFERROR(INDEX('Pontuação 3.0'!G$13:G$191, MATCH(AD1087, 'Pontuação 3.0'!F$13:F$191, 0)), "Faixa Indefinida")</f>
        <v>B</v>
      </c>
      <c r="AF1087" s="14">
        <f t="shared" si="2"/>
        <v>0</v>
      </c>
      <c r="AG1087" s="14">
        <f t="shared" si="3"/>
        <v>1</v>
      </c>
      <c r="AH1087" s="14">
        <f t="shared" si="4"/>
        <v>0</v>
      </c>
      <c r="AI1087" s="14">
        <f t="shared" si="5"/>
        <v>0</v>
      </c>
      <c r="AJ1087" s="10"/>
    </row>
    <row r="1088" ht="15.75" customHeight="1">
      <c r="A1088" s="9">
        <v>45694.0</v>
      </c>
      <c r="B1088" s="10" t="s">
        <v>2562</v>
      </c>
      <c r="C1088" s="10" t="s">
        <v>2563</v>
      </c>
      <c r="D1088" s="10" t="s">
        <v>2564</v>
      </c>
      <c r="E1088" s="10" t="s">
        <v>8622</v>
      </c>
      <c r="F1088" s="10" t="s">
        <v>8587</v>
      </c>
      <c r="G1088" s="10" t="s">
        <v>8588</v>
      </c>
      <c r="H1088" s="10" t="s">
        <v>8598</v>
      </c>
      <c r="I1088" s="10" t="s">
        <v>8590</v>
      </c>
      <c r="J1088" s="10" t="s">
        <v>8591</v>
      </c>
      <c r="K1088" s="10" t="s">
        <v>8590</v>
      </c>
      <c r="L1088" s="10" t="s">
        <v>8607</v>
      </c>
      <c r="M1088" s="10" t="s">
        <v>8593</v>
      </c>
      <c r="N1088" s="12" t="s">
        <v>11</v>
      </c>
      <c r="O1088" s="12" t="s">
        <v>13</v>
      </c>
      <c r="P1088" s="12" t="s">
        <v>19</v>
      </c>
      <c r="Q1088" s="12" t="s">
        <v>45</v>
      </c>
      <c r="R1088" s="12" t="s">
        <v>14</v>
      </c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3">
        <f>ROUNDUP(SUM(VLOOKUP(F1088,'Pontuação 3.0'!A$2:B$11,2,FALSE),VLOOKUP(E1088,'Pontuação 3.0'!C$2:D$11,2,FALSE),VLOOKUP(H1088,'Pontuação 3.0'!I$2:J$11,2,FALSE),VLOOKUP(J1088,'Pontuação 3.0'!G$2:H$11,2,FALSE),VLOOKUP(G1088,'Pontuação 3.0'!E$2:F$11,2,FALSE),VLOOKUP(K1088,'Pontuação 3.0'!K$2:L$11,2,FALSE),VLOOKUP(L1088,'Pontuação 3.0'!M$2:N$13,2,FALSE)),0)</f>
        <v>2214</v>
      </c>
      <c r="AD1088" s="14">
        <f t="shared" si="1"/>
        <v>221</v>
      </c>
      <c r="AE1088" s="14" t="str">
        <f t="array" ref="AE1088">IFERROR(INDEX('Pontuação 3.0'!G$13:G$191, MATCH(AD1088, 'Pontuação 3.0'!F$13:F$191, 0)), "Faixa Indefinida")</f>
        <v>B</v>
      </c>
      <c r="AF1088" s="14">
        <f t="shared" si="2"/>
        <v>0</v>
      </c>
      <c r="AG1088" s="14">
        <f t="shared" si="3"/>
        <v>1</v>
      </c>
      <c r="AH1088" s="14">
        <f t="shared" si="4"/>
        <v>0</v>
      </c>
      <c r="AI1088" s="14">
        <f t="shared" si="5"/>
        <v>0</v>
      </c>
      <c r="AJ1088" s="10"/>
    </row>
    <row r="1089" ht="15.75" customHeight="1">
      <c r="A1089" s="9">
        <v>45694.0</v>
      </c>
      <c r="B1089" s="10" t="s">
        <v>1231</v>
      </c>
      <c r="C1089" s="10" t="s">
        <v>2565</v>
      </c>
      <c r="D1089" s="15" t="s">
        <v>8699</v>
      </c>
      <c r="E1089" s="10" t="s">
        <v>8586</v>
      </c>
      <c r="F1089" s="10" t="s">
        <v>8587</v>
      </c>
      <c r="G1089" s="10" t="s">
        <v>8620</v>
      </c>
      <c r="H1089" s="10" t="s">
        <v>8598</v>
      </c>
      <c r="I1089" s="10" t="s">
        <v>8590</v>
      </c>
      <c r="J1089" s="10" t="s">
        <v>8599</v>
      </c>
      <c r="K1089" s="10" t="s">
        <v>8590</v>
      </c>
      <c r="L1089" s="10" t="s">
        <v>8592</v>
      </c>
      <c r="M1089" s="10" t="s">
        <v>8621</v>
      </c>
      <c r="N1089" s="12" t="s">
        <v>11</v>
      </c>
      <c r="O1089" s="12" t="s">
        <v>13</v>
      </c>
      <c r="P1089" s="12" t="s">
        <v>19</v>
      </c>
      <c r="Q1089" s="12" t="s">
        <v>45</v>
      </c>
      <c r="R1089" s="12" t="s">
        <v>23</v>
      </c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3">
        <f>ROUNDUP(SUM(VLOOKUP(F1089,'Pontuação 3.0'!A$2:B$11,2,FALSE),VLOOKUP(E1089,'Pontuação 3.0'!C$2:D$11,2,FALSE),VLOOKUP(H1089,'Pontuação 3.0'!I$2:J$11,2,FALSE),VLOOKUP(J1089,'Pontuação 3.0'!G$2:H$11,2,FALSE),VLOOKUP(G1089,'Pontuação 3.0'!E$2:F$11,2,FALSE),VLOOKUP(K1089,'Pontuação 3.0'!K$2:L$11,2,FALSE),VLOOKUP(L1089,'Pontuação 3.0'!M$2:N$13,2,FALSE)),0)</f>
        <v>1982</v>
      </c>
      <c r="AD1089" s="14">
        <f t="shared" si="1"/>
        <v>198</v>
      </c>
      <c r="AE1089" s="14" t="str">
        <f t="array" ref="AE1089">IFERROR(INDEX('Pontuação 3.0'!G$13:G$191, MATCH(AD1089, 'Pontuação 3.0'!F$13:F$191, 0)), "Faixa Indefinida")</f>
        <v>C</v>
      </c>
      <c r="AF1089" s="14">
        <f t="shared" si="2"/>
        <v>0</v>
      </c>
      <c r="AG1089" s="14">
        <f t="shared" si="3"/>
        <v>0</v>
      </c>
      <c r="AH1089" s="14">
        <f t="shared" si="4"/>
        <v>1</v>
      </c>
      <c r="AI1089" s="14">
        <f t="shared" si="5"/>
        <v>0</v>
      </c>
      <c r="AJ1089" s="10"/>
    </row>
    <row r="1090" ht="15.75" customHeight="1">
      <c r="A1090" s="9">
        <v>45694.0</v>
      </c>
      <c r="B1090" s="10" t="s">
        <v>2566</v>
      </c>
      <c r="C1090" s="10" t="s">
        <v>2567</v>
      </c>
      <c r="D1090" s="11">
        <v>7.9998384833E10</v>
      </c>
      <c r="E1090" s="10" t="s">
        <v>8586</v>
      </c>
      <c r="F1090" s="10" t="s">
        <v>8587</v>
      </c>
      <c r="G1090" s="10" t="s">
        <v>8588</v>
      </c>
      <c r="H1090" s="10" t="s">
        <v>8632</v>
      </c>
      <c r="I1090" s="10" t="s">
        <v>8614</v>
      </c>
      <c r="J1090" s="10" t="s">
        <v>8591</v>
      </c>
      <c r="K1090" s="10" t="s">
        <v>8606</v>
      </c>
      <c r="L1090" s="10" t="s">
        <v>8615</v>
      </c>
      <c r="M1090" s="10" t="s">
        <v>8611</v>
      </c>
      <c r="N1090" s="12" t="s">
        <v>11</v>
      </c>
      <c r="O1090" s="12" t="s">
        <v>13</v>
      </c>
      <c r="P1090" s="12" t="s">
        <v>77</v>
      </c>
      <c r="Q1090" s="12" t="s">
        <v>15</v>
      </c>
      <c r="R1090" s="12" t="s">
        <v>14</v>
      </c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3">
        <f>ROUNDUP(SUM(VLOOKUP(F1090,'Pontuação 3.0'!A$2:B$11,2,FALSE),VLOOKUP(E1090,'Pontuação 3.0'!C$2:D$11,2,FALSE),VLOOKUP(H1090,'Pontuação 3.0'!I$2:J$11,2,FALSE),VLOOKUP(J1090,'Pontuação 3.0'!G$2:H$11,2,FALSE),VLOOKUP(G1090,'Pontuação 3.0'!E$2:F$11,2,FALSE),VLOOKUP(K1090,'Pontuação 3.0'!K$2:L$11,2,FALSE),VLOOKUP(L1090,'Pontuação 3.0'!M$2:N$13,2,FALSE)),0)</f>
        <v>2513</v>
      </c>
      <c r="AD1090" s="14">
        <f t="shared" si="1"/>
        <v>251</v>
      </c>
      <c r="AE1090" s="14" t="str">
        <f t="array" ref="AE1090">IFERROR(INDEX('Pontuação 3.0'!G$13:G$191, MATCH(AD1090, 'Pontuação 3.0'!F$13:F$191, 0)), "Faixa Indefinida")</f>
        <v>A</v>
      </c>
      <c r="AF1090" s="14">
        <f t="shared" si="2"/>
        <v>1</v>
      </c>
      <c r="AG1090" s="14">
        <f t="shared" si="3"/>
        <v>0</v>
      </c>
      <c r="AH1090" s="14">
        <f t="shared" si="4"/>
        <v>0</v>
      </c>
      <c r="AI1090" s="14">
        <f t="shared" si="5"/>
        <v>0</v>
      </c>
      <c r="AJ1090" s="10"/>
    </row>
    <row r="1091" ht="15.75" customHeight="1">
      <c r="A1091" s="9">
        <v>45694.0</v>
      </c>
      <c r="B1091" s="10" t="s">
        <v>2568</v>
      </c>
      <c r="C1091" s="10" t="s">
        <v>2569</v>
      </c>
      <c r="D1091" s="10" t="s">
        <v>2570</v>
      </c>
      <c r="E1091" s="10" t="s">
        <v>8586</v>
      </c>
      <c r="F1091" s="10" t="s">
        <v>8596</v>
      </c>
      <c r="G1091" s="10" t="s">
        <v>8620</v>
      </c>
      <c r="H1091" s="10" t="s">
        <v>8589</v>
      </c>
      <c r="I1091" s="10" t="s">
        <v>8590</v>
      </c>
      <c r="J1091" s="10" t="s">
        <v>8599</v>
      </c>
      <c r="K1091" s="10" t="s">
        <v>8606</v>
      </c>
      <c r="L1091" s="10" t="s">
        <v>8592</v>
      </c>
      <c r="M1091" s="10" t="s">
        <v>8601</v>
      </c>
      <c r="N1091" s="12" t="s">
        <v>11</v>
      </c>
      <c r="O1091" s="12" t="s">
        <v>13</v>
      </c>
      <c r="P1091" s="12" t="s">
        <v>22</v>
      </c>
      <c r="Q1091" s="12" t="s">
        <v>34</v>
      </c>
      <c r="R1091" s="12" t="s">
        <v>23</v>
      </c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3">
        <f>ROUNDUP(SUM(VLOOKUP(F1091,'Pontuação 3.0'!A$2:B$11,2,FALSE),VLOOKUP(E1091,'Pontuação 3.0'!C$2:D$11,2,FALSE),VLOOKUP(H1091,'Pontuação 3.0'!I$2:J$11,2,FALSE),VLOOKUP(J1091,'Pontuação 3.0'!G$2:H$11,2,FALSE),VLOOKUP(G1091,'Pontuação 3.0'!E$2:F$11,2,FALSE),VLOOKUP(K1091,'Pontuação 3.0'!K$2:L$11,2,FALSE),VLOOKUP(L1091,'Pontuação 3.0'!M$2:N$13,2,FALSE)),0)</f>
        <v>2197</v>
      </c>
      <c r="AD1091" s="14">
        <f t="shared" si="1"/>
        <v>220</v>
      </c>
      <c r="AE1091" s="14" t="str">
        <f t="array" ref="AE1091">IFERROR(INDEX('Pontuação 3.0'!G$13:G$191, MATCH(AD1091, 'Pontuação 3.0'!F$13:F$191, 0)), "Faixa Indefinida")</f>
        <v>B</v>
      </c>
      <c r="AF1091" s="14">
        <f t="shared" si="2"/>
        <v>0</v>
      </c>
      <c r="AG1091" s="14">
        <f t="shared" si="3"/>
        <v>1</v>
      </c>
      <c r="AH1091" s="14">
        <f t="shared" si="4"/>
        <v>0</v>
      </c>
      <c r="AI1091" s="14">
        <f t="shared" si="5"/>
        <v>0</v>
      </c>
      <c r="AJ1091" s="10"/>
    </row>
    <row r="1092" ht="15.75" customHeight="1">
      <c r="A1092" s="9">
        <v>45694.0</v>
      </c>
      <c r="B1092" s="10" t="s">
        <v>2574</v>
      </c>
      <c r="C1092" s="10" t="s">
        <v>2575</v>
      </c>
      <c r="D1092" s="11">
        <v>5.511949903425E12</v>
      </c>
      <c r="E1092" s="10" t="s">
        <v>8586</v>
      </c>
      <c r="F1092" s="10" t="s">
        <v>8587</v>
      </c>
      <c r="G1092" s="10" t="s">
        <v>8588</v>
      </c>
      <c r="H1092" s="10" t="s">
        <v>8598</v>
      </c>
      <c r="I1092" s="10" t="s">
        <v>8614</v>
      </c>
      <c r="J1092" s="10" t="s">
        <v>8617</v>
      </c>
      <c r="K1092" s="10" t="s">
        <v>8590</v>
      </c>
      <c r="L1092" s="10" t="s">
        <v>8629</v>
      </c>
      <c r="M1092" s="10" t="s">
        <v>8601</v>
      </c>
      <c r="N1092" s="12" t="s">
        <v>11</v>
      </c>
      <c r="O1092" s="12" t="s">
        <v>13</v>
      </c>
      <c r="P1092" s="12" t="s">
        <v>1791</v>
      </c>
      <c r="Q1092" s="12" t="s">
        <v>1792</v>
      </c>
      <c r="R1092" s="12" t="s">
        <v>14</v>
      </c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3">
        <f>ROUNDUP(SUM(VLOOKUP(F1092,'Pontuação 3.0'!A$2:B$11,2,FALSE),VLOOKUP(E1092,'Pontuação 3.0'!C$2:D$11,2,FALSE),VLOOKUP(H1092,'Pontuação 3.0'!I$2:J$11,2,FALSE),VLOOKUP(J1092,'Pontuação 3.0'!G$2:H$11,2,FALSE),VLOOKUP(G1092,'Pontuação 3.0'!E$2:F$11,2,FALSE),VLOOKUP(K1092,'Pontuação 3.0'!K$2:L$11,2,FALSE),VLOOKUP(L1092,'Pontuação 3.0'!M$2:N$13,2,FALSE)),0)</f>
        <v>2375</v>
      </c>
      <c r="AD1092" s="14">
        <f t="shared" si="1"/>
        <v>238</v>
      </c>
      <c r="AE1092" s="14" t="str">
        <f t="array" ref="AE1092">IFERROR(INDEX('Pontuação 3.0'!G$13:G$191, MATCH(AD1092, 'Pontuação 3.0'!F$13:F$191, 0)), "Faixa Indefinida")</f>
        <v>A</v>
      </c>
      <c r="AF1092" s="14">
        <f t="shared" si="2"/>
        <v>1</v>
      </c>
      <c r="AG1092" s="14">
        <f t="shared" si="3"/>
        <v>0</v>
      </c>
      <c r="AH1092" s="14">
        <f t="shared" si="4"/>
        <v>0</v>
      </c>
      <c r="AI1092" s="14">
        <f t="shared" si="5"/>
        <v>0</v>
      </c>
      <c r="AJ1092" s="10"/>
    </row>
    <row r="1093" ht="15.75" customHeight="1">
      <c r="A1093" s="9">
        <v>45694.0</v>
      </c>
      <c r="B1093" s="10" t="s">
        <v>2571</v>
      </c>
      <c r="C1093" s="10" t="s">
        <v>2572</v>
      </c>
      <c r="D1093" s="10" t="s">
        <v>2573</v>
      </c>
      <c r="E1093" s="10" t="s">
        <v>8586</v>
      </c>
      <c r="F1093" s="10" t="s">
        <v>8587</v>
      </c>
      <c r="G1093" s="10" t="s">
        <v>8628</v>
      </c>
      <c r="H1093" s="10" t="s">
        <v>8598</v>
      </c>
      <c r="I1093" s="10" t="s">
        <v>8590</v>
      </c>
      <c r="J1093" s="10" t="s">
        <v>8599</v>
      </c>
      <c r="K1093" s="10" t="s">
        <v>8590</v>
      </c>
      <c r="L1093" s="10" t="s">
        <v>8600</v>
      </c>
      <c r="M1093" s="10" t="s">
        <v>8621</v>
      </c>
      <c r="N1093" s="12" t="s">
        <v>11</v>
      </c>
      <c r="O1093" s="12" t="s">
        <v>13</v>
      </c>
      <c r="P1093" s="12" t="s">
        <v>39</v>
      </c>
      <c r="Q1093" s="12" t="s">
        <v>49</v>
      </c>
      <c r="R1093" s="12" t="s">
        <v>23</v>
      </c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3">
        <f>ROUNDUP(SUM(VLOOKUP(F1093,'Pontuação 3.0'!A$2:B$11,2,FALSE),VLOOKUP(E1093,'Pontuação 3.0'!C$2:D$11,2,FALSE),VLOOKUP(H1093,'Pontuação 3.0'!I$2:J$11,2,FALSE),VLOOKUP(J1093,'Pontuação 3.0'!G$2:H$11,2,FALSE),VLOOKUP(G1093,'Pontuação 3.0'!E$2:F$11,2,FALSE),VLOOKUP(K1093,'Pontuação 3.0'!K$2:L$11,2,FALSE),VLOOKUP(L1093,'Pontuação 3.0'!M$2:N$13,2,FALSE)),0)</f>
        <v>2166</v>
      </c>
      <c r="AD1093" s="14">
        <f t="shared" si="1"/>
        <v>217</v>
      </c>
      <c r="AE1093" s="14" t="str">
        <f t="array" ref="AE1093">IFERROR(INDEX('Pontuação 3.0'!G$13:G$191, MATCH(AD1093, 'Pontuação 3.0'!F$13:F$191, 0)), "Faixa Indefinida")</f>
        <v>B</v>
      </c>
      <c r="AF1093" s="14">
        <f t="shared" si="2"/>
        <v>0</v>
      </c>
      <c r="AG1093" s="14">
        <f t="shared" si="3"/>
        <v>1</v>
      </c>
      <c r="AH1093" s="14">
        <f t="shared" si="4"/>
        <v>0</v>
      </c>
      <c r="AI1093" s="14">
        <f t="shared" si="5"/>
        <v>0</v>
      </c>
      <c r="AJ1093" s="10"/>
    </row>
    <row r="1094" ht="15.75" customHeight="1">
      <c r="A1094" s="9">
        <v>45694.0</v>
      </c>
      <c r="B1094" s="10" t="s">
        <v>2576</v>
      </c>
      <c r="C1094" s="10" t="s">
        <v>2577</v>
      </c>
      <c r="D1094" s="10" t="s">
        <v>2578</v>
      </c>
      <c r="E1094" s="10" t="s">
        <v>8586</v>
      </c>
      <c r="F1094" s="10" t="s">
        <v>8596</v>
      </c>
      <c r="G1094" s="10" t="s">
        <v>8588</v>
      </c>
      <c r="H1094" s="10" t="s">
        <v>8605</v>
      </c>
      <c r="I1094" s="10" t="s">
        <v>8590</v>
      </c>
      <c r="J1094" s="10" t="s">
        <v>8599</v>
      </c>
      <c r="K1094" s="10" t="s">
        <v>8590</v>
      </c>
      <c r="L1094" s="10" t="s">
        <v>8615</v>
      </c>
      <c r="M1094" s="10" t="s">
        <v>8611</v>
      </c>
      <c r="N1094" s="12" t="s">
        <v>11</v>
      </c>
      <c r="O1094" s="12" t="s">
        <v>13</v>
      </c>
      <c r="P1094" s="12" t="s">
        <v>19</v>
      </c>
      <c r="Q1094" s="12" t="s">
        <v>15</v>
      </c>
      <c r="R1094" s="12" t="s">
        <v>14</v>
      </c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3">
        <f>ROUNDUP(SUM(VLOOKUP(F1094,'Pontuação 3.0'!A$2:B$11,2,FALSE),VLOOKUP(E1094,'Pontuação 3.0'!C$2:D$11,2,FALSE),VLOOKUP(H1094,'Pontuação 3.0'!I$2:J$11,2,FALSE),VLOOKUP(J1094,'Pontuação 3.0'!G$2:H$11,2,FALSE),VLOOKUP(G1094,'Pontuação 3.0'!E$2:F$11,2,FALSE),VLOOKUP(K1094,'Pontuação 3.0'!K$2:L$11,2,FALSE),VLOOKUP(L1094,'Pontuação 3.0'!M$2:N$13,2,FALSE)),0)</f>
        <v>2011</v>
      </c>
      <c r="AD1094" s="14">
        <f t="shared" si="1"/>
        <v>201</v>
      </c>
      <c r="AE1094" s="14" t="str">
        <f t="array" ref="AE1094">IFERROR(INDEX('Pontuação 3.0'!G$13:G$191, MATCH(AD1094, 'Pontuação 3.0'!F$13:F$191, 0)), "Faixa Indefinida")</f>
        <v>C</v>
      </c>
      <c r="AF1094" s="14">
        <f t="shared" si="2"/>
        <v>0</v>
      </c>
      <c r="AG1094" s="14">
        <f t="shared" si="3"/>
        <v>0</v>
      </c>
      <c r="AH1094" s="14">
        <f t="shared" si="4"/>
        <v>1</v>
      </c>
      <c r="AI1094" s="14">
        <f t="shared" si="5"/>
        <v>0</v>
      </c>
      <c r="AJ1094" s="10"/>
    </row>
    <row r="1095" ht="15.75" customHeight="1">
      <c r="A1095" s="9">
        <v>45694.0</v>
      </c>
      <c r="B1095" s="10" t="s">
        <v>2579</v>
      </c>
      <c r="C1095" s="10" t="s">
        <v>2580</v>
      </c>
      <c r="D1095" s="10" t="s">
        <v>2581</v>
      </c>
      <c r="E1095" s="10" t="s">
        <v>8586</v>
      </c>
      <c r="F1095" s="10" t="s">
        <v>8587</v>
      </c>
      <c r="G1095" s="10" t="s">
        <v>8588</v>
      </c>
      <c r="H1095" s="10" t="s">
        <v>8598</v>
      </c>
      <c r="I1095" s="10" t="s">
        <v>8590</v>
      </c>
      <c r="J1095" s="10" t="s">
        <v>8599</v>
      </c>
      <c r="K1095" s="10" t="s">
        <v>8590</v>
      </c>
      <c r="L1095" s="10" t="s">
        <v>8592</v>
      </c>
      <c r="M1095" s="10" t="s">
        <v>8621</v>
      </c>
      <c r="N1095" s="12" t="s">
        <v>11</v>
      </c>
      <c r="O1095" s="12" t="s">
        <v>13</v>
      </c>
      <c r="P1095" s="12" t="s">
        <v>68</v>
      </c>
      <c r="Q1095" s="12" t="s">
        <v>45</v>
      </c>
      <c r="R1095" s="12" t="s">
        <v>14</v>
      </c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3">
        <f>ROUNDUP(SUM(VLOOKUP(F1095,'Pontuação 3.0'!A$2:B$11,2,FALSE),VLOOKUP(E1095,'Pontuação 3.0'!C$2:D$11,2,FALSE),VLOOKUP(H1095,'Pontuação 3.0'!I$2:J$11,2,FALSE),VLOOKUP(J1095,'Pontuação 3.0'!G$2:H$11,2,FALSE),VLOOKUP(G1095,'Pontuação 3.0'!E$2:F$11,2,FALSE),VLOOKUP(K1095,'Pontuação 3.0'!K$2:L$11,2,FALSE),VLOOKUP(L1095,'Pontuação 3.0'!M$2:N$13,2,FALSE)),0)</f>
        <v>2122</v>
      </c>
      <c r="AD1095" s="14">
        <f t="shared" si="1"/>
        <v>212</v>
      </c>
      <c r="AE1095" s="14" t="str">
        <f t="array" ref="AE1095">IFERROR(INDEX('Pontuação 3.0'!G$13:G$191, MATCH(AD1095, 'Pontuação 3.0'!F$13:F$191, 0)), "Faixa Indefinida")</f>
        <v>C</v>
      </c>
      <c r="AF1095" s="14">
        <f t="shared" si="2"/>
        <v>0</v>
      </c>
      <c r="AG1095" s="14">
        <f t="shared" si="3"/>
        <v>0</v>
      </c>
      <c r="AH1095" s="14">
        <f t="shared" si="4"/>
        <v>1</v>
      </c>
      <c r="AI1095" s="14">
        <f t="shared" si="5"/>
        <v>0</v>
      </c>
      <c r="AJ1095" s="10"/>
    </row>
    <row r="1096" ht="15.75" customHeight="1">
      <c r="A1096" s="9">
        <v>45694.0</v>
      </c>
      <c r="B1096" s="10" t="s">
        <v>2576</v>
      </c>
      <c r="C1096" s="10" t="s">
        <v>2577</v>
      </c>
      <c r="D1096" s="10" t="s">
        <v>2578</v>
      </c>
      <c r="E1096" s="10" t="s">
        <v>8586</v>
      </c>
      <c r="F1096" s="10" t="s">
        <v>8596</v>
      </c>
      <c r="G1096" s="10" t="s">
        <v>8588</v>
      </c>
      <c r="H1096" s="10" t="s">
        <v>8605</v>
      </c>
      <c r="I1096" s="10" t="s">
        <v>8590</v>
      </c>
      <c r="J1096" s="10" t="s">
        <v>8599</v>
      </c>
      <c r="K1096" s="10" t="s">
        <v>8590</v>
      </c>
      <c r="L1096" s="10" t="s">
        <v>8615</v>
      </c>
      <c r="M1096" s="10" t="s">
        <v>8611</v>
      </c>
      <c r="N1096" s="12" t="s">
        <v>11</v>
      </c>
      <c r="O1096" s="12" t="s">
        <v>13</v>
      </c>
      <c r="P1096" s="12" t="s">
        <v>19</v>
      </c>
      <c r="Q1096" s="12" t="s">
        <v>15</v>
      </c>
      <c r="R1096" s="12" t="s">
        <v>14</v>
      </c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3">
        <f>ROUNDUP(SUM(VLOOKUP(F1096,'Pontuação 3.0'!A$2:B$11,2,FALSE),VLOOKUP(E1096,'Pontuação 3.0'!C$2:D$11,2,FALSE),VLOOKUP(H1096,'Pontuação 3.0'!I$2:J$11,2,FALSE),VLOOKUP(J1096,'Pontuação 3.0'!G$2:H$11,2,FALSE),VLOOKUP(G1096,'Pontuação 3.0'!E$2:F$11,2,FALSE),VLOOKUP(K1096,'Pontuação 3.0'!K$2:L$11,2,FALSE),VLOOKUP(L1096,'Pontuação 3.0'!M$2:N$13,2,FALSE)),0)</f>
        <v>2011</v>
      </c>
      <c r="AD1096" s="14">
        <f t="shared" si="1"/>
        <v>201</v>
      </c>
      <c r="AE1096" s="14" t="str">
        <f t="array" ref="AE1096">IFERROR(INDEX('Pontuação 3.0'!G$13:G$191, MATCH(AD1096, 'Pontuação 3.0'!F$13:F$191, 0)), "Faixa Indefinida")</f>
        <v>C</v>
      </c>
      <c r="AF1096" s="14">
        <f t="shared" si="2"/>
        <v>0</v>
      </c>
      <c r="AG1096" s="14">
        <f t="shared" si="3"/>
        <v>0</v>
      </c>
      <c r="AH1096" s="14">
        <f t="shared" si="4"/>
        <v>1</v>
      </c>
      <c r="AI1096" s="14">
        <f t="shared" si="5"/>
        <v>0</v>
      </c>
      <c r="AJ1096" s="10"/>
    </row>
    <row r="1097" ht="15.75" customHeight="1">
      <c r="A1097" s="9">
        <v>45694.0</v>
      </c>
      <c r="B1097" s="10" t="s">
        <v>2582</v>
      </c>
      <c r="C1097" s="10" t="s">
        <v>2583</v>
      </c>
      <c r="D1097" s="11">
        <v>3.7984125524E10</v>
      </c>
      <c r="E1097" s="10" t="s">
        <v>8586</v>
      </c>
      <c r="F1097" s="10" t="s">
        <v>8587</v>
      </c>
      <c r="G1097" s="10" t="s">
        <v>8588</v>
      </c>
      <c r="H1097" s="10" t="s">
        <v>8589</v>
      </c>
      <c r="I1097" s="10" t="s">
        <v>8590</v>
      </c>
      <c r="J1097" s="10" t="s">
        <v>8591</v>
      </c>
      <c r="K1097" s="10" t="s">
        <v>8590</v>
      </c>
      <c r="L1097" s="10" t="s">
        <v>8607</v>
      </c>
      <c r="M1097" s="10" t="s">
        <v>8601</v>
      </c>
      <c r="N1097" s="12" t="s">
        <v>11</v>
      </c>
      <c r="O1097" s="12" t="s">
        <v>13</v>
      </c>
      <c r="P1097" s="12" t="s">
        <v>19</v>
      </c>
      <c r="Q1097" s="12" t="s">
        <v>40</v>
      </c>
      <c r="R1097" s="12" t="s">
        <v>14</v>
      </c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3">
        <f>ROUNDUP(SUM(VLOOKUP(F1097,'Pontuação 3.0'!A$2:B$11,2,FALSE),VLOOKUP(E1097,'Pontuação 3.0'!C$2:D$11,2,FALSE),VLOOKUP(H1097,'Pontuação 3.0'!I$2:J$11,2,FALSE),VLOOKUP(J1097,'Pontuação 3.0'!G$2:H$11,2,FALSE),VLOOKUP(G1097,'Pontuação 3.0'!E$2:F$11,2,FALSE),VLOOKUP(K1097,'Pontuação 3.0'!K$2:L$11,2,FALSE),VLOOKUP(L1097,'Pontuação 3.0'!M$2:N$13,2,FALSE)),0)</f>
        <v>2331</v>
      </c>
      <c r="AD1097" s="14">
        <f t="shared" si="1"/>
        <v>233</v>
      </c>
      <c r="AE1097" s="14" t="str">
        <f t="array" ref="AE1097">IFERROR(INDEX('Pontuação 3.0'!G$13:G$191, MATCH(AD1097, 'Pontuação 3.0'!F$13:F$191, 0)), "Faixa Indefinida")</f>
        <v>B</v>
      </c>
      <c r="AF1097" s="14">
        <f t="shared" si="2"/>
        <v>0</v>
      </c>
      <c r="AG1097" s="14">
        <f t="shared" si="3"/>
        <v>1</v>
      </c>
      <c r="AH1097" s="14">
        <f t="shared" si="4"/>
        <v>0</v>
      </c>
      <c r="AI1097" s="14">
        <f t="shared" si="5"/>
        <v>0</v>
      </c>
      <c r="AJ1097" s="10"/>
    </row>
    <row r="1098" ht="15.75" customHeight="1">
      <c r="A1098" s="9">
        <v>45694.0</v>
      </c>
      <c r="B1098" s="10" t="s">
        <v>2584</v>
      </c>
      <c r="C1098" s="10" t="s">
        <v>2585</v>
      </c>
      <c r="D1098" s="11">
        <v>1.1942011994E10</v>
      </c>
      <c r="E1098" s="10" t="s">
        <v>8586</v>
      </c>
      <c r="F1098" s="10" t="s">
        <v>8587</v>
      </c>
      <c r="G1098" s="10" t="s">
        <v>8588</v>
      </c>
      <c r="H1098" s="10" t="s">
        <v>8605</v>
      </c>
      <c r="I1098" s="10" t="s">
        <v>8614</v>
      </c>
      <c r="J1098" s="10" t="s">
        <v>8617</v>
      </c>
      <c r="K1098" s="10" t="s">
        <v>8606</v>
      </c>
      <c r="L1098" s="10" t="s">
        <v>8600</v>
      </c>
      <c r="M1098" s="10" t="s">
        <v>8625</v>
      </c>
      <c r="N1098" s="12" t="s">
        <v>11</v>
      </c>
      <c r="O1098" s="12" t="s">
        <v>13</v>
      </c>
      <c r="P1098" s="12" t="s">
        <v>80</v>
      </c>
      <c r="Q1098" s="12" t="s">
        <v>15</v>
      </c>
      <c r="R1098" s="12" t="s">
        <v>14</v>
      </c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3">
        <f>ROUNDUP(SUM(VLOOKUP(F1098,'Pontuação 3.0'!A$2:B$11,2,FALSE),VLOOKUP(E1098,'Pontuação 3.0'!C$2:D$11,2,FALSE),VLOOKUP(H1098,'Pontuação 3.0'!I$2:J$11,2,FALSE),VLOOKUP(J1098,'Pontuação 3.0'!G$2:H$11,2,FALSE),VLOOKUP(G1098,'Pontuação 3.0'!E$2:F$11,2,FALSE),VLOOKUP(K1098,'Pontuação 3.0'!K$2:L$11,2,FALSE),VLOOKUP(L1098,'Pontuação 3.0'!M$2:N$13,2,FALSE)),0)</f>
        <v>2788</v>
      </c>
      <c r="AD1098" s="14">
        <f t="shared" si="1"/>
        <v>279</v>
      </c>
      <c r="AE1098" s="14" t="str">
        <f t="array" ref="AE1098">IFERROR(INDEX('Pontuação 3.0'!G$13:G$191, MATCH(AD1098, 'Pontuação 3.0'!F$13:F$191, 0)), "Faixa Indefinida")</f>
        <v>A</v>
      </c>
      <c r="AF1098" s="14">
        <f t="shared" si="2"/>
        <v>1</v>
      </c>
      <c r="AG1098" s="14">
        <f t="shared" si="3"/>
        <v>0</v>
      </c>
      <c r="AH1098" s="14">
        <f t="shared" si="4"/>
        <v>0</v>
      </c>
      <c r="AI1098" s="14">
        <f t="shared" si="5"/>
        <v>0</v>
      </c>
      <c r="AJ1098" s="10"/>
    </row>
    <row r="1099" ht="15.75" customHeight="1">
      <c r="A1099" s="9">
        <v>45694.0</v>
      </c>
      <c r="B1099" s="10" t="s">
        <v>2347</v>
      </c>
      <c r="C1099" s="10" t="s">
        <v>2586</v>
      </c>
      <c r="D1099" s="11">
        <v>8.1985862165E10</v>
      </c>
      <c r="E1099" s="10" t="s">
        <v>8586</v>
      </c>
      <c r="F1099" s="10" t="s">
        <v>8640</v>
      </c>
      <c r="G1099" s="10" t="s">
        <v>8588</v>
      </c>
      <c r="H1099" s="10" t="s">
        <v>8598</v>
      </c>
      <c r="I1099" s="10" t="s">
        <v>8614</v>
      </c>
      <c r="J1099" s="10" t="s">
        <v>8599</v>
      </c>
      <c r="K1099" s="10" t="s">
        <v>8606</v>
      </c>
      <c r="L1099" s="10" t="s">
        <v>8592</v>
      </c>
      <c r="M1099" s="10" t="s">
        <v>8621</v>
      </c>
      <c r="N1099" s="12" t="s">
        <v>11</v>
      </c>
      <c r="O1099" s="12" t="s">
        <v>13</v>
      </c>
      <c r="P1099" s="12" t="s">
        <v>22</v>
      </c>
      <c r="Q1099" s="12" t="s">
        <v>1428</v>
      </c>
      <c r="R1099" s="12" t="s">
        <v>23</v>
      </c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3">
        <f>ROUNDUP(SUM(VLOOKUP(F1099,'Pontuação 3.0'!A$2:B$11,2,FALSE),VLOOKUP(E1099,'Pontuação 3.0'!C$2:D$11,2,FALSE),VLOOKUP(H1099,'Pontuação 3.0'!I$2:J$11,2,FALSE),VLOOKUP(J1099,'Pontuação 3.0'!G$2:H$11,2,FALSE),VLOOKUP(G1099,'Pontuação 3.0'!E$2:F$11,2,FALSE),VLOOKUP(K1099,'Pontuação 3.0'!K$2:L$11,2,FALSE),VLOOKUP(L1099,'Pontuação 3.0'!M$2:N$13,2,FALSE)),0)</f>
        <v>2235</v>
      </c>
      <c r="AD1099" s="14">
        <f t="shared" si="1"/>
        <v>224</v>
      </c>
      <c r="AE1099" s="14" t="str">
        <f t="array" ref="AE1099">IFERROR(INDEX('Pontuação 3.0'!G$13:G$191, MATCH(AD1099, 'Pontuação 3.0'!F$13:F$191, 0)), "Faixa Indefinida")</f>
        <v>B</v>
      </c>
      <c r="AF1099" s="14">
        <f t="shared" si="2"/>
        <v>0</v>
      </c>
      <c r="AG1099" s="14">
        <f t="shared" si="3"/>
        <v>1</v>
      </c>
      <c r="AH1099" s="14">
        <f t="shared" si="4"/>
        <v>0</v>
      </c>
      <c r="AI1099" s="14">
        <f t="shared" si="5"/>
        <v>0</v>
      </c>
      <c r="AJ1099" s="10"/>
    </row>
    <row r="1100" ht="15.75" customHeight="1">
      <c r="A1100" s="9">
        <v>45694.0</v>
      </c>
      <c r="B1100" s="10" t="s">
        <v>2587</v>
      </c>
      <c r="C1100" s="10" t="s">
        <v>2588</v>
      </c>
      <c r="D1100" s="11">
        <v>6.7991743259E10</v>
      </c>
      <c r="E1100" s="10" t="s">
        <v>8586</v>
      </c>
      <c r="F1100" s="10" t="s">
        <v>8596</v>
      </c>
      <c r="G1100" s="10" t="s">
        <v>8588</v>
      </c>
      <c r="H1100" s="10" t="s">
        <v>8598</v>
      </c>
      <c r="I1100" s="10" t="s">
        <v>8614</v>
      </c>
      <c r="J1100" s="10" t="s">
        <v>8591</v>
      </c>
      <c r="K1100" s="10" t="s">
        <v>8590</v>
      </c>
      <c r="L1100" s="10" t="s">
        <v>8592</v>
      </c>
      <c r="M1100" s="10" t="s">
        <v>8593</v>
      </c>
      <c r="N1100" s="12" t="s">
        <v>11</v>
      </c>
      <c r="O1100" s="12" t="s">
        <v>13</v>
      </c>
      <c r="P1100" s="12" t="s">
        <v>80</v>
      </c>
      <c r="Q1100" s="12" t="s">
        <v>15</v>
      </c>
      <c r="R1100" s="12" t="s">
        <v>23</v>
      </c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3">
        <f>ROUNDUP(SUM(VLOOKUP(F1100,'Pontuação 3.0'!A$2:B$11,2,FALSE),VLOOKUP(E1100,'Pontuação 3.0'!C$2:D$11,2,FALSE),VLOOKUP(H1100,'Pontuação 3.0'!I$2:J$11,2,FALSE),VLOOKUP(J1100,'Pontuação 3.0'!G$2:H$11,2,FALSE),VLOOKUP(G1100,'Pontuação 3.0'!E$2:F$11,2,FALSE),VLOOKUP(K1100,'Pontuação 3.0'!K$2:L$11,2,FALSE),VLOOKUP(L1100,'Pontuação 3.0'!M$2:N$13,2,FALSE)),0)</f>
        <v>2141</v>
      </c>
      <c r="AD1100" s="14">
        <f t="shared" si="1"/>
        <v>214</v>
      </c>
      <c r="AE1100" s="14" t="str">
        <f t="array" ref="AE1100">IFERROR(INDEX('Pontuação 3.0'!G$13:G$191, MATCH(AD1100, 'Pontuação 3.0'!F$13:F$191, 0)), "Faixa Indefinida")</f>
        <v>B</v>
      </c>
      <c r="AF1100" s="14">
        <f t="shared" si="2"/>
        <v>0</v>
      </c>
      <c r="AG1100" s="14">
        <f t="shared" si="3"/>
        <v>1</v>
      </c>
      <c r="AH1100" s="14">
        <f t="shared" si="4"/>
        <v>0</v>
      </c>
      <c r="AI1100" s="14">
        <f t="shared" si="5"/>
        <v>0</v>
      </c>
      <c r="AJ1100" s="10"/>
    </row>
    <row r="1101" ht="15.75" customHeight="1">
      <c r="A1101" s="9">
        <v>45694.0</v>
      </c>
      <c r="B1101" s="10" t="s">
        <v>2589</v>
      </c>
      <c r="C1101" s="10" t="s">
        <v>2590</v>
      </c>
      <c r="D1101" s="11">
        <v>2.1982264743E10</v>
      </c>
      <c r="E1101" s="10" t="s">
        <v>8622</v>
      </c>
      <c r="F1101" s="10" t="s">
        <v>8587</v>
      </c>
      <c r="G1101" s="10" t="s">
        <v>8628</v>
      </c>
      <c r="H1101" s="10" t="s">
        <v>8626</v>
      </c>
      <c r="I1101" s="10" t="s">
        <v>8590</v>
      </c>
      <c r="J1101" s="10" t="s">
        <v>8591</v>
      </c>
      <c r="K1101" s="10" t="s">
        <v>8590</v>
      </c>
      <c r="L1101" s="10" t="s">
        <v>8615</v>
      </c>
      <c r="M1101" s="10" t="s">
        <v>8601</v>
      </c>
      <c r="N1101" s="12" t="s">
        <v>11</v>
      </c>
      <c r="O1101" s="12" t="s">
        <v>13</v>
      </c>
      <c r="P1101" s="12" t="s">
        <v>68</v>
      </c>
      <c r="Q1101" s="12" t="s">
        <v>15</v>
      </c>
      <c r="R1101" s="12" t="s">
        <v>14</v>
      </c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3">
        <f>ROUNDUP(SUM(VLOOKUP(F1101,'Pontuação 3.0'!A$2:B$11,2,FALSE),VLOOKUP(E1101,'Pontuação 3.0'!C$2:D$11,2,FALSE),VLOOKUP(H1101,'Pontuação 3.0'!I$2:J$11,2,FALSE),VLOOKUP(J1101,'Pontuação 3.0'!G$2:H$11,2,FALSE),VLOOKUP(G1101,'Pontuação 3.0'!E$2:F$11,2,FALSE),VLOOKUP(K1101,'Pontuação 3.0'!K$2:L$11,2,FALSE),VLOOKUP(L1101,'Pontuação 3.0'!M$2:N$13,2,FALSE)),0)</f>
        <v>2032</v>
      </c>
      <c r="AD1101" s="14">
        <f t="shared" si="1"/>
        <v>203</v>
      </c>
      <c r="AE1101" s="14" t="str">
        <f t="array" ref="AE1101">IFERROR(INDEX('Pontuação 3.0'!G$13:G$191, MATCH(AD1101, 'Pontuação 3.0'!F$13:F$191, 0)), "Faixa Indefinida")</f>
        <v>C</v>
      </c>
      <c r="AF1101" s="14">
        <f t="shared" si="2"/>
        <v>0</v>
      </c>
      <c r="AG1101" s="14">
        <f t="shared" si="3"/>
        <v>0</v>
      </c>
      <c r="AH1101" s="14">
        <f t="shared" si="4"/>
        <v>1</v>
      </c>
      <c r="AI1101" s="14">
        <f t="shared" si="5"/>
        <v>0</v>
      </c>
      <c r="AJ1101" s="10"/>
    </row>
    <row r="1102" ht="15.75" customHeight="1">
      <c r="A1102" s="9">
        <v>45694.0</v>
      </c>
      <c r="B1102" s="10" t="s">
        <v>2593</v>
      </c>
      <c r="C1102" s="10" t="s">
        <v>2594</v>
      </c>
      <c r="D1102" s="11">
        <v>1.1989740705E10</v>
      </c>
      <c r="E1102" s="10" t="s">
        <v>8622</v>
      </c>
      <c r="F1102" s="10" t="s">
        <v>8596</v>
      </c>
      <c r="G1102" s="10" t="s">
        <v>8616</v>
      </c>
      <c r="H1102" s="10" t="s">
        <v>8605</v>
      </c>
      <c r="I1102" s="10" t="s">
        <v>8590</v>
      </c>
      <c r="J1102" s="10" t="s">
        <v>8624</v>
      </c>
      <c r="K1102" s="10" t="s">
        <v>8606</v>
      </c>
      <c r="L1102" s="10" t="s">
        <v>8592</v>
      </c>
      <c r="M1102" s="10" t="s">
        <v>8601</v>
      </c>
      <c r="N1102" s="12" t="s">
        <v>11</v>
      </c>
      <c r="O1102" s="12" t="s">
        <v>13</v>
      </c>
      <c r="P1102" s="12" t="s">
        <v>80</v>
      </c>
      <c r="Q1102" s="12" t="s">
        <v>45</v>
      </c>
      <c r="R1102" s="12" t="s">
        <v>14</v>
      </c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3">
        <f>ROUNDUP(SUM(VLOOKUP(F1102,'Pontuação 3.0'!A$2:B$11,2,FALSE),VLOOKUP(E1102,'Pontuação 3.0'!C$2:D$11,2,FALSE),VLOOKUP(H1102,'Pontuação 3.0'!I$2:J$11,2,FALSE),VLOOKUP(J1102,'Pontuação 3.0'!G$2:H$11,2,FALSE),VLOOKUP(G1102,'Pontuação 3.0'!E$2:F$11,2,FALSE),VLOOKUP(K1102,'Pontuação 3.0'!K$2:L$11,2,FALSE),VLOOKUP(L1102,'Pontuação 3.0'!M$2:N$13,2,FALSE)),0)</f>
        <v>2273</v>
      </c>
      <c r="AD1102" s="14">
        <f t="shared" si="1"/>
        <v>227</v>
      </c>
      <c r="AE1102" s="14" t="str">
        <f t="array" ref="AE1102">IFERROR(INDEX('Pontuação 3.0'!G$13:G$191, MATCH(AD1102, 'Pontuação 3.0'!F$13:F$191, 0)), "Faixa Indefinida")</f>
        <v>B</v>
      </c>
      <c r="AF1102" s="14">
        <f t="shared" si="2"/>
        <v>0</v>
      </c>
      <c r="AG1102" s="14">
        <f t="shared" si="3"/>
        <v>1</v>
      </c>
      <c r="AH1102" s="14">
        <f t="shared" si="4"/>
        <v>0</v>
      </c>
      <c r="AI1102" s="14">
        <f t="shared" si="5"/>
        <v>0</v>
      </c>
      <c r="AJ1102" s="10"/>
    </row>
    <row r="1103" ht="15.75" customHeight="1">
      <c r="A1103" s="9">
        <v>45694.0</v>
      </c>
      <c r="B1103" s="10" t="s">
        <v>2595</v>
      </c>
      <c r="C1103" s="10" t="s">
        <v>2596</v>
      </c>
      <c r="D1103" s="11">
        <v>4.5999554896E10</v>
      </c>
      <c r="E1103" s="10" t="s">
        <v>8586</v>
      </c>
      <c r="F1103" s="10" t="s">
        <v>8596</v>
      </c>
      <c r="G1103" s="10" t="s">
        <v>8620</v>
      </c>
      <c r="H1103" s="10" t="s">
        <v>8589</v>
      </c>
      <c r="I1103" s="10" t="s">
        <v>8590</v>
      </c>
      <c r="J1103" s="10" t="s">
        <v>8599</v>
      </c>
      <c r="K1103" s="10" t="s">
        <v>8590</v>
      </c>
      <c r="L1103" s="10" t="s">
        <v>8592</v>
      </c>
      <c r="M1103" s="10" t="s">
        <v>8621</v>
      </c>
      <c r="N1103" s="12" t="s">
        <v>11</v>
      </c>
      <c r="O1103" s="12" t="s">
        <v>13</v>
      </c>
      <c r="P1103" s="12" t="s">
        <v>48</v>
      </c>
      <c r="Q1103" s="12" t="s">
        <v>34</v>
      </c>
      <c r="R1103" s="12" t="s">
        <v>14</v>
      </c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3">
        <f>ROUNDUP(SUM(VLOOKUP(F1103,'Pontuação 3.0'!A$2:B$11,2,FALSE),VLOOKUP(E1103,'Pontuação 3.0'!C$2:D$11,2,FALSE),VLOOKUP(H1103,'Pontuação 3.0'!I$2:J$11,2,FALSE),VLOOKUP(J1103,'Pontuação 3.0'!G$2:H$11,2,FALSE),VLOOKUP(G1103,'Pontuação 3.0'!E$2:F$11,2,FALSE),VLOOKUP(K1103,'Pontuação 3.0'!K$2:L$11,2,FALSE),VLOOKUP(L1103,'Pontuação 3.0'!M$2:N$13,2,FALSE)),0)</f>
        <v>1936</v>
      </c>
      <c r="AD1103" s="14">
        <f t="shared" si="1"/>
        <v>194</v>
      </c>
      <c r="AE1103" s="14" t="str">
        <f t="array" ref="AE1103">IFERROR(INDEX('Pontuação 3.0'!G$13:G$191, MATCH(AD1103, 'Pontuação 3.0'!F$13:F$191, 0)), "Faixa Indefinida")</f>
        <v>C</v>
      </c>
      <c r="AF1103" s="14">
        <f t="shared" si="2"/>
        <v>0</v>
      </c>
      <c r="AG1103" s="14">
        <f t="shared" si="3"/>
        <v>0</v>
      </c>
      <c r="AH1103" s="14">
        <f t="shared" si="4"/>
        <v>1</v>
      </c>
      <c r="AI1103" s="14">
        <f t="shared" si="5"/>
        <v>0</v>
      </c>
      <c r="AJ1103" s="10"/>
    </row>
    <row r="1104" ht="15.75" customHeight="1">
      <c r="A1104" s="9">
        <v>45694.0</v>
      </c>
      <c r="B1104" s="10" t="s">
        <v>692</v>
      </c>
      <c r="C1104" s="10" t="s">
        <v>2597</v>
      </c>
      <c r="D1104" s="11">
        <v>3.3984150126E10</v>
      </c>
      <c r="E1104" s="10" t="s">
        <v>8586</v>
      </c>
      <c r="F1104" s="10" t="s">
        <v>8596</v>
      </c>
      <c r="G1104" s="10" t="s">
        <v>8588</v>
      </c>
      <c r="H1104" s="10" t="s">
        <v>8598</v>
      </c>
      <c r="I1104" s="10" t="s">
        <v>8590</v>
      </c>
      <c r="J1104" s="10" t="s">
        <v>8599</v>
      </c>
      <c r="K1104" s="10" t="s">
        <v>8590</v>
      </c>
      <c r="L1104" s="10" t="s">
        <v>8592</v>
      </c>
      <c r="M1104" s="10" t="s">
        <v>8621</v>
      </c>
      <c r="N1104" s="12" t="s">
        <v>11</v>
      </c>
      <c r="O1104" s="12" t="s">
        <v>13</v>
      </c>
      <c r="P1104" s="12" t="s">
        <v>19</v>
      </c>
      <c r="Q1104" s="12" t="s">
        <v>45</v>
      </c>
      <c r="R1104" s="12" t="s">
        <v>14</v>
      </c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3">
        <f>ROUNDUP(SUM(VLOOKUP(F1104,'Pontuação 3.0'!A$2:B$11,2,FALSE),VLOOKUP(E1104,'Pontuação 3.0'!C$2:D$11,2,FALSE),VLOOKUP(H1104,'Pontuação 3.0'!I$2:J$11,2,FALSE),VLOOKUP(J1104,'Pontuação 3.0'!G$2:H$11,2,FALSE),VLOOKUP(G1104,'Pontuação 3.0'!E$2:F$11,2,FALSE),VLOOKUP(K1104,'Pontuação 3.0'!K$2:L$11,2,FALSE),VLOOKUP(L1104,'Pontuação 3.0'!M$2:N$13,2,FALSE)),0)</f>
        <v>1989</v>
      </c>
      <c r="AD1104" s="14">
        <f t="shared" si="1"/>
        <v>199</v>
      </c>
      <c r="AE1104" s="14" t="str">
        <f t="array" ref="AE1104">IFERROR(INDEX('Pontuação 3.0'!G$13:G$191, MATCH(AD1104, 'Pontuação 3.0'!F$13:F$191, 0)), "Faixa Indefinida")</f>
        <v>C</v>
      </c>
      <c r="AF1104" s="14">
        <f t="shared" si="2"/>
        <v>0</v>
      </c>
      <c r="AG1104" s="14">
        <f t="shared" si="3"/>
        <v>0</v>
      </c>
      <c r="AH1104" s="14">
        <f t="shared" si="4"/>
        <v>1</v>
      </c>
      <c r="AI1104" s="14">
        <f t="shared" si="5"/>
        <v>0</v>
      </c>
      <c r="AJ1104" s="10"/>
    </row>
    <row r="1105" ht="15.75" customHeight="1">
      <c r="A1105" s="9">
        <v>45694.0</v>
      </c>
      <c r="B1105" s="10" t="s">
        <v>2598</v>
      </c>
      <c r="C1105" s="10" t="s">
        <v>2599</v>
      </c>
      <c r="D1105" s="11">
        <v>2.1993229138E10</v>
      </c>
      <c r="E1105" s="10" t="s">
        <v>8586</v>
      </c>
      <c r="F1105" s="10" t="s">
        <v>8631</v>
      </c>
      <c r="G1105" s="10" t="s">
        <v>8597</v>
      </c>
      <c r="H1105" s="10" t="s">
        <v>8626</v>
      </c>
      <c r="I1105" s="10" t="s">
        <v>8614</v>
      </c>
      <c r="J1105" s="10" t="s">
        <v>8599</v>
      </c>
      <c r="K1105" s="10" t="s">
        <v>8590</v>
      </c>
      <c r="L1105" s="10" t="s">
        <v>8592</v>
      </c>
      <c r="M1105" s="10" t="s">
        <v>8621</v>
      </c>
      <c r="N1105" s="12" t="s">
        <v>11</v>
      </c>
      <c r="O1105" s="12" t="s">
        <v>13</v>
      </c>
      <c r="P1105" s="12" t="s">
        <v>114</v>
      </c>
      <c r="Q1105" s="12" t="s">
        <v>15</v>
      </c>
      <c r="R1105" s="12" t="s">
        <v>14</v>
      </c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3">
        <f>ROUNDUP(SUM(VLOOKUP(F1105,'Pontuação 3.0'!A$2:B$11,2,FALSE),VLOOKUP(E1105,'Pontuação 3.0'!C$2:D$11,2,FALSE),VLOOKUP(H1105,'Pontuação 3.0'!I$2:J$11,2,FALSE),VLOOKUP(J1105,'Pontuação 3.0'!G$2:H$11,2,FALSE),VLOOKUP(G1105,'Pontuação 3.0'!E$2:F$11,2,FALSE),VLOOKUP(K1105,'Pontuação 3.0'!K$2:L$11,2,FALSE),VLOOKUP(L1105,'Pontuação 3.0'!M$2:N$13,2,FALSE)),0)</f>
        <v>1852</v>
      </c>
      <c r="AD1105" s="14">
        <f t="shared" si="1"/>
        <v>185</v>
      </c>
      <c r="AE1105" s="14" t="str">
        <f t="array" ref="AE1105">IFERROR(INDEX('Pontuação 3.0'!G$13:G$191, MATCH(AD1105, 'Pontuação 3.0'!F$13:F$191, 0)), "Faixa Indefinida")</f>
        <v>D</v>
      </c>
      <c r="AF1105" s="14">
        <f t="shared" si="2"/>
        <v>0</v>
      </c>
      <c r="AG1105" s="14">
        <f t="shared" si="3"/>
        <v>0</v>
      </c>
      <c r="AH1105" s="14">
        <f t="shared" si="4"/>
        <v>0</v>
      </c>
      <c r="AI1105" s="14">
        <f t="shared" si="5"/>
        <v>1</v>
      </c>
      <c r="AJ1105" s="10"/>
    </row>
    <row r="1106" ht="15.75" customHeight="1">
      <c r="A1106" s="9">
        <v>45694.0</v>
      </c>
      <c r="B1106" s="10" t="s">
        <v>2602</v>
      </c>
      <c r="C1106" s="10" t="s">
        <v>2603</v>
      </c>
      <c r="D1106" s="11">
        <v>7.199266314E10</v>
      </c>
      <c r="E1106" s="10" t="s">
        <v>8586</v>
      </c>
      <c r="F1106" s="10" t="s">
        <v>8587</v>
      </c>
      <c r="G1106" s="10" t="s">
        <v>8620</v>
      </c>
      <c r="H1106" s="10" t="s">
        <v>8598</v>
      </c>
      <c r="I1106" s="10" t="s">
        <v>8590</v>
      </c>
      <c r="J1106" s="10" t="s">
        <v>8599</v>
      </c>
      <c r="K1106" s="10" t="s">
        <v>8590</v>
      </c>
      <c r="L1106" s="10" t="s">
        <v>8615</v>
      </c>
      <c r="M1106" s="10" t="s">
        <v>8611</v>
      </c>
      <c r="N1106" s="12" t="s">
        <v>11</v>
      </c>
      <c r="O1106" s="12" t="s">
        <v>13</v>
      </c>
      <c r="P1106" s="12" t="s">
        <v>19</v>
      </c>
      <c r="Q1106" s="12" t="s">
        <v>15</v>
      </c>
      <c r="R1106" s="12" t="s">
        <v>14</v>
      </c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3">
        <f>ROUNDUP(SUM(VLOOKUP(F1106,'Pontuação 3.0'!A$2:B$11,2,FALSE),VLOOKUP(E1106,'Pontuação 3.0'!C$2:D$11,2,FALSE),VLOOKUP(H1106,'Pontuação 3.0'!I$2:J$11,2,FALSE),VLOOKUP(J1106,'Pontuação 3.0'!G$2:H$11,2,FALSE),VLOOKUP(G1106,'Pontuação 3.0'!E$2:F$11,2,FALSE),VLOOKUP(K1106,'Pontuação 3.0'!K$2:L$11,2,FALSE),VLOOKUP(L1106,'Pontuação 3.0'!M$2:N$13,2,FALSE)),0)</f>
        <v>2068</v>
      </c>
      <c r="AD1106" s="14">
        <f t="shared" si="1"/>
        <v>207</v>
      </c>
      <c r="AE1106" s="14" t="str">
        <f t="array" ref="AE1106">IFERROR(INDEX('Pontuação 3.0'!G$13:G$191, MATCH(AD1106, 'Pontuação 3.0'!F$13:F$191, 0)), "Faixa Indefinida")</f>
        <v>C</v>
      </c>
      <c r="AF1106" s="14">
        <f t="shared" si="2"/>
        <v>0</v>
      </c>
      <c r="AG1106" s="14">
        <f t="shared" si="3"/>
        <v>0</v>
      </c>
      <c r="AH1106" s="14">
        <f t="shared" si="4"/>
        <v>1</v>
      </c>
      <c r="AI1106" s="14">
        <f t="shared" si="5"/>
        <v>0</v>
      </c>
      <c r="AJ1106" s="10"/>
    </row>
    <row r="1107" ht="15.75" customHeight="1">
      <c r="A1107" s="9">
        <v>45694.0</v>
      </c>
      <c r="B1107" s="10" t="s">
        <v>2604</v>
      </c>
      <c r="C1107" s="10" t="s">
        <v>2605</v>
      </c>
      <c r="D1107" s="11">
        <v>1.4998961812E10</v>
      </c>
      <c r="E1107" s="10" t="s">
        <v>8586</v>
      </c>
      <c r="F1107" s="10" t="s">
        <v>8587</v>
      </c>
      <c r="G1107" s="10" t="s">
        <v>8588</v>
      </c>
      <c r="H1107" s="10" t="s">
        <v>8589</v>
      </c>
      <c r="I1107" s="10" t="s">
        <v>8614</v>
      </c>
      <c r="J1107" s="10" t="s">
        <v>8599</v>
      </c>
      <c r="K1107" s="10" t="s">
        <v>8590</v>
      </c>
      <c r="L1107" s="10" t="s">
        <v>8592</v>
      </c>
      <c r="M1107" s="10" t="s">
        <v>8601</v>
      </c>
      <c r="N1107" s="12" t="s">
        <v>11</v>
      </c>
      <c r="O1107" s="12" t="s">
        <v>13</v>
      </c>
      <c r="P1107" s="12" t="s">
        <v>22</v>
      </c>
      <c r="Q1107" s="12" t="s">
        <v>15</v>
      </c>
      <c r="R1107" s="12" t="s">
        <v>14</v>
      </c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3">
        <f>ROUNDUP(SUM(VLOOKUP(F1107,'Pontuação 3.0'!A$2:B$11,2,FALSE),VLOOKUP(E1107,'Pontuação 3.0'!C$2:D$11,2,FALSE),VLOOKUP(H1107,'Pontuação 3.0'!I$2:J$11,2,FALSE),VLOOKUP(J1107,'Pontuação 3.0'!G$2:H$11,2,FALSE),VLOOKUP(G1107,'Pontuação 3.0'!E$2:F$11,2,FALSE),VLOOKUP(K1107,'Pontuação 3.0'!K$2:L$11,2,FALSE),VLOOKUP(L1107,'Pontuação 3.0'!M$2:N$13,2,FALSE)),0)</f>
        <v>2209</v>
      </c>
      <c r="AD1107" s="14">
        <f t="shared" si="1"/>
        <v>221</v>
      </c>
      <c r="AE1107" s="14" t="str">
        <f t="array" ref="AE1107">IFERROR(INDEX('Pontuação 3.0'!G$13:G$191, MATCH(AD1107, 'Pontuação 3.0'!F$13:F$191, 0)), "Faixa Indefinida")</f>
        <v>B</v>
      </c>
      <c r="AF1107" s="14">
        <f t="shared" si="2"/>
        <v>0</v>
      </c>
      <c r="AG1107" s="14">
        <f t="shared" si="3"/>
        <v>1</v>
      </c>
      <c r="AH1107" s="14">
        <f t="shared" si="4"/>
        <v>0</v>
      </c>
      <c r="AI1107" s="14">
        <f t="shared" si="5"/>
        <v>0</v>
      </c>
      <c r="AJ1107" s="10"/>
    </row>
    <row r="1108" ht="15.75" customHeight="1">
      <c r="A1108" s="9">
        <v>45694.0</v>
      </c>
      <c r="B1108" s="10" t="s">
        <v>2606</v>
      </c>
      <c r="C1108" s="10" t="s">
        <v>2607</v>
      </c>
      <c r="D1108" s="11">
        <v>6.298584995E10</v>
      </c>
      <c r="E1108" s="10" t="s">
        <v>8622</v>
      </c>
      <c r="F1108" s="10" t="s">
        <v>8596</v>
      </c>
      <c r="G1108" s="10" t="s">
        <v>8588</v>
      </c>
      <c r="H1108" s="10" t="s">
        <v>8626</v>
      </c>
      <c r="I1108" s="10" t="s">
        <v>8590</v>
      </c>
      <c r="J1108" s="10" t="s">
        <v>8599</v>
      </c>
      <c r="K1108" s="10" t="s">
        <v>8590</v>
      </c>
      <c r="L1108" s="10" t="s">
        <v>8592</v>
      </c>
      <c r="M1108" s="10" t="s">
        <v>8601</v>
      </c>
      <c r="N1108" s="12" t="s">
        <v>11</v>
      </c>
      <c r="O1108" s="12" t="s">
        <v>13</v>
      </c>
      <c r="P1108" s="12" t="s">
        <v>102</v>
      </c>
      <c r="Q1108" s="12" t="s">
        <v>15</v>
      </c>
      <c r="R1108" s="12" t="s">
        <v>14</v>
      </c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3">
        <f>ROUNDUP(SUM(VLOOKUP(F1108,'Pontuação 3.0'!A$2:B$11,2,FALSE),VLOOKUP(E1108,'Pontuação 3.0'!C$2:D$11,2,FALSE),VLOOKUP(H1108,'Pontuação 3.0'!I$2:J$11,2,FALSE),VLOOKUP(J1108,'Pontuação 3.0'!G$2:H$11,2,FALSE),VLOOKUP(G1108,'Pontuação 3.0'!E$2:F$11,2,FALSE),VLOOKUP(K1108,'Pontuação 3.0'!K$2:L$11,2,FALSE),VLOOKUP(L1108,'Pontuação 3.0'!M$2:N$13,2,FALSE)),0)</f>
        <v>1811</v>
      </c>
      <c r="AD1108" s="14">
        <f t="shared" si="1"/>
        <v>181</v>
      </c>
      <c r="AE1108" s="14" t="str">
        <f t="array" ref="AE1108">IFERROR(INDEX('Pontuação 3.0'!G$13:G$191, MATCH(AD1108, 'Pontuação 3.0'!F$13:F$191, 0)), "Faixa Indefinida")</f>
        <v>D</v>
      </c>
      <c r="AF1108" s="14">
        <f t="shared" si="2"/>
        <v>0</v>
      </c>
      <c r="AG1108" s="14">
        <f t="shared" si="3"/>
        <v>0</v>
      </c>
      <c r="AH1108" s="14">
        <f t="shared" si="4"/>
        <v>0</v>
      </c>
      <c r="AI1108" s="14">
        <f t="shared" si="5"/>
        <v>1</v>
      </c>
      <c r="AJ1108" s="10"/>
    </row>
    <row r="1109" ht="15.75" customHeight="1">
      <c r="A1109" s="9">
        <v>45694.0</v>
      </c>
      <c r="B1109" s="10" t="s">
        <v>2608</v>
      </c>
      <c r="C1109" s="10" t="s">
        <v>2609</v>
      </c>
      <c r="D1109" s="11">
        <v>6.2996910507E10</v>
      </c>
      <c r="E1109" s="10" t="s">
        <v>8586</v>
      </c>
      <c r="F1109" s="10" t="s">
        <v>8596</v>
      </c>
      <c r="G1109" s="10" t="s">
        <v>8620</v>
      </c>
      <c r="H1109" s="10" t="s">
        <v>8605</v>
      </c>
      <c r="I1109" s="10" t="s">
        <v>8614</v>
      </c>
      <c r="J1109" s="10" t="s">
        <v>8617</v>
      </c>
      <c r="K1109" s="10" t="s">
        <v>8606</v>
      </c>
      <c r="L1109" s="10" t="s">
        <v>8592</v>
      </c>
      <c r="M1109" s="10" t="s">
        <v>8611</v>
      </c>
      <c r="N1109" s="12" t="s">
        <v>11</v>
      </c>
      <c r="O1109" s="12" t="s">
        <v>13</v>
      </c>
      <c r="P1109" s="12" t="s">
        <v>89</v>
      </c>
      <c r="Q1109" s="12" t="s">
        <v>49</v>
      </c>
      <c r="R1109" s="12" t="s">
        <v>14</v>
      </c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3">
        <f>ROUNDUP(SUM(VLOOKUP(F1109,'Pontuação 3.0'!A$2:B$11,2,FALSE),VLOOKUP(E1109,'Pontuação 3.0'!C$2:D$11,2,FALSE),VLOOKUP(H1109,'Pontuação 3.0'!I$2:J$11,2,FALSE),VLOOKUP(J1109,'Pontuação 3.0'!G$2:H$11,2,FALSE),VLOOKUP(G1109,'Pontuação 3.0'!E$2:F$11,2,FALSE),VLOOKUP(K1109,'Pontuação 3.0'!K$2:L$11,2,FALSE),VLOOKUP(L1109,'Pontuação 3.0'!M$2:N$13,2,FALSE)),0)</f>
        <v>2321</v>
      </c>
      <c r="AD1109" s="14">
        <f t="shared" si="1"/>
        <v>232</v>
      </c>
      <c r="AE1109" s="14" t="str">
        <f t="array" ref="AE1109">IFERROR(INDEX('Pontuação 3.0'!G$13:G$191, MATCH(AD1109, 'Pontuação 3.0'!F$13:F$191, 0)), "Faixa Indefinida")</f>
        <v>B</v>
      </c>
      <c r="AF1109" s="14">
        <f t="shared" si="2"/>
        <v>0</v>
      </c>
      <c r="AG1109" s="14">
        <f t="shared" si="3"/>
        <v>1</v>
      </c>
      <c r="AH1109" s="14">
        <f t="shared" si="4"/>
        <v>0</v>
      </c>
      <c r="AI1109" s="14">
        <f t="shared" si="5"/>
        <v>0</v>
      </c>
      <c r="AJ1109" s="10"/>
    </row>
    <row r="1110" ht="15.75" customHeight="1">
      <c r="A1110" s="9">
        <v>45694.0</v>
      </c>
      <c r="B1110" s="10" t="s">
        <v>1184</v>
      </c>
      <c r="C1110" s="10" t="s">
        <v>2610</v>
      </c>
      <c r="D1110" s="10" t="s">
        <v>2611</v>
      </c>
      <c r="E1110" s="10" t="s">
        <v>8586</v>
      </c>
      <c r="F1110" s="10" t="s">
        <v>8587</v>
      </c>
      <c r="G1110" s="10" t="s">
        <v>8588</v>
      </c>
      <c r="H1110" s="10" t="s">
        <v>8598</v>
      </c>
      <c r="I1110" s="10" t="s">
        <v>8614</v>
      </c>
      <c r="J1110" s="10" t="s">
        <v>8599</v>
      </c>
      <c r="K1110" s="10" t="s">
        <v>8606</v>
      </c>
      <c r="L1110" s="10" t="s">
        <v>8615</v>
      </c>
      <c r="M1110" s="10" t="s">
        <v>8601</v>
      </c>
      <c r="N1110" s="12" t="s">
        <v>11</v>
      </c>
      <c r="O1110" s="12" t="s">
        <v>13</v>
      </c>
      <c r="P1110" s="12" t="s">
        <v>19</v>
      </c>
      <c r="Q1110" s="12" t="s">
        <v>40</v>
      </c>
      <c r="R1110" s="12" t="s">
        <v>14</v>
      </c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3">
        <f>ROUNDUP(SUM(VLOOKUP(F1110,'Pontuação 3.0'!A$2:B$11,2,FALSE),VLOOKUP(E1110,'Pontuação 3.0'!C$2:D$11,2,FALSE),VLOOKUP(H1110,'Pontuação 3.0'!I$2:J$11,2,FALSE),VLOOKUP(J1110,'Pontuação 3.0'!G$2:H$11,2,FALSE),VLOOKUP(G1110,'Pontuação 3.0'!E$2:F$11,2,FALSE),VLOOKUP(K1110,'Pontuação 3.0'!K$2:L$11,2,FALSE),VLOOKUP(L1110,'Pontuação 3.0'!M$2:N$13,2,FALSE)),0)</f>
        <v>2469</v>
      </c>
      <c r="AD1110" s="14">
        <f t="shared" si="1"/>
        <v>247</v>
      </c>
      <c r="AE1110" s="14" t="str">
        <f t="array" ref="AE1110">IFERROR(INDEX('Pontuação 3.0'!G$13:G$191, MATCH(AD1110, 'Pontuação 3.0'!F$13:F$191, 0)), "Faixa Indefinida")</f>
        <v>A</v>
      </c>
      <c r="AF1110" s="14">
        <f t="shared" si="2"/>
        <v>1</v>
      </c>
      <c r="AG1110" s="14">
        <f t="shared" si="3"/>
        <v>0</v>
      </c>
      <c r="AH1110" s="14">
        <f t="shared" si="4"/>
        <v>0</v>
      </c>
      <c r="AI1110" s="14">
        <f t="shared" si="5"/>
        <v>0</v>
      </c>
      <c r="AJ1110" s="10"/>
    </row>
    <row r="1111" ht="15.75" customHeight="1">
      <c r="A1111" s="9">
        <v>45694.0</v>
      </c>
      <c r="B1111" s="10" t="s">
        <v>2612</v>
      </c>
      <c r="C1111" s="10" t="s">
        <v>2613</v>
      </c>
      <c r="D1111" s="10" t="s">
        <v>2614</v>
      </c>
      <c r="E1111" s="10" t="s">
        <v>8622</v>
      </c>
      <c r="F1111" s="10" t="s">
        <v>8587</v>
      </c>
      <c r="G1111" s="10" t="s">
        <v>8588</v>
      </c>
      <c r="H1111" s="10" t="s">
        <v>8626</v>
      </c>
      <c r="I1111" s="10" t="s">
        <v>8614</v>
      </c>
      <c r="J1111" s="10" t="s">
        <v>8599</v>
      </c>
      <c r="K1111" s="10" t="s">
        <v>8606</v>
      </c>
      <c r="L1111" s="10" t="s">
        <v>8592</v>
      </c>
      <c r="M1111" s="10" t="s">
        <v>8601</v>
      </c>
      <c r="N1111" s="12" t="s">
        <v>11</v>
      </c>
      <c r="O1111" s="12" t="s">
        <v>13</v>
      </c>
      <c r="P1111" s="12" t="s">
        <v>161</v>
      </c>
      <c r="Q1111" s="12" t="s">
        <v>15</v>
      </c>
      <c r="R1111" s="12" t="s">
        <v>14</v>
      </c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3">
        <f>ROUNDUP(SUM(VLOOKUP(F1111,'Pontuação 3.0'!A$2:B$11,2,FALSE),VLOOKUP(E1111,'Pontuação 3.0'!C$2:D$11,2,FALSE),VLOOKUP(H1111,'Pontuação 3.0'!I$2:J$11,2,FALSE),VLOOKUP(J1111,'Pontuação 3.0'!G$2:H$11,2,FALSE),VLOOKUP(G1111,'Pontuação 3.0'!E$2:F$11,2,FALSE),VLOOKUP(K1111,'Pontuação 3.0'!K$2:L$11,2,FALSE),VLOOKUP(L1111,'Pontuação 3.0'!M$2:N$13,2,FALSE)),0)</f>
        <v>2205</v>
      </c>
      <c r="AD1111" s="14">
        <f t="shared" si="1"/>
        <v>221</v>
      </c>
      <c r="AE1111" s="14" t="str">
        <f t="array" ref="AE1111">IFERROR(INDEX('Pontuação 3.0'!G$13:G$191, MATCH(AD1111, 'Pontuação 3.0'!F$13:F$191, 0)), "Faixa Indefinida")</f>
        <v>B</v>
      </c>
      <c r="AF1111" s="14">
        <f t="shared" si="2"/>
        <v>0</v>
      </c>
      <c r="AG1111" s="14">
        <f t="shared" si="3"/>
        <v>1</v>
      </c>
      <c r="AH1111" s="14">
        <f t="shared" si="4"/>
        <v>0</v>
      </c>
      <c r="AI1111" s="14">
        <f t="shared" si="5"/>
        <v>0</v>
      </c>
      <c r="AJ1111" s="10"/>
    </row>
    <row r="1112" ht="15.75" customHeight="1">
      <c r="A1112" s="9">
        <v>45694.0</v>
      </c>
      <c r="B1112" s="10" t="s">
        <v>2615</v>
      </c>
      <c r="C1112" s="10" t="s">
        <v>2616</v>
      </c>
      <c r="D1112" s="11">
        <v>9.2995125238E10</v>
      </c>
      <c r="E1112" s="10" t="s">
        <v>8622</v>
      </c>
      <c r="F1112" s="10" t="s">
        <v>8596</v>
      </c>
      <c r="G1112" s="10" t="s">
        <v>8623</v>
      </c>
      <c r="H1112" s="10" t="s">
        <v>8598</v>
      </c>
      <c r="I1112" s="10" t="s">
        <v>8590</v>
      </c>
      <c r="J1112" s="10" t="s">
        <v>8599</v>
      </c>
      <c r="K1112" s="10" t="s">
        <v>8606</v>
      </c>
      <c r="L1112" s="10" t="s">
        <v>8615</v>
      </c>
      <c r="M1112" s="10" t="s">
        <v>8601</v>
      </c>
      <c r="N1112" s="12" t="s">
        <v>11</v>
      </c>
      <c r="O1112" s="12" t="s">
        <v>13</v>
      </c>
      <c r="P1112" s="12" t="s">
        <v>80</v>
      </c>
      <c r="Q1112" s="12" t="s">
        <v>45</v>
      </c>
      <c r="R1112" s="12" t="s">
        <v>14</v>
      </c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3">
        <f>ROUNDUP(SUM(VLOOKUP(F1112,'Pontuação 3.0'!A$2:B$11,2,FALSE),VLOOKUP(E1112,'Pontuação 3.0'!C$2:D$11,2,FALSE),VLOOKUP(H1112,'Pontuação 3.0'!I$2:J$11,2,FALSE),VLOOKUP(J1112,'Pontuação 3.0'!G$2:H$11,2,FALSE),VLOOKUP(G1112,'Pontuação 3.0'!E$2:F$11,2,FALSE),VLOOKUP(K1112,'Pontuação 3.0'!K$2:L$11,2,FALSE),VLOOKUP(L1112,'Pontuação 3.0'!M$2:N$13,2,FALSE)),0)</f>
        <v>2366</v>
      </c>
      <c r="AD1112" s="14">
        <f t="shared" si="1"/>
        <v>237</v>
      </c>
      <c r="AE1112" s="14" t="str">
        <f t="array" ref="AE1112">IFERROR(INDEX('Pontuação 3.0'!G$13:G$191, MATCH(AD1112, 'Pontuação 3.0'!F$13:F$191, 0)), "Faixa Indefinida")</f>
        <v>A</v>
      </c>
      <c r="AF1112" s="14">
        <f t="shared" si="2"/>
        <v>1</v>
      </c>
      <c r="AG1112" s="14">
        <f t="shared" si="3"/>
        <v>0</v>
      </c>
      <c r="AH1112" s="14">
        <f t="shared" si="4"/>
        <v>0</v>
      </c>
      <c r="AI1112" s="14">
        <f t="shared" si="5"/>
        <v>0</v>
      </c>
      <c r="AJ1112" s="10"/>
    </row>
    <row r="1113" ht="15.75" customHeight="1">
      <c r="A1113" s="9">
        <v>45694.0</v>
      </c>
      <c r="B1113" s="10" t="s">
        <v>2619</v>
      </c>
      <c r="C1113" s="10" t="s">
        <v>2620</v>
      </c>
      <c r="D1113" s="11">
        <v>1.9988255003E10</v>
      </c>
      <c r="E1113" s="10" t="s">
        <v>8586</v>
      </c>
      <c r="F1113" s="10" t="s">
        <v>8596</v>
      </c>
      <c r="G1113" s="10" t="s">
        <v>8588</v>
      </c>
      <c r="H1113" s="10" t="s">
        <v>8589</v>
      </c>
      <c r="I1113" s="10" t="s">
        <v>8590</v>
      </c>
      <c r="J1113" s="10" t="s">
        <v>8599</v>
      </c>
      <c r="K1113" s="10" t="s">
        <v>8590</v>
      </c>
      <c r="L1113" s="10" t="s">
        <v>8629</v>
      </c>
      <c r="M1113" s="10" t="s">
        <v>8625</v>
      </c>
      <c r="N1113" s="12" t="s">
        <v>11</v>
      </c>
      <c r="O1113" s="12" t="s">
        <v>13</v>
      </c>
      <c r="P1113" s="12" t="s">
        <v>77</v>
      </c>
      <c r="Q1113" s="12" t="s">
        <v>45</v>
      </c>
      <c r="R1113" s="12" t="s">
        <v>23</v>
      </c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3">
        <f>ROUNDUP(SUM(VLOOKUP(F1113,'Pontuação 3.0'!A$2:B$11,2,FALSE),VLOOKUP(E1113,'Pontuação 3.0'!C$2:D$11,2,FALSE),VLOOKUP(H1113,'Pontuação 3.0'!I$2:J$11,2,FALSE),VLOOKUP(J1113,'Pontuação 3.0'!G$2:H$11,2,FALSE),VLOOKUP(G1113,'Pontuação 3.0'!E$2:F$11,2,FALSE),VLOOKUP(K1113,'Pontuação 3.0'!K$2:L$11,2,FALSE),VLOOKUP(L1113,'Pontuação 3.0'!M$2:N$13,2,FALSE)),0)</f>
        <v>2054</v>
      </c>
      <c r="AD1113" s="14">
        <f t="shared" si="1"/>
        <v>205</v>
      </c>
      <c r="AE1113" s="14" t="str">
        <f t="array" ref="AE1113">IFERROR(INDEX('Pontuação 3.0'!G$13:G$191, MATCH(AD1113, 'Pontuação 3.0'!F$13:F$191, 0)), "Faixa Indefinida")</f>
        <v>C</v>
      </c>
      <c r="AF1113" s="14">
        <f t="shared" si="2"/>
        <v>0</v>
      </c>
      <c r="AG1113" s="14">
        <f t="shared" si="3"/>
        <v>0</v>
      </c>
      <c r="AH1113" s="14">
        <f t="shared" si="4"/>
        <v>1</v>
      </c>
      <c r="AI1113" s="14">
        <f t="shared" si="5"/>
        <v>0</v>
      </c>
      <c r="AJ1113" s="10"/>
    </row>
    <row r="1114" ht="15.75" customHeight="1">
      <c r="A1114" s="9">
        <v>45694.0</v>
      </c>
      <c r="B1114" s="10" t="s">
        <v>69</v>
      </c>
      <c r="C1114" s="10" t="s">
        <v>2621</v>
      </c>
      <c r="D1114" s="11">
        <v>9.1980821061E10</v>
      </c>
      <c r="E1114" s="10" t="s">
        <v>8586</v>
      </c>
      <c r="F1114" s="10" t="s">
        <v>8587</v>
      </c>
      <c r="G1114" s="10" t="s">
        <v>8620</v>
      </c>
      <c r="H1114" s="10" t="s">
        <v>8626</v>
      </c>
      <c r="I1114" s="10" t="s">
        <v>8590</v>
      </c>
      <c r="J1114" s="10" t="s">
        <v>8599</v>
      </c>
      <c r="K1114" s="10" t="s">
        <v>8606</v>
      </c>
      <c r="L1114" s="10" t="s">
        <v>8615</v>
      </c>
      <c r="M1114" s="10" t="s">
        <v>8601</v>
      </c>
      <c r="N1114" s="12" t="s">
        <v>11</v>
      </c>
      <c r="O1114" s="12" t="s">
        <v>13</v>
      </c>
      <c r="P1114" s="12" t="s">
        <v>102</v>
      </c>
      <c r="Q1114" s="12" t="s">
        <v>15</v>
      </c>
      <c r="R1114" s="12" t="s">
        <v>14</v>
      </c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3">
        <f>ROUNDUP(SUM(VLOOKUP(F1114,'Pontuação 3.0'!A$2:B$11,2,FALSE),VLOOKUP(E1114,'Pontuação 3.0'!C$2:D$11,2,FALSE),VLOOKUP(H1114,'Pontuação 3.0'!I$2:J$11,2,FALSE),VLOOKUP(J1114,'Pontuação 3.0'!G$2:H$11,2,FALSE),VLOOKUP(G1114,'Pontuação 3.0'!E$2:F$11,2,FALSE),VLOOKUP(K1114,'Pontuação 3.0'!K$2:L$11,2,FALSE),VLOOKUP(L1114,'Pontuação 3.0'!M$2:N$13,2,FALSE)),0)</f>
        <v>2181</v>
      </c>
      <c r="AD1114" s="14">
        <f t="shared" si="1"/>
        <v>218</v>
      </c>
      <c r="AE1114" s="14" t="str">
        <f t="array" ref="AE1114">IFERROR(INDEX('Pontuação 3.0'!G$13:G$191, MATCH(AD1114, 'Pontuação 3.0'!F$13:F$191, 0)), "Faixa Indefinida")</f>
        <v>B</v>
      </c>
      <c r="AF1114" s="14">
        <f t="shared" si="2"/>
        <v>0</v>
      </c>
      <c r="AG1114" s="14">
        <f t="shared" si="3"/>
        <v>1</v>
      </c>
      <c r="AH1114" s="14">
        <f t="shared" si="4"/>
        <v>0</v>
      </c>
      <c r="AI1114" s="14">
        <f t="shared" si="5"/>
        <v>0</v>
      </c>
      <c r="AJ1114" s="10"/>
    </row>
    <row r="1115" ht="15.75" customHeight="1">
      <c r="A1115" s="9">
        <v>45694.0</v>
      </c>
      <c r="B1115" s="10" t="s">
        <v>2622</v>
      </c>
      <c r="C1115" s="10" t="s">
        <v>2623</v>
      </c>
      <c r="D1115" s="11">
        <v>4.1996136125E10</v>
      </c>
      <c r="E1115" s="10" t="s">
        <v>8586</v>
      </c>
      <c r="F1115" s="10" t="s">
        <v>8596</v>
      </c>
      <c r="G1115" s="10" t="s">
        <v>8620</v>
      </c>
      <c r="H1115" s="10" t="s">
        <v>8589</v>
      </c>
      <c r="I1115" s="10" t="s">
        <v>8614</v>
      </c>
      <c r="J1115" s="10" t="s">
        <v>8599</v>
      </c>
      <c r="K1115" s="10" t="s">
        <v>8590</v>
      </c>
      <c r="L1115" s="10" t="s">
        <v>8615</v>
      </c>
      <c r="M1115" s="10" t="s">
        <v>8593</v>
      </c>
      <c r="N1115" s="12" t="s">
        <v>11</v>
      </c>
      <c r="O1115" s="12" t="s">
        <v>13</v>
      </c>
      <c r="P1115" s="12" t="s">
        <v>77</v>
      </c>
      <c r="Q1115" s="12" t="s">
        <v>45</v>
      </c>
      <c r="R1115" s="12" t="s">
        <v>23</v>
      </c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3">
        <f>ROUNDUP(SUM(VLOOKUP(F1115,'Pontuação 3.0'!A$2:B$11,2,FALSE),VLOOKUP(E1115,'Pontuação 3.0'!C$2:D$11,2,FALSE),VLOOKUP(H1115,'Pontuação 3.0'!I$2:J$11,2,FALSE),VLOOKUP(J1115,'Pontuação 3.0'!G$2:H$11,2,FALSE),VLOOKUP(G1115,'Pontuação 3.0'!E$2:F$11,2,FALSE),VLOOKUP(K1115,'Pontuação 3.0'!K$2:L$11,2,FALSE),VLOOKUP(L1115,'Pontuação 3.0'!M$2:N$13,2,FALSE)),0)</f>
        <v>2022</v>
      </c>
      <c r="AD1115" s="14">
        <f t="shared" si="1"/>
        <v>202</v>
      </c>
      <c r="AE1115" s="14" t="str">
        <f t="array" ref="AE1115">IFERROR(INDEX('Pontuação 3.0'!G$13:G$191, MATCH(AD1115, 'Pontuação 3.0'!F$13:F$191, 0)), "Faixa Indefinida")</f>
        <v>C</v>
      </c>
      <c r="AF1115" s="14">
        <f t="shared" si="2"/>
        <v>0</v>
      </c>
      <c r="AG1115" s="14">
        <f t="shared" si="3"/>
        <v>0</v>
      </c>
      <c r="AH1115" s="14">
        <f t="shared" si="4"/>
        <v>1</v>
      </c>
      <c r="AI1115" s="14">
        <f t="shared" si="5"/>
        <v>0</v>
      </c>
      <c r="AJ1115" s="10"/>
    </row>
    <row r="1116" ht="15.75" customHeight="1">
      <c r="A1116" s="9">
        <v>45694.0</v>
      </c>
      <c r="B1116" s="10" t="s">
        <v>2624</v>
      </c>
      <c r="C1116" s="10" t="s">
        <v>2625</v>
      </c>
      <c r="D1116" s="11">
        <v>1.9989937966E10</v>
      </c>
      <c r="E1116" s="10" t="s">
        <v>8622</v>
      </c>
      <c r="F1116" s="10" t="s">
        <v>8596</v>
      </c>
      <c r="G1116" s="10" t="s">
        <v>8628</v>
      </c>
      <c r="H1116" s="10" t="s">
        <v>8626</v>
      </c>
      <c r="I1116" s="10" t="s">
        <v>8590</v>
      </c>
      <c r="J1116" s="10" t="s">
        <v>8599</v>
      </c>
      <c r="K1116" s="10" t="s">
        <v>8590</v>
      </c>
      <c r="L1116" s="10" t="s">
        <v>8615</v>
      </c>
      <c r="M1116" s="10" t="s">
        <v>8601</v>
      </c>
      <c r="N1116" s="12" t="s">
        <v>11</v>
      </c>
      <c r="O1116" s="12" t="s">
        <v>13</v>
      </c>
      <c r="P1116" s="12" t="s">
        <v>22</v>
      </c>
      <c r="Q1116" s="12" t="s">
        <v>386</v>
      </c>
      <c r="R1116" s="12" t="s">
        <v>23</v>
      </c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3">
        <f>ROUNDUP(SUM(VLOOKUP(F1116,'Pontuação 3.0'!A$2:B$11,2,FALSE),VLOOKUP(E1116,'Pontuação 3.0'!C$2:D$11,2,FALSE),VLOOKUP(H1116,'Pontuação 3.0'!I$2:J$11,2,FALSE),VLOOKUP(J1116,'Pontuação 3.0'!G$2:H$11,2,FALSE),VLOOKUP(G1116,'Pontuação 3.0'!E$2:F$11,2,FALSE),VLOOKUP(K1116,'Pontuação 3.0'!K$2:L$11,2,FALSE),VLOOKUP(L1116,'Pontuação 3.0'!M$2:N$13,2,FALSE)),0)</f>
        <v>1747</v>
      </c>
      <c r="AD1116" s="14">
        <f t="shared" si="1"/>
        <v>175</v>
      </c>
      <c r="AE1116" s="14" t="str">
        <f t="array" ref="AE1116">IFERROR(INDEX('Pontuação 3.0'!G$13:G$191, MATCH(AD1116, 'Pontuação 3.0'!F$13:F$191, 0)), "Faixa Indefinida")</f>
        <v>D</v>
      </c>
      <c r="AF1116" s="14">
        <f t="shared" si="2"/>
        <v>0</v>
      </c>
      <c r="AG1116" s="14">
        <f t="shared" si="3"/>
        <v>0</v>
      </c>
      <c r="AH1116" s="14">
        <f t="shared" si="4"/>
        <v>0</v>
      </c>
      <c r="AI1116" s="14">
        <f t="shared" si="5"/>
        <v>1</v>
      </c>
      <c r="AJ1116" s="10"/>
    </row>
    <row r="1117" ht="15.75" customHeight="1">
      <c r="A1117" s="9">
        <v>45694.0</v>
      </c>
      <c r="B1117" s="10" t="s">
        <v>2626</v>
      </c>
      <c r="C1117" s="10" t="s">
        <v>2627</v>
      </c>
      <c r="D1117" s="10" t="s">
        <v>2628</v>
      </c>
      <c r="E1117" s="10" t="s">
        <v>8586</v>
      </c>
      <c r="F1117" s="10" t="s">
        <v>8596</v>
      </c>
      <c r="G1117" s="10" t="s">
        <v>8588</v>
      </c>
      <c r="H1117" s="10" t="s">
        <v>8589</v>
      </c>
      <c r="I1117" s="10" t="s">
        <v>8590</v>
      </c>
      <c r="J1117" s="10" t="s">
        <v>8599</v>
      </c>
      <c r="K1117" s="10" t="s">
        <v>8590</v>
      </c>
      <c r="L1117" s="10" t="s">
        <v>8629</v>
      </c>
      <c r="M1117" s="10" t="s">
        <v>8601</v>
      </c>
      <c r="N1117" s="12" t="s">
        <v>11</v>
      </c>
      <c r="O1117" s="12" t="s">
        <v>13</v>
      </c>
      <c r="P1117" s="12" t="s">
        <v>39</v>
      </c>
      <c r="Q1117" s="12" t="s">
        <v>49</v>
      </c>
      <c r="R1117" s="12" t="s">
        <v>14</v>
      </c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3">
        <f>ROUNDUP(SUM(VLOOKUP(F1117,'Pontuação 3.0'!A$2:B$11,2,FALSE),VLOOKUP(E1117,'Pontuação 3.0'!C$2:D$11,2,FALSE),VLOOKUP(H1117,'Pontuação 3.0'!I$2:J$11,2,FALSE),VLOOKUP(J1117,'Pontuação 3.0'!G$2:H$11,2,FALSE),VLOOKUP(G1117,'Pontuação 3.0'!E$2:F$11,2,FALSE),VLOOKUP(K1117,'Pontuação 3.0'!K$2:L$11,2,FALSE),VLOOKUP(L1117,'Pontuação 3.0'!M$2:N$13,2,FALSE)),0)</f>
        <v>2054</v>
      </c>
      <c r="AD1117" s="14">
        <f t="shared" si="1"/>
        <v>205</v>
      </c>
      <c r="AE1117" s="14" t="str">
        <f t="array" ref="AE1117">IFERROR(INDEX('Pontuação 3.0'!G$13:G$191, MATCH(AD1117, 'Pontuação 3.0'!F$13:F$191, 0)), "Faixa Indefinida")</f>
        <v>C</v>
      </c>
      <c r="AF1117" s="14">
        <f t="shared" si="2"/>
        <v>0</v>
      </c>
      <c r="AG1117" s="14">
        <f t="shared" si="3"/>
        <v>0</v>
      </c>
      <c r="AH1117" s="14">
        <f t="shared" si="4"/>
        <v>1</v>
      </c>
      <c r="AI1117" s="14">
        <f t="shared" si="5"/>
        <v>0</v>
      </c>
      <c r="AJ1117" s="10"/>
    </row>
    <row r="1118" ht="15.75" customHeight="1">
      <c r="A1118" s="9">
        <v>45694.0</v>
      </c>
      <c r="B1118" s="10" t="s">
        <v>2629</v>
      </c>
      <c r="C1118" s="10" t="s">
        <v>2630</v>
      </c>
      <c r="D1118" s="11">
        <v>1.5991220496E10</v>
      </c>
      <c r="E1118" s="10" t="s">
        <v>8586</v>
      </c>
      <c r="F1118" s="10" t="s">
        <v>8596</v>
      </c>
      <c r="G1118" s="10" t="s">
        <v>8620</v>
      </c>
      <c r="H1118" s="10" t="s">
        <v>8589</v>
      </c>
      <c r="I1118" s="10" t="s">
        <v>8590</v>
      </c>
      <c r="J1118" s="10" t="s">
        <v>8617</v>
      </c>
      <c r="K1118" s="10" t="s">
        <v>8590</v>
      </c>
      <c r="L1118" s="10" t="s">
        <v>8592</v>
      </c>
      <c r="M1118" s="10" t="s">
        <v>8611</v>
      </c>
      <c r="N1118" s="12" t="s">
        <v>11</v>
      </c>
      <c r="O1118" s="12" t="s">
        <v>13</v>
      </c>
      <c r="P1118" s="12" t="s">
        <v>77</v>
      </c>
      <c r="Q1118" s="12" t="s">
        <v>45</v>
      </c>
      <c r="R1118" s="12" t="s">
        <v>23</v>
      </c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3">
        <f>ROUNDUP(SUM(VLOOKUP(F1118,'Pontuação 3.0'!A$2:B$11,2,FALSE),VLOOKUP(E1118,'Pontuação 3.0'!C$2:D$11,2,FALSE),VLOOKUP(H1118,'Pontuação 3.0'!I$2:J$11,2,FALSE),VLOOKUP(J1118,'Pontuação 3.0'!G$2:H$11,2,FALSE),VLOOKUP(G1118,'Pontuação 3.0'!E$2:F$11,2,FALSE),VLOOKUP(K1118,'Pontuação 3.0'!K$2:L$11,2,FALSE),VLOOKUP(L1118,'Pontuação 3.0'!M$2:N$13,2,FALSE)),0)</f>
        <v>2211</v>
      </c>
      <c r="AD1118" s="14">
        <f t="shared" si="1"/>
        <v>221</v>
      </c>
      <c r="AE1118" s="14" t="str">
        <f t="array" ref="AE1118">IFERROR(INDEX('Pontuação 3.0'!G$13:G$191, MATCH(AD1118, 'Pontuação 3.0'!F$13:F$191, 0)), "Faixa Indefinida")</f>
        <v>B</v>
      </c>
      <c r="AF1118" s="14">
        <f t="shared" si="2"/>
        <v>0</v>
      </c>
      <c r="AG1118" s="14">
        <f t="shared" si="3"/>
        <v>1</v>
      </c>
      <c r="AH1118" s="14">
        <f t="shared" si="4"/>
        <v>0</v>
      </c>
      <c r="AI1118" s="14">
        <f t="shared" si="5"/>
        <v>0</v>
      </c>
      <c r="AJ1118" s="10"/>
    </row>
    <row r="1119" ht="15.75" customHeight="1">
      <c r="A1119" s="9">
        <v>45694.0</v>
      </c>
      <c r="B1119" s="10" t="s">
        <v>2633</v>
      </c>
      <c r="C1119" s="10" t="s">
        <v>2634</v>
      </c>
      <c r="D1119" s="11">
        <v>1.6997485542E10</v>
      </c>
      <c r="E1119" s="10" t="s">
        <v>8586</v>
      </c>
      <c r="F1119" s="10" t="s">
        <v>8631</v>
      </c>
      <c r="G1119" s="10" t="s">
        <v>8588</v>
      </c>
      <c r="H1119" s="10" t="s">
        <v>8589</v>
      </c>
      <c r="I1119" s="10" t="s">
        <v>8614</v>
      </c>
      <c r="J1119" s="10" t="s">
        <v>8599</v>
      </c>
      <c r="K1119" s="10" t="s">
        <v>8590</v>
      </c>
      <c r="L1119" s="10" t="s">
        <v>8592</v>
      </c>
      <c r="M1119" s="10" t="s">
        <v>8593</v>
      </c>
      <c r="N1119" s="12" t="s">
        <v>11</v>
      </c>
      <c r="O1119" s="12" t="s">
        <v>13</v>
      </c>
      <c r="P1119" s="12" t="s">
        <v>19</v>
      </c>
      <c r="Q1119" s="12" t="s">
        <v>15</v>
      </c>
      <c r="R1119" s="12" t="s">
        <v>14</v>
      </c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3">
        <f>ROUNDUP(SUM(VLOOKUP(F1119,'Pontuação 3.0'!A$2:B$11,2,FALSE),VLOOKUP(E1119,'Pontuação 3.0'!C$2:D$11,2,FALSE),VLOOKUP(H1119,'Pontuação 3.0'!I$2:J$11,2,FALSE),VLOOKUP(J1119,'Pontuação 3.0'!G$2:H$11,2,FALSE),VLOOKUP(G1119,'Pontuação 3.0'!E$2:F$11,2,FALSE),VLOOKUP(K1119,'Pontuação 3.0'!K$2:L$11,2,FALSE),VLOOKUP(L1119,'Pontuação 3.0'!M$2:N$13,2,FALSE)),0)</f>
        <v>2194</v>
      </c>
      <c r="AD1119" s="14">
        <f t="shared" si="1"/>
        <v>219</v>
      </c>
      <c r="AE1119" s="14" t="str">
        <f t="array" ref="AE1119">IFERROR(INDEX('Pontuação 3.0'!G$13:G$191, MATCH(AD1119, 'Pontuação 3.0'!F$13:F$191, 0)), "Faixa Indefinida")</f>
        <v>B</v>
      </c>
      <c r="AF1119" s="14">
        <f t="shared" si="2"/>
        <v>0</v>
      </c>
      <c r="AG1119" s="14">
        <f t="shared" si="3"/>
        <v>1</v>
      </c>
      <c r="AH1119" s="14">
        <f t="shared" si="4"/>
        <v>0</v>
      </c>
      <c r="AI1119" s="14">
        <f t="shared" si="5"/>
        <v>0</v>
      </c>
      <c r="AJ1119" s="10"/>
    </row>
    <row r="1120" ht="15.75" customHeight="1">
      <c r="A1120" s="9">
        <v>45694.0</v>
      </c>
      <c r="B1120" s="10" t="s">
        <v>2637</v>
      </c>
      <c r="C1120" s="10" t="s">
        <v>2638</v>
      </c>
      <c r="D1120" s="10" t="s">
        <v>2639</v>
      </c>
      <c r="E1120" s="10" t="s">
        <v>8622</v>
      </c>
      <c r="F1120" s="10" t="s">
        <v>8596</v>
      </c>
      <c r="G1120" s="10" t="s">
        <v>8588</v>
      </c>
      <c r="H1120" s="10" t="s">
        <v>8626</v>
      </c>
      <c r="I1120" s="10" t="s">
        <v>8590</v>
      </c>
      <c r="J1120" s="10" t="s">
        <v>8599</v>
      </c>
      <c r="K1120" s="10" t="s">
        <v>8590</v>
      </c>
      <c r="L1120" s="10" t="s">
        <v>8600</v>
      </c>
      <c r="M1120" s="10" t="s">
        <v>8625</v>
      </c>
      <c r="N1120" s="12" t="s">
        <v>11</v>
      </c>
      <c r="O1120" s="12" t="s">
        <v>13</v>
      </c>
      <c r="P1120" s="12" t="s">
        <v>513</v>
      </c>
      <c r="Q1120" s="12" t="s">
        <v>514</v>
      </c>
      <c r="R1120" s="12" t="s">
        <v>14</v>
      </c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3">
        <f>ROUNDUP(SUM(VLOOKUP(F1120,'Pontuação 3.0'!A$2:B$11,2,FALSE),VLOOKUP(E1120,'Pontuação 3.0'!C$2:D$11,2,FALSE),VLOOKUP(H1120,'Pontuação 3.0'!I$2:J$11,2,FALSE),VLOOKUP(J1120,'Pontuação 3.0'!G$2:H$11,2,FALSE),VLOOKUP(G1120,'Pontuação 3.0'!E$2:F$11,2,FALSE),VLOOKUP(K1120,'Pontuação 3.0'!K$2:L$11,2,FALSE),VLOOKUP(L1120,'Pontuação 3.0'!M$2:N$13,2,FALSE)),0)</f>
        <v>2005</v>
      </c>
      <c r="AD1120" s="14">
        <f t="shared" si="1"/>
        <v>201</v>
      </c>
      <c r="AE1120" s="14" t="str">
        <f t="array" ref="AE1120">IFERROR(INDEX('Pontuação 3.0'!G$13:G$191, MATCH(AD1120, 'Pontuação 3.0'!F$13:F$191, 0)), "Faixa Indefinida")</f>
        <v>C</v>
      </c>
      <c r="AF1120" s="14">
        <f t="shared" si="2"/>
        <v>0</v>
      </c>
      <c r="AG1120" s="14">
        <f t="shared" si="3"/>
        <v>0</v>
      </c>
      <c r="AH1120" s="14">
        <f t="shared" si="4"/>
        <v>1</v>
      </c>
      <c r="AI1120" s="14">
        <f t="shared" si="5"/>
        <v>0</v>
      </c>
      <c r="AJ1120" s="10"/>
    </row>
    <row r="1121" ht="15.75" customHeight="1">
      <c r="A1121" s="9">
        <v>45694.0</v>
      </c>
      <c r="B1121" s="10" t="s">
        <v>126</v>
      </c>
      <c r="C1121" s="10" t="s">
        <v>2640</v>
      </c>
      <c r="D1121" s="15" t="s">
        <v>8700</v>
      </c>
      <c r="E1121" s="10" t="s">
        <v>8586</v>
      </c>
      <c r="F1121" s="10" t="s">
        <v>8610</v>
      </c>
      <c r="G1121" s="10" t="s">
        <v>8588</v>
      </c>
      <c r="H1121" s="10" t="s">
        <v>8598</v>
      </c>
      <c r="I1121" s="10" t="s">
        <v>8590</v>
      </c>
      <c r="J1121" s="10" t="s">
        <v>8617</v>
      </c>
      <c r="K1121" s="10" t="s">
        <v>8590</v>
      </c>
      <c r="L1121" s="10" t="s">
        <v>8600</v>
      </c>
      <c r="M1121" s="10" t="s">
        <v>8601</v>
      </c>
      <c r="N1121" s="12" t="s">
        <v>11</v>
      </c>
      <c r="O1121" s="12" t="s">
        <v>13</v>
      </c>
      <c r="P1121" s="12" t="s">
        <v>48</v>
      </c>
      <c r="Q1121" s="12" t="s">
        <v>15</v>
      </c>
      <c r="R1121" s="12" t="s">
        <v>23</v>
      </c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3">
        <f>ROUNDUP(SUM(VLOOKUP(F1121,'Pontuação 3.0'!A$2:B$11,2,FALSE),VLOOKUP(E1121,'Pontuação 3.0'!C$2:D$11,2,FALSE),VLOOKUP(H1121,'Pontuação 3.0'!I$2:J$11,2,FALSE),VLOOKUP(J1121,'Pontuação 3.0'!G$2:H$11,2,FALSE),VLOOKUP(G1121,'Pontuação 3.0'!E$2:F$11,2,FALSE),VLOOKUP(K1121,'Pontuação 3.0'!K$2:L$11,2,FALSE),VLOOKUP(L1121,'Pontuação 3.0'!M$2:N$13,2,FALSE)),0)</f>
        <v>2369</v>
      </c>
      <c r="AD1121" s="14">
        <f t="shared" si="1"/>
        <v>237</v>
      </c>
      <c r="AE1121" s="14" t="str">
        <f t="array" ref="AE1121">IFERROR(INDEX('Pontuação 3.0'!G$13:G$191, MATCH(AD1121, 'Pontuação 3.0'!F$13:F$191, 0)), "Faixa Indefinida")</f>
        <v>A</v>
      </c>
      <c r="AF1121" s="14">
        <f t="shared" si="2"/>
        <v>1</v>
      </c>
      <c r="AG1121" s="14">
        <f t="shared" si="3"/>
        <v>0</v>
      </c>
      <c r="AH1121" s="14">
        <f t="shared" si="4"/>
        <v>0</v>
      </c>
      <c r="AI1121" s="14">
        <f t="shared" si="5"/>
        <v>0</v>
      </c>
      <c r="AJ1121" s="10"/>
    </row>
    <row r="1122" ht="15.75" customHeight="1">
      <c r="A1122" s="9">
        <v>45694.0</v>
      </c>
      <c r="B1122" s="10" t="s">
        <v>2641</v>
      </c>
      <c r="C1122" s="10" t="s">
        <v>2642</v>
      </c>
      <c r="D1122" s="15" t="s">
        <v>8701</v>
      </c>
      <c r="E1122" s="10" t="s">
        <v>8586</v>
      </c>
      <c r="F1122" s="10" t="s">
        <v>8587</v>
      </c>
      <c r="G1122" s="10" t="s">
        <v>8616</v>
      </c>
      <c r="H1122" s="10" t="s">
        <v>8626</v>
      </c>
      <c r="I1122" s="10" t="s">
        <v>8614</v>
      </c>
      <c r="J1122" s="10" t="s">
        <v>8624</v>
      </c>
      <c r="K1122" s="10" t="s">
        <v>8606</v>
      </c>
      <c r="L1122" s="10" t="s">
        <v>8615</v>
      </c>
      <c r="M1122" s="10" t="s">
        <v>8601</v>
      </c>
      <c r="N1122" s="12" t="s">
        <v>11</v>
      </c>
      <c r="O1122" s="12" t="s">
        <v>13</v>
      </c>
      <c r="P1122" s="12" t="s">
        <v>22</v>
      </c>
      <c r="Q1122" s="12" t="s">
        <v>60</v>
      </c>
      <c r="R1122" s="12" t="s">
        <v>14</v>
      </c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3">
        <f>ROUNDUP(SUM(VLOOKUP(F1122,'Pontuação 3.0'!A$2:B$11,2,FALSE),VLOOKUP(E1122,'Pontuação 3.0'!C$2:D$11,2,FALSE),VLOOKUP(H1122,'Pontuação 3.0'!I$2:J$11,2,FALSE),VLOOKUP(J1122,'Pontuação 3.0'!G$2:H$11,2,FALSE),VLOOKUP(G1122,'Pontuação 3.0'!E$2:F$11,2,FALSE),VLOOKUP(K1122,'Pontuação 3.0'!K$2:L$11,2,FALSE),VLOOKUP(L1122,'Pontuação 3.0'!M$2:N$13,2,FALSE)),0)</f>
        <v>2438</v>
      </c>
      <c r="AD1122" s="14">
        <f t="shared" si="1"/>
        <v>244</v>
      </c>
      <c r="AE1122" s="14" t="str">
        <f t="array" ref="AE1122">IFERROR(INDEX('Pontuação 3.0'!G$13:G$191, MATCH(AD1122, 'Pontuação 3.0'!F$13:F$191, 0)), "Faixa Indefinida")</f>
        <v>A</v>
      </c>
      <c r="AF1122" s="14">
        <f t="shared" si="2"/>
        <v>1</v>
      </c>
      <c r="AG1122" s="14">
        <f t="shared" si="3"/>
        <v>0</v>
      </c>
      <c r="AH1122" s="14">
        <f t="shared" si="4"/>
        <v>0</v>
      </c>
      <c r="AI1122" s="14">
        <f t="shared" si="5"/>
        <v>0</v>
      </c>
      <c r="AJ1122" s="10"/>
    </row>
    <row r="1123" ht="15.75" customHeight="1">
      <c r="A1123" s="9">
        <v>45694.0</v>
      </c>
      <c r="B1123" s="10" t="s">
        <v>2643</v>
      </c>
      <c r="C1123" s="10" t="s">
        <v>2644</v>
      </c>
      <c r="D1123" s="11">
        <v>1.1942616033E10</v>
      </c>
      <c r="E1123" s="10" t="s">
        <v>8586</v>
      </c>
      <c r="F1123" s="10" t="s">
        <v>8631</v>
      </c>
      <c r="G1123" s="10" t="s">
        <v>8597</v>
      </c>
      <c r="H1123" s="10" t="s">
        <v>8626</v>
      </c>
      <c r="I1123" s="10" t="s">
        <v>8590</v>
      </c>
      <c r="J1123" s="10" t="s">
        <v>8591</v>
      </c>
      <c r="K1123" s="10" t="s">
        <v>8590</v>
      </c>
      <c r="L1123" s="10" t="s">
        <v>8615</v>
      </c>
      <c r="M1123" s="10" t="s">
        <v>8593</v>
      </c>
      <c r="N1123" s="12" t="s">
        <v>11</v>
      </c>
      <c r="O1123" s="12" t="s">
        <v>13</v>
      </c>
      <c r="P1123" s="12" t="s">
        <v>39</v>
      </c>
      <c r="Q1123" s="12" t="s">
        <v>15</v>
      </c>
      <c r="R1123" s="12" t="s">
        <v>14</v>
      </c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3">
        <f>ROUNDUP(SUM(VLOOKUP(F1123,'Pontuação 3.0'!A$2:B$11,2,FALSE),VLOOKUP(E1123,'Pontuação 3.0'!C$2:D$11,2,FALSE),VLOOKUP(H1123,'Pontuação 3.0'!I$2:J$11,2,FALSE),VLOOKUP(J1123,'Pontuação 3.0'!G$2:H$11,2,FALSE),VLOOKUP(G1123,'Pontuação 3.0'!E$2:F$11,2,FALSE),VLOOKUP(K1123,'Pontuação 3.0'!K$2:L$11,2,FALSE),VLOOKUP(L1123,'Pontuação 3.0'!M$2:N$13,2,FALSE)),0)</f>
        <v>2090</v>
      </c>
      <c r="AD1123" s="14">
        <f t="shared" si="1"/>
        <v>209</v>
      </c>
      <c r="AE1123" s="14" t="str">
        <f t="array" ref="AE1123">IFERROR(INDEX('Pontuação 3.0'!G$13:G$191, MATCH(AD1123, 'Pontuação 3.0'!F$13:F$191, 0)), "Faixa Indefinida")</f>
        <v>C</v>
      </c>
      <c r="AF1123" s="14">
        <f t="shared" si="2"/>
        <v>0</v>
      </c>
      <c r="AG1123" s="14">
        <f t="shared" si="3"/>
        <v>0</v>
      </c>
      <c r="AH1123" s="14">
        <f t="shared" si="4"/>
        <v>1</v>
      </c>
      <c r="AI1123" s="14">
        <f t="shared" si="5"/>
        <v>0</v>
      </c>
      <c r="AJ1123" s="10"/>
    </row>
    <row r="1124" ht="15.75" customHeight="1">
      <c r="A1124" s="9">
        <v>45694.0</v>
      </c>
      <c r="B1124" s="10" t="s">
        <v>2645</v>
      </c>
      <c r="C1124" s="10" t="s">
        <v>2646</v>
      </c>
      <c r="D1124" s="11">
        <v>1.298805851E10</v>
      </c>
      <c r="E1124" s="10" t="s">
        <v>8586</v>
      </c>
      <c r="F1124" s="10" t="s">
        <v>8631</v>
      </c>
      <c r="G1124" s="10" t="s">
        <v>8616</v>
      </c>
      <c r="H1124" s="10" t="s">
        <v>8626</v>
      </c>
      <c r="I1124" s="10" t="s">
        <v>8614</v>
      </c>
      <c r="J1124" s="10" t="s">
        <v>8591</v>
      </c>
      <c r="K1124" s="10" t="s">
        <v>8590</v>
      </c>
      <c r="L1124" s="10" t="s">
        <v>8629</v>
      </c>
      <c r="M1124" s="10" t="s">
        <v>8625</v>
      </c>
      <c r="N1124" s="12" t="s">
        <v>11</v>
      </c>
      <c r="O1124" s="12" t="s">
        <v>13</v>
      </c>
      <c r="P1124" s="12" t="s">
        <v>19</v>
      </c>
      <c r="Q1124" s="12" t="s">
        <v>49</v>
      </c>
      <c r="R1124" s="12" t="s">
        <v>14</v>
      </c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3">
        <f>ROUNDUP(SUM(VLOOKUP(F1124,'Pontuação 3.0'!A$2:B$11,2,FALSE),VLOOKUP(E1124,'Pontuação 3.0'!C$2:D$11,2,FALSE),VLOOKUP(H1124,'Pontuação 3.0'!I$2:J$11,2,FALSE),VLOOKUP(J1124,'Pontuação 3.0'!G$2:H$11,2,FALSE),VLOOKUP(G1124,'Pontuação 3.0'!E$2:F$11,2,FALSE),VLOOKUP(K1124,'Pontuação 3.0'!K$2:L$11,2,FALSE),VLOOKUP(L1124,'Pontuação 3.0'!M$2:N$13,2,FALSE)),0)</f>
        <v>2183</v>
      </c>
      <c r="AD1124" s="14">
        <f t="shared" si="1"/>
        <v>218</v>
      </c>
      <c r="AE1124" s="14" t="str">
        <f t="array" ref="AE1124">IFERROR(INDEX('Pontuação 3.0'!G$13:G$191, MATCH(AD1124, 'Pontuação 3.0'!F$13:F$191, 0)), "Faixa Indefinida")</f>
        <v>B</v>
      </c>
      <c r="AF1124" s="14">
        <f t="shared" si="2"/>
        <v>0</v>
      </c>
      <c r="AG1124" s="14">
        <f t="shared" si="3"/>
        <v>1</v>
      </c>
      <c r="AH1124" s="14">
        <f t="shared" si="4"/>
        <v>0</v>
      </c>
      <c r="AI1124" s="14">
        <f t="shared" si="5"/>
        <v>0</v>
      </c>
      <c r="AJ1124" s="10"/>
    </row>
    <row r="1125" ht="15.75" customHeight="1">
      <c r="A1125" s="9">
        <v>45694.0</v>
      </c>
      <c r="B1125" s="10" t="s">
        <v>2647</v>
      </c>
      <c r="C1125" s="10" t="s">
        <v>2648</v>
      </c>
      <c r="D1125" s="11">
        <v>7.781451389E9</v>
      </c>
      <c r="E1125" s="10" t="s">
        <v>8586</v>
      </c>
      <c r="F1125" s="10" t="s">
        <v>8640</v>
      </c>
      <c r="G1125" s="10" t="s">
        <v>8597</v>
      </c>
      <c r="H1125" s="10" t="s">
        <v>8626</v>
      </c>
      <c r="I1125" s="10" t="s">
        <v>8590</v>
      </c>
      <c r="J1125" s="10" t="s">
        <v>8617</v>
      </c>
      <c r="K1125" s="10" t="s">
        <v>8590</v>
      </c>
      <c r="L1125" s="10" t="s">
        <v>8615</v>
      </c>
      <c r="M1125" s="10" t="s">
        <v>8625</v>
      </c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3">
        <f>ROUNDUP(SUM(VLOOKUP(F1125,'Pontuação 3.0'!A$2:B$11,2,FALSE),VLOOKUP(E1125,'Pontuação 3.0'!C$2:D$11,2,FALSE),VLOOKUP(H1125,'Pontuação 3.0'!I$2:J$11,2,FALSE),VLOOKUP(J1125,'Pontuação 3.0'!G$2:H$11,2,FALSE),VLOOKUP(G1125,'Pontuação 3.0'!E$2:F$11,2,FALSE),VLOOKUP(K1125,'Pontuação 3.0'!K$2:L$11,2,FALSE),VLOOKUP(L1125,'Pontuação 3.0'!M$2:N$13,2,FALSE)),0)</f>
        <v>2080</v>
      </c>
      <c r="AD1125" s="14">
        <f t="shared" si="1"/>
        <v>208</v>
      </c>
      <c r="AE1125" s="14" t="str">
        <f t="array" ref="AE1125">IFERROR(INDEX('Pontuação 3.0'!G$13:G$191, MATCH(AD1125, 'Pontuação 3.0'!F$13:F$191, 0)), "Faixa Indefinida")</f>
        <v>C</v>
      </c>
      <c r="AF1125" s="14">
        <f t="shared" si="2"/>
        <v>0</v>
      </c>
      <c r="AG1125" s="14">
        <f t="shared" si="3"/>
        <v>0</v>
      </c>
      <c r="AH1125" s="14">
        <f t="shared" si="4"/>
        <v>1</v>
      </c>
      <c r="AI1125" s="14">
        <f t="shared" si="5"/>
        <v>0</v>
      </c>
      <c r="AJ1125" s="10"/>
    </row>
    <row r="1126" ht="15.75" customHeight="1">
      <c r="A1126" s="9">
        <v>45694.0</v>
      </c>
      <c r="B1126" s="10" t="s">
        <v>459</v>
      </c>
      <c r="C1126" s="10" t="s">
        <v>2649</v>
      </c>
      <c r="D1126" s="11">
        <v>1.1941090251E10</v>
      </c>
      <c r="E1126" s="10" t="s">
        <v>8586</v>
      </c>
      <c r="F1126" s="10" t="s">
        <v>8631</v>
      </c>
      <c r="G1126" s="10" t="s">
        <v>8588</v>
      </c>
      <c r="H1126" s="10" t="s">
        <v>8626</v>
      </c>
      <c r="I1126" s="10" t="s">
        <v>8590</v>
      </c>
      <c r="J1126" s="10" t="s">
        <v>8591</v>
      </c>
      <c r="K1126" s="10" t="s">
        <v>8590</v>
      </c>
      <c r="L1126" s="10" t="s">
        <v>8615</v>
      </c>
      <c r="M1126" s="10" t="s">
        <v>8611</v>
      </c>
      <c r="N1126" s="12" t="s">
        <v>11</v>
      </c>
      <c r="O1126" s="12" t="s">
        <v>13</v>
      </c>
      <c r="P1126" s="12" t="s">
        <v>39</v>
      </c>
      <c r="Q1126" s="12" t="s">
        <v>49</v>
      </c>
      <c r="R1126" s="12" t="s">
        <v>14</v>
      </c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3">
        <f>ROUNDUP(SUM(VLOOKUP(F1126,'Pontuação 3.0'!A$2:B$11,2,FALSE),VLOOKUP(E1126,'Pontuação 3.0'!C$2:D$11,2,FALSE),VLOOKUP(H1126,'Pontuação 3.0'!I$2:J$11,2,FALSE),VLOOKUP(J1126,'Pontuação 3.0'!G$2:H$11,2,FALSE),VLOOKUP(G1126,'Pontuação 3.0'!E$2:F$11,2,FALSE),VLOOKUP(K1126,'Pontuação 3.0'!K$2:L$11,2,FALSE),VLOOKUP(L1126,'Pontuação 3.0'!M$2:N$13,2,FALSE)),0)</f>
        <v>2197</v>
      </c>
      <c r="AD1126" s="14">
        <f t="shared" si="1"/>
        <v>220</v>
      </c>
      <c r="AE1126" s="14" t="str">
        <f t="array" ref="AE1126">IFERROR(INDEX('Pontuação 3.0'!G$13:G$191, MATCH(AD1126, 'Pontuação 3.0'!F$13:F$191, 0)), "Faixa Indefinida")</f>
        <v>B</v>
      </c>
      <c r="AF1126" s="14">
        <f t="shared" si="2"/>
        <v>0</v>
      </c>
      <c r="AG1126" s="14">
        <f t="shared" si="3"/>
        <v>1</v>
      </c>
      <c r="AH1126" s="14">
        <f t="shared" si="4"/>
        <v>0</v>
      </c>
      <c r="AI1126" s="14">
        <f t="shared" si="5"/>
        <v>0</v>
      </c>
      <c r="AJ1126" s="10"/>
    </row>
    <row r="1127" ht="15.75" customHeight="1">
      <c r="A1127" s="9">
        <v>45694.0</v>
      </c>
      <c r="B1127" s="10" t="s">
        <v>2650</v>
      </c>
      <c r="C1127" s="10" t="s">
        <v>2651</v>
      </c>
      <c r="D1127" s="11">
        <v>9.1992079701E10</v>
      </c>
      <c r="E1127" s="10" t="s">
        <v>8622</v>
      </c>
      <c r="F1127" s="10" t="s">
        <v>8587</v>
      </c>
      <c r="G1127" s="10" t="s">
        <v>8628</v>
      </c>
      <c r="H1127" s="10" t="s">
        <v>8626</v>
      </c>
      <c r="I1127" s="10" t="s">
        <v>8614</v>
      </c>
      <c r="J1127" s="10" t="s">
        <v>8599</v>
      </c>
      <c r="K1127" s="10" t="s">
        <v>8590</v>
      </c>
      <c r="L1127" s="10" t="s">
        <v>8607</v>
      </c>
      <c r="M1127" s="10" t="s">
        <v>8601</v>
      </c>
      <c r="N1127" s="12" t="s">
        <v>11</v>
      </c>
      <c r="O1127" s="12" t="s">
        <v>13</v>
      </c>
      <c r="P1127" s="12" t="s">
        <v>77</v>
      </c>
      <c r="Q1127" s="12" t="s">
        <v>45</v>
      </c>
      <c r="R1127" s="12" t="s">
        <v>23</v>
      </c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3">
        <f>ROUNDUP(SUM(VLOOKUP(F1127,'Pontuação 3.0'!A$2:B$11,2,FALSE),VLOOKUP(E1127,'Pontuação 3.0'!C$2:D$11,2,FALSE),VLOOKUP(H1127,'Pontuação 3.0'!I$2:J$11,2,FALSE),VLOOKUP(J1127,'Pontuação 3.0'!G$2:H$11,2,FALSE),VLOOKUP(G1127,'Pontuação 3.0'!E$2:F$11,2,FALSE),VLOOKUP(K1127,'Pontuação 3.0'!K$2:L$11,2,FALSE),VLOOKUP(L1127,'Pontuação 3.0'!M$2:N$13,2,FALSE)),0)</f>
        <v>1764</v>
      </c>
      <c r="AD1127" s="14">
        <f t="shared" si="1"/>
        <v>176</v>
      </c>
      <c r="AE1127" s="14" t="str">
        <f t="array" ref="AE1127">IFERROR(INDEX('Pontuação 3.0'!G$13:G$191, MATCH(AD1127, 'Pontuação 3.0'!F$13:F$191, 0)), "Faixa Indefinida")</f>
        <v>D</v>
      </c>
      <c r="AF1127" s="14">
        <f t="shared" si="2"/>
        <v>0</v>
      </c>
      <c r="AG1127" s="14">
        <f t="shared" si="3"/>
        <v>0</v>
      </c>
      <c r="AH1127" s="14">
        <f t="shared" si="4"/>
        <v>0</v>
      </c>
      <c r="AI1127" s="14">
        <f t="shared" si="5"/>
        <v>1</v>
      </c>
      <c r="AJ1127" s="10"/>
    </row>
    <row r="1128" ht="15.75" customHeight="1">
      <c r="A1128" s="9">
        <v>45694.0</v>
      </c>
      <c r="B1128" s="10" t="s">
        <v>2654</v>
      </c>
      <c r="C1128" s="10" t="s">
        <v>2655</v>
      </c>
      <c r="D1128" s="11">
        <v>1.5991497413E10</v>
      </c>
      <c r="E1128" s="10" t="s">
        <v>8586</v>
      </c>
      <c r="F1128" s="10" t="s">
        <v>8640</v>
      </c>
      <c r="G1128" s="10" t="s">
        <v>8597</v>
      </c>
      <c r="H1128" s="10" t="s">
        <v>8626</v>
      </c>
      <c r="I1128" s="10" t="s">
        <v>8590</v>
      </c>
      <c r="J1128" s="10" t="s">
        <v>8591</v>
      </c>
      <c r="K1128" s="10" t="s">
        <v>8590</v>
      </c>
      <c r="L1128" s="10" t="s">
        <v>8615</v>
      </c>
      <c r="M1128" s="10" t="s">
        <v>8601</v>
      </c>
      <c r="N1128" s="12" t="s">
        <v>11</v>
      </c>
      <c r="O1128" s="12" t="s">
        <v>13</v>
      </c>
      <c r="P1128" s="12" t="s">
        <v>12</v>
      </c>
      <c r="Q1128" s="12" t="s">
        <v>15</v>
      </c>
      <c r="R1128" s="12" t="s">
        <v>14</v>
      </c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3">
        <f>ROUNDUP(SUM(VLOOKUP(F1128,'Pontuação 3.0'!A$2:B$11,2,FALSE),VLOOKUP(E1128,'Pontuação 3.0'!C$2:D$11,2,FALSE),VLOOKUP(H1128,'Pontuação 3.0'!I$2:J$11,2,FALSE),VLOOKUP(J1128,'Pontuação 3.0'!G$2:H$11,2,FALSE),VLOOKUP(G1128,'Pontuação 3.0'!E$2:F$11,2,FALSE),VLOOKUP(K1128,'Pontuação 3.0'!K$2:L$11,2,FALSE),VLOOKUP(L1128,'Pontuação 3.0'!M$2:N$13,2,FALSE)),0)</f>
        <v>1957</v>
      </c>
      <c r="AD1128" s="14">
        <f t="shared" si="1"/>
        <v>196</v>
      </c>
      <c r="AE1128" s="14" t="str">
        <f t="array" ref="AE1128">IFERROR(INDEX('Pontuação 3.0'!G$13:G$191, MATCH(AD1128, 'Pontuação 3.0'!F$13:F$191, 0)), "Faixa Indefinida")</f>
        <v>C</v>
      </c>
      <c r="AF1128" s="14">
        <f t="shared" si="2"/>
        <v>0</v>
      </c>
      <c r="AG1128" s="14">
        <f t="shared" si="3"/>
        <v>0</v>
      </c>
      <c r="AH1128" s="14">
        <f t="shared" si="4"/>
        <v>1</v>
      </c>
      <c r="AI1128" s="14">
        <f t="shared" si="5"/>
        <v>0</v>
      </c>
      <c r="AJ1128" s="10"/>
    </row>
    <row r="1129" ht="15.75" customHeight="1">
      <c r="A1129" s="9">
        <v>45694.0</v>
      </c>
      <c r="B1129" s="10" t="s">
        <v>2656</v>
      </c>
      <c r="C1129" s="10" t="s">
        <v>2657</v>
      </c>
      <c r="D1129" s="11">
        <v>7.1996596594E10</v>
      </c>
      <c r="E1129" s="10" t="s">
        <v>8586</v>
      </c>
      <c r="F1129" s="10" t="s">
        <v>8596</v>
      </c>
      <c r="G1129" s="10" t="s">
        <v>8588</v>
      </c>
      <c r="H1129" s="10" t="s">
        <v>8598</v>
      </c>
      <c r="I1129" s="10" t="s">
        <v>8614</v>
      </c>
      <c r="J1129" s="10" t="s">
        <v>8599</v>
      </c>
      <c r="K1129" s="10" t="s">
        <v>8590</v>
      </c>
      <c r="L1129" s="10" t="s">
        <v>8615</v>
      </c>
      <c r="M1129" s="10" t="s">
        <v>8611</v>
      </c>
      <c r="N1129" s="12" t="s">
        <v>11</v>
      </c>
      <c r="O1129" s="12" t="s">
        <v>13</v>
      </c>
      <c r="P1129" s="12" t="s">
        <v>19</v>
      </c>
      <c r="Q1129" s="12" t="s">
        <v>45</v>
      </c>
      <c r="R1129" s="12" t="s">
        <v>14</v>
      </c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3">
        <f>ROUNDUP(SUM(VLOOKUP(F1129,'Pontuação 3.0'!A$2:B$11,2,FALSE),VLOOKUP(E1129,'Pontuação 3.0'!C$2:D$11,2,FALSE),VLOOKUP(H1129,'Pontuação 3.0'!I$2:J$11,2,FALSE),VLOOKUP(J1129,'Pontuação 3.0'!G$2:H$11,2,FALSE),VLOOKUP(G1129,'Pontuação 3.0'!E$2:F$11,2,FALSE),VLOOKUP(K1129,'Pontuação 3.0'!K$2:L$11,2,FALSE),VLOOKUP(L1129,'Pontuação 3.0'!M$2:N$13,2,FALSE)),0)</f>
        <v>2075</v>
      </c>
      <c r="AD1129" s="14">
        <f t="shared" si="1"/>
        <v>208</v>
      </c>
      <c r="AE1129" s="14" t="str">
        <f t="array" ref="AE1129">IFERROR(INDEX('Pontuação 3.0'!G$13:G$191, MATCH(AD1129, 'Pontuação 3.0'!F$13:F$191, 0)), "Faixa Indefinida")</f>
        <v>C</v>
      </c>
      <c r="AF1129" s="14">
        <f t="shared" si="2"/>
        <v>0</v>
      </c>
      <c r="AG1129" s="14">
        <f t="shared" si="3"/>
        <v>0</v>
      </c>
      <c r="AH1129" s="14">
        <f t="shared" si="4"/>
        <v>1</v>
      </c>
      <c r="AI1129" s="14">
        <f t="shared" si="5"/>
        <v>0</v>
      </c>
      <c r="AJ1129" s="10"/>
    </row>
    <row r="1130" ht="15.75" customHeight="1">
      <c r="A1130" s="9">
        <v>45694.0</v>
      </c>
      <c r="B1130" s="10" t="s">
        <v>2658</v>
      </c>
      <c r="C1130" s="10" t="s">
        <v>2659</v>
      </c>
      <c r="D1130" s="11">
        <v>2.2998704973E10</v>
      </c>
      <c r="E1130" s="10" t="s">
        <v>8586</v>
      </c>
      <c r="F1130" s="10" t="s">
        <v>8610</v>
      </c>
      <c r="G1130" s="10" t="s">
        <v>8588</v>
      </c>
      <c r="H1130" s="10" t="s">
        <v>8605</v>
      </c>
      <c r="I1130" s="10" t="s">
        <v>8614</v>
      </c>
      <c r="J1130" s="10" t="s">
        <v>8599</v>
      </c>
      <c r="K1130" s="10" t="s">
        <v>8590</v>
      </c>
      <c r="L1130" s="10" t="s">
        <v>8615</v>
      </c>
      <c r="M1130" s="10" t="s">
        <v>8601</v>
      </c>
      <c r="N1130" s="12" t="s">
        <v>11</v>
      </c>
      <c r="O1130" s="12" t="s">
        <v>13</v>
      </c>
      <c r="P1130" s="12" t="s">
        <v>19</v>
      </c>
      <c r="Q1130" s="12" t="s">
        <v>121</v>
      </c>
      <c r="R1130" s="12" t="s">
        <v>23</v>
      </c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3">
        <f>ROUNDUP(SUM(VLOOKUP(F1130,'Pontuação 3.0'!A$2:B$11,2,FALSE),VLOOKUP(E1130,'Pontuação 3.0'!C$2:D$11,2,FALSE),VLOOKUP(H1130,'Pontuação 3.0'!I$2:J$11,2,FALSE),VLOOKUP(J1130,'Pontuação 3.0'!G$2:H$11,2,FALSE),VLOOKUP(G1130,'Pontuação 3.0'!E$2:F$11,2,FALSE),VLOOKUP(K1130,'Pontuação 3.0'!K$2:L$11,2,FALSE),VLOOKUP(L1130,'Pontuação 3.0'!M$2:N$13,2,FALSE)),0)</f>
        <v>1922</v>
      </c>
      <c r="AD1130" s="14">
        <f t="shared" si="1"/>
        <v>192</v>
      </c>
      <c r="AE1130" s="14" t="str">
        <f t="array" ref="AE1130">IFERROR(INDEX('Pontuação 3.0'!G$13:G$191, MATCH(AD1130, 'Pontuação 3.0'!F$13:F$191, 0)), "Faixa Indefinida")</f>
        <v>C</v>
      </c>
      <c r="AF1130" s="14">
        <f t="shared" si="2"/>
        <v>0</v>
      </c>
      <c r="AG1130" s="14">
        <f t="shared" si="3"/>
        <v>0</v>
      </c>
      <c r="AH1130" s="14">
        <f t="shared" si="4"/>
        <v>1</v>
      </c>
      <c r="AI1130" s="14">
        <f t="shared" si="5"/>
        <v>0</v>
      </c>
      <c r="AJ1130" s="10"/>
    </row>
    <row r="1131" ht="15.75" customHeight="1">
      <c r="A1131" s="9">
        <v>45694.0</v>
      </c>
      <c r="B1131" s="10" t="s">
        <v>1074</v>
      </c>
      <c r="C1131" s="10" t="s">
        <v>2664</v>
      </c>
      <c r="D1131" s="11">
        <v>1.3992065938E10</v>
      </c>
      <c r="E1131" s="10" t="s">
        <v>8622</v>
      </c>
      <c r="F1131" s="10" t="s">
        <v>8596</v>
      </c>
      <c r="G1131" s="10" t="s">
        <v>8588</v>
      </c>
      <c r="H1131" s="10" t="s">
        <v>8598</v>
      </c>
      <c r="I1131" s="10" t="s">
        <v>8590</v>
      </c>
      <c r="J1131" s="10" t="s">
        <v>8599</v>
      </c>
      <c r="K1131" s="10" t="s">
        <v>8590</v>
      </c>
      <c r="L1131" s="10" t="s">
        <v>8592</v>
      </c>
      <c r="M1131" s="10" t="s">
        <v>8601</v>
      </c>
      <c r="N1131" s="12" t="s">
        <v>11</v>
      </c>
      <c r="O1131" s="12" t="s">
        <v>13</v>
      </c>
      <c r="P1131" s="12" t="s">
        <v>19</v>
      </c>
      <c r="Q1131" s="12" t="s">
        <v>15</v>
      </c>
      <c r="R1131" s="12" t="s">
        <v>23</v>
      </c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3">
        <f>ROUNDUP(SUM(VLOOKUP(F1131,'Pontuação 3.0'!A$2:B$11,2,FALSE),VLOOKUP(E1131,'Pontuação 3.0'!C$2:D$11,2,FALSE),VLOOKUP(H1131,'Pontuação 3.0'!I$2:J$11,2,FALSE),VLOOKUP(J1131,'Pontuação 3.0'!G$2:H$11,2,FALSE),VLOOKUP(G1131,'Pontuação 3.0'!E$2:F$11,2,FALSE),VLOOKUP(K1131,'Pontuação 3.0'!K$2:L$11,2,FALSE),VLOOKUP(L1131,'Pontuação 3.0'!M$2:N$13,2,FALSE)),0)</f>
        <v>1959</v>
      </c>
      <c r="AD1131" s="14">
        <f t="shared" si="1"/>
        <v>196</v>
      </c>
      <c r="AE1131" s="14" t="str">
        <f t="array" ref="AE1131">IFERROR(INDEX('Pontuação 3.0'!G$13:G$191, MATCH(AD1131, 'Pontuação 3.0'!F$13:F$191, 0)), "Faixa Indefinida")</f>
        <v>C</v>
      </c>
      <c r="AF1131" s="14">
        <f t="shared" si="2"/>
        <v>0</v>
      </c>
      <c r="AG1131" s="14">
        <f t="shared" si="3"/>
        <v>0</v>
      </c>
      <c r="AH1131" s="14">
        <f t="shared" si="4"/>
        <v>1</v>
      </c>
      <c r="AI1131" s="14">
        <f t="shared" si="5"/>
        <v>0</v>
      </c>
      <c r="AJ1131" s="10"/>
    </row>
    <row r="1132" ht="15.75" customHeight="1">
      <c r="A1132" s="9">
        <v>45694.0</v>
      </c>
      <c r="B1132" s="10" t="s">
        <v>2662</v>
      </c>
      <c r="C1132" s="10" t="s">
        <v>2663</v>
      </c>
      <c r="D1132" s="11">
        <v>1.3981726727E10</v>
      </c>
      <c r="E1132" s="10" t="s">
        <v>8586</v>
      </c>
      <c r="F1132" s="10" t="s">
        <v>8631</v>
      </c>
      <c r="G1132" s="10" t="s">
        <v>8588</v>
      </c>
      <c r="H1132" s="10" t="s">
        <v>8598</v>
      </c>
      <c r="I1132" s="10" t="s">
        <v>8590</v>
      </c>
      <c r="J1132" s="10" t="s">
        <v>8599</v>
      </c>
      <c r="K1132" s="10" t="s">
        <v>8590</v>
      </c>
      <c r="L1132" s="10" t="s">
        <v>8615</v>
      </c>
      <c r="M1132" s="10" t="s">
        <v>8601</v>
      </c>
      <c r="N1132" s="12" t="s">
        <v>11</v>
      </c>
      <c r="O1132" s="12" t="s">
        <v>13</v>
      </c>
      <c r="P1132" s="12" t="s">
        <v>22</v>
      </c>
      <c r="Q1132" s="12" t="s">
        <v>34</v>
      </c>
      <c r="R1132" s="12" t="s">
        <v>14</v>
      </c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3">
        <f>ROUNDUP(SUM(VLOOKUP(F1132,'Pontuação 3.0'!A$2:B$11,2,FALSE),VLOOKUP(E1132,'Pontuação 3.0'!C$2:D$11,2,FALSE),VLOOKUP(H1132,'Pontuação 3.0'!I$2:J$11,2,FALSE),VLOOKUP(J1132,'Pontuação 3.0'!G$2:H$11,2,FALSE),VLOOKUP(G1132,'Pontuação 3.0'!E$2:F$11,2,FALSE),VLOOKUP(K1132,'Pontuação 3.0'!K$2:L$11,2,FALSE),VLOOKUP(L1132,'Pontuação 3.0'!M$2:N$13,2,FALSE)),0)</f>
        <v>2193</v>
      </c>
      <c r="AD1132" s="14">
        <f t="shared" si="1"/>
        <v>219</v>
      </c>
      <c r="AE1132" s="14" t="str">
        <f t="array" ref="AE1132">IFERROR(INDEX('Pontuação 3.0'!G$13:G$191, MATCH(AD1132, 'Pontuação 3.0'!F$13:F$191, 0)), "Faixa Indefinida")</f>
        <v>B</v>
      </c>
      <c r="AF1132" s="14">
        <f t="shared" si="2"/>
        <v>0</v>
      </c>
      <c r="AG1132" s="14">
        <f t="shared" si="3"/>
        <v>1</v>
      </c>
      <c r="AH1132" s="14">
        <f t="shared" si="4"/>
        <v>0</v>
      </c>
      <c r="AI1132" s="14">
        <f t="shared" si="5"/>
        <v>0</v>
      </c>
      <c r="AJ1132" s="10"/>
    </row>
    <row r="1133" ht="15.75" customHeight="1">
      <c r="A1133" s="9">
        <v>45694.0</v>
      </c>
      <c r="B1133" s="10" t="s">
        <v>235</v>
      </c>
      <c r="C1133" s="10" t="s">
        <v>2667</v>
      </c>
      <c r="D1133" s="11">
        <v>1.1930114494E10</v>
      </c>
      <c r="E1133" s="10" t="s">
        <v>8586</v>
      </c>
      <c r="F1133" s="10" t="s">
        <v>8596</v>
      </c>
      <c r="G1133" s="10" t="s">
        <v>8588</v>
      </c>
      <c r="H1133" s="10" t="s">
        <v>8589</v>
      </c>
      <c r="I1133" s="10" t="s">
        <v>8590</v>
      </c>
      <c r="J1133" s="10" t="s">
        <v>8591</v>
      </c>
      <c r="K1133" s="10" t="s">
        <v>8590</v>
      </c>
      <c r="L1133" s="10" t="s">
        <v>8592</v>
      </c>
      <c r="M1133" s="10" t="s">
        <v>8601</v>
      </c>
      <c r="N1133" s="12" t="s">
        <v>11</v>
      </c>
      <c r="O1133" s="12" t="s">
        <v>13</v>
      </c>
      <c r="P1133" s="12" t="s">
        <v>48</v>
      </c>
      <c r="Q1133" s="12" t="s">
        <v>49</v>
      </c>
      <c r="R1133" s="12" t="s">
        <v>14</v>
      </c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3">
        <f>ROUNDUP(SUM(VLOOKUP(F1133,'Pontuação 3.0'!A$2:B$11,2,FALSE),VLOOKUP(E1133,'Pontuação 3.0'!C$2:D$11,2,FALSE),VLOOKUP(H1133,'Pontuação 3.0'!I$2:J$11,2,FALSE),VLOOKUP(J1133,'Pontuação 3.0'!G$2:H$11,2,FALSE),VLOOKUP(G1133,'Pontuação 3.0'!E$2:F$11,2,FALSE),VLOOKUP(K1133,'Pontuação 3.0'!K$2:L$11,2,FALSE),VLOOKUP(L1133,'Pontuação 3.0'!M$2:N$13,2,FALSE)),0)</f>
        <v>2228</v>
      </c>
      <c r="AD1133" s="14">
        <f t="shared" si="1"/>
        <v>223</v>
      </c>
      <c r="AE1133" s="14" t="str">
        <f t="array" ref="AE1133">IFERROR(INDEX('Pontuação 3.0'!G$13:G$191, MATCH(AD1133, 'Pontuação 3.0'!F$13:F$191, 0)), "Faixa Indefinida")</f>
        <v>B</v>
      </c>
      <c r="AF1133" s="14">
        <f t="shared" si="2"/>
        <v>0</v>
      </c>
      <c r="AG1133" s="14">
        <f t="shared" si="3"/>
        <v>1</v>
      </c>
      <c r="AH1133" s="14">
        <f t="shared" si="4"/>
        <v>0</v>
      </c>
      <c r="AI1133" s="14">
        <f t="shared" si="5"/>
        <v>0</v>
      </c>
      <c r="AJ1133" s="10"/>
    </row>
    <row r="1134" ht="15.75" customHeight="1">
      <c r="A1134" s="9">
        <v>45694.0</v>
      </c>
      <c r="B1134" s="10" t="s">
        <v>2665</v>
      </c>
      <c r="C1134" s="10" t="s">
        <v>2666</v>
      </c>
      <c r="D1134" s="11">
        <v>8.1992104674E10</v>
      </c>
      <c r="E1134" s="10" t="s">
        <v>8622</v>
      </c>
      <c r="F1134" s="10" t="s">
        <v>8596</v>
      </c>
      <c r="G1134" s="10" t="s">
        <v>8628</v>
      </c>
      <c r="H1134" s="10" t="s">
        <v>8598</v>
      </c>
      <c r="I1134" s="10" t="s">
        <v>8614</v>
      </c>
      <c r="J1134" s="10" t="s">
        <v>8591</v>
      </c>
      <c r="K1134" s="10" t="s">
        <v>8606</v>
      </c>
      <c r="L1134" s="10" t="s">
        <v>8615</v>
      </c>
      <c r="M1134" s="10" t="s">
        <v>8593</v>
      </c>
      <c r="N1134" s="12" t="s">
        <v>11</v>
      </c>
      <c r="O1134" s="12" t="s">
        <v>13</v>
      </c>
      <c r="P1134" s="12" t="s">
        <v>418</v>
      </c>
      <c r="Q1134" s="12" t="s">
        <v>45</v>
      </c>
      <c r="R1134" s="12" t="s">
        <v>14</v>
      </c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3">
        <f>ROUNDUP(SUM(VLOOKUP(F1134,'Pontuação 3.0'!A$2:B$11,2,FALSE),VLOOKUP(E1134,'Pontuação 3.0'!C$2:D$11,2,FALSE),VLOOKUP(H1134,'Pontuação 3.0'!I$2:J$11,2,FALSE),VLOOKUP(J1134,'Pontuação 3.0'!G$2:H$11,2,FALSE),VLOOKUP(G1134,'Pontuação 3.0'!E$2:F$11,2,FALSE),VLOOKUP(K1134,'Pontuação 3.0'!K$2:L$11,2,FALSE),VLOOKUP(L1134,'Pontuação 3.0'!M$2:N$13,2,FALSE)),0)</f>
        <v>2308</v>
      </c>
      <c r="AD1134" s="14">
        <f t="shared" si="1"/>
        <v>231</v>
      </c>
      <c r="AE1134" s="14" t="str">
        <f t="array" ref="AE1134">IFERROR(INDEX('Pontuação 3.0'!G$13:G$191, MATCH(AD1134, 'Pontuação 3.0'!F$13:F$191, 0)), "Faixa Indefinida")</f>
        <v>B</v>
      </c>
      <c r="AF1134" s="14">
        <f t="shared" si="2"/>
        <v>0</v>
      </c>
      <c r="AG1134" s="14">
        <f t="shared" si="3"/>
        <v>1</v>
      </c>
      <c r="AH1134" s="14">
        <f t="shared" si="4"/>
        <v>0</v>
      </c>
      <c r="AI1134" s="14">
        <f t="shared" si="5"/>
        <v>0</v>
      </c>
      <c r="AJ1134" s="10"/>
    </row>
    <row r="1135" ht="15.75" customHeight="1">
      <c r="A1135" s="9">
        <v>45694.0</v>
      </c>
      <c r="B1135" s="10" t="s">
        <v>2668</v>
      </c>
      <c r="C1135" s="10" t="s">
        <v>2669</v>
      </c>
      <c r="D1135" s="11">
        <v>3.1992796092E10</v>
      </c>
      <c r="E1135" s="10" t="s">
        <v>8622</v>
      </c>
      <c r="F1135" s="10" t="s">
        <v>8587</v>
      </c>
      <c r="G1135" s="10" t="s">
        <v>8620</v>
      </c>
      <c r="H1135" s="10" t="s">
        <v>8598</v>
      </c>
      <c r="I1135" s="10" t="s">
        <v>8590</v>
      </c>
      <c r="J1135" s="10" t="s">
        <v>8599</v>
      </c>
      <c r="K1135" s="10" t="s">
        <v>8590</v>
      </c>
      <c r="L1135" s="10" t="s">
        <v>8607</v>
      </c>
      <c r="M1135" s="10" t="s">
        <v>8601</v>
      </c>
      <c r="N1135" s="12" t="s">
        <v>11</v>
      </c>
      <c r="O1135" s="12" t="s">
        <v>13</v>
      </c>
      <c r="P1135" s="12" t="s">
        <v>39</v>
      </c>
      <c r="Q1135" s="12" t="s">
        <v>45</v>
      </c>
      <c r="R1135" s="12" t="s">
        <v>23</v>
      </c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3">
        <f>ROUNDUP(SUM(VLOOKUP(F1135,'Pontuação 3.0'!A$2:B$11,2,FALSE),VLOOKUP(E1135,'Pontuação 3.0'!C$2:D$11,2,FALSE),VLOOKUP(H1135,'Pontuação 3.0'!I$2:J$11,2,FALSE),VLOOKUP(J1135,'Pontuação 3.0'!G$2:H$11,2,FALSE),VLOOKUP(G1135,'Pontuação 3.0'!E$2:F$11,2,FALSE),VLOOKUP(K1135,'Pontuação 3.0'!K$2:L$11,2,FALSE),VLOOKUP(L1135,'Pontuação 3.0'!M$2:N$13,2,FALSE)),0)</f>
        <v>1922</v>
      </c>
      <c r="AD1135" s="14">
        <f t="shared" si="1"/>
        <v>192</v>
      </c>
      <c r="AE1135" s="14" t="str">
        <f t="array" ref="AE1135">IFERROR(INDEX('Pontuação 3.0'!G$13:G$191, MATCH(AD1135, 'Pontuação 3.0'!F$13:F$191, 0)), "Faixa Indefinida")</f>
        <v>C</v>
      </c>
      <c r="AF1135" s="14">
        <f t="shared" si="2"/>
        <v>0</v>
      </c>
      <c r="AG1135" s="14">
        <f t="shared" si="3"/>
        <v>0</v>
      </c>
      <c r="AH1135" s="14">
        <f t="shared" si="4"/>
        <v>1</v>
      </c>
      <c r="AI1135" s="14">
        <f t="shared" si="5"/>
        <v>0</v>
      </c>
      <c r="AJ1135" s="10"/>
    </row>
    <row r="1136" ht="15.75" customHeight="1">
      <c r="A1136" s="9">
        <v>45694.0</v>
      </c>
      <c r="B1136" s="10" t="s">
        <v>2670</v>
      </c>
      <c r="C1136" s="10" t="s">
        <v>2671</v>
      </c>
      <c r="D1136" s="11">
        <v>6.7996051259E10</v>
      </c>
      <c r="E1136" s="10" t="s">
        <v>8586</v>
      </c>
      <c r="F1136" s="10" t="s">
        <v>8596</v>
      </c>
      <c r="G1136" s="10" t="s">
        <v>8588</v>
      </c>
      <c r="H1136" s="10" t="s">
        <v>8598</v>
      </c>
      <c r="I1136" s="10" t="s">
        <v>8590</v>
      </c>
      <c r="J1136" s="10" t="s">
        <v>8599</v>
      </c>
      <c r="K1136" s="10" t="s">
        <v>8606</v>
      </c>
      <c r="L1136" s="10" t="s">
        <v>8615</v>
      </c>
      <c r="M1136" s="10" t="s">
        <v>8601</v>
      </c>
      <c r="N1136" s="12" t="s">
        <v>11</v>
      </c>
      <c r="O1136" s="12" t="s">
        <v>13</v>
      </c>
      <c r="P1136" s="12" t="s">
        <v>161</v>
      </c>
      <c r="Q1136" s="12" t="s">
        <v>15</v>
      </c>
      <c r="R1136" s="12" t="s">
        <v>14</v>
      </c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3">
        <f>ROUNDUP(SUM(VLOOKUP(F1136,'Pontuação 3.0'!A$2:B$11,2,FALSE),VLOOKUP(E1136,'Pontuação 3.0'!C$2:D$11,2,FALSE),VLOOKUP(H1136,'Pontuação 3.0'!I$2:J$11,2,FALSE),VLOOKUP(J1136,'Pontuação 3.0'!G$2:H$11,2,FALSE),VLOOKUP(G1136,'Pontuação 3.0'!E$2:F$11,2,FALSE),VLOOKUP(K1136,'Pontuação 3.0'!K$2:L$11,2,FALSE),VLOOKUP(L1136,'Pontuação 3.0'!M$2:N$13,2,FALSE)),0)</f>
        <v>2336</v>
      </c>
      <c r="AD1136" s="14">
        <f t="shared" si="1"/>
        <v>234</v>
      </c>
      <c r="AE1136" s="14" t="str">
        <f t="array" ref="AE1136">IFERROR(INDEX('Pontuação 3.0'!G$13:G$191, MATCH(AD1136, 'Pontuação 3.0'!F$13:F$191, 0)), "Faixa Indefinida")</f>
        <v>B</v>
      </c>
      <c r="AF1136" s="14">
        <f t="shared" si="2"/>
        <v>0</v>
      </c>
      <c r="AG1136" s="14">
        <f t="shared" si="3"/>
        <v>1</v>
      </c>
      <c r="AH1136" s="14">
        <f t="shared" si="4"/>
        <v>0</v>
      </c>
      <c r="AI1136" s="14">
        <f t="shared" si="5"/>
        <v>0</v>
      </c>
      <c r="AJ1136" s="10"/>
    </row>
    <row r="1137" ht="15.75" customHeight="1">
      <c r="A1137" s="9">
        <v>45694.0</v>
      </c>
      <c r="B1137" s="10" t="s">
        <v>2672</v>
      </c>
      <c r="C1137" s="10" t="s">
        <v>2673</v>
      </c>
      <c r="D1137" s="11">
        <v>6.9981246075E10</v>
      </c>
      <c r="E1137" s="10" t="s">
        <v>8586</v>
      </c>
      <c r="F1137" s="10" t="s">
        <v>8587</v>
      </c>
      <c r="G1137" s="10" t="s">
        <v>8620</v>
      </c>
      <c r="H1137" s="10" t="s">
        <v>8598</v>
      </c>
      <c r="I1137" s="10" t="s">
        <v>8590</v>
      </c>
      <c r="J1137" s="10" t="s">
        <v>8617</v>
      </c>
      <c r="K1137" s="10" t="s">
        <v>8590</v>
      </c>
      <c r="L1137" s="10" t="s">
        <v>8615</v>
      </c>
      <c r="M1137" s="10" t="s">
        <v>8601</v>
      </c>
      <c r="N1137" s="12" t="s">
        <v>11</v>
      </c>
      <c r="O1137" s="12" t="s">
        <v>13</v>
      </c>
      <c r="P1137" s="12" t="s">
        <v>19</v>
      </c>
      <c r="Q1137" s="12" t="s">
        <v>40</v>
      </c>
      <c r="R1137" s="12" t="s">
        <v>23</v>
      </c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3">
        <f>ROUNDUP(SUM(VLOOKUP(F1137,'Pontuação 3.0'!A$2:B$11,2,FALSE),VLOOKUP(E1137,'Pontuação 3.0'!C$2:D$11,2,FALSE),VLOOKUP(H1137,'Pontuação 3.0'!I$2:J$11,2,FALSE),VLOOKUP(J1137,'Pontuação 3.0'!G$2:H$11,2,FALSE),VLOOKUP(G1137,'Pontuação 3.0'!E$2:F$11,2,FALSE),VLOOKUP(K1137,'Pontuação 3.0'!K$2:L$11,2,FALSE),VLOOKUP(L1137,'Pontuação 3.0'!M$2:N$13,2,FALSE)),0)</f>
        <v>2343</v>
      </c>
      <c r="AD1137" s="14">
        <f t="shared" si="1"/>
        <v>234</v>
      </c>
      <c r="AE1137" s="14" t="str">
        <f t="array" ref="AE1137">IFERROR(INDEX('Pontuação 3.0'!G$13:G$191, MATCH(AD1137, 'Pontuação 3.0'!F$13:F$191, 0)), "Faixa Indefinida")</f>
        <v>B</v>
      </c>
      <c r="AF1137" s="14">
        <f t="shared" si="2"/>
        <v>0</v>
      </c>
      <c r="AG1137" s="14">
        <f t="shared" si="3"/>
        <v>1</v>
      </c>
      <c r="AH1137" s="14">
        <f t="shared" si="4"/>
        <v>0</v>
      </c>
      <c r="AI1137" s="14">
        <f t="shared" si="5"/>
        <v>0</v>
      </c>
      <c r="AJ1137" s="10"/>
    </row>
    <row r="1138" ht="15.75" customHeight="1">
      <c r="A1138" s="9">
        <v>45694.0</v>
      </c>
      <c r="B1138" s="10" t="s">
        <v>2674</v>
      </c>
      <c r="C1138" s="10" t="s">
        <v>2675</v>
      </c>
      <c r="D1138" s="11">
        <v>1.196763122E10</v>
      </c>
      <c r="E1138" s="10" t="s">
        <v>8586</v>
      </c>
      <c r="F1138" s="10" t="s">
        <v>8596</v>
      </c>
      <c r="G1138" s="10" t="s">
        <v>8620</v>
      </c>
      <c r="H1138" s="10" t="s">
        <v>8605</v>
      </c>
      <c r="I1138" s="10" t="s">
        <v>8590</v>
      </c>
      <c r="J1138" s="10" t="s">
        <v>8599</v>
      </c>
      <c r="K1138" s="10" t="s">
        <v>8590</v>
      </c>
      <c r="L1138" s="10" t="s">
        <v>8615</v>
      </c>
      <c r="M1138" s="10" t="s">
        <v>8593</v>
      </c>
      <c r="N1138" s="12" t="s">
        <v>11</v>
      </c>
      <c r="O1138" s="12" t="s">
        <v>13</v>
      </c>
      <c r="P1138" s="12" t="s">
        <v>19</v>
      </c>
      <c r="Q1138" s="12" t="s">
        <v>121</v>
      </c>
      <c r="R1138" s="12" t="s">
        <v>14</v>
      </c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3">
        <f>ROUNDUP(SUM(VLOOKUP(F1138,'Pontuação 3.0'!A$2:B$11,2,FALSE),VLOOKUP(E1138,'Pontuação 3.0'!C$2:D$11,2,FALSE),VLOOKUP(H1138,'Pontuação 3.0'!I$2:J$11,2,FALSE),VLOOKUP(J1138,'Pontuação 3.0'!G$2:H$11,2,FALSE),VLOOKUP(G1138,'Pontuação 3.0'!E$2:F$11,2,FALSE),VLOOKUP(K1138,'Pontuação 3.0'!K$2:L$11,2,FALSE),VLOOKUP(L1138,'Pontuação 3.0'!M$2:N$13,2,FALSE)),0)</f>
        <v>1871</v>
      </c>
      <c r="AD1138" s="14">
        <f t="shared" si="1"/>
        <v>187</v>
      </c>
      <c r="AE1138" s="14" t="str">
        <f t="array" ref="AE1138">IFERROR(INDEX('Pontuação 3.0'!G$13:G$191, MATCH(AD1138, 'Pontuação 3.0'!F$13:F$191, 0)), "Faixa Indefinida")</f>
        <v>D</v>
      </c>
      <c r="AF1138" s="14">
        <f t="shared" si="2"/>
        <v>0</v>
      </c>
      <c r="AG1138" s="14">
        <f t="shared" si="3"/>
        <v>0</v>
      </c>
      <c r="AH1138" s="14">
        <f t="shared" si="4"/>
        <v>0</v>
      </c>
      <c r="AI1138" s="14">
        <f t="shared" si="5"/>
        <v>1</v>
      </c>
      <c r="AJ1138" s="10"/>
    </row>
    <row r="1139" ht="15.75" customHeight="1">
      <c r="A1139" s="9">
        <v>45694.0</v>
      </c>
      <c r="B1139" s="10" t="s">
        <v>1700</v>
      </c>
      <c r="C1139" s="10" t="s">
        <v>2676</v>
      </c>
      <c r="D1139" s="11">
        <v>9.898475802E10</v>
      </c>
      <c r="E1139" s="10" t="s">
        <v>8586</v>
      </c>
      <c r="F1139" s="10" t="s">
        <v>8587</v>
      </c>
      <c r="G1139" s="10" t="s">
        <v>8620</v>
      </c>
      <c r="H1139" s="10" t="s">
        <v>8589</v>
      </c>
      <c r="I1139" s="10" t="s">
        <v>8590</v>
      </c>
      <c r="J1139" s="10" t="s">
        <v>8591</v>
      </c>
      <c r="K1139" s="10" t="s">
        <v>8590</v>
      </c>
      <c r="L1139" s="10" t="s">
        <v>8615</v>
      </c>
      <c r="M1139" s="10" t="s">
        <v>8621</v>
      </c>
      <c r="N1139" s="12" t="s">
        <v>11</v>
      </c>
      <c r="O1139" s="12" t="s">
        <v>13</v>
      </c>
      <c r="P1139" s="12" t="s">
        <v>19</v>
      </c>
      <c r="Q1139" s="12" t="s">
        <v>45</v>
      </c>
      <c r="R1139" s="12" t="s">
        <v>14</v>
      </c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3">
        <f>ROUNDUP(SUM(VLOOKUP(F1139,'Pontuação 3.0'!A$2:B$11,2,FALSE),VLOOKUP(E1139,'Pontuação 3.0'!C$2:D$11,2,FALSE),VLOOKUP(H1139,'Pontuação 3.0'!I$2:J$11,2,FALSE),VLOOKUP(J1139,'Pontuação 3.0'!G$2:H$11,2,FALSE),VLOOKUP(G1139,'Pontuação 3.0'!E$2:F$11,2,FALSE),VLOOKUP(K1139,'Pontuação 3.0'!K$2:L$11,2,FALSE),VLOOKUP(L1139,'Pontuação 3.0'!M$2:N$13,2,FALSE)),0)</f>
        <v>2307</v>
      </c>
      <c r="AD1139" s="14">
        <f t="shared" si="1"/>
        <v>231</v>
      </c>
      <c r="AE1139" s="14" t="str">
        <f t="array" ref="AE1139">IFERROR(INDEX('Pontuação 3.0'!G$13:G$191, MATCH(AD1139, 'Pontuação 3.0'!F$13:F$191, 0)), "Faixa Indefinida")</f>
        <v>B</v>
      </c>
      <c r="AF1139" s="14">
        <f t="shared" si="2"/>
        <v>0</v>
      </c>
      <c r="AG1139" s="14">
        <f t="shared" si="3"/>
        <v>1</v>
      </c>
      <c r="AH1139" s="14">
        <f t="shared" si="4"/>
        <v>0</v>
      </c>
      <c r="AI1139" s="14">
        <f t="shared" si="5"/>
        <v>0</v>
      </c>
      <c r="AJ1139" s="10"/>
    </row>
    <row r="1140" ht="15.75" customHeight="1">
      <c r="A1140" s="9">
        <v>45694.0</v>
      </c>
      <c r="B1140" s="10" t="s">
        <v>2677</v>
      </c>
      <c r="C1140" s="10" t="s">
        <v>2678</v>
      </c>
      <c r="D1140" s="10" t="s">
        <v>2679</v>
      </c>
      <c r="E1140" s="10" t="s">
        <v>8586</v>
      </c>
      <c r="F1140" s="10" t="s">
        <v>8587</v>
      </c>
      <c r="G1140" s="10" t="s">
        <v>8588</v>
      </c>
      <c r="H1140" s="10" t="s">
        <v>8605</v>
      </c>
      <c r="I1140" s="10" t="s">
        <v>8614</v>
      </c>
      <c r="J1140" s="10" t="s">
        <v>8599</v>
      </c>
      <c r="K1140" s="10" t="s">
        <v>8590</v>
      </c>
      <c r="L1140" s="10" t="s">
        <v>8615</v>
      </c>
      <c r="M1140" s="10" t="s">
        <v>8621</v>
      </c>
      <c r="N1140" s="12" t="s">
        <v>11</v>
      </c>
      <c r="O1140" s="12" t="s">
        <v>13</v>
      </c>
      <c r="P1140" s="12" t="s">
        <v>102</v>
      </c>
      <c r="Q1140" s="12" t="s">
        <v>49</v>
      </c>
      <c r="R1140" s="12" t="s">
        <v>14</v>
      </c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3">
        <f>ROUNDUP(SUM(VLOOKUP(F1140,'Pontuação 3.0'!A$2:B$11,2,FALSE),VLOOKUP(E1140,'Pontuação 3.0'!C$2:D$11,2,FALSE),VLOOKUP(H1140,'Pontuação 3.0'!I$2:J$11,2,FALSE),VLOOKUP(J1140,'Pontuação 3.0'!G$2:H$11,2,FALSE),VLOOKUP(G1140,'Pontuação 3.0'!E$2:F$11,2,FALSE),VLOOKUP(K1140,'Pontuação 3.0'!K$2:L$11,2,FALSE),VLOOKUP(L1140,'Pontuação 3.0'!M$2:N$13,2,FALSE)),0)</f>
        <v>2144</v>
      </c>
      <c r="AD1140" s="14">
        <f t="shared" si="1"/>
        <v>214</v>
      </c>
      <c r="AE1140" s="14" t="str">
        <f t="array" ref="AE1140">IFERROR(INDEX('Pontuação 3.0'!G$13:G$191, MATCH(AD1140, 'Pontuação 3.0'!F$13:F$191, 0)), "Faixa Indefinida")</f>
        <v>B</v>
      </c>
      <c r="AF1140" s="14">
        <f t="shared" si="2"/>
        <v>0</v>
      </c>
      <c r="AG1140" s="14">
        <f t="shared" si="3"/>
        <v>1</v>
      </c>
      <c r="AH1140" s="14">
        <f t="shared" si="4"/>
        <v>0</v>
      </c>
      <c r="AI1140" s="14">
        <f t="shared" si="5"/>
        <v>0</v>
      </c>
      <c r="AJ1140" s="10"/>
    </row>
    <row r="1141" ht="15.75" customHeight="1">
      <c r="A1141" s="9">
        <v>45694.0</v>
      </c>
      <c r="B1141" s="10" t="s">
        <v>2680</v>
      </c>
      <c r="C1141" s="10" t="s">
        <v>2681</v>
      </c>
      <c r="D1141" s="11">
        <v>9.99818956E10</v>
      </c>
      <c r="E1141" s="10" t="s">
        <v>8586</v>
      </c>
      <c r="F1141" s="10" t="s">
        <v>8596</v>
      </c>
      <c r="G1141" s="10" t="s">
        <v>8588</v>
      </c>
      <c r="H1141" s="10" t="s">
        <v>8589</v>
      </c>
      <c r="I1141" s="10" t="s">
        <v>8590</v>
      </c>
      <c r="J1141" s="10" t="s">
        <v>8599</v>
      </c>
      <c r="K1141" s="10" t="s">
        <v>8590</v>
      </c>
      <c r="L1141" s="10" t="s">
        <v>8607</v>
      </c>
      <c r="M1141" s="10" t="s">
        <v>8601</v>
      </c>
      <c r="N1141" s="12" t="s">
        <v>11</v>
      </c>
      <c r="O1141" s="12" t="s">
        <v>13</v>
      </c>
      <c r="P1141" s="12" t="s">
        <v>77</v>
      </c>
      <c r="Q1141" s="12" t="s">
        <v>45</v>
      </c>
      <c r="R1141" s="12" t="s">
        <v>23</v>
      </c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3">
        <f>ROUNDUP(SUM(VLOOKUP(F1141,'Pontuação 3.0'!A$2:B$11,2,FALSE),VLOOKUP(E1141,'Pontuação 3.0'!C$2:D$11,2,FALSE),VLOOKUP(H1141,'Pontuação 3.0'!I$2:J$11,2,FALSE),VLOOKUP(J1141,'Pontuação 3.0'!G$2:H$11,2,FALSE),VLOOKUP(G1141,'Pontuação 3.0'!E$2:F$11,2,FALSE),VLOOKUP(K1141,'Pontuação 3.0'!K$2:L$11,2,FALSE),VLOOKUP(L1141,'Pontuação 3.0'!M$2:N$13,2,FALSE)),0)</f>
        <v>2046</v>
      </c>
      <c r="AD1141" s="14">
        <f t="shared" si="1"/>
        <v>205</v>
      </c>
      <c r="AE1141" s="14" t="str">
        <f t="array" ref="AE1141">IFERROR(INDEX('Pontuação 3.0'!G$13:G$191, MATCH(AD1141, 'Pontuação 3.0'!F$13:F$191, 0)), "Faixa Indefinida")</f>
        <v>C</v>
      </c>
      <c r="AF1141" s="14">
        <f t="shared" si="2"/>
        <v>0</v>
      </c>
      <c r="AG1141" s="14">
        <f t="shared" si="3"/>
        <v>0</v>
      </c>
      <c r="AH1141" s="14">
        <f t="shared" si="4"/>
        <v>1</v>
      </c>
      <c r="AI1141" s="14">
        <f t="shared" si="5"/>
        <v>0</v>
      </c>
      <c r="AJ1141" s="10"/>
    </row>
    <row r="1142" ht="15.75" customHeight="1">
      <c r="A1142" s="9">
        <v>45694.0</v>
      </c>
      <c r="B1142" s="10" t="s">
        <v>2682</v>
      </c>
      <c r="C1142" s="10" t="s">
        <v>2683</v>
      </c>
      <c r="D1142" s="11">
        <v>1.6992366536E10</v>
      </c>
      <c r="E1142" s="10" t="s">
        <v>8622</v>
      </c>
      <c r="F1142" s="10" t="s">
        <v>8596</v>
      </c>
      <c r="G1142" s="10" t="s">
        <v>8588</v>
      </c>
      <c r="H1142" s="10" t="s">
        <v>8589</v>
      </c>
      <c r="I1142" s="10" t="s">
        <v>8590</v>
      </c>
      <c r="J1142" s="10" t="s">
        <v>8591</v>
      </c>
      <c r="K1142" s="10" t="s">
        <v>8590</v>
      </c>
      <c r="L1142" s="10" t="s">
        <v>8615</v>
      </c>
      <c r="M1142" s="10" t="s">
        <v>8593</v>
      </c>
      <c r="N1142" s="12" t="s">
        <v>11</v>
      </c>
      <c r="O1142" s="12" t="s">
        <v>13</v>
      </c>
      <c r="P1142" s="12" t="s">
        <v>39</v>
      </c>
      <c r="Q1142" s="12" t="s">
        <v>49</v>
      </c>
      <c r="R1142" s="12" t="s">
        <v>14</v>
      </c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3">
        <f>ROUNDUP(SUM(VLOOKUP(F1142,'Pontuação 3.0'!A$2:B$11,2,FALSE),VLOOKUP(E1142,'Pontuação 3.0'!C$2:D$11,2,FALSE),VLOOKUP(H1142,'Pontuação 3.0'!I$2:J$11,2,FALSE),VLOOKUP(J1142,'Pontuação 3.0'!G$2:H$11,2,FALSE),VLOOKUP(G1142,'Pontuação 3.0'!E$2:F$11,2,FALSE),VLOOKUP(K1142,'Pontuação 3.0'!K$2:L$11,2,FALSE),VLOOKUP(L1142,'Pontuação 3.0'!M$2:N$13,2,FALSE)),0)</f>
        <v>2284</v>
      </c>
      <c r="AD1142" s="14">
        <f t="shared" si="1"/>
        <v>228</v>
      </c>
      <c r="AE1142" s="14" t="str">
        <f t="array" ref="AE1142">IFERROR(INDEX('Pontuação 3.0'!G$13:G$191, MATCH(AD1142, 'Pontuação 3.0'!F$13:F$191, 0)), "Faixa Indefinida")</f>
        <v>B</v>
      </c>
      <c r="AF1142" s="14">
        <f t="shared" si="2"/>
        <v>0</v>
      </c>
      <c r="AG1142" s="14">
        <f t="shared" si="3"/>
        <v>1</v>
      </c>
      <c r="AH1142" s="14">
        <f t="shared" si="4"/>
        <v>0</v>
      </c>
      <c r="AI1142" s="14">
        <f t="shared" si="5"/>
        <v>0</v>
      </c>
      <c r="AJ1142" s="10"/>
    </row>
    <row r="1143" ht="15.75" customHeight="1">
      <c r="A1143" s="9">
        <v>45694.0</v>
      </c>
      <c r="B1143" s="10" t="s">
        <v>2684</v>
      </c>
      <c r="C1143" s="10" t="s">
        <v>2685</v>
      </c>
      <c r="D1143" s="11">
        <v>1.598147726E10</v>
      </c>
      <c r="E1143" s="10" t="s">
        <v>8586</v>
      </c>
      <c r="F1143" s="10" t="s">
        <v>8596</v>
      </c>
      <c r="G1143" s="10" t="s">
        <v>8616</v>
      </c>
      <c r="H1143" s="10" t="s">
        <v>8626</v>
      </c>
      <c r="I1143" s="10" t="s">
        <v>8590</v>
      </c>
      <c r="J1143" s="10" t="s">
        <v>8617</v>
      </c>
      <c r="K1143" s="10" t="s">
        <v>8590</v>
      </c>
      <c r="L1143" s="10" t="s">
        <v>8600</v>
      </c>
      <c r="M1143" s="10" t="s">
        <v>8611</v>
      </c>
      <c r="N1143" s="12" t="s">
        <v>11</v>
      </c>
      <c r="O1143" s="12" t="s">
        <v>13</v>
      </c>
      <c r="P1143" s="12" t="s">
        <v>102</v>
      </c>
      <c r="Q1143" s="12" t="s">
        <v>34</v>
      </c>
      <c r="R1143" s="12" t="s">
        <v>23</v>
      </c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3">
        <f>ROUNDUP(SUM(VLOOKUP(F1143,'Pontuação 3.0'!A$2:B$11,2,FALSE),VLOOKUP(E1143,'Pontuação 3.0'!C$2:D$11,2,FALSE),VLOOKUP(H1143,'Pontuação 3.0'!I$2:J$11,2,FALSE),VLOOKUP(J1143,'Pontuação 3.0'!G$2:H$11,2,FALSE),VLOOKUP(G1143,'Pontuação 3.0'!E$2:F$11,2,FALSE),VLOOKUP(K1143,'Pontuação 3.0'!K$2:L$11,2,FALSE),VLOOKUP(L1143,'Pontuação 3.0'!M$2:N$13,2,FALSE)),0)</f>
        <v>2404</v>
      </c>
      <c r="AD1143" s="14">
        <f t="shared" si="1"/>
        <v>240</v>
      </c>
      <c r="AE1143" s="14" t="str">
        <f t="array" ref="AE1143">IFERROR(INDEX('Pontuação 3.0'!G$13:G$191, MATCH(AD1143, 'Pontuação 3.0'!F$13:F$191, 0)), "Faixa Indefinida")</f>
        <v>A</v>
      </c>
      <c r="AF1143" s="14">
        <f t="shared" si="2"/>
        <v>1</v>
      </c>
      <c r="AG1143" s="14">
        <f t="shared" si="3"/>
        <v>0</v>
      </c>
      <c r="AH1143" s="14">
        <f t="shared" si="4"/>
        <v>0</v>
      </c>
      <c r="AI1143" s="14">
        <f t="shared" si="5"/>
        <v>0</v>
      </c>
      <c r="AJ1143" s="10"/>
    </row>
    <row r="1144" ht="15.75" customHeight="1">
      <c r="A1144" s="9">
        <v>45694.0</v>
      </c>
      <c r="B1144" s="10" t="s">
        <v>2686</v>
      </c>
      <c r="C1144" s="10" t="s">
        <v>2687</v>
      </c>
      <c r="D1144" s="11">
        <v>3.1989362695E10</v>
      </c>
      <c r="E1144" s="10" t="s">
        <v>8586</v>
      </c>
      <c r="F1144" s="10" t="s">
        <v>8596</v>
      </c>
      <c r="G1144" s="10" t="s">
        <v>8620</v>
      </c>
      <c r="H1144" s="10" t="s">
        <v>8589</v>
      </c>
      <c r="I1144" s="10" t="s">
        <v>8590</v>
      </c>
      <c r="J1144" s="10" t="s">
        <v>8599</v>
      </c>
      <c r="K1144" s="10" t="s">
        <v>8590</v>
      </c>
      <c r="L1144" s="10" t="s">
        <v>8629</v>
      </c>
      <c r="M1144" s="10" t="s">
        <v>8601</v>
      </c>
      <c r="N1144" s="12" t="s">
        <v>11</v>
      </c>
      <c r="O1144" s="12" t="s">
        <v>13</v>
      </c>
      <c r="P1144" s="12" t="s">
        <v>39</v>
      </c>
      <c r="Q1144" s="12" t="s">
        <v>15</v>
      </c>
      <c r="R1144" s="12" t="s">
        <v>14</v>
      </c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3">
        <f>ROUNDUP(SUM(VLOOKUP(F1144,'Pontuação 3.0'!A$2:B$11,2,FALSE),VLOOKUP(E1144,'Pontuação 3.0'!C$2:D$11,2,FALSE),VLOOKUP(H1144,'Pontuação 3.0'!I$2:J$11,2,FALSE),VLOOKUP(J1144,'Pontuação 3.0'!G$2:H$11,2,FALSE),VLOOKUP(G1144,'Pontuação 3.0'!E$2:F$11,2,FALSE),VLOOKUP(K1144,'Pontuação 3.0'!K$2:L$11,2,FALSE),VLOOKUP(L1144,'Pontuação 3.0'!M$2:N$13,2,FALSE)),0)</f>
        <v>1914</v>
      </c>
      <c r="AD1144" s="14">
        <f t="shared" si="1"/>
        <v>191</v>
      </c>
      <c r="AE1144" s="14" t="str">
        <f t="array" ref="AE1144">IFERROR(INDEX('Pontuação 3.0'!G$13:G$191, MATCH(AD1144, 'Pontuação 3.0'!F$13:F$191, 0)), "Faixa Indefinida")</f>
        <v>D</v>
      </c>
      <c r="AF1144" s="14">
        <f t="shared" si="2"/>
        <v>0</v>
      </c>
      <c r="AG1144" s="14">
        <f t="shared" si="3"/>
        <v>0</v>
      </c>
      <c r="AH1144" s="14">
        <f t="shared" si="4"/>
        <v>0</v>
      </c>
      <c r="AI1144" s="14">
        <f t="shared" si="5"/>
        <v>1</v>
      </c>
      <c r="AJ1144" s="10"/>
    </row>
    <row r="1145" ht="15.75" customHeight="1">
      <c r="A1145" s="9">
        <v>45694.0</v>
      </c>
      <c r="B1145" s="10" t="s">
        <v>2688</v>
      </c>
      <c r="C1145" s="10" t="s">
        <v>2689</v>
      </c>
      <c r="D1145" s="11">
        <v>1.193205015E10</v>
      </c>
      <c r="E1145" s="10" t="s">
        <v>8586</v>
      </c>
      <c r="F1145" s="10" t="s">
        <v>8587</v>
      </c>
      <c r="G1145" s="10" t="s">
        <v>8588</v>
      </c>
      <c r="H1145" s="10" t="s">
        <v>8589</v>
      </c>
      <c r="I1145" s="10" t="s">
        <v>8590</v>
      </c>
      <c r="J1145" s="10" t="s">
        <v>8599</v>
      </c>
      <c r="K1145" s="10" t="s">
        <v>8590</v>
      </c>
      <c r="L1145" s="10" t="s">
        <v>8629</v>
      </c>
      <c r="M1145" s="10" t="s">
        <v>8601</v>
      </c>
      <c r="N1145" s="12" t="s">
        <v>11</v>
      </c>
      <c r="O1145" s="12" t="s">
        <v>13</v>
      </c>
      <c r="P1145" s="12" t="s">
        <v>48</v>
      </c>
      <c r="Q1145" s="12" t="s">
        <v>49</v>
      </c>
      <c r="R1145" s="12" t="s">
        <v>14</v>
      </c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3">
        <f>ROUNDUP(SUM(VLOOKUP(F1145,'Pontuação 3.0'!A$2:B$11,2,FALSE),VLOOKUP(E1145,'Pontuação 3.0'!C$2:D$11,2,FALSE),VLOOKUP(H1145,'Pontuação 3.0'!I$2:J$11,2,FALSE),VLOOKUP(J1145,'Pontuação 3.0'!G$2:H$11,2,FALSE),VLOOKUP(G1145,'Pontuação 3.0'!E$2:F$11,2,FALSE),VLOOKUP(K1145,'Pontuação 3.0'!K$2:L$11,2,FALSE),VLOOKUP(L1145,'Pontuação 3.0'!M$2:N$13,2,FALSE)),0)</f>
        <v>2187</v>
      </c>
      <c r="AD1145" s="14">
        <f t="shared" si="1"/>
        <v>219</v>
      </c>
      <c r="AE1145" s="14" t="str">
        <f t="array" ref="AE1145">IFERROR(INDEX('Pontuação 3.0'!G$13:G$191, MATCH(AD1145, 'Pontuação 3.0'!F$13:F$191, 0)), "Faixa Indefinida")</f>
        <v>B</v>
      </c>
      <c r="AF1145" s="14">
        <f t="shared" si="2"/>
        <v>0</v>
      </c>
      <c r="AG1145" s="14">
        <f t="shared" si="3"/>
        <v>1</v>
      </c>
      <c r="AH1145" s="14">
        <f t="shared" si="4"/>
        <v>0</v>
      </c>
      <c r="AI1145" s="14">
        <f t="shared" si="5"/>
        <v>0</v>
      </c>
      <c r="AJ1145" s="10"/>
    </row>
    <row r="1146" ht="15.75" customHeight="1">
      <c r="A1146" s="9">
        <v>45694.0</v>
      </c>
      <c r="B1146" s="10" t="s">
        <v>314</v>
      </c>
      <c r="C1146" s="10" t="s">
        <v>2690</v>
      </c>
      <c r="D1146" s="11">
        <v>1.1930821232E10</v>
      </c>
      <c r="E1146" s="10" t="s">
        <v>8586</v>
      </c>
      <c r="F1146" s="10" t="s">
        <v>8596</v>
      </c>
      <c r="G1146" s="10" t="s">
        <v>8588</v>
      </c>
      <c r="H1146" s="10" t="s">
        <v>8589</v>
      </c>
      <c r="I1146" s="10" t="s">
        <v>8590</v>
      </c>
      <c r="J1146" s="10" t="s">
        <v>8599</v>
      </c>
      <c r="K1146" s="10" t="s">
        <v>8590</v>
      </c>
      <c r="L1146" s="10" t="s">
        <v>8592</v>
      </c>
      <c r="M1146" s="10" t="s">
        <v>8611</v>
      </c>
      <c r="N1146" s="12" t="s">
        <v>11</v>
      </c>
      <c r="O1146" s="12" t="s">
        <v>13</v>
      </c>
      <c r="P1146" s="12" t="s">
        <v>161</v>
      </c>
      <c r="Q1146" s="12" t="s">
        <v>49</v>
      </c>
      <c r="R1146" s="12" t="s">
        <v>14</v>
      </c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3">
        <f>ROUNDUP(SUM(VLOOKUP(F1146,'Pontuação 3.0'!A$2:B$11,2,FALSE),VLOOKUP(E1146,'Pontuação 3.0'!C$2:D$11,2,FALSE),VLOOKUP(H1146,'Pontuação 3.0'!I$2:J$11,2,FALSE),VLOOKUP(J1146,'Pontuação 3.0'!G$2:H$11,2,FALSE),VLOOKUP(G1146,'Pontuação 3.0'!E$2:F$11,2,FALSE),VLOOKUP(K1146,'Pontuação 3.0'!K$2:L$11,2,FALSE),VLOOKUP(L1146,'Pontuação 3.0'!M$2:N$13,2,FALSE)),0)</f>
        <v>2076</v>
      </c>
      <c r="AD1146" s="14">
        <f t="shared" si="1"/>
        <v>208</v>
      </c>
      <c r="AE1146" s="14" t="str">
        <f t="array" ref="AE1146">IFERROR(INDEX('Pontuação 3.0'!G$13:G$191, MATCH(AD1146, 'Pontuação 3.0'!F$13:F$191, 0)), "Faixa Indefinida")</f>
        <v>C</v>
      </c>
      <c r="AF1146" s="14">
        <f t="shared" si="2"/>
        <v>0</v>
      </c>
      <c r="AG1146" s="14">
        <f t="shared" si="3"/>
        <v>0</v>
      </c>
      <c r="AH1146" s="14">
        <f t="shared" si="4"/>
        <v>1</v>
      </c>
      <c r="AI1146" s="14">
        <f t="shared" si="5"/>
        <v>0</v>
      </c>
      <c r="AJ1146" s="10"/>
    </row>
    <row r="1147" ht="15.75" customHeight="1">
      <c r="A1147" s="9">
        <v>45694.0</v>
      </c>
      <c r="B1147" s="10" t="s">
        <v>2693</v>
      </c>
      <c r="C1147" s="10" t="s">
        <v>2694</v>
      </c>
      <c r="D1147" s="11">
        <v>1.6991784803E10</v>
      </c>
      <c r="E1147" s="10" t="s">
        <v>8586</v>
      </c>
      <c r="F1147" s="10" t="s">
        <v>8587</v>
      </c>
      <c r="G1147" s="10" t="s">
        <v>8588</v>
      </c>
      <c r="H1147" s="10" t="s">
        <v>8589</v>
      </c>
      <c r="I1147" s="10" t="s">
        <v>8590</v>
      </c>
      <c r="J1147" s="10" t="s">
        <v>8591</v>
      </c>
      <c r="K1147" s="10" t="s">
        <v>8606</v>
      </c>
      <c r="L1147" s="10" t="s">
        <v>8615</v>
      </c>
      <c r="M1147" s="10" t="s">
        <v>8611</v>
      </c>
      <c r="N1147" s="12" t="s">
        <v>11</v>
      </c>
      <c r="O1147" s="12" t="s">
        <v>13</v>
      </c>
      <c r="P1147" s="12" t="s">
        <v>19</v>
      </c>
      <c r="Q1147" s="12" t="s">
        <v>34</v>
      </c>
      <c r="R1147" s="12" t="s">
        <v>14</v>
      </c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3">
        <f>ROUNDUP(SUM(VLOOKUP(F1147,'Pontuação 3.0'!A$2:B$11,2,FALSE),VLOOKUP(E1147,'Pontuação 3.0'!C$2:D$11,2,FALSE),VLOOKUP(H1147,'Pontuação 3.0'!I$2:J$11,2,FALSE),VLOOKUP(J1147,'Pontuação 3.0'!G$2:H$11,2,FALSE),VLOOKUP(G1147,'Pontuação 3.0'!E$2:F$11,2,FALSE),VLOOKUP(K1147,'Pontuação 3.0'!K$2:L$11,2,FALSE),VLOOKUP(L1147,'Pontuação 3.0'!M$2:N$13,2,FALSE)),0)</f>
        <v>2708</v>
      </c>
      <c r="AD1147" s="14">
        <f t="shared" si="1"/>
        <v>271</v>
      </c>
      <c r="AE1147" s="14" t="str">
        <f t="array" ref="AE1147">IFERROR(INDEX('Pontuação 3.0'!G$13:G$191, MATCH(AD1147, 'Pontuação 3.0'!F$13:F$191, 0)), "Faixa Indefinida")</f>
        <v>A</v>
      </c>
      <c r="AF1147" s="14">
        <f t="shared" si="2"/>
        <v>1</v>
      </c>
      <c r="AG1147" s="14">
        <f t="shared" si="3"/>
        <v>0</v>
      </c>
      <c r="AH1147" s="14">
        <f t="shared" si="4"/>
        <v>0</v>
      </c>
      <c r="AI1147" s="14">
        <f t="shared" si="5"/>
        <v>0</v>
      </c>
      <c r="AJ1147" s="10"/>
    </row>
    <row r="1148" ht="15.75" customHeight="1">
      <c r="A1148" s="9">
        <v>45694.0</v>
      </c>
      <c r="B1148" s="10" t="s">
        <v>2697</v>
      </c>
      <c r="C1148" s="10" t="s">
        <v>2698</v>
      </c>
      <c r="D1148" s="11">
        <v>4.1988998699E10</v>
      </c>
      <c r="E1148" s="10" t="s">
        <v>8622</v>
      </c>
      <c r="F1148" s="10" t="s">
        <v>8596</v>
      </c>
      <c r="G1148" s="10" t="s">
        <v>8620</v>
      </c>
      <c r="H1148" s="10" t="s">
        <v>8589</v>
      </c>
      <c r="I1148" s="10" t="s">
        <v>8590</v>
      </c>
      <c r="J1148" s="10" t="s">
        <v>8591</v>
      </c>
      <c r="K1148" s="10" t="s">
        <v>8590</v>
      </c>
      <c r="L1148" s="10" t="s">
        <v>8615</v>
      </c>
      <c r="M1148" s="10" t="s">
        <v>8593</v>
      </c>
      <c r="N1148" s="12" t="s">
        <v>11</v>
      </c>
      <c r="O1148" s="12" t="s">
        <v>13</v>
      </c>
      <c r="P1148" s="12" t="s">
        <v>102</v>
      </c>
      <c r="Q1148" s="12" t="s">
        <v>34</v>
      </c>
      <c r="R1148" s="12" t="s">
        <v>23</v>
      </c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3">
        <f>ROUNDUP(SUM(VLOOKUP(F1148,'Pontuação 3.0'!A$2:B$11,2,FALSE),VLOOKUP(E1148,'Pontuação 3.0'!C$2:D$11,2,FALSE),VLOOKUP(H1148,'Pontuação 3.0'!I$2:J$11,2,FALSE),VLOOKUP(J1148,'Pontuação 3.0'!G$2:H$11,2,FALSE),VLOOKUP(G1148,'Pontuação 3.0'!E$2:F$11,2,FALSE),VLOOKUP(K1148,'Pontuação 3.0'!K$2:L$11,2,FALSE),VLOOKUP(L1148,'Pontuação 3.0'!M$2:N$13,2,FALSE)),0)</f>
        <v>2144</v>
      </c>
      <c r="AD1148" s="14">
        <f t="shared" si="1"/>
        <v>214</v>
      </c>
      <c r="AE1148" s="14" t="str">
        <f t="array" ref="AE1148">IFERROR(INDEX('Pontuação 3.0'!G$13:G$191, MATCH(AD1148, 'Pontuação 3.0'!F$13:F$191, 0)), "Faixa Indefinida")</f>
        <v>B</v>
      </c>
      <c r="AF1148" s="14">
        <f t="shared" si="2"/>
        <v>0</v>
      </c>
      <c r="AG1148" s="14">
        <f t="shared" si="3"/>
        <v>1</v>
      </c>
      <c r="AH1148" s="14">
        <f t="shared" si="4"/>
        <v>0</v>
      </c>
      <c r="AI1148" s="14">
        <f t="shared" si="5"/>
        <v>0</v>
      </c>
      <c r="AJ1148" s="10"/>
    </row>
    <row r="1149" ht="15.75" customHeight="1">
      <c r="A1149" s="9">
        <v>45694.0</v>
      </c>
      <c r="B1149" s="10" t="s">
        <v>2699</v>
      </c>
      <c r="C1149" s="10" t="s">
        <v>2700</v>
      </c>
      <c r="D1149" s="11">
        <v>3.1994366725E10</v>
      </c>
      <c r="E1149" s="10" t="s">
        <v>8586</v>
      </c>
      <c r="F1149" s="10" t="s">
        <v>8596</v>
      </c>
      <c r="G1149" s="10" t="s">
        <v>8588</v>
      </c>
      <c r="H1149" s="10" t="s">
        <v>8589</v>
      </c>
      <c r="I1149" s="10" t="s">
        <v>8614</v>
      </c>
      <c r="J1149" s="10" t="s">
        <v>8599</v>
      </c>
      <c r="K1149" s="10" t="s">
        <v>8590</v>
      </c>
      <c r="L1149" s="10" t="s">
        <v>8615</v>
      </c>
      <c r="M1149" s="10" t="s">
        <v>8593</v>
      </c>
      <c r="N1149" s="12" t="s">
        <v>11</v>
      </c>
      <c r="O1149" s="12" t="s">
        <v>13</v>
      </c>
      <c r="P1149" s="12" t="s">
        <v>12</v>
      </c>
      <c r="Q1149" s="12" t="s">
        <v>40</v>
      </c>
      <c r="R1149" s="12" t="s">
        <v>23</v>
      </c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3">
        <f>ROUNDUP(SUM(VLOOKUP(F1149,'Pontuação 3.0'!A$2:B$11,2,FALSE),VLOOKUP(E1149,'Pontuação 3.0'!C$2:D$11,2,FALSE),VLOOKUP(H1149,'Pontuação 3.0'!I$2:J$11,2,FALSE),VLOOKUP(J1149,'Pontuação 3.0'!G$2:H$11,2,FALSE),VLOOKUP(G1149,'Pontuação 3.0'!E$2:F$11,2,FALSE),VLOOKUP(K1149,'Pontuação 3.0'!K$2:L$11,2,FALSE),VLOOKUP(L1149,'Pontuação 3.0'!M$2:N$13,2,FALSE)),0)</f>
        <v>2162</v>
      </c>
      <c r="AD1149" s="14">
        <f t="shared" si="1"/>
        <v>216</v>
      </c>
      <c r="AE1149" s="14" t="str">
        <f t="array" ref="AE1149">IFERROR(INDEX('Pontuação 3.0'!G$13:G$191, MATCH(AD1149, 'Pontuação 3.0'!F$13:F$191, 0)), "Faixa Indefinida")</f>
        <v>B</v>
      </c>
      <c r="AF1149" s="14">
        <f t="shared" si="2"/>
        <v>0</v>
      </c>
      <c r="AG1149" s="14">
        <f t="shared" si="3"/>
        <v>1</v>
      </c>
      <c r="AH1149" s="14">
        <f t="shared" si="4"/>
        <v>0</v>
      </c>
      <c r="AI1149" s="14">
        <f t="shared" si="5"/>
        <v>0</v>
      </c>
      <c r="AJ1149" s="10"/>
    </row>
    <row r="1150" ht="15.75" customHeight="1">
      <c r="A1150" s="9">
        <v>45694.0</v>
      </c>
      <c r="B1150" s="10" t="s">
        <v>1413</v>
      </c>
      <c r="C1150" s="10" t="s">
        <v>2701</v>
      </c>
      <c r="D1150" s="11">
        <v>1.1987337479E10</v>
      </c>
      <c r="E1150" s="10" t="s">
        <v>8586</v>
      </c>
      <c r="F1150" s="10" t="s">
        <v>8610</v>
      </c>
      <c r="G1150" s="10" t="s">
        <v>8588</v>
      </c>
      <c r="H1150" s="10" t="s">
        <v>8598</v>
      </c>
      <c r="I1150" s="10" t="s">
        <v>8590</v>
      </c>
      <c r="J1150" s="10" t="s">
        <v>8599</v>
      </c>
      <c r="K1150" s="10" t="s">
        <v>8590</v>
      </c>
      <c r="L1150" s="10" t="s">
        <v>8600</v>
      </c>
      <c r="M1150" s="10" t="s">
        <v>8601</v>
      </c>
      <c r="N1150" s="12" t="s">
        <v>11</v>
      </c>
      <c r="O1150" s="12" t="s">
        <v>13</v>
      </c>
      <c r="P1150" s="12" t="s">
        <v>19</v>
      </c>
      <c r="Q1150" s="12" t="s">
        <v>15</v>
      </c>
      <c r="R1150" s="12" t="s">
        <v>14</v>
      </c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3">
        <f>ROUNDUP(SUM(VLOOKUP(F1150,'Pontuação 3.0'!A$2:B$11,2,FALSE),VLOOKUP(E1150,'Pontuação 3.0'!C$2:D$11,2,FALSE),VLOOKUP(H1150,'Pontuação 3.0'!I$2:J$11,2,FALSE),VLOOKUP(J1150,'Pontuação 3.0'!G$2:H$11,2,FALSE),VLOOKUP(G1150,'Pontuação 3.0'!E$2:F$11,2,FALSE),VLOOKUP(K1150,'Pontuação 3.0'!K$2:L$11,2,FALSE),VLOOKUP(L1150,'Pontuação 3.0'!M$2:N$13,2,FALSE)),0)</f>
        <v>2094</v>
      </c>
      <c r="AD1150" s="14">
        <f t="shared" si="1"/>
        <v>209</v>
      </c>
      <c r="AE1150" s="14" t="str">
        <f t="array" ref="AE1150">IFERROR(INDEX('Pontuação 3.0'!G$13:G$191, MATCH(AD1150, 'Pontuação 3.0'!F$13:F$191, 0)), "Faixa Indefinida")</f>
        <v>C</v>
      </c>
      <c r="AF1150" s="14">
        <f t="shared" si="2"/>
        <v>0</v>
      </c>
      <c r="AG1150" s="14">
        <f t="shared" si="3"/>
        <v>0</v>
      </c>
      <c r="AH1150" s="14">
        <f t="shared" si="4"/>
        <v>1</v>
      </c>
      <c r="AI1150" s="14">
        <f t="shared" si="5"/>
        <v>0</v>
      </c>
      <c r="AJ1150" s="10"/>
    </row>
    <row r="1151" ht="15.75" customHeight="1">
      <c r="A1151" s="9">
        <v>45694.0</v>
      </c>
      <c r="B1151" s="10" t="s">
        <v>117</v>
      </c>
      <c r="C1151" s="10" t="s">
        <v>2705</v>
      </c>
      <c r="D1151" s="11">
        <v>1.1994241302E10</v>
      </c>
      <c r="E1151" s="10" t="s">
        <v>8586</v>
      </c>
      <c r="F1151" s="10" t="s">
        <v>8587</v>
      </c>
      <c r="G1151" s="10" t="s">
        <v>8588</v>
      </c>
      <c r="H1151" s="10" t="s">
        <v>8589</v>
      </c>
      <c r="I1151" s="10" t="s">
        <v>8590</v>
      </c>
      <c r="J1151" s="10" t="s">
        <v>8599</v>
      </c>
      <c r="K1151" s="10" t="s">
        <v>8590</v>
      </c>
      <c r="L1151" s="10" t="s">
        <v>8615</v>
      </c>
      <c r="M1151" s="10" t="s">
        <v>8601</v>
      </c>
      <c r="N1151" s="12" t="s">
        <v>11</v>
      </c>
      <c r="O1151" s="12" t="s">
        <v>13</v>
      </c>
      <c r="P1151" s="12" t="s">
        <v>22</v>
      </c>
      <c r="Q1151" s="12" t="s">
        <v>386</v>
      </c>
      <c r="R1151" s="12" t="s">
        <v>14</v>
      </c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3">
        <f>ROUNDUP(SUM(VLOOKUP(F1151,'Pontuação 3.0'!A$2:B$11,2,FALSE),VLOOKUP(E1151,'Pontuação 3.0'!C$2:D$11,2,FALSE),VLOOKUP(H1151,'Pontuação 3.0'!I$2:J$11,2,FALSE),VLOOKUP(J1151,'Pontuação 3.0'!G$2:H$11,2,FALSE),VLOOKUP(G1151,'Pontuação 3.0'!E$2:F$11,2,FALSE),VLOOKUP(K1151,'Pontuação 3.0'!K$2:L$11,2,FALSE),VLOOKUP(L1151,'Pontuação 3.0'!M$2:N$13,2,FALSE)),0)</f>
        <v>2295</v>
      </c>
      <c r="AD1151" s="14">
        <f t="shared" si="1"/>
        <v>230</v>
      </c>
      <c r="AE1151" s="14" t="str">
        <f t="array" ref="AE1151">IFERROR(INDEX('Pontuação 3.0'!G$13:G$191, MATCH(AD1151, 'Pontuação 3.0'!F$13:F$191, 0)), "Faixa Indefinida")</f>
        <v>B</v>
      </c>
      <c r="AF1151" s="14">
        <f t="shared" si="2"/>
        <v>0</v>
      </c>
      <c r="AG1151" s="14">
        <f t="shared" si="3"/>
        <v>1</v>
      </c>
      <c r="AH1151" s="14">
        <f t="shared" si="4"/>
        <v>0</v>
      </c>
      <c r="AI1151" s="14">
        <f t="shared" si="5"/>
        <v>0</v>
      </c>
      <c r="AJ1151" s="10"/>
    </row>
    <row r="1152" ht="15.75" customHeight="1">
      <c r="A1152" s="9">
        <v>45694.0</v>
      </c>
      <c r="B1152" s="10" t="s">
        <v>2706</v>
      </c>
      <c r="C1152" s="10" t="s">
        <v>2707</v>
      </c>
      <c r="D1152" s="11">
        <v>1.1995864392E10</v>
      </c>
      <c r="E1152" s="10" t="s">
        <v>8586</v>
      </c>
      <c r="F1152" s="10" t="s">
        <v>8596</v>
      </c>
      <c r="G1152" s="10" t="s">
        <v>8588</v>
      </c>
      <c r="H1152" s="10" t="s">
        <v>8589</v>
      </c>
      <c r="I1152" s="10" t="s">
        <v>8590</v>
      </c>
      <c r="J1152" s="10" t="s">
        <v>8599</v>
      </c>
      <c r="K1152" s="10" t="s">
        <v>8606</v>
      </c>
      <c r="L1152" s="10" t="s">
        <v>8615</v>
      </c>
      <c r="M1152" s="10" t="s">
        <v>8611</v>
      </c>
      <c r="N1152" s="12" t="s">
        <v>11</v>
      </c>
      <c r="O1152" s="12" t="s">
        <v>13</v>
      </c>
      <c r="P1152" s="12" t="s">
        <v>961</v>
      </c>
      <c r="Q1152" s="12" t="s">
        <v>962</v>
      </c>
      <c r="R1152" s="12" t="s">
        <v>23</v>
      </c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3">
        <f>ROUNDUP(SUM(VLOOKUP(F1152,'Pontuação 3.0'!A$2:B$11,2,FALSE),VLOOKUP(E1152,'Pontuação 3.0'!C$2:D$11,2,FALSE),VLOOKUP(H1152,'Pontuação 3.0'!I$2:J$11,2,FALSE),VLOOKUP(J1152,'Pontuação 3.0'!G$2:H$11,2,FALSE),VLOOKUP(G1152,'Pontuação 3.0'!E$2:F$11,2,FALSE),VLOOKUP(K1152,'Pontuação 3.0'!K$2:L$11,2,FALSE),VLOOKUP(L1152,'Pontuação 3.0'!M$2:N$13,2,FALSE)),0)</f>
        <v>2423</v>
      </c>
      <c r="AD1152" s="14">
        <f t="shared" si="1"/>
        <v>242</v>
      </c>
      <c r="AE1152" s="14" t="str">
        <f t="array" ref="AE1152">IFERROR(INDEX('Pontuação 3.0'!G$13:G$191, MATCH(AD1152, 'Pontuação 3.0'!F$13:F$191, 0)), "Faixa Indefinida")</f>
        <v>A</v>
      </c>
      <c r="AF1152" s="14">
        <f t="shared" si="2"/>
        <v>1</v>
      </c>
      <c r="AG1152" s="14">
        <f t="shared" si="3"/>
        <v>0</v>
      </c>
      <c r="AH1152" s="14">
        <f t="shared" si="4"/>
        <v>0</v>
      </c>
      <c r="AI1152" s="14">
        <f t="shared" si="5"/>
        <v>0</v>
      </c>
      <c r="AJ1152" s="10"/>
    </row>
    <row r="1153" ht="15.75" customHeight="1">
      <c r="A1153" s="9">
        <v>45694.0</v>
      </c>
      <c r="B1153" s="10" t="s">
        <v>2708</v>
      </c>
      <c r="C1153" s="10" t="s">
        <v>8702</v>
      </c>
      <c r="D1153" s="11">
        <v>6.2998097401E10</v>
      </c>
      <c r="E1153" s="10" t="s">
        <v>8586</v>
      </c>
      <c r="F1153" s="10" t="s">
        <v>8587</v>
      </c>
      <c r="G1153" s="10" t="s">
        <v>8616</v>
      </c>
      <c r="H1153" s="10" t="s">
        <v>8589</v>
      </c>
      <c r="I1153" s="10" t="s">
        <v>8590</v>
      </c>
      <c r="J1153" s="10" t="s">
        <v>8617</v>
      </c>
      <c r="K1153" s="10" t="s">
        <v>8606</v>
      </c>
      <c r="L1153" s="10" t="s">
        <v>8615</v>
      </c>
      <c r="M1153" s="10" t="s">
        <v>8601</v>
      </c>
      <c r="N1153" s="12" t="s">
        <v>11</v>
      </c>
      <c r="O1153" s="12" t="s">
        <v>13</v>
      </c>
      <c r="P1153" s="12" t="s">
        <v>77</v>
      </c>
      <c r="Q1153" s="12" t="s">
        <v>45</v>
      </c>
      <c r="R1153" s="12" t="s">
        <v>23</v>
      </c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3">
        <f>ROUNDUP(SUM(VLOOKUP(F1153,'Pontuação 3.0'!A$2:B$11,2,FALSE),VLOOKUP(E1153,'Pontuação 3.0'!C$2:D$11,2,FALSE),VLOOKUP(H1153,'Pontuação 3.0'!I$2:J$11,2,FALSE),VLOOKUP(J1153,'Pontuação 3.0'!G$2:H$11,2,FALSE),VLOOKUP(G1153,'Pontuação 3.0'!E$2:F$11,2,FALSE),VLOOKUP(K1153,'Pontuação 3.0'!K$2:L$11,2,FALSE),VLOOKUP(L1153,'Pontuação 3.0'!M$2:N$13,2,FALSE)),0)</f>
        <v>2925</v>
      </c>
      <c r="AD1153" s="14">
        <f t="shared" si="1"/>
        <v>293</v>
      </c>
      <c r="AE1153" s="14" t="str">
        <f t="array" ref="AE1153">IFERROR(INDEX('Pontuação 3.0'!G$13:G$191, MATCH(AD1153, 'Pontuação 3.0'!F$13:F$191, 0)), "Faixa Indefinida")</f>
        <v>A</v>
      </c>
      <c r="AF1153" s="14">
        <f t="shared" si="2"/>
        <v>1</v>
      </c>
      <c r="AG1153" s="14">
        <f t="shared" si="3"/>
        <v>0</v>
      </c>
      <c r="AH1153" s="14">
        <f t="shared" si="4"/>
        <v>0</v>
      </c>
      <c r="AI1153" s="14">
        <f t="shared" si="5"/>
        <v>0</v>
      </c>
      <c r="AJ1153" s="10"/>
    </row>
    <row r="1154" ht="15.75" customHeight="1">
      <c r="A1154" s="9">
        <v>45694.0</v>
      </c>
      <c r="B1154" s="10" t="s">
        <v>2711</v>
      </c>
      <c r="C1154" s="10" t="s">
        <v>2712</v>
      </c>
      <c r="D1154" s="11">
        <v>2.1967843132E10</v>
      </c>
      <c r="E1154" s="10" t="s">
        <v>8586</v>
      </c>
      <c r="F1154" s="10" t="s">
        <v>8587</v>
      </c>
      <c r="G1154" s="10" t="s">
        <v>8628</v>
      </c>
      <c r="H1154" s="10" t="s">
        <v>8626</v>
      </c>
      <c r="I1154" s="10" t="s">
        <v>8590</v>
      </c>
      <c r="J1154" s="10" t="s">
        <v>8591</v>
      </c>
      <c r="K1154" s="10" t="s">
        <v>8590</v>
      </c>
      <c r="L1154" s="10" t="s">
        <v>8592</v>
      </c>
      <c r="M1154" s="10" t="s">
        <v>8601</v>
      </c>
      <c r="N1154" s="12" t="s">
        <v>11</v>
      </c>
      <c r="O1154" s="12" t="s">
        <v>13</v>
      </c>
      <c r="P1154" s="12" t="s">
        <v>48</v>
      </c>
      <c r="Q1154" s="12" t="s">
        <v>15</v>
      </c>
      <c r="R1154" s="12" t="s">
        <v>14</v>
      </c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3">
        <f>ROUNDUP(SUM(VLOOKUP(F1154,'Pontuação 3.0'!A$2:B$11,2,FALSE),VLOOKUP(E1154,'Pontuação 3.0'!C$2:D$11,2,FALSE),VLOOKUP(H1154,'Pontuação 3.0'!I$2:J$11,2,FALSE),VLOOKUP(J1154,'Pontuação 3.0'!G$2:H$11,2,FALSE),VLOOKUP(G1154,'Pontuação 3.0'!E$2:F$11,2,FALSE),VLOOKUP(K1154,'Pontuação 3.0'!K$2:L$11,2,FALSE),VLOOKUP(L1154,'Pontuação 3.0'!M$2:N$13,2,FALSE)),0)</f>
        <v>1976</v>
      </c>
      <c r="AD1154" s="14">
        <f t="shared" si="1"/>
        <v>198</v>
      </c>
      <c r="AE1154" s="14" t="str">
        <f t="array" ref="AE1154">IFERROR(INDEX('Pontuação 3.0'!G$13:G$191, MATCH(AD1154, 'Pontuação 3.0'!F$13:F$191, 0)), "Faixa Indefinida")</f>
        <v>C</v>
      </c>
      <c r="AF1154" s="14">
        <f t="shared" si="2"/>
        <v>0</v>
      </c>
      <c r="AG1154" s="14">
        <f t="shared" si="3"/>
        <v>0</v>
      </c>
      <c r="AH1154" s="14">
        <f t="shared" si="4"/>
        <v>1</v>
      </c>
      <c r="AI1154" s="14">
        <f t="shared" si="5"/>
        <v>0</v>
      </c>
      <c r="AJ1154" s="10"/>
    </row>
    <row r="1155" ht="15.75" customHeight="1">
      <c r="A1155" s="9">
        <v>45694.0</v>
      </c>
      <c r="B1155" s="10" t="s">
        <v>2715</v>
      </c>
      <c r="C1155" s="10" t="s">
        <v>2716</v>
      </c>
      <c r="D1155" s="11">
        <v>5.1996910895E10</v>
      </c>
      <c r="E1155" s="10" t="s">
        <v>8622</v>
      </c>
      <c r="F1155" s="10" t="s">
        <v>8596</v>
      </c>
      <c r="G1155" s="10" t="s">
        <v>8628</v>
      </c>
      <c r="H1155" s="10" t="s">
        <v>8589</v>
      </c>
      <c r="I1155" s="10" t="s">
        <v>8590</v>
      </c>
      <c r="J1155" s="10" t="s">
        <v>8591</v>
      </c>
      <c r="K1155" s="10" t="s">
        <v>8590</v>
      </c>
      <c r="L1155" s="10" t="s">
        <v>8592</v>
      </c>
      <c r="M1155" s="10" t="s">
        <v>8611</v>
      </c>
      <c r="N1155" s="12" t="s">
        <v>11</v>
      </c>
      <c r="O1155" s="12" t="s">
        <v>13</v>
      </c>
      <c r="P1155" s="12" t="s">
        <v>114</v>
      </c>
      <c r="Q1155" s="12" t="s">
        <v>45</v>
      </c>
      <c r="R1155" s="12" t="s">
        <v>14</v>
      </c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3">
        <f>ROUNDUP(SUM(VLOOKUP(F1155,'Pontuação 3.0'!A$2:B$11,2,FALSE),VLOOKUP(E1155,'Pontuação 3.0'!C$2:D$11,2,FALSE),VLOOKUP(H1155,'Pontuação 3.0'!I$2:J$11,2,FALSE),VLOOKUP(J1155,'Pontuação 3.0'!G$2:H$11,2,FALSE),VLOOKUP(G1155,'Pontuação 3.0'!E$2:F$11,2,FALSE),VLOOKUP(K1155,'Pontuação 3.0'!K$2:L$11,2,FALSE),VLOOKUP(L1155,'Pontuação 3.0'!M$2:N$13,2,FALSE)),0)</f>
        <v>2048</v>
      </c>
      <c r="AD1155" s="14">
        <f t="shared" si="1"/>
        <v>205</v>
      </c>
      <c r="AE1155" s="14" t="str">
        <f t="array" ref="AE1155">IFERROR(INDEX('Pontuação 3.0'!G$13:G$191, MATCH(AD1155, 'Pontuação 3.0'!F$13:F$191, 0)), "Faixa Indefinida")</f>
        <v>C</v>
      </c>
      <c r="AF1155" s="14">
        <f t="shared" si="2"/>
        <v>0</v>
      </c>
      <c r="AG1155" s="14">
        <f t="shared" si="3"/>
        <v>0</v>
      </c>
      <c r="AH1155" s="14">
        <f t="shared" si="4"/>
        <v>1</v>
      </c>
      <c r="AI1155" s="14">
        <f t="shared" si="5"/>
        <v>0</v>
      </c>
      <c r="AJ1155" s="10"/>
    </row>
    <row r="1156" ht="15.75" customHeight="1">
      <c r="A1156" s="9">
        <v>45694.0</v>
      </c>
      <c r="B1156" s="10" t="s">
        <v>148</v>
      </c>
      <c r="C1156" s="10" t="s">
        <v>2710</v>
      </c>
      <c r="D1156" s="11">
        <v>2.1988232908E10</v>
      </c>
      <c r="E1156" s="10" t="s">
        <v>8586</v>
      </c>
      <c r="F1156" s="10" t="s">
        <v>8610</v>
      </c>
      <c r="G1156" s="10" t="s">
        <v>8620</v>
      </c>
      <c r="H1156" s="10" t="s">
        <v>8626</v>
      </c>
      <c r="I1156" s="10" t="s">
        <v>8590</v>
      </c>
      <c r="J1156" s="10" t="s">
        <v>8624</v>
      </c>
      <c r="K1156" s="10" t="s">
        <v>8606</v>
      </c>
      <c r="L1156" s="10" t="s">
        <v>8615</v>
      </c>
      <c r="M1156" s="10" t="s">
        <v>8621</v>
      </c>
      <c r="N1156" s="12" t="s">
        <v>11</v>
      </c>
      <c r="O1156" s="12" t="s">
        <v>13</v>
      </c>
      <c r="P1156" s="12" t="s">
        <v>77</v>
      </c>
      <c r="Q1156" s="12" t="s">
        <v>15</v>
      </c>
      <c r="R1156" s="12" t="s">
        <v>14</v>
      </c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3">
        <f>ROUNDUP(SUM(VLOOKUP(F1156,'Pontuação 3.0'!A$2:B$11,2,FALSE),VLOOKUP(E1156,'Pontuação 3.0'!C$2:D$11,2,FALSE),VLOOKUP(H1156,'Pontuação 3.0'!I$2:J$11,2,FALSE),VLOOKUP(J1156,'Pontuação 3.0'!G$2:H$11,2,FALSE),VLOOKUP(G1156,'Pontuação 3.0'!E$2:F$11,2,FALSE),VLOOKUP(K1156,'Pontuação 3.0'!K$2:L$11,2,FALSE),VLOOKUP(L1156,'Pontuação 3.0'!M$2:N$13,2,FALSE)),0)</f>
        <v>1982</v>
      </c>
      <c r="AD1156" s="14">
        <f t="shared" si="1"/>
        <v>198</v>
      </c>
      <c r="AE1156" s="14" t="str">
        <f t="array" ref="AE1156">IFERROR(INDEX('Pontuação 3.0'!G$13:G$191, MATCH(AD1156, 'Pontuação 3.0'!F$13:F$191, 0)), "Faixa Indefinida")</f>
        <v>C</v>
      </c>
      <c r="AF1156" s="14">
        <f t="shared" si="2"/>
        <v>0</v>
      </c>
      <c r="AG1156" s="14">
        <f t="shared" si="3"/>
        <v>0</v>
      </c>
      <c r="AH1156" s="14">
        <f t="shared" si="4"/>
        <v>1</v>
      </c>
      <c r="AI1156" s="14">
        <f t="shared" si="5"/>
        <v>0</v>
      </c>
      <c r="AJ1156" s="10"/>
    </row>
    <row r="1157" ht="15.75" customHeight="1">
      <c r="A1157" s="9">
        <v>45694.0</v>
      </c>
      <c r="B1157" s="10" t="s">
        <v>2713</v>
      </c>
      <c r="C1157" s="10" t="s">
        <v>2714</v>
      </c>
      <c r="D1157" s="11">
        <v>8.1981819827E10</v>
      </c>
      <c r="E1157" s="10" t="s">
        <v>8622</v>
      </c>
      <c r="F1157" s="10" t="s">
        <v>8587</v>
      </c>
      <c r="G1157" s="10" t="s">
        <v>8628</v>
      </c>
      <c r="H1157" s="10" t="s">
        <v>8626</v>
      </c>
      <c r="I1157" s="10" t="s">
        <v>8590</v>
      </c>
      <c r="J1157" s="10" t="s">
        <v>8599</v>
      </c>
      <c r="K1157" s="10" t="s">
        <v>8590</v>
      </c>
      <c r="L1157" s="10" t="s">
        <v>8615</v>
      </c>
      <c r="M1157" s="10" t="s">
        <v>8593</v>
      </c>
      <c r="N1157" s="12" t="s">
        <v>11</v>
      </c>
      <c r="O1157" s="12" t="s">
        <v>13</v>
      </c>
      <c r="P1157" s="12" t="s">
        <v>12</v>
      </c>
      <c r="Q1157" s="12" t="s">
        <v>34</v>
      </c>
      <c r="R1157" s="12" t="s">
        <v>14</v>
      </c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3">
        <f>ROUNDUP(SUM(VLOOKUP(F1157,'Pontuação 3.0'!A$2:B$11,2,FALSE),VLOOKUP(E1157,'Pontuação 3.0'!C$2:D$11,2,FALSE),VLOOKUP(H1157,'Pontuação 3.0'!I$2:J$11,2,FALSE),VLOOKUP(J1157,'Pontuação 3.0'!G$2:H$11,2,FALSE),VLOOKUP(G1157,'Pontuação 3.0'!E$2:F$11,2,FALSE),VLOOKUP(K1157,'Pontuação 3.0'!K$2:L$11,2,FALSE),VLOOKUP(L1157,'Pontuação 3.0'!M$2:N$13,2,FALSE)),0)</f>
        <v>1880</v>
      </c>
      <c r="AD1157" s="14">
        <f t="shared" si="1"/>
        <v>188</v>
      </c>
      <c r="AE1157" s="14" t="str">
        <f t="array" ref="AE1157">IFERROR(INDEX('Pontuação 3.0'!G$13:G$191, MATCH(AD1157, 'Pontuação 3.0'!F$13:F$191, 0)), "Faixa Indefinida")</f>
        <v>D</v>
      </c>
      <c r="AF1157" s="14">
        <f t="shared" si="2"/>
        <v>0</v>
      </c>
      <c r="AG1157" s="14">
        <f t="shared" si="3"/>
        <v>0</v>
      </c>
      <c r="AH1157" s="14">
        <f t="shared" si="4"/>
        <v>0</v>
      </c>
      <c r="AI1157" s="14">
        <f t="shared" si="5"/>
        <v>1</v>
      </c>
      <c r="AJ1157" s="10"/>
    </row>
    <row r="1158" ht="15.75" customHeight="1">
      <c r="A1158" s="9">
        <v>45694.0</v>
      </c>
      <c r="B1158" s="10" t="s">
        <v>2719</v>
      </c>
      <c r="C1158" s="10" t="s">
        <v>2720</v>
      </c>
      <c r="D1158" s="11">
        <v>2.1976489152E10</v>
      </c>
      <c r="E1158" s="10" t="s">
        <v>8622</v>
      </c>
      <c r="F1158" s="10" t="s">
        <v>8596</v>
      </c>
      <c r="G1158" s="10" t="s">
        <v>8620</v>
      </c>
      <c r="H1158" s="10" t="s">
        <v>8598</v>
      </c>
      <c r="I1158" s="10" t="s">
        <v>8614</v>
      </c>
      <c r="J1158" s="10" t="s">
        <v>8599</v>
      </c>
      <c r="K1158" s="10" t="s">
        <v>8590</v>
      </c>
      <c r="L1158" s="10" t="s">
        <v>8592</v>
      </c>
      <c r="M1158" s="10" t="s">
        <v>8593</v>
      </c>
      <c r="N1158" s="12" t="s">
        <v>11</v>
      </c>
      <c r="O1158" s="12" t="s">
        <v>13</v>
      </c>
      <c r="P1158" s="12" t="s">
        <v>19</v>
      </c>
      <c r="Q1158" s="12" t="s">
        <v>45</v>
      </c>
      <c r="R1158" s="12" t="s">
        <v>14</v>
      </c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3">
        <f>ROUNDUP(SUM(VLOOKUP(F1158,'Pontuação 3.0'!A$2:B$11,2,FALSE),VLOOKUP(E1158,'Pontuação 3.0'!C$2:D$11,2,FALSE),VLOOKUP(H1158,'Pontuação 3.0'!I$2:J$11,2,FALSE),VLOOKUP(J1158,'Pontuação 3.0'!G$2:H$11,2,FALSE),VLOOKUP(G1158,'Pontuação 3.0'!E$2:F$11,2,FALSE),VLOOKUP(K1158,'Pontuação 3.0'!K$2:L$11,2,FALSE),VLOOKUP(L1158,'Pontuação 3.0'!M$2:N$13,2,FALSE)),0)</f>
        <v>1819</v>
      </c>
      <c r="AD1158" s="14">
        <f t="shared" si="1"/>
        <v>182</v>
      </c>
      <c r="AE1158" s="14" t="str">
        <f t="array" ref="AE1158">IFERROR(INDEX('Pontuação 3.0'!G$13:G$191, MATCH(AD1158, 'Pontuação 3.0'!F$13:F$191, 0)), "Faixa Indefinida")</f>
        <v>D</v>
      </c>
      <c r="AF1158" s="14">
        <f t="shared" si="2"/>
        <v>0</v>
      </c>
      <c r="AG1158" s="14">
        <f t="shared" si="3"/>
        <v>0</v>
      </c>
      <c r="AH1158" s="14">
        <f t="shared" si="4"/>
        <v>0</v>
      </c>
      <c r="AI1158" s="14">
        <f t="shared" si="5"/>
        <v>1</v>
      </c>
      <c r="AJ1158" s="10"/>
    </row>
    <row r="1159" ht="15.75" customHeight="1">
      <c r="A1159" s="9">
        <v>45694.0</v>
      </c>
      <c r="B1159" s="10" t="s">
        <v>2717</v>
      </c>
      <c r="C1159" s="10" t="s">
        <v>2718</v>
      </c>
      <c r="D1159" s="11">
        <v>2.1980268469E10</v>
      </c>
      <c r="E1159" s="10" t="s">
        <v>8586</v>
      </c>
      <c r="F1159" s="10" t="s">
        <v>8596</v>
      </c>
      <c r="G1159" s="10" t="s">
        <v>8628</v>
      </c>
      <c r="H1159" s="10" t="s">
        <v>8626</v>
      </c>
      <c r="I1159" s="10" t="s">
        <v>8590</v>
      </c>
      <c r="J1159" s="10" t="s">
        <v>8599</v>
      </c>
      <c r="K1159" s="10" t="s">
        <v>8606</v>
      </c>
      <c r="L1159" s="10" t="s">
        <v>8615</v>
      </c>
      <c r="M1159" s="10" t="s">
        <v>8593</v>
      </c>
      <c r="N1159" s="12" t="s">
        <v>11</v>
      </c>
      <c r="O1159" s="12" t="s">
        <v>13</v>
      </c>
      <c r="P1159" s="12" t="s">
        <v>19</v>
      </c>
      <c r="Q1159" s="12" t="s">
        <v>121</v>
      </c>
      <c r="R1159" s="12" t="s">
        <v>23</v>
      </c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3">
        <f>ROUNDUP(SUM(VLOOKUP(F1159,'Pontuação 3.0'!A$2:B$11,2,FALSE),VLOOKUP(E1159,'Pontuação 3.0'!C$2:D$11,2,FALSE),VLOOKUP(H1159,'Pontuação 3.0'!I$2:J$11,2,FALSE),VLOOKUP(J1159,'Pontuação 3.0'!G$2:H$11,2,FALSE),VLOOKUP(G1159,'Pontuação 3.0'!E$2:F$11,2,FALSE),VLOOKUP(K1159,'Pontuação 3.0'!K$2:L$11,2,FALSE),VLOOKUP(L1159,'Pontuação 3.0'!M$2:N$13,2,FALSE)),0)</f>
        <v>2038</v>
      </c>
      <c r="AD1159" s="14">
        <f t="shared" si="1"/>
        <v>204</v>
      </c>
      <c r="AE1159" s="14" t="str">
        <f t="array" ref="AE1159">IFERROR(INDEX('Pontuação 3.0'!G$13:G$191, MATCH(AD1159, 'Pontuação 3.0'!F$13:F$191, 0)), "Faixa Indefinida")</f>
        <v>C</v>
      </c>
      <c r="AF1159" s="14">
        <f t="shared" si="2"/>
        <v>0</v>
      </c>
      <c r="AG1159" s="14">
        <f t="shared" si="3"/>
        <v>0</v>
      </c>
      <c r="AH1159" s="14">
        <f t="shared" si="4"/>
        <v>1</v>
      </c>
      <c r="AI1159" s="14">
        <f t="shared" si="5"/>
        <v>0</v>
      </c>
      <c r="AJ1159" s="10"/>
    </row>
    <row r="1160" ht="15.75" customHeight="1">
      <c r="A1160" s="9">
        <v>45694.0</v>
      </c>
      <c r="B1160" s="10" t="s">
        <v>2723</v>
      </c>
      <c r="C1160" s="10" t="s">
        <v>2724</v>
      </c>
      <c r="D1160" s="11">
        <v>9.96778945E8</v>
      </c>
      <c r="E1160" s="10" t="s">
        <v>8586</v>
      </c>
      <c r="F1160" s="10" t="s">
        <v>8596</v>
      </c>
      <c r="G1160" s="10" t="s">
        <v>8620</v>
      </c>
      <c r="H1160" s="10" t="s">
        <v>8589</v>
      </c>
      <c r="I1160" s="10" t="s">
        <v>8590</v>
      </c>
      <c r="J1160" s="10" t="s">
        <v>8599</v>
      </c>
      <c r="K1160" s="10" t="s">
        <v>8590</v>
      </c>
      <c r="L1160" s="10" t="s">
        <v>8615</v>
      </c>
      <c r="M1160" s="10" t="s">
        <v>8593</v>
      </c>
      <c r="N1160" s="12" t="s">
        <v>11</v>
      </c>
      <c r="O1160" s="12" t="s">
        <v>13</v>
      </c>
      <c r="P1160" s="12" t="s">
        <v>39</v>
      </c>
      <c r="Q1160" s="12" t="s">
        <v>45</v>
      </c>
      <c r="R1160" s="12" t="s">
        <v>14</v>
      </c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3">
        <f>ROUNDUP(SUM(VLOOKUP(F1160,'Pontuação 3.0'!A$2:B$11,2,FALSE),VLOOKUP(E1160,'Pontuação 3.0'!C$2:D$11,2,FALSE),VLOOKUP(H1160,'Pontuação 3.0'!I$2:J$11,2,FALSE),VLOOKUP(J1160,'Pontuação 3.0'!G$2:H$11,2,FALSE),VLOOKUP(G1160,'Pontuação 3.0'!E$2:F$11,2,FALSE),VLOOKUP(K1160,'Pontuação 3.0'!K$2:L$11,2,FALSE),VLOOKUP(L1160,'Pontuação 3.0'!M$2:N$13,2,FALSE)),0)</f>
        <v>2022</v>
      </c>
      <c r="AD1160" s="14">
        <f t="shared" si="1"/>
        <v>202</v>
      </c>
      <c r="AE1160" s="14" t="str">
        <f t="array" ref="AE1160">IFERROR(INDEX('Pontuação 3.0'!G$13:G$191, MATCH(AD1160, 'Pontuação 3.0'!F$13:F$191, 0)), "Faixa Indefinida")</f>
        <v>C</v>
      </c>
      <c r="AF1160" s="14">
        <f t="shared" si="2"/>
        <v>0</v>
      </c>
      <c r="AG1160" s="14">
        <f t="shared" si="3"/>
        <v>0</v>
      </c>
      <c r="AH1160" s="14">
        <f t="shared" si="4"/>
        <v>1</v>
      </c>
      <c r="AI1160" s="14">
        <f t="shared" si="5"/>
        <v>0</v>
      </c>
      <c r="AJ1160" s="10"/>
    </row>
    <row r="1161" ht="15.75" customHeight="1">
      <c r="A1161" s="9">
        <v>45694.0</v>
      </c>
      <c r="B1161" s="10" t="s">
        <v>2725</v>
      </c>
      <c r="C1161" s="10" t="s">
        <v>2726</v>
      </c>
      <c r="D1161" s="11">
        <v>8.1991004035E10</v>
      </c>
      <c r="E1161" s="10" t="s">
        <v>8586</v>
      </c>
      <c r="F1161" s="10" t="s">
        <v>8587</v>
      </c>
      <c r="G1161" s="10" t="s">
        <v>8588</v>
      </c>
      <c r="H1161" s="10" t="s">
        <v>8598</v>
      </c>
      <c r="I1161" s="10" t="s">
        <v>8614</v>
      </c>
      <c r="J1161" s="10" t="s">
        <v>8599</v>
      </c>
      <c r="K1161" s="10" t="s">
        <v>8590</v>
      </c>
      <c r="L1161" s="10" t="s">
        <v>8592</v>
      </c>
      <c r="M1161" s="10" t="s">
        <v>8601</v>
      </c>
      <c r="N1161" s="12" t="s">
        <v>11</v>
      </c>
      <c r="O1161" s="12" t="s">
        <v>13</v>
      </c>
      <c r="P1161" s="12" t="s">
        <v>22</v>
      </c>
      <c r="Q1161" s="12" t="s">
        <v>49</v>
      </c>
      <c r="R1161" s="12" t="s">
        <v>14</v>
      </c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3">
        <f>ROUNDUP(SUM(VLOOKUP(F1161,'Pontuação 3.0'!A$2:B$11,2,FALSE),VLOOKUP(E1161,'Pontuação 3.0'!C$2:D$11,2,FALSE),VLOOKUP(H1161,'Pontuação 3.0'!I$2:J$11,2,FALSE),VLOOKUP(J1161,'Pontuação 3.0'!G$2:H$11,2,FALSE),VLOOKUP(G1161,'Pontuação 3.0'!E$2:F$11,2,FALSE),VLOOKUP(K1161,'Pontuação 3.0'!K$2:L$11,2,FALSE),VLOOKUP(L1161,'Pontuação 3.0'!M$2:N$13,2,FALSE)),0)</f>
        <v>2122</v>
      </c>
      <c r="AD1161" s="14">
        <f t="shared" si="1"/>
        <v>212</v>
      </c>
      <c r="AE1161" s="14" t="str">
        <f t="array" ref="AE1161">IFERROR(INDEX('Pontuação 3.0'!G$13:G$191, MATCH(AD1161, 'Pontuação 3.0'!F$13:F$191, 0)), "Faixa Indefinida")</f>
        <v>C</v>
      </c>
      <c r="AF1161" s="14">
        <f t="shared" si="2"/>
        <v>0</v>
      </c>
      <c r="AG1161" s="14">
        <f t="shared" si="3"/>
        <v>0</v>
      </c>
      <c r="AH1161" s="14">
        <f t="shared" si="4"/>
        <v>1</v>
      </c>
      <c r="AI1161" s="14">
        <f t="shared" si="5"/>
        <v>0</v>
      </c>
      <c r="AJ1161" s="10"/>
    </row>
    <row r="1162" ht="15.75" customHeight="1">
      <c r="A1162" s="9">
        <v>45694.0</v>
      </c>
      <c r="B1162" s="10" t="s">
        <v>2729</v>
      </c>
      <c r="C1162" s="10" t="s">
        <v>2730</v>
      </c>
      <c r="D1162" s="11">
        <v>1.1915119448E10</v>
      </c>
      <c r="E1162" s="10" t="s">
        <v>8586</v>
      </c>
      <c r="F1162" s="10" t="s">
        <v>8631</v>
      </c>
      <c r="G1162" s="10" t="s">
        <v>8588</v>
      </c>
      <c r="H1162" s="10" t="s">
        <v>8626</v>
      </c>
      <c r="I1162" s="10" t="s">
        <v>8590</v>
      </c>
      <c r="J1162" s="10" t="s">
        <v>8599</v>
      </c>
      <c r="K1162" s="10" t="s">
        <v>8606</v>
      </c>
      <c r="L1162" s="10" t="s">
        <v>8607</v>
      </c>
      <c r="M1162" s="10" t="s">
        <v>8611</v>
      </c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3">
        <f>ROUNDUP(SUM(VLOOKUP(F1162,'Pontuação 3.0'!A$2:B$11,2,FALSE),VLOOKUP(E1162,'Pontuação 3.0'!C$2:D$11,2,FALSE),VLOOKUP(H1162,'Pontuação 3.0'!I$2:J$11,2,FALSE),VLOOKUP(J1162,'Pontuação 3.0'!G$2:H$11,2,FALSE),VLOOKUP(G1162,'Pontuação 3.0'!E$2:F$11,2,FALSE),VLOOKUP(K1162,'Pontuação 3.0'!K$2:L$11,2,FALSE),VLOOKUP(L1162,'Pontuação 3.0'!M$2:N$13,2,FALSE)),0)</f>
        <v>2190</v>
      </c>
      <c r="AD1162" s="14">
        <f t="shared" si="1"/>
        <v>219</v>
      </c>
      <c r="AE1162" s="14" t="str">
        <f t="array" ref="AE1162">IFERROR(INDEX('Pontuação 3.0'!G$13:G$191, MATCH(AD1162, 'Pontuação 3.0'!F$13:F$191, 0)), "Faixa Indefinida")</f>
        <v>B</v>
      </c>
      <c r="AF1162" s="14">
        <f t="shared" si="2"/>
        <v>0</v>
      </c>
      <c r="AG1162" s="14">
        <f t="shared" si="3"/>
        <v>1</v>
      </c>
      <c r="AH1162" s="14">
        <f t="shared" si="4"/>
        <v>0</v>
      </c>
      <c r="AI1162" s="14">
        <f t="shared" si="5"/>
        <v>0</v>
      </c>
      <c r="AJ1162" s="10"/>
    </row>
    <row r="1163" ht="15.75" customHeight="1">
      <c r="A1163" s="9">
        <v>45694.0</v>
      </c>
      <c r="B1163" s="10" t="s">
        <v>2731</v>
      </c>
      <c r="C1163" s="10" t="s">
        <v>2732</v>
      </c>
      <c r="D1163" s="11">
        <v>1.3991484119E10</v>
      </c>
      <c r="E1163" s="10" t="s">
        <v>8622</v>
      </c>
      <c r="F1163" s="10" t="s">
        <v>8596</v>
      </c>
      <c r="G1163" s="10" t="s">
        <v>8588</v>
      </c>
      <c r="H1163" s="10" t="s">
        <v>8605</v>
      </c>
      <c r="I1163" s="10" t="s">
        <v>8590</v>
      </c>
      <c r="J1163" s="10" t="s">
        <v>8599</v>
      </c>
      <c r="K1163" s="10" t="s">
        <v>8590</v>
      </c>
      <c r="L1163" s="10" t="s">
        <v>8592</v>
      </c>
      <c r="M1163" s="10" t="s">
        <v>8593</v>
      </c>
      <c r="N1163" s="12" t="s">
        <v>11</v>
      </c>
      <c r="O1163" s="12" t="s">
        <v>13</v>
      </c>
      <c r="P1163" s="12" t="s">
        <v>19</v>
      </c>
      <c r="Q1163" s="12" t="s">
        <v>15</v>
      </c>
      <c r="R1163" s="12" t="s">
        <v>14</v>
      </c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3">
        <f>ROUNDUP(SUM(VLOOKUP(F1163,'Pontuação 3.0'!A$2:B$11,2,FALSE),VLOOKUP(E1163,'Pontuação 3.0'!C$2:D$11,2,FALSE),VLOOKUP(H1163,'Pontuação 3.0'!I$2:J$11,2,FALSE),VLOOKUP(J1163,'Pontuação 3.0'!G$2:H$11,2,FALSE),VLOOKUP(G1163,'Pontuação 3.0'!E$2:F$11,2,FALSE),VLOOKUP(K1163,'Pontuação 3.0'!K$2:L$11,2,FALSE),VLOOKUP(L1163,'Pontuação 3.0'!M$2:N$13,2,FALSE)),0)</f>
        <v>1895</v>
      </c>
      <c r="AD1163" s="14">
        <f t="shared" si="1"/>
        <v>190</v>
      </c>
      <c r="AE1163" s="14" t="str">
        <f t="array" ref="AE1163">IFERROR(INDEX('Pontuação 3.0'!G$13:G$191, MATCH(AD1163, 'Pontuação 3.0'!F$13:F$191, 0)), "Faixa Indefinida")</f>
        <v>D</v>
      </c>
      <c r="AF1163" s="14">
        <f t="shared" si="2"/>
        <v>0</v>
      </c>
      <c r="AG1163" s="14">
        <f t="shared" si="3"/>
        <v>0</v>
      </c>
      <c r="AH1163" s="14">
        <f t="shared" si="4"/>
        <v>0</v>
      </c>
      <c r="AI1163" s="14">
        <f t="shared" si="5"/>
        <v>1</v>
      </c>
      <c r="AJ1163" s="10"/>
    </row>
    <row r="1164" ht="15.75" customHeight="1">
      <c r="A1164" s="9">
        <v>45694.0</v>
      </c>
      <c r="B1164" s="10" t="s">
        <v>2733</v>
      </c>
      <c r="C1164" s="10" t="s">
        <v>2734</v>
      </c>
      <c r="D1164" s="10" t="s">
        <v>2735</v>
      </c>
      <c r="E1164" s="10" t="s">
        <v>8586</v>
      </c>
      <c r="F1164" s="10" t="s">
        <v>8596</v>
      </c>
      <c r="G1164" s="10" t="s">
        <v>8588</v>
      </c>
      <c r="H1164" s="10" t="s">
        <v>8589</v>
      </c>
      <c r="I1164" s="10" t="s">
        <v>8614</v>
      </c>
      <c r="J1164" s="10" t="s">
        <v>8599</v>
      </c>
      <c r="K1164" s="10" t="s">
        <v>8606</v>
      </c>
      <c r="L1164" s="10" t="s">
        <v>8592</v>
      </c>
      <c r="M1164" s="10" t="s">
        <v>8621</v>
      </c>
      <c r="N1164" s="12" t="s">
        <v>11</v>
      </c>
      <c r="O1164" s="12" t="s">
        <v>13</v>
      </c>
      <c r="P1164" s="12" t="s">
        <v>1337</v>
      </c>
      <c r="Q1164" s="12" t="s">
        <v>1338</v>
      </c>
      <c r="R1164" s="12" t="s">
        <v>14</v>
      </c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3">
        <f>ROUNDUP(SUM(VLOOKUP(F1164,'Pontuação 3.0'!A$2:B$11,2,FALSE),VLOOKUP(E1164,'Pontuação 3.0'!C$2:D$11,2,FALSE),VLOOKUP(H1164,'Pontuação 3.0'!I$2:J$11,2,FALSE),VLOOKUP(J1164,'Pontuação 3.0'!G$2:H$11,2,FALSE),VLOOKUP(G1164,'Pontuação 3.0'!E$2:F$11,2,FALSE),VLOOKUP(K1164,'Pontuação 3.0'!K$2:L$11,2,FALSE),VLOOKUP(L1164,'Pontuação 3.0'!M$2:N$13,2,FALSE)),0)</f>
        <v>2337</v>
      </c>
      <c r="AD1164" s="14">
        <f t="shared" si="1"/>
        <v>234</v>
      </c>
      <c r="AE1164" s="14" t="str">
        <f t="array" ref="AE1164">IFERROR(INDEX('Pontuação 3.0'!G$13:G$191, MATCH(AD1164, 'Pontuação 3.0'!F$13:F$191, 0)), "Faixa Indefinida")</f>
        <v>B</v>
      </c>
      <c r="AF1164" s="14">
        <f t="shared" si="2"/>
        <v>0</v>
      </c>
      <c r="AG1164" s="14">
        <f t="shared" si="3"/>
        <v>1</v>
      </c>
      <c r="AH1164" s="14">
        <f t="shared" si="4"/>
        <v>0</v>
      </c>
      <c r="AI1164" s="14">
        <f t="shared" si="5"/>
        <v>0</v>
      </c>
      <c r="AJ1164" s="10"/>
    </row>
    <row r="1165" ht="15.75" customHeight="1">
      <c r="A1165" s="9">
        <v>45694.0</v>
      </c>
      <c r="B1165" s="10" t="s">
        <v>2736</v>
      </c>
      <c r="C1165" s="10" t="s">
        <v>2737</v>
      </c>
      <c r="D1165" s="11">
        <v>5.1996662755E10</v>
      </c>
      <c r="E1165" s="10" t="s">
        <v>8586</v>
      </c>
      <c r="F1165" s="10" t="s">
        <v>8587</v>
      </c>
      <c r="G1165" s="10" t="s">
        <v>8588</v>
      </c>
      <c r="H1165" s="10" t="s">
        <v>8589</v>
      </c>
      <c r="I1165" s="10" t="s">
        <v>8614</v>
      </c>
      <c r="J1165" s="10" t="s">
        <v>8599</v>
      </c>
      <c r="K1165" s="10" t="s">
        <v>8590</v>
      </c>
      <c r="L1165" s="10" t="s">
        <v>8592</v>
      </c>
      <c r="M1165" s="10" t="s">
        <v>8593</v>
      </c>
      <c r="N1165" s="12" t="s">
        <v>11</v>
      </c>
      <c r="O1165" s="12" t="s">
        <v>13</v>
      </c>
      <c r="P1165" s="12" t="s">
        <v>77</v>
      </c>
      <c r="Q1165" s="12" t="s">
        <v>45</v>
      </c>
      <c r="R1165" s="12" t="s">
        <v>23</v>
      </c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3">
        <f>ROUNDUP(SUM(VLOOKUP(F1165,'Pontuação 3.0'!A$2:B$11,2,FALSE),VLOOKUP(E1165,'Pontuação 3.0'!C$2:D$11,2,FALSE),VLOOKUP(H1165,'Pontuação 3.0'!I$2:J$11,2,FALSE),VLOOKUP(J1165,'Pontuação 3.0'!G$2:H$11,2,FALSE),VLOOKUP(G1165,'Pontuação 3.0'!E$2:F$11,2,FALSE),VLOOKUP(K1165,'Pontuação 3.0'!K$2:L$11,2,FALSE),VLOOKUP(L1165,'Pontuação 3.0'!M$2:N$13,2,FALSE)),0)</f>
        <v>2209</v>
      </c>
      <c r="AD1165" s="14">
        <f t="shared" si="1"/>
        <v>221</v>
      </c>
      <c r="AE1165" s="14" t="str">
        <f t="array" ref="AE1165">IFERROR(INDEX('Pontuação 3.0'!G$13:G$191, MATCH(AD1165, 'Pontuação 3.0'!F$13:F$191, 0)), "Faixa Indefinida")</f>
        <v>B</v>
      </c>
      <c r="AF1165" s="14">
        <f t="shared" si="2"/>
        <v>0</v>
      </c>
      <c r="AG1165" s="14">
        <f t="shared" si="3"/>
        <v>1</v>
      </c>
      <c r="AH1165" s="14">
        <f t="shared" si="4"/>
        <v>0</v>
      </c>
      <c r="AI1165" s="14">
        <f t="shared" si="5"/>
        <v>0</v>
      </c>
      <c r="AJ1165" s="10"/>
    </row>
    <row r="1166" ht="15.75" customHeight="1">
      <c r="A1166" s="9">
        <v>45694.0</v>
      </c>
      <c r="B1166" s="10" t="s">
        <v>2738</v>
      </c>
      <c r="C1166" s="10" t="s">
        <v>2739</v>
      </c>
      <c r="D1166" s="11">
        <v>2.197478978E10</v>
      </c>
      <c r="E1166" s="10" t="s">
        <v>8586</v>
      </c>
      <c r="F1166" s="10" t="s">
        <v>8587</v>
      </c>
      <c r="G1166" s="10" t="s">
        <v>8597</v>
      </c>
      <c r="H1166" s="10" t="s">
        <v>8598</v>
      </c>
      <c r="I1166" s="10" t="s">
        <v>8590</v>
      </c>
      <c r="J1166" s="10" t="s">
        <v>8599</v>
      </c>
      <c r="K1166" s="10" t="s">
        <v>8590</v>
      </c>
      <c r="L1166" s="10" t="s">
        <v>8592</v>
      </c>
      <c r="M1166" s="10" t="s">
        <v>8611</v>
      </c>
      <c r="N1166" s="12" t="s">
        <v>11</v>
      </c>
      <c r="O1166" s="12" t="s">
        <v>13</v>
      </c>
      <c r="P1166" s="12" t="s">
        <v>22</v>
      </c>
      <c r="Q1166" s="12" t="s">
        <v>239</v>
      </c>
      <c r="R1166" s="12" t="s">
        <v>23</v>
      </c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3">
        <f>ROUNDUP(SUM(VLOOKUP(F1166,'Pontuação 3.0'!A$2:B$11,2,FALSE),VLOOKUP(E1166,'Pontuação 3.0'!C$2:D$11,2,FALSE),VLOOKUP(H1166,'Pontuação 3.0'!I$2:J$11,2,FALSE),VLOOKUP(J1166,'Pontuação 3.0'!G$2:H$11,2,FALSE),VLOOKUP(G1166,'Pontuação 3.0'!E$2:F$11,2,FALSE),VLOOKUP(K1166,'Pontuação 3.0'!K$2:L$11,2,FALSE),VLOOKUP(L1166,'Pontuação 3.0'!M$2:N$13,2,FALSE)),0)</f>
        <v>2015</v>
      </c>
      <c r="AD1166" s="14">
        <f t="shared" si="1"/>
        <v>202</v>
      </c>
      <c r="AE1166" s="14" t="str">
        <f t="array" ref="AE1166">IFERROR(INDEX('Pontuação 3.0'!G$13:G$191, MATCH(AD1166, 'Pontuação 3.0'!F$13:F$191, 0)), "Faixa Indefinida")</f>
        <v>C</v>
      </c>
      <c r="AF1166" s="14">
        <f t="shared" si="2"/>
        <v>0</v>
      </c>
      <c r="AG1166" s="14">
        <f t="shared" si="3"/>
        <v>0</v>
      </c>
      <c r="AH1166" s="14">
        <f t="shared" si="4"/>
        <v>1</v>
      </c>
      <c r="AI1166" s="14">
        <f t="shared" si="5"/>
        <v>0</v>
      </c>
      <c r="AJ1166" s="10"/>
    </row>
    <row r="1167" ht="15.75" customHeight="1">
      <c r="A1167" s="9">
        <v>45694.0</v>
      </c>
      <c r="B1167" s="10" t="s">
        <v>2740</v>
      </c>
      <c r="C1167" s="10" t="s">
        <v>2741</v>
      </c>
      <c r="D1167" s="11">
        <v>4.8991238951E10</v>
      </c>
      <c r="E1167" s="10" t="s">
        <v>8586</v>
      </c>
      <c r="F1167" s="10" t="s">
        <v>8610</v>
      </c>
      <c r="G1167" s="10" t="s">
        <v>8620</v>
      </c>
      <c r="H1167" s="10" t="s">
        <v>8632</v>
      </c>
      <c r="I1167" s="10" t="s">
        <v>8590</v>
      </c>
      <c r="J1167" s="10" t="s">
        <v>8591</v>
      </c>
      <c r="K1167" s="10" t="s">
        <v>8606</v>
      </c>
      <c r="L1167" s="10" t="s">
        <v>8592</v>
      </c>
      <c r="M1167" s="10" t="s">
        <v>8593</v>
      </c>
      <c r="N1167" s="12" t="s">
        <v>11</v>
      </c>
      <c r="O1167" s="12" t="s">
        <v>13</v>
      </c>
      <c r="P1167" s="12" t="s">
        <v>19</v>
      </c>
      <c r="Q1167" s="12" t="s">
        <v>49</v>
      </c>
      <c r="R1167" s="12" t="s">
        <v>14</v>
      </c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3">
        <f>ROUNDUP(SUM(VLOOKUP(F1167,'Pontuação 3.0'!A$2:B$11,2,FALSE),VLOOKUP(E1167,'Pontuação 3.0'!C$2:D$11,2,FALSE),VLOOKUP(H1167,'Pontuação 3.0'!I$2:J$11,2,FALSE),VLOOKUP(J1167,'Pontuação 3.0'!G$2:H$11,2,FALSE),VLOOKUP(G1167,'Pontuação 3.0'!E$2:F$11,2,FALSE),VLOOKUP(K1167,'Pontuação 3.0'!K$2:L$11,2,FALSE),VLOOKUP(L1167,'Pontuação 3.0'!M$2:N$13,2,FALSE)),0)</f>
        <v>2065</v>
      </c>
      <c r="AD1167" s="14">
        <f t="shared" si="1"/>
        <v>207</v>
      </c>
      <c r="AE1167" s="14" t="str">
        <f t="array" ref="AE1167">IFERROR(INDEX('Pontuação 3.0'!G$13:G$191, MATCH(AD1167, 'Pontuação 3.0'!F$13:F$191, 0)), "Faixa Indefinida")</f>
        <v>C</v>
      </c>
      <c r="AF1167" s="14">
        <f t="shared" si="2"/>
        <v>0</v>
      </c>
      <c r="AG1167" s="14">
        <f t="shared" si="3"/>
        <v>0</v>
      </c>
      <c r="AH1167" s="14">
        <f t="shared" si="4"/>
        <v>1</v>
      </c>
      <c r="AI1167" s="14">
        <f t="shared" si="5"/>
        <v>0</v>
      </c>
      <c r="AJ1167" s="10"/>
    </row>
    <row r="1168" ht="15.75" customHeight="1">
      <c r="A1168" s="9">
        <v>45694.0</v>
      </c>
      <c r="B1168" s="10" t="s">
        <v>2742</v>
      </c>
      <c r="C1168" s="10" t="s">
        <v>2743</v>
      </c>
      <c r="D1168" s="11">
        <v>8.4994882145E10</v>
      </c>
      <c r="E1168" s="10" t="s">
        <v>8622</v>
      </c>
      <c r="F1168" s="10" t="s">
        <v>8587</v>
      </c>
      <c r="G1168" s="10" t="s">
        <v>8616</v>
      </c>
      <c r="H1168" s="10" t="s">
        <v>8626</v>
      </c>
      <c r="I1168" s="10" t="s">
        <v>8590</v>
      </c>
      <c r="J1168" s="10" t="s">
        <v>8624</v>
      </c>
      <c r="K1168" s="10" t="s">
        <v>8590</v>
      </c>
      <c r="L1168" s="10" t="s">
        <v>8615</v>
      </c>
      <c r="M1168" s="10" t="s">
        <v>8601</v>
      </c>
      <c r="N1168" s="12" t="s">
        <v>11</v>
      </c>
      <c r="O1168" s="12" t="s">
        <v>13</v>
      </c>
      <c r="P1168" s="12" t="s">
        <v>12</v>
      </c>
      <c r="Q1168" s="12" t="s">
        <v>15</v>
      </c>
      <c r="R1168" s="12" t="s">
        <v>14</v>
      </c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3">
        <f>ROUNDUP(SUM(VLOOKUP(F1168,'Pontuação 3.0'!A$2:B$11,2,FALSE),VLOOKUP(E1168,'Pontuação 3.0'!C$2:D$11,2,FALSE),VLOOKUP(H1168,'Pontuação 3.0'!I$2:J$11,2,FALSE),VLOOKUP(J1168,'Pontuação 3.0'!G$2:H$11,2,FALSE),VLOOKUP(G1168,'Pontuação 3.0'!E$2:F$11,2,FALSE),VLOOKUP(K1168,'Pontuação 3.0'!K$2:L$11,2,FALSE),VLOOKUP(L1168,'Pontuação 3.0'!M$2:N$13,2,FALSE)),0)</f>
        <v>2147</v>
      </c>
      <c r="AD1168" s="14">
        <f t="shared" si="1"/>
        <v>215</v>
      </c>
      <c r="AE1168" s="14" t="str">
        <f t="array" ref="AE1168">IFERROR(INDEX('Pontuação 3.0'!G$13:G$191, MATCH(AD1168, 'Pontuação 3.0'!F$13:F$191, 0)), "Faixa Indefinida")</f>
        <v>B</v>
      </c>
      <c r="AF1168" s="14">
        <f t="shared" si="2"/>
        <v>0</v>
      </c>
      <c r="AG1168" s="14">
        <f t="shared" si="3"/>
        <v>1</v>
      </c>
      <c r="AH1168" s="14">
        <f t="shared" si="4"/>
        <v>0</v>
      </c>
      <c r="AI1168" s="14">
        <f t="shared" si="5"/>
        <v>0</v>
      </c>
      <c r="AJ1168" s="10"/>
    </row>
    <row r="1169" ht="15.75" customHeight="1">
      <c r="A1169" s="9">
        <v>45694.0</v>
      </c>
      <c r="B1169" s="10" t="s">
        <v>613</v>
      </c>
      <c r="C1169" s="10" t="s">
        <v>2744</v>
      </c>
      <c r="D1169" s="11">
        <v>8.3986683371E10</v>
      </c>
      <c r="E1169" s="10" t="s">
        <v>8586</v>
      </c>
      <c r="F1169" s="10" t="s">
        <v>8596</v>
      </c>
      <c r="G1169" s="10" t="s">
        <v>8620</v>
      </c>
      <c r="H1169" s="10" t="s">
        <v>8598</v>
      </c>
      <c r="I1169" s="10" t="s">
        <v>8590</v>
      </c>
      <c r="J1169" s="10" t="s">
        <v>8599</v>
      </c>
      <c r="K1169" s="10" t="s">
        <v>8590</v>
      </c>
      <c r="L1169" s="10" t="s">
        <v>8592</v>
      </c>
      <c r="M1169" s="10" t="s">
        <v>8611</v>
      </c>
      <c r="N1169" s="12" t="s">
        <v>11</v>
      </c>
      <c r="O1169" s="12" t="s">
        <v>13</v>
      </c>
      <c r="P1169" s="12" t="s">
        <v>114</v>
      </c>
      <c r="Q1169" s="12" t="s">
        <v>45</v>
      </c>
      <c r="R1169" s="12" t="s">
        <v>14</v>
      </c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3">
        <f>ROUNDUP(SUM(VLOOKUP(F1169,'Pontuação 3.0'!A$2:B$11,2,FALSE),VLOOKUP(E1169,'Pontuação 3.0'!C$2:D$11,2,FALSE),VLOOKUP(H1169,'Pontuação 3.0'!I$2:J$11,2,FALSE),VLOOKUP(J1169,'Pontuação 3.0'!G$2:H$11,2,FALSE),VLOOKUP(G1169,'Pontuação 3.0'!E$2:F$11,2,FALSE),VLOOKUP(K1169,'Pontuação 3.0'!K$2:L$11,2,FALSE),VLOOKUP(L1169,'Pontuação 3.0'!M$2:N$13,2,FALSE)),0)</f>
        <v>1849</v>
      </c>
      <c r="AD1169" s="14">
        <f t="shared" si="1"/>
        <v>185</v>
      </c>
      <c r="AE1169" s="14" t="str">
        <f t="array" ref="AE1169">IFERROR(INDEX('Pontuação 3.0'!G$13:G$191, MATCH(AD1169, 'Pontuação 3.0'!F$13:F$191, 0)), "Faixa Indefinida")</f>
        <v>D</v>
      </c>
      <c r="AF1169" s="14">
        <f t="shared" si="2"/>
        <v>0</v>
      </c>
      <c r="AG1169" s="14">
        <f t="shared" si="3"/>
        <v>0</v>
      </c>
      <c r="AH1169" s="14">
        <f t="shared" si="4"/>
        <v>0</v>
      </c>
      <c r="AI1169" s="14">
        <f t="shared" si="5"/>
        <v>1</v>
      </c>
      <c r="AJ1169" s="10"/>
    </row>
    <row r="1170" ht="15.75" customHeight="1">
      <c r="A1170" s="9">
        <v>45694.0</v>
      </c>
      <c r="B1170" s="10" t="s">
        <v>2745</v>
      </c>
      <c r="C1170" s="10" t="s">
        <v>2746</v>
      </c>
      <c r="D1170" s="11">
        <v>4.8999884134E10</v>
      </c>
      <c r="E1170" s="10" t="s">
        <v>8586</v>
      </c>
      <c r="F1170" s="10" t="s">
        <v>8587</v>
      </c>
      <c r="G1170" s="10" t="s">
        <v>8588</v>
      </c>
      <c r="H1170" s="10" t="s">
        <v>8589</v>
      </c>
      <c r="I1170" s="10" t="s">
        <v>8614</v>
      </c>
      <c r="J1170" s="10" t="s">
        <v>8617</v>
      </c>
      <c r="K1170" s="10" t="s">
        <v>8590</v>
      </c>
      <c r="L1170" s="10" t="s">
        <v>8615</v>
      </c>
      <c r="M1170" s="10" t="s">
        <v>8611</v>
      </c>
      <c r="N1170" s="12" t="s">
        <v>11</v>
      </c>
      <c r="O1170" s="12" t="s">
        <v>13</v>
      </c>
      <c r="P1170" s="12" t="s">
        <v>39</v>
      </c>
      <c r="Q1170" s="12" t="s">
        <v>15</v>
      </c>
      <c r="R1170" s="12" t="s">
        <v>14</v>
      </c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3">
        <f>ROUNDUP(SUM(VLOOKUP(F1170,'Pontuação 3.0'!A$2:B$11,2,FALSE),VLOOKUP(E1170,'Pontuação 3.0'!C$2:D$11,2,FALSE),VLOOKUP(H1170,'Pontuação 3.0'!I$2:J$11,2,FALSE),VLOOKUP(J1170,'Pontuação 3.0'!G$2:H$11,2,FALSE),VLOOKUP(G1170,'Pontuação 3.0'!E$2:F$11,2,FALSE),VLOOKUP(K1170,'Pontuação 3.0'!K$2:L$11,2,FALSE),VLOOKUP(L1170,'Pontuação 3.0'!M$2:N$13,2,FALSE)),0)</f>
        <v>2570</v>
      </c>
      <c r="AD1170" s="14">
        <f t="shared" si="1"/>
        <v>257</v>
      </c>
      <c r="AE1170" s="14" t="str">
        <f t="array" ref="AE1170">IFERROR(INDEX('Pontuação 3.0'!G$13:G$191, MATCH(AD1170, 'Pontuação 3.0'!F$13:F$191, 0)), "Faixa Indefinida")</f>
        <v>A</v>
      </c>
      <c r="AF1170" s="14">
        <f t="shared" si="2"/>
        <v>1</v>
      </c>
      <c r="AG1170" s="14">
        <f t="shared" si="3"/>
        <v>0</v>
      </c>
      <c r="AH1170" s="14">
        <f t="shared" si="4"/>
        <v>0</v>
      </c>
      <c r="AI1170" s="14">
        <f t="shared" si="5"/>
        <v>0</v>
      </c>
      <c r="AJ1170" s="10"/>
    </row>
    <row r="1171" ht="15.75" customHeight="1">
      <c r="A1171" s="9">
        <v>45694.0</v>
      </c>
      <c r="B1171" s="10" t="s">
        <v>2747</v>
      </c>
      <c r="C1171" s="10" t="s">
        <v>2748</v>
      </c>
      <c r="D1171" s="11">
        <v>6.4999547219E10</v>
      </c>
      <c r="E1171" s="10" t="s">
        <v>8586</v>
      </c>
      <c r="F1171" s="10" t="s">
        <v>8587</v>
      </c>
      <c r="G1171" s="10" t="s">
        <v>8588</v>
      </c>
      <c r="H1171" s="10" t="s">
        <v>8632</v>
      </c>
      <c r="I1171" s="10" t="s">
        <v>8614</v>
      </c>
      <c r="J1171" s="10" t="s">
        <v>8591</v>
      </c>
      <c r="K1171" s="10" t="s">
        <v>8590</v>
      </c>
      <c r="L1171" s="10" t="s">
        <v>8615</v>
      </c>
      <c r="M1171" s="10" t="s">
        <v>8593</v>
      </c>
      <c r="N1171" s="12" t="s">
        <v>11</v>
      </c>
      <c r="O1171" s="12" t="s">
        <v>13</v>
      </c>
      <c r="P1171" s="12" t="s">
        <v>114</v>
      </c>
      <c r="Q1171" s="12" t="s">
        <v>49</v>
      </c>
      <c r="R1171" s="12" t="s">
        <v>14</v>
      </c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3">
        <f>ROUNDUP(SUM(VLOOKUP(F1171,'Pontuação 3.0'!A$2:B$11,2,FALSE),VLOOKUP(E1171,'Pontuação 3.0'!C$2:D$11,2,FALSE),VLOOKUP(H1171,'Pontuação 3.0'!I$2:J$11,2,FALSE),VLOOKUP(J1171,'Pontuação 3.0'!G$2:H$11,2,FALSE),VLOOKUP(G1171,'Pontuação 3.0'!E$2:F$11,2,FALSE),VLOOKUP(K1171,'Pontuação 3.0'!K$2:L$11,2,FALSE),VLOOKUP(L1171,'Pontuação 3.0'!M$2:N$13,2,FALSE)),0)</f>
        <v>2252</v>
      </c>
      <c r="AD1171" s="14">
        <f t="shared" si="1"/>
        <v>225</v>
      </c>
      <c r="AE1171" s="14" t="str">
        <f t="array" ref="AE1171">IFERROR(INDEX('Pontuação 3.0'!G$13:G$191, MATCH(AD1171, 'Pontuação 3.0'!F$13:F$191, 0)), "Faixa Indefinida")</f>
        <v>B</v>
      </c>
      <c r="AF1171" s="14">
        <f t="shared" si="2"/>
        <v>0</v>
      </c>
      <c r="AG1171" s="14">
        <f t="shared" si="3"/>
        <v>1</v>
      </c>
      <c r="AH1171" s="14">
        <f t="shared" si="4"/>
        <v>0</v>
      </c>
      <c r="AI1171" s="14">
        <f t="shared" si="5"/>
        <v>0</v>
      </c>
      <c r="AJ1171" s="10"/>
    </row>
    <row r="1172" ht="15.75" customHeight="1">
      <c r="A1172" s="9">
        <v>45694.0</v>
      </c>
      <c r="B1172" s="10" t="s">
        <v>2752</v>
      </c>
      <c r="C1172" s="10" t="s">
        <v>2753</v>
      </c>
      <c r="D1172" s="11">
        <v>7.5992014839E10</v>
      </c>
      <c r="E1172" s="10" t="s">
        <v>8586</v>
      </c>
      <c r="F1172" s="10" t="s">
        <v>8631</v>
      </c>
      <c r="G1172" s="10" t="s">
        <v>8597</v>
      </c>
      <c r="H1172" s="10" t="s">
        <v>8626</v>
      </c>
      <c r="I1172" s="10" t="s">
        <v>8590</v>
      </c>
      <c r="J1172" s="10" t="s">
        <v>8617</v>
      </c>
      <c r="K1172" s="10" t="s">
        <v>8606</v>
      </c>
      <c r="L1172" s="10" t="s">
        <v>8600</v>
      </c>
      <c r="M1172" s="10" t="s">
        <v>8593</v>
      </c>
      <c r="N1172" s="12" t="s">
        <v>11</v>
      </c>
      <c r="O1172" s="12" t="s">
        <v>13</v>
      </c>
      <c r="P1172" s="12" t="s">
        <v>58</v>
      </c>
      <c r="Q1172" s="12" t="s">
        <v>40</v>
      </c>
      <c r="R1172" s="12" t="s">
        <v>14</v>
      </c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3">
        <f>ROUNDUP(SUM(VLOOKUP(F1172,'Pontuação 3.0'!A$2:B$11,2,FALSE),VLOOKUP(E1172,'Pontuação 3.0'!C$2:D$11,2,FALSE),VLOOKUP(H1172,'Pontuação 3.0'!I$2:J$11,2,FALSE),VLOOKUP(J1172,'Pontuação 3.0'!G$2:H$11,2,FALSE),VLOOKUP(G1172,'Pontuação 3.0'!E$2:F$11,2,FALSE),VLOOKUP(K1172,'Pontuação 3.0'!K$2:L$11,2,FALSE),VLOOKUP(L1172,'Pontuação 3.0'!M$2:N$13,2,FALSE)),0)</f>
        <v>2582</v>
      </c>
      <c r="AD1172" s="14">
        <f t="shared" si="1"/>
        <v>258</v>
      </c>
      <c r="AE1172" s="14" t="str">
        <f t="array" ref="AE1172">IFERROR(INDEX('Pontuação 3.0'!G$13:G$191, MATCH(AD1172, 'Pontuação 3.0'!F$13:F$191, 0)), "Faixa Indefinida")</f>
        <v>A</v>
      </c>
      <c r="AF1172" s="14">
        <f t="shared" si="2"/>
        <v>1</v>
      </c>
      <c r="AG1172" s="14">
        <f t="shared" si="3"/>
        <v>0</v>
      </c>
      <c r="AH1172" s="14">
        <f t="shared" si="4"/>
        <v>0</v>
      </c>
      <c r="AI1172" s="14">
        <f t="shared" si="5"/>
        <v>0</v>
      </c>
      <c r="AJ1172" s="10"/>
    </row>
    <row r="1173" ht="15.75" customHeight="1">
      <c r="A1173" s="9">
        <v>45694.0</v>
      </c>
      <c r="B1173" s="10" t="s">
        <v>2749</v>
      </c>
      <c r="C1173" s="10" t="s">
        <v>2750</v>
      </c>
      <c r="D1173" s="10" t="s">
        <v>2751</v>
      </c>
      <c r="E1173" s="10" t="s">
        <v>8622</v>
      </c>
      <c r="F1173" s="10" t="s">
        <v>8596</v>
      </c>
      <c r="G1173" s="10" t="s">
        <v>8616</v>
      </c>
      <c r="H1173" s="10" t="s">
        <v>8605</v>
      </c>
      <c r="I1173" s="10" t="s">
        <v>8614</v>
      </c>
      <c r="J1173" s="10" t="s">
        <v>8591</v>
      </c>
      <c r="K1173" s="10" t="s">
        <v>8606</v>
      </c>
      <c r="L1173" s="10" t="s">
        <v>8607</v>
      </c>
      <c r="M1173" s="10" t="s">
        <v>8611</v>
      </c>
      <c r="N1173" s="12" t="s">
        <v>11</v>
      </c>
      <c r="O1173" s="12" t="s">
        <v>13</v>
      </c>
      <c r="P1173" s="12" t="s">
        <v>1337</v>
      </c>
      <c r="Q1173" s="12" t="s">
        <v>1338</v>
      </c>
      <c r="R1173" s="12" t="s">
        <v>14</v>
      </c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3">
        <f>ROUNDUP(SUM(VLOOKUP(F1173,'Pontuação 3.0'!A$2:B$11,2,FALSE),VLOOKUP(E1173,'Pontuação 3.0'!C$2:D$11,2,FALSE),VLOOKUP(H1173,'Pontuação 3.0'!I$2:J$11,2,FALSE),VLOOKUP(J1173,'Pontuação 3.0'!G$2:H$11,2,FALSE),VLOOKUP(G1173,'Pontuação 3.0'!E$2:F$11,2,FALSE),VLOOKUP(K1173,'Pontuação 3.0'!K$2:L$11,2,FALSE),VLOOKUP(L1173,'Pontuação 3.0'!M$2:N$13,2,FALSE)),0)</f>
        <v>2372</v>
      </c>
      <c r="AD1173" s="14">
        <f t="shared" si="1"/>
        <v>237</v>
      </c>
      <c r="AE1173" s="14" t="str">
        <f t="array" ref="AE1173">IFERROR(INDEX('Pontuação 3.0'!G$13:G$191, MATCH(AD1173, 'Pontuação 3.0'!F$13:F$191, 0)), "Faixa Indefinida")</f>
        <v>A</v>
      </c>
      <c r="AF1173" s="14">
        <f t="shared" si="2"/>
        <v>1</v>
      </c>
      <c r="AG1173" s="14">
        <f t="shared" si="3"/>
        <v>0</v>
      </c>
      <c r="AH1173" s="14">
        <f t="shared" si="4"/>
        <v>0</v>
      </c>
      <c r="AI1173" s="14">
        <f t="shared" si="5"/>
        <v>0</v>
      </c>
      <c r="AJ1173" s="10"/>
    </row>
    <row r="1174" ht="15.75" customHeight="1">
      <c r="A1174" s="9">
        <v>45694.0</v>
      </c>
      <c r="B1174" s="10" t="s">
        <v>1365</v>
      </c>
      <c r="C1174" s="10" t="s">
        <v>2754</v>
      </c>
      <c r="D1174" s="11">
        <v>4.3999174716E10</v>
      </c>
      <c r="E1174" s="10" t="s">
        <v>8586</v>
      </c>
      <c r="F1174" s="10" t="s">
        <v>8596</v>
      </c>
      <c r="G1174" s="10" t="s">
        <v>8620</v>
      </c>
      <c r="H1174" s="10" t="s">
        <v>8589</v>
      </c>
      <c r="I1174" s="10" t="s">
        <v>8590</v>
      </c>
      <c r="J1174" s="10" t="s">
        <v>8599</v>
      </c>
      <c r="K1174" s="10" t="s">
        <v>8606</v>
      </c>
      <c r="L1174" s="10" t="s">
        <v>8592</v>
      </c>
      <c r="M1174" s="10" t="s">
        <v>8611</v>
      </c>
      <c r="N1174" s="12" t="s">
        <v>11</v>
      </c>
      <c r="O1174" s="12" t="s">
        <v>13</v>
      </c>
      <c r="P1174" s="12" t="s">
        <v>77</v>
      </c>
      <c r="Q1174" s="12" t="s">
        <v>45</v>
      </c>
      <c r="R1174" s="12" t="s">
        <v>23</v>
      </c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3">
        <f>ROUNDUP(SUM(VLOOKUP(F1174,'Pontuação 3.0'!A$2:B$11,2,FALSE),VLOOKUP(E1174,'Pontuação 3.0'!C$2:D$11,2,FALSE),VLOOKUP(H1174,'Pontuação 3.0'!I$2:J$11,2,FALSE),VLOOKUP(J1174,'Pontuação 3.0'!G$2:H$11,2,FALSE),VLOOKUP(G1174,'Pontuação 3.0'!E$2:F$11,2,FALSE),VLOOKUP(K1174,'Pontuação 3.0'!K$2:L$11,2,FALSE),VLOOKUP(L1174,'Pontuação 3.0'!M$2:N$13,2,FALSE)),0)</f>
        <v>2197</v>
      </c>
      <c r="AD1174" s="14">
        <f t="shared" si="1"/>
        <v>220</v>
      </c>
      <c r="AE1174" s="14" t="str">
        <f t="array" ref="AE1174">IFERROR(INDEX('Pontuação 3.0'!G$13:G$191, MATCH(AD1174, 'Pontuação 3.0'!F$13:F$191, 0)), "Faixa Indefinida")</f>
        <v>B</v>
      </c>
      <c r="AF1174" s="14">
        <f t="shared" si="2"/>
        <v>0</v>
      </c>
      <c r="AG1174" s="14">
        <f t="shared" si="3"/>
        <v>1</v>
      </c>
      <c r="AH1174" s="14">
        <f t="shared" si="4"/>
        <v>0</v>
      </c>
      <c r="AI1174" s="14">
        <f t="shared" si="5"/>
        <v>0</v>
      </c>
      <c r="AJ1174" s="10"/>
    </row>
    <row r="1175" ht="15.75" customHeight="1">
      <c r="A1175" s="9">
        <v>45694.0</v>
      </c>
      <c r="B1175" s="10" t="s">
        <v>2757</v>
      </c>
      <c r="C1175" s="10" t="s">
        <v>2758</v>
      </c>
      <c r="D1175" s="10" t="s">
        <v>2759</v>
      </c>
      <c r="E1175" s="10" t="s">
        <v>8622</v>
      </c>
      <c r="F1175" s="10" t="s">
        <v>8596</v>
      </c>
      <c r="G1175" s="10" t="s">
        <v>8620</v>
      </c>
      <c r="H1175" s="10" t="s">
        <v>8626</v>
      </c>
      <c r="I1175" s="10" t="s">
        <v>8614</v>
      </c>
      <c r="J1175" s="10" t="s">
        <v>8599</v>
      </c>
      <c r="K1175" s="10" t="s">
        <v>8606</v>
      </c>
      <c r="L1175" s="10" t="s">
        <v>8592</v>
      </c>
      <c r="M1175" s="10" t="s">
        <v>8611</v>
      </c>
      <c r="N1175" s="12" t="s">
        <v>11</v>
      </c>
      <c r="O1175" s="12" t="s">
        <v>13</v>
      </c>
      <c r="P1175" s="12" t="s">
        <v>22</v>
      </c>
      <c r="Q1175" s="12" t="s">
        <v>386</v>
      </c>
      <c r="R1175" s="12" t="s">
        <v>14</v>
      </c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3">
        <f>ROUNDUP(SUM(VLOOKUP(F1175,'Pontuação 3.0'!A$2:B$11,2,FALSE),VLOOKUP(E1175,'Pontuação 3.0'!C$2:D$11,2,FALSE),VLOOKUP(H1175,'Pontuação 3.0'!I$2:J$11,2,FALSE),VLOOKUP(J1175,'Pontuação 3.0'!G$2:H$11,2,FALSE),VLOOKUP(G1175,'Pontuação 3.0'!E$2:F$11,2,FALSE),VLOOKUP(K1175,'Pontuação 3.0'!K$2:L$11,2,FALSE),VLOOKUP(L1175,'Pontuação 3.0'!M$2:N$13,2,FALSE)),0)</f>
        <v>1932</v>
      </c>
      <c r="AD1175" s="14">
        <f t="shared" si="1"/>
        <v>193</v>
      </c>
      <c r="AE1175" s="14" t="str">
        <f t="array" ref="AE1175">IFERROR(INDEX('Pontuação 3.0'!G$13:G$191, MATCH(AD1175, 'Pontuação 3.0'!F$13:F$191, 0)), "Faixa Indefinida")</f>
        <v>C</v>
      </c>
      <c r="AF1175" s="14">
        <f t="shared" si="2"/>
        <v>0</v>
      </c>
      <c r="AG1175" s="14">
        <f t="shared" si="3"/>
        <v>0</v>
      </c>
      <c r="AH1175" s="14">
        <f t="shared" si="4"/>
        <v>1</v>
      </c>
      <c r="AI1175" s="14">
        <f t="shared" si="5"/>
        <v>0</v>
      </c>
      <c r="AJ1175" s="10"/>
    </row>
    <row r="1176" ht="15.75" customHeight="1">
      <c r="A1176" s="9">
        <v>45694.0</v>
      </c>
      <c r="B1176" s="10" t="s">
        <v>2760</v>
      </c>
      <c r="C1176" s="10" t="s">
        <v>2761</v>
      </c>
      <c r="D1176" s="11">
        <v>9.8983471994E10</v>
      </c>
      <c r="E1176" s="10" t="s">
        <v>8586</v>
      </c>
      <c r="F1176" s="10" t="s">
        <v>8587</v>
      </c>
      <c r="G1176" s="10" t="s">
        <v>8616</v>
      </c>
      <c r="H1176" s="10" t="s">
        <v>8589</v>
      </c>
      <c r="I1176" s="10" t="s">
        <v>8614</v>
      </c>
      <c r="J1176" s="10" t="s">
        <v>8599</v>
      </c>
      <c r="K1176" s="10" t="s">
        <v>8590</v>
      </c>
      <c r="L1176" s="10" t="s">
        <v>8615</v>
      </c>
      <c r="M1176" s="10" t="s">
        <v>8611</v>
      </c>
      <c r="N1176" s="12" t="s">
        <v>11</v>
      </c>
      <c r="O1176" s="12" t="s">
        <v>13</v>
      </c>
      <c r="P1176" s="12" t="s">
        <v>524</v>
      </c>
      <c r="Q1176" s="12" t="s">
        <v>525</v>
      </c>
      <c r="R1176" s="12" t="s">
        <v>14</v>
      </c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3">
        <f>ROUNDUP(SUM(VLOOKUP(F1176,'Pontuação 3.0'!A$2:B$11,2,FALSE),VLOOKUP(E1176,'Pontuação 3.0'!C$2:D$11,2,FALSE),VLOOKUP(H1176,'Pontuação 3.0'!I$2:J$11,2,FALSE),VLOOKUP(J1176,'Pontuação 3.0'!G$2:H$11,2,FALSE),VLOOKUP(G1176,'Pontuação 3.0'!E$2:F$11,2,FALSE),VLOOKUP(K1176,'Pontuação 3.0'!K$2:L$11,2,FALSE),VLOOKUP(L1176,'Pontuação 3.0'!M$2:N$13,2,FALSE)),0)</f>
        <v>2389</v>
      </c>
      <c r="AD1176" s="14">
        <f t="shared" si="1"/>
        <v>239</v>
      </c>
      <c r="AE1176" s="14" t="str">
        <f t="array" ref="AE1176">IFERROR(INDEX('Pontuação 3.0'!G$13:G$191, MATCH(AD1176, 'Pontuação 3.0'!F$13:F$191, 0)), "Faixa Indefinida")</f>
        <v>A</v>
      </c>
      <c r="AF1176" s="14">
        <f t="shared" si="2"/>
        <v>1</v>
      </c>
      <c r="AG1176" s="14">
        <f t="shared" si="3"/>
        <v>0</v>
      </c>
      <c r="AH1176" s="14">
        <f t="shared" si="4"/>
        <v>0</v>
      </c>
      <c r="AI1176" s="14">
        <f t="shared" si="5"/>
        <v>0</v>
      </c>
      <c r="AJ1176" s="10"/>
    </row>
    <row r="1177" ht="15.75" customHeight="1">
      <c r="A1177" s="9">
        <v>45694.0</v>
      </c>
      <c r="B1177" s="10" t="s">
        <v>2755</v>
      </c>
      <c r="C1177" s="10" t="s">
        <v>2756</v>
      </c>
      <c r="D1177" s="11">
        <v>8.2996217018E10</v>
      </c>
      <c r="E1177" s="10" t="s">
        <v>8586</v>
      </c>
      <c r="F1177" s="10" t="s">
        <v>8596</v>
      </c>
      <c r="G1177" s="10" t="s">
        <v>8588</v>
      </c>
      <c r="H1177" s="10" t="s">
        <v>8598</v>
      </c>
      <c r="I1177" s="10" t="s">
        <v>8590</v>
      </c>
      <c r="J1177" s="10" t="s">
        <v>8617</v>
      </c>
      <c r="K1177" s="10" t="s">
        <v>8590</v>
      </c>
      <c r="L1177" s="10" t="s">
        <v>8615</v>
      </c>
      <c r="M1177" s="10" t="s">
        <v>8601</v>
      </c>
      <c r="N1177" s="12" t="s">
        <v>11</v>
      </c>
      <c r="O1177" s="12" t="s">
        <v>13</v>
      </c>
      <c r="P1177" s="12" t="s">
        <v>513</v>
      </c>
      <c r="Q1177" s="12" t="s">
        <v>514</v>
      </c>
      <c r="R1177" s="12" t="s">
        <v>14</v>
      </c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3">
        <f>ROUNDUP(SUM(VLOOKUP(F1177,'Pontuação 3.0'!A$2:B$11,2,FALSE),VLOOKUP(E1177,'Pontuação 3.0'!C$2:D$11,2,FALSE),VLOOKUP(H1177,'Pontuação 3.0'!I$2:J$11,2,FALSE),VLOOKUP(J1177,'Pontuação 3.0'!G$2:H$11,2,FALSE),VLOOKUP(G1177,'Pontuação 3.0'!E$2:F$11,2,FALSE),VLOOKUP(K1177,'Pontuação 3.0'!K$2:L$11,2,FALSE),VLOOKUP(L1177,'Pontuação 3.0'!M$2:N$13,2,FALSE)),0)</f>
        <v>2350</v>
      </c>
      <c r="AD1177" s="14">
        <f t="shared" si="1"/>
        <v>235</v>
      </c>
      <c r="AE1177" s="14" t="str">
        <f t="array" ref="AE1177">IFERROR(INDEX('Pontuação 3.0'!G$13:G$191, MATCH(AD1177, 'Pontuação 3.0'!F$13:F$191, 0)), "Faixa Indefinida")</f>
        <v>B</v>
      </c>
      <c r="AF1177" s="14">
        <f t="shared" si="2"/>
        <v>0</v>
      </c>
      <c r="AG1177" s="14">
        <f t="shared" si="3"/>
        <v>1</v>
      </c>
      <c r="AH1177" s="14">
        <f t="shared" si="4"/>
        <v>0</v>
      </c>
      <c r="AI1177" s="14">
        <f t="shared" si="5"/>
        <v>0</v>
      </c>
      <c r="AJ1177" s="10"/>
    </row>
    <row r="1178" ht="15.75" customHeight="1">
      <c r="A1178" s="9">
        <v>45694.0</v>
      </c>
      <c r="B1178" s="10" t="s">
        <v>2764</v>
      </c>
      <c r="C1178" s="10" t="s">
        <v>2765</v>
      </c>
      <c r="D1178" s="11">
        <v>6.1992991676E10</v>
      </c>
      <c r="E1178" s="10" t="s">
        <v>8586</v>
      </c>
      <c r="F1178" s="10" t="s">
        <v>8596</v>
      </c>
      <c r="G1178" s="10" t="s">
        <v>8588</v>
      </c>
      <c r="H1178" s="10" t="s">
        <v>8605</v>
      </c>
      <c r="I1178" s="10" t="s">
        <v>8590</v>
      </c>
      <c r="J1178" s="10" t="s">
        <v>8599</v>
      </c>
      <c r="K1178" s="10" t="s">
        <v>8590</v>
      </c>
      <c r="L1178" s="10" t="s">
        <v>8592</v>
      </c>
      <c r="M1178" s="10" t="s">
        <v>8601</v>
      </c>
      <c r="N1178" s="12" t="s">
        <v>11</v>
      </c>
      <c r="O1178" s="12" t="s">
        <v>13</v>
      </c>
      <c r="P1178" s="12" t="s">
        <v>19</v>
      </c>
      <c r="Q1178" s="12" t="s">
        <v>49</v>
      </c>
      <c r="R1178" s="12" t="s">
        <v>14</v>
      </c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3">
        <f>ROUNDUP(SUM(VLOOKUP(F1178,'Pontuação 3.0'!A$2:B$11,2,FALSE),VLOOKUP(E1178,'Pontuação 3.0'!C$2:D$11,2,FALSE),VLOOKUP(H1178,'Pontuação 3.0'!I$2:J$11,2,FALSE),VLOOKUP(J1178,'Pontuação 3.0'!G$2:H$11,2,FALSE),VLOOKUP(G1178,'Pontuação 3.0'!E$2:F$11,2,FALSE),VLOOKUP(K1178,'Pontuação 3.0'!K$2:L$11,2,FALSE),VLOOKUP(L1178,'Pontuação 3.0'!M$2:N$13,2,FALSE)),0)</f>
        <v>1925</v>
      </c>
      <c r="AD1178" s="14">
        <f t="shared" si="1"/>
        <v>193</v>
      </c>
      <c r="AE1178" s="14" t="str">
        <f t="array" ref="AE1178">IFERROR(INDEX('Pontuação 3.0'!G$13:G$191, MATCH(AD1178, 'Pontuação 3.0'!F$13:F$191, 0)), "Faixa Indefinida")</f>
        <v>C</v>
      </c>
      <c r="AF1178" s="14">
        <f t="shared" si="2"/>
        <v>0</v>
      </c>
      <c r="AG1178" s="14">
        <f t="shared" si="3"/>
        <v>0</v>
      </c>
      <c r="AH1178" s="14">
        <f t="shared" si="4"/>
        <v>1</v>
      </c>
      <c r="AI1178" s="14">
        <f t="shared" si="5"/>
        <v>0</v>
      </c>
      <c r="AJ1178" s="10"/>
    </row>
    <row r="1179" ht="15.75" customHeight="1">
      <c r="A1179" s="9">
        <v>45694.0</v>
      </c>
      <c r="B1179" s="10" t="s">
        <v>2762</v>
      </c>
      <c r="C1179" s="10" t="s">
        <v>2763</v>
      </c>
      <c r="D1179" s="11">
        <v>8.1996635277E10</v>
      </c>
      <c r="E1179" s="10" t="s">
        <v>8586</v>
      </c>
      <c r="F1179" s="10" t="s">
        <v>8596</v>
      </c>
      <c r="G1179" s="10" t="s">
        <v>8620</v>
      </c>
      <c r="H1179" s="10" t="s">
        <v>8598</v>
      </c>
      <c r="I1179" s="10" t="s">
        <v>8590</v>
      </c>
      <c r="J1179" s="10" t="s">
        <v>8599</v>
      </c>
      <c r="K1179" s="10" t="s">
        <v>8590</v>
      </c>
      <c r="L1179" s="10" t="s">
        <v>8615</v>
      </c>
      <c r="M1179" s="10" t="s">
        <v>8625</v>
      </c>
      <c r="N1179" s="12" t="s">
        <v>11</v>
      </c>
      <c r="O1179" s="12" t="s">
        <v>13</v>
      </c>
      <c r="P1179" s="12" t="s">
        <v>22</v>
      </c>
      <c r="Q1179" s="12" t="s">
        <v>15</v>
      </c>
      <c r="R1179" s="12" t="s">
        <v>14</v>
      </c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3">
        <f>ROUNDUP(SUM(VLOOKUP(F1179,'Pontuação 3.0'!A$2:B$11,2,FALSE),VLOOKUP(E1179,'Pontuação 3.0'!C$2:D$11,2,FALSE),VLOOKUP(H1179,'Pontuação 3.0'!I$2:J$11,2,FALSE),VLOOKUP(J1179,'Pontuação 3.0'!G$2:H$11,2,FALSE),VLOOKUP(G1179,'Pontuação 3.0'!E$2:F$11,2,FALSE),VLOOKUP(K1179,'Pontuação 3.0'!K$2:L$11,2,FALSE),VLOOKUP(L1179,'Pontuação 3.0'!M$2:N$13,2,FALSE)),0)</f>
        <v>1935</v>
      </c>
      <c r="AD1179" s="14">
        <f t="shared" si="1"/>
        <v>194</v>
      </c>
      <c r="AE1179" s="14" t="str">
        <f t="array" ref="AE1179">IFERROR(INDEX('Pontuação 3.0'!G$13:G$191, MATCH(AD1179, 'Pontuação 3.0'!F$13:F$191, 0)), "Faixa Indefinida")</f>
        <v>C</v>
      </c>
      <c r="AF1179" s="14">
        <f t="shared" si="2"/>
        <v>0</v>
      </c>
      <c r="AG1179" s="14">
        <f t="shared" si="3"/>
        <v>0</v>
      </c>
      <c r="AH1179" s="14">
        <f t="shared" si="4"/>
        <v>1</v>
      </c>
      <c r="AI1179" s="14">
        <f t="shared" si="5"/>
        <v>0</v>
      </c>
      <c r="AJ1179" s="10"/>
    </row>
    <row r="1180" ht="15.75" customHeight="1">
      <c r="A1180" s="9">
        <v>45694.0</v>
      </c>
      <c r="B1180" s="10" t="s">
        <v>2770</v>
      </c>
      <c r="C1180" s="10" t="s">
        <v>2771</v>
      </c>
      <c r="D1180" s="11">
        <v>9.1980917187E10</v>
      </c>
      <c r="E1180" s="10" t="s">
        <v>8586</v>
      </c>
      <c r="F1180" s="10" t="s">
        <v>8587</v>
      </c>
      <c r="G1180" s="10" t="s">
        <v>8620</v>
      </c>
      <c r="H1180" s="10" t="s">
        <v>8598</v>
      </c>
      <c r="I1180" s="10" t="s">
        <v>8590</v>
      </c>
      <c r="J1180" s="10" t="s">
        <v>8599</v>
      </c>
      <c r="K1180" s="10" t="s">
        <v>8606</v>
      </c>
      <c r="L1180" s="10" t="s">
        <v>8592</v>
      </c>
      <c r="M1180" s="10" t="s">
        <v>8601</v>
      </c>
      <c r="N1180" s="12" t="s">
        <v>11</v>
      </c>
      <c r="O1180" s="12" t="s">
        <v>13</v>
      </c>
      <c r="P1180" s="12" t="s">
        <v>19</v>
      </c>
      <c r="Q1180" s="12" t="s">
        <v>15</v>
      </c>
      <c r="R1180" s="12" t="s">
        <v>14</v>
      </c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3">
        <f>ROUNDUP(SUM(VLOOKUP(F1180,'Pontuação 3.0'!A$2:B$11,2,FALSE),VLOOKUP(E1180,'Pontuação 3.0'!C$2:D$11,2,FALSE),VLOOKUP(H1180,'Pontuação 3.0'!I$2:J$11,2,FALSE),VLOOKUP(J1180,'Pontuação 3.0'!G$2:H$11,2,FALSE),VLOOKUP(G1180,'Pontuação 3.0'!E$2:F$11,2,FALSE),VLOOKUP(K1180,'Pontuação 3.0'!K$2:L$11,2,FALSE),VLOOKUP(L1180,'Pontuação 3.0'!M$2:N$13,2,FALSE)),0)</f>
        <v>2243</v>
      </c>
      <c r="AD1180" s="14">
        <f t="shared" si="1"/>
        <v>224</v>
      </c>
      <c r="AE1180" s="14" t="str">
        <f t="array" ref="AE1180">IFERROR(INDEX('Pontuação 3.0'!G$13:G$191, MATCH(AD1180, 'Pontuação 3.0'!F$13:F$191, 0)), "Faixa Indefinida")</f>
        <v>B</v>
      </c>
      <c r="AF1180" s="14">
        <f t="shared" si="2"/>
        <v>0</v>
      </c>
      <c r="AG1180" s="14">
        <f t="shared" si="3"/>
        <v>1</v>
      </c>
      <c r="AH1180" s="14">
        <f t="shared" si="4"/>
        <v>0</v>
      </c>
      <c r="AI1180" s="14">
        <f t="shared" si="5"/>
        <v>0</v>
      </c>
      <c r="AJ1180" s="10"/>
    </row>
    <row r="1181" ht="15.75" customHeight="1">
      <c r="A1181" s="9">
        <v>45694.0</v>
      </c>
      <c r="B1181" s="10" t="s">
        <v>2772</v>
      </c>
      <c r="C1181" s="10" t="s">
        <v>2773</v>
      </c>
      <c r="D1181" s="11">
        <v>1.2991356933E10</v>
      </c>
      <c r="E1181" s="10" t="s">
        <v>8586</v>
      </c>
      <c r="F1181" s="10" t="s">
        <v>8587</v>
      </c>
      <c r="G1181" s="10" t="s">
        <v>8588</v>
      </c>
      <c r="H1181" s="10" t="s">
        <v>8589</v>
      </c>
      <c r="I1181" s="10" t="s">
        <v>8614</v>
      </c>
      <c r="J1181" s="10" t="s">
        <v>8599</v>
      </c>
      <c r="K1181" s="10" t="s">
        <v>8590</v>
      </c>
      <c r="L1181" s="10" t="s">
        <v>8592</v>
      </c>
      <c r="M1181" s="10" t="s">
        <v>8625</v>
      </c>
      <c r="N1181" s="12" t="s">
        <v>11</v>
      </c>
      <c r="O1181" s="12" t="s">
        <v>13</v>
      </c>
      <c r="P1181" s="12" t="s">
        <v>22</v>
      </c>
      <c r="Q1181" s="12" t="s">
        <v>386</v>
      </c>
      <c r="R1181" s="12" t="s">
        <v>23</v>
      </c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3">
        <f>ROUNDUP(SUM(VLOOKUP(F1181,'Pontuação 3.0'!A$2:B$11,2,FALSE),VLOOKUP(E1181,'Pontuação 3.0'!C$2:D$11,2,FALSE),VLOOKUP(H1181,'Pontuação 3.0'!I$2:J$11,2,FALSE),VLOOKUP(J1181,'Pontuação 3.0'!G$2:H$11,2,FALSE),VLOOKUP(G1181,'Pontuação 3.0'!E$2:F$11,2,FALSE),VLOOKUP(K1181,'Pontuação 3.0'!K$2:L$11,2,FALSE),VLOOKUP(L1181,'Pontuação 3.0'!M$2:N$13,2,FALSE)),0)</f>
        <v>2209</v>
      </c>
      <c r="AD1181" s="14">
        <f t="shared" si="1"/>
        <v>221</v>
      </c>
      <c r="AE1181" s="14" t="str">
        <f t="array" ref="AE1181">IFERROR(INDEX('Pontuação 3.0'!G$13:G$191, MATCH(AD1181, 'Pontuação 3.0'!F$13:F$191, 0)), "Faixa Indefinida")</f>
        <v>B</v>
      </c>
      <c r="AF1181" s="14">
        <f t="shared" si="2"/>
        <v>0</v>
      </c>
      <c r="AG1181" s="14">
        <f t="shared" si="3"/>
        <v>1</v>
      </c>
      <c r="AH1181" s="14">
        <f t="shared" si="4"/>
        <v>0</v>
      </c>
      <c r="AI1181" s="14">
        <f t="shared" si="5"/>
        <v>0</v>
      </c>
      <c r="AJ1181" s="10"/>
    </row>
    <row r="1182" ht="15.75" customHeight="1">
      <c r="A1182" s="9">
        <v>45694.0</v>
      </c>
      <c r="B1182" s="10" t="s">
        <v>2776</v>
      </c>
      <c r="C1182" s="10" t="s">
        <v>2777</v>
      </c>
      <c r="D1182" s="10" t="s">
        <v>2778</v>
      </c>
      <c r="E1182" s="10" t="s">
        <v>8586</v>
      </c>
      <c r="F1182" s="10" t="s">
        <v>8587</v>
      </c>
      <c r="G1182" s="10" t="s">
        <v>8616</v>
      </c>
      <c r="H1182" s="10" t="s">
        <v>8598</v>
      </c>
      <c r="I1182" s="10" t="s">
        <v>8590</v>
      </c>
      <c r="J1182" s="10" t="s">
        <v>8624</v>
      </c>
      <c r="K1182" s="10" t="s">
        <v>8590</v>
      </c>
      <c r="L1182" s="10" t="s">
        <v>8592</v>
      </c>
      <c r="M1182" s="10" t="s">
        <v>8611</v>
      </c>
      <c r="N1182" s="12" t="s">
        <v>11</v>
      </c>
      <c r="O1182" s="12" t="s">
        <v>13</v>
      </c>
      <c r="P1182" s="12" t="s">
        <v>19</v>
      </c>
      <c r="Q1182" s="12" t="s">
        <v>60</v>
      </c>
      <c r="R1182" s="12" t="s">
        <v>14</v>
      </c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3">
        <f>ROUNDUP(SUM(VLOOKUP(F1182,'Pontuação 3.0'!A$2:B$11,2,FALSE),VLOOKUP(E1182,'Pontuação 3.0'!C$2:D$11,2,FALSE),VLOOKUP(H1182,'Pontuação 3.0'!I$2:J$11,2,FALSE),VLOOKUP(J1182,'Pontuação 3.0'!G$2:H$11,2,FALSE),VLOOKUP(G1182,'Pontuação 3.0'!E$2:F$11,2,FALSE),VLOOKUP(K1182,'Pontuação 3.0'!K$2:L$11,2,FALSE),VLOOKUP(L1182,'Pontuação 3.0'!M$2:N$13,2,FALSE)),0)</f>
        <v>2239</v>
      </c>
      <c r="AD1182" s="14">
        <f t="shared" si="1"/>
        <v>224</v>
      </c>
      <c r="AE1182" s="14" t="str">
        <f t="array" ref="AE1182">IFERROR(INDEX('Pontuação 3.0'!G$13:G$191, MATCH(AD1182, 'Pontuação 3.0'!F$13:F$191, 0)), "Faixa Indefinida")</f>
        <v>B</v>
      </c>
      <c r="AF1182" s="14">
        <f t="shared" si="2"/>
        <v>0</v>
      </c>
      <c r="AG1182" s="14">
        <f t="shared" si="3"/>
        <v>1</v>
      </c>
      <c r="AH1182" s="14">
        <f t="shared" si="4"/>
        <v>0</v>
      </c>
      <c r="AI1182" s="14">
        <f t="shared" si="5"/>
        <v>0</v>
      </c>
      <c r="AJ1182" s="10"/>
    </row>
    <row r="1183" ht="15.75" customHeight="1">
      <c r="A1183" s="9">
        <v>45694.0</v>
      </c>
      <c r="B1183" s="10" t="s">
        <v>2779</v>
      </c>
      <c r="C1183" s="10" t="s">
        <v>2780</v>
      </c>
      <c r="D1183" s="11">
        <v>1.7997680296E10</v>
      </c>
      <c r="E1183" s="10" t="s">
        <v>8622</v>
      </c>
      <c r="F1183" s="10" t="s">
        <v>8596</v>
      </c>
      <c r="G1183" s="10" t="s">
        <v>8588</v>
      </c>
      <c r="H1183" s="10" t="s">
        <v>8598</v>
      </c>
      <c r="I1183" s="10" t="s">
        <v>8590</v>
      </c>
      <c r="J1183" s="10" t="s">
        <v>8591</v>
      </c>
      <c r="K1183" s="10" t="s">
        <v>8606</v>
      </c>
      <c r="L1183" s="10" t="s">
        <v>8615</v>
      </c>
      <c r="M1183" s="10" t="s">
        <v>8601</v>
      </c>
      <c r="N1183" s="12" t="s">
        <v>11</v>
      </c>
      <c r="O1183" s="12" t="s">
        <v>13</v>
      </c>
      <c r="P1183" s="12" t="s">
        <v>961</v>
      </c>
      <c r="Q1183" s="12" t="s">
        <v>962</v>
      </c>
      <c r="R1183" s="12" t="s">
        <v>14</v>
      </c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3">
        <f>ROUNDUP(SUM(VLOOKUP(F1183,'Pontuação 3.0'!A$2:B$11,2,FALSE),VLOOKUP(E1183,'Pontuação 3.0'!C$2:D$11,2,FALSE),VLOOKUP(H1183,'Pontuação 3.0'!I$2:J$11,2,FALSE),VLOOKUP(J1183,'Pontuação 3.0'!G$2:H$11,2,FALSE),VLOOKUP(G1183,'Pontuação 3.0'!E$2:F$11,2,FALSE),VLOOKUP(K1183,'Pontuação 3.0'!K$2:L$11,2,FALSE),VLOOKUP(L1183,'Pontuação 3.0'!M$2:N$13,2,FALSE)),0)</f>
        <v>2458</v>
      </c>
      <c r="AD1183" s="14">
        <f t="shared" si="1"/>
        <v>246</v>
      </c>
      <c r="AE1183" s="14" t="str">
        <f t="array" ref="AE1183">IFERROR(INDEX('Pontuação 3.0'!G$13:G$191, MATCH(AD1183, 'Pontuação 3.0'!F$13:F$191, 0)), "Faixa Indefinida")</f>
        <v>A</v>
      </c>
      <c r="AF1183" s="14">
        <f t="shared" si="2"/>
        <v>1</v>
      </c>
      <c r="AG1183" s="14">
        <f t="shared" si="3"/>
        <v>0</v>
      </c>
      <c r="AH1183" s="14">
        <f t="shared" si="4"/>
        <v>0</v>
      </c>
      <c r="AI1183" s="14">
        <f t="shared" si="5"/>
        <v>0</v>
      </c>
      <c r="AJ1183" s="10"/>
    </row>
    <row r="1184" ht="15.75" customHeight="1">
      <c r="A1184" s="9">
        <v>45694.0</v>
      </c>
      <c r="B1184" s="10" t="s">
        <v>1133</v>
      </c>
      <c r="C1184" s="10" t="s">
        <v>2781</v>
      </c>
      <c r="D1184" s="15" t="s">
        <v>8703</v>
      </c>
      <c r="E1184" s="10" t="s">
        <v>8586</v>
      </c>
      <c r="F1184" s="10" t="s">
        <v>8596</v>
      </c>
      <c r="G1184" s="10" t="s">
        <v>8620</v>
      </c>
      <c r="H1184" s="10" t="s">
        <v>8605</v>
      </c>
      <c r="I1184" s="10" t="s">
        <v>8590</v>
      </c>
      <c r="J1184" s="10" t="s">
        <v>8591</v>
      </c>
      <c r="K1184" s="10" t="s">
        <v>8606</v>
      </c>
      <c r="L1184" s="10" t="s">
        <v>8592</v>
      </c>
      <c r="M1184" s="10" t="s">
        <v>8601</v>
      </c>
      <c r="N1184" s="12" t="s">
        <v>11</v>
      </c>
      <c r="O1184" s="12" t="s">
        <v>13</v>
      </c>
      <c r="P1184" s="12" t="s">
        <v>58</v>
      </c>
      <c r="Q1184" s="12" t="s">
        <v>45</v>
      </c>
      <c r="R1184" s="12" t="s">
        <v>14</v>
      </c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3">
        <f>ROUNDUP(SUM(VLOOKUP(F1184,'Pontuação 3.0'!A$2:B$11,2,FALSE),VLOOKUP(E1184,'Pontuação 3.0'!C$2:D$11,2,FALSE),VLOOKUP(H1184,'Pontuação 3.0'!I$2:J$11,2,FALSE),VLOOKUP(J1184,'Pontuação 3.0'!G$2:H$11,2,FALSE),VLOOKUP(G1184,'Pontuação 3.0'!E$2:F$11,2,FALSE),VLOOKUP(K1184,'Pontuação 3.0'!K$2:L$11,2,FALSE),VLOOKUP(L1184,'Pontuação 3.0'!M$2:N$13,2,FALSE)),0)</f>
        <v>2198</v>
      </c>
      <c r="AD1184" s="14">
        <f t="shared" si="1"/>
        <v>220</v>
      </c>
      <c r="AE1184" s="14" t="str">
        <f t="array" ref="AE1184">IFERROR(INDEX('Pontuação 3.0'!G$13:G$191, MATCH(AD1184, 'Pontuação 3.0'!F$13:F$191, 0)), "Faixa Indefinida")</f>
        <v>B</v>
      </c>
      <c r="AF1184" s="14">
        <f t="shared" si="2"/>
        <v>0</v>
      </c>
      <c r="AG1184" s="14">
        <f t="shared" si="3"/>
        <v>1</v>
      </c>
      <c r="AH1184" s="14">
        <f t="shared" si="4"/>
        <v>0</v>
      </c>
      <c r="AI1184" s="14">
        <f t="shared" si="5"/>
        <v>0</v>
      </c>
      <c r="AJ1184" s="10"/>
    </row>
    <row r="1185" ht="15.75" customHeight="1">
      <c r="A1185" s="9">
        <v>45694.0</v>
      </c>
      <c r="B1185" s="10" t="s">
        <v>2784</v>
      </c>
      <c r="C1185" s="10" t="s">
        <v>2785</v>
      </c>
      <c r="D1185" s="11">
        <v>1.1958036027E10</v>
      </c>
      <c r="E1185" s="10" t="s">
        <v>8586</v>
      </c>
      <c r="F1185" s="10" t="s">
        <v>8587</v>
      </c>
      <c r="G1185" s="10" t="s">
        <v>8588</v>
      </c>
      <c r="H1185" s="10" t="s">
        <v>8598</v>
      </c>
      <c r="I1185" s="10" t="s">
        <v>8590</v>
      </c>
      <c r="J1185" s="10" t="s">
        <v>8599</v>
      </c>
      <c r="K1185" s="10" t="s">
        <v>8606</v>
      </c>
      <c r="L1185" s="10" t="s">
        <v>8592</v>
      </c>
      <c r="M1185" s="10" t="s">
        <v>8601</v>
      </c>
      <c r="N1185" s="12" t="s">
        <v>11</v>
      </c>
      <c r="O1185" s="12" t="s">
        <v>13</v>
      </c>
      <c r="P1185" s="12" t="s">
        <v>19</v>
      </c>
      <c r="Q1185" s="12" t="s">
        <v>15</v>
      </c>
      <c r="R1185" s="12" t="s">
        <v>14</v>
      </c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3">
        <f>ROUNDUP(SUM(VLOOKUP(F1185,'Pontuação 3.0'!A$2:B$11,2,FALSE),VLOOKUP(E1185,'Pontuação 3.0'!C$2:D$11,2,FALSE),VLOOKUP(H1185,'Pontuação 3.0'!I$2:J$11,2,FALSE),VLOOKUP(J1185,'Pontuação 3.0'!G$2:H$11,2,FALSE),VLOOKUP(G1185,'Pontuação 3.0'!E$2:F$11,2,FALSE),VLOOKUP(K1185,'Pontuação 3.0'!K$2:L$11,2,FALSE),VLOOKUP(L1185,'Pontuação 3.0'!M$2:N$13,2,FALSE)),0)</f>
        <v>2383</v>
      </c>
      <c r="AD1185" s="14">
        <f t="shared" si="1"/>
        <v>238</v>
      </c>
      <c r="AE1185" s="14" t="str">
        <f t="array" ref="AE1185">IFERROR(INDEX('Pontuação 3.0'!G$13:G$191, MATCH(AD1185, 'Pontuação 3.0'!F$13:F$191, 0)), "Faixa Indefinida")</f>
        <v>A</v>
      </c>
      <c r="AF1185" s="14">
        <f t="shared" si="2"/>
        <v>1</v>
      </c>
      <c r="AG1185" s="14">
        <f t="shared" si="3"/>
        <v>0</v>
      </c>
      <c r="AH1185" s="14">
        <f t="shared" si="4"/>
        <v>0</v>
      </c>
      <c r="AI1185" s="14">
        <f t="shared" si="5"/>
        <v>0</v>
      </c>
      <c r="AJ1185" s="10"/>
    </row>
    <row r="1186" ht="15.75" customHeight="1">
      <c r="A1186" s="9">
        <v>45694.0</v>
      </c>
      <c r="B1186" s="10" t="s">
        <v>2786</v>
      </c>
      <c r="C1186" s="10" t="s">
        <v>2787</v>
      </c>
      <c r="D1186" s="11">
        <v>1.191776371E10</v>
      </c>
      <c r="E1186" s="10" t="s">
        <v>8586</v>
      </c>
      <c r="F1186" s="10" t="s">
        <v>8631</v>
      </c>
      <c r="G1186" s="10" t="s">
        <v>8588</v>
      </c>
      <c r="H1186" s="10" t="s">
        <v>8598</v>
      </c>
      <c r="I1186" s="10" t="s">
        <v>8614</v>
      </c>
      <c r="J1186" s="10" t="s">
        <v>8617</v>
      </c>
      <c r="K1186" s="10" t="s">
        <v>8590</v>
      </c>
      <c r="L1186" s="10" t="s">
        <v>8600</v>
      </c>
      <c r="M1186" s="10" t="s">
        <v>8611</v>
      </c>
      <c r="N1186" s="12" t="s">
        <v>11</v>
      </c>
      <c r="O1186" s="12" t="s">
        <v>13</v>
      </c>
      <c r="P1186" s="12" t="s">
        <v>19</v>
      </c>
      <c r="Q1186" s="12" t="s">
        <v>15</v>
      </c>
      <c r="R1186" s="12" t="s">
        <v>14</v>
      </c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3">
        <f>ROUNDUP(SUM(VLOOKUP(F1186,'Pontuação 3.0'!A$2:B$11,2,FALSE),VLOOKUP(E1186,'Pontuação 3.0'!C$2:D$11,2,FALSE),VLOOKUP(H1186,'Pontuação 3.0'!I$2:J$11,2,FALSE),VLOOKUP(J1186,'Pontuação 3.0'!G$2:H$11,2,FALSE),VLOOKUP(G1186,'Pontuação 3.0'!E$2:F$11,2,FALSE),VLOOKUP(K1186,'Pontuação 3.0'!K$2:L$11,2,FALSE),VLOOKUP(L1186,'Pontuação 3.0'!M$2:N$13,2,FALSE)),0)</f>
        <v>2576</v>
      </c>
      <c r="AD1186" s="14">
        <f t="shared" si="1"/>
        <v>258</v>
      </c>
      <c r="AE1186" s="14" t="str">
        <f t="array" ref="AE1186">IFERROR(INDEX('Pontuação 3.0'!G$13:G$191, MATCH(AD1186, 'Pontuação 3.0'!F$13:F$191, 0)), "Faixa Indefinida")</f>
        <v>A</v>
      </c>
      <c r="AF1186" s="14">
        <f t="shared" si="2"/>
        <v>1</v>
      </c>
      <c r="AG1186" s="14">
        <f t="shared" si="3"/>
        <v>0</v>
      </c>
      <c r="AH1186" s="14">
        <f t="shared" si="4"/>
        <v>0</v>
      </c>
      <c r="AI1186" s="14">
        <f t="shared" si="5"/>
        <v>0</v>
      </c>
      <c r="AJ1186" s="10"/>
    </row>
    <row r="1187" ht="15.75" customHeight="1">
      <c r="A1187" s="9">
        <v>45694.0</v>
      </c>
      <c r="B1187" s="10" t="s">
        <v>2788</v>
      </c>
      <c r="C1187" s="10" t="s">
        <v>2789</v>
      </c>
      <c r="D1187" s="10" t="s">
        <v>2790</v>
      </c>
      <c r="E1187" s="10" t="s">
        <v>8586</v>
      </c>
      <c r="F1187" s="10" t="s">
        <v>8587</v>
      </c>
      <c r="G1187" s="10" t="s">
        <v>8588</v>
      </c>
      <c r="H1187" s="10" t="s">
        <v>8598</v>
      </c>
      <c r="I1187" s="10" t="s">
        <v>8614</v>
      </c>
      <c r="J1187" s="10" t="s">
        <v>8599</v>
      </c>
      <c r="K1187" s="10" t="s">
        <v>8590</v>
      </c>
      <c r="L1187" s="10" t="s">
        <v>8615</v>
      </c>
      <c r="M1187" s="10" t="s">
        <v>8593</v>
      </c>
      <c r="N1187" s="12" t="s">
        <v>11</v>
      </c>
      <c r="O1187" s="12" t="s">
        <v>13</v>
      </c>
      <c r="P1187" s="12" t="s">
        <v>19</v>
      </c>
      <c r="Q1187" s="12" t="s">
        <v>45</v>
      </c>
      <c r="R1187" s="12" t="s">
        <v>23</v>
      </c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3">
        <f>ROUNDUP(SUM(VLOOKUP(F1187,'Pontuação 3.0'!A$2:B$11,2,FALSE),VLOOKUP(E1187,'Pontuação 3.0'!C$2:D$11,2,FALSE),VLOOKUP(H1187,'Pontuação 3.0'!I$2:J$11,2,FALSE),VLOOKUP(J1187,'Pontuação 3.0'!G$2:H$11,2,FALSE),VLOOKUP(G1187,'Pontuação 3.0'!E$2:F$11,2,FALSE),VLOOKUP(K1187,'Pontuação 3.0'!K$2:L$11,2,FALSE),VLOOKUP(L1187,'Pontuação 3.0'!M$2:N$13,2,FALSE)),0)</f>
        <v>2208</v>
      </c>
      <c r="AD1187" s="14">
        <f t="shared" si="1"/>
        <v>221</v>
      </c>
      <c r="AE1187" s="14" t="str">
        <f t="array" ref="AE1187">IFERROR(INDEX('Pontuação 3.0'!G$13:G$191, MATCH(AD1187, 'Pontuação 3.0'!F$13:F$191, 0)), "Faixa Indefinida")</f>
        <v>B</v>
      </c>
      <c r="AF1187" s="14">
        <f t="shared" si="2"/>
        <v>0</v>
      </c>
      <c r="AG1187" s="14">
        <f t="shared" si="3"/>
        <v>1</v>
      </c>
      <c r="AH1187" s="14">
        <f t="shared" si="4"/>
        <v>0</v>
      </c>
      <c r="AI1187" s="14">
        <f t="shared" si="5"/>
        <v>0</v>
      </c>
      <c r="AJ1187" s="10"/>
    </row>
    <row r="1188" ht="15.75" customHeight="1">
      <c r="A1188" s="9">
        <v>45694.0</v>
      </c>
      <c r="B1188" s="10" t="s">
        <v>2795</v>
      </c>
      <c r="C1188" s="10" t="s">
        <v>2796</v>
      </c>
      <c r="D1188" s="15" t="s">
        <v>8704</v>
      </c>
      <c r="E1188" s="10" t="s">
        <v>8586</v>
      </c>
      <c r="F1188" s="10" t="s">
        <v>8587</v>
      </c>
      <c r="G1188" s="10" t="s">
        <v>8628</v>
      </c>
      <c r="H1188" s="10" t="s">
        <v>8598</v>
      </c>
      <c r="I1188" s="10" t="s">
        <v>8590</v>
      </c>
      <c r="J1188" s="10" t="s">
        <v>8599</v>
      </c>
      <c r="K1188" s="10" t="s">
        <v>8590</v>
      </c>
      <c r="L1188" s="10" t="s">
        <v>8615</v>
      </c>
      <c r="M1188" s="10" t="s">
        <v>8593</v>
      </c>
      <c r="N1188" s="12" t="s">
        <v>11</v>
      </c>
      <c r="O1188" s="12" t="s">
        <v>13</v>
      </c>
      <c r="P1188" s="12" t="s">
        <v>19</v>
      </c>
      <c r="Q1188" s="12" t="s">
        <v>60</v>
      </c>
      <c r="R1188" s="12" t="s">
        <v>14</v>
      </c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3">
        <f>ROUNDUP(SUM(VLOOKUP(F1188,'Pontuação 3.0'!A$2:B$11,2,FALSE),VLOOKUP(E1188,'Pontuação 3.0'!C$2:D$11,2,FALSE),VLOOKUP(H1188,'Pontuação 3.0'!I$2:J$11,2,FALSE),VLOOKUP(J1188,'Pontuação 3.0'!G$2:H$11,2,FALSE),VLOOKUP(G1188,'Pontuação 3.0'!E$2:F$11,2,FALSE),VLOOKUP(K1188,'Pontuação 3.0'!K$2:L$11,2,FALSE),VLOOKUP(L1188,'Pontuação 3.0'!M$2:N$13,2,FALSE)),0)</f>
        <v>2058</v>
      </c>
      <c r="AD1188" s="14">
        <f t="shared" si="1"/>
        <v>206</v>
      </c>
      <c r="AE1188" s="14" t="str">
        <f t="array" ref="AE1188">IFERROR(INDEX('Pontuação 3.0'!G$13:G$191, MATCH(AD1188, 'Pontuação 3.0'!F$13:F$191, 0)), "Faixa Indefinida")</f>
        <v>C</v>
      </c>
      <c r="AF1188" s="14">
        <f t="shared" si="2"/>
        <v>0</v>
      </c>
      <c r="AG1188" s="14">
        <f t="shared" si="3"/>
        <v>0</v>
      </c>
      <c r="AH1188" s="14">
        <f t="shared" si="4"/>
        <v>1</v>
      </c>
      <c r="AI1188" s="14">
        <f t="shared" si="5"/>
        <v>0</v>
      </c>
      <c r="AJ1188" s="10"/>
    </row>
    <row r="1189" ht="15.75" customHeight="1">
      <c r="A1189" s="9">
        <v>45694.0</v>
      </c>
      <c r="B1189" s="10" t="s">
        <v>2803</v>
      </c>
      <c r="C1189" s="10" t="s">
        <v>2804</v>
      </c>
      <c r="D1189" s="11">
        <v>1.1959493113E10</v>
      </c>
      <c r="E1189" s="10" t="s">
        <v>8586</v>
      </c>
      <c r="F1189" s="10" t="s">
        <v>8596</v>
      </c>
      <c r="G1189" s="10" t="s">
        <v>8588</v>
      </c>
      <c r="H1189" s="10" t="s">
        <v>8589</v>
      </c>
      <c r="I1189" s="10" t="s">
        <v>8590</v>
      </c>
      <c r="J1189" s="10" t="s">
        <v>8599</v>
      </c>
      <c r="K1189" s="10" t="s">
        <v>8606</v>
      </c>
      <c r="L1189" s="10" t="s">
        <v>8592</v>
      </c>
      <c r="M1189" s="10" t="s">
        <v>8621</v>
      </c>
      <c r="N1189" s="12" t="s">
        <v>11</v>
      </c>
      <c r="O1189" s="12" t="s">
        <v>13</v>
      </c>
      <c r="P1189" s="12" t="s">
        <v>997</v>
      </c>
      <c r="Q1189" s="12" t="s">
        <v>998</v>
      </c>
      <c r="R1189" s="12" t="s">
        <v>23</v>
      </c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3">
        <f>ROUNDUP(SUM(VLOOKUP(F1189,'Pontuação 3.0'!A$2:B$11,2,FALSE),VLOOKUP(E1189,'Pontuação 3.0'!C$2:D$11,2,FALSE),VLOOKUP(H1189,'Pontuação 3.0'!I$2:J$11,2,FALSE),VLOOKUP(J1189,'Pontuação 3.0'!G$2:H$11,2,FALSE),VLOOKUP(G1189,'Pontuação 3.0'!E$2:F$11,2,FALSE),VLOOKUP(K1189,'Pontuação 3.0'!K$2:L$11,2,FALSE),VLOOKUP(L1189,'Pontuação 3.0'!M$2:N$13,2,FALSE)),0)</f>
        <v>2337</v>
      </c>
      <c r="AD1189" s="14">
        <f t="shared" si="1"/>
        <v>234</v>
      </c>
      <c r="AE1189" s="14" t="str">
        <f t="array" ref="AE1189">IFERROR(INDEX('Pontuação 3.0'!G$13:G$191, MATCH(AD1189, 'Pontuação 3.0'!F$13:F$191, 0)), "Faixa Indefinida")</f>
        <v>B</v>
      </c>
      <c r="AF1189" s="14">
        <f t="shared" si="2"/>
        <v>0</v>
      </c>
      <c r="AG1189" s="14">
        <f t="shared" si="3"/>
        <v>1</v>
      </c>
      <c r="AH1189" s="14">
        <f t="shared" si="4"/>
        <v>0</v>
      </c>
      <c r="AI1189" s="14">
        <f t="shared" si="5"/>
        <v>0</v>
      </c>
      <c r="AJ1189" s="10"/>
    </row>
    <row r="1190" ht="15.75" customHeight="1">
      <c r="A1190" s="9">
        <v>45694.0</v>
      </c>
      <c r="B1190" s="10" t="s">
        <v>2799</v>
      </c>
      <c r="C1190" s="10" t="s">
        <v>2800</v>
      </c>
      <c r="D1190" s="10" t="s">
        <v>2801</v>
      </c>
      <c r="E1190" s="10" t="s">
        <v>8622</v>
      </c>
      <c r="F1190" s="10" t="s">
        <v>8596</v>
      </c>
      <c r="G1190" s="10" t="s">
        <v>8620</v>
      </c>
      <c r="H1190" s="10" t="s">
        <v>8598</v>
      </c>
      <c r="I1190" s="10" t="s">
        <v>8590</v>
      </c>
      <c r="J1190" s="10" t="s">
        <v>8599</v>
      </c>
      <c r="K1190" s="10" t="s">
        <v>8590</v>
      </c>
      <c r="L1190" s="10" t="s">
        <v>8607</v>
      </c>
      <c r="M1190" s="10" t="s">
        <v>8601</v>
      </c>
      <c r="N1190" s="12" t="s">
        <v>11</v>
      </c>
      <c r="O1190" s="12" t="s">
        <v>13</v>
      </c>
      <c r="P1190" s="12" t="s">
        <v>89</v>
      </c>
      <c r="Q1190" s="12" t="s">
        <v>34</v>
      </c>
      <c r="R1190" s="12" t="s">
        <v>23</v>
      </c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3">
        <f>ROUNDUP(SUM(VLOOKUP(F1190,'Pontuação 3.0'!A$2:B$11,2,FALSE),VLOOKUP(E1190,'Pontuação 3.0'!C$2:D$11,2,FALSE),VLOOKUP(H1190,'Pontuação 3.0'!I$2:J$11,2,FALSE),VLOOKUP(J1190,'Pontuação 3.0'!G$2:H$11,2,FALSE),VLOOKUP(G1190,'Pontuação 3.0'!E$2:F$11,2,FALSE),VLOOKUP(K1190,'Pontuação 3.0'!K$2:L$11,2,FALSE),VLOOKUP(L1190,'Pontuação 3.0'!M$2:N$13,2,FALSE)),0)</f>
        <v>1789</v>
      </c>
      <c r="AD1190" s="14">
        <f t="shared" si="1"/>
        <v>179</v>
      </c>
      <c r="AE1190" s="14" t="str">
        <f t="array" ref="AE1190">IFERROR(INDEX('Pontuação 3.0'!G$13:G$191, MATCH(AD1190, 'Pontuação 3.0'!F$13:F$191, 0)), "Faixa Indefinida")</f>
        <v>D</v>
      </c>
      <c r="AF1190" s="14">
        <f t="shared" si="2"/>
        <v>0</v>
      </c>
      <c r="AG1190" s="14">
        <f t="shared" si="3"/>
        <v>0</v>
      </c>
      <c r="AH1190" s="14">
        <f t="shared" si="4"/>
        <v>0</v>
      </c>
      <c r="AI1190" s="14">
        <f t="shared" si="5"/>
        <v>1</v>
      </c>
      <c r="AJ1190" s="10"/>
    </row>
    <row r="1191" ht="15.75" customHeight="1">
      <c r="A1191" s="9">
        <v>45694.0</v>
      </c>
      <c r="B1191" s="10" t="s">
        <v>2797</v>
      </c>
      <c r="C1191" s="10" t="s">
        <v>2798</v>
      </c>
      <c r="D1191" s="11">
        <v>8.5981266678E10</v>
      </c>
      <c r="E1191" s="10" t="s">
        <v>8586</v>
      </c>
      <c r="F1191" s="10" t="s">
        <v>8587</v>
      </c>
      <c r="G1191" s="10" t="s">
        <v>8620</v>
      </c>
      <c r="H1191" s="10" t="s">
        <v>8605</v>
      </c>
      <c r="I1191" s="10" t="s">
        <v>8614</v>
      </c>
      <c r="J1191" s="10" t="s">
        <v>8617</v>
      </c>
      <c r="K1191" s="10" t="s">
        <v>8590</v>
      </c>
      <c r="L1191" s="10" t="s">
        <v>8615</v>
      </c>
      <c r="M1191" s="10" t="s">
        <v>8601</v>
      </c>
      <c r="N1191" s="12" t="s">
        <v>11</v>
      </c>
      <c r="O1191" s="12" t="s">
        <v>13</v>
      </c>
      <c r="P1191" s="12" t="s">
        <v>22</v>
      </c>
      <c r="Q1191" s="12" t="s">
        <v>31</v>
      </c>
      <c r="R1191" s="12" t="s">
        <v>14</v>
      </c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3">
        <f>ROUNDUP(SUM(VLOOKUP(F1191,'Pontuação 3.0'!A$2:B$11,2,FALSE),VLOOKUP(E1191,'Pontuação 3.0'!C$2:D$11,2,FALSE),VLOOKUP(H1191,'Pontuação 3.0'!I$2:J$11,2,FALSE),VLOOKUP(J1191,'Pontuação 3.0'!G$2:H$11,2,FALSE),VLOOKUP(G1191,'Pontuação 3.0'!E$2:F$11,2,FALSE),VLOOKUP(K1191,'Pontuação 3.0'!K$2:L$11,2,FALSE),VLOOKUP(L1191,'Pontuação 3.0'!M$2:N$13,2,FALSE)),0)</f>
        <v>2279</v>
      </c>
      <c r="AD1191" s="14">
        <f t="shared" si="1"/>
        <v>228</v>
      </c>
      <c r="AE1191" s="14" t="str">
        <f t="array" ref="AE1191">IFERROR(INDEX('Pontuação 3.0'!G$13:G$191, MATCH(AD1191, 'Pontuação 3.0'!F$13:F$191, 0)), "Faixa Indefinida")</f>
        <v>B</v>
      </c>
      <c r="AF1191" s="14">
        <f t="shared" si="2"/>
        <v>0</v>
      </c>
      <c r="AG1191" s="14">
        <f t="shared" si="3"/>
        <v>1</v>
      </c>
      <c r="AH1191" s="14">
        <f t="shared" si="4"/>
        <v>0</v>
      </c>
      <c r="AI1191" s="14">
        <f t="shared" si="5"/>
        <v>0</v>
      </c>
      <c r="AJ1191" s="10"/>
    </row>
    <row r="1192" ht="15.75" customHeight="1">
      <c r="A1192" s="9">
        <v>45694.0</v>
      </c>
      <c r="B1192" s="10" t="s">
        <v>2779</v>
      </c>
      <c r="C1192" s="10" t="s">
        <v>2805</v>
      </c>
      <c r="D1192" s="11">
        <v>1.1997938054E10</v>
      </c>
      <c r="E1192" s="10" t="s">
        <v>8622</v>
      </c>
      <c r="F1192" s="10" t="s">
        <v>8587</v>
      </c>
      <c r="G1192" s="10" t="s">
        <v>8588</v>
      </c>
      <c r="H1192" s="10" t="s">
        <v>8589</v>
      </c>
      <c r="I1192" s="10" t="s">
        <v>8614</v>
      </c>
      <c r="J1192" s="10" t="s">
        <v>8599</v>
      </c>
      <c r="K1192" s="10" t="s">
        <v>8606</v>
      </c>
      <c r="L1192" s="10" t="s">
        <v>8592</v>
      </c>
      <c r="M1192" s="10" t="s">
        <v>8601</v>
      </c>
      <c r="N1192" s="12" t="s">
        <v>11</v>
      </c>
      <c r="O1192" s="12" t="s">
        <v>13</v>
      </c>
      <c r="P1192" s="12" t="s">
        <v>80</v>
      </c>
      <c r="Q1192" s="12" t="s">
        <v>49</v>
      </c>
      <c r="R1192" s="12" t="s">
        <v>14</v>
      </c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3">
        <f>ROUNDUP(SUM(VLOOKUP(F1192,'Pontuação 3.0'!A$2:B$11,2,FALSE),VLOOKUP(E1192,'Pontuação 3.0'!C$2:D$11,2,FALSE),VLOOKUP(H1192,'Pontuação 3.0'!I$2:J$11,2,FALSE),VLOOKUP(J1192,'Pontuação 3.0'!G$2:H$11,2,FALSE),VLOOKUP(G1192,'Pontuação 3.0'!E$2:F$11,2,FALSE),VLOOKUP(K1192,'Pontuação 3.0'!K$2:L$11,2,FALSE),VLOOKUP(L1192,'Pontuação 3.0'!M$2:N$13,2,FALSE)),0)</f>
        <v>2440</v>
      </c>
      <c r="AD1192" s="14">
        <f t="shared" si="1"/>
        <v>244</v>
      </c>
      <c r="AE1192" s="14" t="str">
        <f t="array" ref="AE1192">IFERROR(INDEX('Pontuação 3.0'!G$13:G$191, MATCH(AD1192, 'Pontuação 3.0'!F$13:F$191, 0)), "Faixa Indefinida")</f>
        <v>A</v>
      </c>
      <c r="AF1192" s="14">
        <f t="shared" si="2"/>
        <v>1</v>
      </c>
      <c r="AG1192" s="14">
        <f t="shared" si="3"/>
        <v>0</v>
      </c>
      <c r="AH1192" s="14">
        <f t="shared" si="4"/>
        <v>0</v>
      </c>
      <c r="AI1192" s="14">
        <f t="shared" si="5"/>
        <v>0</v>
      </c>
      <c r="AJ1192" s="10"/>
    </row>
    <row r="1193" ht="15.75" customHeight="1">
      <c r="A1193" s="9">
        <v>45694.0</v>
      </c>
      <c r="B1193" s="10" t="s">
        <v>2806</v>
      </c>
      <c r="C1193" s="10" t="s">
        <v>2807</v>
      </c>
      <c r="D1193" s="11">
        <v>1.1966072081E10</v>
      </c>
      <c r="E1193" s="10" t="s">
        <v>8586</v>
      </c>
      <c r="F1193" s="10" t="s">
        <v>8587</v>
      </c>
      <c r="G1193" s="10" t="s">
        <v>8588</v>
      </c>
      <c r="H1193" s="10" t="s">
        <v>8589</v>
      </c>
      <c r="I1193" s="10" t="s">
        <v>8614</v>
      </c>
      <c r="J1193" s="10" t="s">
        <v>8599</v>
      </c>
      <c r="K1193" s="10" t="s">
        <v>8590</v>
      </c>
      <c r="L1193" s="10" t="s">
        <v>8615</v>
      </c>
      <c r="M1193" s="10" t="s">
        <v>8593</v>
      </c>
      <c r="N1193" s="12" t="s">
        <v>11</v>
      </c>
      <c r="O1193" s="12" t="s">
        <v>13</v>
      </c>
      <c r="P1193" s="12" t="s">
        <v>102</v>
      </c>
      <c r="Q1193" s="12" t="s">
        <v>49</v>
      </c>
      <c r="R1193" s="12" t="s">
        <v>23</v>
      </c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3">
        <f>ROUNDUP(SUM(VLOOKUP(F1193,'Pontuação 3.0'!A$2:B$11,2,FALSE),VLOOKUP(E1193,'Pontuação 3.0'!C$2:D$11,2,FALSE),VLOOKUP(H1193,'Pontuação 3.0'!I$2:J$11,2,FALSE),VLOOKUP(J1193,'Pontuação 3.0'!G$2:H$11,2,FALSE),VLOOKUP(G1193,'Pontuação 3.0'!E$2:F$11,2,FALSE),VLOOKUP(K1193,'Pontuação 3.0'!K$2:L$11,2,FALSE),VLOOKUP(L1193,'Pontuação 3.0'!M$2:N$13,2,FALSE)),0)</f>
        <v>2295</v>
      </c>
      <c r="AD1193" s="14">
        <f t="shared" si="1"/>
        <v>230</v>
      </c>
      <c r="AE1193" s="14" t="str">
        <f t="array" ref="AE1193">IFERROR(INDEX('Pontuação 3.0'!G$13:G$191, MATCH(AD1193, 'Pontuação 3.0'!F$13:F$191, 0)), "Faixa Indefinida")</f>
        <v>B</v>
      </c>
      <c r="AF1193" s="14">
        <f t="shared" si="2"/>
        <v>0</v>
      </c>
      <c r="AG1193" s="14">
        <f t="shared" si="3"/>
        <v>1</v>
      </c>
      <c r="AH1193" s="14">
        <f t="shared" si="4"/>
        <v>0</v>
      </c>
      <c r="AI1193" s="14">
        <f t="shared" si="5"/>
        <v>0</v>
      </c>
      <c r="AJ1193" s="10"/>
    </row>
    <row r="1194" ht="15.75" customHeight="1">
      <c r="A1194" s="9">
        <v>45694.0</v>
      </c>
      <c r="B1194" s="10" t="s">
        <v>255</v>
      </c>
      <c r="C1194" s="10" t="s">
        <v>2802</v>
      </c>
      <c r="D1194" s="11">
        <v>7.4988264003E10</v>
      </c>
      <c r="E1194" s="10" t="s">
        <v>8586</v>
      </c>
      <c r="F1194" s="10" t="s">
        <v>8631</v>
      </c>
      <c r="G1194" s="10" t="s">
        <v>8588</v>
      </c>
      <c r="H1194" s="10" t="s">
        <v>8598</v>
      </c>
      <c r="I1194" s="10" t="s">
        <v>8590</v>
      </c>
      <c r="J1194" s="10" t="s">
        <v>8599</v>
      </c>
      <c r="K1194" s="10" t="s">
        <v>8606</v>
      </c>
      <c r="L1194" s="10" t="s">
        <v>8600</v>
      </c>
      <c r="M1194" s="10" t="s">
        <v>8593</v>
      </c>
      <c r="N1194" s="12" t="s">
        <v>11</v>
      </c>
      <c r="O1194" s="12" t="s">
        <v>13</v>
      </c>
      <c r="P1194" s="12" t="s">
        <v>19</v>
      </c>
      <c r="Q1194" s="12" t="s">
        <v>40</v>
      </c>
      <c r="R1194" s="12" t="s">
        <v>23</v>
      </c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3">
        <f>ROUNDUP(SUM(VLOOKUP(F1194,'Pontuação 3.0'!A$2:B$11,2,FALSE),VLOOKUP(E1194,'Pontuação 3.0'!C$2:D$11,2,FALSE),VLOOKUP(H1194,'Pontuação 3.0'!I$2:J$11,2,FALSE),VLOOKUP(J1194,'Pontuação 3.0'!G$2:H$11,2,FALSE),VLOOKUP(G1194,'Pontuação 3.0'!E$2:F$11,2,FALSE),VLOOKUP(K1194,'Pontuação 3.0'!K$2:L$11,2,FALSE),VLOOKUP(L1194,'Pontuação 3.0'!M$2:N$13,2,FALSE)),0)</f>
        <v>2562</v>
      </c>
      <c r="AD1194" s="14">
        <f t="shared" si="1"/>
        <v>256</v>
      </c>
      <c r="AE1194" s="14" t="str">
        <f t="array" ref="AE1194">IFERROR(INDEX('Pontuação 3.0'!G$13:G$191, MATCH(AD1194, 'Pontuação 3.0'!F$13:F$191, 0)), "Faixa Indefinida")</f>
        <v>A</v>
      </c>
      <c r="AF1194" s="14">
        <f t="shared" si="2"/>
        <v>1</v>
      </c>
      <c r="AG1194" s="14">
        <f t="shared" si="3"/>
        <v>0</v>
      </c>
      <c r="AH1194" s="14">
        <f t="shared" si="4"/>
        <v>0</v>
      </c>
      <c r="AI1194" s="14">
        <f t="shared" si="5"/>
        <v>0</v>
      </c>
      <c r="AJ1194" s="10"/>
    </row>
    <row r="1195" ht="15.75" customHeight="1">
      <c r="A1195" s="9">
        <v>45694.0</v>
      </c>
      <c r="B1195" s="10" t="s">
        <v>2791</v>
      </c>
      <c r="C1195" s="10" t="s">
        <v>2792</v>
      </c>
      <c r="D1195" s="11">
        <v>4.3991532736E10</v>
      </c>
      <c r="E1195" s="10" t="s">
        <v>8586</v>
      </c>
      <c r="F1195" s="10" t="s">
        <v>8653</v>
      </c>
      <c r="G1195" s="10" t="s">
        <v>8620</v>
      </c>
      <c r="H1195" s="10" t="s">
        <v>8589</v>
      </c>
      <c r="I1195" s="10" t="s">
        <v>8590</v>
      </c>
      <c r="J1195" s="10" t="s">
        <v>8599</v>
      </c>
      <c r="K1195" s="10" t="s">
        <v>8590</v>
      </c>
      <c r="L1195" s="10" t="s">
        <v>8600</v>
      </c>
      <c r="M1195" s="10" t="s">
        <v>8593</v>
      </c>
      <c r="N1195" s="12" t="s">
        <v>11</v>
      </c>
      <c r="O1195" s="12" t="s">
        <v>13</v>
      </c>
      <c r="P1195" s="12" t="s">
        <v>77</v>
      </c>
      <c r="Q1195" s="12" t="s">
        <v>45</v>
      </c>
      <c r="R1195" s="12" t="s">
        <v>23</v>
      </c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3">
        <f>ROUNDUP(SUM(VLOOKUP(F1195,'Pontuação 3.0'!A$2:B$11,2,FALSE),VLOOKUP(E1195,'Pontuação 3.0'!C$2:D$11,2,FALSE),VLOOKUP(H1195,'Pontuação 3.0'!I$2:J$11,2,FALSE),VLOOKUP(J1195,'Pontuação 3.0'!G$2:H$11,2,FALSE),VLOOKUP(G1195,'Pontuação 3.0'!E$2:F$11,2,FALSE),VLOOKUP(K1195,'Pontuação 3.0'!K$2:L$11,2,FALSE),VLOOKUP(L1195,'Pontuação 3.0'!M$2:N$13,2,FALSE)),0)</f>
        <v>1945</v>
      </c>
      <c r="AD1195" s="14">
        <f t="shared" si="1"/>
        <v>195</v>
      </c>
      <c r="AE1195" s="14" t="str">
        <f t="array" ref="AE1195">IFERROR(INDEX('Pontuação 3.0'!G$13:G$191, MATCH(AD1195, 'Pontuação 3.0'!F$13:F$191, 0)), "Faixa Indefinida")</f>
        <v>C</v>
      </c>
      <c r="AF1195" s="14">
        <f t="shared" si="2"/>
        <v>0</v>
      </c>
      <c r="AG1195" s="14">
        <f t="shared" si="3"/>
        <v>0</v>
      </c>
      <c r="AH1195" s="14">
        <f t="shared" si="4"/>
        <v>1</v>
      </c>
      <c r="AI1195" s="14">
        <f t="shared" si="5"/>
        <v>0</v>
      </c>
      <c r="AJ1195" s="10"/>
    </row>
    <row r="1196" ht="15.75" customHeight="1">
      <c r="A1196" s="9">
        <v>45694.0</v>
      </c>
      <c r="B1196" s="10" t="s">
        <v>2811</v>
      </c>
      <c r="C1196" s="10" t="s">
        <v>2812</v>
      </c>
      <c r="D1196" s="11">
        <v>8.1988079728E10</v>
      </c>
      <c r="E1196" s="10" t="s">
        <v>8586</v>
      </c>
      <c r="F1196" s="10" t="s">
        <v>8587</v>
      </c>
      <c r="G1196" s="10" t="s">
        <v>8620</v>
      </c>
      <c r="H1196" s="10" t="s">
        <v>8598</v>
      </c>
      <c r="I1196" s="10" t="s">
        <v>8590</v>
      </c>
      <c r="J1196" s="10" t="s">
        <v>8599</v>
      </c>
      <c r="K1196" s="10" t="s">
        <v>8590</v>
      </c>
      <c r="L1196" s="10" t="s">
        <v>8607</v>
      </c>
      <c r="M1196" s="10" t="s">
        <v>8601</v>
      </c>
      <c r="N1196" s="12" t="s">
        <v>11</v>
      </c>
      <c r="O1196" s="12" t="s">
        <v>13</v>
      </c>
      <c r="P1196" s="12" t="s">
        <v>19</v>
      </c>
      <c r="Q1196" s="12" t="s">
        <v>34</v>
      </c>
      <c r="R1196" s="12" t="s">
        <v>14</v>
      </c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3">
        <f>ROUNDUP(SUM(VLOOKUP(F1196,'Pontuação 3.0'!A$2:B$11,2,FALSE),VLOOKUP(E1196,'Pontuação 3.0'!C$2:D$11,2,FALSE),VLOOKUP(H1196,'Pontuação 3.0'!I$2:J$11,2,FALSE),VLOOKUP(J1196,'Pontuação 3.0'!G$2:H$11,2,FALSE),VLOOKUP(G1196,'Pontuação 3.0'!E$2:F$11,2,FALSE),VLOOKUP(K1196,'Pontuação 3.0'!K$2:L$11,2,FALSE),VLOOKUP(L1196,'Pontuação 3.0'!M$2:N$13,2,FALSE)),0)</f>
        <v>1952</v>
      </c>
      <c r="AD1196" s="14">
        <f t="shared" si="1"/>
        <v>195</v>
      </c>
      <c r="AE1196" s="14" t="str">
        <f t="array" ref="AE1196">IFERROR(INDEX('Pontuação 3.0'!G$13:G$191, MATCH(AD1196, 'Pontuação 3.0'!F$13:F$191, 0)), "Faixa Indefinida")</f>
        <v>C</v>
      </c>
      <c r="AF1196" s="14">
        <f t="shared" si="2"/>
        <v>0</v>
      </c>
      <c r="AG1196" s="14">
        <f t="shared" si="3"/>
        <v>0</v>
      </c>
      <c r="AH1196" s="14">
        <f t="shared" si="4"/>
        <v>1</v>
      </c>
      <c r="AI1196" s="14">
        <f t="shared" si="5"/>
        <v>0</v>
      </c>
      <c r="AJ1196" s="10"/>
    </row>
    <row r="1197" ht="15.75" customHeight="1">
      <c r="A1197" s="9">
        <v>45694.0</v>
      </c>
      <c r="B1197" s="10" t="s">
        <v>2815</v>
      </c>
      <c r="C1197" s="10" t="s">
        <v>2816</v>
      </c>
      <c r="D1197" s="11">
        <v>6.5992438721E10</v>
      </c>
      <c r="E1197" s="10" t="s">
        <v>8586</v>
      </c>
      <c r="F1197" s="10" t="s">
        <v>8596</v>
      </c>
      <c r="G1197" s="10" t="s">
        <v>8588</v>
      </c>
      <c r="H1197" s="10" t="s">
        <v>8589</v>
      </c>
      <c r="I1197" s="10" t="s">
        <v>8590</v>
      </c>
      <c r="J1197" s="10" t="s">
        <v>8591</v>
      </c>
      <c r="K1197" s="10" t="s">
        <v>8590</v>
      </c>
      <c r="L1197" s="10" t="s">
        <v>8615</v>
      </c>
      <c r="M1197" s="10" t="s">
        <v>8601</v>
      </c>
      <c r="N1197" s="12" t="s">
        <v>11</v>
      </c>
      <c r="O1197" s="12" t="s">
        <v>13</v>
      </c>
      <c r="P1197" s="12" t="s">
        <v>102</v>
      </c>
      <c r="Q1197" s="12" t="s">
        <v>34</v>
      </c>
      <c r="R1197" s="12" t="s">
        <v>23</v>
      </c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3">
        <f>ROUNDUP(SUM(VLOOKUP(F1197,'Pontuação 3.0'!A$2:B$11,2,FALSE),VLOOKUP(E1197,'Pontuação 3.0'!C$2:D$11,2,FALSE),VLOOKUP(H1197,'Pontuação 3.0'!I$2:J$11,2,FALSE),VLOOKUP(J1197,'Pontuação 3.0'!G$2:H$11,2,FALSE),VLOOKUP(G1197,'Pontuação 3.0'!E$2:F$11,2,FALSE),VLOOKUP(K1197,'Pontuação 3.0'!K$2:L$11,2,FALSE),VLOOKUP(L1197,'Pontuação 3.0'!M$2:N$13,2,FALSE)),0)</f>
        <v>2314</v>
      </c>
      <c r="AD1197" s="14">
        <f t="shared" si="1"/>
        <v>231</v>
      </c>
      <c r="AE1197" s="14" t="str">
        <f t="array" ref="AE1197">IFERROR(INDEX('Pontuação 3.0'!G$13:G$191, MATCH(AD1197, 'Pontuação 3.0'!F$13:F$191, 0)), "Faixa Indefinida")</f>
        <v>B</v>
      </c>
      <c r="AF1197" s="14">
        <f t="shared" si="2"/>
        <v>0</v>
      </c>
      <c r="AG1197" s="14">
        <f t="shared" si="3"/>
        <v>1</v>
      </c>
      <c r="AH1197" s="14">
        <f t="shared" si="4"/>
        <v>0</v>
      </c>
      <c r="AI1197" s="14">
        <f t="shared" si="5"/>
        <v>0</v>
      </c>
      <c r="AJ1197" s="10"/>
    </row>
    <row r="1198" ht="15.75" customHeight="1">
      <c r="A1198" s="9">
        <v>45694.0</v>
      </c>
      <c r="B1198" s="10" t="s">
        <v>2813</v>
      </c>
      <c r="C1198" s="10" t="s">
        <v>2814</v>
      </c>
      <c r="D1198" s="11">
        <v>7.498852155E10</v>
      </c>
      <c r="E1198" s="10" t="s">
        <v>8586</v>
      </c>
      <c r="F1198" s="10" t="s">
        <v>8596</v>
      </c>
      <c r="G1198" s="10" t="s">
        <v>8616</v>
      </c>
      <c r="H1198" s="10" t="s">
        <v>8598</v>
      </c>
      <c r="I1198" s="10" t="s">
        <v>8590</v>
      </c>
      <c r="J1198" s="10" t="s">
        <v>8617</v>
      </c>
      <c r="K1198" s="10" t="s">
        <v>8590</v>
      </c>
      <c r="L1198" s="10" t="s">
        <v>8592</v>
      </c>
      <c r="M1198" s="10" t="s">
        <v>8611</v>
      </c>
      <c r="N1198" s="12" t="s">
        <v>11</v>
      </c>
      <c r="O1198" s="12" t="s">
        <v>13</v>
      </c>
      <c r="P1198" s="12" t="s">
        <v>80</v>
      </c>
      <c r="Q1198" s="12" t="s">
        <v>34</v>
      </c>
      <c r="R1198" s="12" t="s">
        <v>23</v>
      </c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3">
        <f>ROUNDUP(SUM(VLOOKUP(F1198,'Pontuação 3.0'!A$2:B$11,2,FALSE),VLOOKUP(E1198,'Pontuação 3.0'!C$2:D$11,2,FALSE),VLOOKUP(H1198,'Pontuação 3.0'!I$2:J$11,2,FALSE),VLOOKUP(J1198,'Pontuação 3.0'!G$2:H$11,2,FALSE),VLOOKUP(G1198,'Pontuação 3.0'!E$2:F$11,2,FALSE),VLOOKUP(K1198,'Pontuação 3.0'!K$2:L$11,2,FALSE),VLOOKUP(L1198,'Pontuação 3.0'!M$2:N$13,2,FALSE)),0)</f>
        <v>2358</v>
      </c>
      <c r="AD1198" s="14">
        <f t="shared" si="1"/>
        <v>236</v>
      </c>
      <c r="AE1198" s="14" t="str">
        <f t="array" ref="AE1198">IFERROR(INDEX('Pontuação 3.0'!G$13:G$191, MATCH(AD1198, 'Pontuação 3.0'!F$13:F$191, 0)), "Faixa Indefinida")</f>
        <v>A</v>
      </c>
      <c r="AF1198" s="14">
        <f t="shared" si="2"/>
        <v>1</v>
      </c>
      <c r="AG1198" s="14">
        <f t="shared" si="3"/>
        <v>0</v>
      </c>
      <c r="AH1198" s="14">
        <f t="shared" si="4"/>
        <v>0</v>
      </c>
      <c r="AI1198" s="14">
        <f t="shared" si="5"/>
        <v>0</v>
      </c>
      <c r="AJ1198" s="10"/>
    </row>
    <row r="1199" ht="15.75" customHeight="1">
      <c r="A1199" s="9">
        <v>45694.0</v>
      </c>
      <c r="B1199" s="10" t="s">
        <v>2817</v>
      </c>
      <c r="C1199" s="10" t="s">
        <v>2818</v>
      </c>
      <c r="D1199" s="10" t="s">
        <v>2819</v>
      </c>
      <c r="E1199" s="10" t="s">
        <v>8622</v>
      </c>
      <c r="F1199" s="10" t="s">
        <v>8596</v>
      </c>
      <c r="G1199" s="10" t="s">
        <v>8588</v>
      </c>
      <c r="H1199" s="10" t="s">
        <v>8589</v>
      </c>
      <c r="I1199" s="10" t="s">
        <v>8614</v>
      </c>
      <c r="J1199" s="10" t="s">
        <v>8591</v>
      </c>
      <c r="K1199" s="10" t="s">
        <v>8590</v>
      </c>
      <c r="L1199" s="10" t="s">
        <v>8615</v>
      </c>
      <c r="M1199" s="10" t="s">
        <v>8601</v>
      </c>
      <c r="N1199" s="12" t="s">
        <v>11</v>
      </c>
      <c r="O1199" s="12" t="s">
        <v>13</v>
      </c>
      <c r="P1199" s="12" t="s">
        <v>1337</v>
      </c>
      <c r="Q1199" s="12" t="s">
        <v>1338</v>
      </c>
      <c r="R1199" s="12" t="s">
        <v>14</v>
      </c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3">
        <f>ROUNDUP(SUM(VLOOKUP(F1199,'Pontuação 3.0'!A$2:B$11,2,FALSE),VLOOKUP(E1199,'Pontuação 3.0'!C$2:D$11,2,FALSE),VLOOKUP(H1199,'Pontuação 3.0'!I$2:J$11,2,FALSE),VLOOKUP(J1199,'Pontuação 3.0'!G$2:H$11,2,FALSE),VLOOKUP(G1199,'Pontuação 3.0'!E$2:F$11,2,FALSE),VLOOKUP(K1199,'Pontuação 3.0'!K$2:L$11,2,FALSE),VLOOKUP(L1199,'Pontuação 3.0'!M$2:N$13,2,FALSE)),0)</f>
        <v>2284</v>
      </c>
      <c r="AD1199" s="14">
        <f t="shared" si="1"/>
        <v>228</v>
      </c>
      <c r="AE1199" s="14" t="str">
        <f t="array" ref="AE1199">IFERROR(INDEX('Pontuação 3.0'!G$13:G$191, MATCH(AD1199, 'Pontuação 3.0'!F$13:F$191, 0)), "Faixa Indefinida")</f>
        <v>B</v>
      </c>
      <c r="AF1199" s="14">
        <f t="shared" si="2"/>
        <v>0</v>
      </c>
      <c r="AG1199" s="14">
        <f t="shared" si="3"/>
        <v>1</v>
      </c>
      <c r="AH1199" s="14">
        <f t="shared" si="4"/>
        <v>0</v>
      </c>
      <c r="AI1199" s="14">
        <f t="shared" si="5"/>
        <v>0</v>
      </c>
      <c r="AJ1199" s="10"/>
    </row>
    <row r="1200" ht="15.75" customHeight="1">
      <c r="A1200" s="9">
        <v>45694.0</v>
      </c>
      <c r="B1200" s="10" t="s">
        <v>2822</v>
      </c>
      <c r="C1200" s="10" t="s">
        <v>2823</v>
      </c>
      <c r="D1200" s="11">
        <v>3.1993733725E10</v>
      </c>
      <c r="E1200" s="10" t="s">
        <v>8586</v>
      </c>
      <c r="F1200" s="10" t="s">
        <v>8587</v>
      </c>
      <c r="G1200" s="10" t="s">
        <v>8616</v>
      </c>
      <c r="H1200" s="10" t="s">
        <v>8626</v>
      </c>
      <c r="I1200" s="10" t="s">
        <v>8590</v>
      </c>
      <c r="J1200" s="10" t="s">
        <v>8617</v>
      </c>
      <c r="K1200" s="10" t="s">
        <v>8590</v>
      </c>
      <c r="L1200" s="10" t="s">
        <v>8592</v>
      </c>
      <c r="M1200" s="10" t="s">
        <v>8611</v>
      </c>
      <c r="N1200" s="12" t="s">
        <v>11</v>
      </c>
      <c r="O1200" s="12" t="s">
        <v>13</v>
      </c>
      <c r="P1200" s="12" t="s">
        <v>19</v>
      </c>
      <c r="Q1200" s="12" t="s">
        <v>15</v>
      </c>
      <c r="R1200" s="12" t="s">
        <v>14</v>
      </c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3">
        <f>ROUNDUP(SUM(VLOOKUP(F1200,'Pontuação 3.0'!A$2:B$11,2,FALSE),VLOOKUP(E1200,'Pontuação 3.0'!C$2:D$11,2,FALSE),VLOOKUP(H1200,'Pontuação 3.0'!I$2:J$11,2,FALSE),VLOOKUP(J1200,'Pontuação 3.0'!G$2:H$11,2,FALSE),VLOOKUP(G1200,'Pontuação 3.0'!E$2:F$11,2,FALSE),VLOOKUP(K1200,'Pontuação 3.0'!K$2:L$11,2,FALSE),VLOOKUP(L1200,'Pontuação 3.0'!M$2:N$13,2,FALSE)),0)</f>
        <v>2343</v>
      </c>
      <c r="AD1200" s="14">
        <f t="shared" si="1"/>
        <v>234</v>
      </c>
      <c r="AE1200" s="14" t="str">
        <f t="array" ref="AE1200">IFERROR(INDEX('Pontuação 3.0'!G$13:G$191, MATCH(AD1200, 'Pontuação 3.0'!F$13:F$191, 0)), "Faixa Indefinida")</f>
        <v>B</v>
      </c>
      <c r="AF1200" s="14">
        <f t="shared" si="2"/>
        <v>0</v>
      </c>
      <c r="AG1200" s="14">
        <f t="shared" si="3"/>
        <v>1</v>
      </c>
      <c r="AH1200" s="14">
        <f t="shared" si="4"/>
        <v>0</v>
      </c>
      <c r="AI1200" s="14">
        <f t="shared" si="5"/>
        <v>0</v>
      </c>
      <c r="AJ1200" s="10"/>
    </row>
    <row r="1201" ht="15.75" customHeight="1">
      <c r="A1201" s="9">
        <v>45694.0</v>
      </c>
      <c r="B1201" s="10" t="s">
        <v>253</v>
      </c>
      <c r="C1201" s="10" t="s">
        <v>2820</v>
      </c>
      <c r="D1201" s="10" t="s">
        <v>2821</v>
      </c>
      <c r="E1201" s="10" t="s">
        <v>8622</v>
      </c>
      <c r="F1201" s="10" t="s">
        <v>8587</v>
      </c>
      <c r="G1201" s="10" t="s">
        <v>8588</v>
      </c>
      <c r="H1201" s="10" t="s">
        <v>8589</v>
      </c>
      <c r="I1201" s="10" t="s">
        <v>8590</v>
      </c>
      <c r="J1201" s="10" t="s">
        <v>8599</v>
      </c>
      <c r="K1201" s="10" t="s">
        <v>8590</v>
      </c>
      <c r="L1201" s="10" t="s">
        <v>8592</v>
      </c>
      <c r="M1201" s="10" t="s">
        <v>8601</v>
      </c>
      <c r="N1201" s="12" t="s">
        <v>11</v>
      </c>
      <c r="O1201" s="12" t="s">
        <v>13</v>
      </c>
      <c r="P1201" s="12" t="s">
        <v>19</v>
      </c>
      <c r="Q1201" s="12" t="s">
        <v>49</v>
      </c>
      <c r="R1201" s="12" t="s">
        <v>14</v>
      </c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3">
        <f>ROUNDUP(SUM(VLOOKUP(F1201,'Pontuação 3.0'!A$2:B$11,2,FALSE),VLOOKUP(E1201,'Pontuação 3.0'!C$2:D$11,2,FALSE),VLOOKUP(H1201,'Pontuação 3.0'!I$2:J$11,2,FALSE),VLOOKUP(J1201,'Pontuação 3.0'!G$2:H$11,2,FALSE),VLOOKUP(G1201,'Pontuação 3.0'!E$2:F$11,2,FALSE),VLOOKUP(K1201,'Pontuação 3.0'!K$2:L$11,2,FALSE),VLOOKUP(L1201,'Pontuação 3.0'!M$2:N$13,2,FALSE)),0)</f>
        <v>2179</v>
      </c>
      <c r="AD1201" s="14">
        <f t="shared" si="1"/>
        <v>218</v>
      </c>
      <c r="AE1201" s="14" t="str">
        <f t="array" ref="AE1201">IFERROR(INDEX('Pontuação 3.0'!G$13:G$191, MATCH(AD1201, 'Pontuação 3.0'!F$13:F$191, 0)), "Faixa Indefinida")</f>
        <v>B</v>
      </c>
      <c r="AF1201" s="14">
        <f t="shared" si="2"/>
        <v>0</v>
      </c>
      <c r="AG1201" s="14">
        <f t="shared" si="3"/>
        <v>1</v>
      </c>
      <c r="AH1201" s="14">
        <f t="shared" si="4"/>
        <v>0</v>
      </c>
      <c r="AI1201" s="14">
        <f t="shared" si="5"/>
        <v>0</v>
      </c>
      <c r="AJ1201" s="10"/>
    </row>
    <row r="1202" ht="15.75" customHeight="1">
      <c r="A1202" s="9">
        <v>45694.0</v>
      </c>
      <c r="B1202" s="10" t="s">
        <v>2824</v>
      </c>
      <c r="C1202" s="10" t="s">
        <v>2825</v>
      </c>
      <c r="D1202" s="11">
        <v>4.1992658579E10</v>
      </c>
      <c r="E1202" s="10" t="s">
        <v>8586</v>
      </c>
      <c r="F1202" s="10" t="s">
        <v>8596</v>
      </c>
      <c r="G1202" s="10" t="s">
        <v>8588</v>
      </c>
      <c r="H1202" s="10" t="s">
        <v>8605</v>
      </c>
      <c r="I1202" s="10" t="s">
        <v>8590</v>
      </c>
      <c r="J1202" s="10" t="s">
        <v>8599</v>
      </c>
      <c r="K1202" s="10" t="s">
        <v>8590</v>
      </c>
      <c r="L1202" s="10" t="s">
        <v>8592</v>
      </c>
      <c r="M1202" s="10" t="s">
        <v>8601</v>
      </c>
      <c r="N1202" s="12" t="s">
        <v>11</v>
      </c>
      <c r="O1202" s="12" t="s">
        <v>13</v>
      </c>
      <c r="P1202" s="12" t="s">
        <v>19</v>
      </c>
      <c r="Q1202" s="12" t="s">
        <v>15</v>
      </c>
      <c r="R1202" s="12" t="s">
        <v>23</v>
      </c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3">
        <f>ROUNDUP(SUM(VLOOKUP(F1202,'Pontuação 3.0'!A$2:B$11,2,FALSE),VLOOKUP(E1202,'Pontuação 3.0'!C$2:D$11,2,FALSE),VLOOKUP(H1202,'Pontuação 3.0'!I$2:J$11,2,FALSE),VLOOKUP(J1202,'Pontuação 3.0'!G$2:H$11,2,FALSE),VLOOKUP(G1202,'Pontuação 3.0'!E$2:F$11,2,FALSE),VLOOKUP(K1202,'Pontuação 3.0'!K$2:L$11,2,FALSE),VLOOKUP(L1202,'Pontuação 3.0'!M$2:N$13,2,FALSE)),0)</f>
        <v>1925</v>
      </c>
      <c r="AD1202" s="14">
        <f t="shared" si="1"/>
        <v>193</v>
      </c>
      <c r="AE1202" s="14" t="str">
        <f t="array" ref="AE1202">IFERROR(INDEX('Pontuação 3.0'!G$13:G$191, MATCH(AD1202, 'Pontuação 3.0'!F$13:F$191, 0)), "Faixa Indefinida")</f>
        <v>C</v>
      </c>
      <c r="AF1202" s="14">
        <f t="shared" si="2"/>
        <v>0</v>
      </c>
      <c r="AG1202" s="14">
        <f t="shared" si="3"/>
        <v>0</v>
      </c>
      <c r="AH1202" s="14">
        <f t="shared" si="4"/>
        <v>1</v>
      </c>
      <c r="AI1202" s="14">
        <f t="shared" si="5"/>
        <v>0</v>
      </c>
      <c r="AJ1202" s="10"/>
    </row>
    <row r="1203" ht="15.75" customHeight="1">
      <c r="A1203" s="9">
        <v>45694.0</v>
      </c>
      <c r="B1203" s="10" t="s">
        <v>2826</v>
      </c>
      <c r="C1203" s="10" t="s">
        <v>2827</v>
      </c>
      <c r="D1203" s="11">
        <v>1.1945805989E10</v>
      </c>
      <c r="E1203" s="10" t="s">
        <v>8586</v>
      </c>
      <c r="F1203" s="10" t="s">
        <v>8596</v>
      </c>
      <c r="G1203" s="10" t="s">
        <v>8588</v>
      </c>
      <c r="H1203" s="10" t="s">
        <v>8598</v>
      </c>
      <c r="I1203" s="10" t="s">
        <v>8590</v>
      </c>
      <c r="J1203" s="10" t="s">
        <v>8599</v>
      </c>
      <c r="K1203" s="10" t="s">
        <v>8606</v>
      </c>
      <c r="L1203" s="10" t="s">
        <v>8615</v>
      </c>
      <c r="M1203" s="10" t="s">
        <v>8601</v>
      </c>
      <c r="N1203" s="12" t="s">
        <v>11</v>
      </c>
      <c r="O1203" s="12" t="s">
        <v>13</v>
      </c>
      <c r="P1203" s="12" t="s">
        <v>19</v>
      </c>
      <c r="Q1203" s="12" t="s">
        <v>49</v>
      </c>
      <c r="R1203" s="12" t="s">
        <v>14</v>
      </c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3">
        <f>ROUNDUP(SUM(VLOOKUP(F1203,'Pontuação 3.0'!A$2:B$11,2,FALSE),VLOOKUP(E1203,'Pontuação 3.0'!C$2:D$11,2,FALSE),VLOOKUP(H1203,'Pontuação 3.0'!I$2:J$11,2,FALSE),VLOOKUP(J1203,'Pontuação 3.0'!G$2:H$11,2,FALSE),VLOOKUP(G1203,'Pontuação 3.0'!E$2:F$11,2,FALSE),VLOOKUP(K1203,'Pontuação 3.0'!K$2:L$11,2,FALSE),VLOOKUP(L1203,'Pontuação 3.0'!M$2:N$13,2,FALSE)),0)</f>
        <v>2336</v>
      </c>
      <c r="AD1203" s="14">
        <f t="shared" si="1"/>
        <v>234</v>
      </c>
      <c r="AE1203" s="14" t="str">
        <f t="array" ref="AE1203">IFERROR(INDEX('Pontuação 3.0'!G$13:G$191, MATCH(AD1203, 'Pontuação 3.0'!F$13:F$191, 0)), "Faixa Indefinida")</f>
        <v>B</v>
      </c>
      <c r="AF1203" s="14">
        <f t="shared" si="2"/>
        <v>0</v>
      </c>
      <c r="AG1203" s="14">
        <f t="shared" si="3"/>
        <v>1</v>
      </c>
      <c r="AH1203" s="14">
        <f t="shared" si="4"/>
        <v>0</v>
      </c>
      <c r="AI1203" s="14">
        <f t="shared" si="5"/>
        <v>0</v>
      </c>
      <c r="AJ1203" s="10"/>
    </row>
    <row r="1204" ht="15.75" customHeight="1">
      <c r="A1204" s="9">
        <v>45694.0</v>
      </c>
      <c r="B1204" s="10" t="s">
        <v>2828</v>
      </c>
      <c r="C1204" s="10" t="s">
        <v>2829</v>
      </c>
      <c r="D1204" s="11">
        <v>9.8981532196E10</v>
      </c>
      <c r="E1204" s="10" t="s">
        <v>8586</v>
      </c>
      <c r="F1204" s="10" t="s">
        <v>8653</v>
      </c>
      <c r="G1204" s="10" t="s">
        <v>8588</v>
      </c>
      <c r="H1204" s="10" t="s">
        <v>8598</v>
      </c>
      <c r="I1204" s="10" t="s">
        <v>8590</v>
      </c>
      <c r="J1204" s="10" t="s">
        <v>8599</v>
      </c>
      <c r="K1204" s="10" t="s">
        <v>8590</v>
      </c>
      <c r="L1204" s="10" t="s">
        <v>8592</v>
      </c>
      <c r="M1204" s="10" t="s">
        <v>8611</v>
      </c>
      <c r="N1204" s="12" t="s">
        <v>11</v>
      </c>
      <c r="O1204" s="12" t="s">
        <v>13</v>
      </c>
      <c r="P1204" s="12" t="s">
        <v>2830</v>
      </c>
      <c r="Q1204" s="12" t="s">
        <v>2831</v>
      </c>
      <c r="R1204" s="12" t="s">
        <v>23</v>
      </c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3">
        <f>ROUNDUP(SUM(VLOOKUP(F1204,'Pontuação 3.0'!A$2:B$11,2,FALSE),VLOOKUP(E1204,'Pontuação 3.0'!C$2:D$11,2,FALSE),VLOOKUP(H1204,'Pontuação 3.0'!I$2:J$11,2,FALSE),VLOOKUP(J1204,'Pontuação 3.0'!G$2:H$11,2,FALSE),VLOOKUP(G1204,'Pontuação 3.0'!E$2:F$11,2,FALSE),VLOOKUP(K1204,'Pontuação 3.0'!K$2:L$11,2,FALSE),VLOOKUP(L1204,'Pontuação 3.0'!M$2:N$13,2,FALSE)),0)</f>
        <v>1804</v>
      </c>
      <c r="AD1204" s="14">
        <f t="shared" si="1"/>
        <v>180</v>
      </c>
      <c r="AE1204" s="14" t="str">
        <f t="array" ref="AE1204">IFERROR(INDEX('Pontuação 3.0'!G$13:G$191, MATCH(AD1204, 'Pontuação 3.0'!F$13:F$191, 0)), "Faixa Indefinida")</f>
        <v>D</v>
      </c>
      <c r="AF1204" s="14">
        <f t="shared" si="2"/>
        <v>0</v>
      </c>
      <c r="AG1204" s="14">
        <f t="shared" si="3"/>
        <v>0</v>
      </c>
      <c r="AH1204" s="14">
        <f t="shared" si="4"/>
        <v>0</v>
      </c>
      <c r="AI1204" s="14">
        <f t="shared" si="5"/>
        <v>1</v>
      </c>
      <c r="AJ1204" s="10"/>
    </row>
    <row r="1205" ht="15.75" customHeight="1">
      <c r="A1205" s="9">
        <v>45694.0</v>
      </c>
      <c r="B1205" s="10" t="s">
        <v>2832</v>
      </c>
      <c r="C1205" s="10" t="s">
        <v>2833</v>
      </c>
      <c r="D1205" s="11">
        <v>9.2985225924E10</v>
      </c>
      <c r="E1205" s="10" t="s">
        <v>8586</v>
      </c>
      <c r="F1205" s="10" t="s">
        <v>8596</v>
      </c>
      <c r="G1205" s="10" t="s">
        <v>8628</v>
      </c>
      <c r="H1205" s="10" t="s">
        <v>8589</v>
      </c>
      <c r="I1205" s="10" t="s">
        <v>8590</v>
      </c>
      <c r="J1205" s="10" t="s">
        <v>8599</v>
      </c>
      <c r="K1205" s="10" t="s">
        <v>8590</v>
      </c>
      <c r="L1205" s="10" t="s">
        <v>8615</v>
      </c>
      <c r="M1205" s="10" t="s">
        <v>8601</v>
      </c>
      <c r="N1205" s="10"/>
      <c r="O1205" s="12" t="s">
        <v>13</v>
      </c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3">
        <f>ROUNDUP(SUM(VLOOKUP(F1205,'Pontuação 3.0'!A$2:B$11,2,FALSE),VLOOKUP(E1205,'Pontuação 3.0'!C$2:D$11,2,FALSE),VLOOKUP(H1205,'Pontuação 3.0'!I$2:J$11,2,FALSE),VLOOKUP(J1205,'Pontuação 3.0'!G$2:H$11,2,FALSE),VLOOKUP(G1205,'Pontuação 3.0'!E$2:F$11,2,FALSE),VLOOKUP(K1205,'Pontuação 3.0'!K$2:L$11,2,FALSE),VLOOKUP(L1205,'Pontuação 3.0'!M$2:N$13,2,FALSE)),0)</f>
        <v>2012</v>
      </c>
      <c r="AD1205" s="14">
        <f t="shared" si="1"/>
        <v>201</v>
      </c>
      <c r="AE1205" s="14" t="str">
        <f t="array" ref="AE1205">IFERROR(INDEX('Pontuação 3.0'!G$13:G$191, MATCH(AD1205, 'Pontuação 3.0'!F$13:F$191, 0)), "Faixa Indefinida")</f>
        <v>C</v>
      </c>
      <c r="AF1205" s="14">
        <f t="shared" si="2"/>
        <v>0</v>
      </c>
      <c r="AG1205" s="14">
        <f t="shared" si="3"/>
        <v>0</v>
      </c>
      <c r="AH1205" s="14">
        <f t="shared" si="4"/>
        <v>1</v>
      </c>
      <c r="AI1205" s="14">
        <f t="shared" si="5"/>
        <v>0</v>
      </c>
      <c r="AJ1205" s="10"/>
    </row>
    <row r="1206" ht="15.75" customHeight="1">
      <c r="A1206" s="9">
        <v>45694.0</v>
      </c>
      <c r="B1206" s="10" t="s">
        <v>1019</v>
      </c>
      <c r="C1206" s="10" t="s">
        <v>1020</v>
      </c>
      <c r="D1206" s="10" t="s">
        <v>1021</v>
      </c>
      <c r="E1206" s="10" t="s">
        <v>8586</v>
      </c>
      <c r="F1206" s="10" t="s">
        <v>8587</v>
      </c>
      <c r="G1206" s="10" t="s">
        <v>8588</v>
      </c>
      <c r="H1206" s="10" t="s">
        <v>8589</v>
      </c>
      <c r="I1206" s="10" t="s">
        <v>8590</v>
      </c>
      <c r="J1206" s="10" t="s">
        <v>8599</v>
      </c>
      <c r="K1206" s="10" t="s">
        <v>8606</v>
      </c>
      <c r="L1206" s="10" t="s">
        <v>8592</v>
      </c>
      <c r="M1206" s="10" t="s">
        <v>8601</v>
      </c>
      <c r="N1206" s="12" t="s">
        <v>11</v>
      </c>
      <c r="O1206" s="12" t="s">
        <v>13</v>
      </c>
      <c r="P1206" s="12" t="s">
        <v>19</v>
      </c>
      <c r="Q1206" s="12" t="s">
        <v>45</v>
      </c>
      <c r="R1206" s="12" t="s">
        <v>14</v>
      </c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3">
        <f>ROUNDUP(SUM(VLOOKUP(F1206,'Pontuação 3.0'!A$2:B$11,2,FALSE),VLOOKUP(E1206,'Pontuação 3.0'!C$2:D$11,2,FALSE),VLOOKUP(H1206,'Pontuação 3.0'!I$2:J$11,2,FALSE),VLOOKUP(J1206,'Pontuação 3.0'!G$2:H$11,2,FALSE),VLOOKUP(G1206,'Pontuação 3.0'!E$2:F$11,2,FALSE),VLOOKUP(K1206,'Pontuação 3.0'!K$2:L$11,2,FALSE),VLOOKUP(L1206,'Pontuação 3.0'!M$2:N$13,2,FALSE)),0)</f>
        <v>2470</v>
      </c>
      <c r="AD1206" s="14">
        <f t="shared" si="1"/>
        <v>247</v>
      </c>
      <c r="AE1206" s="14" t="str">
        <f t="array" ref="AE1206">IFERROR(INDEX('Pontuação 3.0'!G$13:G$191, MATCH(AD1206, 'Pontuação 3.0'!F$13:F$191, 0)), "Faixa Indefinida")</f>
        <v>A</v>
      </c>
      <c r="AF1206" s="14">
        <f t="shared" si="2"/>
        <v>1</v>
      </c>
      <c r="AG1206" s="14">
        <f t="shared" si="3"/>
        <v>0</v>
      </c>
      <c r="AH1206" s="14">
        <f t="shared" si="4"/>
        <v>0</v>
      </c>
      <c r="AI1206" s="14">
        <f t="shared" si="5"/>
        <v>0</v>
      </c>
      <c r="AJ1206" s="10"/>
    </row>
    <row r="1207" ht="15.75" customHeight="1">
      <c r="A1207" s="9">
        <v>45694.0</v>
      </c>
      <c r="B1207" s="10" t="s">
        <v>2838</v>
      </c>
      <c r="C1207" s="10" t="s">
        <v>2839</v>
      </c>
      <c r="D1207" s="11">
        <v>1.1932690338E10</v>
      </c>
      <c r="E1207" s="10" t="s">
        <v>8586</v>
      </c>
      <c r="F1207" s="10" t="s">
        <v>8596</v>
      </c>
      <c r="G1207" s="10" t="s">
        <v>8588</v>
      </c>
      <c r="H1207" s="10" t="s">
        <v>8598</v>
      </c>
      <c r="I1207" s="10" t="s">
        <v>8590</v>
      </c>
      <c r="J1207" s="10" t="s">
        <v>8591</v>
      </c>
      <c r="K1207" s="10" t="s">
        <v>8590</v>
      </c>
      <c r="L1207" s="10" t="s">
        <v>8615</v>
      </c>
      <c r="M1207" s="10" t="s">
        <v>8611</v>
      </c>
      <c r="N1207" s="12" t="s">
        <v>11</v>
      </c>
      <c r="O1207" s="12" t="s">
        <v>13</v>
      </c>
      <c r="P1207" s="12" t="s">
        <v>19</v>
      </c>
      <c r="Q1207" s="12" t="s">
        <v>15</v>
      </c>
      <c r="R1207" s="12" t="s">
        <v>23</v>
      </c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3">
        <f>ROUNDUP(SUM(VLOOKUP(F1207,'Pontuação 3.0'!A$2:B$11,2,FALSE),VLOOKUP(E1207,'Pontuação 3.0'!C$2:D$11,2,FALSE),VLOOKUP(H1207,'Pontuação 3.0'!I$2:J$11,2,FALSE),VLOOKUP(J1207,'Pontuação 3.0'!G$2:H$11,2,FALSE),VLOOKUP(G1207,'Pontuação 3.0'!E$2:F$11,2,FALSE),VLOOKUP(K1207,'Pontuação 3.0'!K$2:L$11,2,FALSE),VLOOKUP(L1207,'Pontuação 3.0'!M$2:N$13,2,FALSE)),0)</f>
        <v>2227</v>
      </c>
      <c r="AD1207" s="14">
        <f t="shared" si="1"/>
        <v>223</v>
      </c>
      <c r="AE1207" s="14" t="str">
        <f t="array" ref="AE1207">IFERROR(INDEX('Pontuação 3.0'!G$13:G$191, MATCH(AD1207, 'Pontuação 3.0'!F$13:F$191, 0)), "Faixa Indefinida")</f>
        <v>B</v>
      </c>
      <c r="AF1207" s="14">
        <f t="shared" si="2"/>
        <v>0</v>
      </c>
      <c r="AG1207" s="14">
        <f t="shared" si="3"/>
        <v>1</v>
      </c>
      <c r="AH1207" s="14">
        <f t="shared" si="4"/>
        <v>0</v>
      </c>
      <c r="AI1207" s="14">
        <f t="shared" si="5"/>
        <v>0</v>
      </c>
      <c r="AJ1207" s="10"/>
    </row>
    <row r="1208" ht="15.75" customHeight="1">
      <c r="A1208" s="9">
        <v>45694.0</v>
      </c>
      <c r="B1208" s="10" t="s">
        <v>2834</v>
      </c>
      <c r="C1208" s="10" t="s">
        <v>2835</v>
      </c>
      <c r="D1208" s="11">
        <v>6.2982023546E10</v>
      </c>
      <c r="E1208" s="10" t="s">
        <v>8622</v>
      </c>
      <c r="F1208" s="10" t="s">
        <v>8596</v>
      </c>
      <c r="G1208" s="10" t="s">
        <v>8588</v>
      </c>
      <c r="H1208" s="10" t="s">
        <v>8589</v>
      </c>
      <c r="I1208" s="10" t="s">
        <v>8590</v>
      </c>
      <c r="J1208" s="10" t="s">
        <v>8599</v>
      </c>
      <c r="K1208" s="10" t="s">
        <v>8606</v>
      </c>
      <c r="L1208" s="10" t="s">
        <v>8615</v>
      </c>
      <c r="M1208" s="10" t="s">
        <v>8601</v>
      </c>
      <c r="N1208" s="12" t="s">
        <v>11</v>
      </c>
      <c r="O1208" s="12" t="s">
        <v>13</v>
      </c>
      <c r="P1208" s="12" t="s">
        <v>68</v>
      </c>
      <c r="Q1208" s="12" t="s">
        <v>49</v>
      </c>
      <c r="R1208" s="12" t="s">
        <v>14</v>
      </c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3">
        <f>ROUNDUP(SUM(VLOOKUP(F1208,'Pontuação 3.0'!A$2:B$11,2,FALSE),VLOOKUP(E1208,'Pontuação 3.0'!C$2:D$11,2,FALSE),VLOOKUP(H1208,'Pontuação 3.0'!I$2:J$11,2,FALSE),VLOOKUP(J1208,'Pontuação 3.0'!G$2:H$11,2,FALSE),VLOOKUP(G1208,'Pontuação 3.0'!E$2:F$11,2,FALSE),VLOOKUP(K1208,'Pontuação 3.0'!K$2:L$11,2,FALSE),VLOOKUP(L1208,'Pontuação 3.0'!M$2:N$13,2,FALSE)),0)</f>
        <v>2393</v>
      </c>
      <c r="AD1208" s="14">
        <f t="shared" si="1"/>
        <v>239</v>
      </c>
      <c r="AE1208" s="14" t="str">
        <f t="array" ref="AE1208">IFERROR(INDEX('Pontuação 3.0'!G$13:G$191, MATCH(AD1208, 'Pontuação 3.0'!F$13:F$191, 0)), "Faixa Indefinida")</f>
        <v>A</v>
      </c>
      <c r="AF1208" s="14">
        <f t="shared" si="2"/>
        <v>1</v>
      </c>
      <c r="AG1208" s="14">
        <f t="shared" si="3"/>
        <v>0</v>
      </c>
      <c r="AH1208" s="14">
        <f t="shared" si="4"/>
        <v>0</v>
      </c>
      <c r="AI1208" s="14">
        <f t="shared" si="5"/>
        <v>0</v>
      </c>
      <c r="AJ1208" s="10"/>
    </row>
    <row r="1209" ht="15.75" customHeight="1">
      <c r="A1209" s="9">
        <v>45694.0</v>
      </c>
      <c r="B1209" s="10" t="s">
        <v>2840</v>
      </c>
      <c r="C1209" s="10" t="s">
        <v>2841</v>
      </c>
      <c r="D1209" s="11">
        <v>5.1992812265E10</v>
      </c>
      <c r="E1209" s="10" t="s">
        <v>8586</v>
      </c>
      <c r="F1209" s="10" t="s">
        <v>8587</v>
      </c>
      <c r="G1209" s="10" t="s">
        <v>8628</v>
      </c>
      <c r="H1209" s="10" t="s">
        <v>8598</v>
      </c>
      <c r="I1209" s="10" t="s">
        <v>8614</v>
      </c>
      <c r="J1209" s="10" t="s">
        <v>8599</v>
      </c>
      <c r="K1209" s="10" t="s">
        <v>8590</v>
      </c>
      <c r="L1209" s="10" t="s">
        <v>8615</v>
      </c>
      <c r="M1209" s="10" t="s">
        <v>8625</v>
      </c>
      <c r="N1209" s="12" t="s">
        <v>11</v>
      </c>
      <c r="O1209" s="12" t="s">
        <v>13</v>
      </c>
      <c r="P1209" s="12" t="s">
        <v>418</v>
      </c>
      <c r="Q1209" s="12" t="s">
        <v>15</v>
      </c>
      <c r="R1209" s="12" t="s">
        <v>23</v>
      </c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3">
        <f>ROUNDUP(SUM(VLOOKUP(F1209,'Pontuação 3.0'!A$2:B$11,2,FALSE),VLOOKUP(E1209,'Pontuação 3.0'!C$2:D$11,2,FALSE),VLOOKUP(H1209,'Pontuação 3.0'!I$2:J$11,2,FALSE),VLOOKUP(J1209,'Pontuação 3.0'!G$2:H$11,2,FALSE),VLOOKUP(G1209,'Pontuação 3.0'!E$2:F$11,2,FALSE),VLOOKUP(K1209,'Pontuação 3.0'!K$2:L$11,2,FALSE),VLOOKUP(L1209,'Pontuação 3.0'!M$2:N$13,2,FALSE)),0)</f>
        <v>2058</v>
      </c>
      <c r="AD1209" s="14">
        <f t="shared" si="1"/>
        <v>206</v>
      </c>
      <c r="AE1209" s="14" t="str">
        <f t="array" ref="AE1209">IFERROR(INDEX('Pontuação 3.0'!G$13:G$191, MATCH(AD1209, 'Pontuação 3.0'!F$13:F$191, 0)), "Faixa Indefinida")</f>
        <v>C</v>
      </c>
      <c r="AF1209" s="14">
        <f t="shared" si="2"/>
        <v>0</v>
      </c>
      <c r="AG1209" s="14">
        <f t="shared" si="3"/>
        <v>0</v>
      </c>
      <c r="AH1209" s="14">
        <f t="shared" si="4"/>
        <v>1</v>
      </c>
      <c r="AI1209" s="14">
        <f t="shared" si="5"/>
        <v>0</v>
      </c>
      <c r="AJ1209" s="10"/>
    </row>
    <row r="1210" ht="15.75" customHeight="1">
      <c r="A1210" s="9">
        <v>45694.0</v>
      </c>
      <c r="B1210" s="10" t="s">
        <v>2842</v>
      </c>
      <c r="C1210" s="10" t="s">
        <v>2843</v>
      </c>
      <c r="D1210" s="11">
        <v>6.1994474187E10</v>
      </c>
      <c r="E1210" s="10" t="s">
        <v>8586</v>
      </c>
      <c r="F1210" s="10" t="s">
        <v>8596</v>
      </c>
      <c r="G1210" s="10" t="s">
        <v>8620</v>
      </c>
      <c r="H1210" s="10" t="s">
        <v>8605</v>
      </c>
      <c r="I1210" s="10" t="s">
        <v>8590</v>
      </c>
      <c r="J1210" s="10" t="s">
        <v>8599</v>
      </c>
      <c r="K1210" s="10" t="s">
        <v>8590</v>
      </c>
      <c r="L1210" s="10" t="s">
        <v>8592</v>
      </c>
      <c r="M1210" s="10" t="s">
        <v>8601</v>
      </c>
      <c r="N1210" s="12" t="s">
        <v>11</v>
      </c>
      <c r="O1210" s="12" t="s">
        <v>13</v>
      </c>
      <c r="P1210" s="12" t="s">
        <v>39</v>
      </c>
      <c r="Q1210" s="12" t="s">
        <v>49</v>
      </c>
      <c r="R1210" s="12" t="s">
        <v>14</v>
      </c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3">
        <f>ROUNDUP(SUM(VLOOKUP(F1210,'Pontuação 3.0'!A$2:B$11,2,FALSE),VLOOKUP(E1210,'Pontuação 3.0'!C$2:D$11,2,FALSE),VLOOKUP(H1210,'Pontuação 3.0'!I$2:J$11,2,FALSE),VLOOKUP(J1210,'Pontuação 3.0'!G$2:H$11,2,FALSE),VLOOKUP(G1210,'Pontuação 3.0'!E$2:F$11,2,FALSE),VLOOKUP(K1210,'Pontuação 3.0'!K$2:L$11,2,FALSE),VLOOKUP(L1210,'Pontuação 3.0'!M$2:N$13,2,FALSE)),0)</f>
        <v>1785</v>
      </c>
      <c r="AD1210" s="14">
        <f t="shared" si="1"/>
        <v>179</v>
      </c>
      <c r="AE1210" s="14" t="str">
        <f t="array" ref="AE1210">IFERROR(INDEX('Pontuação 3.0'!G$13:G$191, MATCH(AD1210, 'Pontuação 3.0'!F$13:F$191, 0)), "Faixa Indefinida")</f>
        <v>D</v>
      </c>
      <c r="AF1210" s="14">
        <f t="shared" si="2"/>
        <v>0</v>
      </c>
      <c r="AG1210" s="14">
        <f t="shared" si="3"/>
        <v>0</v>
      </c>
      <c r="AH1210" s="14">
        <f t="shared" si="4"/>
        <v>0</v>
      </c>
      <c r="AI1210" s="14">
        <f t="shared" si="5"/>
        <v>1</v>
      </c>
      <c r="AJ1210" s="10"/>
    </row>
    <row r="1211" ht="15.75" customHeight="1">
      <c r="A1211" s="9">
        <v>45694.0</v>
      </c>
      <c r="B1211" s="10" t="s">
        <v>2846</v>
      </c>
      <c r="C1211" s="10" t="s">
        <v>2847</v>
      </c>
      <c r="D1211" s="11">
        <v>9.8991454283E10</v>
      </c>
      <c r="E1211" s="10" t="s">
        <v>8622</v>
      </c>
      <c r="F1211" s="10" t="s">
        <v>8587</v>
      </c>
      <c r="G1211" s="10" t="s">
        <v>8628</v>
      </c>
      <c r="H1211" s="10" t="s">
        <v>8626</v>
      </c>
      <c r="I1211" s="10" t="s">
        <v>8590</v>
      </c>
      <c r="J1211" s="10" t="s">
        <v>8591</v>
      </c>
      <c r="K1211" s="10" t="s">
        <v>8590</v>
      </c>
      <c r="L1211" s="10" t="s">
        <v>8592</v>
      </c>
      <c r="M1211" s="10" t="s">
        <v>8601</v>
      </c>
      <c r="N1211" s="12" t="s">
        <v>11</v>
      </c>
      <c r="O1211" s="12" t="s">
        <v>13</v>
      </c>
      <c r="P1211" s="12" t="s">
        <v>547</v>
      </c>
      <c r="Q1211" s="12" t="s">
        <v>548</v>
      </c>
      <c r="R1211" s="12" t="s">
        <v>14</v>
      </c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3">
        <f>ROUNDUP(SUM(VLOOKUP(F1211,'Pontuação 3.0'!A$2:B$11,2,FALSE),VLOOKUP(E1211,'Pontuação 3.0'!C$2:D$11,2,FALSE),VLOOKUP(H1211,'Pontuação 3.0'!I$2:J$11,2,FALSE),VLOOKUP(J1211,'Pontuação 3.0'!G$2:H$11,2,FALSE),VLOOKUP(G1211,'Pontuação 3.0'!E$2:F$11,2,FALSE),VLOOKUP(K1211,'Pontuação 3.0'!K$2:L$11,2,FALSE),VLOOKUP(L1211,'Pontuação 3.0'!M$2:N$13,2,FALSE)),0)</f>
        <v>1946</v>
      </c>
      <c r="AD1211" s="14">
        <f t="shared" si="1"/>
        <v>195</v>
      </c>
      <c r="AE1211" s="14" t="str">
        <f t="array" ref="AE1211">IFERROR(INDEX('Pontuação 3.0'!G$13:G$191, MATCH(AD1211, 'Pontuação 3.0'!F$13:F$191, 0)), "Faixa Indefinida")</f>
        <v>C</v>
      </c>
      <c r="AF1211" s="14">
        <f t="shared" si="2"/>
        <v>0</v>
      </c>
      <c r="AG1211" s="14">
        <f t="shared" si="3"/>
        <v>0</v>
      </c>
      <c r="AH1211" s="14">
        <f t="shared" si="4"/>
        <v>1</v>
      </c>
      <c r="AI1211" s="14">
        <f t="shared" si="5"/>
        <v>0</v>
      </c>
      <c r="AJ1211" s="10"/>
    </row>
    <row r="1212" ht="15.75" customHeight="1">
      <c r="A1212" s="9">
        <v>45694.0</v>
      </c>
      <c r="B1212" s="10" t="s">
        <v>2844</v>
      </c>
      <c r="C1212" s="10" t="s">
        <v>2845</v>
      </c>
      <c r="D1212" s="11">
        <v>2.1998301745E10</v>
      </c>
      <c r="E1212" s="10" t="s">
        <v>8586</v>
      </c>
      <c r="F1212" s="10" t="s">
        <v>8587</v>
      </c>
      <c r="G1212" s="10" t="s">
        <v>8588</v>
      </c>
      <c r="H1212" s="10" t="s">
        <v>8598</v>
      </c>
      <c r="I1212" s="10" t="s">
        <v>8590</v>
      </c>
      <c r="J1212" s="10" t="s">
        <v>8617</v>
      </c>
      <c r="K1212" s="10" t="s">
        <v>8606</v>
      </c>
      <c r="L1212" s="10" t="s">
        <v>8615</v>
      </c>
      <c r="M1212" s="10" t="s">
        <v>8601</v>
      </c>
      <c r="N1212" s="12" t="s">
        <v>11</v>
      </c>
      <c r="O1212" s="12" t="s">
        <v>13</v>
      </c>
      <c r="P1212" s="12" t="s">
        <v>1337</v>
      </c>
      <c r="Q1212" s="12" t="s">
        <v>1338</v>
      </c>
      <c r="R1212" s="12" t="s">
        <v>23</v>
      </c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3">
        <f>ROUNDUP(SUM(VLOOKUP(F1212,'Pontuação 3.0'!A$2:B$11,2,FALSE),VLOOKUP(E1212,'Pontuação 3.0'!C$2:D$11,2,FALSE),VLOOKUP(H1212,'Pontuação 3.0'!I$2:J$11,2,FALSE),VLOOKUP(J1212,'Pontuação 3.0'!G$2:H$11,2,FALSE),VLOOKUP(G1212,'Pontuação 3.0'!E$2:F$11,2,FALSE),VLOOKUP(K1212,'Pontuação 3.0'!K$2:L$11,2,FALSE),VLOOKUP(L1212,'Pontuação 3.0'!M$2:N$13,2,FALSE)),0)</f>
        <v>2744</v>
      </c>
      <c r="AD1212" s="14">
        <f t="shared" si="1"/>
        <v>274</v>
      </c>
      <c r="AE1212" s="14" t="str">
        <f t="array" ref="AE1212">IFERROR(INDEX('Pontuação 3.0'!G$13:G$191, MATCH(AD1212, 'Pontuação 3.0'!F$13:F$191, 0)), "Faixa Indefinida")</f>
        <v>A</v>
      </c>
      <c r="AF1212" s="14">
        <f t="shared" si="2"/>
        <v>1</v>
      </c>
      <c r="AG1212" s="14">
        <f t="shared" si="3"/>
        <v>0</v>
      </c>
      <c r="AH1212" s="14">
        <f t="shared" si="4"/>
        <v>0</v>
      </c>
      <c r="AI1212" s="14">
        <f t="shared" si="5"/>
        <v>0</v>
      </c>
      <c r="AJ1212" s="10"/>
    </row>
    <row r="1213" ht="15.75" customHeight="1">
      <c r="A1213" s="9">
        <v>45694.0</v>
      </c>
      <c r="B1213" s="10" t="s">
        <v>2848</v>
      </c>
      <c r="C1213" s="10" t="s">
        <v>2849</v>
      </c>
      <c r="D1213" s="11">
        <v>7.3981549107E10</v>
      </c>
      <c r="E1213" s="10" t="s">
        <v>8586</v>
      </c>
      <c r="F1213" s="10" t="s">
        <v>8587</v>
      </c>
      <c r="G1213" s="10" t="s">
        <v>8620</v>
      </c>
      <c r="H1213" s="10" t="s">
        <v>8626</v>
      </c>
      <c r="I1213" s="10" t="s">
        <v>8590</v>
      </c>
      <c r="J1213" s="10" t="s">
        <v>8617</v>
      </c>
      <c r="K1213" s="10" t="s">
        <v>8590</v>
      </c>
      <c r="L1213" s="10" t="s">
        <v>8592</v>
      </c>
      <c r="M1213" s="10" t="s">
        <v>8593</v>
      </c>
      <c r="N1213" s="12" t="s">
        <v>11</v>
      </c>
      <c r="O1213" s="12" t="s">
        <v>13</v>
      </c>
      <c r="P1213" s="12" t="s">
        <v>22</v>
      </c>
      <c r="Q1213" s="12" t="s">
        <v>15</v>
      </c>
      <c r="R1213" s="12" t="s">
        <v>14</v>
      </c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3">
        <f>ROUNDUP(SUM(VLOOKUP(F1213,'Pontuação 3.0'!A$2:B$11,2,FALSE),VLOOKUP(E1213,'Pontuação 3.0'!C$2:D$11,2,FALSE),VLOOKUP(H1213,'Pontuação 3.0'!I$2:J$11,2,FALSE),VLOOKUP(J1213,'Pontuação 3.0'!G$2:H$11,2,FALSE),VLOOKUP(G1213,'Pontuação 3.0'!E$2:F$11,2,FALSE),VLOOKUP(K1213,'Pontuação 3.0'!K$2:L$11,2,FALSE),VLOOKUP(L1213,'Pontuação 3.0'!M$2:N$13,2,FALSE)),0)</f>
        <v>2109</v>
      </c>
      <c r="AD1213" s="14">
        <f t="shared" si="1"/>
        <v>211</v>
      </c>
      <c r="AE1213" s="14" t="str">
        <f t="array" ref="AE1213">IFERROR(INDEX('Pontuação 3.0'!G$13:G$191, MATCH(AD1213, 'Pontuação 3.0'!F$13:F$191, 0)), "Faixa Indefinida")</f>
        <v>C</v>
      </c>
      <c r="AF1213" s="14">
        <f t="shared" si="2"/>
        <v>0</v>
      </c>
      <c r="AG1213" s="14">
        <f t="shared" si="3"/>
        <v>0</v>
      </c>
      <c r="AH1213" s="14">
        <f t="shared" si="4"/>
        <v>1</v>
      </c>
      <c r="AI1213" s="14">
        <f t="shared" si="5"/>
        <v>0</v>
      </c>
      <c r="AJ1213" s="10"/>
    </row>
    <row r="1214" ht="15.75" customHeight="1">
      <c r="A1214" s="9">
        <v>45694.0</v>
      </c>
      <c r="B1214" s="10" t="s">
        <v>8705</v>
      </c>
      <c r="C1214" s="10" t="s">
        <v>1266</v>
      </c>
      <c r="D1214" s="11">
        <v>1.1996040104E10</v>
      </c>
      <c r="E1214" s="10" t="s">
        <v>8586</v>
      </c>
      <c r="F1214" s="10" t="s">
        <v>8587</v>
      </c>
      <c r="G1214" s="10" t="s">
        <v>8588</v>
      </c>
      <c r="H1214" s="10" t="s">
        <v>8605</v>
      </c>
      <c r="I1214" s="10" t="s">
        <v>8614</v>
      </c>
      <c r="J1214" s="10" t="s">
        <v>8617</v>
      </c>
      <c r="K1214" s="10" t="s">
        <v>8590</v>
      </c>
      <c r="L1214" s="10" t="s">
        <v>8592</v>
      </c>
      <c r="M1214" s="10" t="s">
        <v>8611</v>
      </c>
      <c r="N1214" s="12" t="s">
        <v>11</v>
      </c>
      <c r="O1214" s="12" t="s">
        <v>13</v>
      </c>
      <c r="P1214" s="12" t="s">
        <v>547</v>
      </c>
      <c r="Q1214" s="12" t="s">
        <v>548</v>
      </c>
      <c r="R1214" s="12" t="s">
        <v>14</v>
      </c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3">
        <f>ROUNDUP(SUM(VLOOKUP(F1214,'Pontuação 3.0'!A$2:B$11,2,FALSE),VLOOKUP(E1214,'Pontuação 3.0'!C$2:D$11,2,FALSE),VLOOKUP(H1214,'Pontuação 3.0'!I$2:J$11,2,FALSE),VLOOKUP(J1214,'Pontuação 3.0'!G$2:H$11,2,FALSE),VLOOKUP(G1214,'Pontuação 3.0'!E$2:F$11,2,FALSE),VLOOKUP(K1214,'Pontuação 3.0'!K$2:L$11,2,FALSE),VLOOKUP(L1214,'Pontuação 3.0'!M$2:N$13,2,FALSE)),0)</f>
        <v>2333</v>
      </c>
      <c r="AD1214" s="14">
        <f t="shared" si="1"/>
        <v>233</v>
      </c>
      <c r="AE1214" s="14" t="str">
        <f t="array" ref="AE1214">IFERROR(INDEX('Pontuação 3.0'!G$13:G$191, MATCH(AD1214, 'Pontuação 3.0'!F$13:F$191, 0)), "Faixa Indefinida")</f>
        <v>B</v>
      </c>
      <c r="AF1214" s="14">
        <f t="shared" si="2"/>
        <v>0</v>
      </c>
      <c r="AG1214" s="14">
        <f t="shared" si="3"/>
        <v>1</v>
      </c>
      <c r="AH1214" s="14">
        <f t="shared" si="4"/>
        <v>0</v>
      </c>
      <c r="AI1214" s="14">
        <f t="shared" si="5"/>
        <v>0</v>
      </c>
      <c r="AJ1214" s="10"/>
    </row>
    <row r="1215" ht="15.75" customHeight="1">
      <c r="A1215" s="9">
        <v>45694.0</v>
      </c>
      <c r="B1215" s="10" t="s">
        <v>2850</v>
      </c>
      <c r="C1215" s="10" t="s">
        <v>2851</v>
      </c>
      <c r="D1215" s="11">
        <v>4.1987507122E10</v>
      </c>
      <c r="E1215" s="10" t="s">
        <v>8622</v>
      </c>
      <c r="F1215" s="10" t="s">
        <v>8587</v>
      </c>
      <c r="G1215" s="10" t="s">
        <v>8588</v>
      </c>
      <c r="H1215" s="10" t="s">
        <v>8589</v>
      </c>
      <c r="I1215" s="10" t="s">
        <v>8590</v>
      </c>
      <c r="J1215" s="10" t="s">
        <v>8599</v>
      </c>
      <c r="K1215" s="10" t="s">
        <v>8590</v>
      </c>
      <c r="L1215" s="10" t="s">
        <v>8615</v>
      </c>
      <c r="M1215" s="10" t="s">
        <v>8593</v>
      </c>
      <c r="N1215" s="12" t="s">
        <v>11</v>
      </c>
      <c r="O1215" s="12" t="s">
        <v>13</v>
      </c>
      <c r="P1215" s="12" t="s">
        <v>19</v>
      </c>
      <c r="Q1215" s="12" t="s">
        <v>121</v>
      </c>
      <c r="R1215" s="12" t="s">
        <v>14</v>
      </c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3">
        <f>ROUNDUP(SUM(VLOOKUP(F1215,'Pontuação 3.0'!A$2:B$11,2,FALSE),VLOOKUP(E1215,'Pontuação 3.0'!C$2:D$11,2,FALSE),VLOOKUP(H1215,'Pontuação 3.0'!I$2:J$11,2,FALSE),VLOOKUP(J1215,'Pontuação 3.0'!G$2:H$11,2,FALSE),VLOOKUP(G1215,'Pontuação 3.0'!E$2:F$11,2,FALSE),VLOOKUP(K1215,'Pontuação 3.0'!K$2:L$11,2,FALSE),VLOOKUP(L1215,'Pontuação 3.0'!M$2:N$13,2,FALSE)),0)</f>
        <v>2265</v>
      </c>
      <c r="AD1215" s="14">
        <f t="shared" si="1"/>
        <v>227</v>
      </c>
      <c r="AE1215" s="14" t="str">
        <f t="array" ref="AE1215">IFERROR(INDEX('Pontuação 3.0'!G$13:G$191, MATCH(AD1215, 'Pontuação 3.0'!F$13:F$191, 0)), "Faixa Indefinida")</f>
        <v>B</v>
      </c>
      <c r="AF1215" s="14">
        <f t="shared" si="2"/>
        <v>0</v>
      </c>
      <c r="AG1215" s="14">
        <f t="shared" si="3"/>
        <v>1</v>
      </c>
      <c r="AH1215" s="14">
        <f t="shared" si="4"/>
        <v>0</v>
      </c>
      <c r="AI1215" s="14">
        <f t="shared" si="5"/>
        <v>0</v>
      </c>
      <c r="AJ1215" s="10"/>
    </row>
    <row r="1216" ht="15.75" customHeight="1">
      <c r="A1216" s="9">
        <v>45694.0</v>
      </c>
      <c r="B1216" s="10" t="s">
        <v>2852</v>
      </c>
      <c r="C1216" s="10" t="s">
        <v>2853</v>
      </c>
      <c r="D1216" s="11">
        <v>4.1998924646E10</v>
      </c>
      <c r="E1216" s="10" t="s">
        <v>8586</v>
      </c>
      <c r="F1216" s="10" t="s">
        <v>8596</v>
      </c>
      <c r="G1216" s="10" t="s">
        <v>8588</v>
      </c>
      <c r="H1216" s="10" t="s">
        <v>8589</v>
      </c>
      <c r="I1216" s="10" t="s">
        <v>8590</v>
      </c>
      <c r="J1216" s="10" t="s">
        <v>8599</v>
      </c>
      <c r="K1216" s="10" t="s">
        <v>8606</v>
      </c>
      <c r="L1216" s="10" t="s">
        <v>8592</v>
      </c>
      <c r="M1216" s="10" t="s">
        <v>8621</v>
      </c>
      <c r="N1216" s="12" t="s">
        <v>11</v>
      </c>
      <c r="O1216" s="12" t="s">
        <v>13</v>
      </c>
      <c r="P1216" s="12" t="s">
        <v>77</v>
      </c>
      <c r="Q1216" s="12" t="s">
        <v>45</v>
      </c>
      <c r="R1216" s="12" t="s">
        <v>23</v>
      </c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3">
        <f>ROUNDUP(SUM(VLOOKUP(F1216,'Pontuação 3.0'!A$2:B$11,2,FALSE),VLOOKUP(E1216,'Pontuação 3.0'!C$2:D$11,2,FALSE),VLOOKUP(H1216,'Pontuação 3.0'!I$2:J$11,2,FALSE),VLOOKUP(J1216,'Pontuação 3.0'!G$2:H$11,2,FALSE),VLOOKUP(G1216,'Pontuação 3.0'!E$2:F$11,2,FALSE),VLOOKUP(K1216,'Pontuação 3.0'!K$2:L$11,2,FALSE),VLOOKUP(L1216,'Pontuação 3.0'!M$2:N$13,2,FALSE)),0)</f>
        <v>2337</v>
      </c>
      <c r="AD1216" s="14">
        <f t="shared" si="1"/>
        <v>234</v>
      </c>
      <c r="AE1216" s="14" t="str">
        <f t="array" ref="AE1216">IFERROR(INDEX('Pontuação 3.0'!G$13:G$191, MATCH(AD1216, 'Pontuação 3.0'!F$13:F$191, 0)), "Faixa Indefinida")</f>
        <v>B</v>
      </c>
      <c r="AF1216" s="14">
        <f t="shared" si="2"/>
        <v>0</v>
      </c>
      <c r="AG1216" s="14">
        <f t="shared" si="3"/>
        <v>1</v>
      </c>
      <c r="AH1216" s="14">
        <f t="shared" si="4"/>
        <v>0</v>
      </c>
      <c r="AI1216" s="14">
        <f t="shared" si="5"/>
        <v>0</v>
      </c>
      <c r="AJ1216" s="10"/>
    </row>
    <row r="1217" ht="15.75" customHeight="1">
      <c r="A1217" s="9">
        <v>45694.0</v>
      </c>
      <c r="B1217" s="10" t="s">
        <v>2856</v>
      </c>
      <c r="C1217" s="10" t="s">
        <v>2857</v>
      </c>
      <c r="D1217" s="11">
        <v>3.1971523846E10</v>
      </c>
      <c r="E1217" s="10" t="s">
        <v>8622</v>
      </c>
      <c r="F1217" s="10" t="s">
        <v>8631</v>
      </c>
      <c r="G1217" s="10" t="s">
        <v>8623</v>
      </c>
      <c r="H1217" s="10" t="s">
        <v>8598</v>
      </c>
      <c r="I1217" s="10" t="s">
        <v>8590</v>
      </c>
      <c r="J1217" s="10" t="s">
        <v>8617</v>
      </c>
      <c r="K1217" s="10" t="s">
        <v>8606</v>
      </c>
      <c r="L1217" s="10" t="s">
        <v>8615</v>
      </c>
      <c r="M1217" s="10" t="s">
        <v>8625</v>
      </c>
      <c r="N1217" s="12" t="s">
        <v>11</v>
      </c>
      <c r="O1217" s="12" t="s">
        <v>13</v>
      </c>
      <c r="P1217" s="12" t="s">
        <v>19</v>
      </c>
      <c r="Q1217" s="12" t="s">
        <v>60</v>
      </c>
      <c r="R1217" s="12" t="s">
        <v>14</v>
      </c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3">
        <f>ROUNDUP(SUM(VLOOKUP(F1217,'Pontuação 3.0'!A$2:B$11,2,FALSE),VLOOKUP(E1217,'Pontuação 3.0'!C$2:D$11,2,FALSE),VLOOKUP(H1217,'Pontuação 3.0'!I$2:J$11,2,FALSE),VLOOKUP(J1217,'Pontuação 3.0'!G$2:H$11,2,FALSE),VLOOKUP(G1217,'Pontuação 3.0'!E$2:F$11,2,FALSE),VLOOKUP(K1217,'Pontuação 3.0'!K$2:L$11,2,FALSE),VLOOKUP(L1217,'Pontuação 3.0'!M$2:N$13,2,FALSE)),0)</f>
        <v>2759</v>
      </c>
      <c r="AD1217" s="14">
        <f t="shared" si="1"/>
        <v>276</v>
      </c>
      <c r="AE1217" s="14" t="str">
        <f t="array" ref="AE1217">IFERROR(INDEX('Pontuação 3.0'!G$13:G$191, MATCH(AD1217, 'Pontuação 3.0'!F$13:F$191, 0)), "Faixa Indefinida")</f>
        <v>A</v>
      </c>
      <c r="AF1217" s="14">
        <f t="shared" si="2"/>
        <v>1</v>
      </c>
      <c r="AG1217" s="14">
        <f t="shared" si="3"/>
        <v>0</v>
      </c>
      <c r="AH1217" s="14">
        <f t="shared" si="4"/>
        <v>0</v>
      </c>
      <c r="AI1217" s="14">
        <f t="shared" si="5"/>
        <v>0</v>
      </c>
      <c r="AJ1217" s="10"/>
    </row>
    <row r="1218" ht="15.75" customHeight="1">
      <c r="A1218" s="9">
        <v>45694.0</v>
      </c>
      <c r="B1218" s="10" t="s">
        <v>2854</v>
      </c>
      <c r="C1218" s="10" t="s">
        <v>2855</v>
      </c>
      <c r="D1218" s="11">
        <v>1.298856713E9</v>
      </c>
      <c r="E1218" s="10" t="s">
        <v>8586</v>
      </c>
      <c r="F1218" s="10" t="s">
        <v>8596</v>
      </c>
      <c r="G1218" s="10" t="s">
        <v>8620</v>
      </c>
      <c r="H1218" s="10" t="s">
        <v>8598</v>
      </c>
      <c r="I1218" s="10" t="s">
        <v>8614</v>
      </c>
      <c r="J1218" s="10" t="s">
        <v>8599</v>
      </c>
      <c r="K1218" s="10" t="s">
        <v>8590</v>
      </c>
      <c r="L1218" s="10" t="s">
        <v>8592</v>
      </c>
      <c r="M1218" s="10" t="s">
        <v>8611</v>
      </c>
      <c r="N1218" s="12" t="s">
        <v>11</v>
      </c>
      <c r="O1218" s="12" t="s">
        <v>13</v>
      </c>
      <c r="P1218" s="12" t="s">
        <v>1557</v>
      </c>
      <c r="Q1218" s="12" t="s">
        <v>28</v>
      </c>
      <c r="R1218" s="12" t="s">
        <v>23</v>
      </c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3">
        <f>ROUNDUP(SUM(VLOOKUP(F1218,'Pontuação 3.0'!A$2:B$11,2,FALSE),VLOOKUP(E1218,'Pontuação 3.0'!C$2:D$11,2,FALSE),VLOOKUP(H1218,'Pontuação 3.0'!I$2:J$11,2,FALSE),VLOOKUP(J1218,'Pontuação 3.0'!G$2:H$11,2,FALSE),VLOOKUP(G1218,'Pontuação 3.0'!E$2:F$11,2,FALSE),VLOOKUP(K1218,'Pontuação 3.0'!K$2:L$11,2,FALSE),VLOOKUP(L1218,'Pontuação 3.0'!M$2:N$13,2,FALSE)),0)</f>
        <v>1849</v>
      </c>
      <c r="AD1218" s="14">
        <f t="shared" si="1"/>
        <v>185</v>
      </c>
      <c r="AE1218" s="14" t="str">
        <f t="array" ref="AE1218">IFERROR(INDEX('Pontuação 3.0'!G$13:G$191, MATCH(AD1218, 'Pontuação 3.0'!F$13:F$191, 0)), "Faixa Indefinida")</f>
        <v>D</v>
      </c>
      <c r="AF1218" s="14">
        <f t="shared" si="2"/>
        <v>0</v>
      </c>
      <c r="AG1218" s="14">
        <f t="shared" si="3"/>
        <v>0</v>
      </c>
      <c r="AH1218" s="14">
        <f t="shared" si="4"/>
        <v>0</v>
      </c>
      <c r="AI1218" s="14">
        <f t="shared" si="5"/>
        <v>1</v>
      </c>
      <c r="AJ1218" s="10"/>
    </row>
    <row r="1219" ht="15.75" customHeight="1">
      <c r="A1219" s="9">
        <v>45694.0</v>
      </c>
      <c r="B1219" s="10" t="s">
        <v>2858</v>
      </c>
      <c r="C1219" s="10" t="s">
        <v>2859</v>
      </c>
      <c r="D1219" s="11">
        <v>1.6993568528E10</v>
      </c>
      <c r="E1219" s="10" t="s">
        <v>8622</v>
      </c>
      <c r="F1219" s="10" t="s">
        <v>8596</v>
      </c>
      <c r="G1219" s="10" t="s">
        <v>8588</v>
      </c>
      <c r="H1219" s="10" t="s">
        <v>8589</v>
      </c>
      <c r="I1219" s="10" t="s">
        <v>8614</v>
      </c>
      <c r="J1219" s="10" t="s">
        <v>8591</v>
      </c>
      <c r="K1219" s="10" t="s">
        <v>8606</v>
      </c>
      <c r="L1219" s="10" t="s">
        <v>8592</v>
      </c>
      <c r="M1219" s="10" t="s">
        <v>8601</v>
      </c>
      <c r="N1219" s="12" t="s">
        <v>11</v>
      </c>
      <c r="O1219" s="12" t="s">
        <v>13</v>
      </c>
      <c r="P1219" s="12" t="s">
        <v>48</v>
      </c>
      <c r="Q1219" s="12" t="s">
        <v>49</v>
      </c>
      <c r="R1219" s="12" t="s">
        <v>14</v>
      </c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3">
        <f>ROUNDUP(SUM(VLOOKUP(F1219,'Pontuação 3.0'!A$2:B$11,2,FALSE),VLOOKUP(E1219,'Pontuação 3.0'!C$2:D$11,2,FALSE),VLOOKUP(H1219,'Pontuação 3.0'!I$2:J$11,2,FALSE),VLOOKUP(J1219,'Pontuação 3.0'!G$2:H$11,2,FALSE),VLOOKUP(G1219,'Pontuação 3.0'!E$2:F$11,2,FALSE),VLOOKUP(K1219,'Pontuação 3.0'!K$2:L$11,2,FALSE),VLOOKUP(L1219,'Pontuação 3.0'!M$2:N$13,2,FALSE)),0)</f>
        <v>2459</v>
      </c>
      <c r="AD1219" s="14">
        <f t="shared" si="1"/>
        <v>246</v>
      </c>
      <c r="AE1219" s="14" t="str">
        <f t="array" ref="AE1219">IFERROR(INDEX('Pontuação 3.0'!G$13:G$191, MATCH(AD1219, 'Pontuação 3.0'!F$13:F$191, 0)), "Faixa Indefinida")</f>
        <v>A</v>
      </c>
      <c r="AF1219" s="14">
        <f t="shared" si="2"/>
        <v>1</v>
      </c>
      <c r="AG1219" s="14">
        <f t="shared" si="3"/>
        <v>0</v>
      </c>
      <c r="AH1219" s="14">
        <f t="shared" si="4"/>
        <v>0</v>
      </c>
      <c r="AI1219" s="14">
        <f t="shared" si="5"/>
        <v>0</v>
      </c>
      <c r="AJ1219" s="10"/>
    </row>
    <row r="1220" ht="15.75" customHeight="1">
      <c r="A1220" s="9">
        <v>45694.0</v>
      </c>
      <c r="B1220" s="10" t="s">
        <v>2860</v>
      </c>
      <c r="C1220" s="10" t="s">
        <v>2861</v>
      </c>
      <c r="D1220" s="11">
        <v>5.1993572679E10</v>
      </c>
      <c r="E1220" s="10" t="s">
        <v>8586</v>
      </c>
      <c r="F1220" s="10" t="s">
        <v>8587</v>
      </c>
      <c r="G1220" s="10" t="s">
        <v>8588</v>
      </c>
      <c r="H1220" s="10" t="s">
        <v>8598</v>
      </c>
      <c r="I1220" s="10" t="s">
        <v>8590</v>
      </c>
      <c r="J1220" s="10" t="s">
        <v>8599</v>
      </c>
      <c r="K1220" s="10" t="s">
        <v>8590</v>
      </c>
      <c r="L1220" s="10" t="s">
        <v>8592</v>
      </c>
      <c r="M1220" s="10" t="s">
        <v>8601</v>
      </c>
      <c r="N1220" s="12" t="s">
        <v>11</v>
      </c>
      <c r="O1220" s="12" t="s">
        <v>13</v>
      </c>
      <c r="P1220" s="12" t="s">
        <v>19</v>
      </c>
      <c r="Q1220" s="12" t="s">
        <v>15</v>
      </c>
      <c r="R1220" s="12" t="s">
        <v>14</v>
      </c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3">
        <f>ROUNDUP(SUM(VLOOKUP(F1220,'Pontuação 3.0'!A$2:B$11,2,FALSE),VLOOKUP(E1220,'Pontuação 3.0'!C$2:D$11,2,FALSE),VLOOKUP(H1220,'Pontuação 3.0'!I$2:J$11,2,FALSE),VLOOKUP(J1220,'Pontuação 3.0'!G$2:H$11,2,FALSE),VLOOKUP(G1220,'Pontuação 3.0'!E$2:F$11,2,FALSE),VLOOKUP(K1220,'Pontuação 3.0'!K$2:L$11,2,FALSE),VLOOKUP(L1220,'Pontuação 3.0'!M$2:N$13,2,FALSE)),0)</f>
        <v>2122</v>
      </c>
      <c r="AD1220" s="14">
        <f t="shared" si="1"/>
        <v>212</v>
      </c>
      <c r="AE1220" s="14" t="str">
        <f t="array" ref="AE1220">IFERROR(INDEX('Pontuação 3.0'!G$13:G$191, MATCH(AD1220, 'Pontuação 3.0'!F$13:F$191, 0)), "Faixa Indefinida")</f>
        <v>C</v>
      </c>
      <c r="AF1220" s="14">
        <f t="shared" si="2"/>
        <v>0</v>
      </c>
      <c r="AG1220" s="14">
        <f t="shared" si="3"/>
        <v>0</v>
      </c>
      <c r="AH1220" s="14">
        <f t="shared" si="4"/>
        <v>1</v>
      </c>
      <c r="AI1220" s="14">
        <f t="shared" si="5"/>
        <v>0</v>
      </c>
      <c r="AJ1220" s="10"/>
    </row>
    <row r="1221" ht="15.75" customHeight="1">
      <c r="A1221" s="9">
        <v>45694.0</v>
      </c>
      <c r="B1221" s="10" t="s">
        <v>779</v>
      </c>
      <c r="C1221" s="10" t="s">
        <v>2862</v>
      </c>
      <c r="D1221" s="11">
        <v>6.1985511476E10</v>
      </c>
      <c r="E1221" s="10" t="s">
        <v>8586</v>
      </c>
      <c r="F1221" s="10" t="s">
        <v>8596</v>
      </c>
      <c r="G1221" s="10" t="s">
        <v>8620</v>
      </c>
      <c r="H1221" s="10" t="s">
        <v>8632</v>
      </c>
      <c r="I1221" s="10" t="s">
        <v>8614</v>
      </c>
      <c r="J1221" s="10" t="s">
        <v>8599</v>
      </c>
      <c r="K1221" s="10" t="s">
        <v>8590</v>
      </c>
      <c r="L1221" s="10" t="s">
        <v>8592</v>
      </c>
      <c r="M1221" s="10" t="s">
        <v>8625</v>
      </c>
      <c r="N1221" s="12" t="s">
        <v>11</v>
      </c>
      <c r="O1221" s="12" t="s">
        <v>13</v>
      </c>
      <c r="P1221" s="12" t="s">
        <v>39</v>
      </c>
      <c r="Q1221" s="12" t="s">
        <v>45</v>
      </c>
      <c r="R1221" s="12" t="s">
        <v>14</v>
      </c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3">
        <f>ROUNDUP(SUM(VLOOKUP(F1221,'Pontuação 3.0'!A$2:B$11,2,FALSE),VLOOKUP(E1221,'Pontuação 3.0'!C$2:D$11,2,FALSE),VLOOKUP(H1221,'Pontuação 3.0'!I$2:J$11,2,FALSE),VLOOKUP(J1221,'Pontuação 3.0'!G$2:H$11,2,FALSE),VLOOKUP(G1221,'Pontuação 3.0'!E$2:F$11,2,FALSE),VLOOKUP(K1221,'Pontuação 3.0'!K$2:L$11,2,FALSE),VLOOKUP(L1221,'Pontuação 3.0'!M$2:N$13,2,FALSE)),0)</f>
        <v>1741</v>
      </c>
      <c r="AD1221" s="14">
        <f t="shared" si="1"/>
        <v>174</v>
      </c>
      <c r="AE1221" s="14" t="str">
        <f t="array" ref="AE1221">IFERROR(INDEX('Pontuação 3.0'!G$13:G$191, MATCH(AD1221, 'Pontuação 3.0'!F$13:F$191, 0)), "Faixa Indefinida")</f>
        <v>D</v>
      </c>
      <c r="AF1221" s="14">
        <f t="shared" si="2"/>
        <v>0</v>
      </c>
      <c r="AG1221" s="14">
        <f t="shared" si="3"/>
        <v>0</v>
      </c>
      <c r="AH1221" s="14">
        <f t="shared" si="4"/>
        <v>0</v>
      </c>
      <c r="AI1221" s="14">
        <f t="shared" si="5"/>
        <v>1</v>
      </c>
      <c r="AJ1221" s="10"/>
    </row>
    <row r="1222" ht="15.75" customHeight="1">
      <c r="A1222" s="9">
        <v>45694.0</v>
      </c>
      <c r="B1222" s="10" t="s">
        <v>117</v>
      </c>
      <c r="C1222" s="10" t="s">
        <v>2863</v>
      </c>
      <c r="D1222" s="11">
        <v>3.1994163818E10</v>
      </c>
      <c r="E1222" s="10" t="s">
        <v>8586</v>
      </c>
      <c r="F1222" s="10" t="s">
        <v>8596</v>
      </c>
      <c r="G1222" s="10" t="s">
        <v>8588</v>
      </c>
      <c r="H1222" s="10" t="s">
        <v>8598</v>
      </c>
      <c r="I1222" s="10" t="s">
        <v>8590</v>
      </c>
      <c r="J1222" s="10" t="s">
        <v>8599</v>
      </c>
      <c r="K1222" s="10" t="s">
        <v>8590</v>
      </c>
      <c r="L1222" s="10" t="s">
        <v>8615</v>
      </c>
      <c r="M1222" s="10" t="s">
        <v>8593</v>
      </c>
      <c r="N1222" s="12" t="s">
        <v>11</v>
      </c>
      <c r="O1222" s="12" t="s">
        <v>13</v>
      </c>
      <c r="P1222" s="12" t="s">
        <v>12</v>
      </c>
      <c r="Q1222" s="12" t="s">
        <v>34</v>
      </c>
      <c r="R1222" s="12" t="s">
        <v>14</v>
      </c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3">
        <f>ROUNDUP(SUM(VLOOKUP(F1222,'Pontuação 3.0'!A$2:B$11,2,FALSE),VLOOKUP(E1222,'Pontuação 3.0'!C$2:D$11,2,FALSE),VLOOKUP(H1222,'Pontuação 3.0'!I$2:J$11,2,FALSE),VLOOKUP(J1222,'Pontuação 3.0'!G$2:H$11,2,FALSE),VLOOKUP(G1222,'Pontuação 3.0'!E$2:F$11,2,FALSE),VLOOKUP(K1222,'Pontuação 3.0'!K$2:L$11,2,FALSE),VLOOKUP(L1222,'Pontuação 3.0'!M$2:N$13,2,FALSE)),0)</f>
        <v>2075</v>
      </c>
      <c r="AD1222" s="14">
        <f t="shared" si="1"/>
        <v>208</v>
      </c>
      <c r="AE1222" s="14" t="str">
        <f t="array" ref="AE1222">IFERROR(INDEX('Pontuação 3.0'!G$13:G$191, MATCH(AD1222, 'Pontuação 3.0'!F$13:F$191, 0)), "Faixa Indefinida")</f>
        <v>C</v>
      </c>
      <c r="AF1222" s="14">
        <f t="shared" si="2"/>
        <v>0</v>
      </c>
      <c r="AG1222" s="14">
        <f t="shared" si="3"/>
        <v>0</v>
      </c>
      <c r="AH1222" s="14">
        <f t="shared" si="4"/>
        <v>1</v>
      </c>
      <c r="AI1222" s="14">
        <f t="shared" si="5"/>
        <v>0</v>
      </c>
      <c r="AJ1222" s="10"/>
    </row>
    <row r="1223" ht="15.75" customHeight="1">
      <c r="A1223" s="9">
        <v>45694.0</v>
      </c>
      <c r="B1223" s="10" t="s">
        <v>2864</v>
      </c>
      <c r="C1223" s="10" t="s">
        <v>2865</v>
      </c>
      <c r="D1223" s="11">
        <v>2.299822339E10</v>
      </c>
      <c r="E1223" s="10" t="s">
        <v>8586</v>
      </c>
      <c r="F1223" s="10" t="s">
        <v>8587</v>
      </c>
      <c r="G1223" s="10" t="s">
        <v>8620</v>
      </c>
      <c r="H1223" s="10" t="s">
        <v>8605</v>
      </c>
      <c r="I1223" s="10" t="s">
        <v>8614</v>
      </c>
      <c r="J1223" s="10" t="s">
        <v>8617</v>
      </c>
      <c r="K1223" s="10" t="s">
        <v>8606</v>
      </c>
      <c r="L1223" s="10" t="s">
        <v>8592</v>
      </c>
      <c r="M1223" s="10" t="s">
        <v>8611</v>
      </c>
      <c r="N1223" s="12" t="s">
        <v>11</v>
      </c>
      <c r="O1223" s="12" t="s">
        <v>13</v>
      </c>
      <c r="P1223" s="12" t="s">
        <v>19</v>
      </c>
      <c r="Q1223" s="12" t="s">
        <v>15</v>
      </c>
      <c r="R1223" s="12" t="s">
        <v>14</v>
      </c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3">
        <f>ROUNDUP(SUM(VLOOKUP(F1223,'Pontuação 3.0'!A$2:B$11,2,FALSE),VLOOKUP(E1223,'Pontuação 3.0'!C$2:D$11,2,FALSE),VLOOKUP(H1223,'Pontuação 3.0'!I$2:J$11,2,FALSE),VLOOKUP(J1223,'Pontuação 3.0'!G$2:H$11,2,FALSE),VLOOKUP(G1223,'Pontuação 3.0'!E$2:F$11,2,FALSE),VLOOKUP(K1223,'Pontuação 3.0'!K$2:L$11,2,FALSE),VLOOKUP(L1223,'Pontuação 3.0'!M$2:N$13,2,FALSE)),0)</f>
        <v>2454</v>
      </c>
      <c r="AD1223" s="14">
        <f t="shared" si="1"/>
        <v>245</v>
      </c>
      <c r="AE1223" s="14" t="str">
        <f t="array" ref="AE1223">IFERROR(INDEX('Pontuação 3.0'!G$13:G$191, MATCH(AD1223, 'Pontuação 3.0'!F$13:F$191, 0)), "Faixa Indefinida")</f>
        <v>A</v>
      </c>
      <c r="AF1223" s="14">
        <f t="shared" si="2"/>
        <v>1</v>
      </c>
      <c r="AG1223" s="14">
        <f t="shared" si="3"/>
        <v>0</v>
      </c>
      <c r="AH1223" s="14">
        <f t="shared" si="4"/>
        <v>0</v>
      </c>
      <c r="AI1223" s="14">
        <f t="shared" si="5"/>
        <v>0</v>
      </c>
      <c r="AJ1223" s="10"/>
    </row>
    <row r="1224" ht="15.75" customHeight="1">
      <c r="A1224" s="9">
        <v>45694.0</v>
      </c>
      <c r="B1224" s="10" t="s">
        <v>2870</v>
      </c>
      <c r="C1224" s="10" t="s">
        <v>2871</v>
      </c>
      <c r="D1224" s="11">
        <v>1.1964726064E10</v>
      </c>
      <c r="E1224" s="10" t="s">
        <v>8586</v>
      </c>
      <c r="F1224" s="10" t="s">
        <v>8596</v>
      </c>
      <c r="G1224" s="10" t="s">
        <v>8588</v>
      </c>
      <c r="H1224" s="10" t="s">
        <v>8598</v>
      </c>
      <c r="I1224" s="10" t="s">
        <v>8614</v>
      </c>
      <c r="J1224" s="10" t="s">
        <v>8599</v>
      </c>
      <c r="K1224" s="10" t="s">
        <v>8590</v>
      </c>
      <c r="L1224" s="10" t="s">
        <v>8592</v>
      </c>
      <c r="M1224" s="10" t="s">
        <v>8601</v>
      </c>
      <c r="N1224" s="12" t="s">
        <v>11</v>
      </c>
      <c r="O1224" s="12" t="s">
        <v>13</v>
      </c>
      <c r="P1224" s="12" t="s">
        <v>48</v>
      </c>
      <c r="Q1224" s="12" t="s">
        <v>49</v>
      </c>
      <c r="R1224" s="12" t="s">
        <v>14</v>
      </c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3">
        <f>ROUNDUP(SUM(VLOOKUP(F1224,'Pontuação 3.0'!A$2:B$11,2,FALSE),VLOOKUP(E1224,'Pontuação 3.0'!C$2:D$11,2,FALSE),VLOOKUP(H1224,'Pontuação 3.0'!I$2:J$11,2,FALSE),VLOOKUP(J1224,'Pontuação 3.0'!G$2:H$11,2,FALSE),VLOOKUP(G1224,'Pontuação 3.0'!E$2:F$11,2,FALSE),VLOOKUP(K1224,'Pontuação 3.0'!K$2:L$11,2,FALSE),VLOOKUP(L1224,'Pontuação 3.0'!M$2:N$13,2,FALSE)),0)</f>
        <v>1989</v>
      </c>
      <c r="AD1224" s="14">
        <f t="shared" si="1"/>
        <v>199</v>
      </c>
      <c r="AE1224" s="14" t="str">
        <f t="array" ref="AE1224">IFERROR(INDEX('Pontuação 3.0'!G$13:G$191, MATCH(AD1224, 'Pontuação 3.0'!F$13:F$191, 0)), "Faixa Indefinida")</f>
        <v>C</v>
      </c>
      <c r="AF1224" s="14">
        <f t="shared" si="2"/>
        <v>0</v>
      </c>
      <c r="AG1224" s="14">
        <f t="shared" si="3"/>
        <v>0</v>
      </c>
      <c r="AH1224" s="14">
        <f t="shared" si="4"/>
        <v>1</v>
      </c>
      <c r="AI1224" s="14">
        <f t="shared" si="5"/>
        <v>0</v>
      </c>
      <c r="AJ1224" s="10"/>
    </row>
    <row r="1225" ht="15.75" customHeight="1">
      <c r="A1225" s="9">
        <v>45694.0</v>
      </c>
      <c r="B1225" s="10" t="s">
        <v>2866</v>
      </c>
      <c r="C1225" s="10" t="s">
        <v>8706</v>
      </c>
      <c r="D1225" s="11">
        <v>1.1936185184E10</v>
      </c>
      <c r="E1225" s="10" t="s">
        <v>8586</v>
      </c>
      <c r="F1225" s="10" t="s">
        <v>8587</v>
      </c>
      <c r="G1225" s="10" t="s">
        <v>8588</v>
      </c>
      <c r="H1225" s="10" t="s">
        <v>8589</v>
      </c>
      <c r="I1225" s="10" t="s">
        <v>8590</v>
      </c>
      <c r="J1225" s="10" t="s">
        <v>8617</v>
      </c>
      <c r="K1225" s="10" t="s">
        <v>8606</v>
      </c>
      <c r="L1225" s="10" t="s">
        <v>8615</v>
      </c>
      <c r="M1225" s="10" t="s">
        <v>8601</v>
      </c>
      <c r="N1225" s="12" t="s">
        <v>11</v>
      </c>
      <c r="O1225" s="12" t="s">
        <v>13</v>
      </c>
      <c r="P1225" s="12" t="s">
        <v>19</v>
      </c>
      <c r="Q1225" s="12" t="s">
        <v>49</v>
      </c>
      <c r="R1225" s="12" t="s">
        <v>23</v>
      </c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3">
        <f>ROUNDUP(SUM(VLOOKUP(F1225,'Pontuação 3.0'!A$2:B$11,2,FALSE),VLOOKUP(E1225,'Pontuação 3.0'!C$2:D$11,2,FALSE),VLOOKUP(H1225,'Pontuação 3.0'!I$2:J$11,2,FALSE),VLOOKUP(J1225,'Pontuação 3.0'!G$2:H$11,2,FALSE),VLOOKUP(G1225,'Pontuação 3.0'!E$2:F$11,2,FALSE),VLOOKUP(K1225,'Pontuação 3.0'!K$2:L$11,2,FALSE),VLOOKUP(L1225,'Pontuação 3.0'!M$2:N$13,2,FALSE)),0)</f>
        <v>2831</v>
      </c>
      <c r="AD1225" s="14">
        <f t="shared" si="1"/>
        <v>283</v>
      </c>
      <c r="AE1225" s="14" t="str">
        <f t="array" ref="AE1225">IFERROR(INDEX('Pontuação 3.0'!G$13:G$191, MATCH(AD1225, 'Pontuação 3.0'!F$13:F$191, 0)), "Faixa Indefinida")</f>
        <v>A</v>
      </c>
      <c r="AF1225" s="14">
        <f t="shared" si="2"/>
        <v>1</v>
      </c>
      <c r="AG1225" s="14">
        <f t="shared" si="3"/>
        <v>0</v>
      </c>
      <c r="AH1225" s="14">
        <f t="shared" si="4"/>
        <v>0</v>
      </c>
      <c r="AI1225" s="14">
        <f t="shared" si="5"/>
        <v>0</v>
      </c>
      <c r="AJ1225" s="10"/>
    </row>
    <row r="1226" ht="15.75" customHeight="1">
      <c r="A1226" s="9">
        <v>45694.0</v>
      </c>
      <c r="B1226" s="10" t="s">
        <v>2868</v>
      </c>
      <c r="C1226" s="10" t="s">
        <v>2869</v>
      </c>
      <c r="D1226" s="11">
        <v>2.1987650049E10</v>
      </c>
      <c r="E1226" s="10" t="s">
        <v>8622</v>
      </c>
      <c r="F1226" s="10" t="s">
        <v>8587</v>
      </c>
      <c r="G1226" s="10" t="s">
        <v>8588</v>
      </c>
      <c r="H1226" s="10" t="s">
        <v>8598</v>
      </c>
      <c r="I1226" s="10" t="s">
        <v>8614</v>
      </c>
      <c r="J1226" s="10" t="s">
        <v>8591</v>
      </c>
      <c r="K1226" s="10" t="s">
        <v>8590</v>
      </c>
      <c r="L1226" s="10" t="s">
        <v>8600</v>
      </c>
      <c r="M1226" s="10" t="s">
        <v>8601</v>
      </c>
      <c r="N1226" s="12" t="s">
        <v>11</v>
      </c>
      <c r="O1226" s="12" t="s">
        <v>13</v>
      </c>
      <c r="P1226" s="12" t="s">
        <v>80</v>
      </c>
      <c r="Q1226" s="12" t="s">
        <v>15</v>
      </c>
      <c r="R1226" s="12" t="s">
        <v>14</v>
      </c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3">
        <f>ROUNDUP(SUM(VLOOKUP(F1226,'Pontuação 3.0'!A$2:B$11,2,FALSE),VLOOKUP(E1226,'Pontuação 3.0'!C$2:D$11,2,FALSE),VLOOKUP(H1226,'Pontuação 3.0'!I$2:J$11,2,FALSE),VLOOKUP(J1226,'Pontuação 3.0'!G$2:H$11,2,FALSE),VLOOKUP(G1226,'Pontuação 3.0'!E$2:F$11,2,FALSE),VLOOKUP(K1226,'Pontuação 3.0'!K$2:L$11,2,FALSE),VLOOKUP(L1226,'Pontuação 3.0'!M$2:N$13,2,FALSE)),0)</f>
        <v>2438</v>
      </c>
      <c r="AD1226" s="14">
        <f t="shared" si="1"/>
        <v>244</v>
      </c>
      <c r="AE1226" s="14" t="str">
        <f t="array" ref="AE1226">IFERROR(INDEX('Pontuação 3.0'!G$13:G$191, MATCH(AD1226, 'Pontuação 3.0'!F$13:F$191, 0)), "Faixa Indefinida")</f>
        <v>A</v>
      </c>
      <c r="AF1226" s="14">
        <f t="shared" si="2"/>
        <v>1</v>
      </c>
      <c r="AG1226" s="14">
        <f t="shared" si="3"/>
        <v>0</v>
      </c>
      <c r="AH1226" s="14">
        <f t="shared" si="4"/>
        <v>0</v>
      </c>
      <c r="AI1226" s="14">
        <f t="shared" si="5"/>
        <v>0</v>
      </c>
      <c r="AJ1226" s="10"/>
    </row>
    <row r="1227" ht="15.75" customHeight="1">
      <c r="A1227" s="9">
        <v>45694.0</v>
      </c>
      <c r="B1227" s="10" t="s">
        <v>148</v>
      </c>
      <c r="C1227" s="10" t="s">
        <v>2878</v>
      </c>
      <c r="D1227" s="11">
        <v>8.8992540836E10</v>
      </c>
      <c r="E1227" s="10" t="s">
        <v>8586</v>
      </c>
      <c r="F1227" s="10" t="s">
        <v>8587</v>
      </c>
      <c r="G1227" s="10" t="s">
        <v>8588</v>
      </c>
      <c r="H1227" s="10" t="s">
        <v>8598</v>
      </c>
      <c r="I1227" s="10" t="s">
        <v>8590</v>
      </c>
      <c r="J1227" s="10" t="s">
        <v>8599</v>
      </c>
      <c r="K1227" s="10" t="s">
        <v>8590</v>
      </c>
      <c r="L1227" s="10" t="s">
        <v>8592</v>
      </c>
      <c r="M1227" s="10" t="s">
        <v>8621</v>
      </c>
      <c r="N1227" s="12" t="s">
        <v>11</v>
      </c>
      <c r="O1227" s="12" t="s">
        <v>13</v>
      </c>
      <c r="P1227" s="12" t="s">
        <v>102</v>
      </c>
      <c r="Q1227" s="12" t="s">
        <v>49</v>
      </c>
      <c r="R1227" s="12" t="s">
        <v>14</v>
      </c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3">
        <f>ROUNDUP(SUM(VLOOKUP(F1227,'Pontuação 3.0'!A$2:B$11,2,FALSE),VLOOKUP(E1227,'Pontuação 3.0'!C$2:D$11,2,FALSE),VLOOKUP(H1227,'Pontuação 3.0'!I$2:J$11,2,FALSE),VLOOKUP(J1227,'Pontuação 3.0'!G$2:H$11,2,FALSE),VLOOKUP(G1227,'Pontuação 3.0'!E$2:F$11,2,FALSE),VLOOKUP(K1227,'Pontuação 3.0'!K$2:L$11,2,FALSE),VLOOKUP(L1227,'Pontuação 3.0'!M$2:N$13,2,FALSE)),0)</f>
        <v>2122</v>
      </c>
      <c r="AD1227" s="14">
        <f t="shared" si="1"/>
        <v>212</v>
      </c>
      <c r="AE1227" s="14" t="str">
        <f t="array" ref="AE1227">IFERROR(INDEX('Pontuação 3.0'!G$13:G$191, MATCH(AD1227, 'Pontuação 3.0'!F$13:F$191, 0)), "Faixa Indefinida")</f>
        <v>C</v>
      </c>
      <c r="AF1227" s="14">
        <f t="shared" si="2"/>
        <v>0</v>
      </c>
      <c r="AG1227" s="14">
        <f t="shared" si="3"/>
        <v>0</v>
      </c>
      <c r="AH1227" s="14">
        <f t="shared" si="4"/>
        <v>1</v>
      </c>
      <c r="AI1227" s="14">
        <f t="shared" si="5"/>
        <v>0</v>
      </c>
      <c r="AJ1227" s="10"/>
    </row>
    <row r="1228" ht="15.75" customHeight="1">
      <c r="A1228" s="9">
        <v>45694.0</v>
      </c>
      <c r="B1228" s="10" t="s">
        <v>2879</v>
      </c>
      <c r="C1228" s="10" t="s">
        <v>2880</v>
      </c>
      <c r="D1228" s="11">
        <v>8.6981872925E10</v>
      </c>
      <c r="E1228" s="10" t="s">
        <v>8586</v>
      </c>
      <c r="F1228" s="10" t="s">
        <v>8587</v>
      </c>
      <c r="G1228" s="10" t="s">
        <v>8588</v>
      </c>
      <c r="H1228" s="10" t="s">
        <v>8598</v>
      </c>
      <c r="I1228" s="10" t="s">
        <v>8590</v>
      </c>
      <c r="J1228" s="10" t="s">
        <v>8599</v>
      </c>
      <c r="K1228" s="10" t="s">
        <v>8590</v>
      </c>
      <c r="L1228" s="10" t="s">
        <v>8592</v>
      </c>
      <c r="M1228" s="10" t="s">
        <v>8601</v>
      </c>
      <c r="N1228" s="12" t="s">
        <v>11</v>
      </c>
      <c r="O1228" s="12" t="s">
        <v>13</v>
      </c>
      <c r="P1228" s="12" t="s">
        <v>19</v>
      </c>
      <c r="Q1228" s="12" t="s">
        <v>121</v>
      </c>
      <c r="R1228" s="12" t="s">
        <v>23</v>
      </c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3">
        <f>ROUNDUP(SUM(VLOOKUP(F1228,'Pontuação 3.0'!A$2:B$11,2,FALSE),VLOOKUP(E1228,'Pontuação 3.0'!C$2:D$11,2,FALSE),VLOOKUP(H1228,'Pontuação 3.0'!I$2:J$11,2,FALSE),VLOOKUP(J1228,'Pontuação 3.0'!G$2:H$11,2,FALSE),VLOOKUP(G1228,'Pontuação 3.0'!E$2:F$11,2,FALSE),VLOOKUP(K1228,'Pontuação 3.0'!K$2:L$11,2,FALSE),VLOOKUP(L1228,'Pontuação 3.0'!M$2:N$13,2,FALSE)),0)</f>
        <v>2122</v>
      </c>
      <c r="AD1228" s="14">
        <f t="shared" si="1"/>
        <v>212</v>
      </c>
      <c r="AE1228" s="14" t="str">
        <f t="array" ref="AE1228">IFERROR(INDEX('Pontuação 3.0'!G$13:G$191, MATCH(AD1228, 'Pontuação 3.0'!F$13:F$191, 0)), "Faixa Indefinida")</f>
        <v>C</v>
      </c>
      <c r="AF1228" s="14">
        <f t="shared" si="2"/>
        <v>0</v>
      </c>
      <c r="AG1228" s="14">
        <f t="shared" si="3"/>
        <v>0</v>
      </c>
      <c r="AH1228" s="14">
        <f t="shared" si="4"/>
        <v>1</v>
      </c>
      <c r="AI1228" s="14">
        <f t="shared" si="5"/>
        <v>0</v>
      </c>
      <c r="AJ1228" s="10"/>
    </row>
    <row r="1229" ht="15.75" customHeight="1">
      <c r="A1229" s="9">
        <v>45694.0</v>
      </c>
      <c r="B1229" s="10" t="s">
        <v>2874</v>
      </c>
      <c r="C1229" s="10" t="s">
        <v>2875</v>
      </c>
      <c r="D1229" s="11">
        <v>8.1998468903E10</v>
      </c>
      <c r="E1229" s="10" t="s">
        <v>8586</v>
      </c>
      <c r="F1229" s="10" t="s">
        <v>8610</v>
      </c>
      <c r="G1229" s="10" t="s">
        <v>8588</v>
      </c>
      <c r="H1229" s="10" t="s">
        <v>8589</v>
      </c>
      <c r="I1229" s="10" t="s">
        <v>8614</v>
      </c>
      <c r="J1229" s="10" t="s">
        <v>8599</v>
      </c>
      <c r="K1229" s="10" t="s">
        <v>8590</v>
      </c>
      <c r="L1229" s="10" t="s">
        <v>8592</v>
      </c>
      <c r="M1229" s="10" t="s">
        <v>8611</v>
      </c>
      <c r="N1229" s="12" t="s">
        <v>11</v>
      </c>
      <c r="O1229" s="12" t="s">
        <v>13</v>
      </c>
      <c r="P1229" s="12" t="s">
        <v>19</v>
      </c>
      <c r="Q1229" s="12" t="s">
        <v>40</v>
      </c>
      <c r="R1229" s="12" t="s">
        <v>23</v>
      </c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3">
        <f>ROUNDUP(SUM(VLOOKUP(F1229,'Pontuação 3.0'!A$2:B$11,2,FALSE),VLOOKUP(E1229,'Pontuação 3.0'!C$2:D$11,2,FALSE),VLOOKUP(H1229,'Pontuação 3.0'!I$2:J$11,2,FALSE),VLOOKUP(J1229,'Pontuação 3.0'!G$2:H$11,2,FALSE),VLOOKUP(G1229,'Pontuação 3.0'!E$2:F$11,2,FALSE),VLOOKUP(K1229,'Pontuação 3.0'!K$2:L$11,2,FALSE),VLOOKUP(L1229,'Pontuação 3.0'!M$2:N$13,2,FALSE)),0)</f>
        <v>1987</v>
      </c>
      <c r="AD1229" s="14">
        <f t="shared" si="1"/>
        <v>199</v>
      </c>
      <c r="AE1229" s="14" t="str">
        <f t="array" ref="AE1229">IFERROR(INDEX('Pontuação 3.0'!G$13:G$191, MATCH(AD1229, 'Pontuação 3.0'!F$13:F$191, 0)), "Faixa Indefinida")</f>
        <v>C</v>
      </c>
      <c r="AF1229" s="14">
        <f t="shared" si="2"/>
        <v>0</v>
      </c>
      <c r="AG1229" s="14">
        <f t="shared" si="3"/>
        <v>0</v>
      </c>
      <c r="AH1229" s="14">
        <f t="shared" si="4"/>
        <v>1</v>
      </c>
      <c r="AI1229" s="14">
        <f t="shared" si="5"/>
        <v>0</v>
      </c>
      <c r="AJ1229" s="10"/>
    </row>
    <row r="1230" ht="15.75" customHeight="1">
      <c r="A1230" s="9">
        <v>45694.0</v>
      </c>
      <c r="B1230" s="10" t="s">
        <v>2876</v>
      </c>
      <c r="C1230" s="10" t="s">
        <v>2877</v>
      </c>
      <c r="D1230" s="11">
        <v>1.1981822771E10</v>
      </c>
      <c r="E1230" s="10" t="s">
        <v>8586</v>
      </c>
      <c r="F1230" s="10" t="s">
        <v>8596</v>
      </c>
      <c r="G1230" s="10" t="s">
        <v>8588</v>
      </c>
      <c r="H1230" s="10" t="s">
        <v>8605</v>
      </c>
      <c r="I1230" s="10" t="s">
        <v>8590</v>
      </c>
      <c r="J1230" s="10" t="s">
        <v>8599</v>
      </c>
      <c r="K1230" s="10" t="s">
        <v>8590</v>
      </c>
      <c r="L1230" s="10" t="s">
        <v>8629</v>
      </c>
      <c r="M1230" s="10" t="s">
        <v>8601</v>
      </c>
      <c r="N1230" s="12" t="s">
        <v>11</v>
      </c>
      <c r="O1230" s="12" t="s">
        <v>13</v>
      </c>
      <c r="P1230" s="12" t="s">
        <v>102</v>
      </c>
      <c r="Q1230" s="12" t="s">
        <v>49</v>
      </c>
      <c r="R1230" s="12" t="s">
        <v>14</v>
      </c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3">
        <f>ROUNDUP(SUM(VLOOKUP(F1230,'Pontuação 3.0'!A$2:B$11,2,FALSE),VLOOKUP(E1230,'Pontuação 3.0'!C$2:D$11,2,FALSE),VLOOKUP(H1230,'Pontuação 3.0'!I$2:J$11,2,FALSE),VLOOKUP(J1230,'Pontuação 3.0'!G$2:H$11,2,FALSE),VLOOKUP(G1230,'Pontuação 3.0'!E$2:F$11,2,FALSE),VLOOKUP(K1230,'Pontuação 3.0'!K$2:L$11,2,FALSE),VLOOKUP(L1230,'Pontuação 3.0'!M$2:N$13,2,FALSE)),0)</f>
        <v>1903</v>
      </c>
      <c r="AD1230" s="14">
        <f t="shared" si="1"/>
        <v>190</v>
      </c>
      <c r="AE1230" s="14" t="str">
        <f t="array" ref="AE1230">IFERROR(INDEX('Pontuação 3.0'!G$13:G$191, MATCH(AD1230, 'Pontuação 3.0'!F$13:F$191, 0)), "Faixa Indefinida")</f>
        <v>D</v>
      </c>
      <c r="AF1230" s="14">
        <f t="shared" si="2"/>
        <v>0</v>
      </c>
      <c r="AG1230" s="14">
        <f t="shared" si="3"/>
        <v>0</v>
      </c>
      <c r="AH1230" s="14">
        <f t="shared" si="4"/>
        <v>0</v>
      </c>
      <c r="AI1230" s="14">
        <f t="shared" si="5"/>
        <v>1</v>
      </c>
      <c r="AJ1230" s="10"/>
    </row>
    <row r="1231" ht="15.75" customHeight="1">
      <c r="A1231" s="9">
        <v>45694.0</v>
      </c>
      <c r="B1231" s="10" t="s">
        <v>2881</v>
      </c>
      <c r="C1231" s="10" t="s">
        <v>2882</v>
      </c>
      <c r="D1231" s="11">
        <v>8.1988031312E10</v>
      </c>
      <c r="E1231" s="10" t="s">
        <v>8586</v>
      </c>
      <c r="F1231" s="10" t="s">
        <v>8587</v>
      </c>
      <c r="G1231" s="10" t="s">
        <v>8620</v>
      </c>
      <c r="H1231" s="10" t="s">
        <v>8598</v>
      </c>
      <c r="I1231" s="10" t="s">
        <v>8614</v>
      </c>
      <c r="J1231" s="10" t="s">
        <v>8617</v>
      </c>
      <c r="K1231" s="10" t="s">
        <v>8590</v>
      </c>
      <c r="L1231" s="10" t="s">
        <v>8592</v>
      </c>
      <c r="M1231" s="10" t="s">
        <v>8601</v>
      </c>
      <c r="N1231" s="12" t="s">
        <v>11</v>
      </c>
      <c r="O1231" s="12" t="s">
        <v>13</v>
      </c>
      <c r="P1231" s="12" t="s">
        <v>22</v>
      </c>
      <c r="Q1231" s="12" t="s">
        <v>31</v>
      </c>
      <c r="R1231" s="12" t="s">
        <v>14</v>
      </c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3">
        <f>ROUNDUP(SUM(VLOOKUP(F1231,'Pontuação 3.0'!A$2:B$11,2,FALSE),VLOOKUP(E1231,'Pontuação 3.0'!C$2:D$11,2,FALSE),VLOOKUP(H1231,'Pontuação 3.0'!I$2:J$11,2,FALSE),VLOOKUP(J1231,'Pontuação 3.0'!G$2:H$11,2,FALSE),VLOOKUP(G1231,'Pontuação 3.0'!E$2:F$11,2,FALSE),VLOOKUP(K1231,'Pontuação 3.0'!K$2:L$11,2,FALSE),VLOOKUP(L1231,'Pontuação 3.0'!M$2:N$13,2,FALSE)),0)</f>
        <v>2257</v>
      </c>
      <c r="AD1231" s="14">
        <f t="shared" si="1"/>
        <v>226</v>
      </c>
      <c r="AE1231" s="14" t="str">
        <f t="array" ref="AE1231">IFERROR(INDEX('Pontuação 3.0'!G$13:G$191, MATCH(AD1231, 'Pontuação 3.0'!F$13:F$191, 0)), "Faixa Indefinida")</f>
        <v>B</v>
      </c>
      <c r="AF1231" s="14">
        <f t="shared" si="2"/>
        <v>0</v>
      </c>
      <c r="AG1231" s="14">
        <f t="shared" si="3"/>
        <v>1</v>
      </c>
      <c r="AH1231" s="14">
        <f t="shared" si="4"/>
        <v>0</v>
      </c>
      <c r="AI1231" s="14">
        <f t="shared" si="5"/>
        <v>0</v>
      </c>
      <c r="AJ1231" s="10"/>
    </row>
    <row r="1232" ht="15.75" customHeight="1">
      <c r="A1232" s="9">
        <v>45694.0</v>
      </c>
      <c r="B1232" s="10" t="s">
        <v>2885</v>
      </c>
      <c r="C1232" s="10" t="s">
        <v>2886</v>
      </c>
      <c r="D1232" s="11">
        <v>9.2986258149E10</v>
      </c>
      <c r="E1232" s="10" t="s">
        <v>8586</v>
      </c>
      <c r="F1232" s="10" t="s">
        <v>8610</v>
      </c>
      <c r="G1232" s="10" t="s">
        <v>8620</v>
      </c>
      <c r="H1232" s="10" t="s">
        <v>8598</v>
      </c>
      <c r="I1232" s="10" t="s">
        <v>8614</v>
      </c>
      <c r="J1232" s="10" t="s">
        <v>8599</v>
      </c>
      <c r="K1232" s="10" t="s">
        <v>8590</v>
      </c>
      <c r="L1232" s="10" t="s">
        <v>8615</v>
      </c>
      <c r="M1232" s="10" t="s">
        <v>8593</v>
      </c>
      <c r="N1232" s="12" t="s">
        <v>11</v>
      </c>
      <c r="O1232" s="12" t="s">
        <v>13</v>
      </c>
      <c r="P1232" s="12" t="s">
        <v>77</v>
      </c>
      <c r="Q1232" s="12" t="s">
        <v>49</v>
      </c>
      <c r="R1232" s="12" t="s">
        <v>14</v>
      </c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3">
        <f>ROUNDUP(SUM(VLOOKUP(F1232,'Pontuação 3.0'!A$2:B$11,2,FALSE),VLOOKUP(E1232,'Pontuação 3.0'!C$2:D$11,2,FALSE),VLOOKUP(H1232,'Pontuação 3.0'!I$2:J$11,2,FALSE),VLOOKUP(J1232,'Pontuação 3.0'!G$2:H$11,2,FALSE),VLOOKUP(G1232,'Pontuação 3.0'!E$2:F$11,2,FALSE),VLOOKUP(K1232,'Pontuação 3.0'!K$2:L$11,2,FALSE),VLOOKUP(L1232,'Pontuação 3.0'!M$2:N$13,2,FALSE)),0)</f>
        <v>1846</v>
      </c>
      <c r="AD1232" s="14">
        <f t="shared" si="1"/>
        <v>185</v>
      </c>
      <c r="AE1232" s="14" t="str">
        <f t="array" ref="AE1232">IFERROR(INDEX('Pontuação 3.0'!G$13:G$191, MATCH(AD1232, 'Pontuação 3.0'!F$13:F$191, 0)), "Faixa Indefinida")</f>
        <v>D</v>
      </c>
      <c r="AF1232" s="14">
        <f t="shared" si="2"/>
        <v>0</v>
      </c>
      <c r="AG1232" s="14">
        <f t="shared" si="3"/>
        <v>0</v>
      </c>
      <c r="AH1232" s="14">
        <f t="shared" si="4"/>
        <v>0</v>
      </c>
      <c r="AI1232" s="14">
        <f t="shared" si="5"/>
        <v>1</v>
      </c>
      <c r="AJ1232" s="10"/>
    </row>
    <row r="1233" ht="15.75" customHeight="1">
      <c r="A1233" s="9">
        <v>45694.0</v>
      </c>
      <c r="B1233" s="10" t="s">
        <v>2883</v>
      </c>
      <c r="C1233" s="10" t="s">
        <v>2884</v>
      </c>
      <c r="D1233" s="11">
        <v>4.3998159829E10</v>
      </c>
      <c r="E1233" s="10" t="s">
        <v>8586</v>
      </c>
      <c r="F1233" s="10" t="s">
        <v>8596</v>
      </c>
      <c r="G1233" s="10" t="s">
        <v>8620</v>
      </c>
      <c r="H1233" s="10" t="s">
        <v>8598</v>
      </c>
      <c r="I1233" s="10" t="s">
        <v>8614</v>
      </c>
      <c r="J1233" s="10" t="s">
        <v>8591</v>
      </c>
      <c r="K1233" s="10" t="s">
        <v>8606</v>
      </c>
      <c r="L1233" s="10" t="s">
        <v>8592</v>
      </c>
      <c r="M1233" s="10" t="s">
        <v>8601</v>
      </c>
      <c r="N1233" s="12" t="s">
        <v>11</v>
      </c>
      <c r="O1233" s="12" t="s">
        <v>13</v>
      </c>
      <c r="P1233" s="12" t="s">
        <v>68</v>
      </c>
      <c r="Q1233" s="12" t="s">
        <v>121</v>
      </c>
      <c r="R1233" s="12" t="s">
        <v>23</v>
      </c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3">
        <f>ROUNDUP(SUM(VLOOKUP(F1233,'Pontuação 3.0'!A$2:B$11,2,FALSE),VLOOKUP(E1233,'Pontuação 3.0'!C$2:D$11,2,FALSE),VLOOKUP(H1233,'Pontuação 3.0'!I$2:J$11,2,FALSE),VLOOKUP(J1233,'Pontuação 3.0'!G$2:H$11,2,FALSE),VLOOKUP(G1233,'Pontuação 3.0'!E$2:F$11,2,FALSE),VLOOKUP(K1233,'Pontuação 3.0'!K$2:L$11,2,FALSE),VLOOKUP(L1233,'Pontuação 3.0'!M$2:N$13,2,FALSE)),0)</f>
        <v>2262</v>
      </c>
      <c r="AD1233" s="14">
        <f t="shared" si="1"/>
        <v>226</v>
      </c>
      <c r="AE1233" s="14" t="str">
        <f t="array" ref="AE1233">IFERROR(INDEX('Pontuação 3.0'!G$13:G$191, MATCH(AD1233, 'Pontuação 3.0'!F$13:F$191, 0)), "Faixa Indefinida")</f>
        <v>B</v>
      </c>
      <c r="AF1233" s="14">
        <f t="shared" si="2"/>
        <v>0</v>
      </c>
      <c r="AG1233" s="14">
        <f t="shared" si="3"/>
        <v>1</v>
      </c>
      <c r="AH1233" s="14">
        <f t="shared" si="4"/>
        <v>0</v>
      </c>
      <c r="AI1233" s="14">
        <f t="shared" si="5"/>
        <v>0</v>
      </c>
      <c r="AJ1233" s="10"/>
    </row>
    <row r="1234" ht="15.75" customHeight="1">
      <c r="A1234" s="9">
        <v>45694.0</v>
      </c>
      <c r="B1234" s="10" t="s">
        <v>2889</v>
      </c>
      <c r="C1234" s="10" t="s">
        <v>2890</v>
      </c>
      <c r="D1234" s="10" t="s">
        <v>2891</v>
      </c>
      <c r="E1234" s="10" t="s">
        <v>8622</v>
      </c>
      <c r="F1234" s="10" t="s">
        <v>8596</v>
      </c>
      <c r="G1234" s="10" t="s">
        <v>8588</v>
      </c>
      <c r="H1234" s="10" t="s">
        <v>8626</v>
      </c>
      <c r="I1234" s="10" t="s">
        <v>8590</v>
      </c>
      <c r="J1234" s="10" t="s">
        <v>8599</v>
      </c>
      <c r="K1234" s="10" t="s">
        <v>8590</v>
      </c>
      <c r="L1234" s="10" t="s">
        <v>8615</v>
      </c>
      <c r="M1234" s="10" t="s">
        <v>8625</v>
      </c>
      <c r="N1234" s="12" t="s">
        <v>11</v>
      </c>
      <c r="O1234" s="12" t="s">
        <v>13</v>
      </c>
      <c r="P1234" s="12" t="s">
        <v>22</v>
      </c>
      <c r="Q1234" s="12" t="s">
        <v>386</v>
      </c>
      <c r="R1234" s="12" t="s">
        <v>14</v>
      </c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3">
        <f>ROUNDUP(SUM(VLOOKUP(F1234,'Pontuação 3.0'!A$2:B$11,2,FALSE),VLOOKUP(E1234,'Pontuação 3.0'!C$2:D$11,2,FALSE),VLOOKUP(H1234,'Pontuação 3.0'!I$2:J$11,2,FALSE),VLOOKUP(J1234,'Pontuação 3.0'!G$2:H$11,2,FALSE),VLOOKUP(G1234,'Pontuação 3.0'!E$2:F$11,2,FALSE),VLOOKUP(K1234,'Pontuação 3.0'!K$2:L$11,2,FALSE),VLOOKUP(L1234,'Pontuação 3.0'!M$2:N$13,2,FALSE)),0)</f>
        <v>1897</v>
      </c>
      <c r="AD1234" s="14">
        <f t="shared" si="1"/>
        <v>190</v>
      </c>
      <c r="AE1234" s="14" t="str">
        <f t="array" ref="AE1234">IFERROR(INDEX('Pontuação 3.0'!G$13:G$191, MATCH(AD1234, 'Pontuação 3.0'!F$13:F$191, 0)), "Faixa Indefinida")</f>
        <v>D</v>
      </c>
      <c r="AF1234" s="14">
        <f t="shared" si="2"/>
        <v>0</v>
      </c>
      <c r="AG1234" s="14">
        <f t="shared" si="3"/>
        <v>0</v>
      </c>
      <c r="AH1234" s="14">
        <f t="shared" si="4"/>
        <v>0</v>
      </c>
      <c r="AI1234" s="14">
        <f t="shared" si="5"/>
        <v>1</v>
      </c>
      <c r="AJ1234" s="10"/>
    </row>
    <row r="1235" ht="15.75" customHeight="1">
      <c r="A1235" s="9">
        <v>45694.0</v>
      </c>
      <c r="B1235" s="10" t="s">
        <v>2887</v>
      </c>
      <c r="C1235" s="10" t="s">
        <v>2888</v>
      </c>
      <c r="D1235" s="11">
        <v>1.19739448E10</v>
      </c>
      <c r="E1235" s="10" t="s">
        <v>8586</v>
      </c>
      <c r="F1235" s="10" t="s">
        <v>8587</v>
      </c>
      <c r="G1235" s="10" t="s">
        <v>8620</v>
      </c>
      <c r="H1235" s="10" t="s">
        <v>8605</v>
      </c>
      <c r="I1235" s="10" t="s">
        <v>8590</v>
      </c>
      <c r="J1235" s="10" t="s">
        <v>8599</v>
      </c>
      <c r="K1235" s="10" t="s">
        <v>8606</v>
      </c>
      <c r="L1235" s="10" t="s">
        <v>8615</v>
      </c>
      <c r="M1235" s="10" t="s">
        <v>8601</v>
      </c>
      <c r="N1235" s="12" t="s">
        <v>11</v>
      </c>
      <c r="O1235" s="12" t="s">
        <v>13</v>
      </c>
      <c r="P1235" s="12" t="s">
        <v>651</v>
      </c>
      <c r="Q1235" s="12" t="s">
        <v>652</v>
      </c>
      <c r="R1235" s="12" t="s">
        <v>23</v>
      </c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3">
        <f>ROUNDUP(SUM(VLOOKUP(F1235,'Pontuação 3.0'!A$2:B$11,2,FALSE),VLOOKUP(E1235,'Pontuação 3.0'!C$2:D$11,2,FALSE),VLOOKUP(H1235,'Pontuação 3.0'!I$2:J$11,2,FALSE),VLOOKUP(J1235,'Pontuação 3.0'!G$2:H$11,2,FALSE),VLOOKUP(G1235,'Pontuação 3.0'!E$2:F$11,2,FALSE),VLOOKUP(K1235,'Pontuação 3.0'!K$2:L$11,2,FALSE),VLOOKUP(L1235,'Pontuação 3.0'!M$2:N$13,2,FALSE)),0)</f>
        <v>2265</v>
      </c>
      <c r="AD1235" s="14">
        <f t="shared" si="1"/>
        <v>227</v>
      </c>
      <c r="AE1235" s="14" t="str">
        <f t="array" ref="AE1235">IFERROR(INDEX('Pontuação 3.0'!G$13:G$191, MATCH(AD1235, 'Pontuação 3.0'!F$13:F$191, 0)), "Faixa Indefinida")</f>
        <v>B</v>
      </c>
      <c r="AF1235" s="14">
        <f t="shared" si="2"/>
        <v>0</v>
      </c>
      <c r="AG1235" s="14">
        <f t="shared" si="3"/>
        <v>1</v>
      </c>
      <c r="AH1235" s="14">
        <f t="shared" si="4"/>
        <v>0</v>
      </c>
      <c r="AI1235" s="14">
        <f t="shared" si="5"/>
        <v>0</v>
      </c>
      <c r="AJ1235" s="10"/>
    </row>
    <row r="1236" ht="15.75" customHeight="1">
      <c r="A1236" s="9">
        <v>45694.0</v>
      </c>
      <c r="B1236" s="10" t="s">
        <v>2894</v>
      </c>
      <c r="C1236" s="10" t="s">
        <v>2895</v>
      </c>
      <c r="D1236" s="11">
        <v>1.8996563719E10</v>
      </c>
      <c r="E1236" s="10" t="s">
        <v>8586</v>
      </c>
      <c r="F1236" s="10" t="s">
        <v>8587</v>
      </c>
      <c r="G1236" s="10" t="s">
        <v>8588</v>
      </c>
      <c r="H1236" s="10" t="s">
        <v>8589</v>
      </c>
      <c r="I1236" s="10" t="s">
        <v>8614</v>
      </c>
      <c r="J1236" s="10" t="s">
        <v>8599</v>
      </c>
      <c r="K1236" s="10" t="s">
        <v>8606</v>
      </c>
      <c r="L1236" s="10" t="s">
        <v>8615</v>
      </c>
      <c r="M1236" s="10" t="s">
        <v>8601</v>
      </c>
      <c r="N1236" s="12" t="s">
        <v>11</v>
      </c>
      <c r="O1236" s="12" t="s">
        <v>13</v>
      </c>
      <c r="P1236" s="12" t="s">
        <v>961</v>
      </c>
      <c r="Q1236" s="12" t="s">
        <v>962</v>
      </c>
      <c r="R1236" s="12" t="s">
        <v>14</v>
      </c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3">
        <f>ROUNDUP(SUM(VLOOKUP(F1236,'Pontuação 3.0'!A$2:B$11,2,FALSE),VLOOKUP(E1236,'Pontuação 3.0'!C$2:D$11,2,FALSE),VLOOKUP(H1236,'Pontuação 3.0'!I$2:J$11,2,FALSE),VLOOKUP(J1236,'Pontuação 3.0'!G$2:H$11,2,FALSE),VLOOKUP(G1236,'Pontuação 3.0'!E$2:F$11,2,FALSE),VLOOKUP(K1236,'Pontuação 3.0'!K$2:L$11,2,FALSE),VLOOKUP(L1236,'Pontuação 3.0'!M$2:N$13,2,FALSE)),0)</f>
        <v>2556</v>
      </c>
      <c r="AD1236" s="14">
        <f t="shared" si="1"/>
        <v>256</v>
      </c>
      <c r="AE1236" s="14" t="str">
        <f t="array" ref="AE1236">IFERROR(INDEX('Pontuação 3.0'!G$13:G$191, MATCH(AD1236, 'Pontuação 3.0'!F$13:F$191, 0)), "Faixa Indefinida")</f>
        <v>A</v>
      </c>
      <c r="AF1236" s="14">
        <f t="shared" si="2"/>
        <v>1</v>
      </c>
      <c r="AG1236" s="14">
        <f t="shared" si="3"/>
        <v>0</v>
      </c>
      <c r="AH1236" s="14">
        <f t="shared" si="4"/>
        <v>0</v>
      </c>
      <c r="AI1236" s="14">
        <f t="shared" si="5"/>
        <v>0</v>
      </c>
      <c r="AJ1236" s="10"/>
    </row>
    <row r="1237" ht="15.75" customHeight="1">
      <c r="A1237" s="9">
        <v>45694.0</v>
      </c>
      <c r="B1237" s="10" t="s">
        <v>2900</v>
      </c>
      <c r="C1237" s="10" t="s">
        <v>2901</v>
      </c>
      <c r="D1237" s="11">
        <v>1.1984944861E10</v>
      </c>
      <c r="E1237" s="10" t="s">
        <v>8586</v>
      </c>
      <c r="F1237" s="10" t="s">
        <v>8587</v>
      </c>
      <c r="G1237" s="10" t="s">
        <v>8588</v>
      </c>
      <c r="H1237" s="10" t="s">
        <v>8605</v>
      </c>
      <c r="I1237" s="10" t="s">
        <v>8590</v>
      </c>
      <c r="J1237" s="10" t="s">
        <v>8617</v>
      </c>
      <c r="K1237" s="10" t="s">
        <v>8590</v>
      </c>
      <c r="L1237" s="10" t="s">
        <v>8615</v>
      </c>
      <c r="M1237" s="10" t="s">
        <v>8593</v>
      </c>
      <c r="N1237" s="12" t="s">
        <v>11</v>
      </c>
      <c r="O1237" s="12" t="s">
        <v>13</v>
      </c>
      <c r="P1237" s="12" t="s">
        <v>68</v>
      </c>
      <c r="Q1237" s="12" t="s">
        <v>45</v>
      </c>
      <c r="R1237" s="12" t="s">
        <v>14</v>
      </c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3">
        <f>ROUNDUP(SUM(VLOOKUP(F1237,'Pontuação 3.0'!A$2:B$11,2,FALSE),VLOOKUP(E1237,'Pontuação 3.0'!C$2:D$11,2,FALSE),VLOOKUP(H1237,'Pontuação 3.0'!I$2:J$11,2,FALSE),VLOOKUP(J1237,'Pontuação 3.0'!G$2:H$11,2,FALSE),VLOOKUP(G1237,'Pontuação 3.0'!E$2:F$11,2,FALSE),VLOOKUP(K1237,'Pontuação 3.0'!K$2:L$11,2,FALSE),VLOOKUP(L1237,'Pontuação 3.0'!M$2:N$13,2,FALSE)),0)</f>
        <v>2419</v>
      </c>
      <c r="AD1237" s="14">
        <f t="shared" si="1"/>
        <v>242</v>
      </c>
      <c r="AE1237" s="14" t="str">
        <f t="array" ref="AE1237">IFERROR(INDEX('Pontuação 3.0'!G$13:G$191, MATCH(AD1237, 'Pontuação 3.0'!F$13:F$191, 0)), "Faixa Indefinida")</f>
        <v>A</v>
      </c>
      <c r="AF1237" s="14">
        <f t="shared" si="2"/>
        <v>1</v>
      </c>
      <c r="AG1237" s="14">
        <f t="shared" si="3"/>
        <v>0</v>
      </c>
      <c r="AH1237" s="14">
        <f t="shared" si="4"/>
        <v>0</v>
      </c>
      <c r="AI1237" s="14">
        <f t="shared" si="5"/>
        <v>0</v>
      </c>
      <c r="AJ1237" s="10"/>
    </row>
    <row r="1238" ht="15.75" customHeight="1">
      <c r="A1238" s="9">
        <v>45694.0</v>
      </c>
      <c r="B1238" s="10" t="s">
        <v>2898</v>
      </c>
      <c r="C1238" s="10" t="s">
        <v>2899</v>
      </c>
      <c r="D1238" s="11">
        <v>7.3999859401E10</v>
      </c>
      <c r="E1238" s="10" t="s">
        <v>8586</v>
      </c>
      <c r="F1238" s="10" t="s">
        <v>8596</v>
      </c>
      <c r="G1238" s="10" t="s">
        <v>8588</v>
      </c>
      <c r="H1238" s="10" t="s">
        <v>8605</v>
      </c>
      <c r="I1238" s="10" t="s">
        <v>8590</v>
      </c>
      <c r="J1238" s="10" t="s">
        <v>8591</v>
      </c>
      <c r="K1238" s="10" t="s">
        <v>8590</v>
      </c>
      <c r="L1238" s="10" t="s">
        <v>8615</v>
      </c>
      <c r="M1238" s="10" t="s">
        <v>8601</v>
      </c>
      <c r="N1238" s="12" t="s">
        <v>11</v>
      </c>
      <c r="O1238" s="12" t="s">
        <v>13</v>
      </c>
      <c r="P1238" s="12" t="s">
        <v>12</v>
      </c>
      <c r="Q1238" s="12" t="s">
        <v>15</v>
      </c>
      <c r="R1238" s="12" t="s">
        <v>14</v>
      </c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3">
        <f>ROUNDUP(SUM(VLOOKUP(F1238,'Pontuação 3.0'!A$2:B$11,2,FALSE),VLOOKUP(E1238,'Pontuação 3.0'!C$2:D$11,2,FALSE),VLOOKUP(H1238,'Pontuação 3.0'!I$2:J$11,2,FALSE),VLOOKUP(J1238,'Pontuação 3.0'!G$2:H$11,2,FALSE),VLOOKUP(G1238,'Pontuação 3.0'!E$2:F$11,2,FALSE),VLOOKUP(K1238,'Pontuação 3.0'!K$2:L$11,2,FALSE),VLOOKUP(L1238,'Pontuação 3.0'!M$2:N$13,2,FALSE)),0)</f>
        <v>2163</v>
      </c>
      <c r="AD1238" s="14">
        <f t="shared" si="1"/>
        <v>216</v>
      </c>
      <c r="AE1238" s="14" t="str">
        <f t="array" ref="AE1238">IFERROR(INDEX('Pontuação 3.0'!G$13:G$191, MATCH(AD1238, 'Pontuação 3.0'!F$13:F$191, 0)), "Faixa Indefinida")</f>
        <v>B</v>
      </c>
      <c r="AF1238" s="14">
        <f t="shared" si="2"/>
        <v>0</v>
      </c>
      <c r="AG1238" s="14">
        <f t="shared" si="3"/>
        <v>1</v>
      </c>
      <c r="AH1238" s="14">
        <f t="shared" si="4"/>
        <v>0</v>
      </c>
      <c r="AI1238" s="14">
        <f t="shared" si="5"/>
        <v>0</v>
      </c>
      <c r="AJ1238" s="10"/>
    </row>
    <row r="1239" ht="15.75" customHeight="1">
      <c r="A1239" s="9">
        <v>45694.0</v>
      </c>
      <c r="B1239" s="10" t="s">
        <v>8707</v>
      </c>
      <c r="C1239" s="10" t="s">
        <v>2893</v>
      </c>
      <c r="D1239" s="11">
        <v>9.1981406704E10</v>
      </c>
      <c r="E1239" s="10" t="s">
        <v>8586</v>
      </c>
      <c r="F1239" s="10" t="s">
        <v>8631</v>
      </c>
      <c r="G1239" s="10" t="s">
        <v>8628</v>
      </c>
      <c r="H1239" s="10" t="s">
        <v>8626</v>
      </c>
      <c r="I1239" s="10" t="s">
        <v>8614</v>
      </c>
      <c r="J1239" s="10" t="s">
        <v>8591</v>
      </c>
      <c r="K1239" s="10" t="s">
        <v>8590</v>
      </c>
      <c r="L1239" s="10" t="s">
        <v>8615</v>
      </c>
      <c r="M1239" s="10" t="s">
        <v>8611</v>
      </c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3">
        <f>ROUNDUP(SUM(VLOOKUP(F1239,'Pontuação 3.0'!A$2:B$11,2,FALSE),VLOOKUP(E1239,'Pontuação 3.0'!C$2:D$11,2,FALSE),VLOOKUP(H1239,'Pontuação 3.0'!I$2:J$11,2,FALSE),VLOOKUP(J1239,'Pontuação 3.0'!G$2:H$11,2,FALSE),VLOOKUP(G1239,'Pontuação 3.0'!E$2:F$11,2,FALSE),VLOOKUP(K1239,'Pontuação 3.0'!K$2:L$11,2,FALSE),VLOOKUP(L1239,'Pontuação 3.0'!M$2:N$13,2,FALSE)),0)</f>
        <v>2047</v>
      </c>
      <c r="AD1239" s="14">
        <f t="shared" si="1"/>
        <v>205</v>
      </c>
      <c r="AE1239" s="14" t="str">
        <f t="array" ref="AE1239">IFERROR(INDEX('Pontuação 3.0'!G$13:G$191, MATCH(AD1239, 'Pontuação 3.0'!F$13:F$191, 0)), "Faixa Indefinida")</f>
        <v>C</v>
      </c>
      <c r="AF1239" s="14">
        <f t="shared" si="2"/>
        <v>0</v>
      </c>
      <c r="AG1239" s="14">
        <f t="shared" si="3"/>
        <v>0</v>
      </c>
      <c r="AH1239" s="14">
        <f t="shared" si="4"/>
        <v>1</v>
      </c>
      <c r="AI1239" s="14">
        <f t="shared" si="5"/>
        <v>0</v>
      </c>
      <c r="AJ1239" s="10"/>
    </row>
    <row r="1240" ht="15.75" customHeight="1">
      <c r="A1240" s="9">
        <v>45694.0</v>
      </c>
      <c r="B1240" s="10" t="s">
        <v>2906</v>
      </c>
      <c r="C1240" s="10" t="s">
        <v>2907</v>
      </c>
      <c r="D1240" s="11">
        <v>1.1970774449E10</v>
      </c>
      <c r="E1240" s="10" t="s">
        <v>8586</v>
      </c>
      <c r="F1240" s="10" t="s">
        <v>8596</v>
      </c>
      <c r="G1240" s="10" t="s">
        <v>8628</v>
      </c>
      <c r="H1240" s="10" t="s">
        <v>8626</v>
      </c>
      <c r="I1240" s="10" t="s">
        <v>8590</v>
      </c>
      <c r="J1240" s="10" t="s">
        <v>8591</v>
      </c>
      <c r="K1240" s="10" t="s">
        <v>8590</v>
      </c>
      <c r="L1240" s="10" t="s">
        <v>8592</v>
      </c>
      <c r="M1240" s="10" t="s">
        <v>8601</v>
      </c>
      <c r="N1240" s="12" t="s">
        <v>11</v>
      </c>
      <c r="O1240" s="12" t="s">
        <v>13</v>
      </c>
      <c r="P1240" s="12" t="s">
        <v>651</v>
      </c>
      <c r="Q1240" s="12" t="s">
        <v>652</v>
      </c>
      <c r="R1240" s="12" t="s">
        <v>14</v>
      </c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3">
        <f>ROUNDUP(SUM(VLOOKUP(F1240,'Pontuação 3.0'!A$2:B$11,2,FALSE),VLOOKUP(E1240,'Pontuação 3.0'!C$2:D$11,2,FALSE),VLOOKUP(H1240,'Pontuação 3.0'!I$2:J$11,2,FALSE),VLOOKUP(J1240,'Pontuação 3.0'!G$2:H$11,2,FALSE),VLOOKUP(G1240,'Pontuação 3.0'!E$2:F$11,2,FALSE),VLOOKUP(K1240,'Pontuação 3.0'!K$2:L$11,2,FALSE),VLOOKUP(L1240,'Pontuação 3.0'!M$2:N$13,2,FALSE)),0)</f>
        <v>1843</v>
      </c>
      <c r="AD1240" s="14">
        <f t="shared" si="1"/>
        <v>184</v>
      </c>
      <c r="AE1240" s="14" t="str">
        <f t="array" ref="AE1240">IFERROR(INDEX('Pontuação 3.0'!G$13:G$191, MATCH(AD1240, 'Pontuação 3.0'!F$13:F$191, 0)), "Faixa Indefinida")</f>
        <v>D</v>
      </c>
      <c r="AF1240" s="14">
        <f t="shared" si="2"/>
        <v>0</v>
      </c>
      <c r="AG1240" s="14">
        <f t="shared" si="3"/>
        <v>0</v>
      </c>
      <c r="AH1240" s="14">
        <f t="shared" si="4"/>
        <v>0</v>
      </c>
      <c r="AI1240" s="14">
        <f t="shared" si="5"/>
        <v>1</v>
      </c>
      <c r="AJ1240" s="10"/>
    </row>
    <row r="1241" ht="15.75" customHeight="1">
      <c r="A1241" s="9">
        <v>45694.0</v>
      </c>
      <c r="B1241" s="10" t="s">
        <v>2904</v>
      </c>
      <c r="C1241" s="10" t="s">
        <v>2905</v>
      </c>
      <c r="D1241" s="11">
        <v>1.1988881619E10</v>
      </c>
      <c r="E1241" s="10" t="s">
        <v>8586</v>
      </c>
      <c r="F1241" s="10" t="s">
        <v>8587</v>
      </c>
      <c r="G1241" s="10" t="s">
        <v>8588</v>
      </c>
      <c r="H1241" s="10" t="s">
        <v>8589</v>
      </c>
      <c r="I1241" s="10" t="s">
        <v>8590</v>
      </c>
      <c r="J1241" s="10" t="s">
        <v>8617</v>
      </c>
      <c r="K1241" s="10" t="s">
        <v>8606</v>
      </c>
      <c r="L1241" s="10" t="s">
        <v>8607</v>
      </c>
      <c r="M1241" s="10" t="s">
        <v>8601</v>
      </c>
      <c r="N1241" s="12" t="s">
        <v>11</v>
      </c>
      <c r="O1241" s="12" t="s">
        <v>13</v>
      </c>
      <c r="P1241" s="12" t="s">
        <v>19</v>
      </c>
      <c r="Q1241" s="12" t="s">
        <v>15</v>
      </c>
      <c r="R1241" s="12" t="s">
        <v>14</v>
      </c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3">
        <f>ROUNDUP(SUM(VLOOKUP(F1241,'Pontuação 3.0'!A$2:B$11,2,FALSE),VLOOKUP(E1241,'Pontuação 3.0'!C$2:D$11,2,FALSE),VLOOKUP(H1241,'Pontuação 3.0'!I$2:J$11,2,FALSE),VLOOKUP(J1241,'Pontuação 3.0'!G$2:H$11,2,FALSE),VLOOKUP(G1241,'Pontuação 3.0'!E$2:F$11,2,FALSE),VLOOKUP(K1241,'Pontuação 3.0'!K$2:L$11,2,FALSE),VLOOKUP(L1241,'Pontuação 3.0'!M$2:N$13,2,FALSE)),0)</f>
        <v>2715</v>
      </c>
      <c r="AD1241" s="14">
        <f t="shared" si="1"/>
        <v>272</v>
      </c>
      <c r="AE1241" s="14" t="str">
        <f t="array" ref="AE1241">IFERROR(INDEX('Pontuação 3.0'!G$13:G$191, MATCH(AD1241, 'Pontuação 3.0'!F$13:F$191, 0)), "Faixa Indefinida")</f>
        <v>A</v>
      </c>
      <c r="AF1241" s="14">
        <f t="shared" si="2"/>
        <v>1</v>
      </c>
      <c r="AG1241" s="14">
        <f t="shared" si="3"/>
        <v>0</v>
      </c>
      <c r="AH1241" s="14">
        <f t="shared" si="4"/>
        <v>0</v>
      </c>
      <c r="AI1241" s="14">
        <f t="shared" si="5"/>
        <v>0</v>
      </c>
      <c r="AJ1241" s="10"/>
    </row>
    <row r="1242" ht="15.75" customHeight="1">
      <c r="A1242" s="9">
        <v>45694.0</v>
      </c>
      <c r="B1242" s="10" t="s">
        <v>2214</v>
      </c>
      <c r="C1242" s="10" t="s">
        <v>2908</v>
      </c>
      <c r="D1242" s="11">
        <v>8.1985120273E10</v>
      </c>
      <c r="E1242" s="10" t="s">
        <v>8586</v>
      </c>
      <c r="F1242" s="10" t="s">
        <v>8587</v>
      </c>
      <c r="G1242" s="10" t="s">
        <v>8588</v>
      </c>
      <c r="H1242" s="10" t="s">
        <v>8598</v>
      </c>
      <c r="I1242" s="10" t="s">
        <v>8590</v>
      </c>
      <c r="J1242" s="10" t="s">
        <v>8599</v>
      </c>
      <c r="K1242" s="10" t="s">
        <v>8590</v>
      </c>
      <c r="L1242" s="10" t="s">
        <v>8592</v>
      </c>
      <c r="M1242" s="10" t="s">
        <v>8601</v>
      </c>
      <c r="N1242" s="12" t="s">
        <v>11</v>
      </c>
      <c r="O1242" s="12" t="s">
        <v>13</v>
      </c>
      <c r="P1242" s="12" t="s">
        <v>80</v>
      </c>
      <c r="Q1242" s="12" t="s">
        <v>49</v>
      </c>
      <c r="R1242" s="12" t="s">
        <v>14</v>
      </c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3">
        <f>ROUNDUP(SUM(VLOOKUP(F1242,'Pontuação 3.0'!A$2:B$11,2,FALSE),VLOOKUP(E1242,'Pontuação 3.0'!C$2:D$11,2,FALSE),VLOOKUP(H1242,'Pontuação 3.0'!I$2:J$11,2,FALSE),VLOOKUP(J1242,'Pontuação 3.0'!G$2:H$11,2,FALSE),VLOOKUP(G1242,'Pontuação 3.0'!E$2:F$11,2,FALSE),VLOOKUP(K1242,'Pontuação 3.0'!K$2:L$11,2,FALSE),VLOOKUP(L1242,'Pontuação 3.0'!M$2:N$13,2,FALSE)),0)</f>
        <v>2122</v>
      </c>
      <c r="AD1242" s="14">
        <f t="shared" si="1"/>
        <v>212</v>
      </c>
      <c r="AE1242" s="14" t="str">
        <f t="array" ref="AE1242">IFERROR(INDEX('Pontuação 3.0'!G$13:G$191, MATCH(AD1242, 'Pontuação 3.0'!F$13:F$191, 0)), "Faixa Indefinida")</f>
        <v>C</v>
      </c>
      <c r="AF1242" s="14">
        <f t="shared" si="2"/>
        <v>0</v>
      </c>
      <c r="AG1242" s="14">
        <f t="shared" si="3"/>
        <v>0</v>
      </c>
      <c r="AH1242" s="14">
        <f t="shared" si="4"/>
        <v>1</v>
      </c>
      <c r="AI1242" s="14">
        <f t="shared" si="5"/>
        <v>0</v>
      </c>
      <c r="AJ1242" s="10"/>
    </row>
    <row r="1243" ht="15.75" customHeight="1">
      <c r="A1243" s="9">
        <v>45694.0</v>
      </c>
      <c r="B1243" s="10" t="s">
        <v>2909</v>
      </c>
      <c r="C1243" s="10" t="s">
        <v>2910</v>
      </c>
      <c r="D1243" s="10" t="s">
        <v>2911</v>
      </c>
      <c r="E1243" s="10" t="s">
        <v>8586</v>
      </c>
      <c r="F1243" s="10" t="s">
        <v>8631</v>
      </c>
      <c r="G1243" s="10" t="s">
        <v>8620</v>
      </c>
      <c r="H1243" s="10" t="s">
        <v>8589</v>
      </c>
      <c r="I1243" s="10" t="s">
        <v>8614</v>
      </c>
      <c r="J1243" s="10" t="s">
        <v>8599</v>
      </c>
      <c r="K1243" s="10" t="s">
        <v>8590</v>
      </c>
      <c r="L1243" s="10" t="s">
        <v>8615</v>
      </c>
      <c r="M1243" s="10" t="s">
        <v>8601</v>
      </c>
      <c r="N1243" s="12" t="s">
        <v>11</v>
      </c>
      <c r="O1243" s="12" t="s">
        <v>13</v>
      </c>
      <c r="P1243" s="12" t="s">
        <v>1791</v>
      </c>
      <c r="Q1243" s="12" t="s">
        <v>1792</v>
      </c>
      <c r="R1243" s="12" t="s">
        <v>23</v>
      </c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3">
        <f>ROUNDUP(SUM(VLOOKUP(F1243,'Pontuação 3.0'!A$2:B$11,2,FALSE),VLOOKUP(E1243,'Pontuação 3.0'!C$2:D$11,2,FALSE),VLOOKUP(H1243,'Pontuação 3.0'!I$2:J$11,2,FALSE),VLOOKUP(J1243,'Pontuação 3.0'!G$2:H$11,2,FALSE),VLOOKUP(G1243,'Pontuação 3.0'!E$2:F$11,2,FALSE),VLOOKUP(K1243,'Pontuação 3.0'!K$2:L$11,2,FALSE),VLOOKUP(L1243,'Pontuação 3.0'!M$2:N$13,2,FALSE)),0)</f>
        <v>2140</v>
      </c>
      <c r="AD1243" s="14">
        <f t="shared" si="1"/>
        <v>214</v>
      </c>
      <c r="AE1243" s="14" t="str">
        <f t="array" ref="AE1243">IFERROR(INDEX('Pontuação 3.0'!G$13:G$191, MATCH(AD1243, 'Pontuação 3.0'!F$13:F$191, 0)), "Faixa Indefinida")</f>
        <v>B</v>
      </c>
      <c r="AF1243" s="14">
        <f t="shared" si="2"/>
        <v>0</v>
      </c>
      <c r="AG1243" s="14">
        <f t="shared" si="3"/>
        <v>1</v>
      </c>
      <c r="AH1243" s="14">
        <f t="shared" si="4"/>
        <v>0</v>
      </c>
      <c r="AI1243" s="14">
        <f t="shared" si="5"/>
        <v>0</v>
      </c>
      <c r="AJ1243" s="10"/>
    </row>
    <row r="1244" ht="15.75" customHeight="1">
      <c r="A1244" s="9">
        <v>45694.0</v>
      </c>
      <c r="B1244" s="10" t="s">
        <v>2912</v>
      </c>
      <c r="C1244" s="10" t="s">
        <v>2913</v>
      </c>
      <c r="D1244" s="11">
        <v>6.1996063914E10</v>
      </c>
      <c r="E1244" s="10" t="s">
        <v>8586</v>
      </c>
      <c r="F1244" s="10" t="s">
        <v>8631</v>
      </c>
      <c r="G1244" s="10" t="s">
        <v>8616</v>
      </c>
      <c r="H1244" s="10" t="s">
        <v>8589</v>
      </c>
      <c r="I1244" s="10" t="s">
        <v>8614</v>
      </c>
      <c r="J1244" s="10" t="s">
        <v>8591</v>
      </c>
      <c r="K1244" s="10" t="s">
        <v>8590</v>
      </c>
      <c r="L1244" s="10" t="s">
        <v>8615</v>
      </c>
      <c r="M1244" s="10" t="s">
        <v>8601</v>
      </c>
      <c r="N1244" s="12" t="s">
        <v>11</v>
      </c>
      <c r="O1244" s="12" t="s">
        <v>13</v>
      </c>
      <c r="P1244" s="12" t="s">
        <v>19</v>
      </c>
      <c r="Q1244" s="12" t="s">
        <v>121</v>
      </c>
      <c r="R1244" s="12" t="s">
        <v>14</v>
      </c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3">
        <f>ROUNDUP(SUM(VLOOKUP(F1244,'Pontuação 3.0'!A$2:B$11,2,FALSE),VLOOKUP(E1244,'Pontuação 3.0'!C$2:D$11,2,FALSE),VLOOKUP(H1244,'Pontuação 3.0'!I$2:J$11,2,FALSE),VLOOKUP(J1244,'Pontuação 3.0'!G$2:H$11,2,FALSE),VLOOKUP(G1244,'Pontuação 3.0'!E$2:F$11,2,FALSE),VLOOKUP(K1244,'Pontuação 3.0'!K$2:L$11,2,FALSE),VLOOKUP(L1244,'Pontuação 3.0'!M$2:N$13,2,FALSE)),0)</f>
        <v>2526</v>
      </c>
      <c r="AD1244" s="14">
        <f t="shared" si="1"/>
        <v>253</v>
      </c>
      <c r="AE1244" s="14" t="str">
        <f t="array" ref="AE1244">IFERROR(INDEX('Pontuação 3.0'!G$13:G$191, MATCH(AD1244, 'Pontuação 3.0'!F$13:F$191, 0)), "Faixa Indefinida")</f>
        <v>A</v>
      </c>
      <c r="AF1244" s="14">
        <f t="shared" si="2"/>
        <v>1</v>
      </c>
      <c r="AG1244" s="14">
        <f t="shared" si="3"/>
        <v>0</v>
      </c>
      <c r="AH1244" s="14">
        <f t="shared" si="4"/>
        <v>0</v>
      </c>
      <c r="AI1244" s="14">
        <f t="shared" si="5"/>
        <v>0</v>
      </c>
      <c r="AJ1244" s="10"/>
    </row>
    <row r="1245" ht="15.75" customHeight="1">
      <c r="A1245" s="9">
        <v>45694.0</v>
      </c>
      <c r="B1245" s="10" t="s">
        <v>2914</v>
      </c>
      <c r="C1245" s="10" t="s">
        <v>2915</v>
      </c>
      <c r="D1245" s="11">
        <v>9.98610019E8</v>
      </c>
      <c r="E1245" s="10" t="s">
        <v>8586</v>
      </c>
      <c r="F1245" s="10" t="s">
        <v>8640</v>
      </c>
      <c r="G1245" s="10" t="s">
        <v>8588</v>
      </c>
      <c r="H1245" s="10" t="s">
        <v>8598</v>
      </c>
      <c r="I1245" s="10" t="s">
        <v>8590</v>
      </c>
      <c r="J1245" s="10" t="s">
        <v>8591</v>
      </c>
      <c r="K1245" s="10" t="s">
        <v>8590</v>
      </c>
      <c r="L1245" s="10" t="s">
        <v>8615</v>
      </c>
      <c r="M1245" s="10" t="s">
        <v>8611</v>
      </c>
      <c r="N1245" s="12" t="s">
        <v>11</v>
      </c>
      <c r="O1245" s="12" t="s">
        <v>13</v>
      </c>
      <c r="P1245" s="12" t="s">
        <v>22</v>
      </c>
      <c r="Q1245" s="12" t="s">
        <v>386</v>
      </c>
      <c r="R1245" s="12" t="s">
        <v>14</v>
      </c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3">
        <f>ROUNDUP(SUM(VLOOKUP(F1245,'Pontuação 3.0'!A$2:B$11,2,FALSE),VLOOKUP(E1245,'Pontuação 3.0'!C$2:D$11,2,FALSE),VLOOKUP(H1245,'Pontuação 3.0'!I$2:J$11,2,FALSE),VLOOKUP(J1245,'Pontuação 3.0'!G$2:H$11,2,FALSE),VLOOKUP(G1245,'Pontuação 3.0'!E$2:F$11,2,FALSE),VLOOKUP(K1245,'Pontuação 3.0'!K$2:L$11,2,FALSE),VLOOKUP(L1245,'Pontuação 3.0'!M$2:N$13,2,FALSE)),0)</f>
        <v>2212</v>
      </c>
      <c r="AD1245" s="14">
        <f t="shared" si="1"/>
        <v>221</v>
      </c>
      <c r="AE1245" s="14" t="str">
        <f t="array" ref="AE1245">IFERROR(INDEX('Pontuação 3.0'!G$13:G$191, MATCH(AD1245, 'Pontuação 3.0'!F$13:F$191, 0)), "Faixa Indefinida")</f>
        <v>B</v>
      </c>
      <c r="AF1245" s="14">
        <f t="shared" si="2"/>
        <v>0</v>
      </c>
      <c r="AG1245" s="14">
        <f t="shared" si="3"/>
        <v>1</v>
      </c>
      <c r="AH1245" s="14">
        <f t="shared" si="4"/>
        <v>0</v>
      </c>
      <c r="AI1245" s="14">
        <f t="shared" si="5"/>
        <v>0</v>
      </c>
      <c r="AJ1245" s="10"/>
    </row>
    <row r="1246" ht="15.75" customHeight="1">
      <c r="A1246" s="9">
        <v>45694.0</v>
      </c>
      <c r="B1246" s="10" t="s">
        <v>266</v>
      </c>
      <c r="C1246" s="10" t="s">
        <v>2916</v>
      </c>
      <c r="D1246" s="11">
        <v>8.1999006256E10</v>
      </c>
      <c r="E1246" s="10" t="s">
        <v>8586</v>
      </c>
      <c r="F1246" s="10" t="s">
        <v>8587</v>
      </c>
      <c r="G1246" s="10" t="s">
        <v>8620</v>
      </c>
      <c r="H1246" s="10" t="s">
        <v>8605</v>
      </c>
      <c r="I1246" s="10" t="s">
        <v>8590</v>
      </c>
      <c r="J1246" s="10" t="s">
        <v>8617</v>
      </c>
      <c r="K1246" s="10" t="s">
        <v>8590</v>
      </c>
      <c r="L1246" s="10" t="s">
        <v>8615</v>
      </c>
      <c r="M1246" s="10" t="s">
        <v>8601</v>
      </c>
      <c r="N1246" s="12" t="s">
        <v>11</v>
      </c>
      <c r="O1246" s="12" t="s">
        <v>13</v>
      </c>
      <c r="P1246" s="12" t="s">
        <v>80</v>
      </c>
      <c r="Q1246" s="12" t="s">
        <v>49</v>
      </c>
      <c r="R1246" s="12" t="s">
        <v>14</v>
      </c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3">
        <f>ROUNDUP(SUM(VLOOKUP(F1246,'Pontuação 3.0'!A$2:B$11,2,FALSE),VLOOKUP(E1246,'Pontuação 3.0'!C$2:D$11,2,FALSE),VLOOKUP(H1246,'Pontuação 3.0'!I$2:J$11,2,FALSE),VLOOKUP(J1246,'Pontuação 3.0'!G$2:H$11,2,FALSE),VLOOKUP(G1246,'Pontuação 3.0'!E$2:F$11,2,FALSE),VLOOKUP(K1246,'Pontuação 3.0'!K$2:L$11,2,FALSE),VLOOKUP(L1246,'Pontuação 3.0'!M$2:N$13,2,FALSE)),0)</f>
        <v>2279</v>
      </c>
      <c r="AD1246" s="14">
        <f t="shared" si="1"/>
        <v>228</v>
      </c>
      <c r="AE1246" s="14" t="str">
        <f t="array" ref="AE1246">IFERROR(INDEX('Pontuação 3.0'!G$13:G$191, MATCH(AD1246, 'Pontuação 3.0'!F$13:F$191, 0)), "Faixa Indefinida")</f>
        <v>B</v>
      </c>
      <c r="AF1246" s="14">
        <f t="shared" si="2"/>
        <v>0</v>
      </c>
      <c r="AG1246" s="14">
        <f t="shared" si="3"/>
        <v>1</v>
      </c>
      <c r="AH1246" s="14">
        <f t="shared" si="4"/>
        <v>0</v>
      </c>
      <c r="AI1246" s="14">
        <f t="shared" si="5"/>
        <v>0</v>
      </c>
      <c r="AJ1246" s="10"/>
    </row>
    <row r="1247" ht="15.75" customHeight="1">
      <c r="A1247" s="9">
        <v>45694.0</v>
      </c>
      <c r="B1247" s="10" t="s">
        <v>2919</v>
      </c>
      <c r="C1247" s="10" t="s">
        <v>2920</v>
      </c>
      <c r="D1247" s="11">
        <v>1.9993488839E10</v>
      </c>
      <c r="E1247" s="10" t="s">
        <v>8586</v>
      </c>
      <c r="F1247" s="10" t="s">
        <v>8631</v>
      </c>
      <c r="G1247" s="10" t="s">
        <v>8623</v>
      </c>
      <c r="H1247" s="10" t="s">
        <v>8626</v>
      </c>
      <c r="I1247" s="10" t="s">
        <v>8590</v>
      </c>
      <c r="J1247" s="10" t="s">
        <v>8617</v>
      </c>
      <c r="K1247" s="10" t="s">
        <v>8590</v>
      </c>
      <c r="L1247" s="10" t="s">
        <v>8592</v>
      </c>
      <c r="M1247" s="10" t="s">
        <v>8601</v>
      </c>
      <c r="N1247" s="12" t="s">
        <v>11</v>
      </c>
      <c r="O1247" s="12" t="s">
        <v>13</v>
      </c>
      <c r="P1247" s="12" t="s">
        <v>77</v>
      </c>
      <c r="Q1247" s="12" t="s">
        <v>45</v>
      </c>
      <c r="R1247" s="12" t="s">
        <v>23</v>
      </c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3">
        <f>ROUNDUP(SUM(VLOOKUP(F1247,'Pontuação 3.0'!A$2:B$11,2,FALSE),VLOOKUP(E1247,'Pontuação 3.0'!C$2:D$11,2,FALSE),VLOOKUP(H1247,'Pontuação 3.0'!I$2:J$11,2,FALSE),VLOOKUP(J1247,'Pontuação 3.0'!G$2:H$11,2,FALSE),VLOOKUP(G1247,'Pontuação 3.0'!E$2:F$11,2,FALSE),VLOOKUP(K1247,'Pontuação 3.0'!K$2:L$11,2,FALSE),VLOOKUP(L1247,'Pontuação 3.0'!M$2:N$13,2,FALSE)),0)</f>
        <v>2294</v>
      </c>
      <c r="AD1247" s="14">
        <f t="shared" si="1"/>
        <v>229</v>
      </c>
      <c r="AE1247" s="14" t="str">
        <f t="array" ref="AE1247">IFERROR(INDEX('Pontuação 3.0'!G$13:G$191, MATCH(AD1247, 'Pontuação 3.0'!F$13:F$191, 0)), "Faixa Indefinida")</f>
        <v>B</v>
      </c>
      <c r="AF1247" s="14">
        <f t="shared" si="2"/>
        <v>0</v>
      </c>
      <c r="AG1247" s="14">
        <f t="shared" si="3"/>
        <v>1</v>
      </c>
      <c r="AH1247" s="14">
        <f t="shared" si="4"/>
        <v>0</v>
      </c>
      <c r="AI1247" s="14">
        <f t="shared" si="5"/>
        <v>0</v>
      </c>
      <c r="AJ1247" s="10"/>
    </row>
    <row r="1248" ht="15.75" customHeight="1">
      <c r="A1248" s="9">
        <v>45694.0</v>
      </c>
      <c r="B1248" s="10" t="s">
        <v>2921</v>
      </c>
      <c r="C1248" s="10" t="s">
        <v>2922</v>
      </c>
      <c r="D1248" s="11">
        <v>4.499737002E10</v>
      </c>
      <c r="E1248" s="10" t="s">
        <v>8586</v>
      </c>
      <c r="F1248" s="10" t="s">
        <v>8596</v>
      </c>
      <c r="G1248" s="10" t="s">
        <v>8628</v>
      </c>
      <c r="H1248" s="10" t="s">
        <v>8598</v>
      </c>
      <c r="I1248" s="10" t="s">
        <v>8590</v>
      </c>
      <c r="J1248" s="10" t="s">
        <v>8599</v>
      </c>
      <c r="K1248" s="10" t="s">
        <v>8590</v>
      </c>
      <c r="L1248" s="10" t="s">
        <v>8615</v>
      </c>
      <c r="M1248" s="10" t="s">
        <v>8593</v>
      </c>
      <c r="N1248" s="12" t="s">
        <v>11</v>
      </c>
      <c r="O1248" s="12" t="s">
        <v>13</v>
      </c>
      <c r="P1248" s="12" t="s">
        <v>77</v>
      </c>
      <c r="Q1248" s="12" t="s">
        <v>45</v>
      </c>
      <c r="R1248" s="12" t="s">
        <v>23</v>
      </c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3">
        <f>ROUNDUP(SUM(VLOOKUP(F1248,'Pontuação 3.0'!A$2:B$11,2,FALSE),VLOOKUP(E1248,'Pontuação 3.0'!C$2:D$11,2,FALSE),VLOOKUP(H1248,'Pontuação 3.0'!I$2:J$11,2,FALSE),VLOOKUP(J1248,'Pontuação 3.0'!G$2:H$11,2,FALSE),VLOOKUP(G1248,'Pontuação 3.0'!E$2:F$11,2,FALSE),VLOOKUP(K1248,'Pontuação 3.0'!K$2:L$11,2,FALSE),VLOOKUP(L1248,'Pontuação 3.0'!M$2:N$13,2,FALSE)),0)</f>
        <v>1925</v>
      </c>
      <c r="AD1248" s="14">
        <f t="shared" si="1"/>
        <v>193</v>
      </c>
      <c r="AE1248" s="14" t="str">
        <f t="array" ref="AE1248">IFERROR(INDEX('Pontuação 3.0'!G$13:G$191, MATCH(AD1248, 'Pontuação 3.0'!F$13:F$191, 0)), "Faixa Indefinida")</f>
        <v>C</v>
      </c>
      <c r="AF1248" s="14">
        <f t="shared" si="2"/>
        <v>0</v>
      </c>
      <c r="AG1248" s="14">
        <f t="shared" si="3"/>
        <v>0</v>
      </c>
      <c r="AH1248" s="14">
        <f t="shared" si="4"/>
        <v>1</v>
      </c>
      <c r="AI1248" s="14">
        <f t="shared" si="5"/>
        <v>0</v>
      </c>
      <c r="AJ1248" s="10"/>
    </row>
    <row r="1249" ht="15.75" customHeight="1">
      <c r="A1249" s="9">
        <v>45694.0</v>
      </c>
      <c r="B1249" s="10" t="s">
        <v>2923</v>
      </c>
      <c r="C1249" s="10" t="s">
        <v>2924</v>
      </c>
      <c r="D1249" s="10" t="s">
        <v>2925</v>
      </c>
      <c r="E1249" s="10" t="s">
        <v>8586</v>
      </c>
      <c r="F1249" s="10" t="s">
        <v>8587</v>
      </c>
      <c r="G1249" s="10" t="s">
        <v>8620</v>
      </c>
      <c r="H1249" s="10" t="s">
        <v>8626</v>
      </c>
      <c r="I1249" s="10" t="s">
        <v>8590</v>
      </c>
      <c r="J1249" s="10" t="s">
        <v>8591</v>
      </c>
      <c r="K1249" s="10" t="s">
        <v>8590</v>
      </c>
      <c r="L1249" s="10" t="s">
        <v>8629</v>
      </c>
      <c r="M1249" s="10" t="s">
        <v>8625</v>
      </c>
      <c r="N1249" s="12" t="s">
        <v>11</v>
      </c>
      <c r="O1249" s="12" t="s">
        <v>13</v>
      </c>
      <c r="P1249" s="12" t="s">
        <v>22</v>
      </c>
      <c r="Q1249" s="12" t="s">
        <v>261</v>
      </c>
      <c r="R1249" s="12" t="s">
        <v>14</v>
      </c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3">
        <f>ROUNDUP(SUM(VLOOKUP(F1249,'Pontuação 3.0'!A$2:B$11,2,FALSE),VLOOKUP(E1249,'Pontuação 3.0'!C$2:D$11,2,FALSE),VLOOKUP(H1249,'Pontuação 3.0'!I$2:J$11,2,FALSE),VLOOKUP(J1249,'Pontuação 3.0'!G$2:H$11,2,FALSE),VLOOKUP(G1249,'Pontuação 3.0'!E$2:F$11,2,FALSE),VLOOKUP(K1249,'Pontuação 3.0'!K$2:L$11,2,FALSE),VLOOKUP(L1249,'Pontuação 3.0'!M$2:N$13,2,FALSE)),0)</f>
        <v>1964</v>
      </c>
      <c r="AD1249" s="14">
        <f t="shared" si="1"/>
        <v>196</v>
      </c>
      <c r="AE1249" s="14" t="str">
        <f t="array" ref="AE1249">IFERROR(INDEX('Pontuação 3.0'!G$13:G$191, MATCH(AD1249, 'Pontuação 3.0'!F$13:F$191, 0)), "Faixa Indefinida")</f>
        <v>C</v>
      </c>
      <c r="AF1249" s="14">
        <f t="shared" si="2"/>
        <v>0</v>
      </c>
      <c r="AG1249" s="14">
        <f t="shared" si="3"/>
        <v>0</v>
      </c>
      <c r="AH1249" s="14">
        <f t="shared" si="4"/>
        <v>1</v>
      </c>
      <c r="AI1249" s="14">
        <f t="shared" si="5"/>
        <v>0</v>
      </c>
      <c r="AJ1249" s="10"/>
    </row>
    <row r="1250" ht="15.75" customHeight="1">
      <c r="A1250" s="9">
        <v>45694.0</v>
      </c>
      <c r="B1250" s="10" t="s">
        <v>2926</v>
      </c>
      <c r="C1250" s="10" t="s">
        <v>2927</v>
      </c>
      <c r="D1250" s="11">
        <v>1.4997907878E10</v>
      </c>
      <c r="E1250" s="10" t="s">
        <v>8586</v>
      </c>
      <c r="F1250" s="10" t="s">
        <v>8596</v>
      </c>
      <c r="G1250" s="10" t="s">
        <v>8588</v>
      </c>
      <c r="H1250" s="10" t="s">
        <v>8605</v>
      </c>
      <c r="I1250" s="10" t="s">
        <v>8590</v>
      </c>
      <c r="J1250" s="10" t="s">
        <v>8599</v>
      </c>
      <c r="K1250" s="10" t="s">
        <v>8606</v>
      </c>
      <c r="L1250" s="10" t="s">
        <v>8629</v>
      </c>
      <c r="M1250" s="10" t="s">
        <v>8611</v>
      </c>
      <c r="N1250" s="12" t="s">
        <v>11</v>
      </c>
      <c r="O1250" s="12" t="s">
        <v>13</v>
      </c>
      <c r="P1250" s="12" t="s">
        <v>1337</v>
      </c>
      <c r="Q1250" s="12" t="s">
        <v>1338</v>
      </c>
      <c r="R1250" s="12" t="s">
        <v>14</v>
      </c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3">
        <f>ROUNDUP(SUM(VLOOKUP(F1250,'Pontuação 3.0'!A$2:B$11,2,FALSE),VLOOKUP(E1250,'Pontuação 3.0'!C$2:D$11,2,FALSE),VLOOKUP(H1250,'Pontuação 3.0'!I$2:J$11,2,FALSE),VLOOKUP(J1250,'Pontuação 3.0'!G$2:H$11,2,FALSE),VLOOKUP(G1250,'Pontuação 3.0'!E$2:F$11,2,FALSE),VLOOKUP(K1250,'Pontuação 3.0'!K$2:L$11,2,FALSE),VLOOKUP(L1250,'Pontuação 3.0'!M$2:N$13,2,FALSE)),0)</f>
        <v>2164</v>
      </c>
      <c r="AD1250" s="14">
        <f t="shared" si="1"/>
        <v>216</v>
      </c>
      <c r="AE1250" s="14" t="str">
        <f t="array" ref="AE1250">IFERROR(INDEX('Pontuação 3.0'!G$13:G$191, MATCH(AD1250, 'Pontuação 3.0'!F$13:F$191, 0)), "Faixa Indefinida")</f>
        <v>B</v>
      </c>
      <c r="AF1250" s="14">
        <f t="shared" si="2"/>
        <v>0</v>
      </c>
      <c r="AG1250" s="14">
        <f t="shared" si="3"/>
        <v>1</v>
      </c>
      <c r="AH1250" s="14">
        <f t="shared" si="4"/>
        <v>0</v>
      </c>
      <c r="AI1250" s="14">
        <f t="shared" si="5"/>
        <v>0</v>
      </c>
      <c r="AJ1250" s="10"/>
    </row>
    <row r="1251" ht="15.75" customHeight="1">
      <c r="A1251" s="9">
        <v>45694.0</v>
      </c>
      <c r="B1251" s="10" t="s">
        <v>2928</v>
      </c>
      <c r="C1251" s="10" t="s">
        <v>2929</v>
      </c>
      <c r="D1251" s="10" t="s">
        <v>2930</v>
      </c>
      <c r="E1251" s="10" t="s">
        <v>8586</v>
      </c>
      <c r="F1251" s="10" t="s">
        <v>8631</v>
      </c>
      <c r="G1251" s="10" t="s">
        <v>8620</v>
      </c>
      <c r="H1251" s="10" t="s">
        <v>8605</v>
      </c>
      <c r="I1251" s="10" t="s">
        <v>8590</v>
      </c>
      <c r="J1251" s="10" t="s">
        <v>8599</v>
      </c>
      <c r="K1251" s="10" t="s">
        <v>8590</v>
      </c>
      <c r="L1251" s="10" t="s">
        <v>8592</v>
      </c>
      <c r="M1251" s="10" t="s">
        <v>8625</v>
      </c>
      <c r="N1251" s="12" t="s">
        <v>11</v>
      </c>
      <c r="O1251" s="12" t="s">
        <v>13</v>
      </c>
      <c r="P1251" s="12" t="s">
        <v>12</v>
      </c>
      <c r="Q1251" s="12" t="s">
        <v>49</v>
      </c>
      <c r="R1251" s="12" t="s">
        <v>14</v>
      </c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3">
        <f>ROUNDUP(SUM(VLOOKUP(F1251,'Pontuação 3.0'!A$2:B$11,2,FALSE),VLOOKUP(E1251,'Pontuação 3.0'!C$2:D$11,2,FALSE),VLOOKUP(H1251,'Pontuação 3.0'!I$2:J$11,2,FALSE),VLOOKUP(J1251,'Pontuação 3.0'!G$2:H$11,2,FALSE),VLOOKUP(G1251,'Pontuação 3.0'!E$2:F$11,2,FALSE),VLOOKUP(K1251,'Pontuação 3.0'!K$2:L$11,2,FALSE),VLOOKUP(L1251,'Pontuação 3.0'!M$2:N$13,2,FALSE)),0)</f>
        <v>1903</v>
      </c>
      <c r="AD1251" s="14">
        <f t="shared" si="1"/>
        <v>190</v>
      </c>
      <c r="AE1251" s="14" t="str">
        <f t="array" ref="AE1251">IFERROR(INDEX('Pontuação 3.0'!G$13:G$191, MATCH(AD1251, 'Pontuação 3.0'!F$13:F$191, 0)), "Faixa Indefinida")</f>
        <v>D</v>
      </c>
      <c r="AF1251" s="14">
        <f t="shared" si="2"/>
        <v>0</v>
      </c>
      <c r="AG1251" s="14">
        <f t="shared" si="3"/>
        <v>0</v>
      </c>
      <c r="AH1251" s="14">
        <f t="shared" si="4"/>
        <v>0</v>
      </c>
      <c r="AI1251" s="14">
        <f t="shared" si="5"/>
        <v>1</v>
      </c>
      <c r="AJ1251" s="10"/>
    </row>
    <row r="1252" ht="15.75" customHeight="1">
      <c r="A1252" s="9">
        <v>45694.0</v>
      </c>
      <c r="B1252" s="10" t="s">
        <v>2931</v>
      </c>
      <c r="C1252" s="10" t="s">
        <v>2932</v>
      </c>
      <c r="D1252" s="11">
        <v>9.2981349467E10</v>
      </c>
      <c r="E1252" s="10" t="s">
        <v>8586</v>
      </c>
      <c r="F1252" s="10" t="s">
        <v>8587</v>
      </c>
      <c r="G1252" s="10" t="s">
        <v>8588</v>
      </c>
      <c r="H1252" s="10" t="s">
        <v>8598</v>
      </c>
      <c r="I1252" s="10" t="s">
        <v>8590</v>
      </c>
      <c r="J1252" s="10" t="s">
        <v>8599</v>
      </c>
      <c r="K1252" s="10" t="s">
        <v>8590</v>
      </c>
      <c r="L1252" s="10" t="s">
        <v>8592</v>
      </c>
      <c r="M1252" s="10" t="s">
        <v>8611</v>
      </c>
      <c r="N1252" s="12" t="s">
        <v>11</v>
      </c>
      <c r="O1252" s="12" t="s">
        <v>13</v>
      </c>
      <c r="P1252" s="12" t="s">
        <v>19</v>
      </c>
      <c r="Q1252" s="12" t="s">
        <v>49</v>
      </c>
      <c r="R1252" s="12" t="s">
        <v>14</v>
      </c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3">
        <f>ROUNDUP(SUM(VLOOKUP(F1252,'Pontuação 3.0'!A$2:B$11,2,FALSE),VLOOKUP(E1252,'Pontuação 3.0'!C$2:D$11,2,FALSE),VLOOKUP(H1252,'Pontuação 3.0'!I$2:J$11,2,FALSE),VLOOKUP(J1252,'Pontuação 3.0'!G$2:H$11,2,FALSE),VLOOKUP(G1252,'Pontuação 3.0'!E$2:F$11,2,FALSE),VLOOKUP(K1252,'Pontuação 3.0'!K$2:L$11,2,FALSE),VLOOKUP(L1252,'Pontuação 3.0'!M$2:N$13,2,FALSE)),0)</f>
        <v>2122</v>
      </c>
      <c r="AD1252" s="14">
        <f t="shared" si="1"/>
        <v>212</v>
      </c>
      <c r="AE1252" s="14" t="str">
        <f t="array" ref="AE1252">IFERROR(INDEX('Pontuação 3.0'!G$13:G$191, MATCH(AD1252, 'Pontuação 3.0'!F$13:F$191, 0)), "Faixa Indefinida")</f>
        <v>C</v>
      </c>
      <c r="AF1252" s="14">
        <f t="shared" si="2"/>
        <v>0</v>
      </c>
      <c r="AG1252" s="14">
        <f t="shared" si="3"/>
        <v>0</v>
      </c>
      <c r="AH1252" s="14">
        <f t="shared" si="4"/>
        <v>1</v>
      </c>
      <c r="AI1252" s="14">
        <f t="shared" si="5"/>
        <v>0</v>
      </c>
      <c r="AJ1252" s="10"/>
    </row>
    <row r="1253" ht="15.75" customHeight="1">
      <c r="A1253" s="9">
        <v>45694.0</v>
      </c>
      <c r="B1253" s="10" t="s">
        <v>2902</v>
      </c>
      <c r="C1253" s="10" t="s">
        <v>2903</v>
      </c>
      <c r="D1253" s="11">
        <v>6.1981331094E10</v>
      </c>
      <c r="E1253" s="10" t="s">
        <v>8586</v>
      </c>
      <c r="F1253" s="10" t="s">
        <v>8640</v>
      </c>
      <c r="G1253" s="10" t="s">
        <v>8628</v>
      </c>
      <c r="H1253" s="10" t="s">
        <v>8626</v>
      </c>
      <c r="I1253" s="10" t="s">
        <v>8590</v>
      </c>
      <c r="J1253" s="10" t="s">
        <v>8617</v>
      </c>
      <c r="K1253" s="10" t="s">
        <v>8590</v>
      </c>
      <c r="L1253" s="10" t="s">
        <v>8615</v>
      </c>
      <c r="M1253" s="10" t="s">
        <v>8601</v>
      </c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3">
        <f>ROUNDUP(SUM(VLOOKUP(F1253,'Pontuação 3.0'!A$2:B$11,2,FALSE),VLOOKUP(E1253,'Pontuação 3.0'!C$2:D$11,2,FALSE),VLOOKUP(H1253,'Pontuação 3.0'!I$2:J$11,2,FALSE),VLOOKUP(J1253,'Pontuação 3.0'!G$2:H$11,2,FALSE),VLOOKUP(G1253,'Pontuação 3.0'!E$2:F$11,2,FALSE),VLOOKUP(K1253,'Pontuação 3.0'!K$2:L$11,2,FALSE),VLOOKUP(L1253,'Pontuação 3.0'!M$2:N$13,2,FALSE)),0)</f>
        <v>2037</v>
      </c>
      <c r="AD1253" s="14">
        <f t="shared" si="1"/>
        <v>204</v>
      </c>
      <c r="AE1253" s="14" t="str">
        <f t="array" ref="AE1253">IFERROR(INDEX('Pontuação 3.0'!G$13:G$191, MATCH(AD1253, 'Pontuação 3.0'!F$13:F$191, 0)), "Faixa Indefinida")</f>
        <v>C</v>
      </c>
      <c r="AF1253" s="14">
        <f t="shared" si="2"/>
        <v>0</v>
      </c>
      <c r="AG1253" s="14">
        <f t="shared" si="3"/>
        <v>0</v>
      </c>
      <c r="AH1253" s="14">
        <f t="shared" si="4"/>
        <v>1</v>
      </c>
      <c r="AI1253" s="14">
        <f t="shared" si="5"/>
        <v>0</v>
      </c>
      <c r="AJ1253" s="10"/>
    </row>
    <row r="1254" ht="15.75" customHeight="1">
      <c r="A1254" s="9">
        <v>45694.0</v>
      </c>
      <c r="B1254" s="10" t="s">
        <v>2933</v>
      </c>
      <c r="C1254" s="10" t="s">
        <v>2934</v>
      </c>
      <c r="D1254" s="11">
        <v>1.6993488308E10</v>
      </c>
      <c r="E1254" s="10" t="s">
        <v>8586</v>
      </c>
      <c r="F1254" s="10" t="s">
        <v>8596</v>
      </c>
      <c r="G1254" s="10" t="s">
        <v>8588</v>
      </c>
      <c r="H1254" s="10" t="s">
        <v>8589</v>
      </c>
      <c r="I1254" s="10" t="s">
        <v>8590</v>
      </c>
      <c r="J1254" s="10" t="s">
        <v>8591</v>
      </c>
      <c r="K1254" s="10" t="s">
        <v>8590</v>
      </c>
      <c r="L1254" s="10" t="s">
        <v>8615</v>
      </c>
      <c r="M1254" s="10" t="s">
        <v>8601</v>
      </c>
      <c r="N1254" s="12" t="s">
        <v>11</v>
      </c>
      <c r="O1254" s="12" t="s">
        <v>13</v>
      </c>
      <c r="P1254" s="12" t="s">
        <v>114</v>
      </c>
      <c r="Q1254" s="12" t="s">
        <v>49</v>
      </c>
      <c r="R1254" s="12" t="s">
        <v>14</v>
      </c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3">
        <f>ROUNDUP(SUM(VLOOKUP(F1254,'Pontuação 3.0'!A$2:B$11,2,FALSE),VLOOKUP(E1254,'Pontuação 3.0'!C$2:D$11,2,FALSE),VLOOKUP(H1254,'Pontuação 3.0'!I$2:J$11,2,FALSE),VLOOKUP(J1254,'Pontuação 3.0'!G$2:H$11,2,FALSE),VLOOKUP(G1254,'Pontuação 3.0'!E$2:F$11,2,FALSE),VLOOKUP(K1254,'Pontuação 3.0'!K$2:L$11,2,FALSE),VLOOKUP(L1254,'Pontuação 3.0'!M$2:N$13,2,FALSE)),0)</f>
        <v>2314</v>
      </c>
      <c r="AD1254" s="14">
        <f t="shared" si="1"/>
        <v>231</v>
      </c>
      <c r="AE1254" s="14" t="str">
        <f t="array" ref="AE1254">IFERROR(INDEX('Pontuação 3.0'!G$13:G$191, MATCH(AD1254, 'Pontuação 3.0'!F$13:F$191, 0)), "Faixa Indefinida")</f>
        <v>B</v>
      </c>
      <c r="AF1254" s="14">
        <f t="shared" si="2"/>
        <v>0</v>
      </c>
      <c r="AG1254" s="14">
        <f t="shared" si="3"/>
        <v>1</v>
      </c>
      <c r="AH1254" s="14">
        <f t="shared" si="4"/>
        <v>0</v>
      </c>
      <c r="AI1254" s="14">
        <f t="shared" si="5"/>
        <v>0</v>
      </c>
      <c r="AJ1254" s="10"/>
    </row>
    <row r="1255" ht="15.75" customHeight="1">
      <c r="A1255" s="9">
        <v>45694.0</v>
      </c>
      <c r="B1255" s="10" t="s">
        <v>2935</v>
      </c>
      <c r="C1255" s="10" t="s">
        <v>2936</v>
      </c>
      <c r="D1255" s="11">
        <v>8.1989758628E10</v>
      </c>
      <c r="E1255" s="10" t="s">
        <v>8586</v>
      </c>
      <c r="F1255" s="10" t="s">
        <v>8587</v>
      </c>
      <c r="G1255" s="10" t="s">
        <v>8628</v>
      </c>
      <c r="H1255" s="10" t="s">
        <v>8626</v>
      </c>
      <c r="I1255" s="10" t="s">
        <v>8590</v>
      </c>
      <c r="J1255" s="10" t="s">
        <v>8599</v>
      </c>
      <c r="K1255" s="10" t="s">
        <v>8590</v>
      </c>
      <c r="L1255" s="10" t="s">
        <v>8615</v>
      </c>
      <c r="M1255" s="10" t="s">
        <v>8593</v>
      </c>
      <c r="N1255" s="12" t="s">
        <v>11</v>
      </c>
      <c r="O1255" s="12" t="s">
        <v>13</v>
      </c>
      <c r="P1255" s="12" t="s">
        <v>80</v>
      </c>
      <c r="Q1255" s="12" t="s">
        <v>49</v>
      </c>
      <c r="R1255" s="12" t="s">
        <v>14</v>
      </c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3">
        <f>ROUNDUP(SUM(VLOOKUP(F1255,'Pontuação 3.0'!A$2:B$11,2,FALSE),VLOOKUP(E1255,'Pontuação 3.0'!C$2:D$11,2,FALSE),VLOOKUP(H1255,'Pontuação 3.0'!I$2:J$11,2,FALSE),VLOOKUP(J1255,'Pontuação 3.0'!G$2:H$11,2,FALSE),VLOOKUP(G1255,'Pontuação 3.0'!E$2:F$11,2,FALSE),VLOOKUP(K1255,'Pontuação 3.0'!K$2:L$11,2,FALSE),VLOOKUP(L1255,'Pontuação 3.0'!M$2:N$13,2,FALSE)),0)</f>
        <v>1910</v>
      </c>
      <c r="AD1255" s="14">
        <f t="shared" si="1"/>
        <v>191</v>
      </c>
      <c r="AE1255" s="14" t="str">
        <f t="array" ref="AE1255">IFERROR(INDEX('Pontuação 3.0'!G$13:G$191, MATCH(AD1255, 'Pontuação 3.0'!F$13:F$191, 0)), "Faixa Indefinida")</f>
        <v>D</v>
      </c>
      <c r="AF1255" s="14">
        <f t="shared" si="2"/>
        <v>0</v>
      </c>
      <c r="AG1255" s="14">
        <f t="shared" si="3"/>
        <v>0</v>
      </c>
      <c r="AH1255" s="14">
        <f t="shared" si="4"/>
        <v>0</v>
      </c>
      <c r="AI1255" s="14">
        <f t="shared" si="5"/>
        <v>1</v>
      </c>
      <c r="AJ1255" s="10"/>
    </row>
    <row r="1256" ht="15.75" customHeight="1">
      <c r="A1256" s="9">
        <v>45694.0</v>
      </c>
      <c r="B1256" s="10" t="s">
        <v>2937</v>
      </c>
      <c r="C1256" s="10" t="s">
        <v>2938</v>
      </c>
      <c r="D1256" s="15" t="s">
        <v>8708</v>
      </c>
      <c r="E1256" s="10" t="s">
        <v>8586</v>
      </c>
      <c r="F1256" s="10" t="s">
        <v>8596</v>
      </c>
      <c r="G1256" s="10" t="s">
        <v>8588</v>
      </c>
      <c r="H1256" s="10" t="s">
        <v>8589</v>
      </c>
      <c r="I1256" s="10" t="s">
        <v>8590</v>
      </c>
      <c r="J1256" s="10" t="s">
        <v>8599</v>
      </c>
      <c r="K1256" s="10" t="s">
        <v>8590</v>
      </c>
      <c r="L1256" s="10" t="s">
        <v>8615</v>
      </c>
      <c r="M1256" s="10" t="s">
        <v>8601</v>
      </c>
      <c r="N1256" s="12" t="s">
        <v>11</v>
      </c>
      <c r="O1256" s="12" t="s">
        <v>13</v>
      </c>
      <c r="P1256" s="12" t="s">
        <v>19</v>
      </c>
      <c r="Q1256" s="12" t="s">
        <v>49</v>
      </c>
      <c r="R1256" s="12" t="s">
        <v>14</v>
      </c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3">
        <f>ROUNDUP(SUM(VLOOKUP(F1256,'Pontuação 3.0'!A$2:B$11,2,FALSE),VLOOKUP(E1256,'Pontuação 3.0'!C$2:D$11,2,FALSE),VLOOKUP(H1256,'Pontuação 3.0'!I$2:J$11,2,FALSE),VLOOKUP(J1256,'Pontuação 3.0'!G$2:H$11,2,FALSE),VLOOKUP(G1256,'Pontuação 3.0'!E$2:F$11,2,FALSE),VLOOKUP(K1256,'Pontuação 3.0'!K$2:L$11,2,FALSE),VLOOKUP(L1256,'Pontuação 3.0'!M$2:N$13,2,FALSE)),0)</f>
        <v>2162</v>
      </c>
      <c r="AD1256" s="14">
        <f t="shared" si="1"/>
        <v>216</v>
      </c>
      <c r="AE1256" s="14" t="str">
        <f t="array" ref="AE1256">IFERROR(INDEX('Pontuação 3.0'!G$13:G$191, MATCH(AD1256, 'Pontuação 3.0'!F$13:F$191, 0)), "Faixa Indefinida")</f>
        <v>B</v>
      </c>
      <c r="AF1256" s="14">
        <f t="shared" si="2"/>
        <v>0</v>
      </c>
      <c r="AG1256" s="14">
        <f t="shared" si="3"/>
        <v>1</v>
      </c>
      <c r="AH1256" s="14">
        <f t="shared" si="4"/>
        <v>0</v>
      </c>
      <c r="AI1256" s="14">
        <f t="shared" si="5"/>
        <v>0</v>
      </c>
      <c r="AJ1256" s="10"/>
    </row>
    <row r="1257" ht="15.75" customHeight="1">
      <c r="A1257" s="9">
        <v>45694.0</v>
      </c>
      <c r="B1257" s="10" t="s">
        <v>2939</v>
      </c>
      <c r="C1257" s="10" t="s">
        <v>2940</v>
      </c>
      <c r="D1257" s="11">
        <v>1.1974341872E10</v>
      </c>
      <c r="E1257" s="10" t="s">
        <v>8586</v>
      </c>
      <c r="F1257" s="10" t="s">
        <v>8596</v>
      </c>
      <c r="G1257" s="10" t="s">
        <v>8588</v>
      </c>
      <c r="H1257" s="10" t="s">
        <v>8589</v>
      </c>
      <c r="I1257" s="10" t="s">
        <v>8614</v>
      </c>
      <c r="J1257" s="10" t="s">
        <v>8591</v>
      </c>
      <c r="K1257" s="10" t="s">
        <v>8590</v>
      </c>
      <c r="L1257" s="10" t="s">
        <v>8607</v>
      </c>
      <c r="M1257" s="10" t="s">
        <v>8611</v>
      </c>
      <c r="N1257" s="12" t="s">
        <v>11</v>
      </c>
      <c r="O1257" s="12" t="s">
        <v>13</v>
      </c>
      <c r="P1257" s="12" t="s">
        <v>22</v>
      </c>
      <c r="Q1257" s="12" t="s">
        <v>239</v>
      </c>
      <c r="R1257" s="12" t="s">
        <v>23</v>
      </c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3">
        <f>ROUNDUP(SUM(VLOOKUP(F1257,'Pontuação 3.0'!A$2:B$11,2,FALSE),VLOOKUP(E1257,'Pontuação 3.0'!C$2:D$11,2,FALSE),VLOOKUP(H1257,'Pontuação 3.0'!I$2:J$11,2,FALSE),VLOOKUP(J1257,'Pontuação 3.0'!G$2:H$11,2,FALSE),VLOOKUP(G1257,'Pontuação 3.0'!E$2:F$11,2,FALSE),VLOOKUP(K1257,'Pontuação 3.0'!K$2:L$11,2,FALSE),VLOOKUP(L1257,'Pontuação 3.0'!M$2:N$13,2,FALSE)),0)</f>
        <v>2198</v>
      </c>
      <c r="AD1257" s="14">
        <f t="shared" si="1"/>
        <v>220</v>
      </c>
      <c r="AE1257" s="14" t="str">
        <f t="array" ref="AE1257">IFERROR(INDEX('Pontuação 3.0'!G$13:G$191, MATCH(AD1257, 'Pontuação 3.0'!F$13:F$191, 0)), "Faixa Indefinida")</f>
        <v>B</v>
      </c>
      <c r="AF1257" s="14">
        <f t="shared" si="2"/>
        <v>0</v>
      </c>
      <c r="AG1257" s="14">
        <f t="shared" si="3"/>
        <v>1</v>
      </c>
      <c r="AH1257" s="14">
        <f t="shared" si="4"/>
        <v>0</v>
      </c>
      <c r="AI1257" s="14">
        <f t="shared" si="5"/>
        <v>0</v>
      </c>
      <c r="AJ1257" s="10"/>
    </row>
    <row r="1258" ht="15.75" customHeight="1">
      <c r="A1258" s="9">
        <v>45694.0</v>
      </c>
      <c r="B1258" s="10" t="s">
        <v>2941</v>
      </c>
      <c r="C1258" s="10" t="s">
        <v>2942</v>
      </c>
      <c r="D1258" s="10" t="s">
        <v>2943</v>
      </c>
      <c r="E1258" s="10" t="s">
        <v>8586</v>
      </c>
      <c r="F1258" s="10" t="s">
        <v>8631</v>
      </c>
      <c r="G1258" s="10" t="s">
        <v>8588</v>
      </c>
      <c r="H1258" s="10" t="s">
        <v>8589</v>
      </c>
      <c r="I1258" s="10" t="s">
        <v>8590</v>
      </c>
      <c r="J1258" s="10" t="s">
        <v>8591</v>
      </c>
      <c r="K1258" s="10" t="s">
        <v>8590</v>
      </c>
      <c r="L1258" s="10" t="s">
        <v>8615</v>
      </c>
      <c r="M1258" s="10" t="s">
        <v>8601</v>
      </c>
      <c r="N1258" s="12" t="s">
        <v>11</v>
      </c>
      <c r="O1258" s="12" t="s">
        <v>13</v>
      </c>
      <c r="P1258" s="12" t="s">
        <v>102</v>
      </c>
      <c r="Q1258" s="12" t="s">
        <v>15</v>
      </c>
      <c r="R1258" s="12" t="s">
        <v>14</v>
      </c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3">
        <f>ROUNDUP(SUM(VLOOKUP(F1258,'Pontuação 3.0'!A$2:B$11,2,FALSE),VLOOKUP(E1258,'Pontuação 3.0'!C$2:D$11,2,FALSE),VLOOKUP(H1258,'Pontuação 3.0'!I$2:J$11,2,FALSE),VLOOKUP(J1258,'Pontuação 3.0'!G$2:H$11,2,FALSE),VLOOKUP(G1258,'Pontuação 3.0'!E$2:F$11,2,FALSE),VLOOKUP(K1258,'Pontuação 3.0'!K$2:L$11,2,FALSE),VLOOKUP(L1258,'Pontuação 3.0'!M$2:N$13,2,FALSE)),0)</f>
        <v>2432</v>
      </c>
      <c r="AD1258" s="14">
        <f t="shared" si="1"/>
        <v>243</v>
      </c>
      <c r="AE1258" s="14" t="str">
        <f t="array" ref="AE1258">IFERROR(INDEX('Pontuação 3.0'!G$13:G$191, MATCH(AD1258, 'Pontuação 3.0'!F$13:F$191, 0)), "Faixa Indefinida")</f>
        <v>A</v>
      </c>
      <c r="AF1258" s="14">
        <f t="shared" si="2"/>
        <v>1</v>
      </c>
      <c r="AG1258" s="14">
        <f t="shared" si="3"/>
        <v>0</v>
      </c>
      <c r="AH1258" s="14">
        <f t="shared" si="4"/>
        <v>0</v>
      </c>
      <c r="AI1258" s="14">
        <f t="shared" si="5"/>
        <v>0</v>
      </c>
      <c r="AJ1258" s="10"/>
    </row>
    <row r="1259" ht="15.75" customHeight="1">
      <c r="A1259" s="9">
        <v>45694.0</v>
      </c>
      <c r="B1259" s="10" t="s">
        <v>2946</v>
      </c>
      <c r="C1259" s="10" t="s">
        <v>2947</v>
      </c>
      <c r="D1259" s="15" t="s">
        <v>8709</v>
      </c>
      <c r="E1259" s="10" t="s">
        <v>8586</v>
      </c>
      <c r="F1259" s="10" t="s">
        <v>8587</v>
      </c>
      <c r="G1259" s="10" t="s">
        <v>8620</v>
      </c>
      <c r="H1259" s="10" t="s">
        <v>8626</v>
      </c>
      <c r="I1259" s="10" t="s">
        <v>8590</v>
      </c>
      <c r="J1259" s="10" t="s">
        <v>8599</v>
      </c>
      <c r="K1259" s="10" t="s">
        <v>8590</v>
      </c>
      <c r="L1259" s="10" t="s">
        <v>8615</v>
      </c>
      <c r="M1259" s="10" t="s">
        <v>8593</v>
      </c>
      <c r="N1259" s="12" t="s">
        <v>11</v>
      </c>
      <c r="O1259" s="12" t="s">
        <v>13</v>
      </c>
      <c r="P1259" s="12" t="s">
        <v>19</v>
      </c>
      <c r="Q1259" s="12" t="s">
        <v>15</v>
      </c>
      <c r="R1259" s="12" t="s">
        <v>14</v>
      </c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3">
        <f>ROUNDUP(SUM(VLOOKUP(F1259,'Pontuação 3.0'!A$2:B$11,2,FALSE),VLOOKUP(E1259,'Pontuação 3.0'!C$2:D$11,2,FALSE),VLOOKUP(H1259,'Pontuação 3.0'!I$2:J$11,2,FALSE),VLOOKUP(J1259,'Pontuação 3.0'!G$2:H$11,2,FALSE),VLOOKUP(G1259,'Pontuação 3.0'!E$2:F$11,2,FALSE),VLOOKUP(K1259,'Pontuação 3.0'!K$2:L$11,2,FALSE),VLOOKUP(L1259,'Pontuação 3.0'!M$2:N$13,2,FALSE)),0)</f>
        <v>1920</v>
      </c>
      <c r="AD1259" s="14">
        <f t="shared" si="1"/>
        <v>192</v>
      </c>
      <c r="AE1259" s="14" t="str">
        <f t="array" ref="AE1259">IFERROR(INDEX('Pontuação 3.0'!G$13:G$191, MATCH(AD1259, 'Pontuação 3.0'!F$13:F$191, 0)), "Faixa Indefinida")</f>
        <v>C</v>
      </c>
      <c r="AF1259" s="14">
        <f t="shared" si="2"/>
        <v>0</v>
      </c>
      <c r="AG1259" s="14">
        <f t="shared" si="3"/>
        <v>0</v>
      </c>
      <c r="AH1259" s="14">
        <f t="shared" si="4"/>
        <v>1</v>
      </c>
      <c r="AI1259" s="14">
        <f t="shared" si="5"/>
        <v>0</v>
      </c>
      <c r="AJ1259" s="10"/>
    </row>
    <row r="1260" ht="15.75" customHeight="1">
      <c r="A1260" s="9">
        <v>45694.0</v>
      </c>
      <c r="B1260" s="10" t="s">
        <v>2948</v>
      </c>
      <c r="C1260" s="10" t="s">
        <v>2949</v>
      </c>
      <c r="D1260" s="11">
        <v>7.1982584171E10</v>
      </c>
      <c r="E1260" s="10" t="s">
        <v>8586</v>
      </c>
      <c r="F1260" s="10" t="s">
        <v>8610</v>
      </c>
      <c r="G1260" s="10" t="s">
        <v>8588</v>
      </c>
      <c r="H1260" s="10" t="s">
        <v>8605</v>
      </c>
      <c r="I1260" s="10" t="s">
        <v>8590</v>
      </c>
      <c r="J1260" s="10" t="s">
        <v>8599</v>
      </c>
      <c r="K1260" s="10" t="s">
        <v>8590</v>
      </c>
      <c r="L1260" s="10" t="s">
        <v>8615</v>
      </c>
      <c r="M1260" s="10" t="s">
        <v>8621</v>
      </c>
      <c r="N1260" s="12" t="s">
        <v>11</v>
      </c>
      <c r="O1260" s="12" t="s">
        <v>13</v>
      </c>
      <c r="P1260" s="12" t="s">
        <v>19</v>
      </c>
      <c r="Q1260" s="12" t="s">
        <v>49</v>
      </c>
      <c r="R1260" s="12" t="s">
        <v>14</v>
      </c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3">
        <f>ROUNDUP(SUM(VLOOKUP(F1260,'Pontuação 3.0'!A$2:B$11,2,FALSE),VLOOKUP(E1260,'Pontuação 3.0'!C$2:D$11,2,FALSE),VLOOKUP(H1260,'Pontuação 3.0'!I$2:J$11,2,FALSE),VLOOKUP(J1260,'Pontuação 3.0'!G$2:H$11,2,FALSE),VLOOKUP(G1260,'Pontuação 3.0'!E$2:F$11,2,FALSE),VLOOKUP(K1260,'Pontuação 3.0'!K$2:L$11,2,FALSE),VLOOKUP(L1260,'Pontuação 3.0'!M$2:N$13,2,FALSE)),0)</f>
        <v>1922</v>
      </c>
      <c r="AD1260" s="14">
        <f t="shared" si="1"/>
        <v>192</v>
      </c>
      <c r="AE1260" s="14" t="str">
        <f t="array" ref="AE1260">IFERROR(INDEX('Pontuação 3.0'!G$13:G$191, MATCH(AD1260, 'Pontuação 3.0'!F$13:F$191, 0)), "Faixa Indefinida")</f>
        <v>C</v>
      </c>
      <c r="AF1260" s="14">
        <f t="shared" si="2"/>
        <v>0</v>
      </c>
      <c r="AG1260" s="14">
        <f t="shared" si="3"/>
        <v>0</v>
      </c>
      <c r="AH1260" s="14">
        <f t="shared" si="4"/>
        <v>1</v>
      </c>
      <c r="AI1260" s="14">
        <f t="shared" si="5"/>
        <v>0</v>
      </c>
      <c r="AJ1260" s="10"/>
    </row>
    <row r="1261" ht="15.75" customHeight="1">
      <c r="A1261" s="9">
        <v>45694.0</v>
      </c>
      <c r="B1261" s="10" t="s">
        <v>2952</v>
      </c>
      <c r="C1261" s="10" t="s">
        <v>2953</v>
      </c>
      <c r="D1261" s="11">
        <v>6.6999840905E10</v>
      </c>
      <c r="E1261" s="10" t="s">
        <v>8586</v>
      </c>
      <c r="F1261" s="10" t="s">
        <v>8596</v>
      </c>
      <c r="G1261" s="10" t="s">
        <v>8620</v>
      </c>
      <c r="H1261" s="10" t="s">
        <v>8626</v>
      </c>
      <c r="I1261" s="10" t="s">
        <v>8590</v>
      </c>
      <c r="J1261" s="10" t="s">
        <v>8599</v>
      </c>
      <c r="K1261" s="10" t="s">
        <v>8590</v>
      </c>
      <c r="L1261" s="10" t="s">
        <v>8592</v>
      </c>
      <c r="M1261" s="10" t="s">
        <v>8601</v>
      </c>
      <c r="N1261" s="12" t="s">
        <v>11</v>
      </c>
      <c r="O1261" s="12" t="s">
        <v>13</v>
      </c>
      <c r="P1261" s="12" t="s">
        <v>12</v>
      </c>
      <c r="Q1261" s="12" t="s">
        <v>15</v>
      </c>
      <c r="R1261" s="12" t="s">
        <v>23</v>
      </c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3">
        <f>ROUNDUP(SUM(VLOOKUP(F1261,'Pontuação 3.0'!A$2:B$11,2,FALSE),VLOOKUP(E1261,'Pontuação 3.0'!C$2:D$11,2,FALSE),VLOOKUP(H1261,'Pontuação 3.0'!I$2:J$11,2,FALSE),VLOOKUP(J1261,'Pontuação 3.0'!G$2:H$11,2,FALSE),VLOOKUP(G1261,'Pontuação 3.0'!E$2:F$11,2,FALSE),VLOOKUP(K1261,'Pontuação 3.0'!K$2:L$11,2,FALSE),VLOOKUP(L1261,'Pontuação 3.0'!M$2:N$13,2,FALSE)),0)</f>
        <v>1701</v>
      </c>
      <c r="AD1261" s="14">
        <f t="shared" si="1"/>
        <v>170</v>
      </c>
      <c r="AE1261" s="14" t="str">
        <f t="array" ref="AE1261">IFERROR(INDEX('Pontuação 3.0'!G$13:G$191, MATCH(AD1261, 'Pontuação 3.0'!F$13:F$191, 0)), "Faixa Indefinida")</f>
        <v>D</v>
      </c>
      <c r="AF1261" s="14">
        <f t="shared" si="2"/>
        <v>0</v>
      </c>
      <c r="AG1261" s="14">
        <f t="shared" si="3"/>
        <v>0</v>
      </c>
      <c r="AH1261" s="14">
        <f t="shared" si="4"/>
        <v>0</v>
      </c>
      <c r="AI1261" s="14">
        <f t="shared" si="5"/>
        <v>1</v>
      </c>
      <c r="AJ1261" s="10"/>
    </row>
    <row r="1262" ht="15.75" customHeight="1">
      <c r="A1262" s="9">
        <v>45694.0</v>
      </c>
      <c r="B1262" s="10" t="s">
        <v>858</v>
      </c>
      <c r="C1262" s="10" t="s">
        <v>2956</v>
      </c>
      <c r="D1262" s="11">
        <v>4.3991250377E10</v>
      </c>
      <c r="E1262" s="10" t="s">
        <v>8586</v>
      </c>
      <c r="F1262" s="10" t="s">
        <v>8587</v>
      </c>
      <c r="G1262" s="10" t="s">
        <v>8628</v>
      </c>
      <c r="H1262" s="10" t="s">
        <v>8598</v>
      </c>
      <c r="I1262" s="10" t="s">
        <v>8590</v>
      </c>
      <c r="J1262" s="10" t="s">
        <v>8591</v>
      </c>
      <c r="K1262" s="10" t="s">
        <v>8590</v>
      </c>
      <c r="L1262" s="10" t="s">
        <v>8607</v>
      </c>
      <c r="M1262" s="10" t="s">
        <v>8621</v>
      </c>
      <c r="N1262" s="12" t="s">
        <v>11</v>
      </c>
      <c r="O1262" s="12" t="s">
        <v>13</v>
      </c>
      <c r="P1262" s="12" t="s">
        <v>39</v>
      </c>
      <c r="Q1262" s="12" t="s">
        <v>45</v>
      </c>
      <c r="R1262" s="12" t="s">
        <v>14</v>
      </c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3">
        <f>ROUNDUP(SUM(VLOOKUP(F1262,'Pontuação 3.0'!A$2:B$11,2,FALSE),VLOOKUP(E1262,'Pontuação 3.0'!C$2:D$11,2,FALSE),VLOOKUP(H1262,'Pontuação 3.0'!I$2:J$11,2,FALSE),VLOOKUP(J1262,'Pontuação 3.0'!G$2:H$11,2,FALSE),VLOOKUP(G1262,'Pontuação 3.0'!E$2:F$11,2,FALSE),VLOOKUP(K1262,'Pontuação 3.0'!K$2:L$11,2,FALSE),VLOOKUP(L1262,'Pontuação 3.0'!M$2:N$13,2,FALSE)),0)</f>
        <v>2094</v>
      </c>
      <c r="AD1262" s="14">
        <f t="shared" si="1"/>
        <v>209</v>
      </c>
      <c r="AE1262" s="14" t="str">
        <f t="array" ref="AE1262">IFERROR(INDEX('Pontuação 3.0'!G$13:G$191, MATCH(AD1262, 'Pontuação 3.0'!F$13:F$191, 0)), "Faixa Indefinida")</f>
        <v>C</v>
      </c>
      <c r="AF1262" s="14">
        <f t="shared" si="2"/>
        <v>0</v>
      </c>
      <c r="AG1262" s="14">
        <f t="shared" si="3"/>
        <v>0</v>
      </c>
      <c r="AH1262" s="14">
        <f t="shared" si="4"/>
        <v>1</v>
      </c>
      <c r="AI1262" s="14">
        <f t="shared" si="5"/>
        <v>0</v>
      </c>
      <c r="AJ1262" s="10"/>
    </row>
    <row r="1263" ht="15.75" customHeight="1">
      <c r="A1263" s="9">
        <v>45694.0</v>
      </c>
      <c r="B1263" s="10" t="s">
        <v>2957</v>
      </c>
      <c r="C1263" s="10" t="s">
        <v>2958</v>
      </c>
      <c r="D1263" s="11">
        <v>7.7991313455E10</v>
      </c>
      <c r="E1263" s="10" t="s">
        <v>8586</v>
      </c>
      <c r="F1263" s="10" t="s">
        <v>8587</v>
      </c>
      <c r="G1263" s="10" t="s">
        <v>8588</v>
      </c>
      <c r="H1263" s="10" t="s">
        <v>8598</v>
      </c>
      <c r="I1263" s="10" t="s">
        <v>8614</v>
      </c>
      <c r="J1263" s="10" t="s">
        <v>8624</v>
      </c>
      <c r="K1263" s="10" t="s">
        <v>8590</v>
      </c>
      <c r="L1263" s="10" t="s">
        <v>8615</v>
      </c>
      <c r="M1263" s="10" t="s">
        <v>8611</v>
      </c>
      <c r="N1263" s="12" t="s">
        <v>11</v>
      </c>
      <c r="O1263" s="12" t="s">
        <v>13</v>
      </c>
      <c r="P1263" s="12" t="s">
        <v>12</v>
      </c>
      <c r="Q1263" s="12" t="s">
        <v>15</v>
      </c>
      <c r="R1263" s="12" t="s">
        <v>14</v>
      </c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3">
        <f>ROUNDUP(SUM(VLOOKUP(F1263,'Pontuação 3.0'!A$2:B$11,2,FALSE),VLOOKUP(E1263,'Pontuação 3.0'!C$2:D$11,2,FALSE),VLOOKUP(H1263,'Pontuação 3.0'!I$2:J$11,2,FALSE),VLOOKUP(J1263,'Pontuação 3.0'!G$2:H$11,2,FALSE),VLOOKUP(G1263,'Pontuação 3.0'!E$2:F$11,2,FALSE),VLOOKUP(K1263,'Pontuação 3.0'!K$2:L$11,2,FALSE),VLOOKUP(L1263,'Pontuação 3.0'!M$2:N$13,2,FALSE)),0)</f>
        <v>2231</v>
      </c>
      <c r="AD1263" s="14">
        <f t="shared" si="1"/>
        <v>223</v>
      </c>
      <c r="AE1263" s="14" t="str">
        <f t="array" ref="AE1263">IFERROR(INDEX('Pontuação 3.0'!G$13:G$191, MATCH(AD1263, 'Pontuação 3.0'!F$13:F$191, 0)), "Faixa Indefinida")</f>
        <v>B</v>
      </c>
      <c r="AF1263" s="14">
        <f t="shared" si="2"/>
        <v>0</v>
      </c>
      <c r="AG1263" s="14">
        <f t="shared" si="3"/>
        <v>1</v>
      </c>
      <c r="AH1263" s="14">
        <f t="shared" si="4"/>
        <v>0</v>
      </c>
      <c r="AI1263" s="14">
        <f t="shared" si="5"/>
        <v>0</v>
      </c>
      <c r="AJ1263" s="10"/>
    </row>
    <row r="1264" ht="15.75" customHeight="1">
      <c r="A1264" s="9">
        <v>45694.0</v>
      </c>
      <c r="B1264" s="10" t="s">
        <v>2954</v>
      </c>
      <c r="C1264" s="10" t="s">
        <v>2955</v>
      </c>
      <c r="D1264" s="11">
        <v>1.1954434744E10</v>
      </c>
      <c r="E1264" s="10" t="s">
        <v>8622</v>
      </c>
      <c r="F1264" s="10" t="s">
        <v>8587</v>
      </c>
      <c r="G1264" s="10" t="s">
        <v>8616</v>
      </c>
      <c r="H1264" s="10" t="s">
        <v>8598</v>
      </c>
      <c r="I1264" s="10" t="s">
        <v>8590</v>
      </c>
      <c r="J1264" s="10" t="s">
        <v>8591</v>
      </c>
      <c r="K1264" s="10" t="s">
        <v>8590</v>
      </c>
      <c r="L1264" s="10" t="s">
        <v>8629</v>
      </c>
      <c r="M1264" s="10" t="s">
        <v>8611</v>
      </c>
      <c r="N1264" s="12" t="s">
        <v>11</v>
      </c>
      <c r="O1264" s="12" t="s">
        <v>13</v>
      </c>
      <c r="P1264" s="12" t="s">
        <v>12</v>
      </c>
      <c r="Q1264" s="12" t="s">
        <v>15</v>
      </c>
      <c r="R1264" s="12" t="s">
        <v>14</v>
      </c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3">
        <f>ROUNDUP(SUM(VLOOKUP(F1264,'Pontuação 3.0'!A$2:B$11,2,FALSE),VLOOKUP(E1264,'Pontuação 3.0'!C$2:D$11,2,FALSE),VLOOKUP(H1264,'Pontuação 3.0'!I$2:J$11,2,FALSE),VLOOKUP(J1264,'Pontuação 3.0'!G$2:H$11,2,FALSE),VLOOKUP(G1264,'Pontuação 3.0'!E$2:F$11,2,FALSE),VLOOKUP(K1264,'Pontuação 3.0'!K$2:L$11,2,FALSE),VLOOKUP(L1264,'Pontuação 3.0'!M$2:N$13,2,FALSE)),0)</f>
        <v>2316</v>
      </c>
      <c r="AD1264" s="14">
        <f t="shared" si="1"/>
        <v>232</v>
      </c>
      <c r="AE1264" s="14" t="str">
        <f t="array" ref="AE1264">IFERROR(INDEX('Pontuação 3.0'!G$13:G$191, MATCH(AD1264, 'Pontuação 3.0'!F$13:F$191, 0)), "Faixa Indefinida")</f>
        <v>B</v>
      </c>
      <c r="AF1264" s="14">
        <f t="shared" si="2"/>
        <v>0</v>
      </c>
      <c r="AG1264" s="14">
        <f t="shared" si="3"/>
        <v>1</v>
      </c>
      <c r="AH1264" s="14">
        <f t="shared" si="4"/>
        <v>0</v>
      </c>
      <c r="AI1264" s="14">
        <f t="shared" si="5"/>
        <v>0</v>
      </c>
      <c r="AJ1264" s="10"/>
    </row>
    <row r="1265" ht="15.75" customHeight="1">
      <c r="A1265" s="9">
        <v>45694.0</v>
      </c>
      <c r="B1265" s="10" t="s">
        <v>2964</v>
      </c>
      <c r="C1265" s="10" t="s">
        <v>2965</v>
      </c>
      <c r="D1265" s="11">
        <v>1.7992453828E10</v>
      </c>
      <c r="E1265" s="10" t="s">
        <v>8586</v>
      </c>
      <c r="F1265" s="10" t="s">
        <v>8596</v>
      </c>
      <c r="G1265" s="10" t="s">
        <v>8620</v>
      </c>
      <c r="H1265" s="10" t="s">
        <v>8598</v>
      </c>
      <c r="I1265" s="10" t="s">
        <v>8614</v>
      </c>
      <c r="J1265" s="10" t="s">
        <v>8599</v>
      </c>
      <c r="K1265" s="10" t="s">
        <v>8590</v>
      </c>
      <c r="L1265" s="10" t="s">
        <v>8615</v>
      </c>
      <c r="M1265" s="10" t="s">
        <v>8593</v>
      </c>
      <c r="N1265" s="12" t="s">
        <v>11</v>
      </c>
      <c r="O1265" s="12" t="s">
        <v>13</v>
      </c>
      <c r="P1265" s="12" t="s">
        <v>12</v>
      </c>
      <c r="Q1265" s="12" t="s">
        <v>49</v>
      </c>
      <c r="R1265" s="12" t="s">
        <v>14</v>
      </c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3">
        <f>ROUNDUP(SUM(VLOOKUP(F1265,'Pontuação 3.0'!A$2:B$11,2,FALSE),VLOOKUP(E1265,'Pontuação 3.0'!C$2:D$11,2,FALSE),VLOOKUP(H1265,'Pontuação 3.0'!I$2:J$11,2,FALSE),VLOOKUP(J1265,'Pontuação 3.0'!G$2:H$11,2,FALSE),VLOOKUP(G1265,'Pontuação 3.0'!E$2:F$11,2,FALSE),VLOOKUP(K1265,'Pontuação 3.0'!K$2:L$11,2,FALSE),VLOOKUP(L1265,'Pontuação 3.0'!M$2:N$13,2,FALSE)),0)</f>
        <v>1935</v>
      </c>
      <c r="AD1265" s="14">
        <f t="shared" si="1"/>
        <v>194</v>
      </c>
      <c r="AE1265" s="14" t="str">
        <f t="array" ref="AE1265">IFERROR(INDEX('Pontuação 3.0'!G$13:G$191, MATCH(AD1265, 'Pontuação 3.0'!F$13:F$191, 0)), "Faixa Indefinida")</f>
        <v>C</v>
      </c>
      <c r="AF1265" s="14">
        <f t="shared" si="2"/>
        <v>0</v>
      </c>
      <c r="AG1265" s="14">
        <f t="shared" si="3"/>
        <v>0</v>
      </c>
      <c r="AH1265" s="14">
        <f t="shared" si="4"/>
        <v>1</v>
      </c>
      <c r="AI1265" s="14">
        <f t="shared" si="5"/>
        <v>0</v>
      </c>
      <c r="AJ1265" s="10"/>
    </row>
    <row r="1266" ht="15.75" customHeight="1">
      <c r="A1266" s="9">
        <v>45694.0</v>
      </c>
      <c r="B1266" s="10" t="s">
        <v>2966</v>
      </c>
      <c r="C1266" s="10" t="s">
        <v>2967</v>
      </c>
      <c r="D1266" s="11">
        <v>7.5992311726E10</v>
      </c>
      <c r="E1266" s="10" t="s">
        <v>8586</v>
      </c>
      <c r="F1266" s="10" t="s">
        <v>8587</v>
      </c>
      <c r="G1266" s="10" t="s">
        <v>8588</v>
      </c>
      <c r="H1266" s="10" t="s">
        <v>8598</v>
      </c>
      <c r="I1266" s="10" t="s">
        <v>8590</v>
      </c>
      <c r="J1266" s="10" t="s">
        <v>8591</v>
      </c>
      <c r="K1266" s="10" t="s">
        <v>8590</v>
      </c>
      <c r="L1266" s="10" t="s">
        <v>8600</v>
      </c>
      <c r="M1266" s="10" t="s">
        <v>8601</v>
      </c>
      <c r="N1266" s="12" t="s">
        <v>11</v>
      </c>
      <c r="O1266" s="12" t="s">
        <v>13</v>
      </c>
      <c r="P1266" s="12" t="s">
        <v>48</v>
      </c>
      <c r="Q1266" s="12" t="s">
        <v>49</v>
      </c>
      <c r="R1266" s="12" t="s">
        <v>14</v>
      </c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3">
        <f>ROUNDUP(SUM(VLOOKUP(F1266,'Pontuação 3.0'!A$2:B$11,2,FALSE),VLOOKUP(E1266,'Pontuação 3.0'!C$2:D$11,2,FALSE),VLOOKUP(H1266,'Pontuação 3.0'!I$2:J$11,2,FALSE),VLOOKUP(J1266,'Pontuação 3.0'!G$2:H$11,2,FALSE),VLOOKUP(G1266,'Pontuação 3.0'!E$2:F$11,2,FALSE),VLOOKUP(K1266,'Pontuação 3.0'!K$2:L$11,2,FALSE),VLOOKUP(L1266,'Pontuação 3.0'!M$2:N$13,2,FALSE)),0)</f>
        <v>2468</v>
      </c>
      <c r="AD1266" s="14">
        <f t="shared" si="1"/>
        <v>247</v>
      </c>
      <c r="AE1266" s="14" t="str">
        <f t="array" ref="AE1266">IFERROR(INDEX('Pontuação 3.0'!G$13:G$191, MATCH(AD1266, 'Pontuação 3.0'!F$13:F$191, 0)), "Faixa Indefinida")</f>
        <v>A</v>
      </c>
      <c r="AF1266" s="14">
        <f t="shared" si="2"/>
        <v>1</v>
      </c>
      <c r="AG1266" s="14">
        <f t="shared" si="3"/>
        <v>0</v>
      </c>
      <c r="AH1266" s="14">
        <f t="shared" si="4"/>
        <v>0</v>
      </c>
      <c r="AI1266" s="14">
        <f t="shared" si="5"/>
        <v>0</v>
      </c>
      <c r="AJ1266" s="10"/>
    </row>
    <row r="1267" ht="15.75" customHeight="1">
      <c r="A1267" s="9">
        <v>45694.0</v>
      </c>
      <c r="B1267" s="10" t="s">
        <v>2968</v>
      </c>
      <c r="C1267" s="10" t="s">
        <v>2969</v>
      </c>
      <c r="D1267" s="11">
        <v>2.7996378044E10</v>
      </c>
      <c r="E1267" s="10" t="s">
        <v>8622</v>
      </c>
      <c r="F1267" s="10" t="s">
        <v>8587</v>
      </c>
      <c r="G1267" s="10" t="s">
        <v>8620</v>
      </c>
      <c r="H1267" s="10" t="s">
        <v>8589</v>
      </c>
      <c r="I1267" s="10" t="s">
        <v>8590</v>
      </c>
      <c r="J1267" s="10" t="s">
        <v>8617</v>
      </c>
      <c r="K1267" s="10" t="s">
        <v>8590</v>
      </c>
      <c r="L1267" s="10" t="s">
        <v>8615</v>
      </c>
      <c r="M1267" s="10" t="s">
        <v>8593</v>
      </c>
      <c r="N1267" s="12" t="s">
        <v>11</v>
      </c>
      <c r="O1267" s="12" t="s">
        <v>13</v>
      </c>
      <c r="P1267" s="12" t="s">
        <v>102</v>
      </c>
      <c r="Q1267" s="12" t="s">
        <v>45</v>
      </c>
      <c r="R1267" s="12" t="s">
        <v>14</v>
      </c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3">
        <f>ROUNDUP(SUM(VLOOKUP(F1267,'Pontuação 3.0'!A$2:B$11,2,FALSE),VLOOKUP(E1267,'Pontuação 3.0'!C$2:D$11,2,FALSE),VLOOKUP(H1267,'Pontuação 3.0'!I$2:J$11,2,FALSE),VLOOKUP(J1267,'Pontuação 3.0'!G$2:H$11,2,FALSE),VLOOKUP(G1267,'Pontuação 3.0'!E$2:F$11,2,FALSE),VLOOKUP(K1267,'Pontuação 3.0'!K$2:L$11,2,FALSE),VLOOKUP(L1267,'Pontuação 3.0'!M$2:N$13,2,FALSE)),0)</f>
        <v>2400</v>
      </c>
      <c r="AD1267" s="14">
        <f t="shared" si="1"/>
        <v>240</v>
      </c>
      <c r="AE1267" s="14" t="str">
        <f t="array" ref="AE1267">IFERROR(INDEX('Pontuação 3.0'!G$13:G$191, MATCH(AD1267, 'Pontuação 3.0'!F$13:F$191, 0)), "Faixa Indefinida")</f>
        <v>A</v>
      </c>
      <c r="AF1267" s="14">
        <f t="shared" si="2"/>
        <v>1</v>
      </c>
      <c r="AG1267" s="14">
        <f t="shared" si="3"/>
        <v>0</v>
      </c>
      <c r="AH1267" s="14">
        <f t="shared" si="4"/>
        <v>0</v>
      </c>
      <c r="AI1267" s="14">
        <f t="shared" si="5"/>
        <v>0</v>
      </c>
      <c r="AJ1267" s="10"/>
    </row>
    <row r="1268" ht="15.75" customHeight="1">
      <c r="A1268" s="9">
        <v>45694.0</v>
      </c>
      <c r="B1268" s="10" t="s">
        <v>2972</v>
      </c>
      <c r="C1268" s="10" t="s">
        <v>2973</v>
      </c>
      <c r="D1268" s="10" t="s">
        <v>2974</v>
      </c>
      <c r="E1268" s="10" t="s">
        <v>8586</v>
      </c>
      <c r="F1268" s="10" t="s">
        <v>8596</v>
      </c>
      <c r="G1268" s="10" t="s">
        <v>8588</v>
      </c>
      <c r="H1268" s="10" t="s">
        <v>8605</v>
      </c>
      <c r="I1268" s="10" t="s">
        <v>8614</v>
      </c>
      <c r="J1268" s="10" t="s">
        <v>8599</v>
      </c>
      <c r="K1268" s="10" t="s">
        <v>8590</v>
      </c>
      <c r="L1268" s="10" t="s">
        <v>8592</v>
      </c>
      <c r="M1268" s="10" t="s">
        <v>8601</v>
      </c>
      <c r="N1268" s="12" t="s">
        <v>11</v>
      </c>
      <c r="O1268" s="12" t="s">
        <v>13</v>
      </c>
      <c r="P1268" s="12" t="s">
        <v>19</v>
      </c>
      <c r="Q1268" s="12" t="s">
        <v>49</v>
      </c>
      <c r="R1268" s="12" t="s">
        <v>14</v>
      </c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3">
        <f>ROUNDUP(SUM(VLOOKUP(F1268,'Pontuação 3.0'!A$2:B$11,2,FALSE),VLOOKUP(E1268,'Pontuação 3.0'!C$2:D$11,2,FALSE),VLOOKUP(H1268,'Pontuação 3.0'!I$2:J$11,2,FALSE),VLOOKUP(J1268,'Pontuação 3.0'!G$2:H$11,2,FALSE),VLOOKUP(G1268,'Pontuação 3.0'!E$2:F$11,2,FALSE),VLOOKUP(K1268,'Pontuação 3.0'!K$2:L$11,2,FALSE),VLOOKUP(L1268,'Pontuação 3.0'!M$2:N$13,2,FALSE)),0)</f>
        <v>1925</v>
      </c>
      <c r="AD1268" s="14">
        <f t="shared" si="1"/>
        <v>193</v>
      </c>
      <c r="AE1268" s="14" t="str">
        <f t="array" ref="AE1268">IFERROR(INDEX('Pontuação 3.0'!G$13:G$191, MATCH(AD1268, 'Pontuação 3.0'!F$13:F$191, 0)), "Faixa Indefinida")</f>
        <v>C</v>
      </c>
      <c r="AF1268" s="14">
        <f t="shared" si="2"/>
        <v>0</v>
      </c>
      <c r="AG1268" s="14">
        <f t="shared" si="3"/>
        <v>0</v>
      </c>
      <c r="AH1268" s="14">
        <f t="shared" si="4"/>
        <v>1</v>
      </c>
      <c r="AI1268" s="14">
        <f t="shared" si="5"/>
        <v>0</v>
      </c>
      <c r="AJ1268" s="10"/>
    </row>
    <row r="1269" ht="15.75" customHeight="1">
      <c r="A1269" s="9">
        <v>45694.0</v>
      </c>
      <c r="B1269" s="10" t="s">
        <v>2975</v>
      </c>
      <c r="C1269" s="10" t="s">
        <v>2976</v>
      </c>
      <c r="D1269" s="10" t="s">
        <v>2977</v>
      </c>
      <c r="E1269" s="10" t="s">
        <v>8586</v>
      </c>
      <c r="F1269" s="10" t="s">
        <v>8610</v>
      </c>
      <c r="G1269" s="10" t="s">
        <v>8620</v>
      </c>
      <c r="H1269" s="10" t="s">
        <v>8598</v>
      </c>
      <c r="I1269" s="10" t="s">
        <v>8590</v>
      </c>
      <c r="J1269" s="10" t="s">
        <v>8599</v>
      </c>
      <c r="K1269" s="10" t="s">
        <v>8590</v>
      </c>
      <c r="L1269" s="10" t="s">
        <v>8592</v>
      </c>
      <c r="M1269" s="10" t="s">
        <v>8611</v>
      </c>
      <c r="N1269" s="12" t="s">
        <v>11</v>
      </c>
      <c r="O1269" s="12" t="s">
        <v>13</v>
      </c>
      <c r="P1269" s="12" t="s">
        <v>58</v>
      </c>
      <c r="Q1269" s="12" t="s">
        <v>45</v>
      </c>
      <c r="R1269" s="12" t="s">
        <v>23</v>
      </c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3">
        <f>ROUNDUP(SUM(VLOOKUP(F1269,'Pontuação 3.0'!A$2:B$11,2,FALSE),VLOOKUP(E1269,'Pontuação 3.0'!C$2:D$11,2,FALSE),VLOOKUP(H1269,'Pontuação 3.0'!I$2:J$11,2,FALSE),VLOOKUP(J1269,'Pontuação 3.0'!G$2:H$11,2,FALSE),VLOOKUP(G1269,'Pontuação 3.0'!E$2:F$11,2,FALSE),VLOOKUP(K1269,'Pontuação 3.0'!K$2:L$11,2,FALSE),VLOOKUP(L1269,'Pontuação 3.0'!M$2:N$13,2,FALSE)),0)</f>
        <v>1760</v>
      </c>
      <c r="AD1269" s="14">
        <f t="shared" si="1"/>
        <v>176</v>
      </c>
      <c r="AE1269" s="14" t="str">
        <f t="array" ref="AE1269">IFERROR(INDEX('Pontuação 3.0'!G$13:G$191, MATCH(AD1269, 'Pontuação 3.0'!F$13:F$191, 0)), "Faixa Indefinida")</f>
        <v>D</v>
      </c>
      <c r="AF1269" s="14">
        <f t="shared" si="2"/>
        <v>0</v>
      </c>
      <c r="AG1269" s="14">
        <f t="shared" si="3"/>
        <v>0</v>
      </c>
      <c r="AH1269" s="14">
        <f t="shared" si="4"/>
        <v>0</v>
      </c>
      <c r="AI1269" s="14">
        <f t="shared" si="5"/>
        <v>1</v>
      </c>
      <c r="AJ1269" s="10"/>
    </row>
    <row r="1270" ht="15.75" customHeight="1">
      <c r="A1270" s="9">
        <v>45694.0</v>
      </c>
      <c r="B1270" s="10" t="s">
        <v>2970</v>
      </c>
      <c r="C1270" s="10" t="s">
        <v>2971</v>
      </c>
      <c r="D1270" s="11">
        <v>7.4999862886E10</v>
      </c>
      <c r="E1270" s="10" t="s">
        <v>8586</v>
      </c>
      <c r="F1270" s="10" t="s">
        <v>8631</v>
      </c>
      <c r="G1270" s="10" t="s">
        <v>8620</v>
      </c>
      <c r="H1270" s="10" t="s">
        <v>8589</v>
      </c>
      <c r="I1270" s="10" t="s">
        <v>8590</v>
      </c>
      <c r="J1270" s="10" t="s">
        <v>8599</v>
      </c>
      <c r="K1270" s="10" t="s">
        <v>8590</v>
      </c>
      <c r="L1270" s="10" t="s">
        <v>8592</v>
      </c>
      <c r="M1270" s="10" t="s">
        <v>8601</v>
      </c>
      <c r="N1270" s="12" t="s">
        <v>11</v>
      </c>
      <c r="O1270" s="12" t="s">
        <v>13</v>
      </c>
      <c r="P1270" s="12" t="s">
        <v>22</v>
      </c>
      <c r="Q1270" s="12" t="s">
        <v>121</v>
      </c>
      <c r="R1270" s="12" t="s">
        <v>14</v>
      </c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3">
        <f>ROUNDUP(SUM(VLOOKUP(F1270,'Pontuação 3.0'!A$2:B$11,2,FALSE),VLOOKUP(E1270,'Pontuação 3.0'!C$2:D$11,2,FALSE),VLOOKUP(H1270,'Pontuação 3.0'!I$2:J$11,2,FALSE),VLOOKUP(J1270,'Pontuação 3.0'!G$2:H$11,2,FALSE),VLOOKUP(G1270,'Pontuação 3.0'!E$2:F$11,2,FALSE),VLOOKUP(K1270,'Pontuação 3.0'!K$2:L$11,2,FALSE),VLOOKUP(L1270,'Pontuação 3.0'!M$2:N$13,2,FALSE)),0)</f>
        <v>2054</v>
      </c>
      <c r="AD1270" s="14">
        <f t="shared" si="1"/>
        <v>205</v>
      </c>
      <c r="AE1270" s="14" t="str">
        <f t="array" ref="AE1270">IFERROR(INDEX('Pontuação 3.0'!G$13:G$191, MATCH(AD1270, 'Pontuação 3.0'!F$13:F$191, 0)), "Faixa Indefinida")</f>
        <v>C</v>
      </c>
      <c r="AF1270" s="14">
        <f t="shared" si="2"/>
        <v>0</v>
      </c>
      <c r="AG1270" s="14">
        <f t="shared" si="3"/>
        <v>0</v>
      </c>
      <c r="AH1270" s="14">
        <f t="shared" si="4"/>
        <v>1</v>
      </c>
      <c r="AI1270" s="14">
        <f t="shared" si="5"/>
        <v>0</v>
      </c>
      <c r="AJ1270" s="10"/>
    </row>
    <row r="1271" ht="15.75" customHeight="1">
      <c r="A1271" s="9">
        <v>45694.0</v>
      </c>
      <c r="B1271" s="10" t="s">
        <v>1227</v>
      </c>
      <c r="C1271" s="10" t="s">
        <v>2978</v>
      </c>
      <c r="D1271" s="11">
        <v>3.2988710418E10</v>
      </c>
      <c r="E1271" s="10" t="s">
        <v>8586</v>
      </c>
      <c r="F1271" s="10" t="s">
        <v>8640</v>
      </c>
      <c r="G1271" s="10" t="s">
        <v>8597</v>
      </c>
      <c r="H1271" s="10" t="s">
        <v>8626</v>
      </c>
      <c r="I1271" s="10" t="s">
        <v>8590</v>
      </c>
      <c r="J1271" s="10" t="s">
        <v>8591</v>
      </c>
      <c r="K1271" s="10" t="s">
        <v>8590</v>
      </c>
      <c r="L1271" s="10" t="s">
        <v>8615</v>
      </c>
      <c r="M1271" s="10" t="s">
        <v>8601</v>
      </c>
      <c r="N1271" s="12" t="s">
        <v>11</v>
      </c>
      <c r="O1271" s="12" t="s">
        <v>13</v>
      </c>
      <c r="P1271" s="12" t="s">
        <v>22</v>
      </c>
      <c r="Q1271" s="12" t="s">
        <v>15</v>
      </c>
      <c r="R1271" s="12" t="s">
        <v>14</v>
      </c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3">
        <f>ROUNDUP(SUM(VLOOKUP(F1271,'Pontuação 3.0'!A$2:B$11,2,FALSE),VLOOKUP(E1271,'Pontuação 3.0'!C$2:D$11,2,FALSE),VLOOKUP(H1271,'Pontuação 3.0'!I$2:J$11,2,FALSE),VLOOKUP(J1271,'Pontuação 3.0'!G$2:H$11,2,FALSE),VLOOKUP(G1271,'Pontuação 3.0'!E$2:F$11,2,FALSE),VLOOKUP(K1271,'Pontuação 3.0'!K$2:L$11,2,FALSE),VLOOKUP(L1271,'Pontuação 3.0'!M$2:N$13,2,FALSE)),0)</f>
        <v>1957</v>
      </c>
      <c r="AD1271" s="14">
        <f t="shared" si="1"/>
        <v>196</v>
      </c>
      <c r="AE1271" s="14" t="str">
        <f t="array" ref="AE1271">IFERROR(INDEX('Pontuação 3.0'!G$13:G$191, MATCH(AD1271, 'Pontuação 3.0'!F$13:F$191, 0)), "Faixa Indefinida")</f>
        <v>C</v>
      </c>
      <c r="AF1271" s="14">
        <f t="shared" si="2"/>
        <v>0</v>
      </c>
      <c r="AG1271" s="14">
        <f t="shared" si="3"/>
        <v>0</v>
      </c>
      <c r="AH1271" s="14">
        <f t="shared" si="4"/>
        <v>1</v>
      </c>
      <c r="AI1271" s="14">
        <f t="shared" si="5"/>
        <v>0</v>
      </c>
      <c r="AJ1271" s="10"/>
    </row>
    <row r="1272" ht="15.75" customHeight="1">
      <c r="A1272" s="9">
        <v>45694.0</v>
      </c>
      <c r="B1272" s="10" t="s">
        <v>2979</v>
      </c>
      <c r="C1272" s="10" t="s">
        <v>2980</v>
      </c>
      <c r="D1272" s="11">
        <v>1.7991745761E10</v>
      </c>
      <c r="E1272" s="10" t="s">
        <v>8622</v>
      </c>
      <c r="F1272" s="10" t="s">
        <v>8587</v>
      </c>
      <c r="G1272" s="10" t="s">
        <v>8588</v>
      </c>
      <c r="H1272" s="10" t="s">
        <v>8598</v>
      </c>
      <c r="I1272" s="10" t="s">
        <v>8590</v>
      </c>
      <c r="J1272" s="10" t="s">
        <v>8591</v>
      </c>
      <c r="K1272" s="10" t="s">
        <v>8590</v>
      </c>
      <c r="L1272" s="10" t="s">
        <v>8592</v>
      </c>
      <c r="M1272" s="10" t="s">
        <v>8601</v>
      </c>
      <c r="N1272" s="12" t="s">
        <v>11</v>
      </c>
      <c r="O1272" s="12" t="s">
        <v>13</v>
      </c>
      <c r="P1272" s="12" t="s">
        <v>48</v>
      </c>
      <c r="Q1272" s="12" t="s">
        <v>49</v>
      </c>
      <c r="R1272" s="12" t="s">
        <v>14</v>
      </c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3">
        <f>ROUNDUP(SUM(VLOOKUP(F1272,'Pontuação 3.0'!A$2:B$11,2,FALSE),VLOOKUP(E1272,'Pontuação 3.0'!C$2:D$11,2,FALSE),VLOOKUP(H1272,'Pontuação 3.0'!I$2:J$11,2,FALSE),VLOOKUP(J1272,'Pontuação 3.0'!G$2:H$11,2,FALSE),VLOOKUP(G1272,'Pontuação 3.0'!E$2:F$11,2,FALSE),VLOOKUP(K1272,'Pontuação 3.0'!K$2:L$11,2,FALSE),VLOOKUP(L1272,'Pontuação 3.0'!M$2:N$13,2,FALSE)),0)</f>
        <v>2244</v>
      </c>
      <c r="AD1272" s="14">
        <f t="shared" si="1"/>
        <v>224</v>
      </c>
      <c r="AE1272" s="14" t="str">
        <f t="array" ref="AE1272">IFERROR(INDEX('Pontuação 3.0'!G$13:G$191, MATCH(AD1272, 'Pontuação 3.0'!F$13:F$191, 0)), "Faixa Indefinida")</f>
        <v>B</v>
      </c>
      <c r="AF1272" s="14">
        <f t="shared" si="2"/>
        <v>0</v>
      </c>
      <c r="AG1272" s="14">
        <f t="shared" si="3"/>
        <v>1</v>
      </c>
      <c r="AH1272" s="14">
        <f t="shared" si="4"/>
        <v>0</v>
      </c>
      <c r="AI1272" s="14">
        <f t="shared" si="5"/>
        <v>0</v>
      </c>
      <c r="AJ1272" s="10"/>
    </row>
    <row r="1273" ht="15.75" customHeight="1">
      <c r="A1273" s="9">
        <v>45694.0</v>
      </c>
      <c r="B1273" s="10" t="s">
        <v>2983</v>
      </c>
      <c r="C1273" s="10" t="s">
        <v>2984</v>
      </c>
      <c r="D1273" s="11">
        <v>2.1997108291E10</v>
      </c>
      <c r="E1273" s="10" t="s">
        <v>8586</v>
      </c>
      <c r="F1273" s="10" t="s">
        <v>8596</v>
      </c>
      <c r="G1273" s="10" t="s">
        <v>8620</v>
      </c>
      <c r="H1273" s="10" t="s">
        <v>8598</v>
      </c>
      <c r="I1273" s="10" t="s">
        <v>8590</v>
      </c>
      <c r="J1273" s="10" t="s">
        <v>8599</v>
      </c>
      <c r="K1273" s="10" t="s">
        <v>8590</v>
      </c>
      <c r="L1273" s="10" t="s">
        <v>8592</v>
      </c>
      <c r="M1273" s="10" t="s">
        <v>8621</v>
      </c>
      <c r="N1273" s="12" t="s">
        <v>11</v>
      </c>
      <c r="O1273" s="12" t="s">
        <v>13</v>
      </c>
      <c r="P1273" s="12" t="s">
        <v>102</v>
      </c>
      <c r="Q1273" s="12" t="s">
        <v>40</v>
      </c>
      <c r="R1273" s="12" t="s">
        <v>23</v>
      </c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3">
        <f>ROUNDUP(SUM(VLOOKUP(F1273,'Pontuação 3.0'!A$2:B$11,2,FALSE),VLOOKUP(E1273,'Pontuação 3.0'!C$2:D$11,2,FALSE),VLOOKUP(H1273,'Pontuação 3.0'!I$2:J$11,2,FALSE),VLOOKUP(J1273,'Pontuação 3.0'!G$2:H$11,2,FALSE),VLOOKUP(G1273,'Pontuação 3.0'!E$2:F$11,2,FALSE),VLOOKUP(K1273,'Pontuação 3.0'!K$2:L$11,2,FALSE),VLOOKUP(L1273,'Pontuação 3.0'!M$2:N$13,2,FALSE)),0)</f>
        <v>1849</v>
      </c>
      <c r="AD1273" s="14">
        <f t="shared" si="1"/>
        <v>185</v>
      </c>
      <c r="AE1273" s="14" t="str">
        <f t="array" ref="AE1273">IFERROR(INDEX('Pontuação 3.0'!G$13:G$191, MATCH(AD1273, 'Pontuação 3.0'!F$13:F$191, 0)), "Faixa Indefinida")</f>
        <v>D</v>
      </c>
      <c r="AF1273" s="14">
        <f t="shared" si="2"/>
        <v>0</v>
      </c>
      <c r="AG1273" s="14">
        <f t="shared" si="3"/>
        <v>0</v>
      </c>
      <c r="AH1273" s="14">
        <f t="shared" si="4"/>
        <v>0</v>
      </c>
      <c r="AI1273" s="14">
        <f t="shared" si="5"/>
        <v>1</v>
      </c>
      <c r="AJ1273" s="10"/>
    </row>
    <row r="1274" ht="15.75" customHeight="1">
      <c r="A1274" s="9">
        <v>45694.0</v>
      </c>
      <c r="B1274" s="10" t="s">
        <v>2981</v>
      </c>
      <c r="C1274" s="10" t="s">
        <v>2982</v>
      </c>
      <c r="D1274" s="11">
        <v>7.5988585042E10</v>
      </c>
      <c r="E1274" s="10" t="s">
        <v>8586</v>
      </c>
      <c r="F1274" s="10" t="s">
        <v>8596</v>
      </c>
      <c r="G1274" s="10" t="s">
        <v>8620</v>
      </c>
      <c r="H1274" s="10" t="s">
        <v>8589</v>
      </c>
      <c r="I1274" s="10" t="s">
        <v>8590</v>
      </c>
      <c r="J1274" s="10" t="s">
        <v>8599</v>
      </c>
      <c r="K1274" s="10" t="s">
        <v>8590</v>
      </c>
      <c r="L1274" s="10" t="s">
        <v>8615</v>
      </c>
      <c r="M1274" s="10" t="s">
        <v>8593</v>
      </c>
      <c r="N1274" s="12" t="s">
        <v>11</v>
      </c>
      <c r="O1274" s="12" t="s">
        <v>13</v>
      </c>
      <c r="P1274" s="12" t="s">
        <v>22</v>
      </c>
      <c r="Q1274" s="12" t="s">
        <v>45</v>
      </c>
      <c r="R1274" s="12" t="s">
        <v>14</v>
      </c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3">
        <f>ROUNDUP(SUM(VLOOKUP(F1274,'Pontuação 3.0'!A$2:B$11,2,FALSE),VLOOKUP(E1274,'Pontuação 3.0'!C$2:D$11,2,FALSE),VLOOKUP(H1274,'Pontuação 3.0'!I$2:J$11,2,FALSE),VLOOKUP(J1274,'Pontuação 3.0'!G$2:H$11,2,FALSE),VLOOKUP(G1274,'Pontuação 3.0'!E$2:F$11,2,FALSE),VLOOKUP(K1274,'Pontuação 3.0'!K$2:L$11,2,FALSE),VLOOKUP(L1274,'Pontuação 3.0'!M$2:N$13,2,FALSE)),0)</f>
        <v>2022</v>
      </c>
      <c r="AD1274" s="14">
        <f t="shared" si="1"/>
        <v>202</v>
      </c>
      <c r="AE1274" s="14" t="str">
        <f t="array" ref="AE1274">IFERROR(INDEX('Pontuação 3.0'!G$13:G$191, MATCH(AD1274, 'Pontuação 3.0'!F$13:F$191, 0)), "Faixa Indefinida")</f>
        <v>C</v>
      </c>
      <c r="AF1274" s="14">
        <f t="shared" si="2"/>
        <v>0</v>
      </c>
      <c r="AG1274" s="14">
        <f t="shared" si="3"/>
        <v>0</v>
      </c>
      <c r="AH1274" s="14">
        <f t="shared" si="4"/>
        <v>1</v>
      </c>
      <c r="AI1274" s="14">
        <f t="shared" si="5"/>
        <v>0</v>
      </c>
      <c r="AJ1274" s="10"/>
    </row>
    <row r="1275" ht="15.75" customHeight="1">
      <c r="A1275" s="9">
        <v>45694.0</v>
      </c>
      <c r="B1275" s="10" t="s">
        <v>2985</v>
      </c>
      <c r="C1275" s="10" t="s">
        <v>2986</v>
      </c>
      <c r="D1275" s="11">
        <v>9.93886165E8</v>
      </c>
      <c r="E1275" s="10" t="s">
        <v>8586</v>
      </c>
      <c r="F1275" s="10" t="s">
        <v>8596</v>
      </c>
      <c r="G1275" s="10" t="s">
        <v>8588</v>
      </c>
      <c r="H1275" s="10" t="s">
        <v>8589</v>
      </c>
      <c r="I1275" s="10" t="s">
        <v>8590</v>
      </c>
      <c r="J1275" s="10" t="s">
        <v>8617</v>
      </c>
      <c r="K1275" s="10" t="s">
        <v>8590</v>
      </c>
      <c r="L1275" s="10" t="s">
        <v>8615</v>
      </c>
      <c r="M1275" s="10" t="s">
        <v>8601</v>
      </c>
      <c r="N1275" s="12" t="s">
        <v>11</v>
      </c>
      <c r="O1275" s="12" t="s">
        <v>13</v>
      </c>
      <c r="P1275" s="12" t="s">
        <v>19</v>
      </c>
      <c r="Q1275" s="12" t="s">
        <v>15</v>
      </c>
      <c r="R1275" s="12" t="s">
        <v>23</v>
      </c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3">
        <f>ROUNDUP(SUM(VLOOKUP(F1275,'Pontuação 3.0'!A$2:B$11,2,FALSE),VLOOKUP(E1275,'Pontuação 3.0'!C$2:D$11,2,FALSE),VLOOKUP(H1275,'Pontuação 3.0'!I$2:J$11,2,FALSE),VLOOKUP(J1275,'Pontuação 3.0'!G$2:H$11,2,FALSE),VLOOKUP(G1275,'Pontuação 3.0'!E$2:F$11,2,FALSE),VLOOKUP(K1275,'Pontuação 3.0'!K$2:L$11,2,FALSE),VLOOKUP(L1275,'Pontuação 3.0'!M$2:N$13,2,FALSE)),0)</f>
        <v>2437</v>
      </c>
      <c r="AD1275" s="14">
        <f t="shared" si="1"/>
        <v>244</v>
      </c>
      <c r="AE1275" s="14" t="str">
        <f t="array" ref="AE1275">IFERROR(INDEX('Pontuação 3.0'!G$13:G$191, MATCH(AD1275, 'Pontuação 3.0'!F$13:F$191, 0)), "Faixa Indefinida")</f>
        <v>A</v>
      </c>
      <c r="AF1275" s="14">
        <f t="shared" si="2"/>
        <v>1</v>
      </c>
      <c r="AG1275" s="14">
        <f t="shared" si="3"/>
        <v>0</v>
      </c>
      <c r="AH1275" s="14">
        <f t="shared" si="4"/>
        <v>0</v>
      </c>
      <c r="AI1275" s="14">
        <f t="shared" si="5"/>
        <v>0</v>
      </c>
      <c r="AJ1275" s="10"/>
    </row>
    <row r="1276" ht="15.75" customHeight="1">
      <c r="A1276" s="9">
        <v>45694.0</v>
      </c>
      <c r="B1276" s="10" t="s">
        <v>2987</v>
      </c>
      <c r="C1276" s="10" t="s">
        <v>2988</v>
      </c>
      <c r="D1276" s="11">
        <v>3.2988141978E10</v>
      </c>
      <c r="E1276" s="10" t="s">
        <v>8586</v>
      </c>
      <c r="F1276" s="10" t="s">
        <v>8587</v>
      </c>
      <c r="G1276" s="10" t="s">
        <v>8588</v>
      </c>
      <c r="H1276" s="10" t="s">
        <v>8632</v>
      </c>
      <c r="I1276" s="10" t="s">
        <v>8614</v>
      </c>
      <c r="J1276" s="10" t="s">
        <v>8617</v>
      </c>
      <c r="K1276" s="10" t="s">
        <v>8606</v>
      </c>
      <c r="L1276" s="10" t="s">
        <v>8592</v>
      </c>
      <c r="M1276" s="10" t="s">
        <v>8593</v>
      </c>
      <c r="N1276" s="12" t="s">
        <v>11</v>
      </c>
      <c r="O1276" s="12" t="s">
        <v>13</v>
      </c>
      <c r="P1276" s="12" t="s">
        <v>19</v>
      </c>
      <c r="Q1276" s="12" t="s">
        <v>49</v>
      </c>
      <c r="R1276" s="12" t="s">
        <v>14</v>
      </c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3">
        <f>ROUNDUP(SUM(VLOOKUP(F1276,'Pontuação 3.0'!A$2:B$11,2,FALSE),VLOOKUP(E1276,'Pontuação 3.0'!C$2:D$11,2,FALSE),VLOOKUP(H1276,'Pontuação 3.0'!I$2:J$11,2,FALSE),VLOOKUP(J1276,'Pontuação 3.0'!G$2:H$11,2,FALSE),VLOOKUP(G1276,'Pontuação 3.0'!E$2:F$11,2,FALSE),VLOOKUP(K1276,'Pontuação 3.0'!K$2:L$11,2,FALSE),VLOOKUP(L1276,'Pontuação 3.0'!M$2:N$13,2,FALSE)),0)</f>
        <v>2550</v>
      </c>
      <c r="AD1276" s="14">
        <f t="shared" si="1"/>
        <v>255</v>
      </c>
      <c r="AE1276" s="14" t="str">
        <f t="array" ref="AE1276">IFERROR(INDEX('Pontuação 3.0'!G$13:G$191, MATCH(AD1276, 'Pontuação 3.0'!F$13:F$191, 0)), "Faixa Indefinida")</f>
        <v>A</v>
      </c>
      <c r="AF1276" s="14">
        <f t="shared" si="2"/>
        <v>1</v>
      </c>
      <c r="AG1276" s="14">
        <f t="shared" si="3"/>
        <v>0</v>
      </c>
      <c r="AH1276" s="14">
        <f t="shared" si="4"/>
        <v>0</v>
      </c>
      <c r="AI1276" s="14">
        <f t="shared" si="5"/>
        <v>0</v>
      </c>
      <c r="AJ1276" s="10"/>
    </row>
    <row r="1277" ht="15.75" customHeight="1">
      <c r="A1277" s="9">
        <v>45694.0</v>
      </c>
      <c r="B1277" s="10" t="s">
        <v>2989</v>
      </c>
      <c r="C1277" s="10" t="s">
        <v>2990</v>
      </c>
      <c r="D1277" s="11">
        <v>1.3982009533E10</v>
      </c>
      <c r="E1277" s="10" t="s">
        <v>8586</v>
      </c>
      <c r="F1277" s="10" t="s">
        <v>8587</v>
      </c>
      <c r="G1277" s="10" t="s">
        <v>8628</v>
      </c>
      <c r="H1277" s="10" t="s">
        <v>8626</v>
      </c>
      <c r="I1277" s="10" t="s">
        <v>8590</v>
      </c>
      <c r="J1277" s="10" t="s">
        <v>8624</v>
      </c>
      <c r="K1277" s="10" t="s">
        <v>8606</v>
      </c>
      <c r="L1277" s="10" t="s">
        <v>8592</v>
      </c>
      <c r="M1277" s="10" t="s">
        <v>8611</v>
      </c>
      <c r="N1277" s="12" t="s">
        <v>11</v>
      </c>
      <c r="O1277" s="12" t="s">
        <v>13</v>
      </c>
      <c r="P1277" s="12" t="s">
        <v>22</v>
      </c>
      <c r="Q1277" s="12" t="s">
        <v>60</v>
      </c>
      <c r="R1277" s="12" t="s">
        <v>14</v>
      </c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3">
        <f>ROUNDUP(SUM(VLOOKUP(F1277,'Pontuação 3.0'!A$2:B$11,2,FALSE),VLOOKUP(E1277,'Pontuação 3.0'!C$2:D$11,2,FALSE),VLOOKUP(H1277,'Pontuação 3.0'!I$2:J$11,2,FALSE),VLOOKUP(J1277,'Pontuação 3.0'!G$2:H$11,2,FALSE),VLOOKUP(G1277,'Pontuação 3.0'!E$2:F$11,2,FALSE),VLOOKUP(K1277,'Pontuação 3.0'!K$2:L$11,2,FALSE),VLOOKUP(L1277,'Pontuação 3.0'!M$2:N$13,2,FALSE)),0)</f>
        <v>2108</v>
      </c>
      <c r="AD1277" s="14">
        <f t="shared" si="1"/>
        <v>211</v>
      </c>
      <c r="AE1277" s="14" t="str">
        <f t="array" ref="AE1277">IFERROR(INDEX('Pontuação 3.0'!G$13:G$191, MATCH(AD1277, 'Pontuação 3.0'!F$13:F$191, 0)), "Faixa Indefinida")</f>
        <v>C</v>
      </c>
      <c r="AF1277" s="14">
        <f t="shared" si="2"/>
        <v>0</v>
      </c>
      <c r="AG1277" s="14">
        <f t="shared" si="3"/>
        <v>0</v>
      </c>
      <c r="AH1277" s="14">
        <f t="shared" si="4"/>
        <v>1</v>
      </c>
      <c r="AI1277" s="14">
        <f t="shared" si="5"/>
        <v>0</v>
      </c>
      <c r="AJ1277" s="10"/>
    </row>
    <row r="1278" ht="15.75" customHeight="1">
      <c r="A1278" s="9">
        <v>45694.0</v>
      </c>
      <c r="B1278" s="10" t="s">
        <v>2991</v>
      </c>
      <c r="C1278" s="10" t="s">
        <v>2992</v>
      </c>
      <c r="D1278" s="11">
        <v>5.1999110516E10</v>
      </c>
      <c r="E1278" s="10" t="s">
        <v>8622</v>
      </c>
      <c r="F1278" s="10" t="s">
        <v>8596</v>
      </c>
      <c r="G1278" s="10" t="s">
        <v>8588</v>
      </c>
      <c r="H1278" s="10" t="s">
        <v>8626</v>
      </c>
      <c r="I1278" s="10" t="s">
        <v>8614</v>
      </c>
      <c r="J1278" s="10" t="s">
        <v>8624</v>
      </c>
      <c r="K1278" s="10" t="s">
        <v>8606</v>
      </c>
      <c r="L1278" s="10" t="s">
        <v>8615</v>
      </c>
      <c r="M1278" s="10" t="s">
        <v>8601</v>
      </c>
      <c r="N1278" s="12" t="s">
        <v>11</v>
      </c>
      <c r="O1278" s="12" t="s">
        <v>13</v>
      </c>
      <c r="P1278" s="12" t="s">
        <v>39</v>
      </c>
      <c r="Q1278" s="12" t="s">
        <v>15</v>
      </c>
      <c r="R1278" s="12" t="s">
        <v>14</v>
      </c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3">
        <f>ROUNDUP(SUM(VLOOKUP(F1278,'Pontuação 3.0'!A$2:B$11,2,FALSE),VLOOKUP(E1278,'Pontuação 3.0'!C$2:D$11,2,FALSE),VLOOKUP(H1278,'Pontuação 3.0'!I$2:J$11,2,FALSE),VLOOKUP(J1278,'Pontuação 3.0'!G$2:H$11,2,FALSE),VLOOKUP(G1278,'Pontuação 3.0'!E$2:F$11,2,FALSE),VLOOKUP(K1278,'Pontuação 3.0'!K$2:L$11,2,FALSE),VLOOKUP(L1278,'Pontuação 3.0'!M$2:N$13,2,FALSE)),0)</f>
        <v>2181</v>
      </c>
      <c r="AD1278" s="14">
        <f t="shared" si="1"/>
        <v>218</v>
      </c>
      <c r="AE1278" s="14" t="str">
        <f t="array" ref="AE1278">IFERROR(INDEX('Pontuação 3.0'!G$13:G$191, MATCH(AD1278, 'Pontuação 3.0'!F$13:F$191, 0)), "Faixa Indefinida")</f>
        <v>B</v>
      </c>
      <c r="AF1278" s="14">
        <f t="shared" si="2"/>
        <v>0</v>
      </c>
      <c r="AG1278" s="14">
        <f t="shared" si="3"/>
        <v>1</v>
      </c>
      <c r="AH1278" s="14">
        <f t="shared" si="4"/>
        <v>0</v>
      </c>
      <c r="AI1278" s="14">
        <f t="shared" si="5"/>
        <v>0</v>
      </c>
      <c r="AJ1278" s="10"/>
    </row>
    <row r="1279" ht="15.75" customHeight="1">
      <c r="A1279" s="9">
        <v>45694.0</v>
      </c>
      <c r="B1279" s="10" t="s">
        <v>2995</v>
      </c>
      <c r="C1279" s="10" t="s">
        <v>2996</v>
      </c>
      <c r="D1279" s="11">
        <v>1.1981267196E10</v>
      </c>
      <c r="E1279" s="10" t="s">
        <v>8586</v>
      </c>
      <c r="F1279" s="10" t="s">
        <v>8587</v>
      </c>
      <c r="G1279" s="10" t="s">
        <v>8588</v>
      </c>
      <c r="H1279" s="10" t="s">
        <v>8598</v>
      </c>
      <c r="I1279" s="10" t="s">
        <v>8590</v>
      </c>
      <c r="J1279" s="10" t="s">
        <v>8599</v>
      </c>
      <c r="K1279" s="10" t="s">
        <v>8590</v>
      </c>
      <c r="L1279" s="10" t="s">
        <v>8615</v>
      </c>
      <c r="M1279" s="10" t="s">
        <v>8601</v>
      </c>
      <c r="N1279" s="12" t="s">
        <v>11</v>
      </c>
      <c r="O1279" s="12" t="s">
        <v>13</v>
      </c>
      <c r="P1279" s="12" t="s">
        <v>19</v>
      </c>
      <c r="Q1279" s="12" t="s">
        <v>15</v>
      </c>
      <c r="R1279" s="12" t="s">
        <v>14</v>
      </c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3">
        <f>ROUNDUP(SUM(VLOOKUP(F1279,'Pontuação 3.0'!A$2:B$11,2,FALSE),VLOOKUP(E1279,'Pontuação 3.0'!C$2:D$11,2,FALSE),VLOOKUP(H1279,'Pontuação 3.0'!I$2:J$11,2,FALSE),VLOOKUP(J1279,'Pontuação 3.0'!G$2:H$11,2,FALSE),VLOOKUP(G1279,'Pontuação 3.0'!E$2:F$11,2,FALSE),VLOOKUP(K1279,'Pontuação 3.0'!K$2:L$11,2,FALSE),VLOOKUP(L1279,'Pontuação 3.0'!M$2:N$13,2,FALSE)),0)</f>
        <v>2208</v>
      </c>
      <c r="AD1279" s="14">
        <f t="shared" si="1"/>
        <v>221</v>
      </c>
      <c r="AE1279" s="14" t="str">
        <f t="array" ref="AE1279">IFERROR(INDEX('Pontuação 3.0'!G$13:G$191, MATCH(AD1279, 'Pontuação 3.0'!F$13:F$191, 0)), "Faixa Indefinida")</f>
        <v>B</v>
      </c>
      <c r="AF1279" s="14">
        <f t="shared" si="2"/>
        <v>0</v>
      </c>
      <c r="AG1279" s="14">
        <f t="shared" si="3"/>
        <v>1</v>
      </c>
      <c r="AH1279" s="14">
        <f t="shared" si="4"/>
        <v>0</v>
      </c>
      <c r="AI1279" s="14">
        <f t="shared" si="5"/>
        <v>0</v>
      </c>
      <c r="AJ1279" s="10"/>
    </row>
    <row r="1280" ht="15.75" customHeight="1">
      <c r="A1280" s="9">
        <v>45694.0</v>
      </c>
      <c r="B1280" s="10" t="s">
        <v>2993</v>
      </c>
      <c r="C1280" s="10" t="s">
        <v>2994</v>
      </c>
      <c r="D1280" s="11">
        <v>8.2988104431E10</v>
      </c>
      <c r="E1280" s="10" t="s">
        <v>8586</v>
      </c>
      <c r="F1280" s="10" t="s">
        <v>8596</v>
      </c>
      <c r="G1280" s="10" t="s">
        <v>8588</v>
      </c>
      <c r="H1280" s="10" t="s">
        <v>8589</v>
      </c>
      <c r="I1280" s="10" t="s">
        <v>8590</v>
      </c>
      <c r="J1280" s="10" t="s">
        <v>8599</v>
      </c>
      <c r="K1280" s="10" t="s">
        <v>8590</v>
      </c>
      <c r="L1280" s="10" t="s">
        <v>8615</v>
      </c>
      <c r="M1280" s="10" t="s">
        <v>8593</v>
      </c>
      <c r="N1280" s="12" t="s">
        <v>11</v>
      </c>
      <c r="O1280" s="12" t="s">
        <v>13</v>
      </c>
      <c r="P1280" s="12" t="s">
        <v>19</v>
      </c>
      <c r="Q1280" s="12" t="s">
        <v>40</v>
      </c>
      <c r="R1280" s="12" t="s">
        <v>14</v>
      </c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3">
        <f>ROUNDUP(SUM(VLOOKUP(F1280,'Pontuação 3.0'!A$2:B$11,2,FALSE),VLOOKUP(E1280,'Pontuação 3.0'!C$2:D$11,2,FALSE),VLOOKUP(H1280,'Pontuação 3.0'!I$2:J$11,2,FALSE),VLOOKUP(J1280,'Pontuação 3.0'!G$2:H$11,2,FALSE),VLOOKUP(G1280,'Pontuação 3.0'!E$2:F$11,2,FALSE),VLOOKUP(K1280,'Pontuação 3.0'!K$2:L$11,2,FALSE),VLOOKUP(L1280,'Pontuação 3.0'!M$2:N$13,2,FALSE)),0)</f>
        <v>2162</v>
      </c>
      <c r="AD1280" s="14">
        <f t="shared" si="1"/>
        <v>216</v>
      </c>
      <c r="AE1280" s="14" t="str">
        <f t="array" ref="AE1280">IFERROR(INDEX('Pontuação 3.0'!G$13:G$191, MATCH(AD1280, 'Pontuação 3.0'!F$13:F$191, 0)), "Faixa Indefinida")</f>
        <v>B</v>
      </c>
      <c r="AF1280" s="14">
        <f t="shared" si="2"/>
        <v>0</v>
      </c>
      <c r="AG1280" s="14">
        <f t="shared" si="3"/>
        <v>1</v>
      </c>
      <c r="AH1280" s="14">
        <f t="shared" si="4"/>
        <v>0</v>
      </c>
      <c r="AI1280" s="14">
        <f t="shared" si="5"/>
        <v>0</v>
      </c>
      <c r="AJ1280" s="10"/>
    </row>
    <row r="1281" ht="15.75" customHeight="1">
      <c r="A1281" s="9">
        <v>45694.0</v>
      </c>
      <c r="B1281" s="10" t="s">
        <v>3003</v>
      </c>
      <c r="C1281" s="10" t="s">
        <v>3004</v>
      </c>
      <c r="D1281" s="11">
        <v>1.2981333402E10</v>
      </c>
      <c r="E1281" s="10" t="s">
        <v>8622</v>
      </c>
      <c r="F1281" s="10" t="s">
        <v>8596</v>
      </c>
      <c r="G1281" s="10" t="s">
        <v>8588</v>
      </c>
      <c r="H1281" s="10" t="s">
        <v>8598</v>
      </c>
      <c r="I1281" s="10" t="s">
        <v>8614</v>
      </c>
      <c r="J1281" s="10" t="s">
        <v>8599</v>
      </c>
      <c r="K1281" s="10" t="s">
        <v>8590</v>
      </c>
      <c r="L1281" s="10" t="s">
        <v>8615</v>
      </c>
      <c r="M1281" s="10" t="s">
        <v>8593</v>
      </c>
      <c r="N1281" s="12" t="s">
        <v>11</v>
      </c>
      <c r="O1281" s="12" t="s">
        <v>13</v>
      </c>
      <c r="P1281" s="12" t="s">
        <v>22</v>
      </c>
      <c r="Q1281" s="12" t="s">
        <v>239</v>
      </c>
      <c r="R1281" s="12" t="s">
        <v>14</v>
      </c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3">
        <f>ROUNDUP(SUM(VLOOKUP(F1281,'Pontuação 3.0'!A$2:B$11,2,FALSE),VLOOKUP(E1281,'Pontuação 3.0'!C$2:D$11,2,FALSE),VLOOKUP(H1281,'Pontuação 3.0'!I$2:J$11,2,FALSE),VLOOKUP(J1281,'Pontuação 3.0'!G$2:H$11,2,FALSE),VLOOKUP(G1281,'Pontuação 3.0'!E$2:F$11,2,FALSE),VLOOKUP(K1281,'Pontuação 3.0'!K$2:L$11,2,FALSE),VLOOKUP(L1281,'Pontuação 3.0'!M$2:N$13,2,FALSE)),0)</f>
        <v>2045</v>
      </c>
      <c r="AD1281" s="14">
        <f t="shared" si="1"/>
        <v>205</v>
      </c>
      <c r="AE1281" s="14" t="str">
        <f t="array" ref="AE1281">IFERROR(INDEX('Pontuação 3.0'!G$13:G$191, MATCH(AD1281, 'Pontuação 3.0'!F$13:F$191, 0)), "Faixa Indefinida")</f>
        <v>C</v>
      </c>
      <c r="AF1281" s="14">
        <f t="shared" si="2"/>
        <v>0</v>
      </c>
      <c r="AG1281" s="14">
        <f t="shared" si="3"/>
        <v>0</v>
      </c>
      <c r="AH1281" s="14">
        <f t="shared" si="4"/>
        <v>1</v>
      </c>
      <c r="AI1281" s="14">
        <f t="shared" si="5"/>
        <v>0</v>
      </c>
      <c r="AJ1281" s="10"/>
    </row>
    <row r="1282" ht="15.75" customHeight="1">
      <c r="A1282" s="9">
        <v>45694.0</v>
      </c>
      <c r="B1282" s="10" t="s">
        <v>2999</v>
      </c>
      <c r="C1282" s="10" t="s">
        <v>3000</v>
      </c>
      <c r="D1282" s="15" t="s">
        <v>8710</v>
      </c>
      <c r="E1282" s="10" t="s">
        <v>8586</v>
      </c>
      <c r="F1282" s="10" t="s">
        <v>8596</v>
      </c>
      <c r="G1282" s="10" t="s">
        <v>8588</v>
      </c>
      <c r="H1282" s="10" t="s">
        <v>8598</v>
      </c>
      <c r="I1282" s="10" t="s">
        <v>8590</v>
      </c>
      <c r="J1282" s="10" t="s">
        <v>8591</v>
      </c>
      <c r="K1282" s="10" t="s">
        <v>8590</v>
      </c>
      <c r="L1282" s="10" t="s">
        <v>8592</v>
      </c>
      <c r="M1282" s="10" t="s">
        <v>8601</v>
      </c>
      <c r="N1282" s="12" t="s">
        <v>11</v>
      </c>
      <c r="O1282" s="12" t="s">
        <v>13</v>
      </c>
      <c r="P1282" s="12" t="s">
        <v>114</v>
      </c>
      <c r="Q1282" s="12" t="s">
        <v>45</v>
      </c>
      <c r="R1282" s="12" t="s">
        <v>14</v>
      </c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3">
        <f>ROUNDUP(SUM(VLOOKUP(F1282,'Pontuação 3.0'!A$2:B$11,2,FALSE),VLOOKUP(E1282,'Pontuação 3.0'!C$2:D$11,2,FALSE),VLOOKUP(H1282,'Pontuação 3.0'!I$2:J$11,2,FALSE),VLOOKUP(J1282,'Pontuação 3.0'!G$2:H$11,2,FALSE),VLOOKUP(G1282,'Pontuação 3.0'!E$2:F$11,2,FALSE),VLOOKUP(K1282,'Pontuação 3.0'!K$2:L$11,2,FALSE),VLOOKUP(L1282,'Pontuação 3.0'!M$2:N$13,2,FALSE)),0)</f>
        <v>2141</v>
      </c>
      <c r="AD1282" s="14">
        <f t="shared" si="1"/>
        <v>214</v>
      </c>
      <c r="AE1282" s="14" t="str">
        <f t="array" ref="AE1282">IFERROR(INDEX('Pontuação 3.0'!G$13:G$191, MATCH(AD1282, 'Pontuação 3.0'!F$13:F$191, 0)), "Faixa Indefinida")</f>
        <v>B</v>
      </c>
      <c r="AF1282" s="14">
        <f t="shared" si="2"/>
        <v>0</v>
      </c>
      <c r="AG1282" s="14">
        <f t="shared" si="3"/>
        <v>1</v>
      </c>
      <c r="AH1282" s="14">
        <f t="shared" si="4"/>
        <v>0</v>
      </c>
      <c r="AI1282" s="14">
        <f t="shared" si="5"/>
        <v>0</v>
      </c>
      <c r="AJ1282" s="10"/>
    </row>
    <row r="1283" ht="15.75" customHeight="1">
      <c r="A1283" s="9">
        <v>45694.0</v>
      </c>
      <c r="B1283" s="10" t="s">
        <v>3001</v>
      </c>
      <c r="C1283" s="10" t="s">
        <v>3002</v>
      </c>
      <c r="D1283" s="11">
        <v>1.1985898733E10</v>
      </c>
      <c r="E1283" s="10" t="s">
        <v>8586</v>
      </c>
      <c r="F1283" s="10" t="s">
        <v>8596</v>
      </c>
      <c r="G1283" s="10" t="s">
        <v>8588</v>
      </c>
      <c r="H1283" s="10" t="s">
        <v>8605</v>
      </c>
      <c r="I1283" s="10" t="s">
        <v>8590</v>
      </c>
      <c r="J1283" s="10" t="s">
        <v>8599</v>
      </c>
      <c r="K1283" s="10" t="s">
        <v>8590</v>
      </c>
      <c r="L1283" s="10" t="s">
        <v>8592</v>
      </c>
      <c r="M1283" s="10" t="s">
        <v>8601</v>
      </c>
      <c r="N1283" s="12" t="s">
        <v>11</v>
      </c>
      <c r="O1283" s="12" t="s">
        <v>13</v>
      </c>
      <c r="P1283" s="12" t="s">
        <v>48</v>
      </c>
      <c r="Q1283" s="12" t="s">
        <v>49</v>
      </c>
      <c r="R1283" s="12" t="s">
        <v>14</v>
      </c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3">
        <f>ROUNDUP(SUM(VLOOKUP(F1283,'Pontuação 3.0'!A$2:B$11,2,FALSE),VLOOKUP(E1283,'Pontuação 3.0'!C$2:D$11,2,FALSE),VLOOKUP(H1283,'Pontuação 3.0'!I$2:J$11,2,FALSE),VLOOKUP(J1283,'Pontuação 3.0'!G$2:H$11,2,FALSE),VLOOKUP(G1283,'Pontuação 3.0'!E$2:F$11,2,FALSE),VLOOKUP(K1283,'Pontuação 3.0'!K$2:L$11,2,FALSE),VLOOKUP(L1283,'Pontuação 3.0'!M$2:N$13,2,FALSE)),0)</f>
        <v>1925</v>
      </c>
      <c r="AD1283" s="14">
        <f t="shared" si="1"/>
        <v>193</v>
      </c>
      <c r="AE1283" s="14" t="str">
        <f t="array" ref="AE1283">IFERROR(INDEX('Pontuação 3.0'!G$13:G$191, MATCH(AD1283, 'Pontuação 3.0'!F$13:F$191, 0)), "Faixa Indefinida")</f>
        <v>C</v>
      </c>
      <c r="AF1283" s="14">
        <f t="shared" si="2"/>
        <v>0</v>
      </c>
      <c r="AG1283" s="14">
        <f t="shared" si="3"/>
        <v>0</v>
      </c>
      <c r="AH1283" s="14">
        <f t="shared" si="4"/>
        <v>1</v>
      </c>
      <c r="AI1283" s="14">
        <f t="shared" si="5"/>
        <v>0</v>
      </c>
      <c r="AJ1283" s="10"/>
    </row>
    <row r="1284" ht="15.75" customHeight="1">
      <c r="A1284" s="9">
        <v>45694.0</v>
      </c>
      <c r="B1284" s="10" t="s">
        <v>3005</v>
      </c>
      <c r="C1284" s="10" t="s">
        <v>3006</v>
      </c>
      <c r="D1284" s="10" t="s">
        <v>3007</v>
      </c>
      <c r="E1284" s="10" t="s">
        <v>8586</v>
      </c>
      <c r="F1284" s="10" t="s">
        <v>8596</v>
      </c>
      <c r="G1284" s="10" t="s">
        <v>8620</v>
      </c>
      <c r="H1284" s="10" t="s">
        <v>8589</v>
      </c>
      <c r="I1284" s="10" t="s">
        <v>8590</v>
      </c>
      <c r="J1284" s="10" t="s">
        <v>8599</v>
      </c>
      <c r="K1284" s="10" t="s">
        <v>8590</v>
      </c>
      <c r="L1284" s="10" t="s">
        <v>8592</v>
      </c>
      <c r="M1284" s="10" t="s">
        <v>8593</v>
      </c>
      <c r="N1284" s="12" t="s">
        <v>11</v>
      </c>
      <c r="O1284" s="12" t="s">
        <v>13</v>
      </c>
      <c r="P1284" s="12" t="s">
        <v>68</v>
      </c>
      <c r="Q1284" s="12" t="s">
        <v>45</v>
      </c>
      <c r="R1284" s="12" t="s">
        <v>14</v>
      </c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3">
        <f>ROUNDUP(SUM(VLOOKUP(F1284,'Pontuação 3.0'!A$2:B$11,2,FALSE),VLOOKUP(E1284,'Pontuação 3.0'!C$2:D$11,2,FALSE),VLOOKUP(H1284,'Pontuação 3.0'!I$2:J$11,2,FALSE),VLOOKUP(J1284,'Pontuação 3.0'!G$2:H$11,2,FALSE),VLOOKUP(G1284,'Pontuação 3.0'!E$2:F$11,2,FALSE),VLOOKUP(K1284,'Pontuação 3.0'!K$2:L$11,2,FALSE),VLOOKUP(L1284,'Pontuação 3.0'!M$2:N$13,2,FALSE)),0)</f>
        <v>1936</v>
      </c>
      <c r="AD1284" s="14">
        <f t="shared" si="1"/>
        <v>194</v>
      </c>
      <c r="AE1284" s="14" t="str">
        <f t="array" ref="AE1284">IFERROR(INDEX('Pontuação 3.0'!G$13:G$191, MATCH(AD1284, 'Pontuação 3.0'!F$13:F$191, 0)), "Faixa Indefinida")</f>
        <v>C</v>
      </c>
      <c r="AF1284" s="14">
        <f t="shared" si="2"/>
        <v>0</v>
      </c>
      <c r="AG1284" s="14">
        <f t="shared" si="3"/>
        <v>0</v>
      </c>
      <c r="AH1284" s="14">
        <f t="shared" si="4"/>
        <v>1</v>
      </c>
      <c r="AI1284" s="14">
        <f t="shared" si="5"/>
        <v>0</v>
      </c>
      <c r="AJ1284" s="10"/>
    </row>
    <row r="1285" ht="15.75" customHeight="1">
      <c r="A1285" s="9">
        <v>45694.0</v>
      </c>
      <c r="B1285" s="10" t="s">
        <v>98</v>
      </c>
      <c r="C1285" s="10" t="s">
        <v>3008</v>
      </c>
      <c r="D1285" s="11">
        <v>5.199571864E10</v>
      </c>
      <c r="E1285" s="10" t="s">
        <v>8622</v>
      </c>
      <c r="F1285" s="10" t="s">
        <v>8587</v>
      </c>
      <c r="G1285" s="10" t="s">
        <v>8588</v>
      </c>
      <c r="H1285" s="10" t="s">
        <v>8589</v>
      </c>
      <c r="I1285" s="10" t="s">
        <v>8614</v>
      </c>
      <c r="J1285" s="10" t="s">
        <v>8599</v>
      </c>
      <c r="K1285" s="10" t="s">
        <v>8606</v>
      </c>
      <c r="L1285" s="10" t="s">
        <v>8592</v>
      </c>
      <c r="M1285" s="10" t="s">
        <v>8611</v>
      </c>
      <c r="N1285" s="12" t="s">
        <v>11</v>
      </c>
      <c r="O1285" s="12" t="s">
        <v>13</v>
      </c>
      <c r="P1285" s="12" t="s">
        <v>19</v>
      </c>
      <c r="Q1285" s="12" t="s">
        <v>45</v>
      </c>
      <c r="R1285" s="12" t="s">
        <v>14</v>
      </c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3">
        <f>ROUNDUP(SUM(VLOOKUP(F1285,'Pontuação 3.0'!A$2:B$11,2,FALSE),VLOOKUP(E1285,'Pontuação 3.0'!C$2:D$11,2,FALSE),VLOOKUP(H1285,'Pontuação 3.0'!I$2:J$11,2,FALSE),VLOOKUP(J1285,'Pontuação 3.0'!G$2:H$11,2,FALSE),VLOOKUP(G1285,'Pontuação 3.0'!E$2:F$11,2,FALSE),VLOOKUP(K1285,'Pontuação 3.0'!K$2:L$11,2,FALSE),VLOOKUP(L1285,'Pontuação 3.0'!M$2:N$13,2,FALSE)),0)</f>
        <v>2440</v>
      </c>
      <c r="AD1285" s="14">
        <f t="shared" si="1"/>
        <v>244</v>
      </c>
      <c r="AE1285" s="14" t="str">
        <f t="array" ref="AE1285">IFERROR(INDEX('Pontuação 3.0'!G$13:G$191, MATCH(AD1285, 'Pontuação 3.0'!F$13:F$191, 0)), "Faixa Indefinida")</f>
        <v>A</v>
      </c>
      <c r="AF1285" s="14">
        <f t="shared" si="2"/>
        <v>1</v>
      </c>
      <c r="AG1285" s="14">
        <f t="shared" si="3"/>
        <v>0</v>
      </c>
      <c r="AH1285" s="14">
        <f t="shared" si="4"/>
        <v>0</v>
      </c>
      <c r="AI1285" s="14">
        <f t="shared" si="5"/>
        <v>0</v>
      </c>
      <c r="AJ1285" s="10"/>
    </row>
    <row r="1286" ht="15.75" customHeight="1">
      <c r="A1286" s="9">
        <v>45694.0</v>
      </c>
      <c r="B1286" s="10" t="s">
        <v>2997</v>
      </c>
      <c r="C1286" s="10" t="s">
        <v>2998</v>
      </c>
      <c r="D1286" s="11">
        <v>1.4997972252E10</v>
      </c>
      <c r="E1286" s="10" t="s">
        <v>8586</v>
      </c>
      <c r="F1286" s="10" t="s">
        <v>8631</v>
      </c>
      <c r="G1286" s="10" t="s">
        <v>8588</v>
      </c>
      <c r="H1286" s="10" t="s">
        <v>8589</v>
      </c>
      <c r="I1286" s="10" t="s">
        <v>8590</v>
      </c>
      <c r="J1286" s="10" t="s">
        <v>8591</v>
      </c>
      <c r="K1286" s="10" t="s">
        <v>8590</v>
      </c>
      <c r="L1286" s="10" t="s">
        <v>8615</v>
      </c>
      <c r="M1286" s="10" t="s">
        <v>8611</v>
      </c>
      <c r="N1286" s="12" t="s">
        <v>11</v>
      </c>
      <c r="O1286" s="12" t="s">
        <v>13</v>
      </c>
      <c r="P1286" s="12" t="s">
        <v>547</v>
      </c>
      <c r="Q1286" s="12" t="s">
        <v>548</v>
      </c>
      <c r="R1286" s="12" t="s">
        <v>14</v>
      </c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3">
        <f>ROUNDUP(SUM(VLOOKUP(F1286,'Pontuação 3.0'!A$2:B$11,2,FALSE),VLOOKUP(E1286,'Pontuação 3.0'!C$2:D$11,2,FALSE),VLOOKUP(H1286,'Pontuação 3.0'!I$2:J$11,2,FALSE),VLOOKUP(J1286,'Pontuação 3.0'!G$2:H$11,2,FALSE),VLOOKUP(G1286,'Pontuação 3.0'!E$2:F$11,2,FALSE),VLOOKUP(K1286,'Pontuação 3.0'!K$2:L$11,2,FALSE),VLOOKUP(L1286,'Pontuação 3.0'!M$2:N$13,2,FALSE)),0)</f>
        <v>2432</v>
      </c>
      <c r="AD1286" s="14">
        <f t="shared" si="1"/>
        <v>243</v>
      </c>
      <c r="AE1286" s="14" t="str">
        <f t="array" ref="AE1286">IFERROR(INDEX('Pontuação 3.0'!G$13:G$191, MATCH(AD1286, 'Pontuação 3.0'!F$13:F$191, 0)), "Faixa Indefinida")</f>
        <v>A</v>
      </c>
      <c r="AF1286" s="14">
        <f t="shared" si="2"/>
        <v>1</v>
      </c>
      <c r="AG1286" s="14">
        <f t="shared" si="3"/>
        <v>0</v>
      </c>
      <c r="AH1286" s="14">
        <f t="shared" si="4"/>
        <v>0</v>
      </c>
      <c r="AI1286" s="14">
        <f t="shared" si="5"/>
        <v>0</v>
      </c>
      <c r="AJ1286" s="10"/>
    </row>
    <row r="1287" ht="15.75" customHeight="1">
      <c r="A1287" s="9">
        <v>45694.0</v>
      </c>
      <c r="B1287" s="10" t="s">
        <v>3009</v>
      </c>
      <c r="C1287" s="10" t="s">
        <v>3010</v>
      </c>
      <c r="D1287" s="11">
        <v>8.198840884E10</v>
      </c>
      <c r="E1287" s="10" t="s">
        <v>8586</v>
      </c>
      <c r="F1287" s="10" t="s">
        <v>8631</v>
      </c>
      <c r="G1287" s="10" t="s">
        <v>8588</v>
      </c>
      <c r="H1287" s="10" t="s">
        <v>8632</v>
      </c>
      <c r="I1287" s="10" t="s">
        <v>8614</v>
      </c>
      <c r="J1287" s="10" t="s">
        <v>8591</v>
      </c>
      <c r="K1287" s="10" t="s">
        <v>8606</v>
      </c>
      <c r="L1287" s="10" t="s">
        <v>8629</v>
      </c>
      <c r="M1287" s="10" t="s">
        <v>8601</v>
      </c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3">
        <f>ROUNDUP(SUM(VLOOKUP(F1287,'Pontuação 3.0'!A$2:B$11,2,FALSE),VLOOKUP(E1287,'Pontuação 3.0'!C$2:D$11,2,FALSE),VLOOKUP(H1287,'Pontuação 3.0'!I$2:J$11,2,FALSE),VLOOKUP(J1287,'Pontuação 3.0'!G$2:H$11,2,FALSE),VLOOKUP(G1287,'Pontuação 3.0'!E$2:F$11,2,FALSE),VLOOKUP(K1287,'Pontuação 3.0'!K$2:L$11,2,FALSE),VLOOKUP(L1287,'Pontuação 3.0'!M$2:N$13,2,FALSE)),0)</f>
        <v>2390</v>
      </c>
      <c r="AD1287" s="14">
        <f t="shared" si="1"/>
        <v>239</v>
      </c>
      <c r="AE1287" s="14" t="str">
        <f t="array" ref="AE1287">IFERROR(INDEX('Pontuação 3.0'!G$13:G$191, MATCH(AD1287, 'Pontuação 3.0'!F$13:F$191, 0)), "Faixa Indefinida")</f>
        <v>A</v>
      </c>
      <c r="AF1287" s="14">
        <f t="shared" si="2"/>
        <v>1</v>
      </c>
      <c r="AG1287" s="14">
        <f t="shared" si="3"/>
        <v>0</v>
      </c>
      <c r="AH1287" s="14">
        <f t="shared" si="4"/>
        <v>0</v>
      </c>
      <c r="AI1287" s="14">
        <f t="shared" si="5"/>
        <v>0</v>
      </c>
      <c r="AJ1287" s="10"/>
    </row>
    <row r="1288" ht="15.75" customHeight="1">
      <c r="A1288" s="9">
        <v>45694.0</v>
      </c>
      <c r="B1288" s="10" t="s">
        <v>414</v>
      </c>
      <c r="C1288" s="10" t="s">
        <v>3011</v>
      </c>
      <c r="D1288" s="11">
        <v>9.85470347E8</v>
      </c>
      <c r="E1288" s="10" t="s">
        <v>8586</v>
      </c>
      <c r="F1288" s="10" t="s">
        <v>8596</v>
      </c>
      <c r="G1288" s="10" t="s">
        <v>8588</v>
      </c>
      <c r="H1288" s="10" t="s">
        <v>8598</v>
      </c>
      <c r="I1288" s="10" t="s">
        <v>8590</v>
      </c>
      <c r="J1288" s="10" t="s">
        <v>8599</v>
      </c>
      <c r="K1288" s="10" t="s">
        <v>8590</v>
      </c>
      <c r="L1288" s="10" t="s">
        <v>8615</v>
      </c>
      <c r="M1288" s="10" t="s">
        <v>8601</v>
      </c>
      <c r="N1288" s="12" t="s">
        <v>11</v>
      </c>
      <c r="O1288" s="12" t="s">
        <v>13</v>
      </c>
      <c r="P1288" s="12" t="s">
        <v>77</v>
      </c>
      <c r="Q1288" s="12" t="s">
        <v>34</v>
      </c>
      <c r="R1288" s="12" t="s">
        <v>23</v>
      </c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3">
        <f>ROUNDUP(SUM(VLOOKUP(F1288,'Pontuação 3.0'!A$2:B$11,2,FALSE),VLOOKUP(E1288,'Pontuação 3.0'!C$2:D$11,2,FALSE),VLOOKUP(H1288,'Pontuação 3.0'!I$2:J$11,2,FALSE),VLOOKUP(J1288,'Pontuação 3.0'!G$2:H$11,2,FALSE),VLOOKUP(G1288,'Pontuação 3.0'!E$2:F$11,2,FALSE),VLOOKUP(K1288,'Pontuação 3.0'!K$2:L$11,2,FALSE),VLOOKUP(L1288,'Pontuação 3.0'!M$2:N$13,2,FALSE)),0)</f>
        <v>2075</v>
      </c>
      <c r="AD1288" s="14">
        <f t="shared" si="1"/>
        <v>208</v>
      </c>
      <c r="AE1288" s="14" t="str">
        <f t="array" ref="AE1288">IFERROR(INDEX('Pontuação 3.0'!G$13:G$191, MATCH(AD1288, 'Pontuação 3.0'!F$13:F$191, 0)), "Faixa Indefinida")</f>
        <v>C</v>
      </c>
      <c r="AF1288" s="14">
        <f t="shared" si="2"/>
        <v>0</v>
      </c>
      <c r="AG1288" s="14">
        <f t="shared" si="3"/>
        <v>0</v>
      </c>
      <c r="AH1288" s="14">
        <f t="shared" si="4"/>
        <v>1</v>
      </c>
      <c r="AI1288" s="14">
        <f t="shared" si="5"/>
        <v>0</v>
      </c>
      <c r="AJ1288" s="10"/>
    </row>
    <row r="1289" ht="15.75" customHeight="1">
      <c r="A1289" s="9">
        <v>45694.0</v>
      </c>
      <c r="B1289" s="10" t="s">
        <v>3012</v>
      </c>
      <c r="C1289" s="10" t="s">
        <v>3013</v>
      </c>
      <c r="D1289" s="11">
        <v>1.9984137486E10</v>
      </c>
      <c r="E1289" s="10" t="s">
        <v>8586</v>
      </c>
      <c r="F1289" s="10" t="s">
        <v>8631</v>
      </c>
      <c r="G1289" s="10" t="s">
        <v>8588</v>
      </c>
      <c r="H1289" s="10" t="s">
        <v>8598</v>
      </c>
      <c r="I1289" s="10" t="s">
        <v>8614</v>
      </c>
      <c r="J1289" s="10" t="s">
        <v>8591</v>
      </c>
      <c r="K1289" s="10" t="s">
        <v>8606</v>
      </c>
      <c r="L1289" s="10" t="s">
        <v>8615</v>
      </c>
      <c r="M1289" s="10" t="s">
        <v>8625</v>
      </c>
      <c r="N1289" s="12" t="s">
        <v>11</v>
      </c>
      <c r="O1289" s="12" t="s">
        <v>13</v>
      </c>
      <c r="P1289" s="12" t="s">
        <v>102</v>
      </c>
      <c r="Q1289" s="12" t="s">
        <v>15</v>
      </c>
      <c r="R1289" s="12" t="s">
        <v>14</v>
      </c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3">
        <f>ROUNDUP(SUM(VLOOKUP(F1289,'Pontuação 3.0'!A$2:B$11,2,FALSE),VLOOKUP(E1289,'Pontuação 3.0'!C$2:D$11,2,FALSE),VLOOKUP(H1289,'Pontuação 3.0'!I$2:J$11,2,FALSE),VLOOKUP(J1289,'Pontuação 3.0'!G$2:H$11,2,FALSE),VLOOKUP(G1289,'Pontuação 3.0'!E$2:F$11,2,FALSE),VLOOKUP(K1289,'Pontuação 3.0'!K$2:L$11,2,FALSE),VLOOKUP(L1289,'Pontuação 3.0'!M$2:N$13,2,FALSE)),0)</f>
        <v>2606</v>
      </c>
      <c r="AD1289" s="14">
        <f t="shared" si="1"/>
        <v>261</v>
      </c>
      <c r="AE1289" s="14" t="str">
        <f t="array" ref="AE1289">IFERROR(INDEX('Pontuação 3.0'!G$13:G$191, MATCH(AD1289, 'Pontuação 3.0'!F$13:F$191, 0)), "Faixa Indefinida")</f>
        <v>A</v>
      </c>
      <c r="AF1289" s="14">
        <f t="shared" si="2"/>
        <v>1</v>
      </c>
      <c r="AG1289" s="14">
        <f t="shared" si="3"/>
        <v>0</v>
      </c>
      <c r="AH1289" s="14">
        <f t="shared" si="4"/>
        <v>0</v>
      </c>
      <c r="AI1289" s="14">
        <f t="shared" si="5"/>
        <v>0</v>
      </c>
      <c r="AJ1289" s="10"/>
    </row>
    <row r="1290" ht="15.75" customHeight="1">
      <c r="A1290" s="9">
        <v>45694.0</v>
      </c>
      <c r="B1290" s="10" t="s">
        <v>3014</v>
      </c>
      <c r="C1290" s="10" t="s">
        <v>3015</v>
      </c>
      <c r="D1290" s="11">
        <v>8.199149227E10</v>
      </c>
      <c r="E1290" s="10" t="s">
        <v>8622</v>
      </c>
      <c r="F1290" s="10" t="s">
        <v>8610</v>
      </c>
      <c r="G1290" s="10" t="s">
        <v>8628</v>
      </c>
      <c r="H1290" s="10" t="s">
        <v>8626</v>
      </c>
      <c r="I1290" s="10" t="s">
        <v>8590</v>
      </c>
      <c r="J1290" s="10" t="s">
        <v>8599</v>
      </c>
      <c r="K1290" s="10" t="s">
        <v>8590</v>
      </c>
      <c r="L1290" s="10" t="s">
        <v>8607</v>
      </c>
      <c r="M1290" s="10" t="s">
        <v>8593</v>
      </c>
      <c r="N1290" s="12" t="s">
        <v>11</v>
      </c>
      <c r="O1290" s="12" t="s">
        <v>13</v>
      </c>
      <c r="P1290" s="12" t="s">
        <v>48</v>
      </c>
      <c r="Q1290" s="12" t="s">
        <v>15</v>
      </c>
      <c r="R1290" s="12" t="s">
        <v>14</v>
      </c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3">
        <f>ROUNDUP(SUM(VLOOKUP(F1290,'Pontuação 3.0'!A$2:B$11,2,FALSE),VLOOKUP(E1290,'Pontuação 3.0'!C$2:D$11,2,FALSE),VLOOKUP(H1290,'Pontuação 3.0'!I$2:J$11,2,FALSE),VLOOKUP(J1290,'Pontuação 3.0'!G$2:H$11,2,FALSE),VLOOKUP(G1290,'Pontuação 3.0'!E$2:F$11,2,FALSE),VLOOKUP(K1290,'Pontuação 3.0'!K$2:L$11,2,FALSE),VLOOKUP(L1290,'Pontuação 3.0'!M$2:N$13,2,FALSE)),0)</f>
        <v>1542</v>
      </c>
      <c r="AD1290" s="14">
        <f t="shared" si="1"/>
        <v>154</v>
      </c>
      <c r="AE1290" s="14" t="str">
        <f t="array" ref="AE1290">IFERROR(INDEX('Pontuação 3.0'!G$13:G$191, MATCH(AD1290, 'Pontuação 3.0'!F$13:F$191, 0)), "Faixa Indefinida")</f>
        <v>D</v>
      </c>
      <c r="AF1290" s="14">
        <f t="shared" si="2"/>
        <v>0</v>
      </c>
      <c r="AG1290" s="14">
        <f t="shared" si="3"/>
        <v>0</v>
      </c>
      <c r="AH1290" s="14">
        <f t="shared" si="4"/>
        <v>0</v>
      </c>
      <c r="AI1290" s="14">
        <f t="shared" si="5"/>
        <v>1</v>
      </c>
      <c r="AJ1290" s="10"/>
    </row>
    <row r="1291" ht="15.75" customHeight="1">
      <c r="A1291" s="9">
        <v>45694.0</v>
      </c>
      <c r="B1291" s="10" t="s">
        <v>141</v>
      </c>
      <c r="C1291" s="10" t="s">
        <v>3016</v>
      </c>
      <c r="D1291" s="11">
        <v>4.7999405853E10</v>
      </c>
      <c r="E1291" s="10" t="s">
        <v>8622</v>
      </c>
      <c r="F1291" s="10" t="s">
        <v>8610</v>
      </c>
      <c r="G1291" s="10" t="s">
        <v>8628</v>
      </c>
      <c r="H1291" s="10" t="s">
        <v>8598</v>
      </c>
      <c r="I1291" s="10" t="s">
        <v>8590</v>
      </c>
      <c r="J1291" s="10" t="s">
        <v>8617</v>
      </c>
      <c r="K1291" s="10" t="s">
        <v>8606</v>
      </c>
      <c r="L1291" s="10" t="s">
        <v>8592</v>
      </c>
      <c r="M1291" s="10" t="s">
        <v>8593</v>
      </c>
      <c r="N1291" s="12" t="s">
        <v>11</v>
      </c>
      <c r="O1291" s="12" t="s">
        <v>13</v>
      </c>
      <c r="P1291" s="12" t="s">
        <v>22</v>
      </c>
      <c r="Q1291" s="12" t="s">
        <v>49</v>
      </c>
      <c r="R1291" s="12" t="s">
        <v>14</v>
      </c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3">
        <f>ROUNDUP(SUM(VLOOKUP(F1291,'Pontuação 3.0'!A$2:B$11,2,FALSE),VLOOKUP(E1291,'Pontuação 3.0'!C$2:D$11,2,FALSE),VLOOKUP(H1291,'Pontuação 3.0'!I$2:J$11,2,FALSE),VLOOKUP(J1291,'Pontuação 3.0'!G$2:H$11,2,FALSE),VLOOKUP(G1291,'Pontuação 3.0'!E$2:F$11,2,FALSE),VLOOKUP(K1291,'Pontuação 3.0'!K$2:L$11,2,FALSE),VLOOKUP(L1291,'Pontuação 3.0'!M$2:N$13,2,FALSE)),0)</f>
        <v>2256</v>
      </c>
      <c r="AD1291" s="14">
        <f t="shared" si="1"/>
        <v>226</v>
      </c>
      <c r="AE1291" s="14" t="str">
        <f t="array" ref="AE1291">IFERROR(INDEX('Pontuação 3.0'!G$13:G$191, MATCH(AD1291, 'Pontuação 3.0'!F$13:F$191, 0)), "Faixa Indefinida")</f>
        <v>B</v>
      </c>
      <c r="AF1291" s="14">
        <f t="shared" si="2"/>
        <v>0</v>
      </c>
      <c r="AG1291" s="14">
        <f t="shared" si="3"/>
        <v>1</v>
      </c>
      <c r="AH1291" s="14">
        <f t="shared" si="4"/>
        <v>0</v>
      </c>
      <c r="AI1291" s="14">
        <f t="shared" si="5"/>
        <v>0</v>
      </c>
      <c r="AJ1291" s="10"/>
    </row>
    <row r="1292" ht="15.75" customHeight="1">
      <c r="A1292" s="9">
        <v>45694.0</v>
      </c>
      <c r="B1292" s="10" t="s">
        <v>3019</v>
      </c>
      <c r="C1292" s="10" t="s">
        <v>3020</v>
      </c>
      <c r="D1292" s="11">
        <v>9.1985111936E10</v>
      </c>
      <c r="E1292" s="10" t="s">
        <v>8586</v>
      </c>
      <c r="F1292" s="10" t="s">
        <v>8587</v>
      </c>
      <c r="G1292" s="10" t="s">
        <v>8628</v>
      </c>
      <c r="H1292" s="10" t="s">
        <v>8598</v>
      </c>
      <c r="I1292" s="10" t="s">
        <v>8590</v>
      </c>
      <c r="J1292" s="10" t="s">
        <v>8599</v>
      </c>
      <c r="K1292" s="10" t="s">
        <v>8590</v>
      </c>
      <c r="L1292" s="10" t="s">
        <v>8592</v>
      </c>
      <c r="M1292" s="10" t="s">
        <v>8611</v>
      </c>
      <c r="N1292" s="12" t="s">
        <v>11</v>
      </c>
      <c r="O1292" s="12" t="s">
        <v>13</v>
      </c>
      <c r="P1292" s="12" t="s">
        <v>12</v>
      </c>
      <c r="Q1292" s="12" t="s">
        <v>49</v>
      </c>
      <c r="R1292" s="12" t="s">
        <v>14</v>
      </c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3">
        <f>ROUNDUP(SUM(VLOOKUP(F1292,'Pontuação 3.0'!A$2:B$11,2,FALSE),VLOOKUP(E1292,'Pontuação 3.0'!C$2:D$11,2,FALSE),VLOOKUP(H1292,'Pontuação 3.0'!I$2:J$11,2,FALSE),VLOOKUP(J1292,'Pontuação 3.0'!G$2:H$11,2,FALSE),VLOOKUP(G1292,'Pontuação 3.0'!E$2:F$11,2,FALSE),VLOOKUP(K1292,'Pontuação 3.0'!K$2:L$11,2,FALSE),VLOOKUP(L1292,'Pontuação 3.0'!M$2:N$13,2,FALSE)),0)</f>
        <v>1972</v>
      </c>
      <c r="AD1292" s="14">
        <f t="shared" si="1"/>
        <v>197</v>
      </c>
      <c r="AE1292" s="14" t="str">
        <f t="array" ref="AE1292">IFERROR(INDEX('Pontuação 3.0'!G$13:G$191, MATCH(AD1292, 'Pontuação 3.0'!F$13:F$191, 0)), "Faixa Indefinida")</f>
        <v>C</v>
      </c>
      <c r="AF1292" s="14">
        <f t="shared" si="2"/>
        <v>0</v>
      </c>
      <c r="AG1292" s="14">
        <f t="shared" si="3"/>
        <v>0</v>
      </c>
      <c r="AH1292" s="14">
        <f t="shared" si="4"/>
        <v>1</v>
      </c>
      <c r="AI1292" s="14">
        <f t="shared" si="5"/>
        <v>0</v>
      </c>
      <c r="AJ1292" s="10"/>
    </row>
    <row r="1293" ht="15.75" customHeight="1">
      <c r="A1293" s="9">
        <v>45694.0</v>
      </c>
      <c r="B1293" s="10" t="s">
        <v>3017</v>
      </c>
      <c r="C1293" s="10" t="s">
        <v>3018</v>
      </c>
      <c r="D1293" s="11">
        <v>9.4991930386E10</v>
      </c>
      <c r="E1293" s="10" t="s">
        <v>8586</v>
      </c>
      <c r="F1293" s="10" t="s">
        <v>8631</v>
      </c>
      <c r="G1293" s="10" t="s">
        <v>8620</v>
      </c>
      <c r="H1293" s="10" t="s">
        <v>8626</v>
      </c>
      <c r="I1293" s="10" t="s">
        <v>8614</v>
      </c>
      <c r="J1293" s="10" t="s">
        <v>8591</v>
      </c>
      <c r="K1293" s="10" t="s">
        <v>8590</v>
      </c>
      <c r="L1293" s="10" t="s">
        <v>8615</v>
      </c>
      <c r="M1293" s="10" t="s">
        <v>8611</v>
      </c>
      <c r="N1293" s="12" t="s">
        <v>11</v>
      </c>
      <c r="O1293" s="12" t="s">
        <v>13</v>
      </c>
      <c r="P1293" s="12" t="s">
        <v>12</v>
      </c>
      <c r="Q1293" s="12" t="s">
        <v>15</v>
      </c>
      <c r="R1293" s="12" t="s">
        <v>14</v>
      </c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3">
        <f>ROUNDUP(SUM(VLOOKUP(F1293,'Pontuação 3.0'!A$2:B$11,2,FALSE),VLOOKUP(E1293,'Pontuação 3.0'!C$2:D$11,2,FALSE),VLOOKUP(H1293,'Pontuação 3.0'!I$2:J$11,2,FALSE),VLOOKUP(J1293,'Pontuação 3.0'!G$2:H$11,2,FALSE),VLOOKUP(G1293,'Pontuação 3.0'!E$2:F$11,2,FALSE),VLOOKUP(K1293,'Pontuação 3.0'!K$2:L$11,2,FALSE),VLOOKUP(L1293,'Pontuação 3.0'!M$2:N$13,2,FALSE)),0)</f>
        <v>2057</v>
      </c>
      <c r="AD1293" s="14">
        <f t="shared" si="1"/>
        <v>206</v>
      </c>
      <c r="AE1293" s="14" t="str">
        <f t="array" ref="AE1293">IFERROR(INDEX('Pontuação 3.0'!G$13:G$191, MATCH(AD1293, 'Pontuação 3.0'!F$13:F$191, 0)), "Faixa Indefinida")</f>
        <v>C</v>
      </c>
      <c r="AF1293" s="14">
        <f t="shared" si="2"/>
        <v>0</v>
      </c>
      <c r="AG1293" s="14">
        <f t="shared" si="3"/>
        <v>0</v>
      </c>
      <c r="AH1293" s="14">
        <f t="shared" si="4"/>
        <v>1</v>
      </c>
      <c r="AI1293" s="14">
        <f t="shared" si="5"/>
        <v>0</v>
      </c>
      <c r="AJ1293" s="10"/>
    </row>
    <row r="1294" ht="15.75" customHeight="1">
      <c r="A1294" s="9">
        <v>45694.0</v>
      </c>
      <c r="B1294" s="10" t="s">
        <v>3023</v>
      </c>
      <c r="C1294" s="10" t="s">
        <v>3024</v>
      </c>
      <c r="D1294" s="11">
        <v>3.1993306139E10</v>
      </c>
      <c r="E1294" s="10" t="s">
        <v>8622</v>
      </c>
      <c r="F1294" s="10" t="s">
        <v>8596</v>
      </c>
      <c r="G1294" s="10" t="s">
        <v>8628</v>
      </c>
      <c r="H1294" s="10" t="s">
        <v>8626</v>
      </c>
      <c r="I1294" s="10" t="s">
        <v>8590</v>
      </c>
      <c r="J1294" s="10" t="s">
        <v>8599</v>
      </c>
      <c r="K1294" s="10" t="s">
        <v>8590</v>
      </c>
      <c r="L1294" s="10" t="s">
        <v>8592</v>
      </c>
      <c r="M1294" s="10" t="s">
        <v>8601</v>
      </c>
      <c r="N1294" s="12" t="s">
        <v>11</v>
      </c>
      <c r="O1294" s="12" t="s">
        <v>13</v>
      </c>
      <c r="P1294" s="12" t="s">
        <v>22</v>
      </c>
      <c r="Q1294" s="12" t="s">
        <v>31</v>
      </c>
      <c r="R1294" s="12" t="s">
        <v>14</v>
      </c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3">
        <f>ROUNDUP(SUM(VLOOKUP(F1294,'Pontuação 3.0'!A$2:B$11,2,FALSE),VLOOKUP(E1294,'Pontuação 3.0'!C$2:D$11,2,FALSE),VLOOKUP(H1294,'Pontuação 3.0'!I$2:J$11,2,FALSE),VLOOKUP(J1294,'Pontuação 3.0'!G$2:H$11,2,FALSE),VLOOKUP(G1294,'Pontuação 3.0'!E$2:F$11,2,FALSE),VLOOKUP(K1294,'Pontuação 3.0'!K$2:L$11,2,FALSE),VLOOKUP(L1294,'Pontuação 3.0'!M$2:N$13,2,FALSE)),0)</f>
        <v>1661</v>
      </c>
      <c r="AD1294" s="14">
        <f t="shared" si="1"/>
        <v>166</v>
      </c>
      <c r="AE1294" s="14" t="str">
        <f t="array" ref="AE1294">IFERROR(INDEX('Pontuação 3.0'!G$13:G$191, MATCH(AD1294, 'Pontuação 3.0'!F$13:F$191, 0)), "Faixa Indefinida")</f>
        <v>D</v>
      </c>
      <c r="AF1294" s="14">
        <f t="shared" si="2"/>
        <v>0</v>
      </c>
      <c r="AG1294" s="14">
        <f t="shared" si="3"/>
        <v>0</v>
      </c>
      <c r="AH1294" s="14">
        <f t="shared" si="4"/>
        <v>0</v>
      </c>
      <c r="AI1294" s="14">
        <f t="shared" si="5"/>
        <v>1</v>
      </c>
      <c r="AJ1294" s="10"/>
    </row>
    <row r="1295" ht="15.75" customHeight="1">
      <c r="A1295" s="9">
        <v>45694.0</v>
      </c>
      <c r="B1295" s="10" t="s">
        <v>3021</v>
      </c>
      <c r="C1295" s="10" t="s">
        <v>3022</v>
      </c>
      <c r="D1295" s="11">
        <v>8.1991398657E10</v>
      </c>
      <c r="E1295" s="10" t="s">
        <v>8586</v>
      </c>
      <c r="F1295" s="10" t="s">
        <v>8587</v>
      </c>
      <c r="G1295" s="10" t="s">
        <v>8588</v>
      </c>
      <c r="H1295" s="10" t="s">
        <v>8589</v>
      </c>
      <c r="I1295" s="10" t="s">
        <v>8590</v>
      </c>
      <c r="J1295" s="10" t="s">
        <v>8599</v>
      </c>
      <c r="K1295" s="10" t="s">
        <v>8590</v>
      </c>
      <c r="L1295" s="10" t="s">
        <v>8592</v>
      </c>
      <c r="M1295" s="10" t="s">
        <v>8621</v>
      </c>
      <c r="N1295" s="12" t="s">
        <v>11</v>
      </c>
      <c r="O1295" s="12" t="s">
        <v>13</v>
      </c>
      <c r="P1295" s="12" t="s">
        <v>22</v>
      </c>
      <c r="Q1295" s="12" t="s">
        <v>49</v>
      </c>
      <c r="R1295" s="12" t="s">
        <v>14</v>
      </c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3">
        <f>ROUNDUP(SUM(VLOOKUP(F1295,'Pontuação 3.0'!A$2:B$11,2,FALSE),VLOOKUP(E1295,'Pontuação 3.0'!C$2:D$11,2,FALSE),VLOOKUP(H1295,'Pontuação 3.0'!I$2:J$11,2,FALSE),VLOOKUP(J1295,'Pontuação 3.0'!G$2:H$11,2,FALSE),VLOOKUP(G1295,'Pontuação 3.0'!E$2:F$11,2,FALSE),VLOOKUP(K1295,'Pontuação 3.0'!K$2:L$11,2,FALSE),VLOOKUP(L1295,'Pontuação 3.0'!M$2:N$13,2,FALSE)),0)</f>
        <v>2209</v>
      </c>
      <c r="AD1295" s="14">
        <f t="shared" si="1"/>
        <v>221</v>
      </c>
      <c r="AE1295" s="14" t="str">
        <f t="array" ref="AE1295">IFERROR(INDEX('Pontuação 3.0'!G$13:G$191, MATCH(AD1295, 'Pontuação 3.0'!F$13:F$191, 0)), "Faixa Indefinida")</f>
        <v>B</v>
      </c>
      <c r="AF1295" s="14">
        <f t="shared" si="2"/>
        <v>0</v>
      </c>
      <c r="AG1295" s="14">
        <f t="shared" si="3"/>
        <v>1</v>
      </c>
      <c r="AH1295" s="14">
        <f t="shared" si="4"/>
        <v>0</v>
      </c>
      <c r="AI1295" s="14">
        <f t="shared" si="5"/>
        <v>0</v>
      </c>
      <c r="AJ1295" s="10"/>
    </row>
    <row r="1296" ht="15.75" customHeight="1">
      <c r="A1296" s="9">
        <v>45694.0</v>
      </c>
      <c r="B1296" s="10" t="s">
        <v>3027</v>
      </c>
      <c r="C1296" s="10" t="s">
        <v>3028</v>
      </c>
      <c r="D1296" s="11">
        <v>8.2996541103E10</v>
      </c>
      <c r="E1296" s="10" t="s">
        <v>8622</v>
      </c>
      <c r="F1296" s="10" t="s">
        <v>8587</v>
      </c>
      <c r="G1296" s="10" t="s">
        <v>8588</v>
      </c>
      <c r="H1296" s="10" t="s">
        <v>8626</v>
      </c>
      <c r="I1296" s="10" t="s">
        <v>8590</v>
      </c>
      <c r="J1296" s="10" t="s">
        <v>8599</v>
      </c>
      <c r="K1296" s="10" t="s">
        <v>8590</v>
      </c>
      <c r="L1296" s="10" t="s">
        <v>8615</v>
      </c>
      <c r="M1296" s="10" t="s">
        <v>8601</v>
      </c>
      <c r="N1296" s="12" t="s">
        <v>11</v>
      </c>
      <c r="O1296" s="12" t="s">
        <v>13</v>
      </c>
      <c r="P1296" s="12" t="s">
        <v>22</v>
      </c>
      <c r="Q1296" s="12" t="s">
        <v>15</v>
      </c>
      <c r="R1296" s="12" t="s">
        <v>14</v>
      </c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3">
        <f>ROUNDUP(SUM(VLOOKUP(F1296,'Pontuação 3.0'!A$2:B$11,2,FALSE),VLOOKUP(E1296,'Pontuação 3.0'!C$2:D$11,2,FALSE),VLOOKUP(H1296,'Pontuação 3.0'!I$2:J$11,2,FALSE),VLOOKUP(J1296,'Pontuação 3.0'!G$2:H$11,2,FALSE),VLOOKUP(G1296,'Pontuação 3.0'!E$2:F$11,2,FALSE),VLOOKUP(K1296,'Pontuação 3.0'!K$2:L$11,2,FALSE),VLOOKUP(L1296,'Pontuação 3.0'!M$2:N$13,2,FALSE)),0)</f>
        <v>2030</v>
      </c>
      <c r="AD1296" s="14">
        <f t="shared" si="1"/>
        <v>203</v>
      </c>
      <c r="AE1296" s="14" t="str">
        <f t="array" ref="AE1296">IFERROR(INDEX('Pontuação 3.0'!G$13:G$191, MATCH(AD1296, 'Pontuação 3.0'!F$13:F$191, 0)), "Faixa Indefinida")</f>
        <v>C</v>
      </c>
      <c r="AF1296" s="14">
        <f t="shared" si="2"/>
        <v>0</v>
      </c>
      <c r="AG1296" s="14">
        <f t="shared" si="3"/>
        <v>0</v>
      </c>
      <c r="AH1296" s="14">
        <f t="shared" si="4"/>
        <v>1</v>
      </c>
      <c r="AI1296" s="14">
        <f t="shared" si="5"/>
        <v>0</v>
      </c>
      <c r="AJ1296" s="10"/>
    </row>
    <row r="1297" ht="15.75" customHeight="1">
      <c r="A1297" s="9">
        <v>45694.0</v>
      </c>
      <c r="B1297" s="10" t="s">
        <v>3031</v>
      </c>
      <c r="C1297" s="10" t="s">
        <v>3032</v>
      </c>
      <c r="D1297" s="11">
        <v>1.997170348E10</v>
      </c>
      <c r="E1297" s="10" t="s">
        <v>8622</v>
      </c>
      <c r="F1297" s="10" t="s">
        <v>8596</v>
      </c>
      <c r="G1297" s="10" t="s">
        <v>8616</v>
      </c>
      <c r="H1297" s="10" t="s">
        <v>8589</v>
      </c>
      <c r="I1297" s="10" t="s">
        <v>8590</v>
      </c>
      <c r="J1297" s="10" t="s">
        <v>8599</v>
      </c>
      <c r="K1297" s="10" t="s">
        <v>8606</v>
      </c>
      <c r="L1297" s="10" t="s">
        <v>8592</v>
      </c>
      <c r="M1297" s="10" t="s">
        <v>8601</v>
      </c>
      <c r="N1297" s="12" t="s">
        <v>11</v>
      </c>
      <c r="O1297" s="12" t="s">
        <v>13</v>
      </c>
      <c r="P1297" s="12" t="s">
        <v>19</v>
      </c>
      <c r="Q1297" s="12" t="s">
        <v>15</v>
      </c>
      <c r="R1297" s="12" t="s">
        <v>14</v>
      </c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3">
        <f>ROUNDUP(SUM(VLOOKUP(F1297,'Pontuação 3.0'!A$2:B$11,2,FALSE),VLOOKUP(E1297,'Pontuação 3.0'!C$2:D$11,2,FALSE),VLOOKUP(H1297,'Pontuação 3.0'!I$2:J$11,2,FALSE),VLOOKUP(J1297,'Pontuação 3.0'!G$2:H$11,2,FALSE),VLOOKUP(G1297,'Pontuação 3.0'!E$2:F$11,2,FALSE),VLOOKUP(K1297,'Pontuação 3.0'!K$2:L$11,2,FALSE),VLOOKUP(L1297,'Pontuação 3.0'!M$2:N$13,2,FALSE)),0)</f>
        <v>2401</v>
      </c>
      <c r="AD1297" s="14">
        <f t="shared" si="1"/>
        <v>240</v>
      </c>
      <c r="AE1297" s="14" t="str">
        <f t="array" ref="AE1297">IFERROR(INDEX('Pontuação 3.0'!G$13:G$191, MATCH(AD1297, 'Pontuação 3.0'!F$13:F$191, 0)), "Faixa Indefinida")</f>
        <v>A</v>
      </c>
      <c r="AF1297" s="14">
        <f t="shared" si="2"/>
        <v>1</v>
      </c>
      <c r="AG1297" s="14">
        <f t="shared" si="3"/>
        <v>0</v>
      </c>
      <c r="AH1297" s="14">
        <f t="shared" si="4"/>
        <v>0</v>
      </c>
      <c r="AI1297" s="14">
        <f t="shared" si="5"/>
        <v>0</v>
      </c>
      <c r="AJ1297" s="10"/>
    </row>
    <row r="1298" ht="15.75" customHeight="1">
      <c r="A1298" s="9">
        <v>45694.0</v>
      </c>
      <c r="B1298" s="10" t="s">
        <v>3029</v>
      </c>
      <c r="C1298" s="10" t="s">
        <v>3030</v>
      </c>
      <c r="D1298" s="11">
        <v>4.7997448585E10</v>
      </c>
      <c r="E1298" s="10" t="s">
        <v>8586</v>
      </c>
      <c r="F1298" s="10" t="s">
        <v>8640</v>
      </c>
      <c r="G1298" s="10" t="s">
        <v>8588</v>
      </c>
      <c r="H1298" s="10" t="s">
        <v>8598</v>
      </c>
      <c r="I1298" s="10" t="s">
        <v>8590</v>
      </c>
      <c r="J1298" s="10" t="s">
        <v>8617</v>
      </c>
      <c r="K1298" s="10" t="s">
        <v>8606</v>
      </c>
      <c r="L1298" s="10" t="s">
        <v>8615</v>
      </c>
      <c r="M1298" s="10" t="s">
        <v>8601</v>
      </c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3">
        <f>ROUNDUP(SUM(VLOOKUP(F1298,'Pontuação 3.0'!A$2:B$11,2,FALSE),VLOOKUP(E1298,'Pontuação 3.0'!C$2:D$11,2,FALSE),VLOOKUP(H1298,'Pontuação 3.0'!I$2:J$11,2,FALSE),VLOOKUP(J1298,'Pontuação 3.0'!G$2:H$11,2,FALSE),VLOOKUP(G1298,'Pontuação 3.0'!E$2:F$11,2,FALSE),VLOOKUP(K1298,'Pontuação 3.0'!K$2:L$11,2,FALSE),VLOOKUP(L1298,'Pontuação 3.0'!M$2:N$13,2,FALSE)),0)</f>
        <v>2596</v>
      </c>
      <c r="AD1298" s="14">
        <f t="shared" si="1"/>
        <v>260</v>
      </c>
      <c r="AE1298" s="14" t="str">
        <f t="array" ref="AE1298">IFERROR(INDEX('Pontuação 3.0'!G$13:G$191, MATCH(AD1298, 'Pontuação 3.0'!F$13:F$191, 0)), "Faixa Indefinida")</f>
        <v>A</v>
      </c>
      <c r="AF1298" s="14">
        <f t="shared" si="2"/>
        <v>1</v>
      </c>
      <c r="AG1298" s="14">
        <f t="shared" si="3"/>
        <v>0</v>
      </c>
      <c r="AH1298" s="14">
        <f t="shared" si="4"/>
        <v>0</v>
      </c>
      <c r="AI1298" s="14">
        <f t="shared" si="5"/>
        <v>0</v>
      </c>
      <c r="AJ1298" s="10"/>
    </row>
    <row r="1299" ht="15.75" customHeight="1">
      <c r="A1299" s="9">
        <v>45694.0</v>
      </c>
      <c r="B1299" s="10" t="s">
        <v>3033</v>
      </c>
      <c r="C1299" s="10" t="s">
        <v>3034</v>
      </c>
      <c r="D1299" s="11">
        <v>5.1997689578E10</v>
      </c>
      <c r="E1299" s="10" t="s">
        <v>8586</v>
      </c>
      <c r="F1299" s="10" t="s">
        <v>8587</v>
      </c>
      <c r="G1299" s="10" t="s">
        <v>8588</v>
      </c>
      <c r="H1299" s="10" t="s">
        <v>8598</v>
      </c>
      <c r="I1299" s="10" t="s">
        <v>8590</v>
      </c>
      <c r="J1299" s="10" t="s">
        <v>8599</v>
      </c>
      <c r="K1299" s="10" t="s">
        <v>8590</v>
      </c>
      <c r="L1299" s="10" t="s">
        <v>8592</v>
      </c>
      <c r="M1299" s="10" t="s">
        <v>8611</v>
      </c>
      <c r="N1299" s="12" t="s">
        <v>11</v>
      </c>
      <c r="O1299" s="12" t="s">
        <v>13</v>
      </c>
      <c r="P1299" s="12" t="s">
        <v>114</v>
      </c>
      <c r="Q1299" s="12" t="s">
        <v>15</v>
      </c>
      <c r="R1299" s="12" t="s">
        <v>14</v>
      </c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3">
        <f>ROUNDUP(SUM(VLOOKUP(F1299,'Pontuação 3.0'!A$2:B$11,2,FALSE),VLOOKUP(E1299,'Pontuação 3.0'!C$2:D$11,2,FALSE),VLOOKUP(H1299,'Pontuação 3.0'!I$2:J$11,2,FALSE),VLOOKUP(J1299,'Pontuação 3.0'!G$2:H$11,2,FALSE),VLOOKUP(G1299,'Pontuação 3.0'!E$2:F$11,2,FALSE),VLOOKUP(K1299,'Pontuação 3.0'!K$2:L$11,2,FALSE),VLOOKUP(L1299,'Pontuação 3.0'!M$2:N$13,2,FALSE)),0)</f>
        <v>2122</v>
      </c>
      <c r="AD1299" s="14">
        <f t="shared" si="1"/>
        <v>212</v>
      </c>
      <c r="AE1299" s="14" t="str">
        <f t="array" ref="AE1299">IFERROR(INDEX('Pontuação 3.0'!G$13:G$191, MATCH(AD1299, 'Pontuação 3.0'!F$13:F$191, 0)), "Faixa Indefinida")</f>
        <v>C</v>
      </c>
      <c r="AF1299" s="14">
        <f t="shared" si="2"/>
        <v>0</v>
      </c>
      <c r="AG1299" s="14">
        <f t="shared" si="3"/>
        <v>0</v>
      </c>
      <c r="AH1299" s="14">
        <f t="shared" si="4"/>
        <v>1</v>
      </c>
      <c r="AI1299" s="14">
        <f t="shared" si="5"/>
        <v>0</v>
      </c>
      <c r="AJ1299" s="10"/>
    </row>
    <row r="1300" ht="15.75" customHeight="1">
      <c r="A1300" s="9">
        <v>45694.0</v>
      </c>
      <c r="B1300" s="10" t="s">
        <v>3038</v>
      </c>
      <c r="C1300" s="10" t="s">
        <v>3039</v>
      </c>
      <c r="D1300" s="11">
        <v>4.7989139989E10</v>
      </c>
      <c r="E1300" s="10" t="s">
        <v>8622</v>
      </c>
      <c r="F1300" s="10" t="s">
        <v>8610</v>
      </c>
      <c r="G1300" s="10" t="s">
        <v>8620</v>
      </c>
      <c r="H1300" s="10" t="s">
        <v>8598</v>
      </c>
      <c r="I1300" s="10" t="s">
        <v>8614</v>
      </c>
      <c r="J1300" s="10" t="s">
        <v>8599</v>
      </c>
      <c r="K1300" s="10" t="s">
        <v>8606</v>
      </c>
      <c r="L1300" s="10" t="s">
        <v>8592</v>
      </c>
      <c r="M1300" s="10" t="s">
        <v>8611</v>
      </c>
      <c r="N1300" s="12" t="s">
        <v>11</v>
      </c>
      <c r="O1300" s="12" t="s">
        <v>13</v>
      </c>
      <c r="P1300" s="12" t="s">
        <v>19</v>
      </c>
      <c r="Q1300" s="12" t="s">
        <v>45</v>
      </c>
      <c r="R1300" s="12" t="s">
        <v>14</v>
      </c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3">
        <f>ROUNDUP(SUM(VLOOKUP(F1300,'Pontuação 3.0'!A$2:B$11,2,FALSE),VLOOKUP(E1300,'Pontuação 3.0'!C$2:D$11,2,FALSE),VLOOKUP(H1300,'Pontuação 3.0'!I$2:J$11,2,FALSE),VLOOKUP(J1300,'Pontuação 3.0'!G$2:H$11,2,FALSE),VLOOKUP(G1300,'Pontuação 3.0'!E$2:F$11,2,FALSE),VLOOKUP(K1300,'Pontuação 3.0'!K$2:L$11,2,FALSE),VLOOKUP(L1300,'Pontuação 3.0'!M$2:N$13,2,FALSE)),0)</f>
        <v>1991</v>
      </c>
      <c r="AD1300" s="14">
        <f t="shared" si="1"/>
        <v>199</v>
      </c>
      <c r="AE1300" s="14" t="str">
        <f t="array" ref="AE1300">IFERROR(INDEX('Pontuação 3.0'!G$13:G$191, MATCH(AD1300, 'Pontuação 3.0'!F$13:F$191, 0)), "Faixa Indefinida")</f>
        <v>C</v>
      </c>
      <c r="AF1300" s="14">
        <f t="shared" si="2"/>
        <v>0</v>
      </c>
      <c r="AG1300" s="14">
        <f t="shared" si="3"/>
        <v>0</v>
      </c>
      <c r="AH1300" s="14">
        <f t="shared" si="4"/>
        <v>1</v>
      </c>
      <c r="AI1300" s="14">
        <f t="shared" si="5"/>
        <v>0</v>
      </c>
      <c r="AJ1300" s="10"/>
    </row>
    <row r="1301" ht="15.75" customHeight="1">
      <c r="A1301" s="9">
        <v>45694.0</v>
      </c>
      <c r="B1301" s="10" t="s">
        <v>3040</v>
      </c>
      <c r="C1301" s="10" t="s">
        <v>3041</v>
      </c>
      <c r="D1301" s="11">
        <v>3.4998217738E10</v>
      </c>
      <c r="E1301" s="10" t="s">
        <v>8586</v>
      </c>
      <c r="F1301" s="10" t="s">
        <v>8587</v>
      </c>
      <c r="G1301" s="10" t="s">
        <v>8588</v>
      </c>
      <c r="H1301" s="10" t="s">
        <v>8632</v>
      </c>
      <c r="I1301" s="10" t="s">
        <v>8614</v>
      </c>
      <c r="J1301" s="10" t="s">
        <v>8591</v>
      </c>
      <c r="K1301" s="10" t="s">
        <v>8590</v>
      </c>
      <c r="L1301" s="10" t="s">
        <v>8600</v>
      </c>
      <c r="M1301" s="10" t="s">
        <v>8625</v>
      </c>
      <c r="N1301" s="12" t="s">
        <v>11</v>
      </c>
      <c r="O1301" s="12" t="s">
        <v>13</v>
      </c>
      <c r="P1301" s="12" t="s">
        <v>19</v>
      </c>
      <c r="Q1301" s="12" t="s">
        <v>40</v>
      </c>
      <c r="R1301" s="12" t="s">
        <v>14</v>
      </c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3">
        <f>ROUNDUP(SUM(VLOOKUP(F1301,'Pontuação 3.0'!A$2:B$11,2,FALSE),VLOOKUP(E1301,'Pontuação 3.0'!C$2:D$11,2,FALSE),VLOOKUP(H1301,'Pontuação 3.0'!I$2:J$11,2,FALSE),VLOOKUP(J1301,'Pontuação 3.0'!G$2:H$11,2,FALSE),VLOOKUP(G1301,'Pontuação 3.0'!E$2:F$11,2,FALSE),VLOOKUP(K1301,'Pontuação 3.0'!K$2:L$11,2,FALSE),VLOOKUP(L1301,'Pontuação 3.0'!M$2:N$13,2,FALSE)),0)</f>
        <v>2360</v>
      </c>
      <c r="AD1301" s="14">
        <f t="shared" si="1"/>
        <v>236</v>
      </c>
      <c r="AE1301" s="14" t="str">
        <f t="array" ref="AE1301">IFERROR(INDEX('Pontuação 3.0'!G$13:G$191, MATCH(AD1301, 'Pontuação 3.0'!F$13:F$191, 0)), "Faixa Indefinida")</f>
        <v>A</v>
      </c>
      <c r="AF1301" s="14">
        <f t="shared" si="2"/>
        <v>1</v>
      </c>
      <c r="AG1301" s="14">
        <f t="shared" si="3"/>
        <v>0</v>
      </c>
      <c r="AH1301" s="14">
        <f t="shared" si="4"/>
        <v>0</v>
      </c>
      <c r="AI1301" s="14">
        <f t="shared" si="5"/>
        <v>0</v>
      </c>
      <c r="AJ1301" s="10"/>
    </row>
    <row r="1302" ht="15.75" customHeight="1">
      <c r="A1302" s="9">
        <v>45694.0</v>
      </c>
      <c r="B1302" s="10" t="s">
        <v>3042</v>
      </c>
      <c r="C1302" s="10" t="s">
        <v>3043</v>
      </c>
      <c r="D1302" s="11">
        <v>1.1966484072E10</v>
      </c>
      <c r="E1302" s="10" t="s">
        <v>8622</v>
      </c>
      <c r="F1302" s="10" t="s">
        <v>8596</v>
      </c>
      <c r="G1302" s="10" t="s">
        <v>8588</v>
      </c>
      <c r="H1302" s="10" t="s">
        <v>8626</v>
      </c>
      <c r="I1302" s="10" t="s">
        <v>8590</v>
      </c>
      <c r="J1302" s="10" t="s">
        <v>8599</v>
      </c>
      <c r="K1302" s="10" t="s">
        <v>8590</v>
      </c>
      <c r="L1302" s="10" t="s">
        <v>8592</v>
      </c>
      <c r="M1302" s="10" t="s">
        <v>8621</v>
      </c>
      <c r="N1302" s="12" t="s">
        <v>11</v>
      </c>
      <c r="O1302" s="12" t="s">
        <v>13</v>
      </c>
      <c r="P1302" s="12" t="s">
        <v>19</v>
      </c>
      <c r="Q1302" s="12" t="s">
        <v>15</v>
      </c>
      <c r="R1302" s="12" t="s">
        <v>23</v>
      </c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3">
        <f>ROUNDUP(SUM(VLOOKUP(F1302,'Pontuação 3.0'!A$2:B$11,2,FALSE),VLOOKUP(E1302,'Pontuação 3.0'!C$2:D$11,2,FALSE),VLOOKUP(H1302,'Pontuação 3.0'!I$2:J$11,2,FALSE),VLOOKUP(J1302,'Pontuação 3.0'!G$2:H$11,2,FALSE),VLOOKUP(G1302,'Pontuação 3.0'!E$2:F$11,2,FALSE),VLOOKUP(K1302,'Pontuação 3.0'!K$2:L$11,2,FALSE),VLOOKUP(L1302,'Pontuação 3.0'!M$2:N$13,2,FALSE)),0)</f>
        <v>1811</v>
      </c>
      <c r="AD1302" s="14">
        <f t="shared" si="1"/>
        <v>181</v>
      </c>
      <c r="AE1302" s="14" t="str">
        <f t="array" ref="AE1302">IFERROR(INDEX('Pontuação 3.0'!G$13:G$191, MATCH(AD1302, 'Pontuação 3.0'!F$13:F$191, 0)), "Faixa Indefinida")</f>
        <v>D</v>
      </c>
      <c r="AF1302" s="14">
        <f t="shared" si="2"/>
        <v>0</v>
      </c>
      <c r="AG1302" s="14">
        <f t="shared" si="3"/>
        <v>0</v>
      </c>
      <c r="AH1302" s="14">
        <f t="shared" si="4"/>
        <v>0</v>
      </c>
      <c r="AI1302" s="14">
        <f t="shared" si="5"/>
        <v>1</v>
      </c>
      <c r="AJ1302" s="10"/>
    </row>
    <row r="1303" ht="15.75" customHeight="1">
      <c r="A1303" s="9">
        <v>45694.0</v>
      </c>
      <c r="B1303" s="10" t="s">
        <v>3044</v>
      </c>
      <c r="C1303" s="10" t="s">
        <v>3045</v>
      </c>
      <c r="D1303" s="11">
        <v>5.4999046716E10</v>
      </c>
      <c r="E1303" s="10" t="s">
        <v>8586</v>
      </c>
      <c r="F1303" s="10" t="s">
        <v>8587</v>
      </c>
      <c r="G1303" s="10" t="s">
        <v>8588</v>
      </c>
      <c r="H1303" s="10" t="s">
        <v>8605</v>
      </c>
      <c r="I1303" s="10" t="s">
        <v>8614</v>
      </c>
      <c r="J1303" s="10" t="s">
        <v>8599</v>
      </c>
      <c r="K1303" s="10" t="s">
        <v>8590</v>
      </c>
      <c r="L1303" s="10" t="s">
        <v>8615</v>
      </c>
      <c r="M1303" s="10" t="s">
        <v>8601</v>
      </c>
      <c r="N1303" s="12" t="s">
        <v>11</v>
      </c>
      <c r="O1303" s="12" t="s">
        <v>13</v>
      </c>
      <c r="P1303" s="12" t="s">
        <v>19</v>
      </c>
      <c r="Q1303" s="12" t="s">
        <v>40</v>
      </c>
      <c r="R1303" s="12" t="s">
        <v>14</v>
      </c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3">
        <f>ROUNDUP(SUM(VLOOKUP(F1303,'Pontuação 3.0'!A$2:B$11,2,FALSE),VLOOKUP(E1303,'Pontuação 3.0'!C$2:D$11,2,FALSE),VLOOKUP(H1303,'Pontuação 3.0'!I$2:J$11,2,FALSE),VLOOKUP(J1303,'Pontuação 3.0'!G$2:H$11,2,FALSE),VLOOKUP(G1303,'Pontuação 3.0'!E$2:F$11,2,FALSE),VLOOKUP(K1303,'Pontuação 3.0'!K$2:L$11,2,FALSE),VLOOKUP(L1303,'Pontuação 3.0'!M$2:N$13,2,FALSE)),0)</f>
        <v>2144</v>
      </c>
      <c r="AD1303" s="14">
        <f t="shared" si="1"/>
        <v>214</v>
      </c>
      <c r="AE1303" s="14" t="str">
        <f t="array" ref="AE1303">IFERROR(INDEX('Pontuação 3.0'!G$13:G$191, MATCH(AD1303, 'Pontuação 3.0'!F$13:F$191, 0)), "Faixa Indefinida")</f>
        <v>B</v>
      </c>
      <c r="AF1303" s="14">
        <f t="shared" si="2"/>
        <v>0</v>
      </c>
      <c r="AG1303" s="14">
        <f t="shared" si="3"/>
        <v>1</v>
      </c>
      <c r="AH1303" s="14">
        <f t="shared" si="4"/>
        <v>0</v>
      </c>
      <c r="AI1303" s="14">
        <f t="shared" si="5"/>
        <v>0</v>
      </c>
      <c r="AJ1303" s="10"/>
    </row>
    <row r="1304" ht="15.75" customHeight="1">
      <c r="A1304" s="9">
        <v>45694.0</v>
      </c>
      <c r="B1304" s="10" t="s">
        <v>3048</v>
      </c>
      <c r="C1304" s="10" t="s">
        <v>3049</v>
      </c>
      <c r="D1304" s="11">
        <v>3.8998430039E10</v>
      </c>
      <c r="E1304" s="10" t="s">
        <v>8586</v>
      </c>
      <c r="F1304" s="10" t="s">
        <v>8587</v>
      </c>
      <c r="G1304" s="10" t="s">
        <v>8588</v>
      </c>
      <c r="H1304" s="10" t="s">
        <v>8589</v>
      </c>
      <c r="I1304" s="10" t="s">
        <v>8614</v>
      </c>
      <c r="J1304" s="10" t="s">
        <v>8599</v>
      </c>
      <c r="K1304" s="10" t="s">
        <v>8606</v>
      </c>
      <c r="L1304" s="10" t="s">
        <v>8592</v>
      </c>
      <c r="M1304" s="10" t="s">
        <v>8601</v>
      </c>
      <c r="N1304" s="12" t="s">
        <v>11</v>
      </c>
      <c r="O1304" s="12" t="s">
        <v>13</v>
      </c>
      <c r="P1304" s="12" t="s">
        <v>19</v>
      </c>
      <c r="Q1304" s="12" t="s">
        <v>45</v>
      </c>
      <c r="R1304" s="12" t="s">
        <v>14</v>
      </c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3">
        <f>ROUNDUP(SUM(VLOOKUP(F1304,'Pontuação 3.0'!A$2:B$11,2,FALSE),VLOOKUP(E1304,'Pontuação 3.0'!C$2:D$11,2,FALSE),VLOOKUP(H1304,'Pontuação 3.0'!I$2:J$11,2,FALSE),VLOOKUP(J1304,'Pontuação 3.0'!G$2:H$11,2,FALSE),VLOOKUP(G1304,'Pontuação 3.0'!E$2:F$11,2,FALSE),VLOOKUP(K1304,'Pontuação 3.0'!K$2:L$11,2,FALSE),VLOOKUP(L1304,'Pontuação 3.0'!M$2:N$13,2,FALSE)),0)</f>
        <v>2470</v>
      </c>
      <c r="AD1304" s="14">
        <f t="shared" si="1"/>
        <v>247</v>
      </c>
      <c r="AE1304" s="14" t="str">
        <f t="array" ref="AE1304">IFERROR(INDEX('Pontuação 3.0'!G$13:G$191, MATCH(AD1304, 'Pontuação 3.0'!F$13:F$191, 0)), "Faixa Indefinida")</f>
        <v>A</v>
      </c>
      <c r="AF1304" s="14">
        <f t="shared" si="2"/>
        <v>1</v>
      </c>
      <c r="AG1304" s="14">
        <f t="shared" si="3"/>
        <v>0</v>
      </c>
      <c r="AH1304" s="14">
        <f t="shared" si="4"/>
        <v>0</v>
      </c>
      <c r="AI1304" s="14">
        <f t="shared" si="5"/>
        <v>0</v>
      </c>
      <c r="AJ1304" s="10"/>
    </row>
    <row r="1305" ht="15.75" customHeight="1">
      <c r="A1305" s="9">
        <v>45694.0</v>
      </c>
      <c r="B1305" s="10" t="s">
        <v>3046</v>
      </c>
      <c r="C1305" s="10" t="s">
        <v>3047</v>
      </c>
      <c r="D1305" s="11">
        <v>8.3991293415E10</v>
      </c>
      <c r="E1305" s="10" t="s">
        <v>8586</v>
      </c>
      <c r="F1305" s="10" t="s">
        <v>8587</v>
      </c>
      <c r="G1305" s="10" t="s">
        <v>8628</v>
      </c>
      <c r="H1305" s="10" t="s">
        <v>8598</v>
      </c>
      <c r="I1305" s="10" t="s">
        <v>8590</v>
      </c>
      <c r="J1305" s="10" t="s">
        <v>8591</v>
      </c>
      <c r="K1305" s="10" t="s">
        <v>8590</v>
      </c>
      <c r="L1305" s="10" t="s">
        <v>8607</v>
      </c>
      <c r="M1305" s="10" t="s">
        <v>8601</v>
      </c>
      <c r="N1305" s="12" t="s">
        <v>11</v>
      </c>
      <c r="O1305" s="12" t="s">
        <v>13</v>
      </c>
      <c r="P1305" s="12" t="s">
        <v>19</v>
      </c>
      <c r="Q1305" s="12" t="s">
        <v>45</v>
      </c>
      <c r="R1305" s="12" t="s">
        <v>23</v>
      </c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3">
        <f>ROUNDUP(SUM(VLOOKUP(F1305,'Pontuação 3.0'!A$2:B$11,2,FALSE),VLOOKUP(E1305,'Pontuação 3.0'!C$2:D$11,2,FALSE),VLOOKUP(H1305,'Pontuação 3.0'!I$2:J$11,2,FALSE),VLOOKUP(J1305,'Pontuação 3.0'!G$2:H$11,2,FALSE),VLOOKUP(G1305,'Pontuação 3.0'!E$2:F$11,2,FALSE),VLOOKUP(K1305,'Pontuação 3.0'!K$2:L$11,2,FALSE),VLOOKUP(L1305,'Pontuação 3.0'!M$2:N$13,2,FALSE)),0)</f>
        <v>2094</v>
      </c>
      <c r="AD1305" s="14">
        <f t="shared" si="1"/>
        <v>209</v>
      </c>
      <c r="AE1305" s="14" t="str">
        <f t="array" ref="AE1305">IFERROR(INDEX('Pontuação 3.0'!G$13:G$191, MATCH(AD1305, 'Pontuação 3.0'!F$13:F$191, 0)), "Faixa Indefinida")</f>
        <v>C</v>
      </c>
      <c r="AF1305" s="14">
        <f t="shared" si="2"/>
        <v>0</v>
      </c>
      <c r="AG1305" s="14">
        <f t="shared" si="3"/>
        <v>0</v>
      </c>
      <c r="AH1305" s="14">
        <f t="shared" si="4"/>
        <v>1</v>
      </c>
      <c r="AI1305" s="14">
        <f t="shared" si="5"/>
        <v>0</v>
      </c>
      <c r="AJ1305" s="10"/>
    </row>
    <row r="1306" ht="15.75" customHeight="1">
      <c r="A1306" s="9">
        <v>45694.0</v>
      </c>
      <c r="B1306" s="10" t="s">
        <v>3050</v>
      </c>
      <c r="C1306" s="10" t="s">
        <v>3051</v>
      </c>
      <c r="D1306" s="11">
        <v>5.5991796675E10</v>
      </c>
      <c r="E1306" s="10" t="s">
        <v>8622</v>
      </c>
      <c r="F1306" s="10" t="s">
        <v>8587</v>
      </c>
      <c r="G1306" s="10" t="s">
        <v>8588</v>
      </c>
      <c r="H1306" s="10" t="s">
        <v>8598</v>
      </c>
      <c r="I1306" s="10" t="s">
        <v>8590</v>
      </c>
      <c r="J1306" s="10" t="s">
        <v>8617</v>
      </c>
      <c r="K1306" s="10" t="s">
        <v>8590</v>
      </c>
      <c r="L1306" s="10" t="s">
        <v>8600</v>
      </c>
      <c r="M1306" s="10" t="s">
        <v>8601</v>
      </c>
      <c r="N1306" s="12" t="s">
        <v>11</v>
      </c>
      <c r="O1306" s="12" t="s">
        <v>13</v>
      </c>
      <c r="P1306" s="12" t="s">
        <v>114</v>
      </c>
      <c r="Q1306" s="12" t="s">
        <v>60</v>
      </c>
      <c r="R1306" s="12" t="s">
        <v>14</v>
      </c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3">
        <f>ROUNDUP(SUM(VLOOKUP(F1306,'Pontuação 3.0'!A$2:B$11,2,FALSE),VLOOKUP(E1306,'Pontuação 3.0'!C$2:D$11,2,FALSE),VLOOKUP(H1306,'Pontuação 3.0'!I$2:J$11,2,FALSE),VLOOKUP(J1306,'Pontuação 3.0'!G$2:H$11,2,FALSE),VLOOKUP(G1306,'Pontuação 3.0'!E$2:F$11,2,FALSE),VLOOKUP(K1306,'Pontuação 3.0'!K$2:L$11,2,FALSE),VLOOKUP(L1306,'Pontuação 3.0'!M$2:N$13,2,FALSE)),0)</f>
        <v>2561</v>
      </c>
      <c r="AD1306" s="14">
        <f t="shared" si="1"/>
        <v>256</v>
      </c>
      <c r="AE1306" s="14" t="str">
        <f t="array" ref="AE1306">IFERROR(INDEX('Pontuação 3.0'!G$13:G$191, MATCH(AD1306, 'Pontuação 3.0'!F$13:F$191, 0)), "Faixa Indefinida")</f>
        <v>A</v>
      </c>
      <c r="AF1306" s="14">
        <f t="shared" si="2"/>
        <v>1</v>
      </c>
      <c r="AG1306" s="14">
        <f t="shared" si="3"/>
        <v>0</v>
      </c>
      <c r="AH1306" s="14">
        <f t="shared" si="4"/>
        <v>0</v>
      </c>
      <c r="AI1306" s="14">
        <f t="shared" si="5"/>
        <v>0</v>
      </c>
      <c r="AJ1306" s="10"/>
    </row>
    <row r="1307" ht="15.75" customHeight="1">
      <c r="A1307" s="9">
        <v>45694.0</v>
      </c>
      <c r="B1307" s="10" t="s">
        <v>3052</v>
      </c>
      <c r="C1307" s="10" t="s">
        <v>3053</v>
      </c>
      <c r="D1307" s="11">
        <v>1.1958802741E10</v>
      </c>
      <c r="E1307" s="10" t="s">
        <v>8586</v>
      </c>
      <c r="F1307" s="10" t="s">
        <v>8587</v>
      </c>
      <c r="G1307" s="10" t="s">
        <v>8588</v>
      </c>
      <c r="H1307" s="10" t="s">
        <v>8589</v>
      </c>
      <c r="I1307" s="10" t="s">
        <v>8614</v>
      </c>
      <c r="J1307" s="10" t="s">
        <v>8591</v>
      </c>
      <c r="K1307" s="10" t="s">
        <v>8590</v>
      </c>
      <c r="L1307" s="10" t="s">
        <v>8600</v>
      </c>
      <c r="M1307" s="10" t="s">
        <v>8611</v>
      </c>
      <c r="N1307" s="12" t="s">
        <v>11</v>
      </c>
      <c r="O1307" s="12" t="s">
        <v>13</v>
      </c>
      <c r="P1307" s="12" t="s">
        <v>19</v>
      </c>
      <c r="Q1307" s="12" t="s">
        <v>15</v>
      </c>
      <c r="R1307" s="12" t="s">
        <v>14</v>
      </c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3">
        <f>ROUNDUP(SUM(VLOOKUP(F1307,'Pontuação 3.0'!A$2:B$11,2,FALSE),VLOOKUP(E1307,'Pontuação 3.0'!C$2:D$11,2,FALSE),VLOOKUP(H1307,'Pontuação 3.0'!I$2:J$11,2,FALSE),VLOOKUP(J1307,'Pontuação 3.0'!G$2:H$11,2,FALSE),VLOOKUP(G1307,'Pontuação 3.0'!E$2:F$11,2,FALSE),VLOOKUP(K1307,'Pontuação 3.0'!K$2:L$11,2,FALSE),VLOOKUP(L1307,'Pontuação 3.0'!M$2:N$13,2,FALSE)),0)</f>
        <v>2555</v>
      </c>
      <c r="AD1307" s="14">
        <f t="shared" si="1"/>
        <v>256</v>
      </c>
      <c r="AE1307" s="14" t="str">
        <f t="array" ref="AE1307">IFERROR(INDEX('Pontuação 3.0'!G$13:G$191, MATCH(AD1307, 'Pontuação 3.0'!F$13:F$191, 0)), "Faixa Indefinida")</f>
        <v>A</v>
      </c>
      <c r="AF1307" s="14">
        <f t="shared" si="2"/>
        <v>1</v>
      </c>
      <c r="AG1307" s="14">
        <f t="shared" si="3"/>
        <v>0</v>
      </c>
      <c r="AH1307" s="14">
        <f t="shared" si="4"/>
        <v>0</v>
      </c>
      <c r="AI1307" s="14">
        <f t="shared" si="5"/>
        <v>0</v>
      </c>
      <c r="AJ1307" s="10"/>
    </row>
    <row r="1308" ht="15.75" customHeight="1">
      <c r="A1308" s="9">
        <v>45694.0</v>
      </c>
      <c r="B1308" s="10" t="s">
        <v>3059</v>
      </c>
      <c r="C1308" s="10" t="s">
        <v>3060</v>
      </c>
      <c r="D1308" s="11">
        <v>1.4997213513E10</v>
      </c>
      <c r="E1308" s="10" t="s">
        <v>8586</v>
      </c>
      <c r="F1308" s="10" t="s">
        <v>8587</v>
      </c>
      <c r="G1308" s="10" t="s">
        <v>8620</v>
      </c>
      <c r="H1308" s="10" t="s">
        <v>8589</v>
      </c>
      <c r="I1308" s="10" t="s">
        <v>8590</v>
      </c>
      <c r="J1308" s="10" t="s">
        <v>8599</v>
      </c>
      <c r="K1308" s="10" t="s">
        <v>8606</v>
      </c>
      <c r="L1308" s="10" t="s">
        <v>8629</v>
      </c>
      <c r="M1308" s="10" t="s">
        <v>8601</v>
      </c>
      <c r="N1308" s="12" t="s">
        <v>11</v>
      </c>
      <c r="O1308" s="12" t="s">
        <v>13</v>
      </c>
      <c r="P1308" s="12" t="s">
        <v>77</v>
      </c>
      <c r="Q1308" s="12" t="s">
        <v>15</v>
      </c>
      <c r="R1308" s="12" t="s">
        <v>14</v>
      </c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3">
        <f>ROUNDUP(SUM(VLOOKUP(F1308,'Pontuação 3.0'!A$2:B$11,2,FALSE),VLOOKUP(E1308,'Pontuação 3.0'!C$2:D$11,2,FALSE),VLOOKUP(H1308,'Pontuação 3.0'!I$2:J$11,2,FALSE),VLOOKUP(J1308,'Pontuação 3.0'!G$2:H$11,2,FALSE),VLOOKUP(G1308,'Pontuação 3.0'!E$2:F$11,2,FALSE),VLOOKUP(K1308,'Pontuação 3.0'!K$2:L$11,2,FALSE),VLOOKUP(L1308,'Pontuação 3.0'!M$2:N$13,2,FALSE)),0)</f>
        <v>2308</v>
      </c>
      <c r="AD1308" s="14">
        <f t="shared" si="1"/>
        <v>231</v>
      </c>
      <c r="AE1308" s="14" t="str">
        <f t="array" ref="AE1308">IFERROR(INDEX('Pontuação 3.0'!G$13:G$191, MATCH(AD1308, 'Pontuação 3.0'!F$13:F$191, 0)), "Faixa Indefinida")</f>
        <v>B</v>
      </c>
      <c r="AF1308" s="14">
        <f t="shared" si="2"/>
        <v>0</v>
      </c>
      <c r="AG1308" s="14">
        <f t="shared" si="3"/>
        <v>1</v>
      </c>
      <c r="AH1308" s="14">
        <f t="shared" si="4"/>
        <v>0</v>
      </c>
      <c r="AI1308" s="14">
        <f t="shared" si="5"/>
        <v>0</v>
      </c>
      <c r="AJ1308" s="10"/>
    </row>
    <row r="1309" ht="15.75" customHeight="1">
      <c r="A1309" s="9">
        <v>45694.0</v>
      </c>
      <c r="B1309" s="10" t="s">
        <v>3057</v>
      </c>
      <c r="C1309" s="10" t="s">
        <v>3058</v>
      </c>
      <c r="D1309" s="11">
        <v>2.798815984E10</v>
      </c>
      <c r="E1309" s="10" t="s">
        <v>8586</v>
      </c>
      <c r="F1309" s="10" t="s">
        <v>8596</v>
      </c>
      <c r="G1309" s="10" t="s">
        <v>8628</v>
      </c>
      <c r="H1309" s="10" t="s">
        <v>8598</v>
      </c>
      <c r="I1309" s="10" t="s">
        <v>8590</v>
      </c>
      <c r="J1309" s="10" t="s">
        <v>8599</v>
      </c>
      <c r="K1309" s="10" t="s">
        <v>8606</v>
      </c>
      <c r="L1309" s="10" t="s">
        <v>8615</v>
      </c>
      <c r="M1309" s="10" t="s">
        <v>8593</v>
      </c>
      <c r="N1309" s="12" t="s">
        <v>11</v>
      </c>
      <c r="O1309" s="12" t="s">
        <v>13</v>
      </c>
      <c r="P1309" s="12" t="s">
        <v>22</v>
      </c>
      <c r="Q1309" s="12" t="s">
        <v>31</v>
      </c>
      <c r="R1309" s="12" t="s">
        <v>14</v>
      </c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3">
        <f>ROUNDUP(SUM(VLOOKUP(F1309,'Pontuação 3.0'!A$2:B$11,2,FALSE),VLOOKUP(E1309,'Pontuação 3.0'!C$2:D$11,2,FALSE),VLOOKUP(H1309,'Pontuação 3.0'!I$2:J$11,2,FALSE),VLOOKUP(J1309,'Pontuação 3.0'!G$2:H$11,2,FALSE),VLOOKUP(G1309,'Pontuação 3.0'!E$2:F$11,2,FALSE),VLOOKUP(K1309,'Pontuação 3.0'!K$2:L$11,2,FALSE),VLOOKUP(L1309,'Pontuação 3.0'!M$2:N$13,2,FALSE)),0)</f>
        <v>2186</v>
      </c>
      <c r="AD1309" s="14">
        <f t="shared" si="1"/>
        <v>219</v>
      </c>
      <c r="AE1309" s="14" t="str">
        <f t="array" ref="AE1309">IFERROR(INDEX('Pontuação 3.0'!G$13:G$191, MATCH(AD1309, 'Pontuação 3.0'!F$13:F$191, 0)), "Faixa Indefinida")</f>
        <v>B</v>
      </c>
      <c r="AF1309" s="14">
        <f t="shared" si="2"/>
        <v>0</v>
      </c>
      <c r="AG1309" s="14">
        <f t="shared" si="3"/>
        <v>1</v>
      </c>
      <c r="AH1309" s="14">
        <f t="shared" si="4"/>
        <v>0</v>
      </c>
      <c r="AI1309" s="14">
        <f t="shared" si="5"/>
        <v>0</v>
      </c>
      <c r="AJ1309" s="10"/>
    </row>
    <row r="1310" ht="15.75" customHeight="1">
      <c r="A1310" s="9">
        <v>45694.0</v>
      </c>
      <c r="B1310" s="10" t="s">
        <v>3063</v>
      </c>
      <c r="C1310" s="10" t="s">
        <v>3064</v>
      </c>
      <c r="D1310" s="11">
        <v>3.2999783489E10</v>
      </c>
      <c r="E1310" s="10" t="s">
        <v>8586</v>
      </c>
      <c r="F1310" s="10" t="s">
        <v>8631</v>
      </c>
      <c r="G1310" s="10" t="s">
        <v>8597</v>
      </c>
      <c r="H1310" s="10" t="s">
        <v>8626</v>
      </c>
      <c r="I1310" s="10" t="s">
        <v>8614</v>
      </c>
      <c r="J1310" s="10" t="s">
        <v>8591</v>
      </c>
      <c r="K1310" s="10" t="s">
        <v>8590</v>
      </c>
      <c r="L1310" s="10" t="s">
        <v>8592</v>
      </c>
      <c r="M1310" s="10" t="s">
        <v>8611</v>
      </c>
      <c r="N1310" s="12" t="s">
        <v>11</v>
      </c>
      <c r="O1310" s="12" t="s">
        <v>13</v>
      </c>
      <c r="P1310" s="12" t="s">
        <v>12</v>
      </c>
      <c r="Q1310" s="12" t="s">
        <v>15</v>
      </c>
      <c r="R1310" s="12" t="s">
        <v>14</v>
      </c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3">
        <f>ROUNDUP(SUM(VLOOKUP(F1310,'Pontuação 3.0'!A$2:B$11,2,FALSE),VLOOKUP(E1310,'Pontuação 3.0'!C$2:D$11,2,FALSE),VLOOKUP(H1310,'Pontuação 3.0'!I$2:J$11,2,FALSE),VLOOKUP(J1310,'Pontuação 3.0'!G$2:H$11,2,FALSE),VLOOKUP(G1310,'Pontuação 3.0'!E$2:F$11,2,FALSE),VLOOKUP(K1310,'Pontuação 3.0'!K$2:L$11,2,FALSE),VLOOKUP(L1310,'Pontuação 3.0'!M$2:N$13,2,FALSE)),0)</f>
        <v>2004</v>
      </c>
      <c r="AD1310" s="14">
        <f t="shared" si="1"/>
        <v>200</v>
      </c>
      <c r="AE1310" s="14" t="str">
        <f t="array" ref="AE1310">IFERROR(INDEX('Pontuação 3.0'!G$13:G$191, MATCH(AD1310, 'Pontuação 3.0'!F$13:F$191, 0)), "Faixa Indefinida")</f>
        <v>C</v>
      </c>
      <c r="AF1310" s="14">
        <f t="shared" si="2"/>
        <v>0</v>
      </c>
      <c r="AG1310" s="14">
        <f t="shared" si="3"/>
        <v>0</v>
      </c>
      <c r="AH1310" s="14">
        <f t="shared" si="4"/>
        <v>1</v>
      </c>
      <c r="AI1310" s="14">
        <f t="shared" si="5"/>
        <v>0</v>
      </c>
      <c r="AJ1310" s="10"/>
    </row>
    <row r="1311" ht="15.75" customHeight="1">
      <c r="A1311" s="9">
        <v>45694.0</v>
      </c>
      <c r="B1311" s="10" t="s">
        <v>8711</v>
      </c>
      <c r="C1311" s="10" t="s">
        <v>3055</v>
      </c>
      <c r="D1311" s="10" t="s">
        <v>3056</v>
      </c>
      <c r="E1311" s="10" t="s">
        <v>8586</v>
      </c>
      <c r="F1311" s="10" t="s">
        <v>8587</v>
      </c>
      <c r="G1311" s="10" t="s">
        <v>8616</v>
      </c>
      <c r="H1311" s="10" t="s">
        <v>8605</v>
      </c>
      <c r="I1311" s="10" t="s">
        <v>8614</v>
      </c>
      <c r="J1311" s="10" t="s">
        <v>8624</v>
      </c>
      <c r="K1311" s="10" t="s">
        <v>8606</v>
      </c>
      <c r="L1311" s="10" t="s">
        <v>8600</v>
      </c>
      <c r="M1311" s="10" t="s">
        <v>8601</v>
      </c>
      <c r="N1311" s="12" t="s">
        <v>11</v>
      </c>
      <c r="O1311" s="12" t="s">
        <v>13</v>
      </c>
      <c r="P1311" s="12" t="s">
        <v>2088</v>
      </c>
      <c r="Q1311" s="12" t="s">
        <v>2089</v>
      </c>
      <c r="R1311" s="12" t="s">
        <v>23</v>
      </c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3">
        <f>ROUNDUP(SUM(VLOOKUP(F1311,'Pontuação 3.0'!A$2:B$11,2,FALSE),VLOOKUP(E1311,'Pontuação 3.0'!C$2:D$11,2,FALSE),VLOOKUP(H1311,'Pontuação 3.0'!I$2:J$11,2,FALSE),VLOOKUP(J1311,'Pontuação 3.0'!G$2:H$11,2,FALSE),VLOOKUP(G1311,'Pontuação 3.0'!E$2:F$11,2,FALSE),VLOOKUP(K1311,'Pontuação 3.0'!K$2:L$11,2,FALSE),VLOOKUP(L1311,'Pontuação 3.0'!M$2:N$13,2,FALSE)),0)</f>
        <v>2630</v>
      </c>
      <c r="AD1311" s="14">
        <f t="shared" si="1"/>
        <v>263</v>
      </c>
      <c r="AE1311" s="14" t="str">
        <f t="array" ref="AE1311">IFERROR(INDEX('Pontuação 3.0'!G$13:G$191, MATCH(AD1311, 'Pontuação 3.0'!F$13:F$191, 0)), "Faixa Indefinida")</f>
        <v>A</v>
      </c>
      <c r="AF1311" s="14">
        <f t="shared" si="2"/>
        <v>1</v>
      </c>
      <c r="AG1311" s="14">
        <f t="shared" si="3"/>
        <v>0</v>
      </c>
      <c r="AH1311" s="14">
        <f t="shared" si="4"/>
        <v>0</v>
      </c>
      <c r="AI1311" s="14">
        <f t="shared" si="5"/>
        <v>0</v>
      </c>
      <c r="AJ1311" s="10"/>
    </row>
    <row r="1312" ht="15.75" customHeight="1">
      <c r="A1312" s="9">
        <v>45694.0</v>
      </c>
      <c r="B1312" s="10" t="s">
        <v>3061</v>
      </c>
      <c r="C1312" s="10" t="s">
        <v>8712</v>
      </c>
      <c r="D1312" s="11">
        <v>1.1960340576E10</v>
      </c>
      <c r="E1312" s="10" t="s">
        <v>8586</v>
      </c>
      <c r="F1312" s="10" t="s">
        <v>8596</v>
      </c>
      <c r="G1312" s="10" t="s">
        <v>8588</v>
      </c>
      <c r="H1312" s="10" t="s">
        <v>8589</v>
      </c>
      <c r="I1312" s="10" t="s">
        <v>8590</v>
      </c>
      <c r="J1312" s="10" t="s">
        <v>8599</v>
      </c>
      <c r="K1312" s="10" t="s">
        <v>8590</v>
      </c>
      <c r="L1312" s="10" t="s">
        <v>8592</v>
      </c>
      <c r="M1312" s="10" t="s">
        <v>8601</v>
      </c>
      <c r="N1312" s="12" t="s">
        <v>11</v>
      </c>
      <c r="O1312" s="12" t="s">
        <v>13</v>
      </c>
      <c r="P1312" s="12" t="s">
        <v>22</v>
      </c>
      <c r="Q1312" s="12" t="s">
        <v>34</v>
      </c>
      <c r="R1312" s="12" t="s">
        <v>23</v>
      </c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3">
        <f>ROUNDUP(SUM(VLOOKUP(F1312,'Pontuação 3.0'!A$2:B$11,2,FALSE),VLOOKUP(E1312,'Pontuação 3.0'!C$2:D$11,2,FALSE),VLOOKUP(H1312,'Pontuação 3.0'!I$2:J$11,2,FALSE),VLOOKUP(J1312,'Pontuação 3.0'!G$2:H$11,2,FALSE),VLOOKUP(G1312,'Pontuação 3.0'!E$2:F$11,2,FALSE),VLOOKUP(K1312,'Pontuação 3.0'!K$2:L$11,2,FALSE),VLOOKUP(L1312,'Pontuação 3.0'!M$2:N$13,2,FALSE)),0)</f>
        <v>2076</v>
      </c>
      <c r="AD1312" s="14">
        <f t="shared" si="1"/>
        <v>208</v>
      </c>
      <c r="AE1312" s="14" t="str">
        <f t="array" ref="AE1312">IFERROR(INDEX('Pontuação 3.0'!G$13:G$191, MATCH(AD1312, 'Pontuação 3.0'!F$13:F$191, 0)), "Faixa Indefinida")</f>
        <v>C</v>
      </c>
      <c r="AF1312" s="14">
        <f t="shared" si="2"/>
        <v>0</v>
      </c>
      <c r="AG1312" s="14">
        <f t="shared" si="3"/>
        <v>0</v>
      </c>
      <c r="AH1312" s="14">
        <f t="shared" si="4"/>
        <v>1</v>
      </c>
      <c r="AI1312" s="14">
        <f t="shared" si="5"/>
        <v>0</v>
      </c>
      <c r="AJ1312" s="10"/>
    </row>
    <row r="1313" ht="15.75" customHeight="1">
      <c r="A1313" s="9">
        <v>45694.0</v>
      </c>
      <c r="B1313" s="10" t="s">
        <v>3065</v>
      </c>
      <c r="C1313" s="10" t="s">
        <v>3066</v>
      </c>
      <c r="D1313" s="10" t="s">
        <v>3067</v>
      </c>
      <c r="E1313" s="10" t="s">
        <v>8586</v>
      </c>
      <c r="F1313" s="10" t="s">
        <v>8587</v>
      </c>
      <c r="G1313" s="10" t="s">
        <v>8588</v>
      </c>
      <c r="H1313" s="10" t="s">
        <v>8632</v>
      </c>
      <c r="I1313" s="10" t="s">
        <v>8590</v>
      </c>
      <c r="J1313" s="10" t="s">
        <v>8599</v>
      </c>
      <c r="K1313" s="10" t="s">
        <v>8590</v>
      </c>
      <c r="L1313" s="10" t="s">
        <v>8600</v>
      </c>
      <c r="M1313" s="10" t="s">
        <v>8593</v>
      </c>
      <c r="N1313" s="12" t="s">
        <v>11</v>
      </c>
      <c r="O1313" s="12" t="s">
        <v>13</v>
      </c>
      <c r="P1313" s="12" t="s">
        <v>39</v>
      </c>
      <c r="Q1313" s="12" t="s">
        <v>49</v>
      </c>
      <c r="R1313" s="12" t="s">
        <v>14</v>
      </c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3">
        <f>ROUNDUP(SUM(VLOOKUP(F1313,'Pontuação 3.0'!A$2:B$11,2,FALSE),VLOOKUP(E1313,'Pontuação 3.0'!C$2:D$11,2,FALSE),VLOOKUP(H1313,'Pontuação 3.0'!I$2:J$11,2,FALSE),VLOOKUP(J1313,'Pontuação 3.0'!G$2:H$11,2,FALSE),VLOOKUP(G1313,'Pontuação 3.0'!E$2:F$11,2,FALSE),VLOOKUP(K1313,'Pontuação 3.0'!K$2:L$11,2,FALSE),VLOOKUP(L1313,'Pontuação 3.0'!M$2:N$13,2,FALSE)),0)</f>
        <v>2208</v>
      </c>
      <c r="AD1313" s="14">
        <f t="shared" si="1"/>
        <v>221</v>
      </c>
      <c r="AE1313" s="14" t="str">
        <f t="array" ref="AE1313">IFERROR(INDEX('Pontuação 3.0'!G$13:G$191, MATCH(AD1313, 'Pontuação 3.0'!F$13:F$191, 0)), "Faixa Indefinida")</f>
        <v>B</v>
      </c>
      <c r="AF1313" s="14">
        <f t="shared" si="2"/>
        <v>0</v>
      </c>
      <c r="AG1313" s="14">
        <f t="shared" si="3"/>
        <v>1</v>
      </c>
      <c r="AH1313" s="14">
        <f t="shared" si="4"/>
        <v>0</v>
      </c>
      <c r="AI1313" s="14">
        <f t="shared" si="5"/>
        <v>0</v>
      </c>
      <c r="AJ1313" s="10"/>
    </row>
    <row r="1314" ht="15.75" customHeight="1">
      <c r="A1314" s="9">
        <v>45694.0</v>
      </c>
      <c r="B1314" s="10" t="s">
        <v>3070</v>
      </c>
      <c r="C1314" s="10" t="s">
        <v>3071</v>
      </c>
      <c r="D1314" s="15" t="s">
        <v>8713</v>
      </c>
      <c r="E1314" s="10" t="s">
        <v>8586</v>
      </c>
      <c r="F1314" s="10" t="s">
        <v>8587</v>
      </c>
      <c r="G1314" s="10" t="s">
        <v>8628</v>
      </c>
      <c r="H1314" s="10" t="s">
        <v>8589</v>
      </c>
      <c r="I1314" s="10" t="s">
        <v>8614</v>
      </c>
      <c r="J1314" s="10" t="s">
        <v>8599</v>
      </c>
      <c r="K1314" s="10" t="s">
        <v>8590</v>
      </c>
      <c r="L1314" s="10" t="s">
        <v>8592</v>
      </c>
      <c r="M1314" s="10" t="s">
        <v>8593</v>
      </c>
      <c r="N1314" s="12" t="s">
        <v>11</v>
      </c>
      <c r="O1314" s="12" t="s">
        <v>13</v>
      </c>
      <c r="P1314" s="12" t="s">
        <v>39</v>
      </c>
      <c r="Q1314" s="12" t="s">
        <v>49</v>
      </c>
      <c r="R1314" s="12" t="s">
        <v>14</v>
      </c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3">
        <f>ROUNDUP(SUM(VLOOKUP(F1314,'Pontuação 3.0'!A$2:B$11,2,FALSE),VLOOKUP(E1314,'Pontuação 3.0'!C$2:D$11,2,FALSE),VLOOKUP(H1314,'Pontuação 3.0'!I$2:J$11,2,FALSE),VLOOKUP(J1314,'Pontuação 3.0'!G$2:H$11,2,FALSE),VLOOKUP(G1314,'Pontuação 3.0'!E$2:F$11,2,FALSE),VLOOKUP(K1314,'Pontuação 3.0'!K$2:L$11,2,FALSE),VLOOKUP(L1314,'Pontuação 3.0'!M$2:N$13,2,FALSE)),0)</f>
        <v>2059</v>
      </c>
      <c r="AD1314" s="14">
        <f t="shared" si="1"/>
        <v>206</v>
      </c>
      <c r="AE1314" s="14" t="str">
        <f t="array" ref="AE1314">IFERROR(INDEX('Pontuação 3.0'!G$13:G$191, MATCH(AD1314, 'Pontuação 3.0'!F$13:F$191, 0)), "Faixa Indefinida")</f>
        <v>C</v>
      </c>
      <c r="AF1314" s="14">
        <f t="shared" si="2"/>
        <v>0</v>
      </c>
      <c r="AG1314" s="14">
        <f t="shared" si="3"/>
        <v>0</v>
      </c>
      <c r="AH1314" s="14">
        <f t="shared" si="4"/>
        <v>1</v>
      </c>
      <c r="AI1314" s="14">
        <f t="shared" si="5"/>
        <v>0</v>
      </c>
      <c r="AJ1314" s="10"/>
    </row>
    <row r="1315" ht="15.75" customHeight="1">
      <c r="A1315" s="9">
        <v>45694.0</v>
      </c>
      <c r="B1315" s="10" t="s">
        <v>3072</v>
      </c>
      <c r="C1315" s="10" t="s">
        <v>3073</v>
      </c>
      <c r="D1315" s="11">
        <v>5.398476403E10</v>
      </c>
      <c r="E1315" s="10" t="s">
        <v>8586</v>
      </c>
      <c r="F1315" s="10" t="s">
        <v>8596</v>
      </c>
      <c r="G1315" s="10" t="s">
        <v>8588</v>
      </c>
      <c r="H1315" s="10" t="s">
        <v>8605</v>
      </c>
      <c r="I1315" s="10" t="s">
        <v>8614</v>
      </c>
      <c r="J1315" s="10" t="s">
        <v>8599</v>
      </c>
      <c r="K1315" s="10" t="s">
        <v>8590</v>
      </c>
      <c r="L1315" s="10" t="s">
        <v>8592</v>
      </c>
      <c r="M1315" s="10" t="s">
        <v>8601</v>
      </c>
      <c r="N1315" s="12" t="s">
        <v>11</v>
      </c>
      <c r="O1315" s="12" t="s">
        <v>13</v>
      </c>
      <c r="P1315" s="12" t="s">
        <v>48</v>
      </c>
      <c r="Q1315" s="12" t="s">
        <v>49</v>
      </c>
      <c r="R1315" s="12" t="s">
        <v>14</v>
      </c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3">
        <f>ROUNDUP(SUM(VLOOKUP(F1315,'Pontuação 3.0'!A$2:B$11,2,FALSE),VLOOKUP(E1315,'Pontuação 3.0'!C$2:D$11,2,FALSE),VLOOKUP(H1315,'Pontuação 3.0'!I$2:J$11,2,FALSE),VLOOKUP(J1315,'Pontuação 3.0'!G$2:H$11,2,FALSE),VLOOKUP(G1315,'Pontuação 3.0'!E$2:F$11,2,FALSE),VLOOKUP(K1315,'Pontuação 3.0'!K$2:L$11,2,FALSE),VLOOKUP(L1315,'Pontuação 3.0'!M$2:N$13,2,FALSE)),0)</f>
        <v>1925</v>
      </c>
      <c r="AD1315" s="14">
        <f t="shared" si="1"/>
        <v>193</v>
      </c>
      <c r="AE1315" s="14" t="str">
        <f t="array" ref="AE1315">IFERROR(INDEX('Pontuação 3.0'!G$13:G$191, MATCH(AD1315, 'Pontuação 3.0'!F$13:F$191, 0)), "Faixa Indefinida")</f>
        <v>C</v>
      </c>
      <c r="AF1315" s="14">
        <f t="shared" si="2"/>
        <v>0</v>
      </c>
      <c r="AG1315" s="14">
        <f t="shared" si="3"/>
        <v>0</v>
      </c>
      <c r="AH1315" s="14">
        <f t="shared" si="4"/>
        <v>1</v>
      </c>
      <c r="AI1315" s="14">
        <f t="shared" si="5"/>
        <v>0</v>
      </c>
      <c r="AJ1315" s="10"/>
    </row>
    <row r="1316" ht="15.75" customHeight="1">
      <c r="A1316" s="9">
        <v>45694.0</v>
      </c>
      <c r="B1316" s="10" t="s">
        <v>3068</v>
      </c>
      <c r="C1316" s="10" t="s">
        <v>3069</v>
      </c>
      <c r="D1316" s="11">
        <v>1.194730359E10</v>
      </c>
      <c r="E1316" s="10" t="s">
        <v>8586</v>
      </c>
      <c r="F1316" s="10" t="s">
        <v>8596</v>
      </c>
      <c r="G1316" s="10" t="s">
        <v>8628</v>
      </c>
      <c r="H1316" s="10" t="s">
        <v>8626</v>
      </c>
      <c r="I1316" s="10" t="s">
        <v>8590</v>
      </c>
      <c r="J1316" s="10" t="s">
        <v>8599</v>
      </c>
      <c r="K1316" s="10" t="s">
        <v>8590</v>
      </c>
      <c r="L1316" s="10" t="s">
        <v>8615</v>
      </c>
      <c r="M1316" s="10" t="s">
        <v>8621</v>
      </c>
      <c r="N1316" s="12" t="s">
        <v>11</v>
      </c>
      <c r="O1316" s="12" t="s">
        <v>13</v>
      </c>
      <c r="P1316" s="12" t="s">
        <v>19</v>
      </c>
      <c r="Q1316" s="12" t="s">
        <v>15</v>
      </c>
      <c r="R1316" s="12" t="s">
        <v>23</v>
      </c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3">
        <f>ROUNDUP(SUM(VLOOKUP(F1316,'Pontuação 3.0'!A$2:B$11,2,FALSE),VLOOKUP(E1316,'Pontuação 3.0'!C$2:D$11,2,FALSE),VLOOKUP(H1316,'Pontuação 3.0'!I$2:J$11,2,FALSE),VLOOKUP(J1316,'Pontuação 3.0'!G$2:H$11,2,FALSE),VLOOKUP(G1316,'Pontuação 3.0'!E$2:F$11,2,FALSE),VLOOKUP(K1316,'Pontuação 3.0'!K$2:L$11,2,FALSE),VLOOKUP(L1316,'Pontuação 3.0'!M$2:N$13,2,FALSE)),0)</f>
        <v>1777</v>
      </c>
      <c r="AD1316" s="14">
        <f t="shared" si="1"/>
        <v>178</v>
      </c>
      <c r="AE1316" s="14" t="str">
        <f t="array" ref="AE1316">IFERROR(INDEX('Pontuação 3.0'!G$13:G$191, MATCH(AD1316, 'Pontuação 3.0'!F$13:F$191, 0)), "Faixa Indefinida")</f>
        <v>D</v>
      </c>
      <c r="AF1316" s="14">
        <f t="shared" si="2"/>
        <v>0</v>
      </c>
      <c r="AG1316" s="14">
        <f t="shared" si="3"/>
        <v>0</v>
      </c>
      <c r="AH1316" s="14">
        <f t="shared" si="4"/>
        <v>0</v>
      </c>
      <c r="AI1316" s="14">
        <f t="shared" si="5"/>
        <v>1</v>
      </c>
      <c r="AJ1316" s="10"/>
    </row>
    <row r="1317" ht="15.75" customHeight="1">
      <c r="A1317" s="9">
        <v>45694.0</v>
      </c>
      <c r="B1317" s="10" t="s">
        <v>3074</v>
      </c>
      <c r="C1317" s="10" t="s">
        <v>3075</v>
      </c>
      <c r="D1317" s="11">
        <v>8.8997086329E10</v>
      </c>
      <c r="E1317" s="10" t="s">
        <v>8586</v>
      </c>
      <c r="F1317" s="10" t="s">
        <v>8587</v>
      </c>
      <c r="G1317" s="10" t="s">
        <v>8588</v>
      </c>
      <c r="H1317" s="10" t="s">
        <v>8589</v>
      </c>
      <c r="I1317" s="10" t="s">
        <v>8590</v>
      </c>
      <c r="J1317" s="10" t="s">
        <v>8617</v>
      </c>
      <c r="K1317" s="10" t="s">
        <v>8590</v>
      </c>
      <c r="L1317" s="10" t="s">
        <v>8592</v>
      </c>
      <c r="M1317" s="10" t="s">
        <v>8601</v>
      </c>
      <c r="N1317" s="12" t="s">
        <v>11</v>
      </c>
      <c r="O1317" s="12" t="s">
        <v>13</v>
      </c>
      <c r="P1317" s="12" t="s">
        <v>80</v>
      </c>
      <c r="Q1317" s="12" t="s">
        <v>45</v>
      </c>
      <c r="R1317" s="12" t="s">
        <v>14</v>
      </c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3">
        <f>ROUNDUP(SUM(VLOOKUP(F1317,'Pontuação 3.0'!A$2:B$11,2,FALSE),VLOOKUP(E1317,'Pontuação 3.0'!C$2:D$11,2,FALSE),VLOOKUP(H1317,'Pontuação 3.0'!I$2:J$11,2,FALSE),VLOOKUP(J1317,'Pontuação 3.0'!G$2:H$11,2,FALSE),VLOOKUP(G1317,'Pontuação 3.0'!E$2:F$11,2,FALSE),VLOOKUP(K1317,'Pontuação 3.0'!K$2:L$11,2,FALSE),VLOOKUP(L1317,'Pontuação 3.0'!M$2:N$13,2,FALSE)),0)</f>
        <v>2484</v>
      </c>
      <c r="AD1317" s="14">
        <f t="shared" si="1"/>
        <v>248</v>
      </c>
      <c r="AE1317" s="14" t="str">
        <f t="array" ref="AE1317">IFERROR(INDEX('Pontuação 3.0'!G$13:G$191, MATCH(AD1317, 'Pontuação 3.0'!F$13:F$191, 0)), "Faixa Indefinida")</f>
        <v>A</v>
      </c>
      <c r="AF1317" s="14">
        <f t="shared" si="2"/>
        <v>1</v>
      </c>
      <c r="AG1317" s="14">
        <f t="shared" si="3"/>
        <v>0</v>
      </c>
      <c r="AH1317" s="14">
        <f t="shared" si="4"/>
        <v>0</v>
      </c>
      <c r="AI1317" s="14">
        <f t="shared" si="5"/>
        <v>0</v>
      </c>
      <c r="AJ1317" s="10"/>
    </row>
    <row r="1318" ht="15.75" customHeight="1">
      <c r="A1318" s="9">
        <v>45694.0</v>
      </c>
      <c r="B1318" s="10" t="s">
        <v>3076</v>
      </c>
      <c r="C1318" s="10" t="s">
        <v>3077</v>
      </c>
      <c r="D1318" s="11">
        <v>1.1953572013E10</v>
      </c>
      <c r="E1318" s="10" t="s">
        <v>8586</v>
      </c>
      <c r="F1318" s="10" t="s">
        <v>8587</v>
      </c>
      <c r="G1318" s="10" t="s">
        <v>8620</v>
      </c>
      <c r="H1318" s="10" t="s">
        <v>8626</v>
      </c>
      <c r="I1318" s="10" t="s">
        <v>8590</v>
      </c>
      <c r="J1318" s="10" t="s">
        <v>8599</v>
      </c>
      <c r="K1318" s="10" t="s">
        <v>8590</v>
      </c>
      <c r="L1318" s="10" t="s">
        <v>8592</v>
      </c>
      <c r="M1318" s="10" t="s">
        <v>8611</v>
      </c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3">
        <f>ROUNDUP(SUM(VLOOKUP(F1318,'Pontuação 3.0'!A$2:B$11,2,FALSE),VLOOKUP(E1318,'Pontuação 3.0'!C$2:D$11,2,FALSE),VLOOKUP(H1318,'Pontuação 3.0'!I$2:J$11,2,FALSE),VLOOKUP(J1318,'Pontuação 3.0'!G$2:H$11,2,FALSE),VLOOKUP(G1318,'Pontuação 3.0'!E$2:F$11,2,FALSE),VLOOKUP(K1318,'Pontuação 3.0'!K$2:L$11,2,FALSE),VLOOKUP(L1318,'Pontuação 3.0'!M$2:N$13,2,FALSE)),0)</f>
        <v>1834</v>
      </c>
      <c r="AD1318" s="14">
        <f t="shared" si="1"/>
        <v>183</v>
      </c>
      <c r="AE1318" s="14" t="str">
        <f t="array" ref="AE1318">IFERROR(INDEX('Pontuação 3.0'!G$13:G$191, MATCH(AD1318, 'Pontuação 3.0'!F$13:F$191, 0)), "Faixa Indefinida")</f>
        <v>D</v>
      </c>
      <c r="AF1318" s="14">
        <f t="shared" si="2"/>
        <v>0</v>
      </c>
      <c r="AG1318" s="14">
        <f t="shared" si="3"/>
        <v>0</v>
      </c>
      <c r="AH1318" s="14">
        <f t="shared" si="4"/>
        <v>0</v>
      </c>
      <c r="AI1318" s="14">
        <f t="shared" si="5"/>
        <v>1</v>
      </c>
      <c r="AJ1318" s="10"/>
    </row>
    <row r="1319" ht="15.75" customHeight="1">
      <c r="A1319" s="9">
        <v>45694.0</v>
      </c>
      <c r="B1319" s="10" t="s">
        <v>8714</v>
      </c>
      <c r="C1319" s="10" t="s">
        <v>3082</v>
      </c>
      <c r="D1319" s="11">
        <v>1.9988419199E10</v>
      </c>
      <c r="E1319" s="10" t="s">
        <v>8586</v>
      </c>
      <c r="F1319" s="10" t="s">
        <v>8596</v>
      </c>
      <c r="G1319" s="10" t="s">
        <v>8588</v>
      </c>
      <c r="H1319" s="10" t="s">
        <v>8589</v>
      </c>
      <c r="I1319" s="10" t="s">
        <v>8590</v>
      </c>
      <c r="J1319" s="10" t="s">
        <v>8599</v>
      </c>
      <c r="K1319" s="10" t="s">
        <v>8606</v>
      </c>
      <c r="L1319" s="10" t="s">
        <v>8600</v>
      </c>
      <c r="M1319" s="10" t="s">
        <v>8601</v>
      </c>
      <c r="N1319" s="12" t="s">
        <v>11</v>
      </c>
      <c r="O1319" s="12" t="s">
        <v>13</v>
      </c>
      <c r="P1319" s="12" t="s">
        <v>22</v>
      </c>
      <c r="Q1319" s="12" t="s">
        <v>31</v>
      </c>
      <c r="R1319" s="12" t="s">
        <v>23</v>
      </c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3">
        <f>ROUNDUP(SUM(VLOOKUP(F1319,'Pontuação 3.0'!A$2:B$11,2,FALSE),VLOOKUP(E1319,'Pontuação 3.0'!C$2:D$11,2,FALSE),VLOOKUP(H1319,'Pontuação 3.0'!I$2:J$11,2,FALSE),VLOOKUP(J1319,'Pontuação 3.0'!G$2:H$11,2,FALSE),VLOOKUP(G1319,'Pontuação 3.0'!E$2:F$11,2,FALSE),VLOOKUP(K1319,'Pontuação 3.0'!K$2:L$11,2,FALSE),VLOOKUP(L1319,'Pontuação 3.0'!M$2:N$13,2,FALSE)),0)</f>
        <v>2531</v>
      </c>
      <c r="AD1319" s="14">
        <f t="shared" si="1"/>
        <v>253</v>
      </c>
      <c r="AE1319" s="14" t="str">
        <f t="array" ref="AE1319">IFERROR(INDEX('Pontuação 3.0'!G$13:G$191, MATCH(AD1319, 'Pontuação 3.0'!F$13:F$191, 0)), "Faixa Indefinida")</f>
        <v>A</v>
      </c>
      <c r="AF1319" s="14">
        <f t="shared" si="2"/>
        <v>1</v>
      </c>
      <c r="AG1319" s="14">
        <f t="shared" si="3"/>
        <v>0</v>
      </c>
      <c r="AH1319" s="14">
        <f t="shared" si="4"/>
        <v>0</v>
      </c>
      <c r="AI1319" s="14">
        <f t="shared" si="5"/>
        <v>0</v>
      </c>
      <c r="AJ1319" s="10"/>
    </row>
    <row r="1320" ht="15.75" customHeight="1">
      <c r="A1320" s="9">
        <v>45694.0</v>
      </c>
      <c r="B1320" s="10" t="s">
        <v>3086</v>
      </c>
      <c r="C1320" s="10" t="s">
        <v>3087</v>
      </c>
      <c r="D1320" s="11">
        <v>8.1996641274E10</v>
      </c>
      <c r="E1320" s="10" t="s">
        <v>8586</v>
      </c>
      <c r="F1320" s="10" t="s">
        <v>8631</v>
      </c>
      <c r="G1320" s="10" t="s">
        <v>8616</v>
      </c>
      <c r="H1320" s="10" t="s">
        <v>8626</v>
      </c>
      <c r="I1320" s="10" t="s">
        <v>8590</v>
      </c>
      <c r="J1320" s="10" t="s">
        <v>8624</v>
      </c>
      <c r="K1320" s="10" t="s">
        <v>8590</v>
      </c>
      <c r="L1320" s="10" t="s">
        <v>8592</v>
      </c>
      <c r="M1320" s="10" t="s">
        <v>8625</v>
      </c>
      <c r="N1320" s="12" t="s">
        <v>11</v>
      </c>
      <c r="O1320" s="12" t="s">
        <v>13</v>
      </c>
      <c r="P1320" s="12" t="s">
        <v>19</v>
      </c>
      <c r="Q1320" s="12" t="s">
        <v>60</v>
      </c>
      <c r="R1320" s="12" t="s">
        <v>14</v>
      </c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3">
        <f>ROUNDUP(SUM(VLOOKUP(F1320,'Pontuação 3.0'!A$2:B$11,2,FALSE),VLOOKUP(E1320,'Pontuação 3.0'!C$2:D$11,2,FALSE),VLOOKUP(H1320,'Pontuação 3.0'!I$2:J$11,2,FALSE),VLOOKUP(J1320,'Pontuação 3.0'!G$2:H$11,2,FALSE),VLOOKUP(G1320,'Pontuação 3.0'!E$2:F$11,2,FALSE),VLOOKUP(K1320,'Pontuação 3.0'!K$2:L$11,2,FALSE),VLOOKUP(L1320,'Pontuação 3.0'!M$2:N$13,2,FALSE)),0)</f>
        <v>2076</v>
      </c>
      <c r="AD1320" s="14">
        <f t="shared" si="1"/>
        <v>208</v>
      </c>
      <c r="AE1320" s="14" t="str">
        <f t="array" ref="AE1320">IFERROR(INDEX('Pontuação 3.0'!G$13:G$191, MATCH(AD1320, 'Pontuação 3.0'!F$13:F$191, 0)), "Faixa Indefinida")</f>
        <v>C</v>
      </c>
      <c r="AF1320" s="14">
        <f t="shared" si="2"/>
        <v>0</v>
      </c>
      <c r="AG1320" s="14">
        <f t="shared" si="3"/>
        <v>0</v>
      </c>
      <c r="AH1320" s="14">
        <f t="shared" si="4"/>
        <v>1</v>
      </c>
      <c r="AI1320" s="14">
        <f t="shared" si="5"/>
        <v>0</v>
      </c>
      <c r="AJ1320" s="10"/>
    </row>
    <row r="1321" ht="15.75" customHeight="1">
      <c r="A1321" s="9">
        <v>45694.0</v>
      </c>
      <c r="B1321" s="10" t="s">
        <v>3078</v>
      </c>
      <c r="C1321" s="10" t="s">
        <v>3079</v>
      </c>
      <c r="D1321" s="11">
        <v>3.3998221867E10</v>
      </c>
      <c r="E1321" s="10" t="s">
        <v>8586</v>
      </c>
      <c r="F1321" s="10" t="s">
        <v>8596</v>
      </c>
      <c r="G1321" s="10" t="s">
        <v>8588</v>
      </c>
      <c r="H1321" s="10" t="s">
        <v>8589</v>
      </c>
      <c r="I1321" s="10" t="s">
        <v>8590</v>
      </c>
      <c r="J1321" s="10" t="s">
        <v>8591</v>
      </c>
      <c r="K1321" s="10" t="s">
        <v>8590</v>
      </c>
      <c r="L1321" s="10" t="s">
        <v>8592</v>
      </c>
      <c r="M1321" s="10" t="s">
        <v>8621</v>
      </c>
      <c r="N1321" s="12" t="s">
        <v>11</v>
      </c>
      <c r="O1321" s="12" t="s">
        <v>13</v>
      </c>
      <c r="P1321" s="12" t="s">
        <v>19</v>
      </c>
      <c r="Q1321" s="12" t="s">
        <v>45</v>
      </c>
      <c r="R1321" s="12" t="s">
        <v>23</v>
      </c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3">
        <f>ROUNDUP(SUM(VLOOKUP(F1321,'Pontuação 3.0'!A$2:B$11,2,FALSE),VLOOKUP(E1321,'Pontuação 3.0'!C$2:D$11,2,FALSE),VLOOKUP(H1321,'Pontuação 3.0'!I$2:J$11,2,FALSE),VLOOKUP(J1321,'Pontuação 3.0'!G$2:H$11,2,FALSE),VLOOKUP(G1321,'Pontuação 3.0'!E$2:F$11,2,FALSE),VLOOKUP(K1321,'Pontuação 3.0'!K$2:L$11,2,FALSE),VLOOKUP(L1321,'Pontuação 3.0'!M$2:N$13,2,FALSE)),0)</f>
        <v>2228</v>
      </c>
      <c r="AD1321" s="14">
        <f t="shared" si="1"/>
        <v>223</v>
      </c>
      <c r="AE1321" s="14" t="str">
        <f t="array" ref="AE1321">IFERROR(INDEX('Pontuação 3.0'!G$13:G$191, MATCH(AD1321, 'Pontuação 3.0'!F$13:F$191, 0)), "Faixa Indefinida")</f>
        <v>B</v>
      </c>
      <c r="AF1321" s="14">
        <f t="shared" si="2"/>
        <v>0</v>
      </c>
      <c r="AG1321" s="14">
        <f t="shared" si="3"/>
        <v>1</v>
      </c>
      <c r="AH1321" s="14">
        <f t="shared" si="4"/>
        <v>0</v>
      </c>
      <c r="AI1321" s="14">
        <f t="shared" si="5"/>
        <v>0</v>
      </c>
      <c r="AJ1321" s="10"/>
    </row>
    <row r="1322" ht="15.75" customHeight="1">
      <c r="A1322" s="9">
        <v>45694.0</v>
      </c>
      <c r="B1322" s="10" t="s">
        <v>8715</v>
      </c>
      <c r="C1322" s="10" t="s">
        <v>2594</v>
      </c>
      <c r="D1322" s="11">
        <v>1.1989740705E10</v>
      </c>
      <c r="E1322" s="10" t="s">
        <v>8622</v>
      </c>
      <c r="F1322" s="10" t="s">
        <v>8596</v>
      </c>
      <c r="G1322" s="10" t="s">
        <v>8616</v>
      </c>
      <c r="H1322" s="10" t="s">
        <v>8605</v>
      </c>
      <c r="I1322" s="10" t="s">
        <v>8590</v>
      </c>
      <c r="J1322" s="10" t="s">
        <v>8617</v>
      </c>
      <c r="K1322" s="10" t="s">
        <v>8590</v>
      </c>
      <c r="L1322" s="10" t="s">
        <v>8592</v>
      </c>
      <c r="M1322" s="10" t="s">
        <v>8611</v>
      </c>
      <c r="N1322" s="12" t="s">
        <v>11</v>
      </c>
      <c r="O1322" s="12" t="s">
        <v>13</v>
      </c>
      <c r="P1322" s="12" t="s">
        <v>19</v>
      </c>
      <c r="Q1322" s="12" t="s">
        <v>34</v>
      </c>
      <c r="R1322" s="12" t="s">
        <v>14</v>
      </c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3">
        <f>ROUNDUP(SUM(VLOOKUP(F1322,'Pontuação 3.0'!A$2:B$11,2,FALSE),VLOOKUP(E1322,'Pontuação 3.0'!C$2:D$11,2,FALSE),VLOOKUP(H1322,'Pontuação 3.0'!I$2:J$11,2,FALSE),VLOOKUP(J1322,'Pontuação 3.0'!G$2:H$11,2,FALSE),VLOOKUP(G1322,'Pontuação 3.0'!E$2:F$11,2,FALSE),VLOOKUP(K1322,'Pontuação 3.0'!K$2:L$11,2,FALSE),VLOOKUP(L1322,'Pontuação 3.0'!M$2:N$13,2,FALSE)),0)</f>
        <v>2264</v>
      </c>
      <c r="AD1322" s="14">
        <f t="shared" si="1"/>
        <v>226</v>
      </c>
      <c r="AE1322" s="14" t="str">
        <f t="array" ref="AE1322">IFERROR(INDEX('Pontuação 3.0'!G$13:G$191, MATCH(AD1322, 'Pontuação 3.0'!F$13:F$191, 0)), "Faixa Indefinida")</f>
        <v>B</v>
      </c>
      <c r="AF1322" s="14">
        <f t="shared" si="2"/>
        <v>0</v>
      </c>
      <c r="AG1322" s="14">
        <f t="shared" si="3"/>
        <v>1</v>
      </c>
      <c r="AH1322" s="14">
        <f t="shared" si="4"/>
        <v>0</v>
      </c>
      <c r="AI1322" s="14">
        <f t="shared" si="5"/>
        <v>0</v>
      </c>
      <c r="AJ1322" s="10"/>
    </row>
    <row r="1323" ht="15.75" customHeight="1">
      <c r="A1323" s="9">
        <v>45694.0</v>
      </c>
      <c r="B1323" s="10" t="s">
        <v>3088</v>
      </c>
      <c r="C1323" s="10" t="s">
        <v>3089</v>
      </c>
      <c r="D1323" s="11">
        <v>2.2920085909E10</v>
      </c>
      <c r="E1323" s="10" t="s">
        <v>8586</v>
      </c>
      <c r="F1323" s="10" t="s">
        <v>8631</v>
      </c>
      <c r="G1323" s="10" t="s">
        <v>8588</v>
      </c>
      <c r="H1323" s="10" t="s">
        <v>8598</v>
      </c>
      <c r="I1323" s="10" t="s">
        <v>8590</v>
      </c>
      <c r="J1323" s="10" t="s">
        <v>8599</v>
      </c>
      <c r="K1323" s="10" t="s">
        <v>8590</v>
      </c>
      <c r="L1323" s="10" t="s">
        <v>8592</v>
      </c>
      <c r="M1323" s="10" t="s">
        <v>8621</v>
      </c>
      <c r="N1323" s="12" t="s">
        <v>11</v>
      </c>
      <c r="O1323" s="12" t="s">
        <v>13</v>
      </c>
      <c r="P1323" s="12" t="s">
        <v>12</v>
      </c>
      <c r="Q1323" s="12" t="s">
        <v>34</v>
      </c>
      <c r="R1323" s="12" t="s">
        <v>14</v>
      </c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3">
        <f>ROUNDUP(SUM(VLOOKUP(F1323,'Pontuação 3.0'!A$2:B$11,2,FALSE),VLOOKUP(E1323,'Pontuação 3.0'!C$2:D$11,2,FALSE),VLOOKUP(H1323,'Pontuação 3.0'!I$2:J$11,2,FALSE),VLOOKUP(J1323,'Pontuação 3.0'!G$2:H$11,2,FALSE),VLOOKUP(G1323,'Pontuação 3.0'!E$2:F$11,2,FALSE),VLOOKUP(K1323,'Pontuação 3.0'!K$2:L$11,2,FALSE),VLOOKUP(L1323,'Pontuação 3.0'!M$2:N$13,2,FALSE)),0)</f>
        <v>2107</v>
      </c>
      <c r="AD1323" s="14">
        <f t="shared" si="1"/>
        <v>211</v>
      </c>
      <c r="AE1323" s="14" t="str">
        <f t="array" ref="AE1323">IFERROR(INDEX('Pontuação 3.0'!G$13:G$191, MATCH(AD1323, 'Pontuação 3.0'!F$13:F$191, 0)), "Faixa Indefinida")</f>
        <v>C</v>
      </c>
      <c r="AF1323" s="14">
        <f t="shared" si="2"/>
        <v>0</v>
      </c>
      <c r="AG1323" s="14">
        <f t="shared" si="3"/>
        <v>0</v>
      </c>
      <c r="AH1323" s="14">
        <f t="shared" si="4"/>
        <v>1</v>
      </c>
      <c r="AI1323" s="14">
        <f t="shared" si="5"/>
        <v>0</v>
      </c>
      <c r="AJ1323" s="10"/>
    </row>
    <row r="1324" ht="15.75" customHeight="1">
      <c r="A1324" s="9">
        <v>45694.0</v>
      </c>
      <c r="B1324" s="10" t="s">
        <v>3090</v>
      </c>
      <c r="C1324" s="10" t="s">
        <v>3091</v>
      </c>
      <c r="D1324" s="11">
        <v>4.4997181812E10</v>
      </c>
      <c r="E1324" s="10" t="s">
        <v>8622</v>
      </c>
      <c r="F1324" s="10" t="s">
        <v>8587</v>
      </c>
      <c r="G1324" s="10" t="s">
        <v>8628</v>
      </c>
      <c r="H1324" s="10" t="s">
        <v>8626</v>
      </c>
      <c r="I1324" s="10" t="s">
        <v>8590</v>
      </c>
      <c r="J1324" s="10" t="s">
        <v>8617</v>
      </c>
      <c r="K1324" s="10" t="s">
        <v>8590</v>
      </c>
      <c r="L1324" s="10" t="s">
        <v>8615</v>
      </c>
      <c r="M1324" s="10" t="s">
        <v>8625</v>
      </c>
      <c r="N1324" s="12" t="s">
        <v>11</v>
      </c>
      <c r="O1324" s="12" t="s">
        <v>13</v>
      </c>
      <c r="P1324" s="12" t="s">
        <v>22</v>
      </c>
      <c r="Q1324" s="12" t="s">
        <v>31</v>
      </c>
      <c r="R1324" s="12" t="s">
        <v>14</v>
      </c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3">
        <f>ROUNDUP(SUM(VLOOKUP(F1324,'Pontuação 3.0'!A$2:B$11,2,FALSE),VLOOKUP(E1324,'Pontuação 3.0'!C$2:D$11,2,FALSE),VLOOKUP(H1324,'Pontuação 3.0'!I$2:J$11,2,FALSE),VLOOKUP(J1324,'Pontuação 3.0'!G$2:H$11,2,FALSE),VLOOKUP(G1324,'Pontuação 3.0'!E$2:F$11,2,FALSE),VLOOKUP(K1324,'Pontuação 3.0'!K$2:L$11,2,FALSE),VLOOKUP(L1324,'Pontuação 3.0'!M$2:N$13,2,FALSE)),0)</f>
        <v>2155</v>
      </c>
      <c r="AD1324" s="14">
        <f t="shared" si="1"/>
        <v>216</v>
      </c>
      <c r="AE1324" s="14" t="str">
        <f t="array" ref="AE1324">IFERROR(INDEX('Pontuação 3.0'!G$13:G$191, MATCH(AD1324, 'Pontuação 3.0'!F$13:F$191, 0)), "Faixa Indefinida")</f>
        <v>B</v>
      </c>
      <c r="AF1324" s="14">
        <f t="shared" si="2"/>
        <v>0</v>
      </c>
      <c r="AG1324" s="14">
        <f t="shared" si="3"/>
        <v>1</v>
      </c>
      <c r="AH1324" s="14">
        <f t="shared" si="4"/>
        <v>0</v>
      </c>
      <c r="AI1324" s="14">
        <f t="shared" si="5"/>
        <v>0</v>
      </c>
      <c r="AJ1324" s="10"/>
    </row>
    <row r="1325" ht="15.75" customHeight="1">
      <c r="A1325" s="9">
        <v>45694.0</v>
      </c>
      <c r="B1325" s="10" t="s">
        <v>3092</v>
      </c>
      <c r="C1325" s="10" t="s">
        <v>3093</v>
      </c>
      <c r="D1325" s="11">
        <v>4.1996137701E10</v>
      </c>
      <c r="E1325" s="10" t="s">
        <v>8586</v>
      </c>
      <c r="F1325" s="10" t="s">
        <v>8587</v>
      </c>
      <c r="G1325" s="10" t="s">
        <v>8620</v>
      </c>
      <c r="H1325" s="10" t="s">
        <v>8589</v>
      </c>
      <c r="I1325" s="10" t="s">
        <v>8590</v>
      </c>
      <c r="J1325" s="10" t="s">
        <v>8591</v>
      </c>
      <c r="K1325" s="10" t="s">
        <v>8590</v>
      </c>
      <c r="L1325" s="10" t="s">
        <v>8629</v>
      </c>
      <c r="M1325" s="10" t="s">
        <v>8593</v>
      </c>
      <c r="N1325" s="12" t="s">
        <v>11</v>
      </c>
      <c r="O1325" s="12" t="s">
        <v>13</v>
      </c>
      <c r="P1325" s="12" t="s">
        <v>80</v>
      </c>
      <c r="Q1325" s="12" t="s">
        <v>49</v>
      </c>
      <c r="R1325" s="12" t="s">
        <v>14</v>
      </c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3">
        <f>ROUNDUP(SUM(VLOOKUP(F1325,'Pontuação 3.0'!A$2:B$11,2,FALSE),VLOOKUP(E1325,'Pontuação 3.0'!C$2:D$11,2,FALSE),VLOOKUP(H1325,'Pontuação 3.0'!I$2:J$11,2,FALSE),VLOOKUP(J1325,'Pontuação 3.0'!G$2:H$11,2,FALSE),VLOOKUP(G1325,'Pontuação 3.0'!E$2:F$11,2,FALSE),VLOOKUP(K1325,'Pontuação 3.0'!K$2:L$11,2,FALSE),VLOOKUP(L1325,'Pontuação 3.0'!M$2:N$13,2,FALSE)),0)</f>
        <v>2199</v>
      </c>
      <c r="AD1325" s="14">
        <f t="shared" si="1"/>
        <v>220</v>
      </c>
      <c r="AE1325" s="14" t="str">
        <f t="array" ref="AE1325">IFERROR(INDEX('Pontuação 3.0'!G$13:G$191, MATCH(AD1325, 'Pontuação 3.0'!F$13:F$191, 0)), "Faixa Indefinida")</f>
        <v>B</v>
      </c>
      <c r="AF1325" s="14">
        <f t="shared" si="2"/>
        <v>0</v>
      </c>
      <c r="AG1325" s="14">
        <f t="shared" si="3"/>
        <v>1</v>
      </c>
      <c r="AH1325" s="14">
        <f t="shared" si="4"/>
        <v>0</v>
      </c>
      <c r="AI1325" s="14">
        <f t="shared" si="5"/>
        <v>0</v>
      </c>
      <c r="AJ1325" s="10"/>
    </row>
    <row r="1326" ht="15.75" customHeight="1">
      <c r="A1326" s="9">
        <v>45694.0</v>
      </c>
      <c r="B1326" s="10" t="s">
        <v>3094</v>
      </c>
      <c r="C1326" s="10" t="s">
        <v>3095</v>
      </c>
      <c r="D1326" s="10" t="s">
        <v>3096</v>
      </c>
      <c r="E1326" s="10" t="s">
        <v>8586</v>
      </c>
      <c r="F1326" s="10" t="s">
        <v>8587</v>
      </c>
      <c r="G1326" s="10" t="s">
        <v>8588</v>
      </c>
      <c r="H1326" s="10" t="s">
        <v>8605</v>
      </c>
      <c r="I1326" s="10" t="s">
        <v>8590</v>
      </c>
      <c r="J1326" s="10" t="s">
        <v>8591</v>
      </c>
      <c r="K1326" s="10" t="s">
        <v>8606</v>
      </c>
      <c r="L1326" s="10" t="s">
        <v>8592</v>
      </c>
      <c r="M1326" s="10" t="s">
        <v>8601</v>
      </c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3">
        <f>ROUNDUP(SUM(VLOOKUP(F1326,'Pontuação 3.0'!A$2:B$11,2,FALSE),VLOOKUP(E1326,'Pontuação 3.0'!C$2:D$11,2,FALSE),VLOOKUP(H1326,'Pontuação 3.0'!I$2:J$11,2,FALSE),VLOOKUP(J1326,'Pontuação 3.0'!G$2:H$11,2,FALSE),VLOOKUP(G1326,'Pontuação 3.0'!E$2:F$11,2,FALSE),VLOOKUP(K1326,'Pontuação 3.0'!K$2:L$11,2,FALSE),VLOOKUP(L1326,'Pontuação 3.0'!M$2:N$13,2,FALSE)),0)</f>
        <v>2471</v>
      </c>
      <c r="AD1326" s="14">
        <f t="shared" si="1"/>
        <v>247</v>
      </c>
      <c r="AE1326" s="14" t="str">
        <f t="array" ref="AE1326">IFERROR(INDEX('Pontuação 3.0'!G$13:G$191, MATCH(AD1326, 'Pontuação 3.0'!F$13:F$191, 0)), "Faixa Indefinida")</f>
        <v>A</v>
      </c>
      <c r="AF1326" s="14">
        <f t="shared" si="2"/>
        <v>1</v>
      </c>
      <c r="AG1326" s="14">
        <f t="shared" si="3"/>
        <v>0</v>
      </c>
      <c r="AH1326" s="14">
        <f t="shared" si="4"/>
        <v>0</v>
      </c>
      <c r="AI1326" s="14">
        <f t="shared" si="5"/>
        <v>0</v>
      </c>
      <c r="AJ1326" s="10"/>
    </row>
    <row r="1327" ht="15.75" customHeight="1">
      <c r="A1327" s="9">
        <v>45694.0</v>
      </c>
      <c r="B1327" s="10" t="s">
        <v>3097</v>
      </c>
      <c r="C1327" s="10" t="s">
        <v>3098</v>
      </c>
      <c r="D1327" s="11">
        <v>7.1992212167E10</v>
      </c>
      <c r="E1327" s="10" t="s">
        <v>8586</v>
      </c>
      <c r="F1327" s="10" t="s">
        <v>8587</v>
      </c>
      <c r="G1327" s="10" t="s">
        <v>8588</v>
      </c>
      <c r="H1327" s="10" t="s">
        <v>8598</v>
      </c>
      <c r="I1327" s="10" t="s">
        <v>8614</v>
      </c>
      <c r="J1327" s="10" t="s">
        <v>8591</v>
      </c>
      <c r="K1327" s="10" t="s">
        <v>8590</v>
      </c>
      <c r="L1327" s="10" t="s">
        <v>8615</v>
      </c>
      <c r="M1327" s="10" t="s">
        <v>8601</v>
      </c>
      <c r="N1327" s="12" t="s">
        <v>11</v>
      </c>
      <c r="O1327" s="12" t="s">
        <v>13</v>
      </c>
      <c r="P1327" s="12" t="s">
        <v>39</v>
      </c>
      <c r="Q1327" s="12" t="s">
        <v>49</v>
      </c>
      <c r="R1327" s="12" t="s">
        <v>14</v>
      </c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3">
        <f>ROUNDUP(SUM(VLOOKUP(F1327,'Pontuação 3.0'!A$2:B$11,2,FALSE),VLOOKUP(E1327,'Pontuação 3.0'!C$2:D$11,2,FALSE),VLOOKUP(H1327,'Pontuação 3.0'!I$2:J$11,2,FALSE),VLOOKUP(J1327,'Pontuação 3.0'!G$2:H$11,2,FALSE),VLOOKUP(G1327,'Pontuação 3.0'!E$2:F$11,2,FALSE),VLOOKUP(K1327,'Pontuação 3.0'!K$2:L$11,2,FALSE),VLOOKUP(L1327,'Pontuação 3.0'!M$2:N$13,2,FALSE)),0)</f>
        <v>2360</v>
      </c>
      <c r="AD1327" s="14">
        <f t="shared" si="1"/>
        <v>236</v>
      </c>
      <c r="AE1327" s="14" t="str">
        <f t="array" ref="AE1327">IFERROR(INDEX('Pontuação 3.0'!G$13:G$191, MATCH(AD1327, 'Pontuação 3.0'!F$13:F$191, 0)), "Faixa Indefinida")</f>
        <v>A</v>
      </c>
      <c r="AF1327" s="14">
        <f t="shared" si="2"/>
        <v>1</v>
      </c>
      <c r="AG1327" s="14">
        <f t="shared" si="3"/>
        <v>0</v>
      </c>
      <c r="AH1327" s="14">
        <f t="shared" si="4"/>
        <v>0</v>
      </c>
      <c r="AI1327" s="14">
        <f t="shared" si="5"/>
        <v>0</v>
      </c>
      <c r="AJ1327" s="10"/>
    </row>
    <row r="1328" ht="15.75" customHeight="1">
      <c r="A1328" s="9">
        <v>45694.0</v>
      </c>
      <c r="B1328" s="10" t="s">
        <v>3099</v>
      </c>
      <c r="C1328" s="10" t="s">
        <v>8716</v>
      </c>
      <c r="D1328" s="11">
        <v>4.7991132142E10</v>
      </c>
      <c r="E1328" s="10" t="s">
        <v>8586</v>
      </c>
      <c r="F1328" s="10" t="s">
        <v>8587</v>
      </c>
      <c r="G1328" s="10" t="s">
        <v>8620</v>
      </c>
      <c r="H1328" s="10" t="s">
        <v>8589</v>
      </c>
      <c r="I1328" s="10" t="s">
        <v>8614</v>
      </c>
      <c r="J1328" s="10" t="s">
        <v>8599</v>
      </c>
      <c r="K1328" s="10" t="s">
        <v>8590</v>
      </c>
      <c r="L1328" s="10" t="s">
        <v>8592</v>
      </c>
      <c r="M1328" s="10" t="s">
        <v>8601</v>
      </c>
      <c r="N1328" s="12" t="s">
        <v>11</v>
      </c>
      <c r="O1328" s="12" t="s">
        <v>13</v>
      </c>
      <c r="P1328" s="12" t="s">
        <v>651</v>
      </c>
      <c r="Q1328" s="12" t="s">
        <v>652</v>
      </c>
      <c r="R1328" s="12" t="s">
        <v>14</v>
      </c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3">
        <f>ROUNDUP(SUM(VLOOKUP(F1328,'Pontuação 3.0'!A$2:B$11,2,FALSE),VLOOKUP(E1328,'Pontuação 3.0'!C$2:D$11,2,FALSE),VLOOKUP(H1328,'Pontuação 3.0'!I$2:J$11,2,FALSE),VLOOKUP(J1328,'Pontuação 3.0'!G$2:H$11,2,FALSE),VLOOKUP(G1328,'Pontuação 3.0'!E$2:F$11,2,FALSE),VLOOKUP(K1328,'Pontuação 3.0'!K$2:L$11,2,FALSE),VLOOKUP(L1328,'Pontuação 3.0'!M$2:N$13,2,FALSE)),0)</f>
        <v>2069</v>
      </c>
      <c r="AD1328" s="14">
        <f t="shared" si="1"/>
        <v>207</v>
      </c>
      <c r="AE1328" s="14" t="str">
        <f t="array" ref="AE1328">IFERROR(INDEX('Pontuação 3.0'!G$13:G$191, MATCH(AD1328, 'Pontuação 3.0'!F$13:F$191, 0)), "Faixa Indefinida")</f>
        <v>C</v>
      </c>
      <c r="AF1328" s="14">
        <f t="shared" si="2"/>
        <v>0</v>
      </c>
      <c r="AG1328" s="14">
        <f t="shared" si="3"/>
        <v>0</v>
      </c>
      <c r="AH1328" s="14">
        <f t="shared" si="4"/>
        <v>1</v>
      </c>
      <c r="AI1328" s="14">
        <f t="shared" si="5"/>
        <v>0</v>
      </c>
      <c r="AJ1328" s="10"/>
    </row>
    <row r="1329" ht="15.75" customHeight="1">
      <c r="A1329" s="9">
        <v>45694.0</v>
      </c>
      <c r="B1329" s="10" t="s">
        <v>3101</v>
      </c>
      <c r="C1329" s="10" t="s">
        <v>3102</v>
      </c>
      <c r="D1329" s="11">
        <v>1.1948469915E10</v>
      </c>
      <c r="E1329" s="10" t="s">
        <v>8586</v>
      </c>
      <c r="F1329" s="10" t="s">
        <v>8587</v>
      </c>
      <c r="G1329" s="10" t="s">
        <v>8588</v>
      </c>
      <c r="H1329" s="10" t="s">
        <v>8605</v>
      </c>
      <c r="I1329" s="10" t="s">
        <v>8614</v>
      </c>
      <c r="J1329" s="10" t="s">
        <v>8599</v>
      </c>
      <c r="K1329" s="10" t="s">
        <v>8606</v>
      </c>
      <c r="L1329" s="10" t="s">
        <v>8592</v>
      </c>
      <c r="M1329" s="10" t="s">
        <v>8601</v>
      </c>
      <c r="N1329" s="12" t="s">
        <v>11</v>
      </c>
      <c r="O1329" s="12" t="s">
        <v>13</v>
      </c>
      <c r="P1329" s="12" t="s">
        <v>19</v>
      </c>
      <c r="Q1329" s="12" t="s">
        <v>49</v>
      </c>
      <c r="R1329" s="12" t="s">
        <v>14</v>
      </c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3">
        <f>ROUNDUP(SUM(VLOOKUP(F1329,'Pontuação 3.0'!A$2:B$11,2,FALSE),VLOOKUP(E1329,'Pontuação 3.0'!C$2:D$11,2,FALSE),VLOOKUP(H1329,'Pontuação 3.0'!I$2:J$11,2,FALSE),VLOOKUP(J1329,'Pontuação 3.0'!G$2:H$11,2,FALSE),VLOOKUP(G1329,'Pontuação 3.0'!E$2:F$11,2,FALSE),VLOOKUP(K1329,'Pontuação 3.0'!K$2:L$11,2,FALSE),VLOOKUP(L1329,'Pontuação 3.0'!M$2:N$13,2,FALSE)),0)</f>
        <v>2319</v>
      </c>
      <c r="AD1329" s="14">
        <f t="shared" si="1"/>
        <v>232</v>
      </c>
      <c r="AE1329" s="14" t="str">
        <f t="array" ref="AE1329">IFERROR(INDEX('Pontuação 3.0'!G$13:G$191, MATCH(AD1329, 'Pontuação 3.0'!F$13:F$191, 0)), "Faixa Indefinida")</f>
        <v>B</v>
      </c>
      <c r="AF1329" s="14">
        <f t="shared" si="2"/>
        <v>0</v>
      </c>
      <c r="AG1329" s="14">
        <f t="shared" si="3"/>
        <v>1</v>
      </c>
      <c r="AH1329" s="14">
        <f t="shared" si="4"/>
        <v>0</v>
      </c>
      <c r="AI1329" s="14">
        <f t="shared" si="5"/>
        <v>0</v>
      </c>
      <c r="AJ1329" s="10"/>
    </row>
    <row r="1330" ht="15.75" customHeight="1">
      <c r="A1330" s="9">
        <v>45694.0</v>
      </c>
      <c r="B1330" s="10" t="s">
        <v>1361</v>
      </c>
      <c r="C1330" s="10" t="s">
        <v>3103</v>
      </c>
      <c r="D1330" s="10" t="s">
        <v>3104</v>
      </c>
      <c r="E1330" s="10" t="s">
        <v>8586</v>
      </c>
      <c r="F1330" s="10" t="s">
        <v>8587</v>
      </c>
      <c r="G1330" s="10" t="s">
        <v>8620</v>
      </c>
      <c r="H1330" s="10" t="s">
        <v>8598</v>
      </c>
      <c r="I1330" s="10" t="s">
        <v>8590</v>
      </c>
      <c r="J1330" s="10" t="s">
        <v>8599</v>
      </c>
      <c r="K1330" s="10" t="s">
        <v>8606</v>
      </c>
      <c r="L1330" s="10" t="s">
        <v>8592</v>
      </c>
      <c r="M1330" s="10" t="s">
        <v>8593</v>
      </c>
      <c r="N1330" s="12" t="s">
        <v>11</v>
      </c>
      <c r="O1330" s="12" t="s">
        <v>13</v>
      </c>
      <c r="P1330" s="12" t="s">
        <v>19</v>
      </c>
      <c r="Q1330" s="12" t="s">
        <v>49</v>
      </c>
      <c r="R1330" s="12" t="s">
        <v>14</v>
      </c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3">
        <f>ROUNDUP(SUM(VLOOKUP(F1330,'Pontuação 3.0'!A$2:B$11,2,FALSE),VLOOKUP(E1330,'Pontuação 3.0'!C$2:D$11,2,FALSE),VLOOKUP(H1330,'Pontuação 3.0'!I$2:J$11,2,FALSE),VLOOKUP(J1330,'Pontuação 3.0'!G$2:H$11,2,FALSE),VLOOKUP(G1330,'Pontuação 3.0'!E$2:F$11,2,FALSE),VLOOKUP(K1330,'Pontuação 3.0'!K$2:L$11,2,FALSE),VLOOKUP(L1330,'Pontuação 3.0'!M$2:N$13,2,FALSE)),0)</f>
        <v>2243</v>
      </c>
      <c r="AD1330" s="14">
        <f t="shared" si="1"/>
        <v>224</v>
      </c>
      <c r="AE1330" s="14" t="str">
        <f t="array" ref="AE1330">IFERROR(INDEX('Pontuação 3.0'!G$13:G$191, MATCH(AD1330, 'Pontuação 3.0'!F$13:F$191, 0)), "Faixa Indefinida")</f>
        <v>B</v>
      </c>
      <c r="AF1330" s="14">
        <f t="shared" si="2"/>
        <v>0</v>
      </c>
      <c r="AG1330" s="14">
        <f t="shared" si="3"/>
        <v>1</v>
      </c>
      <c r="AH1330" s="14">
        <f t="shared" si="4"/>
        <v>0</v>
      </c>
      <c r="AI1330" s="14">
        <f t="shared" si="5"/>
        <v>0</v>
      </c>
      <c r="AJ1330" s="10"/>
    </row>
    <row r="1331" ht="15.75" customHeight="1">
      <c r="A1331" s="9">
        <v>45694.0</v>
      </c>
      <c r="B1331" s="10" t="s">
        <v>3105</v>
      </c>
      <c r="C1331" s="10" t="s">
        <v>3106</v>
      </c>
      <c r="D1331" s="11">
        <v>3.1988220664E10</v>
      </c>
      <c r="E1331" s="10" t="s">
        <v>8622</v>
      </c>
      <c r="F1331" s="10" t="s">
        <v>8596</v>
      </c>
      <c r="G1331" s="10" t="s">
        <v>8628</v>
      </c>
      <c r="H1331" s="10" t="s">
        <v>8626</v>
      </c>
      <c r="I1331" s="10" t="s">
        <v>8590</v>
      </c>
      <c r="J1331" s="10" t="s">
        <v>8599</v>
      </c>
      <c r="K1331" s="10" t="s">
        <v>8590</v>
      </c>
      <c r="L1331" s="10" t="s">
        <v>8615</v>
      </c>
      <c r="M1331" s="10" t="s">
        <v>8593</v>
      </c>
      <c r="N1331" s="12" t="s">
        <v>11</v>
      </c>
      <c r="O1331" s="12" t="s">
        <v>13</v>
      </c>
      <c r="P1331" s="12" t="s">
        <v>80</v>
      </c>
      <c r="Q1331" s="12" t="s">
        <v>45</v>
      </c>
      <c r="R1331" s="12" t="s">
        <v>14</v>
      </c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3">
        <f>ROUNDUP(SUM(VLOOKUP(F1331,'Pontuação 3.0'!A$2:B$11,2,FALSE),VLOOKUP(E1331,'Pontuação 3.0'!C$2:D$11,2,FALSE),VLOOKUP(H1331,'Pontuação 3.0'!I$2:J$11,2,FALSE),VLOOKUP(J1331,'Pontuação 3.0'!G$2:H$11,2,FALSE),VLOOKUP(G1331,'Pontuação 3.0'!E$2:F$11,2,FALSE),VLOOKUP(K1331,'Pontuação 3.0'!K$2:L$11,2,FALSE),VLOOKUP(L1331,'Pontuação 3.0'!M$2:N$13,2,FALSE)),0)</f>
        <v>1747</v>
      </c>
      <c r="AD1331" s="14">
        <f t="shared" si="1"/>
        <v>175</v>
      </c>
      <c r="AE1331" s="14" t="str">
        <f t="array" ref="AE1331">IFERROR(INDEX('Pontuação 3.0'!G$13:G$191, MATCH(AD1331, 'Pontuação 3.0'!F$13:F$191, 0)), "Faixa Indefinida")</f>
        <v>D</v>
      </c>
      <c r="AF1331" s="14">
        <f t="shared" si="2"/>
        <v>0</v>
      </c>
      <c r="AG1331" s="14">
        <f t="shared" si="3"/>
        <v>0</v>
      </c>
      <c r="AH1331" s="14">
        <f t="shared" si="4"/>
        <v>0</v>
      </c>
      <c r="AI1331" s="14">
        <f t="shared" si="5"/>
        <v>1</v>
      </c>
      <c r="AJ1331" s="10"/>
    </row>
    <row r="1332" ht="15.75" customHeight="1">
      <c r="A1332" s="9">
        <v>45694.0</v>
      </c>
      <c r="B1332" s="10" t="s">
        <v>3107</v>
      </c>
      <c r="C1332" s="10" t="s">
        <v>3108</v>
      </c>
      <c r="D1332" s="11">
        <v>6.9992256395E10</v>
      </c>
      <c r="E1332" s="10" t="s">
        <v>8586</v>
      </c>
      <c r="F1332" s="10" t="s">
        <v>8596</v>
      </c>
      <c r="G1332" s="10" t="s">
        <v>8620</v>
      </c>
      <c r="H1332" s="10" t="s">
        <v>8598</v>
      </c>
      <c r="I1332" s="10" t="s">
        <v>8590</v>
      </c>
      <c r="J1332" s="10" t="s">
        <v>8591</v>
      </c>
      <c r="K1332" s="10" t="s">
        <v>8590</v>
      </c>
      <c r="L1332" s="10" t="s">
        <v>8615</v>
      </c>
      <c r="M1332" s="10" t="s">
        <v>8601</v>
      </c>
      <c r="N1332" s="12" t="s">
        <v>11</v>
      </c>
      <c r="O1332" s="12" t="s">
        <v>13</v>
      </c>
      <c r="P1332" s="12" t="s">
        <v>77</v>
      </c>
      <c r="Q1332" s="12" t="s">
        <v>49</v>
      </c>
      <c r="R1332" s="12" t="s">
        <v>14</v>
      </c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3">
        <f>ROUNDUP(SUM(VLOOKUP(F1332,'Pontuação 3.0'!A$2:B$11,2,FALSE),VLOOKUP(E1332,'Pontuação 3.0'!C$2:D$11,2,FALSE),VLOOKUP(H1332,'Pontuação 3.0'!I$2:J$11,2,FALSE),VLOOKUP(J1332,'Pontuação 3.0'!G$2:H$11,2,FALSE),VLOOKUP(G1332,'Pontuação 3.0'!E$2:F$11,2,FALSE),VLOOKUP(K1332,'Pontuação 3.0'!K$2:L$11,2,FALSE),VLOOKUP(L1332,'Pontuação 3.0'!M$2:N$13,2,FALSE)),0)</f>
        <v>2087</v>
      </c>
      <c r="AD1332" s="14">
        <f t="shared" si="1"/>
        <v>209</v>
      </c>
      <c r="AE1332" s="14" t="str">
        <f t="array" ref="AE1332">IFERROR(INDEX('Pontuação 3.0'!G$13:G$191, MATCH(AD1332, 'Pontuação 3.0'!F$13:F$191, 0)), "Faixa Indefinida")</f>
        <v>C</v>
      </c>
      <c r="AF1332" s="14">
        <f t="shared" si="2"/>
        <v>0</v>
      </c>
      <c r="AG1332" s="14">
        <f t="shared" si="3"/>
        <v>0</v>
      </c>
      <c r="AH1332" s="14">
        <f t="shared" si="4"/>
        <v>1</v>
      </c>
      <c r="AI1332" s="14">
        <f t="shared" si="5"/>
        <v>0</v>
      </c>
      <c r="AJ1332" s="10"/>
    </row>
    <row r="1333" ht="15.75" customHeight="1">
      <c r="A1333" s="9">
        <v>45694.0</v>
      </c>
      <c r="B1333" s="10" t="s">
        <v>3111</v>
      </c>
      <c r="C1333" s="10" t="s">
        <v>3112</v>
      </c>
      <c r="D1333" s="11">
        <v>7.9998776303E10</v>
      </c>
      <c r="E1333" s="10" t="s">
        <v>8586</v>
      </c>
      <c r="F1333" s="10" t="s">
        <v>8631</v>
      </c>
      <c r="G1333" s="10" t="s">
        <v>8597</v>
      </c>
      <c r="H1333" s="10" t="s">
        <v>8626</v>
      </c>
      <c r="I1333" s="10" t="s">
        <v>8614</v>
      </c>
      <c r="J1333" s="10" t="s">
        <v>8617</v>
      </c>
      <c r="K1333" s="10" t="s">
        <v>8590</v>
      </c>
      <c r="L1333" s="10" t="s">
        <v>8615</v>
      </c>
      <c r="M1333" s="10" t="s">
        <v>8621</v>
      </c>
      <c r="N1333" s="12" t="s">
        <v>11</v>
      </c>
      <c r="O1333" s="12" t="s">
        <v>13</v>
      </c>
      <c r="P1333" s="12" t="s">
        <v>19</v>
      </c>
      <c r="Q1333" s="12" t="s">
        <v>15</v>
      </c>
      <c r="R1333" s="12" t="s">
        <v>14</v>
      </c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3">
        <f>ROUNDUP(SUM(VLOOKUP(F1333,'Pontuação 3.0'!A$2:B$11,2,FALSE),VLOOKUP(E1333,'Pontuação 3.0'!C$2:D$11,2,FALSE),VLOOKUP(H1333,'Pontuação 3.0'!I$2:J$11,2,FALSE),VLOOKUP(J1333,'Pontuação 3.0'!G$2:H$11,2,FALSE),VLOOKUP(G1333,'Pontuação 3.0'!E$2:F$11,2,FALSE),VLOOKUP(K1333,'Pontuação 3.0'!K$2:L$11,2,FALSE),VLOOKUP(L1333,'Pontuação 3.0'!M$2:N$13,2,FALSE)),0)</f>
        <v>2213</v>
      </c>
      <c r="AD1333" s="14">
        <f t="shared" si="1"/>
        <v>221</v>
      </c>
      <c r="AE1333" s="14" t="str">
        <f t="array" ref="AE1333">IFERROR(INDEX('Pontuação 3.0'!G$13:G$191, MATCH(AD1333, 'Pontuação 3.0'!F$13:F$191, 0)), "Faixa Indefinida")</f>
        <v>B</v>
      </c>
      <c r="AF1333" s="14">
        <f t="shared" si="2"/>
        <v>0</v>
      </c>
      <c r="AG1333" s="14">
        <f t="shared" si="3"/>
        <v>1</v>
      </c>
      <c r="AH1333" s="14">
        <f t="shared" si="4"/>
        <v>0</v>
      </c>
      <c r="AI1333" s="14">
        <f t="shared" si="5"/>
        <v>0</v>
      </c>
      <c r="AJ1333" s="10"/>
    </row>
    <row r="1334" ht="15.75" customHeight="1">
      <c r="A1334" s="9">
        <v>45694.0</v>
      </c>
      <c r="B1334" s="10" t="s">
        <v>170</v>
      </c>
      <c r="C1334" s="10" t="s">
        <v>3113</v>
      </c>
      <c r="D1334" s="11">
        <v>5.4991675716E10</v>
      </c>
      <c r="E1334" s="10" t="s">
        <v>8586</v>
      </c>
      <c r="F1334" s="10" t="s">
        <v>8587</v>
      </c>
      <c r="G1334" s="10" t="s">
        <v>8620</v>
      </c>
      <c r="H1334" s="10" t="s">
        <v>8589</v>
      </c>
      <c r="I1334" s="10" t="s">
        <v>8590</v>
      </c>
      <c r="J1334" s="10" t="s">
        <v>8599</v>
      </c>
      <c r="K1334" s="10" t="s">
        <v>8590</v>
      </c>
      <c r="L1334" s="10" t="s">
        <v>8607</v>
      </c>
      <c r="M1334" s="10" t="s">
        <v>8593</v>
      </c>
      <c r="N1334" s="12" t="s">
        <v>11</v>
      </c>
      <c r="O1334" s="12" t="s">
        <v>13</v>
      </c>
      <c r="P1334" s="12" t="s">
        <v>19</v>
      </c>
      <c r="Q1334" s="12" t="s">
        <v>121</v>
      </c>
      <c r="R1334" s="12" t="s">
        <v>14</v>
      </c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3">
        <f>ROUNDUP(SUM(VLOOKUP(F1334,'Pontuação 3.0'!A$2:B$11,2,FALSE),VLOOKUP(E1334,'Pontuação 3.0'!C$2:D$11,2,FALSE),VLOOKUP(H1334,'Pontuação 3.0'!I$2:J$11,2,FALSE),VLOOKUP(J1334,'Pontuação 3.0'!G$2:H$11,2,FALSE),VLOOKUP(G1334,'Pontuação 3.0'!E$2:F$11,2,FALSE),VLOOKUP(K1334,'Pontuação 3.0'!K$2:L$11,2,FALSE),VLOOKUP(L1334,'Pontuação 3.0'!M$2:N$13,2,FALSE)),0)</f>
        <v>2039</v>
      </c>
      <c r="AD1334" s="14">
        <f t="shared" si="1"/>
        <v>204</v>
      </c>
      <c r="AE1334" s="14" t="str">
        <f t="array" ref="AE1334">IFERROR(INDEX('Pontuação 3.0'!G$13:G$191, MATCH(AD1334, 'Pontuação 3.0'!F$13:F$191, 0)), "Faixa Indefinida")</f>
        <v>C</v>
      </c>
      <c r="AF1334" s="14">
        <f t="shared" si="2"/>
        <v>0</v>
      </c>
      <c r="AG1334" s="14">
        <f t="shared" si="3"/>
        <v>0</v>
      </c>
      <c r="AH1334" s="14">
        <f t="shared" si="4"/>
        <v>1</v>
      </c>
      <c r="AI1334" s="14">
        <f t="shared" si="5"/>
        <v>0</v>
      </c>
      <c r="AJ1334" s="10"/>
    </row>
    <row r="1335" ht="15.75" customHeight="1">
      <c r="A1335" s="9">
        <v>45694.0</v>
      </c>
      <c r="B1335" s="10" t="s">
        <v>858</v>
      </c>
      <c r="C1335" s="10" t="s">
        <v>3114</v>
      </c>
      <c r="D1335" s="11">
        <v>6.1998696958E10</v>
      </c>
      <c r="E1335" s="10" t="s">
        <v>8586</v>
      </c>
      <c r="F1335" s="10" t="s">
        <v>8587</v>
      </c>
      <c r="G1335" s="10" t="s">
        <v>8588</v>
      </c>
      <c r="H1335" s="10" t="s">
        <v>8626</v>
      </c>
      <c r="I1335" s="10" t="s">
        <v>8590</v>
      </c>
      <c r="J1335" s="10" t="s">
        <v>8599</v>
      </c>
      <c r="K1335" s="10" t="s">
        <v>8590</v>
      </c>
      <c r="L1335" s="10" t="s">
        <v>8615</v>
      </c>
      <c r="M1335" s="10" t="s">
        <v>8593</v>
      </c>
      <c r="N1335" s="12" t="s">
        <v>11</v>
      </c>
      <c r="O1335" s="12" t="s">
        <v>13</v>
      </c>
      <c r="P1335" s="12" t="s">
        <v>19</v>
      </c>
      <c r="Q1335" s="12" t="s">
        <v>49</v>
      </c>
      <c r="R1335" s="12" t="s">
        <v>23</v>
      </c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3">
        <f>ROUNDUP(SUM(VLOOKUP(F1335,'Pontuação 3.0'!A$2:B$11,2,FALSE),VLOOKUP(E1335,'Pontuação 3.0'!C$2:D$11,2,FALSE),VLOOKUP(H1335,'Pontuação 3.0'!I$2:J$11,2,FALSE),VLOOKUP(J1335,'Pontuação 3.0'!G$2:H$11,2,FALSE),VLOOKUP(G1335,'Pontuação 3.0'!E$2:F$11,2,FALSE),VLOOKUP(K1335,'Pontuação 3.0'!K$2:L$11,2,FALSE),VLOOKUP(L1335,'Pontuação 3.0'!M$2:N$13,2,FALSE)),0)</f>
        <v>2060</v>
      </c>
      <c r="AD1335" s="14">
        <f t="shared" si="1"/>
        <v>206</v>
      </c>
      <c r="AE1335" s="14" t="str">
        <f t="array" ref="AE1335">IFERROR(INDEX('Pontuação 3.0'!G$13:G$191, MATCH(AD1335, 'Pontuação 3.0'!F$13:F$191, 0)), "Faixa Indefinida")</f>
        <v>C</v>
      </c>
      <c r="AF1335" s="14">
        <f t="shared" si="2"/>
        <v>0</v>
      </c>
      <c r="AG1335" s="14">
        <f t="shared" si="3"/>
        <v>0</v>
      </c>
      <c r="AH1335" s="14">
        <f t="shared" si="4"/>
        <v>1</v>
      </c>
      <c r="AI1335" s="14">
        <f t="shared" si="5"/>
        <v>0</v>
      </c>
      <c r="AJ1335" s="10"/>
    </row>
    <row r="1336" ht="15.75" customHeight="1">
      <c r="A1336" s="9">
        <v>45694.0</v>
      </c>
      <c r="B1336" s="10" t="s">
        <v>3115</v>
      </c>
      <c r="C1336" s="10" t="s">
        <v>3116</v>
      </c>
      <c r="D1336" s="11">
        <v>5.1991508353E10</v>
      </c>
      <c r="E1336" s="10" t="s">
        <v>8586</v>
      </c>
      <c r="F1336" s="10" t="s">
        <v>8596</v>
      </c>
      <c r="G1336" s="10" t="s">
        <v>8588</v>
      </c>
      <c r="H1336" s="10" t="s">
        <v>8589</v>
      </c>
      <c r="I1336" s="10" t="s">
        <v>8614</v>
      </c>
      <c r="J1336" s="10" t="s">
        <v>8591</v>
      </c>
      <c r="K1336" s="10" t="s">
        <v>8590</v>
      </c>
      <c r="L1336" s="10" t="s">
        <v>8615</v>
      </c>
      <c r="M1336" s="10" t="s">
        <v>8593</v>
      </c>
      <c r="N1336" s="12" t="s">
        <v>11</v>
      </c>
      <c r="O1336" s="12" t="s">
        <v>13</v>
      </c>
      <c r="P1336" s="12" t="s">
        <v>19</v>
      </c>
      <c r="Q1336" s="12" t="s">
        <v>15</v>
      </c>
      <c r="R1336" s="12" t="s">
        <v>14</v>
      </c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3">
        <f>ROUNDUP(SUM(VLOOKUP(F1336,'Pontuação 3.0'!A$2:B$11,2,FALSE),VLOOKUP(E1336,'Pontuação 3.0'!C$2:D$11,2,FALSE),VLOOKUP(H1336,'Pontuação 3.0'!I$2:J$11,2,FALSE),VLOOKUP(J1336,'Pontuação 3.0'!G$2:H$11,2,FALSE),VLOOKUP(G1336,'Pontuação 3.0'!E$2:F$11,2,FALSE),VLOOKUP(K1336,'Pontuação 3.0'!K$2:L$11,2,FALSE),VLOOKUP(L1336,'Pontuação 3.0'!M$2:N$13,2,FALSE)),0)</f>
        <v>2314</v>
      </c>
      <c r="AD1336" s="14">
        <f t="shared" si="1"/>
        <v>231</v>
      </c>
      <c r="AE1336" s="14" t="str">
        <f t="array" ref="AE1336">IFERROR(INDEX('Pontuação 3.0'!G$13:G$191, MATCH(AD1336, 'Pontuação 3.0'!F$13:F$191, 0)), "Faixa Indefinida")</f>
        <v>B</v>
      </c>
      <c r="AF1336" s="14">
        <f t="shared" si="2"/>
        <v>0</v>
      </c>
      <c r="AG1336" s="14">
        <f t="shared" si="3"/>
        <v>1</v>
      </c>
      <c r="AH1336" s="14">
        <f t="shared" si="4"/>
        <v>0</v>
      </c>
      <c r="AI1336" s="14">
        <f t="shared" si="5"/>
        <v>0</v>
      </c>
      <c r="AJ1336" s="10"/>
    </row>
    <row r="1337" ht="15.75" customHeight="1">
      <c r="A1337" s="9">
        <v>45694.0</v>
      </c>
      <c r="B1337" s="10" t="s">
        <v>3117</v>
      </c>
      <c r="C1337" s="10" t="s">
        <v>3118</v>
      </c>
      <c r="D1337" s="11">
        <v>8.1983107452E10</v>
      </c>
      <c r="E1337" s="10" t="s">
        <v>8622</v>
      </c>
      <c r="F1337" s="10" t="s">
        <v>8631</v>
      </c>
      <c r="G1337" s="10" t="s">
        <v>8623</v>
      </c>
      <c r="H1337" s="10" t="s">
        <v>8598</v>
      </c>
      <c r="I1337" s="10" t="s">
        <v>8590</v>
      </c>
      <c r="J1337" s="10" t="s">
        <v>8591</v>
      </c>
      <c r="K1337" s="10" t="s">
        <v>8590</v>
      </c>
      <c r="L1337" s="10" t="s">
        <v>8615</v>
      </c>
      <c r="M1337" s="10" t="s">
        <v>8611</v>
      </c>
      <c r="N1337" s="12" t="s">
        <v>11</v>
      </c>
      <c r="O1337" s="12" t="s">
        <v>13</v>
      </c>
      <c r="P1337" s="12" t="s">
        <v>19</v>
      </c>
      <c r="Q1337" s="12" t="s">
        <v>15</v>
      </c>
      <c r="R1337" s="12" t="s">
        <v>14</v>
      </c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3">
        <f>ROUNDUP(SUM(VLOOKUP(F1337,'Pontuação 3.0'!A$2:B$11,2,FALSE),VLOOKUP(E1337,'Pontuação 3.0'!C$2:D$11,2,FALSE),VLOOKUP(H1337,'Pontuação 3.0'!I$2:J$11,2,FALSE),VLOOKUP(J1337,'Pontuação 3.0'!G$2:H$11,2,FALSE),VLOOKUP(G1337,'Pontuação 3.0'!E$2:F$11,2,FALSE),VLOOKUP(K1337,'Pontuação 3.0'!K$2:L$11,2,FALSE),VLOOKUP(L1337,'Pontuação 3.0'!M$2:N$13,2,FALSE)),0)</f>
        <v>2375</v>
      </c>
      <c r="AD1337" s="14">
        <f t="shared" si="1"/>
        <v>238</v>
      </c>
      <c r="AE1337" s="14" t="str">
        <f t="array" ref="AE1337">IFERROR(INDEX('Pontuação 3.0'!G$13:G$191, MATCH(AD1337, 'Pontuação 3.0'!F$13:F$191, 0)), "Faixa Indefinida")</f>
        <v>A</v>
      </c>
      <c r="AF1337" s="14">
        <f t="shared" si="2"/>
        <v>1</v>
      </c>
      <c r="AG1337" s="14">
        <f t="shared" si="3"/>
        <v>0</v>
      </c>
      <c r="AH1337" s="14">
        <f t="shared" si="4"/>
        <v>0</v>
      </c>
      <c r="AI1337" s="14">
        <f t="shared" si="5"/>
        <v>0</v>
      </c>
      <c r="AJ1337" s="10"/>
    </row>
    <row r="1338" ht="15.75" customHeight="1">
      <c r="A1338" s="9">
        <v>45694.0</v>
      </c>
      <c r="B1338" s="10" t="s">
        <v>3121</v>
      </c>
      <c r="C1338" s="10" t="s">
        <v>3122</v>
      </c>
      <c r="D1338" s="11">
        <v>2.1966536459E10</v>
      </c>
      <c r="E1338" s="10" t="s">
        <v>8586</v>
      </c>
      <c r="F1338" s="10" t="s">
        <v>8587</v>
      </c>
      <c r="G1338" s="10" t="s">
        <v>8616</v>
      </c>
      <c r="H1338" s="10" t="s">
        <v>8598</v>
      </c>
      <c r="I1338" s="10" t="s">
        <v>8614</v>
      </c>
      <c r="J1338" s="10" t="s">
        <v>8617</v>
      </c>
      <c r="K1338" s="10" t="s">
        <v>8590</v>
      </c>
      <c r="L1338" s="10" t="s">
        <v>8615</v>
      </c>
      <c r="M1338" s="10" t="s">
        <v>8625</v>
      </c>
      <c r="N1338" s="12" t="s">
        <v>11</v>
      </c>
      <c r="O1338" s="12" t="s">
        <v>13</v>
      </c>
      <c r="P1338" s="12" t="s">
        <v>22</v>
      </c>
      <c r="Q1338" s="12" t="s">
        <v>15</v>
      </c>
      <c r="R1338" s="12" t="s">
        <v>14</v>
      </c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3">
        <f>ROUNDUP(SUM(VLOOKUP(F1338,'Pontuação 3.0'!A$2:B$11,2,FALSE),VLOOKUP(E1338,'Pontuação 3.0'!C$2:D$11,2,FALSE),VLOOKUP(H1338,'Pontuação 3.0'!I$2:J$11,2,FALSE),VLOOKUP(J1338,'Pontuação 3.0'!G$2:H$11,2,FALSE),VLOOKUP(G1338,'Pontuação 3.0'!E$2:F$11,2,FALSE),VLOOKUP(K1338,'Pontuação 3.0'!K$2:L$11,2,FALSE),VLOOKUP(L1338,'Pontuação 3.0'!M$2:N$13,2,FALSE)),0)</f>
        <v>2577</v>
      </c>
      <c r="AD1338" s="14">
        <f t="shared" si="1"/>
        <v>258</v>
      </c>
      <c r="AE1338" s="14" t="str">
        <f t="array" ref="AE1338">IFERROR(INDEX('Pontuação 3.0'!G$13:G$191, MATCH(AD1338, 'Pontuação 3.0'!F$13:F$191, 0)), "Faixa Indefinida")</f>
        <v>A</v>
      </c>
      <c r="AF1338" s="14">
        <f t="shared" si="2"/>
        <v>1</v>
      </c>
      <c r="AG1338" s="14">
        <f t="shared" si="3"/>
        <v>0</v>
      </c>
      <c r="AH1338" s="14">
        <f t="shared" si="4"/>
        <v>0</v>
      </c>
      <c r="AI1338" s="14">
        <f t="shared" si="5"/>
        <v>0</v>
      </c>
      <c r="AJ1338" s="10"/>
    </row>
    <row r="1339" ht="15.75" customHeight="1">
      <c r="A1339" s="9">
        <v>45694.0</v>
      </c>
      <c r="B1339" s="10" t="s">
        <v>3125</v>
      </c>
      <c r="C1339" s="10" t="s">
        <v>3126</v>
      </c>
      <c r="D1339" s="11">
        <v>8.499911232E10</v>
      </c>
      <c r="E1339" s="10" t="s">
        <v>8622</v>
      </c>
      <c r="F1339" s="10" t="s">
        <v>8610</v>
      </c>
      <c r="G1339" s="10" t="s">
        <v>8628</v>
      </c>
      <c r="H1339" s="10" t="s">
        <v>8626</v>
      </c>
      <c r="I1339" s="10" t="s">
        <v>8590</v>
      </c>
      <c r="J1339" s="10" t="s">
        <v>8617</v>
      </c>
      <c r="K1339" s="10" t="s">
        <v>8590</v>
      </c>
      <c r="L1339" s="10" t="s">
        <v>8592</v>
      </c>
      <c r="M1339" s="10" t="s">
        <v>8601</v>
      </c>
      <c r="N1339" s="12" t="s">
        <v>11</v>
      </c>
      <c r="O1339" s="12" t="s">
        <v>13</v>
      </c>
      <c r="P1339" s="12" t="s">
        <v>19</v>
      </c>
      <c r="Q1339" s="12" t="s">
        <v>34</v>
      </c>
      <c r="R1339" s="12" t="s">
        <v>14</v>
      </c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3">
        <f>ROUNDUP(SUM(VLOOKUP(F1339,'Pontuação 3.0'!A$2:B$11,2,FALSE),VLOOKUP(E1339,'Pontuação 3.0'!C$2:D$11,2,FALSE),VLOOKUP(H1339,'Pontuação 3.0'!I$2:J$11,2,FALSE),VLOOKUP(J1339,'Pontuação 3.0'!G$2:H$11,2,FALSE),VLOOKUP(G1339,'Pontuação 3.0'!E$2:F$11,2,FALSE),VLOOKUP(K1339,'Pontuação 3.0'!K$2:L$11,2,FALSE),VLOOKUP(L1339,'Pontuação 3.0'!M$2:N$13,2,FALSE)),0)</f>
        <v>1847</v>
      </c>
      <c r="AD1339" s="14">
        <f t="shared" si="1"/>
        <v>185</v>
      </c>
      <c r="AE1339" s="14" t="str">
        <f t="array" ref="AE1339">IFERROR(INDEX('Pontuação 3.0'!G$13:G$191, MATCH(AD1339, 'Pontuação 3.0'!F$13:F$191, 0)), "Faixa Indefinida")</f>
        <v>D</v>
      </c>
      <c r="AF1339" s="14">
        <f t="shared" si="2"/>
        <v>0</v>
      </c>
      <c r="AG1339" s="14">
        <f t="shared" si="3"/>
        <v>0</v>
      </c>
      <c r="AH1339" s="14">
        <f t="shared" si="4"/>
        <v>0</v>
      </c>
      <c r="AI1339" s="14">
        <f t="shared" si="5"/>
        <v>1</v>
      </c>
      <c r="AJ1339" s="10"/>
    </row>
    <row r="1340" ht="15.75" customHeight="1">
      <c r="A1340" s="9">
        <v>45694.0</v>
      </c>
      <c r="B1340" s="10" t="s">
        <v>3123</v>
      </c>
      <c r="C1340" s="10" t="s">
        <v>3124</v>
      </c>
      <c r="D1340" s="11">
        <v>9.9981197154E10</v>
      </c>
      <c r="E1340" s="10" t="s">
        <v>8586</v>
      </c>
      <c r="F1340" s="10" t="s">
        <v>8596</v>
      </c>
      <c r="G1340" s="10" t="s">
        <v>8588</v>
      </c>
      <c r="H1340" s="10" t="s">
        <v>8598</v>
      </c>
      <c r="I1340" s="10" t="s">
        <v>8614</v>
      </c>
      <c r="J1340" s="10" t="s">
        <v>8617</v>
      </c>
      <c r="K1340" s="10" t="s">
        <v>8590</v>
      </c>
      <c r="L1340" s="10" t="s">
        <v>8592</v>
      </c>
      <c r="M1340" s="10" t="s">
        <v>8601</v>
      </c>
      <c r="N1340" s="12" t="s">
        <v>11</v>
      </c>
      <c r="O1340" s="12" t="s">
        <v>13</v>
      </c>
      <c r="P1340" s="12" t="s">
        <v>77</v>
      </c>
      <c r="Q1340" s="12" t="s">
        <v>45</v>
      </c>
      <c r="R1340" s="12" t="s">
        <v>23</v>
      </c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3">
        <f>ROUNDUP(SUM(VLOOKUP(F1340,'Pontuação 3.0'!A$2:B$11,2,FALSE),VLOOKUP(E1340,'Pontuação 3.0'!C$2:D$11,2,FALSE),VLOOKUP(H1340,'Pontuação 3.0'!I$2:J$11,2,FALSE),VLOOKUP(J1340,'Pontuação 3.0'!G$2:H$11,2,FALSE),VLOOKUP(G1340,'Pontuação 3.0'!E$2:F$11,2,FALSE),VLOOKUP(K1340,'Pontuação 3.0'!K$2:L$11,2,FALSE),VLOOKUP(L1340,'Pontuação 3.0'!M$2:N$13,2,FALSE)),0)</f>
        <v>2264</v>
      </c>
      <c r="AD1340" s="14">
        <f t="shared" si="1"/>
        <v>226</v>
      </c>
      <c r="AE1340" s="14" t="str">
        <f t="array" ref="AE1340">IFERROR(INDEX('Pontuação 3.0'!G$13:G$191, MATCH(AD1340, 'Pontuação 3.0'!F$13:F$191, 0)), "Faixa Indefinida")</f>
        <v>B</v>
      </c>
      <c r="AF1340" s="14">
        <f t="shared" si="2"/>
        <v>0</v>
      </c>
      <c r="AG1340" s="14">
        <f t="shared" si="3"/>
        <v>1</v>
      </c>
      <c r="AH1340" s="14">
        <f t="shared" si="4"/>
        <v>0</v>
      </c>
      <c r="AI1340" s="14">
        <f t="shared" si="5"/>
        <v>0</v>
      </c>
      <c r="AJ1340" s="10"/>
    </row>
    <row r="1341" ht="15.75" customHeight="1">
      <c r="A1341" s="9">
        <v>45694.0</v>
      </c>
      <c r="B1341" s="10" t="s">
        <v>3129</v>
      </c>
      <c r="C1341" s="10" t="s">
        <v>3130</v>
      </c>
      <c r="D1341" s="11">
        <v>8.5982214431E10</v>
      </c>
      <c r="E1341" s="10" t="s">
        <v>8586</v>
      </c>
      <c r="F1341" s="10" t="s">
        <v>8587</v>
      </c>
      <c r="G1341" s="10" t="s">
        <v>8588</v>
      </c>
      <c r="H1341" s="10" t="s">
        <v>8589</v>
      </c>
      <c r="I1341" s="10" t="s">
        <v>8590</v>
      </c>
      <c r="J1341" s="10" t="s">
        <v>8599</v>
      </c>
      <c r="K1341" s="10" t="s">
        <v>8590</v>
      </c>
      <c r="L1341" s="10" t="s">
        <v>8615</v>
      </c>
      <c r="M1341" s="10" t="s">
        <v>8625</v>
      </c>
      <c r="N1341" s="12" t="s">
        <v>11</v>
      </c>
      <c r="O1341" s="12" t="s">
        <v>13</v>
      </c>
      <c r="P1341" s="12" t="s">
        <v>19</v>
      </c>
      <c r="Q1341" s="12" t="s">
        <v>121</v>
      </c>
      <c r="R1341" s="12" t="s">
        <v>14</v>
      </c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3">
        <f>ROUNDUP(SUM(VLOOKUP(F1341,'Pontuação 3.0'!A$2:B$11,2,FALSE),VLOOKUP(E1341,'Pontuação 3.0'!C$2:D$11,2,FALSE),VLOOKUP(H1341,'Pontuação 3.0'!I$2:J$11,2,FALSE),VLOOKUP(J1341,'Pontuação 3.0'!G$2:H$11,2,FALSE),VLOOKUP(G1341,'Pontuação 3.0'!E$2:F$11,2,FALSE),VLOOKUP(K1341,'Pontuação 3.0'!K$2:L$11,2,FALSE),VLOOKUP(L1341,'Pontuação 3.0'!M$2:N$13,2,FALSE)),0)</f>
        <v>2295</v>
      </c>
      <c r="AD1341" s="14">
        <f t="shared" si="1"/>
        <v>230</v>
      </c>
      <c r="AE1341" s="14" t="str">
        <f t="array" ref="AE1341">IFERROR(INDEX('Pontuação 3.0'!G$13:G$191, MATCH(AD1341, 'Pontuação 3.0'!F$13:F$191, 0)), "Faixa Indefinida")</f>
        <v>B</v>
      </c>
      <c r="AF1341" s="14">
        <f t="shared" si="2"/>
        <v>0</v>
      </c>
      <c r="AG1341" s="14">
        <f t="shared" si="3"/>
        <v>1</v>
      </c>
      <c r="AH1341" s="14">
        <f t="shared" si="4"/>
        <v>0</v>
      </c>
      <c r="AI1341" s="14">
        <f t="shared" si="5"/>
        <v>0</v>
      </c>
      <c r="AJ1341" s="10"/>
    </row>
    <row r="1342" ht="15.75" customHeight="1">
      <c r="A1342" s="9">
        <v>45694.0</v>
      </c>
      <c r="B1342" s="10" t="s">
        <v>3119</v>
      </c>
      <c r="C1342" s="10" t="s">
        <v>3120</v>
      </c>
      <c r="D1342" s="11">
        <v>2.7996497895E10</v>
      </c>
      <c r="E1342" s="10" t="s">
        <v>8586</v>
      </c>
      <c r="F1342" s="10" t="s">
        <v>8587</v>
      </c>
      <c r="G1342" s="10" t="s">
        <v>8588</v>
      </c>
      <c r="H1342" s="10" t="s">
        <v>8598</v>
      </c>
      <c r="I1342" s="10" t="s">
        <v>8590</v>
      </c>
      <c r="J1342" s="10" t="s">
        <v>8617</v>
      </c>
      <c r="K1342" s="10" t="s">
        <v>8590</v>
      </c>
      <c r="L1342" s="10" t="s">
        <v>8607</v>
      </c>
      <c r="M1342" s="10" t="s">
        <v>8611</v>
      </c>
      <c r="N1342" s="12" t="s">
        <v>11</v>
      </c>
      <c r="O1342" s="12" t="s">
        <v>13</v>
      </c>
      <c r="P1342" s="12" t="s">
        <v>161</v>
      </c>
      <c r="Q1342" s="12" t="s">
        <v>45</v>
      </c>
      <c r="R1342" s="12" t="s">
        <v>14</v>
      </c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3">
        <f>ROUNDUP(SUM(VLOOKUP(F1342,'Pontuação 3.0'!A$2:B$11,2,FALSE),VLOOKUP(E1342,'Pontuação 3.0'!C$2:D$11,2,FALSE),VLOOKUP(H1342,'Pontuação 3.0'!I$2:J$11,2,FALSE),VLOOKUP(J1342,'Pontuação 3.0'!G$2:H$11,2,FALSE),VLOOKUP(G1342,'Pontuação 3.0'!E$2:F$11,2,FALSE),VLOOKUP(K1342,'Pontuação 3.0'!K$2:L$11,2,FALSE),VLOOKUP(L1342,'Pontuação 3.0'!M$2:N$13,2,FALSE)),0)</f>
        <v>2367</v>
      </c>
      <c r="AD1342" s="14">
        <f t="shared" si="1"/>
        <v>237</v>
      </c>
      <c r="AE1342" s="14" t="str">
        <f t="array" ref="AE1342">IFERROR(INDEX('Pontuação 3.0'!G$13:G$191, MATCH(AD1342, 'Pontuação 3.0'!F$13:F$191, 0)), "Faixa Indefinida")</f>
        <v>A</v>
      </c>
      <c r="AF1342" s="14">
        <f t="shared" si="2"/>
        <v>1</v>
      </c>
      <c r="AG1342" s="14">
        <f t="shared" si="3"/>
        <v>0</v>
      </c>
      <c r="AH1342" s="14">
        <f t="shared" si="4"/>
        <v>0</v>
      </c>
      <c r="AI1342" s="14">
        <f t="shared" si="5"/>
        <v>0</v>
      </c>
      <c r="AJ1342" s="10"/>
    </row>
    <row r="1343" ht="15.75" customHeight="1">
      <c r="A1343" s="9">
        <v>45694.0</v>
      </c>
      <c r="B1343" s="10" t="s">
        <v>148</v>
      </c>
      <c r="C1343" s="10" t="s">
        <v>3133</v>
      </c>
      <c r="D1343" s="11">
        <v>7.1985247459E10</v>
      </c>
      <c r="E1343" s="10" t="s">
        <v>8586</v>
      </c>
      <c r="F1343" s="10" t="s">
        <v>8631</v>
      </c>
      <c r="G1343" s="10" t="s">
        <v>8620</v>
      </c>
      <c r="H1343" s="10" t="s">
        <v>8626</v>
      </c>
      <c r="I1343" s="10" t="s">
        <v>8590</v>
      </c>
      <c r="J1343" s="10" t="s">
        <v>8599</v>
      </c>
      <c r="K1343" s="10" t="s">
        <v>8590</v>
      </c>
      <c r="L1343" s="10" t="s">
        <v>8592</v>
      </c>
      <c r="M1343" s="10" t="s">
        <v>8593</v>
      </c>
      <c r="N1343" s="12" t="s">
        <v>11</v>
      </c>
      <c r="O1343" s="12" t="s">
        <v>13</v>
      </c>
      <c r="P1343" s="12" t="s">
        <v>58</v>
      </c>
      <c r="Q1343" s="12" t="s">
        <v>49</v>
      </c>
      <c r="R1343" s="12" t="s">
        <v>14</v>
      </c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3">
        <f>ROUNDUP(SUM(VLOOKUP(F1343,'Pontuação 3.0'!A$2:B$11,2,FALSE),VLOOKUP(E1343,'Pontuação 3.0'!C$2:D$11,2,FALSE),VLOOKUP(H1343,'Pontuação 3.0'!I$2:J$11,2,FALSE),VLOOKUP(J1343,'Pontuação 3.0'!G$2:H$11,2,FALSE),VLOOKUP(G1343,'Pontuação 3.0'!E$2:F$11,2,FALSE),VLOOKUP(K1343,'Pontuação 3.0'!K$2:L$11,2,FALSE),VLOOKUP(L1343,'Pontuação 3.0'!M$2:N$13,2,FALSE)),0)</f>
        <v>1819</v>
      </c>
      <c r="AD1343" s="14">
        <f t="shared" si="1"/>
        <v>182</v>
      </c>
      <c r="AE1343" s="14" t="str">
        <f t="array" ref="AE1343">IFERROR(INDEX('Pontuação 3.0'!G$13:G$191, MATCH(AD1343, 'Pontuação 3.0'!F$13:F$191, 0)), "Faixa Indefinida")</f>
        <v>D</v>
      </c>
      <c r="AF1343" s="14">
        <f t="shared" si="2"/>
        <v>0</v>
      </c>
      <c r="AG1343" s="14">
        <f t="shared" si="3"/>
        <v>0</v>
      </c>
      <c r="AH1343" s="14">
        <f t="shared" si="4"/>
        <v>0</v>
      </c>
      <c r="AI1343" s="14">
        <f t="shared" si="5"/>
        <v>1</v>
      </c>
      <c r="AJ1343" s="10"/>
    </row>
    <row r="1344" ht="15.75" customHeight="1">
      <c r="A1344" s="9">
        <v>45694.0</v>
      </c>
      <c r="B1344" s="10" t="s">
        <v>3131</v>
      </c>
      <c r="C1344" s="10" t="s">
        <v>3132</v>
      </c>
      <c r="D1344" s="11">
        <v>4.1998301821E10</v>
      </c>
      <c r="E1344" s="10" t="s">
        <v>8586</v>
      </c>
      <c r="F1344" s="10" t="s">
        <v>8610</v>
      </c>
      <c r="G1344" s="10" t="s">
        <v>8588</v>
      </c>
      <c r="H1344" s="10" t="s">
        <v>8605</v>
      </c>
      <c r="I1344" s="10" t="s">
        <v>8614</v>
      </c>
      <c r="J1344" s="10" t="s">
        <v>8599</v>
      </c>
      <c r="K1344" s="10" t="s">
        <v>8590</v>
      </c>
      <c r="L1344" s="10" t="s">
        <v>8615</v>
      </c>
      <c r="M1344" s="10" t="s">
        <v>8601</v>
      </c>
      <c r="N1344" s="12" t="s">
        <v>11</v>
      </c>
      <c r="O1344" s="12" t="s">
        <v>13</v>
      </c>
      <c r="P1344" s="12" t="s">
        <v>547</v>
      </c>
      <c r="Q1344" s="12" t="s">
        <v>548</v>
      </c>
      <c r="R1344" s="12" t="s">
        <v>14</v>
      </c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3">
        <f>ROUNDUP(SUM(VLOOKUP(F1344,'Pontuação 3.0'!A$2:B$11,2,FALSE),VLOOKUP(E1344,'Pontuação 3.0'!C$2:D$11,2,FALSE),VLOOKUP(H1344,'Pontuação 3.0'!I$2:J$11,2,FALSE),VLOOKUP(J1344,'Pontuação 3.0'!G$2:H$11,2,FALSE),VLOOKUP(G1344,'Pontuação 3.0'!E$2:F$11,2,FALSE),VLOOKUP(K1344,'Pontuação 3.0'!K$2:L$11,2,FALSE),VLOOKUP(L1344,'Pontuação 3.0'!M$2:N$13,2,FALSE)),0)</f>
        <v>1922</v>
      </c>
      <c r="AD1344" s="14">
        <f t="shared" si="1"/>
        <v>192</v>
      </c>
      <c r="AE1344" s="14" t="str">
        <f t="array" ref="AE1344">IFERROR(INDEX('Pontuação 3.0'!G$13:G$191, MATCH(AD1344, 'Pontuação 3.0'!F$13:F$191, 0)), "Faixa Indefinida")</f>
        <v>C</v>
      </c>
      <c r="AF1344" s="14">
        <f t="shared" si="2"/>
        <v>0</v>
      </c>
      <c r="AG1344" s="14">
        <f t="shared" si="3"/>
        <v>0</v>
      </c>
      <c r="AH1344" s="14">
        <f t="shared" si="4"/>
        <v>1</v>
      </c>
      <c r="AI1344" s="14">
        <f t="shared" si="5"/>
        <v>0</v>
      </c>
      <c r="AJ1344" s="10"/>
    </row>
    <row r="1345" ht="15.75" customHeight="1">
      <c r="A1345" s="9">
        <v>45694.0</v>
      </c>
      <c r="B1345" s="10" t="s">
        <v>3134</v>
      </c>
      <c r="C1345" s="10" t="s">
        <v>3135</v>
      </c>
      <c r="D1345" s="11">
        <v>1.2981095643E10</v>
      </c>
      <c r="E1345" s="10" t="s">
        <v>8586</v>
      </c>
      <c r="F1345" s="10" t="s">
        <v>8640</v>
      </c>
      <c r="G1345" s="10" t="s">
        <v>8597</v>
      </c>
      <c r="H1345" s="10" t="s">
        <v>8626</v>
      </c>
      <c r="I1345" s="10" t="s">
        <v>8590</v>
      </c>
      <c r="J1345" s="10" t="s">
        <v>8591</v>
      </c>
      <c r="K1345" s="10" t="s">
        <v>8590</v>
      </c>
      <c r="L1345" s="10" t="s">
        <v>8629</v>
      </c>
      <c r="M1345" s="10" t="s">
        <v>8593</v>
      </c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3">
        <f>ROUNDUP(SUM(VLOOKUP(F1345,'Pontuação 3.0'!A$2:B$11,2,FALSE),VLOOKUP(E1345,'Pontuação 3.0'!C$2:D$11,2,FALSE),VLOOKUP(H1345,'Pontuação 3.0'!I$2:J$11,2,FALSE),VLOOKUP(J1345,'Pontuação 3.0'!G$2:H$11,2,FALSE),VLOOKUP(G1345,'Pontuação 3.0'!E$2:F$11,2,FALSE),VLOOKUP(K1345,'Pontuação 3.0'!K$2:L$11,2,FALSE),VLOOKUP(L1345,'Pontuação 3.0'!M$2:N$13,2,FALSE)),0)</f>
        <v>1849</v>
      </c>
      <c r="AD1345" s="14">
        <f t="shared" si="1"/>
        <v>185</v>
      </c>
      <c r="AE1345" s="14" t="str">
        <f t="array" ref="AE1345">IFERROR(INDEX('Pontuação 3.0'!G$13:G$191, MATCH(AD1345, 'Pontuação 3.0'!F$13:F$191, 0)), "Faixa Indefinida")</f>
        <v>D</v>
      </c>
      <c r="AF1345" s="14">
        <f t="shared" si="2"/>
        <v>0</v>
      </c>
      <c r="AG1345" s="14">
        <f t="shared" si="3"/>
        <v>0</v>
      </c>
      <c r="AH1345" s="14">
        <f t="shared" si="4"/>
        <v>0</v>
      </c>
      <c r="AI1345" s="14">
        <f t="shared" si="5"/>
        <v>1</v>
      </c>
      <c r="AJ1345" s="10"/>
    </row>
    <row r="1346" ht="15.75" customHeight="1">
      <c r="A1346" s="9">
        <v>45694.0</v>
      </c>
      <c r="B1346" s="10" t="s">
        <v>1850</v>
      </c>
      <c r="C1346" s="10" t="s">
        <v>3136</v>
      </c>
      <c r="D1346" s="11">
        <v>2.1976504307E10</v>
      </c>
      <c r="E1346" s="10" t="s">
        <v>8622</v>
      </c>
      <c r="F1346" s="10" t="s">
        <v>8587</v>
      </c>
      <c r="G1346" s="10" t="s">
        <v>8616</v>
      </c>
      <c r="H1346" s="10" t="s">
        <v>8598</v>
      </c>
      <c r="I1346" s="10" t="s">
        <v>8590</v>
      </c>
      <c r="J1346" s="10" t="s">
        <v>8624</v>
      </c>
      <c r="K1346" s="10" t="s">
        <v>8606</v>
      </c>
      <c r="L1346" s="10" t="s">
        <v>8607</v>
      </c>
      <c r="M1346" s="10" t="s">
        <v>8601</v>
      </c>
      <c r="N1346" s="12" t="s">
        <v>11</v>
      </c>
      <c r="O1346" s="12" t="s">
        <v>13</v>
      </c>
      <c r="P1346" s="12" t="s">
        <v>89</v>
      </c>
      <c r="Q1346" s="12" t="s">
        <v>15</v>
      </c>
      <c r="R1346" s="12" t="s">
        <v>14</v>
      </c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3">
        <f>ROUNDUP(SUM(VLOOKUP(F1346,'Pontuação 3.0'!A$2:B$11,2,FALSE),VLOOKUP(E1346,'Pontuação 3.0'!C$2:D$11,2,FALSE),VLOOKUP(H1346,'Pontuação 3.0'!I$2:J$11,2,FALSE),VLOOKUP(J1346,'Pontuação 3.0'!G$2:H$11,2,FALSE),VLOOKUP(G1346,'Pontuação 3.0'!E$2:F$11,2,FALSE),VLOOKUP(K1346,'Pontuação 3.0'!K$2:L$11,2,FALSE),VLOOKUP(L1346,'Pontuação 3.0'!M$2:N$13,2,FALSE)),0)</f>
        <v>2440</v>
      </c>
      <c r="AD1346" s="14">
        <f t="shared" si="1"/>
        <v>244</v>
      </c>
      <c r="AE1346" s="14" t="str">
        <f t="array" ref="AE1346">IFERROR(INDEX('Pontuação 3.0'!G$13:G$191, MATCH(AD1346, 'Pontuação 3.0'!F$13:F$191, 0)), "Faixa Indefinida")</f>
        <v>A</v>
      </c>
      <c r="AF1346" s="14">
        <f t="shared" si="2"/>
        <v>1</v>
      </c>
      <c r="AG1346" s="14">
        <f t="shared" si="3"/>
        <v>0</v>
      </c>
      <c r="AH1346" s="14">
        <f t="shared" si="4"/>
        <v>0</v>
      </c>
      <c r="AI1346" s="14">
        <f t="shared" si="5"/>
        <v>0</v>
      </c>
      <c r="AJ1346" s="10"/>
    </row>
    <row r="1347" ht="15.75" customHeight="1">
      <c r="A1347" s="9">
        <v>45694.0</v>
      </c>
      <c r="B1347" s="10" t="s">
        <v>3140</v>
      </c>
      <c r="C1347" s="10" t="s">
        <v>3141</v>
      </c>
      <c r="D1347" s="11">
        <v>6.7991855334E10</v>
      </c>
      <c r="E1347" s="10" t="s">
        <v>8586</v>
      </c>
      <c r="F1347" s="10" t="s">
        <v>8596</v>
      </c>
      <c r="G1347" s="10" t="s">
        <v>8628</v>
      </c>
      <c r="H1347" s="10" t="s">
        <v>8626</v>
      </c>
      <c r="I1347" s="10" t="s">
        <v>8590</v>
      </c>
      <c r="J1347" s="10" t="s">
        <v>8599</v>
      </c>
      <c r="K1347" s="10" t="s">
        <v>8590</v>
      </c>
      <c r="L1347" s="10" t="s">
        <v>8615</v>
      </c>
      <c r="M1347" s="10" t="s">
        <v>8611</v>
      </c>
      <c r="N1347" s="12" t="s">
        <v>11</v>
      </c>
      <c r="O1347" s="12" t="s">
        <v>13</v>
      </c>
      <c r="P1347" s="12" t="s">
        <v>19</v>
      </c>
      <c r="Q1347" s="12" t="s">
        <v>15</v>
      </c>
      <c r="R1347" s="12" t="s">
        <v>14</v>
      </c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3">
        <f>ROUNDUP(SUM(VLOOKUP(F1347,'Pontuação 3.0'!A$2:B$11,2,FALSE),VLOOKUP(E1347,'Pontuação 3.0'!C$2:D$11,2,FALSE),VLOOKUP(H1347,'Pontuação 3.0'!I$2:J$11,2,FALSE),VLOOKUP(J1347,'Pontuação 3.0'!G$2:H$11,2,FALSE),VLOOKUP(G1347,'Pontuação 3.0'!E$2:F$11,2,FALSE),VLOOKUP(K1347,'Pontuação 3.0'!K$2:L$11,2,FALSE),VLOOKUP(L1347,'Pontuação 3.0'!M$2:N$13,2,FALSE)),0)</f>
        <v>1777</v>
      </c>
      <c r="AD1347" s="14">
        <f t="shared" si="1"/>
        <v>178</v>
      </c>
      <c r="AE1347" s="14" t="str">
        <f t="array" ref="AE1347">IFERROR(INDEX('Pontuação 3.0'!G$13:G$191, MATCH(AD1347, 'Pontuação 3.0'!F$13:F$191, 0)), "Faixa Indefinida")</f>
        <v>D</v>
      </c>
      <c r="AF1347" s="14">
        <f t="shared" si="2"/>
        <v>0</v>
      </c>
      <c r="AG1347" s="14">
        <f t="shared" si="3"/>
        <v>0</v>
      </c>
      <c r="AH1347" s="14">
        <f t="shared" si="4"/>
        <v>0</v>
      </c>
      <c r="AI1347" s="14">
        <f t="shared" si="5"/>
        <v>1</v>
      </c>
      <c r="AJ1347" s="10"/>
    </row>
    <row r="1348" ht="15.75" customHeight="1">
      <c r="A1348" s="9">
        <v>45694.0</v>
      </c>
      <c r="B1348" s="10" t="s">
        <v>3142</v>
      </c>
      <c r="C1348" s="10" t="s">
        <v>3143</v>
      </c>
      <c r="D1348" s="15" t="s">
        <v>8717</v>
      </c>
      <c r="E1348" s="10" t="s">
        <v>8586</v>
      </c>
      <c r="F1348" s="10" t="s">
        <v>8587</v>
      </c>
      <c r="G1348" s="10" t="s">
        <v>8588</v>
      </c>
      <c r="H1348" s="10" t="s">
        <v>8598</v>
      </c>
      <c r="I1348" s="10" t="s">
        <v>8614</v>
      </c>
      <c r="J1348" s="10" t="s">
        <v>8591</v>
      </c>
      <c r="K1348" s="10" t="s">
        <v>8590</v>
      </c>
      <c r="L1348" s="10" t="s">
        <v>8615</v>
      </c>
      <c r="M1348" s="10" t="s">
        <v>8601</v>
      </c>
      <c r="N1348" s="12" t="s">
        <v>11</v>
      </c>
      <c r="O1348" s="12" t="s">
        <v>13</v>
      </c>
      <c r="P1348" s="12" t="s">
        <v>114</v>
      </c>
      <c r="Q1348" s="12" t="s">
        <v>45</v>
      </c>
      <c r="R1348" s="12" t="s">
        <v>14</v>
      </c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3">
        <f>ROUNDUP(SUM(VLOOKUP(F1348,'Pontuação 3.0'!A$2:B$11,2,FALSE),VLOOKUP(E1348,'Pontuação 3.0'!C$2:D$11,2,FALSE),VLOOKUP(H1348,'Pontuação 3.0'!I$2:J$11,2,FALSE),VLOOKUP(J1348,'Pontuação 3.0'!G$2:H$11,2,FALSE),VLOOKUP(G1348,'Pontuação 3.0'!E$2:F$11,2,FALSE),VLOOKUP(K1348,'Pontuação 3.0'!K$2:L$11,2,FALSE),VLOOKUP(L1348,'Pontuação 3.0'!M$2:N$13,2,FALSE)),0)</f>
        <v>2360</v>
      </c>
      <c r="AD1348" s="14">
        <f t="shared" si="1"/>
        <v>236</v>
      </c>
      <c r="AE1348" s="14" t="str">
        <f t="array" ref="AE1348">IFERROR(INDEX('Pontuação 3.0'!G$13:G$191, MATCH(AD1348, 'Pontuação 3.0'!F$13:F$191, 0)), "Faixa Indefinida")</f>
        <v>A</v>
      </c>
      <c r="AF1348" s="14">
        <f t="shared" si="2"/>
        <v>1</v>
      </c>
      <c r="AG1348" s="14">
        <f t="shared" si="3"/>
        <v>0</v>
      </c>
      <c r="AH1348" s="14">
        <f t="shared" si="4"/>
        <v>0</v>
      </c>
      <c r="AI1348" s="14">
        <f t="shared" si="5"/>
        <v>0</v>
      </c>
      <c r="AJ1348" s="10"/>
    </row>
    <row r="1349" ht="15.75" customHeight="1">
      <c r="A1349" s="9">
        <v>45694.0</v>
      </c>
      <c r="B1349" s="10" t="s">
        <v>3144</v>
      </c>
      <c r="C1349" s="10" t="s">
        <v>3145</v>
      </c>
      <c r="D1349" s="11">
        <v>2.1976473476E10</v>
      </c>
      <c r="E1349" s="10" t="s">
        <v>8622</v>
      </c>
      <c r="F1349" s="10" t="s">
        <v>8587</v>
      </c>
      <c r="G1349" s="10" t="s">
        <v>8620</v>
      </c>
      <c r="H1349" s="10" t="s">
        <v>8598</v>
      </c>
      <c r="I1349" s="10" t="s">
        <v>8614</v>
      </c>
      <c r="J1349" s="10" t="s">
        <v>8599</v>
      </c>
      <c r="K1349" s="10" t="s">
        <v>8590</v>
      </c>
      <c r="L1349" s="10" t="s">
        <v>8607</v>
      </c>
      <c r="M1349" s="10" t="s">
        <v>8601</v>
      </c>
      <c r="N1349" s="12" t="s">
        <v>11</v>
      </c>
      <c r="O1349" s="12" t="s">
        <v>13</v>
      </c>
      <c r="P1349" s="12" t="s">
        <v>19</v>
      </c>
      <c r="Q1349" s="12" t="s">
        <v>15</v>
      </c>
      <c r="R1349" s="12" t="s">
        <v>14</v>
      </c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3">
        <f>ROUNDUP(SUM(VLOOKUP(F1349,'Pontuação 3.0'!A$2:B$11,2,FALSE),VLOOKUP(E1349,'Pontuação 3.0'!C$2:D$11,2,FALSE),VLOOKUP(H1349,'Pontuação 3.0'!I$2:J$11,2,FALSE),VLOOKUP(J1349,'Pontuação 3.0'!G$2:H$11,2,FALSE),VLOOKUP(G1349,'Pontuação 3.0'!E$2:F$11,2,FALSE),VLOOKUP(K1349,'Pontuação 3.0'!K$2:L$11,2,FALSE),VLOOKUP(L1349,'Pontuação 3.0'!M$2:N$13,2,FALSE)),0)</f>
        <v>1922</v>
      </c>
      <c r="AD1349" s="14">
        <f t="shared" si="1"/>
        <v>192</v>
      </c>
      <c r="AE1349" s="14" t="str">
        <f t="array" ref="AE1349">IFERROR(INDEX('Pontuação 3.0'!G$13:G$191, MATCH(AD1349, 'Pontuação 3.0'!F$13:F$191, 0)), "Faixa Indefinida")</f>
        <v>C</v>
      </c>
      <c r="AF1349" s="14">
        <f t="shared" si="2"/>
        <v>0</v>
      </c>
      <c r="AG1349" s="14">
        <f t="shared" si="3"/>
        <v>0</v>
      </c>
      <c r="AH1349" s="14">
        <f t="shared" si="4"/>
        <v>1</v>
      </c>
      <c r="AI1349" s="14">
        <f t="shared" si="5"/>
        <v>0</v>
      </c>
      <c r="AJ1349" s="10"/>
    </row>
    <row r="1350" ht="15.75" customHeight="1">
      <c r="A1350" s="9">
        <v>45694.0</v>
      </c>
      <c r="B1350" s="10" t="s">
        <v>3146</v>
      </c>
      <c r="C1350" s="10" t="s">
        <v>3147</v>
      </c>
      <c r="D1350" s="11">
        <v>1.2996808214E10</v>
      </c>
      <c r="E1350" s="10" t="s">
        <v>8586</v>
      </c>
      <c r="F1350" s="10" t="s">
        <v>8631</v>
      </c>
      <c r="G1350" s="10" t="s">
        <v>8597</v>
      </c>
      <c r="H1350" s="10" t="s">
        <v>8626</v>
      </c>
      <c r="I1350" s="10" t="s">
        <v>8590</v>
      </c>
      <c r="J1350" s="10" t="s">
        <v>8617</v>
      </c>
      <c r="K1350" s="10" t="s">
        <v>8590</v>
      </c>
      <c r="L1350" s="10" t="s">
        <v>8592</v>
      </c>
      <c r="M1350" s="10" t="s">
        <v>8593</v>
      </c>
      <c r="N1350" s="12" t="s">
        <v>11</v>
      </c>
      <c r="O1350" s="12" t="s">
        <v>13</v>
      </c>
      <c r="P1350" s="12" t="s">
        <v>19</v>
      </c>
      <c r="Q1350" s="12" t="s">
        <v>15</v>
      </c>
      <c r="R1350" s="12" t="s">
        <v>14</v>
      </c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3">
        <f>ROUNDUP(SUM(VLOOKUP(F1350,'Pontuação 3.0'!A$2:B$11,2,FALSE),VLOOKUP(E1350,'Pontuação 3.0'!C$2:D$11,2,FALSE),VLOOKUP(H1350,'Pontuação 3.0'!I$2:J$11,2,FALSE),VLOOKUP(J1350,'Pontuação 3.0'!G$2:H$11,2,FALSE),VLOOKUP(G1350,'Pontuação 3.0'!E$2:F$11,2,FALSE),VLOOKUP(K1350,'Pontuação 3.0'!K$2:L$11,2,FALSE),VLOOKUP(L1350,'Pontuação 3.0'!M$2:N$13,2,FALSE)),0)</f>
        <v>2127</v>
      </c>
      <c r="AD1350" s="14">
        <f t="shared" si="1"/>
        <v>213</v>
      </c>
      <c r="AE1350" s="14" t="str">
        <f t="array" ref="AE1350">IFERROR(INDEX('Pontuação 3.0'!G$13:G$191, MATCH(AD1350, 'Pontuação 3.0'!F$13:F$191, 0)), "Faixa Indefinida")</f>
        <v>C</v>
      </c>
      <c r="AF1350" s="14">
        <f t="shared" si="2"/>
        <v>0</v>
      </c>
      <c r="AG1350" s="14">
        <f t="shared" si="3"/>
        <v>0</v>
      </c>
      <c r="AH1350" s="14">
        <f t="shared" si="4"/>
        <v>1</v>
      </c>
      <c r="AI1350" s="14">
        <f t="shared" si="5"/>
        <v>0</v>
      </c>
      <c r="AJ1350" s="10"/>
    </row>
    <row r="1351" ht="15.75" customHeight="1">
      <c r="A1351" s="9">
        <v>45694.0</v>
      </c>
      <c r="B1351" s="10" t="s">
        <v>3148</v>
      </c>
      <c r="C1351" s="10" t="s">
        <v>3149</v>
      </c>
      <c r="D1351" s="11">
        <v>8.3998495719E10</v>
      </c>
      <c r="E1351" s="10" t="s">
        <v>8586</v>
      </c>
      <c r="F1351" s="10" t="s">
        <v>8587</v>
      </c>
      <c r="G1351" s="10" t="s">
        <v>8620</v>
      </c>
      <c r="H1351" s="10" t="s">
        <v>8589</v>
      </c>
      <c r="I1351" s="10" t="s">
        <v>8590</v>
      </c>
      <c r="J1351" s="10" t="s">
        <v>8591</v>
      </c>
      <c r="K1351" s="10" t="s">
        <v>8606</v>
      </c>
      <c r="L1351" s="10" t="s">
        <v>8600</v>
      </c>
      <c r="M1351" s="10" t="s">
        <v>8601</v>
      </c>
      <c r="N1351" s="12" t="s">
        <v>11</v>
      </c>
      <c r="O1351" s="12" t="s">
        <v>13</v>
      </c>
      <c r="P1351" s="12" t="s">
        <v>77</v>
      </c>
      <c r="Q1351" s="12" t="s">
        <v>49</v>
      </c>
      <c r="R1351" s="12" t="s">
        <v>14</v>
      </c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3">
        <f>ROUNDUP(SUM(VLOOKUP(F1351,'Pontuação 3.0'!A$2:B$11,2,FALSE),VLOOKUP(E1351,'Pontuação 3.0'!C$2:D$11,2,FALSE),VLOOKUP(H1351,'Pontuação 3.0'!I$2:J$11,2,FALSE),VLOOKUP(J1351,'Pontuação 3.0'!G$2:H$11,2,FALSE),VLOOKUP(G1351,'Pontuação 3.0'!E$2:F$11,2,FALSE),VLOOKUP(K1351,'Pontuação 3.0'!K$2:L$11,2,FALSE),VLOOKUP(L1351,'Pontuação 3.0'!M$2:N$13,2,FALSE)),0)</f>
        <v>2676</v>
      </c>
      <c r="AD1351" s="14">
        <f t="shared" si="1"/>
        <v>268</v>
      </c>
      <c r="AE1351" s="14" t="str">
        <f t="array" ref="AE1351">IFERROR(INDEX('Pontuação 3.0'!G$13:G$191, MATCH(AD1351, 'Pontuação 3.0'!F$13:F$191, 0)), "Faixa Indefinida")</f>
        <v>A</v>
      </c>
      <c r="AF1351" s="14">
        <f t="shared" si="2"/>
        <v>1</v>
      </c>
      <c r="AG1351" s="14">
        <f t="shared" si="3"/>
        <v>0</v>
      </c>
      <c r="AH1351" s="14">
        <f t="shared" si="4"/>
        <v>0</v>
      </c>
      <c r="AI1351" s="14">
        <f t="shared" si="5"/>
        <v>0</v>
      </c>
      <c r="AJ1351" s="10"/>
    </row>
    <row r="1352" ht="15.75" customHeight="1">
      <c r="A1352" s="9">
        <v>45694.0</v>
      </c>
      <c r="B1352" s="10" t="s">
        <v>3150</v>
      </c>
      <c r="C1352" s="10" t="s">
        <v>3151</v>
      </c>
      <c r="D1352" s="11">
        <v>5.1991561122E10</v>
      </c>
      <c r="E1352" s="10" t="s">
        <v>8586</v>
      </c>
      <c r="F1352" s="10" t="s">
        <v>8596</v>
      </c>
      <c r="G1352" s="10" t="s">
        <v>8620</v>
      </c>
      <c r="H1352" s="10" t="s">
        <v>8605</v>
      </c>
      <c r="I1352" s="10" t="s">
        <v>8614</v>
      </c>
      <c r="J1352" s="10" t="s">
        <v>8617</v>
      </c>
      <c r="K1352" s="10" t="s">
        <v>8606</v>
      </c>
      <c r="L1352" s="10" t="s">
        <v>8592</v>
      </c>
      <c r="M1352" s="10" t="s">
        <v>8611</v>
      </c>
      <c r="N1352" s="12" t="s">
        <v>11</v>
      </c>
      <c r="O1352" s="12" t="s">
        <v>13</v>
      </c>
      <c r="P1352" s="12" t="s">
        <v>22</v>
      </c>
      <c r="Q1352" s="12" t="s">
        <v>31</v>
      </c>
      <c r="R1352" s="12" t="s">
        <v>14</v>
      </c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3">
        <f>ROUNDUP(SUM(VLOOKUP(F1352,'Pontuação 3.0'!A$2:B$11,2,FALSE),VLOOKUP(E1352,'Pontuação 3.0'!C$2:D$11,2,FALSE),VLOOKUP(H1352,'Pontuação 3.0'!I$2:J$11,2,FALSE),VLOOKUP(J1352,'Pontuação 3.0'!G$2:H$11,2,FALSE),VLOOKUP(G1352,'Pontuação 3.0'!E$2:F$11,2,FALSE),VLOOKUP(K1352,'Pontuação 3.0'!K$2:L$11,2,FALSE),VLOOKUP(L1352,'Pontuação 3.0'!M$2:N$13,2,FALSE)),0)</f>
        <v>2321</v>
      </c>
      <c r="AD1352" s="14">
        <f t="shared" si="1"/>
        <v>232</v>
      </c>
      <c r="AE1352" s="14" t="str">
        <f t="array" ref="AE1352">IFERROR(INDEX('Pontuação 3.0'!G$13:G$191, MATCH(AD1352, 'Pontuação 3.0'!F$13:F$191, 0)), "Faixa Indefinida")</f>
        <v>B</v>
      </c>
      <c r="AF1352" s="14">
        <f t="shared" si="2"/>
        <v>0</v>
      </c>
      <c r="AG1352" s="14">
        <f t="shared" si="3"/>
        <v>1</v>
      </c>
      <c r="AH1352" s="14">
        <f t="shared" si="4"/>
        <v>0</v>
      </c>
      <c r="AI1352" s="14">
        <f t="shared" si="5"/>
        <v>0</v>
      </c>
      <c r="AJ1352" s="10"/>
    </row>
    <row r="1353" ht="15.75" customHeight="1">
      <c r="A1353" s="9">
        <v>45694.0</v>
      </c>
      <c r="B1353" s="10" t="s">
        <v>2738</v>
      </c>
      <c r="C1353" s="10" t="s">
        <v>3152</v>
      </c>
      <c r="D1353" s="15" t="s">
        <v>8718</v>
      </c>
      <c r="E1353" s="10" t="s">
        <v>8586</v>
      </c>
      <c r="F1353" s="10" t="s">
        <v>8596</v>
      </c>
      <c r="G1353" s="10" t="s">
        <v>8588</v>
      </c>
      <c r="H1353" s="10" t="s">
        <v>8598</v>
      </c>
      <c r="I1353" s="10" t="s">
        <v>8590</v>
      </c>
      <c r="J1353" s="10" t="s">
        <v>8599</v>
      </c>
      <c r="K1353" s="10" t="s">
        <v>8606</v>
      </c>
      <c r="L1353" s="10" t="s">
        <v>8592</v>
      </c>
      <c r="M1353" s="10" t="s">
        <v>8625</v>
      </c>
      <c r="N1353" s="12" t="s">
        <v>11</v>
      </c>
      <c r="O1353" s="12" t="s">
        <v>13</v>
      </c>
      <c r="P1353" s="12" t="s">
        <v>80</v>
      </c>
      <c r="Q1353" s="12" t="s">
        <v>34</v>
      </c>
      <c r="R1353" s="12" t="s">
        <v>14</v>
      </c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3">
        <f>ROUNDUP(SUM(VLOOKUP(F1353,'Pontuação 3.0'!A$2:B$11,2,FALSE),VLOOKUP(E1353,'Pontuação 3.0'!C$2:D$11,2,FALSE),VLOOKUP(H1353,'Pontuação 3.0'!I$2:J$11,2,FALSE),VLOOKUP(J1353,'Pontuação 3.0'!G$2:H$11,2,FALSE),VLOOKUP(G1353,'Pontuação 3.0'!E$2:F$11,2,FALSE),VLOOKUP(K1353,'Pontuação 3.0'!K$2:L$11,2,FALSE),VLOOKUP(L1353,'Pontuação 3.0'!M$2:N$13,2,FALSE)),0)</f>
        <v>2250</v>
      </c>
      <c r="AD1353" s="14">
        <f t="shared" si="1"/>
        <v>225</v>
      </c>
      <c r="AE1353" s="14" t="str">
        <f t="array" ref="AE1353">IFERROR(INDEX('Pontuação 3.0'!G$13:G$191, MATCH(AD1353, 'Pontuação 3.0'!F$13:F$191, 0)), "Faixa Indefinida")</f>
        <v>B</v>
      </c>
      <c r="AF1353" s="14">
        <f t="shared" si="2"/>
        <v>0</v>
      </c>
      <c r="AG1353" s="14">
        <f t="shared" si="3"/>
        <v>1</v>
      </c>
      <c r="AH1353" s="14">
        <f t="shared" si="4"/>
        <v>0</v>
      </c>
      <c r="AI1353" s="14">
        <f t="shared" si="5"/>
        <v>0</v>
      </c>
      <c r="AJ1353" s="10"/>
    </row>
    <row r="1354" ht="15.75" customHeight="1">
      <c r="A1354" s="9">
        <v>45694.0</v>
      </c>
      <c r="B1354" s="10" t="s">
        <v>3153</v>
      </c>
      <c r="C1354" s="10" t="s">
        <v>3154</v>
      </c>
      <c r="D1354" s="11">
        <v>8.19479873E9</v>
      </c>
      <c r="E1354" s="10" t="s">
        <v>8586</v>
      </c>
      <c r="F1354" s="10" t="s">
        <v>8596</v>
      </c>
      <c r="G1354" s="10" t="s">
        <v>8628</v>
      </c>
      <c r="H1354" s="10" t="s">
        <v>8626</v>
      </c>
      <c r="I1354" s="10" t="s">
        <v>8590</v>
      </c>
      <c r="J1354" s="10" t="s">
        <v>8617</v>
      </c>
      <c r="K1354" s="10" t="s">
        <v>8590</v>
      </c>
      <c r="L1354" s="10" t="s">
        <v>8615</v>
      </c>
      <c r="M1354" s="10" t="s">
        <v>8593</v>
      </c>
      <c r="N1354" s="12" t="s">
        <v>11</v>
      </c>
      <c r="O1354" s="12" t="s">
        <v>13</v>
      </c>
      <c r="P1354" s="12" t="s">
        <v>114</v>
      </c>
      <c r="Q1354" s="12" t="s">
        <v>45</v>
      </c>
      <c r="R1354" s="12" t="s">
        <v>14</v>
      </c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3">
        <f>ROUNDUP(SUM(VLOOKUP(F1354,'Pontuação 3.0'!A$2:B$11,2,FALSE),VLOOKUP(E1354,'Pontuação 3.0'!C$2:D$11,2,FALSE),VLOOKUP(H1354,'Pontuação 3.0'!I$2:J$11,2,FALSE),VLOOKUP(J1354,'Pontuação 3.0'!G$2:H$11,2,FALSE),VLOOKUP(G1354,'Pontuação 3.0'!E$2:F$11,2,FALSE),VLOOKUP(K1354,'Pontuação 3.0'!K$2:L$11,2,FALSE),VLOOKUP(L1354,'Pontuação 3.0'!M$2:N$13,2,FALSE)),0)</f>
        <v>2052</v>
      </c>
      <c r="AD1354" s="14">
        <f t="shared" si="1"/>
        <v>205</v>
      </c>
      <c r="AE1354" s="14" t="str">
        <f t="array" ref="AE1354">IFERROR(INDEX('Pontuação 3.0'!G$13:G$191, MATCH(AD1354, 'Pontuação 3.0'!F$13:F$191, 0)), "Faixa Indefinida")</f>
        <v>C</v>
      </c>
      <c r="AF1354" s="14">
        <f t="shared" si="2"/>
        <v>0</v>
      </c>
      <c r="AG1354" s="14">
        <f t="shared" si="3"/>
        <v>0</v>
      </c>
      <c r="AH1354" s="14">
        <f t="shared" si="4"/>
        <v>1</v>
      </c>
      <c r="AI1354" s="14">
        <f t="shared" si="5"/>
        <v>0</v>
      </c>
      <c r="AJ1354" s="10"/>
    </row>
    <row r="1355" ht="15.75" customHeight="1">
      <c r="A1355" s="9">
        <v>45694.0</v>
      </c>
      <c r="B1355" s="10" t="s">
        <v>3155</v>
      </c>
      <c r="C1355" s="10" t="s">
        <v>3156</v>
      </c>
      <c r="D1355" s="11">
        <v>5.1984417431E10</v>
      </c>
      <c r="E1355" s="10" t="s">
        <v>8586</v>
      </c>
      <c r="F1355" s="10" t="s">
        <v>8587</v>
      </c>
      <c r="G1355" s="10" t="s">
        <v>8620</v>
      </c>
      <c r="H1355" s="10" t="s">
        <v>8598</v>
      </c>
      <c r="I1355" s="10" t="s">
        <v>8590</v>
      </c>
      <c r="J1355" s="10" t="s">
        <v>8599</v>
      </c>
      <c r="K1355" s="10" t="s">
        <v>8590</v>
      </c>
      <c r="L1355" s="10" t="s">
        <v>8592</v>
      </c>
      <c r="M1355" s="10" t="s">
        <v>8601</v>
      </c>
      <c r="N1355" s="12" t="s">
        <v>11</v>
      </c>
      <c r="O1355" s="12" t="s">
        <v>13</v>
      </c>
      <c r="P1355" s="12" t="s">
        <v>68</v>
      </c>
      <c r="Q1355" s="12" t="s">
        <v>49</v>
      </c>
      <c r="R1355" s="12" t="s">
        <v>14</v>
      </c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3">
        <f>ROUNDUP(SUM(VLOOKUP(F1355,'Pontuação 3.0'!A$2:B$11,2,FALSE),VLOOKUP(E1355,'Pontuação 3.0'!C$2:D$11,2,FALSE),VLOOKUP(H1355,'Pontuação 3.0'!I$2:J$11,2,FALSE),VLOOKUP(J1355,'Pontuação 3.0'!G$2:H$11,2,FALSE),VLOOKUP(G1355,'Pontuação 3.0'!E$2:F$11,2,FALSE),VLOOKUP(K1355,'Pontuação 3.0'!K$2:L$11,2,FALSE),VLOOKUP(L1355,'Pontuação 3.0'!M$2:N$13,2,FALSE)),0)</f>
        <v>1982</v>
      </c>
      <c r="AD1355" s="14">
        <f t="shared" si="1"/>
        <v>198</v>
      </c>
      <c r="AE1355" s="14" t="str">
        <f t="array" ref="AE1355">IFERROR(INDEX('Pontuação 3.0'!G$13:G$191, MATCH(AD1355, 'Pontuação 3.0'!F$13:F$191, 0)), "Faixa Indefinida")</f>
        <v>C</v>
      </c>
      <c r="AF1355" s="14">
        <f t="shared" si="2"/>
        <v>0</v>
      </c>
      <c r="AG1355" s="14">
        <f t="shared" si="3"/>
        <v>0</v>
      </c>
      <c r="AH1355" s="14">
        <f t="shared" si="4"/>
        <v>1</v>
      </c>
      <c r="AI1355" s="14">
        <f t="shared" si="5"/>
        <v>0</v>
      </c>
      <c r="AJ1355" s="10"/>
    </row>
    <row r="1356" ht="15.75" customHeight="1">
      <c r="A1356" s="9">
        <v>45694.0</v>
      </c>
      <c r="B1356" s="10" t="s">
        <v>3157</v>
      </c>
      <c r="C1356" s="10" t="s">
        <v>3158</v>
      </c>
      <c r="D1356" s="11">
        <v>3.4935053E10</v>
      </c>
      <c r="E1356" s="10" t="s">
        <v>8586</v>
      </c>
      <c r="F1356" s="10" t="s">
        <v>8587</v>
      </c>
      <c r="G1356" s="10" t="s">
        <v>8620</v>
      </c>
      <c r="H1356" s="10" t="s">
        <v>8598</v>
      </c>
      <c r="I1356" s="10" t="s">
        <v>8590</v>
      </c>
      <c r="J1356" s="10" t="s">
        <v>8591</v>
      </c>
      <c r="K1356" s="10" t="s">
        <v>8590</v>
      </c>
      <c r="L1356" s="10" t="s">
        <v>8615</v>
      </c>
      <c r="M1356" s="10" t="s">
        <v>8601</v>
      </c>
      <c r="N1356" s="12" t="s">
        <v>11</v>
      </c>
      <c r="O1356" s="12" t="s">
        <v>13</v>
      </c>
      <c r="P1356" s="12" t="s">
        <v>19</v>
      </c>
      <c r="Q1356" s="12" t="s">
        <v>121</v>
      </c>
      <c r="R1356" s="12" t="s">
        <v>14</v>
      </c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3">
        <f>ROUNDUP(SUM(VLOOKUP(F1356,'Pontuação 3.0'!A$2:B$11,2,FALSE),VLOOKUP(E1356,'Pontuação 3.0'!C$2:D$11,2,FALSE),VLOOKUP(H1356,'Pontuação 3.0'!I$2:J$11,2,FALSE),VLOOKUP(J1356,'Pontuação 3.0'!G$2:H$11,2,FALSE),VLOOKUP(G1356,'Pontuação 3.0'!E$2:F$11,2,FALSE),VLOOKUP(K1356,'Pontuação 3.0'!K$2:L$11,2,FALSE),VLOOKUP(L1356,'Pontuação 3.0'!M$2:N$13,2,FALSE)),0)</f>
        <v>2220</v>
      </c>
      <c r="AD1356" s="14">
        <f t="shared" si="1"/>
        <v>222</v>
      </c>
      <c r="AE1356" s="14" t="str">
        <f t="array" ref="AE1356">IFERROR(INDEX('Pontuação 3.0'!G$13:G$191, MATCH(AD1356, 'Pontuação 3.0'!F$13:F$191, 0)), "Faixa Indefinida")</f>
        <v>B</v>
      </c>
      <c r="AF1356" s="14">
        <f t="shared" si="2"/>
        <v>0</v>
      </c>
      <c r="AG1356" s="14">
        <f t="shared" si="3"/>
        <v>1</v>
      </c>
      <c r="AH1356" s="14">
        <f t="shared" si="4"/>
        <v>0</v>
      </c>
      <c r="AI1356" s="14">
        <f t="shared" si="5"/>
        <v>0</v>
      </c>
      <c r="AJ1356" s="10"/>
    </row>
    <row r="1357" ht="15.75" customHeight="1">
      <c r="A1357" s="9">
        <v>45694.0</v>
      </c>
      <c r="B1357" s="10" t="s">
        <v>3162</v>
      </c>
      <c r="C1357" s="10" t="s">
        <v>3163</v>
      </c>
      <c r="D1357" s="11">
        <v>6.2993565796E10</v>
      </c>
      <c r="E1357" s="10" t="s">
        <v>8586</v>
      </c>
      <c r="F1357" s="10" t="s">
        <v>8640</v>
      </c>
      <c r="G1357" s="10" t="s">
        <v>8588</v>
      </c>
      <c r="H1357" s="10" t="s">
        <v>8626</v>
      </c>
      <c r="I1357" s="10" t="s">
        <v>8590</v>
      </c>
      <c r="J1357" s="10" t="s">
        <v>8599</v>
      </c>
      <c r="K1357" s="10" t="s">
        <v>8606</v>
      </c>
      <c r="L1357" s="10" t="s">
        <v>8600</v>
      </c>
      <c r="M1357" s="10" t="s">
        <v>8601</v>
      </c>
      <c r="N1357" s="12" t="s">
        <v>11</v>
      </c>
      <c r="O1357" s="12" t="s">
        <v>13</v>
      </c>
      <c r="P1357" s="12" t="s">
        <v>58</v>
      </c>
      <c r="Q1357" s="12" t="s">
        <v>15</v>
      </c>
      <c r="R1357" s="12" t="s">
        <v>14</v>
      </c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3">
        <f>ROUNDUP(SUM(VLOOKUP(F1357,'Pontuação 3.0'!A$2:B$11,2,FALSE),VLOOKUP(E1357,'Pontuação 3.0'!C$2:D$11,2,FALSE),VLOOKUP(H1357,'Pontuação 3.0'!I$2:J$11,2,FALSE),VLOOKUP(J1357,'Pontuação 3.0'!G$2:H$11,2,FALSE),VLOOKUP(G1357,'Pontuação 3.0'!E$2:F$11,2,FALSE),VLOOKUP(K1357,'Pontuação 3.0'!K$2:L$11,2,FALSE),VLOOKUP(L1357,'Pontuação 3.0'!M$2:N$13,2,FALSE)),0)</f>
        <v>2281</v>
      </c>
      <c r="AD1357" s="14">
        <f t="shared" si="1"/>
        <v>228</v>
      </c>
      <c r="AE1357" s="14" t="str">
        <f t="array" ref="AE1357">IFERROR(INDEX('Pontuação 3.0'!G$13:G$191, MATCH(AD1357, 'Pontuação 3.0'!F$13:F$191, 0)), "Faixa Indefinida")</f>
        <v>B</v>
      </c>
      <c r="AF1357" s="14">
        <f t="shared" si="2"/>
        <v>0</v>
      </c>
      <c r="AG1357" s="14">
        <f t="shared" si="3"/>
        <v>1</v>
      </c>
      <c r="AH1357" s="14">
        <f t="shared" si="4"/>
        <v>0</v>
      </c>
      <c r="AI1357" s="14">
        <f t="shared" si="5"/>
        <v>0</v>
      </c>
      <c r="AJ1357" s="10"/>
    </row>
    <row r="1358" ht="15.75" customHeight="1">
      <c r="A1358" s="9">
        <v>45694.0</v>
      </c>
      <c r="B1358" s="10" t="s">
        <v>3164</v>
      </c>
      <c r="C1358" s="10" t="s">
        <v>3165</v>
      </c>
      <c r="D1358" s="10" t="s">
        <v>3166</v>
      </c>
      <c r="E1358" s="10" t="s">
        <v>8586</v>
      </c>
      <c r="F1358" s="10" t="s">
        <v>8596</v>
      </c>
      <c r="G1358" s="10" t="s">
        <v>8616</v>
      </c>
      <c r="H1358" s="10" t="s">
        <v>8605</v>
      </c>
      <c r="I1358" s="10" t="s">
        <v>8590</v>
      </c>
      <c r="J1358" s="10" t="s">
        <v>8624</v>
      </c>
      <c r="K1358" s="10" t="s">
        <v>8606</v>
      </c>
      <c r="L1358" s="10" t="s">
        <v>8615</v>
      </c>
      <c r="M1358" s="10" t="s">
        <v>8625</v>
      </c>
      <c r="N1358" s="12" t="s">
        <v>11</v>
      </c>
      <c r="O1358" s="12" t="s">
        <v>13</v>
      </c>
      <c r="P1358" s="12" t="s">
        <v>22</v>
      </c>
      <c r="Q1358" s="12" t="s">
        <v>239</v>
      </c>
      <c r="R1358" s="12" t="s">
        <v>23</v>
      </c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3">
        <f>ROUNDUP(SUM(VLOOKUP(F1358,'Pontuação 3.0'!A$2:B$11,2,FALSE),VLOOKUP(E1358,'Pontuação 3.0'!C$2:D$11,2,FALSE),VLOOKUP(H1358,'Pontuação 3.0'!I$2:J$11,2,FALSE),VLOOKUP(J1358,'Pontuação 3.0'!G$2:H$11,2,FALSE),VLOOKUP(G1358,'Pontuação 3.0'!E$2:F$11,2,FALSE),VLOOKUP(K1358,'Pontuação 3.0'!K$2:L$11,2,FALSE),VLOOKUP(L1358,'Pontuação 3.0'!M$2:N$13,2,FALSE)),0)</f>
        <v>2389</v>
      </c>
      <c r="AD1358" s="14">
        <f t="shared" si="1"/>
        <v>239</v>
      </c>
      <c r="AE1358" s="14" t="str">
        <f t="array" ref="AE1358">IFERROR(INDEX('Pontuação 3.0'!G$13:G$191, MATCH(AD1358, 'Pontuação 3.0'!F$13:F$191, 0)), "Faixa Indefinida")</f>
        <v>A</v>
      </c>
      <c r="AF1358" s="14">
        <f t="shared" si="2"/>
        <v>1</v>
      </c>
      <c r="AG1358" s="14">
        <f t="shared" si="3"/>
        <v>0</v>
      </c>
      <c r="AH1358" s="14">
        <f t="shared" si="4"/>
        <v>0</v>
      </c>
      <c r="AI1358" s="14">
        <f t="shared" si="5"/>
        <v>0</v>
      </c>
      <c r="AJ1358" s="10"/>
    </row>
    <row r="1359" ht="15.75" customHeight="1">
      <c r="A1359" s="9">
        <v>45694.0</v>
      </c>
      <c r="B1359" s="10" t="s">
        <v>3159</v>
      </c>
      <c r="C1359" s="10" t="s">
        <v>3160</v>
      </c>
      <c r="D1359" s="10" t="s">
        <v>3161</v>
      </c>
      <c r="E1359" s="10" t="s">
        <v>8586</v>
      </c>
      <c r="F1359" s="10" t="s">
        <v>8587</v>
      </c>
      <c r="G1359" s="10" t="s">
        <v>8628</v>
      </c>
      <c r="H1359" s="10" t="s">
        <v>8626</v>
      </c>
      <c r="I1359" s="10" t="s">
        <v>8590</v>
      </c>
      <c r="J1359" s="10" t="s">
        <v>8617</v>
      </c>
      <c r="K1359" s="10" t="s">
        <v>8606</v>
      </c>
      <c r="L1359" s="10" t="s">
        <v>8615</v>
      </c>
      <c r="M1359" s="10" t="s">
        <v>8601</v>
      </c>
      <c r="N1359" s="12" t="s">
        <v>11</v>
      </c>
      <c r="O1359" s="12" t="s">
        <v>13</v>
      </c>
      <c r="P1359" s="12" t="s">
        <v>22</v>
      </c>
      <c r="Q1359" s="12" t="s">
        <v>31</v>
      </c>
      <c r="R1359" s="12" t="s">
        <v>14</v>
      </c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3">
        <f>ROUNDUP(SUM(VLOOKUP(F1359,'Pontuação 3.0'!A$2:B$11,2,FALSE),VLOOKUP(E1359,'Pontuação 3.0'!C$2:D$11,2,FALSE),VLOOKUP(H1359,'Pontuação 3.0'!I$2:J$11,2,FALSE),VLOOKUP(J1359,'Pontuação 3.0'!G$2:H$11,2,FALSE),VLOOKUP(G1359,'Pontuação 3.0'!E$2:F$11,2,FALSE),VLOOKUP(K1359,'Pontuação 3.0'!K$2:L$11,2,FALSE),VLOOKUP(L1359,'Pontuação 3.0'!M$2:N$13,2,FALSE)),0)</f>
        <v>2446</v>
      </c>
      <c r="AD1359" s="14">
        <f t="shared" si="1"/>
        <v>245</v>
      </c>
      <c r="AE1359" s="14" t="str">
        <f t="array" ref="AE1359">IFERROR(INDEX('Pontuação 3.0'!G$13:G$191, MATCH(AD1359, 'Pontuação 3.0'!F$13:F$191, 0)), "Faixa Indefinida")</f>
        <v>A</v>
      </c>
      <c r="AF1359" s="14">
        <f t="shared" si="2"/>
        <v>1</v>
      </c>
      <c r="AG1359" s="14">
        <f t="shared" si="3"/>
        <v>0</v>
      </c>
      <c r="AH1359" s="14">
        <f t="shared" si="4"/>
        <v>0</v>
      </c>
      <c r="AI1359" s="14">
        <f t="shared" si="5"/>
        <v>0</v>
      </c>
      <c r="AJ1359" s="10"/>
    </row>
    <row r="1360" ht="15.75" customHeight="1">
      <c r="A1360" s="9">
        <v>45694.0</v>
      </c>
      <c r="B1360" s="10" t="s">
        <v>1840</v>
      </c>
      <c r="C1360" s="10" t="s">
        <v>3169</v>
      </c>
      <c r="D1360" s="11">
        <v>1.9996532617E10</v>
      </c>
      <c r="E1360" s="10" t="s">
        <v>8586</v>
      </c>
      <c r="F1360" s="10" t="s">
        <v>8587</v>
      </c>
      <c r="G1360" s="10" t="s">
        <v>8620</v>
      </c>
      <c r="H1360" s="10" t="s">
        <v>8605</v>
      </c>
      <c r="I1360" s="10" t="s">
        <v>8614</v>
      </c>
      <c r="J1360" s="10" t="s">
        <v>8599</v>
      </c>
      <c r="K1360" s="10" t="s">
        <v>8590</v>
      </c>
      <c r="L1360" s="10" t="s">
        <v>8592</v>
      </c>
      <c r="M1360" s="10" t="s">
        <v>8601</v>
      </c>
      <c r="N1360" s="12" t="s">
        <v>11</v>
      </c>
      <c r="O1360" s="12" t="s">
        <v>13</v>
      </c>
      <c r="P1360" s="12" t="s">
        <v>102</v>
      </c>
      <c r="Q1360" s="12" t="s">
        <v>49</v>
      </c>
      <c r="R1360" s="12" t="s">
        <v>14</v>
      </c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3">
        <f>ROUNDUP(SUM(VLOOKUP(F1360,'Pontuação 3.0'!A$2:B$11,2,FALSE),VLOOKUP(E1360,'Pontuação 3.0'!C$2:D$11,2,FALSE),VLOOKUP(H1360,'Pontuação 3.0'!I$2:J$11,2,FALSE),VLOOKUP(J1360,'Pontuação 3.0'!G$2:H$11,2,FALSE),VLOOKUP(G1360,'Pontuação 3.0'!E$2:F$11,2,FALSE),VLOOKUP(K1360,'Pontuação 3.0'!K$2:L$11,2,FALSE),VLOOKUP(L1360,'Pontuação 3.0'!M$2:N$13,2,FALSE)),0)</f>
        <v>1918</v>
      </c>
      <c r="AD1360" s="14">
        <f t="shared" si="1"/>
        <v>192</v>
      </c>
      <c r="AE1360" s="14" t="str">
        <f t="array" ref="AE1360">IFERROR(INDEX('Pontuação 3.0'!G$13:G$191, MATCH(AD1360, 'Pontuação 3.0'!F$13:F$191, 0)), "Faixa Indefinida")</f>
        <v>C</v>
      </c>
      <c r="AF1360" s="14">
        <f t="shared" si="2"/>
        <v>0</v>
      </c>
      <c r="AG1360" s="14">
        <f t="shared" si="3"/>
        <v>0</v>
      </c>
      <c r="AH1360" s="14">
        <f t="shared" si="4"/>
        <v>1</v>
      </c>
      <c r="AI1360" s="14">
        <f t="shared" si="5"/>
        <v>0</v>
      </c>
      <c r="AJ1360" s="10"/>
    </row>
    <row r="1361" ht="15.75" customHeight="1">
      <c r="A1361" s="9">
        <v>45694.0</v>
      </c>
      <c r="B1361" s="10" t="s">
        <v>3167</v>
      </c>
      <c r="C1361" s="10" t="s">
        <v>3168</v>
      </c>
      <c r="D1361" s="11">
        <v>3.1987960061E10</v>
      </c>
      <c r="E1361" s="10" t="s">
        <v>8586</v>
      </c>
      <c r="F1361" s="10" t="s">
        <v>8587</v>
      </c>
      <c r="G1361" s="10" t="s">
        <v>8616</v>
      </c>
      <c r="H1361" s="10" t="s">
        <v>8626</v>
      </c>
      <c r="I1361" s="10" t="s">
        <v>8614</v>
      </c>
      <c r="J1361" s="10" t="s">
        <v>8617</v>
      </c>
      <c r="K1361" s="10" t="s">
        <v>8590</v>
      </c>
      <c r="L1361" s="10" t="s">
        <v>8615</v>
      </c>
      <c r="M1361" s="10" t="s">
        <v>8601</v>
      </c>
      <c r="N1361" s="12" t="s">
        <v>11</v>
      </c>
      <c r="O1361" s="12" t="s">
        <v>13</v>
      </c>
      <c r="P1361" s="12" t="s">
        <v>77</v>
      </c>
      <c r="Q1361" s="12" t="s">
        <v>15</v>
      </c>
      <c r="R1361" s="12" t="s">
        <v>14</v>
      </c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3">
        <f>ROUNDUP(SUM(VLOOKUP(F1361,'Pontuação 3.0'!A$2:B$11,2,FALSE),VLOOKUP(E1361,'Pontuação 3.0'!C$2:D$11,2,FALSE),VLOOKUP(H1361,'Pontuação 3.0'!I$2:J$11,2,FALSE),VLOOKUP(J1361,'Pontuação 3.0'!G$2:H$11,2,FALSE),VLOOKUP(G1361,'Pontuação 3.0'!E$2:F$11,2,FALSE),VLOOKUP(K1361,'Pontuação 3.0'!K$2:L$11,2,FALSE),VLOOKUP(L1361,'Pontuação 3.0'!M$2:N$13,2,FALSE)),0)</f>
        <v>2429</v>
      </c>
      <c r="AD1361" s="14">
        <f t="shared" si="1"/>
        <v>243</v>
      </c>
      <c r="AE1361" s="14" t="str">
        <f t="array" ref="AE1361">IFERROR(INDEX('Pontuação 3.0'!G$13:G$191, MATCH(AD1361, 'Pontuação 3.0'!F$13:F$191, 0)), "Faixa Indefinida")</f>
        <v>A</v>
      </c>
      <c r="AF1361" s="14">
        <f t="shared" si="2"/>
        <v>1</v>
      </c>
      <c r="AG1361" s="14">
        <f t="shared" si="3"/>
        <v>0</v>
      </c>
      <c r="AH1361" s="14">
        <f t="shared" si="4"/>
        <v>0</v>
      </c>
      <c r="AI1361" s="14">
        <f t="shared" si="5"/>
        <v>0</v>
      </c>
      <c r="AJ1361" s="10"/>
    </row>
    <row r="1362" ht="15.75" customHeight="1">
      <c r="A1362" s="9">
        <v>45694.0</v>
      </c>
      <c r="B1362" s="10" t="s">
        <v>937</v>
      </c>
      <c r="C1362" s="10" t="s">
        <v>3174</v>
      </c>
      <c r="D1362" s="11">
        <v>8.4996646927E10</v>
      </c>
      <c r="E1362" s="10" t="s">
        <v>8586</v>
      </c>
      <c r="F1362" s="10" t="s">
        <v>8631</v>
      </c>
      <c r="G1362" s="10" t="s">
        <v>8597</v>
      </c>
      <c r="H1362" s="10" t="s">
        <v>8626</v>
      </c>
      <c r="I1362" s="10" t="s">
        <v>8614</v>
      </c>
      <c r="J1362" s="10" t="s">
        <v>8591</v>
      </c>
      <c r="K1362" s="10" t="s">
        <v>8606</v>
      </c>
      <c r="L1362" s="10" t="s">
        <v>8592</v>
      </c>
      <c r="M1362" s="10" t="s">
        <v>8601</v>
      </c>
      <c r="N1362" s="12" t="s">
        <v>11</v>
      </c>
      <c r="O1362" s="12" t="s">
        <v>13</v>
      </c>
      <c r="P1362" s="12" t="s">
        <v>58</v>
      </c>
      <c r="Q1362" s="12" t="s">
        <v>49</v>
      </c>
      <c r="R1362" s="12" t="s">
        <v>14</v>
      </c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3">
        <f>ROUNDUP(SUM(VLOOKUP(F1362,'Pontuação 3.0'!A$2:B$11,2,FALSE),VLOOKUP(E1362,'Pontuação 3.0'!C$2:D$11,2,FALSE),VLOOKUP(H1362,'Pontuação 3.0'!I$2:J$11,2,FALSE),VLOOKUP(J1362,'Pontuação 3.0'!G$2:H$11,2,FALSE),VLOOKUP(G1362,'Pontuação 3.0'!E$2:F$11,2,FALSE),VLOOKUP(K1362,'Pontuação 3.0'!K$2:L$11,2,FALSE),VLOOKUP(L1362,'Pontuação 3.0'!M$2:N$13,2,FALSE)),0)</f>
        <v>2265</v>
      </c>
      <c r="AD1362" s="14">
        <f t="shared" si="1"/>
        <v>227</v>
      </c>
      <c r="AE1362" s="14" t="str">
        <f t="array" ref="AE1362">IFERROR(INDEX('Pontuação 3.0'!G$13:G$191, MATCH(AD1362, 'Pontuação 3.0'!F$13:F$191, 0)), "Faixa Indefinida")</f>
        <v>B</v>
      </c>
      <c r="AF1362" s="14">
        <f t="shared" si="2"/>
        <v>0</v>
      </c>
      <c r="AG1362" s="14">
        <f t="shared" si="3"/>
        <v>1</v>
      </c>
      <c r="AH1362" s="14">
        <f t="shared" si="4"/>
        <v>0</v>
      </c>
      <c r="AI1362" s="14">
        <f t="shared" si="5"/>
        <v>0</v>
      </c>
      <c r="AJ1362" s="10"/>
    </row>
    <row r="1363" ht="15.75" customHeight="1">
      <c r="A1363" s="9">
        <v>45694.0</v>
      </c>
      <c r="B1363" s="10" t="s">
        <v>454</v>
      </c>
      <c r="C1363" s="10" t="s">
        <v>3170</v>
      </c>
      <c r="D1363" s="10" t="s">
        <v>3171</v>
      </c>
      <c r="E1363" s="10" t="s">
        <v>8586</v>
      </c>
      <c r="F1363" s="10" t="s">
        <v>8587</v>
      </c>
      <c r="G1363" s="10" t="s">
        <v>8588</v>
      </c>
      <c r="H1363" s="10" t="s">
        <v>8589</v>
      </c>
      <c r="I1363" s="10" t="s">
        <v>8614</v>
      </c>
      <c r="J1363" s="10" t="s">
        <v>8599</v>
      </c>
      <c r="K1363" s="10" t="s">
        <v>8590</v>
      </c>
      <c r="L1363" s="10" t="s">
        <v>8615</v>
      </c>
      <c r="M1363" s="10" t="s">
        <v>8621</v>
      </c>
      <c r="N1363" s="12" t="s">
        <v>11</v>
      </c>
      <c r="O1363" s="12" t="s">
        <v>13</v>
      </c>
      <c r="P1363" s="12" t="s">
        <v>19</v>
      </c>
      <c r="Q1363" s="12" t="s">
        <v>45</v>
      </c>
      <c r="R1363" s="12" t="s">
        <v>14</v>
      </c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3">
        <f>ROUNDUP(SUM(VLOOKUP(F1363,'Pontuação 3.0'!A$2:B$11,2,FALSE),VLOOKUP(E1363,'Pontuação 3.0'!C$2:D$11,2,FALSE),VLOOKUP(H1363,'Pontuação 3.0'!I$2:J$11,2,FALSE),VLOOKUP(J1363,'Pontuação 3.0'!G$2:H$11,2,FALSE),VLOOKUP(G1363,'Pontuação 3.0'!E$2:F$11,2,FALSE),VLOOKUP(K1363,'Pontuação 3.0'!K$2:L$11,2,FALSE),VLOOKUP(L1363,'Pontuação 3.0'!M$2:N$13,2,FALSE)),0)</f>
        <v>2295</v>
      </c>
      <c r="AD1363" s="14">
        <f t="shared" si="1"/>
        <v>230</v>
      </c>
      <c r="AE1363" s="14" t="str">
        <f t="array" ref="AE1363">IFERROR(INDEX('Pontuação 3.0'!G$13:G$191, MATCH(AD1363, 'Pontuação 3.0'!F$13:F$191, 0)), "Faixa Indefinida")</f>
        <v>B</v>
      </c>
      <c r="AF1363" s="14">
        <f t="shared" si="2"/>
        <v>0</v>
      </c>
      <c r="AG1363" s="14">
        <f t="shared" si="3"/>
        <v>1</v>
      </c>
      <c r="AH1363" s="14">
        <f t="shared" si="4"/>
        <v>0</v>
      </c>
      <c r="AI1363" s="14">
        <f t="shared" si="5"/>
        <v>0</v>
      </c>
      <c r="AJ1363" s="10"/>
    </row>
    <row r="1364" ht="15.75" customHeight="1">
      <c r="A1364" s="9">
        <v>45694.0</v>
      </c>
      <c r="B1364" s="10" t="s">
        <v>3172</v>
      </c>
      <c r="C1364" s="10" t="s">
        <v>3173</v>
      </c>
      <c r="D1364" s="11">
        <v>8.2996334822E10</v>
      </c>
      <c r="E1364" s="10" t="s">
        <v>8586</v>
      </c>
      <c r="F1364" s="10" t="s">
        <v>8587</v>
      </c>
      <c r="G1364" s="10" t="s">
        <v>8620</v>
      </c>
      <c r="H1364" s="10" t="s">
        <v>8598</v>
      </c>
      <c r="I1364" s="10" t="s">
        <v>8590</v>
      </c>
      <c r="J1364" s="10" t="s">
        <v>8591</v>
      </c>
      <c r="K1364" s="10" t="s">
        <v>8590</v>
      </c>
      <c r="L1364" s="10" t="s">
        <v>8615</v>
      </c>
      <c r="M1364" s="10" t="s">
        <v>8593</v>
      </c>
      <c r="N1364" s="12" t="s">
        <v>11</v>
      </c>
      <c r="O1364" s="12" t="s">
        <v>13</v>
      </c>
      <c r="P1364" s="12" t="s">
        <v>22</v>
      </c>
      <c r="Q1364" s="12" t="s">
        <v>34</v>
      </c>
      <c r="R1364" s="12" t="s">
        <v>23</v>
      </c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3">
        <f>ROUNDUP(SUM(VLOOKUP(F1364,'Pontuação 3.0'!A$2:B$11,2,FALSE),VLOOKUP(E1364,'Pontuação 3.0'!C$2:D$11,2,FALSE),VLOOKUP(H1364,'Pontuação 3.0'!I$2:J$11,2,FALSE),VLOOKUP(J1364,'Pontuação 3.0'!G$2:H$11,2,FALSE),VLOOKUP(G1364,'Pontuação 3.0'!E$2:F$11,2,FALSE),VLOOKUP(K1364,'Pontuação 3.0'!K$2:L$11,2,FALSE),VLOOKUP(L1364,'Pontuação 3.0'!M$2:N$13,2,FALSE)),0)</f>
        <v>2220</v>
      </c>
      <c r="AD1364" s="14">
        <f t="shared" si="1"/>
        <v>222</v>
      </c>
      <c r="AE1364" s="14" t="str">
        <f t="array" ref="AE1364">IFERROR(INDEX('Pontuação 3.0'!G$13:G$191, MATCH(AD1364, 'Pontuação 3.0'!F$13:F$191, 0)), "Faixa Indefinida")</f>
        <v>B</v>
      </c>
      <c r="AF1364" s="14">
        <f t="shared" si="2"/>
        <v>0</v>
      </c>
      <c r="AG1364" s="14">
        <f t="shared" si="3"/>
        <v>1</v>
      </c>
      <c r="AH1364" s="14">
        <f t="shared" si="4"/>
        <v>0</v>
      </c>
      <c r="AI1364" s="14">
        <f t="shared" si="5"/>
        <v>0</v>
      </c>
      <c r="AJ1364" s="10"/>
    </row>
    <row r="1365" ht="15.75" customHeight="1">
      <c r="A1365" s="9">
        <v>45694.0</v>
      </c>
      <c r="B1365" s="10" t="s">
        <v>3175</v>
      </c>
      <c r="C1365" s="10" t="s">
        <v>3176</v>
      </c>
      <c r="D1365" s="11">
        <v>1.195813799E10</v>
      </c>
      <c r="E1365" s="10" t="s">
        <v>8622</v>
      </c>
      <c r="F1365" s="10" t="s">
        <v>8596</v>
      </c>
      <c r="G1365" s="10" t="s">
        <v>8588</v>
      </c>
      <c r="H1365" s="10" t="s">
        <v>8598</v>
      </c>
      <c r="I1365" s="10" t="s">
        <v>8590</v>
      </c>
      <c r="J1365" s="10" t="s">
        <v>8599</v>
      </c>
      <c r="K1365" s="10" t="s">
        <v>8590</v>
      </c>
      <c r="L1365" s="10" t="s">
        <v>8592</v>
      </c>
      <c r="M1365" s="10" t="s">
        <v>8601</v>
      </c>
      <c r="N1365" s="12" t="s">
        <v>11</v>
      </c>
      <c r="O1365" s="12" t="s">
        <v>13</v>
      </c>
      <c r="P1365" s="12" t="s">
        <v>12</v>
      </c>
      <c r="Q1365" s="12" t="s">
        <v>34</v>
      </c>
      <c r="R1365" s="12" t="s">
        <v>14</v>
      </c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3">
        <f>ROUNDUP(SUM(VLOOKUP(F1365,'Pontuação 3.0'!A$2:B$11,2,FALSE),VLOOKUP(E1365,'Pontuação 3.0'!C$2:D$11,2,FALSE),VLOOKUP(H1365,'Pontuação 3.0'!I$2:J$11,2,FALSE),VLOOKUP(J1365,'Pontuação 3.0'!G$2:H$11,2,FALSE),VLOOKUP(G1365,'Pontuação 3.0'!E$2:F$11,2,FALSE),VLOOKUP(K1365,'Pontuação 3.0'!K$2:L$11,2,FALSE),VLOOKUP(L1365,'Pontuação 3.0'!M$2:N$13,2,FALSE)),0)</f>
        <v>1959</v>
      </c>
      <c r="AD1365" s="14">
        <f t="shared" si="1"/>
        <v>196</v>
      </c>
      <c r="AE1365" s="14" t="str">
        <f t="array" ref="AE1365">IFERROR(INDEX('Pontuação 3.0'!G$13:G$191, MATCH(AD1365, 'Pontuação 3.0'!F$13:F$191, 0)), "Faixa Indefinida")</f>
        <v>C</v>
      </c>
      <c r="AF1365" s="14">
        <f t="shared" si="2"/>
        <v>0</v>
      </c>
      <c r="AG1365" s="14">
        <f t="shared" si="3"/>
        <v>0</v>
      </c>
      <c r="AH1365" s="14">
        <f t="shared" si="4"/>
        <v>1</v>
      </c>
      <c r="AI1365" s="14">
        <f t="shared" si="5"/>
        <v>0</v>
      </c>
      <c r="AJ1365" s="10"/>
    </row>
    <row r="1366" ht="15.75" customHeight="1">
      <c r="A1366" s="9">
        <v>45694.0</v>
      </c>
      <c r="B1366" s="10" t="s">
        <v>3177</v>
      </c>
      <c r="C1366" s="10" t="s">
        <v>3178</v>
      </c>
      <c r="D1366" s="11">
        <v>1.6994512015E10</v>
      </c>
      <c r="E1366" s="10" t="s">
        <v>8586</v>
      </c>
      <c r="F1366" s="10" t="s">
        <v>8631</v>
      </c>
      <c r="G1366" s="10" t="s">
        <v>8588</v>
      </c>
      <c r="H1366" s="10" t="s">
        <v>8598</v>
      </c>
      <c r="I1366" s="10" t="s">
        <v>8590</v>
      </c>
      <c r="J1366" s="10" t="s">
        <v>8617</v>
      </c>
      <c r="K1366" s="10" t="s">
        <v>8590</v>
      </c>
      <c r="L1366" s="10" t="s">
        <v>8607</v>
      </c>
      <c r="M1366" s="10" t="s">
        <v>8601</v>
      </c>
      <c r="N1366" s="12" t="s">
        <v>11</v>
      </c>
      <c r="O1366" s="12" t="s">
        <v>13</v>
      </c>
      <c r="P1366" s="12" t="s">
        <v>22</v>
      </c>
      <c r="Q1366" s="12" t="s">
        <v>15</v>
      </c>
      <c r="R1366" s="12" t="s">
        <v>14</v>
      </c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3">
        <f>ROUNDUP(SUM(VLOOKUP(F1366,'Pontuação 3.0'!A$2:B$11,2,FALSE),VLOOKUP(E1366,'Pontuação 3.0'!C$2:D$11,2,FALSE),VLOOKUP(H1366,'Pontuação 3.0'!I$2:J$11,2,FALSE),VLOOKUP(J1366,'Pontuação 3.0'!G$2:H$11,2,FALSE),VLOOKUP(G1366,'Pontuação 3.0'!E$2:F$11,2,FALSE),VLOOKUP(K1366,'Pontuação 3.0'!K$2:L$11,2,FALSE),VLOOKUP(L1366,'Pontuação 3.0'!M$2:N$13,2,FALSE)),0)</f>
        <v>2352</v>
      </c>
      <c r="AD1366" s="14">
        <f t="shared" si="1"/>
        <v>235</v>
      </c>
      <c r="AE1366" s="14" t="str">
        <f t="array" ref="AE1366">IFERROR(INDEX('Pontuação 3.0'!G$13:G$191, MATCH(AD1366, 'Pontuação 3.0'!F$13:F$191, 0)), "Faixa Indefinida")</f>
        <v>B</v>
      </c>
      <c r="AF1366" s="14">
        <f t="shared" si="2"/>
        <v>0</v>
      </c>
      <c r="AG1366" s="14">
        <f t="shared" si="3"/>
        <v>1</v>
      </c>
      <c r="AH1366" s="14">
        <f t="shared" si="4"/>
        <v>0</v>
      </c>
      <c r="AI1366" s="14">
        <f t="shared" si="5"/>
        <v>0</v>
      </c>
      <c r="AJ1366" s="10"/>
    </row>
    <row r="1367" ht="15.75" customHeight="1">
      <c r="A1367" s="9">
        <v>45694.0</v>
      </c>
      <c r="B1367" s="10" t="s">
        <v>3181</v>
      </c>
      <c r="C1367" s="10" t="s">
        <v>3182</v>
      </c>
      <c r="D1367" s="11">
        <v>9.7984253761E10</v>
      </c>
      <c r="E1367" s="10" t="s">
        <v>8586</v>
      </c>
      <c r="F1367" s="10" t="s">
        <v>8596</v>
      </c>
      <c r="G1367" s="10" t="s">
        <v>8628</v>
      </c>
      <c r="H1367" s="10" t="s">
        <v>8626</v>
      </c>
      <c r="I1367" s="10" t="s">
        <v>8590</v>
      </c>
      <c r="J1367" s="10" t="s">
        <v>8591</v>
      </c>
      <c r="K1367" s="10" t="s">
        <v>8590</v>
      </c>
      <c r="L1367" s="10" t="s">
        <v>8592</v>
      </c>
      <c r="M1367" s="10" t="s">
        <v>8621</v>
      </c>
      <c r="N1367" s="12" t="s">
        <v>11</v>
      </c>
      <c r="O1367" s="12" t="s">
        <v>13</v>
      </c>
      <c r="P1367" s="12" t="s">
        <v>68</v>
      </c>
      <c r="Q1367" s="12" t="s">
        <v>45</v>
      </c>
      <c r="R1367" s="12" t="s">
        <v>14</v>
      </c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3">
        <f>ROUNDUP(SUM(VLOOKUP(F1367,'Pontuação 3.0'!A$2:B$11,2,FALSE),VLOOKUP(E1367,'Pontuação 3.0'!C$2:D$11,2,FALSE),VLOOKUP(H1367,'Pontuação 3.0'!I$2:J$11,2,FALSE),VLOOKUP(J1367,'Pontuação 3.0'!G$2:H$11,2,FALSE),VLOOKUP(G1367,'Pontuação 3.0'!E$2:F$11,2,FALSE),VLOOKUP(K1367,'Pontuação 3.0'!K$2:L$11,2,FALSE),VLOOKUP(L1367,'Pontuação 3.0'!M$2:N$13,2,FALSE)),0)</f>
        <v>1843</v>
      </c>
      <c r="AD1367" s="14">
        <f t="shared" si="1"/>
        <v>184</v>
      </c>
      <c r="AE1367" s="14" t="str">
        <f t="array" ref="AE1367">IFERROR(INDEX('Pontuação 3.0'!G$13:G$191, MATCH(AD1367, 'Pontuação 3.0'!F$13:F$191, 0)), "Faixa Indefinida")</f>
        <v>D</v>
      </c>
      <c r="AF1367" s="14">
        <f t="shared" si="2"/>
        <v>0</v>
      </c>
      <c r="AG1367" s="14">
        <f t="shared" si="3"/>
        <v>0</v>
      </c>
      <c r="AH1367" s="14">
        <f t="shared" si="4"/>
        <v>0</v>
      </c>
      <c r="AI1367" s="14">
        <f t="shared" si="5"/>
        <v>1</v>
      </c>
      <c r="AJ1367" s="10"/>
    </row>
    <row r="1368" ht="15.75" customHeight="1">
      <c r="A1368" s="9">
        <v>45694.0</v>
      </c>
      <c r="B1368" s="10" t="s">
        <v>3185</v>
      </c>
      <c r="C1368" s="10" t="s">
        <v>3186</v>
      </c>
      <c r="D1368" s="11">
        <v>6.1986527305E10</v>
      </c>
      <c r="E1368" s="10" t="s">
        <v>8586</v>
      </c>
      <c r="F1368" s="10" t="s">
        <v>8596</v>
      </c>
      <c r="G1368" s="10" t="s">
        <v>8620</v>
      </c>
      <c r="H1368" s="10" t="s">
        <v>8589</v>
      </c>
      <c r="I1368" s="10" t="s">
        <v>8590</v>
      </c>
      <c r="J1368" s="10" t="s">
        <v>8599</v>
      </c>
      <c r="K1368" s="10" t="s">
        <v>8590</v>
      </c>
      <c r="L1368" s="10" t="s">
        <v>8615</v>
      </c>
      <c r="M1368" s="10" t="s">
        <v>8601</v>
      </c>
      <c r="N1368" s="12" t="s">
        <v>11</v>
      </c>
      <c r="O1368" s="12" t="s">
        <v>13</v>
      </c>
      <c r="P1368" s="12" t="s">
        <v>19</v>
      </c>
      <c r="Q1368" s="12" t="s">
        <v>49</v>
      </c>
      <c r="R1368" s="12" t="s">
        <v>23</v>
      </c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3">
        <f>ROUNDUP(SUM(VLOOKUP(F1368,'Pontuação 3.0'!A$2:B$11,2,FALSE),VLOOKUP(E1368,'Pontuação 3.0'!C$2:D$11,2,FALSE),VLOOKUP(H1368,'Pontuação 3.0'!I$2:J$11,2,FALSE),VLOOKUP(J1368,'Pontuação 3.0'!G$2:H$11,2,FALSE),VLOOKUP(G1368,'Pontuação 3.0'!E$2:F$11,2,FALSE),VLOOKUP(K1368,'Pontuação 3.0'!K$2:L$11,2,FALSE),VLOOKUP(L1368,'Pontuação 3.0'!M$2:N$13,2,FALSE)),0)</f>
        <v>2022</v>
      </c>
      <c r="AD1368" s="14">
        <f t="shared" si="1"/>
        <v>202</v>
      </c>
      <c r="AE1368" s="14" t="str">
        <f t="array" ref="AE1368">IFERROR(INDEX('Pontuação 3.0'!G$13:G$191, MATCH(AD1368, 'Pontuação 3.0'!F$13:F$191, 0)), "Faixa Indefinida")</f>
        <v>C</v>
      </c>
      <c r="AF1368" s="14">
        <f t="shared" si="2"/>
        <v>0</v>
      </c>
      <c r="AG1368" s="14">
        <f t="shared" si="3"/>
        <v>0</v>
      </c>
      <c r="AH1368" s="14">
        <f t="shared" si="4"/>
        <v>1</v>
      </c>
      <c r="AI1368" s="14">
        <f t="shared" si="5"/>
        <v>0</v>
      </c>
      <c r="AJ1368" s="10"/>
    </row>
    <row r="1369" ht="15.75" customHeight="1">
      <c r="A1369" s="9">
        <v>45694.0</v>
      </c>
      <c r="B1369" s="10" t="s">
        <v>3195</v>
      </c>
      <c r="C1369" s="10" t="s">
        <v>3196</v>
      </c>
      <c r="D1369" s="11">
        <v>5.1998472795E10</v>
      </c>
      <c r="E1369" s="10" t="s">
        <v>8622</v>
      </c>
      <c r="F1369" s="10" t="s">
        <v>8610</v>
      </c>
      <c r="G1369" s="10" t="s">
        <v>8588</v>
      </c>
      <c r="H1369" s="10" t="s">
        <v>8626</v>
      </c>
      <c r="I1369" s="10" t="s">
        <v>8614</v>
      </c>
      <c r="J1369" s="10" t="s">
        <v>8599</v>
      </c>
      <c r="K1369" s="10" t="s">
        <v>8590</v>
      </c>
      <c r="L1369" s="10" t="s">
        <v>8615</v>
      </c>
      <c r="M1369" s="10" t="s">
        <v>8601</v>
      </c>
      <c r="N1369" s="12" t="s">
        <v>11</v>
      </c>
      <c r="O1369" s="12" t="s">
        <v>13</v>
      </c>
      <c r="P1369" s="12" t="s">
        <v>19</v>
      </c>
      <c r="Q1369" s="12" t="s">
        <v>15</v>
      </c>
      <c r="R1369" s="12" t="s">
        <v>14</v>
      </c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3">
        <f>ROUNDUP(SUM(VLOOKUP(F1369,'Pontuação 3.0'!A$2:B$11,2,FALSE),VLOOKUP(E1369,'Pontuação 3.0'!C$2:D$11,2,FALSE),VLOOKUP(H1369,'Pontuação 3.0'!I$2:J$11,2,FALSE),VLOOKUP(J1369,'Pontuação 3.0'!G$2:H$11,2,FALSE),VLOOKUP(G1369,'Pontuação 3.0'!E$2:F$11,2,FALSE),VLOOKUP(K1369,'Pontuação 3.0'!K$2:L$11,2,FALSE),VLOOKUP(L1369,'Pontuação 3.0'!M$2:N$13,2,FALSE)),0)</f>
        <v>1808</v>
      </c>
      <c r="AD1369" s="14">
        <f t="shared" si="1"/>
        <v>181</v>
      </c>
      <c r="AE1369" s="14" t="str">
        <f t="array" ref="AE1369">IFERROR(INDEX('Pontuação 3.0'!G$13:G$191, MATCH(AD1369, 'Pontuação 3.0'!F$13:F$191, 0)), "Faixa Indefinida")</f>
        <v>D</v>
      </c>
      <c r="AF1369" s="14">
        <f t="shared" si="2"/>
        <v>0</v>
      </c>
      <c r="AG1369" s="14">
        <f t="shared" si="3"/>
        <v>0</v>
      </c>
      <c r="AH1369" s="14">
        <f t="shared" si="4"/>
        <v>0</v>
      </c>
      <c r="AI1369" s="14">
        <f t="shared" si="5"/>
        <v>1</v>
      </c>
      <c r="AJ1369" s="10"/>
    </row>
    <row r="1370" ht="15.75" customHeight="1">
      <c r="A1370" s="9">
        <v>45694.0</v>
      </c>
      <c r="B1370" s="10" t="s">
        <v>3187</v>
      </c>
      <c r="C1370" s="10" t="s">
        <v>3188</v>
      </c>
      <c r="D1370" s="11">
        <v>7.3999648578E10</v>
      </c>
      <c r="E1370" s="10" t="s">
        <v>8622</v>
      </c>
      <c r="F1370" s="10" t="s">
        <v>8587</v>
      </c>
      <c r="G1370" s="10" t="s">
        <v>8588</v>
      </c>
      <c r="H1370" s="10" t="s">
        <v>8589</v>
      </c>
      <c r="I1370" s="10" t="s">
        <v>8614</v>
      </c>
      <c r="J1370" s="10" t="s">
        <v>8599</v>
      </c>
      <c r="K1370" s="10" t="s">
        <v>8606</v>
      </c>
      <c r="L1370" s="10" t="s">
        <v>8592</v>
      </c>
      <c r="M1370" s="10" t="s">
        <v>8601</v>
      </c>
      <c r="N1370" s="12" t="s">
        <v>11</v>
      </c>
      <c r="O1370" s="12" t="s">
        <v>13</v>
      </c>
      <c r="P1370" s="12" t="s">
        <v>597</v>
      </c>
      <c r="Q1370" s="12" t="s">
        <v>598</v>
      </c>
      <c r="R1370" s="12" t="s">
        <v>14</v>
      </c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3">
        <f>ROUNDUP(SUM(VLOOKUP(F1370,'Pontuação 3.0'!A$2:B$11,2,FALSE),VLOOKUP(E1370,'Pontuação 3.0'!C$2:D$11,2,FALSE),VLOOKUP(H1370,'Pontuação 3.0'!I$2:J$11,2,FALSE),VLOOKUP(J1370,'Pontuação 3.0'!G$2:H$11,2,FALSE),VLOOKUP(G1370,'Pontuação 3.0'!E$2:F$11,2,FALSE),VLOOKUP(K1370,'Pontuação 3.0'!K$2:L$11,2,FALSE),VLOOKUP(L1370,'Pontuação 3.0'!M$2:N$13,2,FALSE)),0)</f>
        <v>2440</v>
      </c>
      <c r="AD1370" s="14">
        <f t="shared" si="1"/>
        <v>244</v>
      </c>
      <c r="AE1370" s="14" t="str">
        <f t="array" ref="AE1370">IFERROR(INDEX('Pontuação 3.0'!G$13:G$191, MATCH(AD1370, 'Pontuação 3.0'!F$13:F$191, 0)), "Faixa Indefinida")</f>
        <v>A</v>
      </c>
      <c r="AF1370" s="14">
        <f t="shared" si="2"/>
        <v>1</v>
      </c>
      <c r="AG1370" s="14">
        <f t="shared" si="3"/>
        <v>0</v>
      </c>
      <c r="AH1370" s="14">
        <f t="shared" si="4"/>
        <v>0</v>
      </c>
      <c r="AI1370" s="14">
        <f t="shared" si="5"/>
        <v>0</v>
      </c>
      <c r="AJ1370" s="10"/>
    </row>
    <row r="1371" ht="15.75" customHeight="1">
      <c r="A1371" s="9">
        <v>45694.0</v>
      </c>
      <c r="B1371" s="10" t="s">
        <v>3189</v>
      </c>
      <c r="C1371" s="10" t="s">
        <v>3190</v>
      </c>
      <c r="D1371" s="11">
        <v>8.1983332324E10</v>
      </c>
      <c r="E1371" s="10" t="s">
        <v>8586</v>
      </c>
      <c r="F1371" s="10" t="s">
        <v>8631</v>
      </c>
      <c r="G1371" s="10" t="s">
        <v>8628</v>
      </c>
      <c r="H1371" s="10" t="s">
        <v>8626</v>
      </c>
      <c r="I1371" s="10" t="s">
        <v>8614</v>
      </c>
      <c r="J1371" s="10" t="s">
        <v>8599</v>
      </c>
      <c r="K1371" s="10" t="s">
        <v>8590</v>
      </c>
      <c r="L1371" s="10" t="s">
        <v>8615</v>
      </c>
      <c r="M1371" s="10" t="s">
        <v>8611</v>
      </c>
      <c r="N1371" s="12" t="s">
        <v>11</v>
      </c>
      <c r="O1371" s="12" t="s">
        <v>13</v>
      </c>
      <c r="P1371" s="12" t="s">
        <v>22</v>
      </c>
      <c r="Q1371" s="12" t="s">
        <v>31</v>
      </c>
      <c r="R1371" s="12" t="s">
        <v>14</v>
      </c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3">
        <f>ROUNDUP(SUM(VLOOKUP(F1371,'Pontuação 3.0'!A$2:B$11,2,FALSE),VLOOKUP(E1371,'Pontuação 3.0'!C$2:D$11,2,FALSE),VLOOKUP(H1371,'Pontuação 3.0'!I$2:J$11,2,FALSE),VLOOKUP(J1371,'Pontuação 3.0'!G$2:H$11,2,FALSE),VLOOKUP(G1371,'Pontuação 3.0'!E$2:F$11,2,FALSE),VLOOKUP(K1371,'Pontuação 3.0'!K$2:L$11,2,FALSE),VLOOKUP(L1371,'Pontuação 3.0'!M$2:N$13,2,FALSE)),0)</f>
        <v>1895</v>
      </c>
      <c r="AD1371" s="14">
        <f t="shared" si="1"/>
        <v>190</v>
      </c>
      <c r="AE1371" s="14" t="str">
        <f t="array" ref="AE1371">IFERROR(INDEX('Pontuação 3.0'!G$13:G$191, MATCH(AD1371, 'Pontuação 3.0'!F$13:F$191, 0)), "Faixa Indefinida")</f>
        <v>D</v>
      </c>
      <c r="AF1371" s="14">
        <f t="shared" si="2"/>
        <v>0</v>
      </c>
      <c r="AG1371" s="14">
        <f t="shared" si="3"/>
        <v>0</v>
      </c>
      <c r="AH1371" s="14">
        <f t="shared" si="4"/>
        <v>0</v>
      </c>
      <c r="AI1371" s="14">
        <f t="shared" si="5"/>
        <v>1</v>
      </c>
      <c r="AJ1371" s="10"/>
    </row>
    <row r="1372" ht="15.75" customHeight="1">
      <c r="A1372" s="9">
        <v>45694.0</v>
      </c>
      <c r="B1372" s="10" t="s">
        <v>3191</v>
      </c>
      <c r="C1372" s="10" t="s">
        <v>3192</v>
      </c>
      <c r="D1372" s="11">
        <v>7.5992142395E10</v>
      </c>
      <c r="E1372" s="10" t="s">
        <v>8586</v>
      </c>
      <c r="F1372" s="10" t="s">
        <v>8640</v>
      </c>
      <c r="G1372" s="10" t="s">
        <v>8597</v>
      </c>
      <c r="H1372" s="10" t="s">
        <v>8626</v>
      </c>
      <c r="I1372" s="10" t="s">
        <v>8590</v>
      </c>
      <c r="J1372" s="10" t="s">
        <v>8599</v>
      </c>
      <c r="K1372" s="10" t="s">
        <v>8590</v>
      </c>
      <c r="L1372" s="10" t="s">
        <v>8629</v>
      </c>
      <c r="M1372" s="10" t="s">
        <v>8593</v>
      </c>
      <c r="N1372" s="12" t="s">
        <v>11</v>
      </c>
      <c r="O1372" s="12" t="s">
        <v>13</v>
      </c>
      <c r="P1372" s="12" t="s">
        <v>19</v>
      </c>
      <c r="Q1372" s="12" t="s">
        <v>45</v>
      </c>
      <c r="R1372" s="12" t="s">
        <v>14</v>
      </c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3">
        <f>ROUNDUP(SUM(VLOOKUP(F1372,'Pontuação 3.0'!A$2:B$11,2,FALSE),VLOOKUP(E1372,'Pontuação 3.0'!C$2:D$11,2,FALSE),VLOOKUP(H1372,'Pontuação 3.0'!I$2:J$11,2,FALSE),VLOOKUP(J1372,'Pontuação 3.0'!G$2:H$11,2,FALSE),VLOOKUP(G1372,'Pontuação 3.0'!E$2:F$11,2,FALSE),VLOOKUP(K1372,'Pontuação 3.0'!K$2:L$11,2,FALSE),VLOOKUP(L1372,'Pontuação 3.0'!M$2:N$13,2,FALSE)),0)</f>
        <v>1697</v>
      </c>
      <c r="AD1372" s="14">
        <f t="shared" si="1"/>
        <v>170</v>
      </c>
      <c r="AE1372" s="14" t="str">
        <f t="array" ref="AE1372">IFERROR(INDEX('Pontuação 3.0'!G$13:G$191, MATCH(AD1372, 'Pontuação 3.0'!F$13:F$191, 0)), "Faixa Indefinida")</f>
        <v>D</v>
      </c>
      <c r="AF1372" s="14">
        <f t="shared" si="2"/>
        <v>0</v>
      </c>
      <c r="AG1372" s="14">
        <f t="shared" si="3"/>
        <v>0</v>
      </c>
      <c r="AH1372" s="14">
        <f t="shared" si="4"/>
        <v>0</v>
      </c>
      <c r="AI1372" s="14">
        <f t="shared" si="5"/>
        <v>1</v>
      </c>
      <c r="AJ1372" s="10"/>
    </row>
    <row r="1373" ht="15.75" customHeight="1">
      <c r="A1373" s="9">
        <v>45694.0</v>
      </c>
      <c r="B1373" s="10" t="s">
        <v>3197</v>
      </c>
      <c r="C1373" s="10" t="s">
        <v>3198</v>
      </c>
      <c r="D1373" s="11">
        <v>1.1973720371E10</v>
      </c>
      <c r="E1373" s="10" t="s">
        <v>8586</v>
      </c>
      <c r="F1373" s="10" t="s">
        <v>8587</v>
      </c>
      <c r="G1373" s="10" t="s">
        <v>8588</v>
      </c>
      <c r="H1373" s="10" t="s">
        <v>8598</v>
      </c>
      <c r="I1373" s="10" t="s">
        <v>8614</v>
      </c>
      <c r="J1373" s="10" t="s">
        <v>8599</v>
      </c>
      <c r="K1373" s="10" t="s">
        <v>8606</v>
      </c>
      <c r="L1373" s="10" t="s">
        <v>8615</v>
      </c>
      <c r="M1373" s="10" t="s">
        <v>8593</v>
      </c>
      <c r="N1373" s="12" t="s">
        <v>11</v>
      </c>
      <c r="O1373" s="12" t="s">
        <v>13</v>
      </c>
      <c r="P1373" s="12" t="s">
        <v>68</v>
      </c>
      <c r="Q1373" s="12" t="s">
        <v>386</v>
      </c>
      <c r="R1373" s="12" t="s">
        <v>14</v>
      </c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3">
        <f>ROUNDUP(SUM(VLOOKUP(F1373,'Pontuação 3.0'!A$2:B$11,2,FALSE),VLOOKUP(E1373,'Pontuação 3.0'!C$2:D$11,2,FALSE),VLOOKUP(H1373,'Pontuação 3.0'!I$2:J$11,2,FALSE),VLOOKUP(J1373,'Pontuação 3.0'!G$2:H$11,2,FALSE),VLOOKUP(G1373,'Pontuação 3.0'!E$2:F$11,2,FALSE),VLOOKUP(K1373,'Pontuação 3.0'!K$2:L$11,2,FALSE),VLOOKUP(L1373,'Pontuação 3.0'!M$2:N$13,2,FALSE)),0)</f>
        <v>2469</v>
      </c>
      <c r="AD1373" s="14">
        <f t="shared" si="1"/>
        <v>247</v>
      </c>
      <c r="AE1373" s="14" t="str">
        <f t="array" ref="AE1373">IFERROR(INDEX('Pontuação 3.0'!G$13:G$191, MATCH(AD1373, 'Pontuação 3.0'!F$13:F$191, 0)), "Faixa Indefinida")</f>
        <v>A</v>
      </c>
      <c r="AF1373" s="14">
        <f t="shared" si="2"/>
        <v>1</v>
      </c>
      <c r="AG1373" s="14">
        <f t="shared" si="3"/>
        <v>0</v>
      </c>
      <c r="AH1373" s="14">
        <f t="shared" si="4"/>
        <v>0</v>
      </c>
      <c r="AI1373" s="14">
        <f t="shared" si="5"/>
        <v>0</v>
      </c>
      <c r="AJ1373" s="10"/>
    </row>
    <row r="1374" ht="15.75" customHeight="1">
      <c r="A1374" s="9">
        <v>45694.0</v>
      </c>
      <c r="B1374" s="10" t="s">
        <v>3193</v>
      </c>
      <c r="C1374" s="10" t="s">
        <v>3194</v>
      </c>
      <c r="D1374" s="11">
        <v>9.86165057E8</v>
      </c>
      <c r="E1374" s="10" t="s">
        <v>8586</v>
      </c>
      <c r="F1374" s="10" t="s">
        <v>8596</v>
      </c>
      <c r="G1374" s="10" t="s">
        <v>8628</v>
      </c>
      <c r="H1374" s="10" t="s">
        <v>8626</v>
      </c>
      <c r="I1374" s="10" t="s">
        <v>8590</v>
      </c>
      <c r="J1374" s="10" t="s">
        <v>8599</v>
      </c>
      <c r="K1374" s="10" t="s">
        <v>8590</v>
      </c>
      <c r="L1374" s="10" t="s">
        <v>8592</v>
      </c>
      <c r="M1374" s="10" t="s">
        <v>8593</v>
      </c>
      <c r="N1374" s="12" t="s">
        <v>11</v>
      </c>
      <c r="O1374" s="12" t="s">
        <v>13</v>
      </c>
      <c r="P1374" s="12" t="s">
        <v>22</v>
      </c>
      <c r="Q1374" s="12" t="s">
        <v>34</v>
      </c>
      <c r="R1374" s="12" t="s">
        <v>23</v>
      </c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3">
        <f>ROUNDUP(SUM(VLOOKUP(F1374,'Pontuação 3.0'!A$2:B$11,2,FALSE),VLOOKUP(E1374,'Pontuação 3.0'!C$2:D$11,2,FALSE),VLOOKUP(H1374,'Pontuação 3.0'!I$2:J$11,2,FALSE),VLOOKUP(J1374,'Pontuação 3.0'!G$2:H$11,2,FALSE),VLOOKUP(G1374,'Pontuação 3.0'!E$2:F$11,2,FALSE),VLOOKUP(K1374,'Pontuação 3.0'!K$2:L$11,2,FALSE),VLOOKUP(L1374,'Pontuação 3.0'!M$2:N$13,2,FALSE)),0)</f>
        <v>1691</v>
      </c>
      <c r="AD1374" s="14">
        <f t="shared" si="1"/>
        <v>169</v>
      </c>
      <c r="AE1374" s="14" t="str">
        <f t="array" ref="AE1374">IFERROR(INDEX('Pontuação 3.0'!G$13:G$191, MATCH(AD1374, 'Pontuação 3.0'!F$13:F$191, 0)), "Faixa Indefinida")</f>
        <v>D</v>
      </c>
      <c r="AF1374" s="14">
        <f t="shared" si="2"/>
        <v>0</v>
      </c>
      <c r="AG1374" s="14">
        <f t="shared" si="3"/>
        <v>0</v>
      </c>
      <c r="AH1374" s="14">
        <f t="shared" si="4"/>
        <v>0</v>
      </c>
      <c r="AI1374" s="14">
        <f t="shared" si="5"/>
        <v>1</v>
      </c>
      <c r="AJ1374" s="10"/>
    </row>
    <row r="1375" ht="15.75" customHeight="1">
      <c r="A1375" s="9">
        <v>45694.0</v>
      </c>
      <c r="B1375" s="10" t="s">
        <v>3199</v>
      </c>
      <c r="C1375" s="10" t="s">
        <v>3200</v>
      </c>
      <c r="D1375" s="10" t="s">
        <v>3201</v>
      </c>
      <c r="E1375" s="10" t="s">
        <v>8586</v>
      </c>
      <c r="F1375" s="10" t="s">
        <v>8587</v>
      </c>
      <c r="G1375" s="10" t="s">
        <v>8588</v>
      </c>
      <c r="H1375" s="10" t="s">
        <v>8598</v>
      </c>
      <c r="I1375" s="10" t="s">
        <v>8614</v>
      </c>
      <c r="J1375" s="10" t="s">
        <v>8599</v>
      </c>
      <c r="K1375" s="10" t="s">
        <v>8590</v>
      </c>
      <c r="L1375" s="10" t="s">
        <v>8615</v>
      </c>
      <c r="M1375" s="10" t="s">
        <v>8593</v>
      </c>
      <c r="N1375" s="12" t="s">
        <v>11</v>
      </c>
      <c r="O1375" s="12" t="s">
        <v>13</v>
      </c>
      <c r="P1375" s="12" t="s">
        <v>114</v>
      </c>
      <c r="Q1375" s="12" t="s">
        <v>49</v>
      </c>
      <c r="R1375" s="12" t="s">
        <v>14</v>
      </c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3">
        <f>ROUNDUP(SUM(VLOOKUP(F1375,'Pontuação 3.0'!A$2:B$11,2,FALSE),VLOOKUP(E1375,'Pontuação 3.0'!C$2:D$11,2,FALSE),VLOOKUP(H1375,'Pontuação 3.0'!I$2:J$11,2,FALSE),VLOOKUP(J1375,'Pontuação 3.0'!G$2:H$11,2,FALSE),VLOOKUP(G1375,'Pontuação 3.0'!E$2:F$11,2,FALSE),VLOOKUP(K1375,'Pontuação 3.0'!K$2:L$11,2,FALSE),VLOOKUP(L1375,'Pontuação 3.0'!M$2:N$13,2,FALSE)),0)</f>
        <v>2208</v>
      </c>
      <c r="AD1375" s="14">
        <f t="shared" si="1"/>
        <v>221</v>
      </c>
      <c r="AE1375" s="14" t="str">
        <f t="array" ref="AE1375">IFERROR(INDEX('Pontuação 3.0'!G$13:G$191, MATCH(AD1375, 'Pontuação 3.0'!F$13:F$191, 0)), "Faixa Indefinida")</f>
        <v>B</v>
      </c>
      <c r="AF1375" s="14">
        <f t="shared" si="2"/>
        <v>0</v>
      </c>
      <c r="AG1375" s="14">
        <f t="shared" si="3"/>
        <v>1</v>
      </c>
      <c r="AH1375" s="14">
        <f t="shared" si="4"/>
        <v>0</v>
      </c>
      <c r="AI1375" s="14">
        <f t="shared" si="5"/>
        <v>0</v>
      </c>
      <c r="AJ1375" s="10"/>
    </row>
    <row r="1376" ht="15.75" customHeight="1">
      <c r="A1376" s="9">
        <v>45694.0</v>
      </c>
      <c r="B1376" s="10" t="s">
        <v>1133</v>
      </c>
      <c r="C1376" s="10" t="s">
        <v>3202</v>
      </c>
      <c r="D1376" s="11">
        <v>6.5992208837E10</v>
      </c>
      <c r="E1376" s="10" t="s">
        <v>8586</v>
      </c>
      <c r="F1376" s="10" t="s">
        <v>8596</v>
      </c>
      <c r="G1376" s="10" t="s">
        <v>8616</v>
      </c>
      <c r="H1376" s="10" t="s">
        <v>8589</v>
      </c>
      <c r="I1376" s="10" t="s">
        <v>8590</v>
      </c>
      <c r="J1376" s="10" t="s">
        <v>8617</v>
      </c>
      <c r="K1376" s="10" t="s">
        <v>8590</v>
      </c>
      <c r="L1376" s="10" t="s">
        <v>8592</v>
      </c>
      <c r="M1376" s="10" t="s">
        <v>8593</v>
      </c>
      <c r="N1376" s="12" t="s">
        <v>11</v>
      </c>
      <c r="O1376" s="12" t="s">
        <v>13</v>
      </c>
      <c r="P1376" s="12" t="s">
        <v>161</v>
      </c>
      <c r="Q1376" s="12" t="s">
        <v>34</v>
      </c>
      <c r="R1376" s="12" t="s">
        <v>14</v>
      </c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3">
        <f>ROUNDUP(SUM(VLOOKUP(F1376,'Pontuação 3.0'!A$2:B$11,2,FALSE),VLOOKUP(E1376,'Pontuação 3.0'!C$2:D$11,2,FALSE),VLOOKUP(H1376,'Pontuação 3.0'!I$2:J$11,2,FALSE),VLOOKUP(J1376,'Pontuação 3.0'!G$2:H$11,2,FALSE),VLOOKUP(G1376,'Pontuação 3.0'!E$2:F$11,2,FALSE),VLOOKUP(K1376,'Pontuação 3.0'!K$2:L$11,2,FALSE),VLOOKUP(L1376,'Pontuação 3.0'!M$2:N$13,2,FALSE)),0)</f>
        <v>2445</v>
      </c>
      <c r="AD1376" s="14">
        <f t="shared" si="1"/>
        <v>245</v>
      </c>
      <c r="AE1376" s="14" t="str">
        <f t="array" ref="AE1376">IFERROR(INDEX('Pontuação 3.0'!G$13:G$191, MATCH(AD1376, 'Pontuação 3.0'!F$13:F$191, 0)), "Faixa Indefinida")</f>
        <v>A</v>
      </c>
      <c r="AF1376" s="14">
        <f t="shared" si="2"/>
        <v>1</v>
      </c>
      <c r="AG1376" s="14">
        <f t="shared" si="3"/>
        <v>0</v>
      </c>
      <c r="AH1376" s="14">
        <f t="shared" si="4"/>
        <v>0</v>
      </c>
      <c r="AI1376" s="14">
        <f t="shared" si="5"/>
        <v>0</v>
      </c>
      <c r="AJ1376" s="10"/>
    </row>
    <row r="1377" ht="15.75" customHeight="1">
      <c r="A1377" s="9">
        <v>45694.0</v>
      </c>
      <c r="B1377" s="10" t="s">
        <v>3205</v>
      </c>
      <c r="C1377" s="10" t="s">
        <v>3206</v>
      </c>
      <c r="D1377" s="11">
        <v>3.198420342E10</v>
      </c>
      <c r="E1377" s="10" t="s">
        <v>8622</v>
      </c>
      <c r="F1377" s="10" t="s">
        <v>8596</v>
      </c>
      <c r="G1377" s="10" t="s">
        <v>8588</v>
      </c>
      <c r="H1377" s="10" t="s">
        <v>8589</v>
      </c>
      <c r="I1377" s="10" t="s">
        <v>8614</v>
      </c>
      <c r="J1377" s="10" t="s">
        <v>8599</v>
      </c>
      <c r="K1377" s="10" t="s">
        <v>8606</v>
      </c>
      <c r="L1377" s="10" t="s">
        <v>8592</v>
      </c>
      <c r="M1377" s="10" t="s">
        <v>8593</v>
      </c>
      <c r="N1377" s="12" t="s">
        <v>11</v>
      </c>
      <c r="O1377" s="12" t="s">
        <v>13</v>
      </c>
      <c r="P1377" s="12" t="s">
        <v>77</v>
      </c>
      <c r="Q1377" s="12" t="s">
        <v>45</v>
      </c>
      <c r="R1377" s="12" t="s">
        <v>14</v>
      </c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3">
        <f>ROUNDUP(SUM(VLOOKUP(F1377,'Pontuação 3.0'!A$2:B$11,2,FALSE),VLOOKUP(E1377,'Pontuação 3.0'!C$2:D$11,2,FALSE),VLOOKUP(H1377,'Pontuação 3.0'!I$2:J$11,2,FALSE),VLOOKUP(J1377,'Pontuação 3.0'!G$2:H$11,2,FALSE),VLOOKUP(G1377,'Pontuação 3.0'!E$2:F$11,2,FALSE),VLOOKUP(K1377,'Pontuação 3.0'!K$2:L$11,2,FALSE),VLOOKUP(L1377,'Pontuação 3.0'!M$2:N$13,2,FALSE)),0)</f>
        <v>2307</v>
      </c>
      <c r="AD1377" s="14">
        <f t="shared" si="1"/>
        <v>231</v>
      </c>
      <c r="AE1377" s="14" t="str">
        <f t="array" ref="AE1377">IFERROR(INDEX('Pontuação 3.0'!G$13:G$191, MATCH(AD1377, 'Pontuação 3.0'!F$13:F$191, 0)), "Faixa Indefinida")</f>
        <v>B</v>
      </c>
      <c r="AF1377" s="14">
        <f t="shared" si="2"/>
        <v>0</v>
      </c>
      <c r="AG1377" s="14">
        <f t="shared" si="3"/>
        <v>1</v>
      </c>
      <c r="AH1377" s="14">
        <f t="shared" si="4"/>
        <v>0</v>
      </c>
      <c r="AI1377" s="14">
        <f t="shared" si="5"/>
        <v>0</v>
      </c>
      <c r="AJ1377" s="10"/>
    </row>
    <row r="1378" ht="15.75" customHeight="1">
      <c r="A1378" s="9">
        <v>45694.0</v>
      </c>
      <c r="B1378" s="10" t="s">
        <v>3207</v>
      </c>
      <c r="C1378" s="10" t="s">
        <v>3208</v>
      </c>
      <c r="D1378" s="11">
        <v>7.1991422758E10</v>
      </c>
      <c r="E1378" s="10" t="s">
        <v>8586</v>
      </c>
      <c r="F1378" s="10" t="s">
        <v>8587</v>
      </c>
      <c r="G1378" s="10" t="s">
        <v>8588</v>
      </c>
      <c r="H1378" s="10" t="s">
        <v>8598</v>
      </c>
      <c r="I1378" s="10" t="s">
        <v>8590</v>
      </c>
      <c r="J1378" s="10" t="s">
        <v>8599</v>
      </c>
      <c r="K1378" s="10" t="s">
        <v>8606</v>
      </c>
      <c r="L1378" s="10" t="s">
        <v>8615</v>
      </c>
      <c r="M1378" s="10" t="s">
        <v>8625</v>
      </c>
      <c r="N1378" s="12" t="s">
        <v>11</v>
      </c>
      <c r="O1378" s="12" t="s">
        <v>13</v>
      </c>
      <c r="P1378" s="12" t="s">
        <v>89</v>
      </c>
      <c r="Q1378" s="12" t="s">
        <v>49</v>
      </c>
      <c r="R1378" s="12" t="s">
        <v>14</v>
      </c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3">
        <f>ROUNDUP(SUM(VLOOKUP(F1378,'Pontuação 3.0'!A$2:B$11,2,FALSE),VLOOKUP(E1378,'Pontuação 3.0'!C$2:D$11,2,FALSE),VLOOKUP(H1378,'Pontuação 3.0'!I$2:J$11,2,FALSE),VLOOKUP(J1378,'Pontuação 3.0'!G$2:H$11,2,FALSE),VLOOKUP(G1378,'Pontuação 3.0'!E$2:F$11,2,FALSE),VLOOKUP(K1378,'Pontuação 3.0'!K$2:L$11,2,FALSE),VLOOKUP(L1378,'Pontuação 3.0'!M$2:N$13,2,FALSE)),0)</f>
        <v>2469</v>
      </c>
      <c r="AD1378" s="14">
        <f t="shared" si="1"/>
        <v>247</v>
      </c>
      <c r="AE1378" s="14" t="str">
        <f t="array" ref="AE1378">IFERROR(INDEX('Pontuação 3.0'!G$13:G$191, MATCH(AD1378, 'Pontuação 3.0'!F$13:F$191, 0)), "Faixa Indefinida")</f>
        <v>A</v>
      </c>
      <c r="AF1378" s="14">
        <f t="shared" si="2"/>
        <v>1</v>
      </c>
      <c r="AG1378" s="14">
        <f t="shared" si="3"/>
        <v>0</v>
      </c>
      <c r="AH1378" s="14">
        <f t="shared" si="4"/>
        <v>0</v>
      </c>
      <c r="AI1378" s="14">
        <f t="shared" si="5"/>
        <v>0</v>
      </c>
      <c r="AJ1378" s="10"/>
    </row>
    <row r="1379" ht="15.75" customHeight="1">
      <c r="A1379" s="9">
        <v>45694.0</v>
      </c>
      <c r="B1379" s="10" t="s">
        <v>3209</v>
      </c>
      <c r="C1379" s="10" t="s">
        <v>3210</v>
      </c>
      <c r="D1379" s="11">
        <v>3.5998323809E10</v>
      </c>
      <c r="E1379" s="10" t="s">
        <v>8586</v>
      </c>
      <c r="F1379" s="10" t="s">
        <v>8631</v>
      </c>
      <c r="G1379" s="10" t="s">
        <v>8616</v>
      </c>
      <c r="H1379" s="10" t="s">
        <v>8626</v>
      </c>
      <c r="I1379" s="10" t="s">
        <v>8590</v>
      </c>
      <c r="J1379" s="10" t="s">
        <v>8624</v>
      </c>
      <c r="K1379" s="10" t="s">
        <v>8590</v>
      </c>
      <c r="L1379" s="10" t="s">
        <v>8607</v>
      </c>
      <c r="M1379" s="10" t="s">
        <v>8611</v>
      </c>
      <c r="N1379" s="12" t="s">
        <v>11</v>
      </c>
      <c r="O1379" s="12" t="s">
        <v>13</v>
      </c>
      <c r="P1379" s="12" t="s">
        <v>19</v>
      </c>
      <c r="Q1379" s="12" t="s">
        <v>15</v>
      </c>
      <c r="R1379" s="12" t="s">
        <v>14</v>
      </c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3">
        <f>ROUNDUP(SUM(VLOOKUP(F1379,'Pontuação 3.0'!A$2:B$11,2,FALSE),VLOOKUP(E1379,'Pontuação 3.0'!C$2:D$11,2,FALSE),VLOOKUP(H1379,'Pontuação 3.0'!I$2:J$11,2,FALSE),VLOOKUP(J1379,'Pontuação 3.0'!G$2:H$11,2,FALSE),VLOOKUP(G1379,'Pontuação 3.0'!E$2:F$11,2,FALSE),VLOOKUP(K1379,'Pontuação 3.0'!K$2:L$11,2,FALSE),VLOOKUP(L1379,'Pontuação 3.0'!M$2:N$13,2,FALSE)),0)</f>
        <v>2046</v>
      </c>
      <c r="AD1379" s="14">
        <f t="shared" si="1"/>
        <v>205</v>
      </c>
      <c r="AE1379" s="14" t="str">
        <f t="array" ref="AE1379">IFERROR(INDEX('Pontuação 3.0'!G$13:G$191, MATCH(AD1379, 'Pontuação 3.0'!F$13:F$191, 0)), "Faixa Indefinida")</f>
        <v>C</v>
      </c>
      <c r="AF1379" s="14">
        <f t="shared" si="2"/>
        <v>0</v>
      </c>
      <c r="AG1379" s="14">
        <f t="shared" si="3"/>
        <v>0</v>
      </c>
      <c r="AH1379" s="14">
        <f t="shared" si="4"/>
        <v>1</v>
      </c>
      <c r="AI1379" s="14">
        <f t="shared" si="5"/>
        <v>0</v>
      </c>
      <c r="AJ1379" s="10"/>
    </row>
    <row r="1380" ht="15.75" customHeight="1">
      <c r="A1380" s="9">
        <v>45694.0</v>
      </c>
      <c r="B1380" s="10" t="s">
        <v>1076</v>
      </c>
      <c r="C1380" s="10" t="s">
        <v>3211</v>
      </c>
      <c r="D1380" s="11">
        <v>4.899196475E10</v>
      </c>
      <c r="E1380" s="10" t="s">
        <v>8586</v>
      </c>
      <c r="F1380" s="10" t="s">
        <v>8587</v>
      </c>
      <c r="G1380" s="10" t="s">
        <v>8588</v>
      </c>
      <c r="H1380" s="10" t="s">
        <v>8589</v>
      </c>
      <c r="I1380" s="10" t="s">
        <v>8590</v>
      </c>
      <c r="J1380" s="10" t="s">
        <v>8591</v>
      </c>
      <c r="K1380" s="10" t="s">
        <v>8606</v>
      </c>
      <c r="L1380" s="10" t="s">
        <v>8615</v>
      </c>
      <c r="M1380" s="10" t="s">
        <v>8593</v>
      </c>
      <c r="N1380" s="12" t="s">
        <v>11</v>
      </c>
      <c r="O1380" s="12" t="s">
        <v>13</v>
      </c>
      <c r="P1380" s="12" t="s">
        <v>58</v>
      </c>
      <c r="Q1380" s="12" t="s">
        <v>45</v>
      </c>
      <c r="R1380" s="12" t="s">
        <v>14</v>
      </c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3">
        <f>ROUNDUP(SUM(VLOOKUP(F1380,'Pontuação 3.0'!A$2:B$11,2,FALSE),VLOOKUP(E1380,'Pontuação 3.0'!C$2:D$11,2,FALSE),VLOOKUP(H1380,'Pontuação 3.0'!I$2:J$11,2,FALSE),VLOOKUP(J1380,'Pontuação 3.0'!G$2:H$11,2,FALSE),VLOOKUP(G1380,'Pontuação 3.0'!E$2:F$11,2,FALSE),VLOOKUP(K1380,'Pontuação 3.0'!K$2:L$11,2,FALSE),VLOOKUP(L1380,'Pontuação 3.0'!M$2:N$13,2,FALSE)),0)</f>
        <v>2708</v>
      </c>
      <c r="AD1380" s="14">
        <f t="shared" si="1"/>
        <v>271</v>
      </c>
      <c r="AE1380" s="14" t="str">
        <f t="array" ref="AE1380">IFERROR(INDEX('Pontuação 3.0'!G$13:G$191, MATCH(AD1380, 'Pontuação 3.0'!F$13:F$191, 0)), "Faixa Indefinida")</f>
        <v>A</v>
      </c>
      <c r="AF1380" s="14">
        <f t="shared" si="2"/>
        <v>1</v>
      </c>
      <c r="AG1380" s="14">
        <f t="shared" si="3"/>
        <v>0</v>
      </c>
      <c r="AH1380" s="14">
        <f t="shared" si="4"/>
        <v>0</v>
      </c>
      <c r="AI1380" s="14">
        <f t="shared" si="5"/>
        <v>0</v>
      </c>
      <c r="AJ1380" s="10"/>
    </row>
    <row r="1381" ht="15.75" customHeight="1">
      <c r="A1381" s="9">
        <v>45694.0</v>
      </c>
      <c r="B1381" s="10" t="s">
        <v>3213</v>
      </c>
      <c r="C1381" s="10" t="s">
        <v>3214</v>
      </c>
      <c r="D1381" s="11">
        <v>6.399265206E10</v>
      </c>
      <c r="E1381" s="10" t="s">
        <v>8586</v>
      </c>
      <c r="F1381" s="10" t="s">
        <v>8587</v>
      </c>
      <c r="G1381" s="10" t="s">
        <v>8620</v>
      </c>
      <c r="H1381" s="10" t="s">
        <v>8598</v>
      </c>
      <c r="I1381" s="10" t="s">
        <v>8590</v>
      </c>
      <c r="J1381" s="10" t="s">
        <v>8599</v>
      </c>
      <c r="K1381" s="10" t="s">
        <v>8590</v>
      </c>
      <c r="L1381" s="10" t="s">
        <v>8607</v>
      </c>
      <c r="M1381" s="10" t="s">
        <v>8601</v>
      </c>
      <c r="N1381" s="12" t="s">
        <v>11</v>
      </c>
      <c r="O1381" s="12" t="s">
        <v>13</v>
      </c>
      <c r="P1381" s="12" t="s">
        <v>102</v>
      </c>
      <c r="Q1381" s="12" t="s">
        <v>49</v>
      </c>
      <c r="R1381" s="12" t="s">
        <v>23</v>
      </c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3">
        <f>ROUNDUP(SUM(VLOOKUP(F1381,'Pontuação 3.0'!A$2:B$11,2,FALSE),VLOOKUP(E1381,'Pontuação 3.0'!C$2:D$11,2,FALSE),VLOOKUP(H1381,'Pontuação 3.0'!I$2:J$11,2,FALSE),VLOOKUP(J1381,'Pontuação 3.0'!G$2:H$11,2,FALSE),VLOOKUP(G1381,'Pontuação 3.0'!E$2:F$11,2,FALSE),VLOOKUP(K1381,'Pontuação 3.0'!K$2:L$11,2,FALSE),VLOOKUP(L1381,'Pontuação 3.0'!M$2:N$13,2,FALSE)),0)</f>
        <v>1952</v>
      </c>
      <c r="AD1381" s="14">
        <f t="shared" si="1"/>
        <v>195</v>
      </c>
      <c r="AE1381" s="14" t="str">
        <f t="array" ref="AE1381">IFERROR(INDEX('Pontuação 3.0'!G$13:G$191, MATCH(AD1381, 'Pontuação 3.0'!F$13:F$191, 0)), "Faixa Indefinida")</f>
        <v>C</v>
      </c>
      <c r="AF1381" s="14">
        <f t="shared" si="2"/>
        <v>0</v>
      </c>
      <c r="AG1381" s="14">
        <f t="shared" si="3"/>
        <v>0</v>
      </c>
      <c r="AH1381" s="14">
        <f t="shared" si="4"/>
        <v>1</v>
      </c>
      <c r="AI1381" s="14">
        <f t="shared" si="5"/>
        <v>0</v>
      </c>
      <c r="AJ1381" s="10"/>
    </row>
    <row r="1382" ht="15.75" customHeight="1">
      <c r="A1382" s="9">
        <v>45694.0</v>
      </c>
      <c r="B1382" s="10" t="s">
        <v>3215</v>
      </c>
      <c r="C1382" s="10" t="s">
        <v>3216</v>
      </c>
      <c r="D1382" s="11">
        <v>9.2992544846E10</v>
      </c>
      <c r="E1382" s="10" t="s">
        <v>8586</v>
      </c>
      <c r="F1382" s="10" t="s">
        <v>8596</v>
      </c>
      <c r="G1382" s="10" t="s">
        <v>8616</v>
      </c>
      <c r="H1382" s="10" t="s">
        <v>8598</v>
      </c>
      <c r="I1382" s="10" t="s">
        <v>8614</v>
      </c>
      <c r="J1382" s="10" t="s">
        <v>8624</v>
      </c>
      <c r="K1382" s="10" t="s">
        <v>8606</v>
      </c>
      <c r="L1382" s="10" t="s">
        <v>8615</v>
      </c>
      <c r="M1382" s="10" t="s">
        <v>8625</v>
      </c>
      <c r="N1382" s="12" t="s">
        <v>11</v>
      </c>
      <c r="O1382" s="12" t="s">
        <v>13</v>
      </c>
      <c r="P1382" s="12" t="s">
        <v>22</v>
      </c>
      <c r="Q1382" s="12" t="s">
        <v>31</v>
      </c>
      <c r="R1382" s="12" t="s">
        <v>14</v>
      </c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3">
        <f>ROUNDUP(SUM(VLOOKUP(F1382,'Pontuação 3.0'!A$2:B$11,2,FALSE),VLOOKUP(E1382,'Pontuação 3.0'!C$2:D$11,2,FALSE),VLOOKUP(H1382,'Pontuação 3.0'!I$2:J$11,2,FALSE),VLOOKUP(J1382,'Pontuação 3.0'!G$2:H$11,2,FALSE),VLOOKUP(G1382,'Pontuação 3.0'!E$2:F$11,2,FALSE),VLOOKUP(K1382,'Pontuação 3.0'!K$2:L$11,2,FALSE),VLOOKUP(L1382,'Pontuação 3.0'!M$2:N$13,2,FALSE)),0)</f>
        <v>2453</v>
      </c>
      <c r="AD1382" s="14">
        <f t="shared" si="1"/>
        <v>245</v>
      </c>
      <c r="AE1382" s="14" t="str">
        <f t="array" ref="AE1382">IFERROR(INDEX('Pontuação 3.0'!G$13:G$191, MATCH(AD1382, 'Pontuação 3.0'!F$13:F$191, 0)), "Faixa Indefinida")</f>
        <v>A</v>
      </c>
      <c r="AF1382" s="14">
        <f t="shared" si="2"/>
        <v>1</v>
      </c>
      <c r="AG1382" s="14">
        <f t="shared" si="3"/>
        <v>0</v>
      </c>
      <c r="AH1382" s="14">
        <f t="shared" si="4"/>
        <v>0</v>
      </c>
      <c r="AI1382" s="14">
        <f t="shared" si="5"/>
        <v>0</v>
      </c>
      <c r="AJ1382" s="10"/>
    </row>
    <row r="1383" ht="15.75" customHeight="1">
      <c r="A1383" s="9">
        <v>45694.0</v>
      </c>
      <c r="B1383" s="10" t="s">
        <v>3217</v>
      </c>
      <c r="C1383" s="10" t="s">
        <v>3218</v>
      </c>
      <c r="D1383" s="15" t="s">
        <v>8719</v>
      </c>
      <c r="E1383" s="10" t="s">
        <v>8586</v>
      </c>
      <c r="F1383" s="10" t="s">
        <v>8596</v>
      </c>
      <c r="G1383" s="10" t="s">
        <v>8588</v>
      </c>
      <c r="H1383" s="10" t="s">
        <v>8589</v>
      </c>
      <c r="I1383" s="10" t="s">
        <v>8590</v>
      </c>
      <c r="J1383" s="10" t="s">
        <v>8617</v>
      </c>
      <c r="K1383" s="10" t="s">
        <v>8590</v>
      </c>
      <c r="L1383" s="10" t="s">
        <v>8592</v>
      </c>
      <c r="M1383" s="10" t="s">
        <v>8611</v>
      </c>
      <c r="N1383" s="12" t="s">
        <v>11</v>
      </c>
      <c r="O1383" s="12" t="s">
        <v>13</v>
      </c>
      <c r="P1383" s="12" t="s">
        <v>19</v>
      </c>
      <c r="Q1383" s="12" t="s">
        <v>15</v>
      </c>
      <c r="R1383" s="12" t="s">
        <v>14</v>
      </c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3">
        <f>ROUNDUP(SUM(VLOOKUP(F1383,'Pontuação 3.0'!A$2:B$11,2,FALSE),VLOOKUP(E1383,'Pontuação 3.0'!C$2:D$11,2,FALSE),VLOOKUP(H1383,'Pontuação 3.0'!I$2:J$11,2,FALSE),VLOOKUP(J1383,'Pontuação 3.0'!G$2:H$11,2,FALSE),VLOOKUP(G1383,'Pontuação 3.0'!E$2:F$11,2,FALSE),VLOOKUP(K1383,'Pontuação 3.0'!K$2:L$11,2,FALSE),VLOOKUP(L1383,'Pontuação 3.0'!M$2:N$13,2,FALSE)),0)</f>
        <v>2351</v>
      </c>
      <c r="AD1383" s="14">
        <f t="shared" si="1"/>
        <v>235</v>
      </c>
      <c r="AE1383" s="14" t="str">
        <f t="array" ref="AE1383">IFERROR(INDEX('Pontuação 3.0'!G$13:G$191, MATCH(AD1383, 'Pontuação 3.0'!F$13:F$191, 0)), "Faixa Indefinida")</f>
        <v>B</v>
      </c>
      <c r="AF1383" s="14">
        <f t="shared" si="2"/>
        <v>0</v>
      </c>
      <c r="AG1383" s="14">
        <f t="shared" si="3"/>
        <v>1</v>
      </c>
      <c r="AH1383" s="14">
        <f t="shared" si="4"/>
        <v>0</v>
      </c>
      <c r="AI1383" s="14">
        <f t="shared" si="5"/>
        <v>0</v>
      </c>
      <c r="AJ1383" s="10"/>
    </row>
    <row r="1384" ht="15.75" customHeight="1">
      <c r="A1384" s="9">
        <v>45694.0</v>
      </c>
      <c r="B1384" s="10" t="s">
        <v>1117</v>
      </c>
      <c r="C1384" s="10" t="s">
        <v>3219</v>
      </c>
      <c r="D1384" s="11">
        <v>1.6992901296E10</v>
      </c>
      <c r="E1384" s="10" t="s">
        <v>8586</v>
      </c>
      <c r="F1384" s="10" t="s">
        <v>8587</v>
      </c>
      <c r="G1384" s="10" t="s">
        <v>8588</v>
      </c>
      <c r="H1384" s="10" t="s">
        <v>8589</v>
      </c>
      <c r="I1384" s="10" t="s">
        <v>8614</v>
      </c>
      <c r="J1384" s="10" t="s">
        <v>8591</v>
      </c>
      <c r="K1384" s="10" t="s">
        <v>8590</v>
      </c>
      <c r="L1384" s="10" t="s">
        <v>8615</v>
      </c>
      <c r="M1384" s="10" t="s">
        <v>8593</v>
      </c>
      <c r="N1384" s="12" t="s">
        <v>11</v>
      </c>
      <c r="O1384" s="12" t="s">
        <v>13</v>
      </c>
      <c r="P1384" s="12" t="s">
        <v>22</v>
      </c>
      <c r="Q1384" s="12" t="s">
        <v>31</v>
      </c>
      <c r="R1384" s="12" t="s">
        <v>14</v>
      </c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3">
        <f>ROUNDUP(SUM(VLOOKUP(F1384,'Pontuação 3.0'!A$2:B$11,2,FALSE),VLOOKUP(E1384,'Pontuação 3.0'!C$2:D$11,2,FALSE),VLOOKUP(H1384,'Pontuação 3.0'!I$2:J$11,2,FALSE),VLOOKUP(J1384,'Pontuação 3.0'!G$2:H$11,2,FALSE),VLOOKUP(G1384,'Pontuação 3.0'!E$2:F$11,2,FALSE),VLOOKUP(K1384,'Pontuação 3.0'!K$2:L$11,2,FALSE),VLOOKUP(L1384,'Pontuação 3.0'!M$2:N$13,2,FALSE)),0)</f>
        <v>2447</v>
      </c>
      <c r="AD1384" s="14">
        <f t="shared" si="1"/>
        <v>245</v>
      </c>
      <c r="AE1384" s="14" t="str">
        <f t="array" ref="AE1384">IFERROR(INDEX('Pontuação 3.0'!G$13:G$191, MATCH(AD1384, 'Pontuação 3.0'!F$13:F$191, 0)), "Faixa Indefinida")</f>
        <v>A</v>
      </c>
      <c r="AF1384" s="14">
        <f t="shared" si="2"/>
        <v>1</v>
      </c>
      <c r="AG1384" s="14">
        <f t="shared" si="3"/>
        <v>0</v>
      </c>
      <c r="AH1384" s="14">
        <f t="shared" si="4"/>
        <v>0</v>
      </c>
      <c r="AI1384" s="14">
        <f t="shared" si="5"/>
        <v>0</v>
      </c>
      <c r="AJ1384" s="10"/>
    </row>
    <row r="1385" ht="15.75" customHeight="1">
      <c r="A1385" s="9">
        <v>45694.0</v>
      </c>
      <c r="B1385" s="10" t="s">
        <v>3220</v>
      </c>
      <c r="C1385" s="10" t="s">
        <v>3221</v>
      </c>
      <c r="D1385" s="11">
        <v>7.1991765549E10</v>
      </c>
      <c r="E1385" s="10" t="s">
        <v>8586</v>
      </c>
      <c r="F1385" s="10" t="s">
        <v>8587</v>
      </c>
      <c r="G1385" s="10" t="s">
        <v>8620</v>
      </c>
      <c r="H1385" s="10" t="s">
        <v>8589</v>
      </c>
      <c r="I1385" s="10" t="s">
        <v>8590</v>
      </c>
      <c r="J1385" s="10" t="s">
        <v>8599</v>
      </c>
      <c r="K1385" s="10" t="s">
        <v>8590</v>
      </c>
      <c r="L1385" s="10" t="s">
        <v>8592</v>
      </c>
      <c r="M1385" s="10" t="s">
        <v>8611</v>
      </c>
      <c r="N1385" s="12" t="s">
        <v>11</v>
      </c>
      <c r="O1385" s="12" t="s">
        <v>13</v>
      </c>
      <c r="P1385" s="12" t="s">
        <v>89</v>
      </c>
      <c r="Q1385" s="12" t="s">
        <v>15</v>
      </c>
      <c r="R1385" s="12" t="s">
        <v>14</v>
      </c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3">
        <f>ROUNDUP(SUM(VLOOKUP(F1385,'Pontuação 3.0'!A$2:B$11,2,FALSE),VLOOKUP(E1385,'Pontuação 3.0'!C$2:D$11,2,FALSE),VLOOKUP(H1385,'Pontuação 3.0'!I$2:J$11,2,FALSE),VLOOKUP(J1385,'Pontuação 3.0'!G$2:H$11,2,FALSE),VLOOKUP(G1385,'Pontuação 3.0'!E$2:F$11,2,FALSE),VLOOKUP(K1385,'Pontuação 3.0'!K$2:L$11,2,FALSE),VLOOKUP(L1385,'Pontuação 3.0'!M$2:N$13,2,FALSE)),0)</f>
        <v>2069</v>
      </c>
      <c r="AD1385" s="14">
        <f t="shared" si="1"/>
        <v>207</v>
      </c>
      <c r="AE1385" s="14" t="str">
        <f t="array" ref="AE1385">IFERROR(INDEX('Pontuação 3.0'!G$13:G$191, MATCH(AD1385, 'Pontuação 3.0'!F$13:F$191, 0)), "Faixa Indefinida")</f>
        <v>C</v>
      </c>
      <c r="AF1385" s="14">
        <f t="shared" si="2"/>
        <v>0</v>
      </c>
      <c r="AG1385" s="14">
        <f t="shared" si="3"/>
        <v>0</v>
      </c>
      <c r="AH1385" s="14">
        <f t="shared" si="4"/>
        <v>1</v>
      </c>
      <c r="AI1385" s="14">
        <f t="shared" si="5"/>
        <v>0</v>
      </c>
      <c r="AJ1385" s="10"/>
    </row>
    <row r="1386" ht="15.75" customHeight="1">
      <c r="A1386" s="9">
        <v>45694.0</v>
      </c>
      <c r="B1386" s="10" t="s">
        <v>410</v>
      </c>
      <c r="C1386" s="10" t="s">
        <v>3222</v>
      </c>
      <c r="D1386" s="11">
        <v>9.9991931145E10</v>
      </c>
      <c r="E1386" s="10" t="s">
        <v>8586</v>
      </c>
      <c r="F1386" s="10" t="s">
        <v>8596</v>
      </c>
      <c r="G1386" s="10" t="s">
        <v>8620</v>
      </c>
      <c r="H1386" s="10" t="s">
        <v>8598</v>
      </c>
      <c r="I1386" s="10" t="s">
        <v>8614</v>
      </c>
      <c r="J1386" s="10" t="s">
        <v>8599</v>
      </c>
      <c r="K1386" s="10" t="s">
        <v>8606</v>
      </c>
      <c r="L1386" s="10" t="s">
        <v>8615</v>
      </c>
      <c r="M1386" s="10" t="s">
        <v>8601</v>
      </c>
      <c r="N1386" s="12" t="s">
        <v>11</v>
      </c>
      <c r="O1386" s="12" t="s">
        <v>13</v>
      </c>
      <c r="P1386" s="12" t="s">
        <v>19</v>
      </c>
      <c r="Q1386" s="12" t="s">
        <v>34</v>
      </c>
      <c r="R1386" s="12" t="s">
        <v>14</v>
      </c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3">
        <f>ROUNDUP(SUM(VLOOKUP(F1386,'Pontuação 3.0'!A$2:B$11,2,FALSE),VLOOKUP(E1386,'Pontuação 3.0'!C$2:D$11,2,FALSE),VLOOKUP(H1386,'Pontuação 3.0'!I$2:J$11,2,FALSE),VLOOKUP(J1386,'Pontuação 3.0'!G$2:H$11,2,FALSE),VLOOKUP(G1386,'Pontuação 3.0'!E$2:F$11,2,FALSE),VLOOKUP(K1386,'Pontuação 3.0'!K$2:L$11,2,FALSE),VLOOKUP(L1386,'Pontuação 3.0'!M$2:N$13,2,FALSE)),0)</f>
        <v>2196</v>
      </c>
      <c r="AD1386" s="14">
        <f t="shared" si="1"/>
        <v>220</v>
      </c>
      <c r="AE1386" s="14" t="str">
        <f t="array" ref="AE1386">IFERROR(INDEX('Pontuação 3.0'!G$13:G$191, MATCH(AD1386, 'Pontuação 3.0'!F$13:F$191, 0)), "Faixa Indefinida")</f>
        <v>B</v>
      </c>
      <c r="AF1386" s="14">
        <f t="shared" si="2"/>
        <v>0</v>
      </c>
      <c r="AG1386" s="14">
        <f t="shared" si="3"/>
        <v>1</v>
      </c>
      <c r="AH1386" s="14">
        <f t="shared" si="4"/>
        <v>0</v>
      </c>
      <c r="AI1386" s="14">
        <f t="shared" si="5"/>
        <v>0</v>
      </c>
      <c r="AJ1386" s="10"/>
    </row>
    <row r="1387" ht="15.75" customHeight="1">
      <c r="A1387" s="9">
        <v>45694.0</v>
      </c>
      <c r="B1387" s="10" t="s">
        <v>3223</v>
      </c>
      <c r="C1387" s="10" t="s">
        <v>3224</v>
      </c>
      <c r="D1387" s="11">
        <v>5.4992101651E10</v>
      </c>
      <c r="E1387" s="10" t="s">
        <v>8586</v>
      </c>
      <c r="F1387" s="10" t="s">
        <v>8587</v>
      </c>
      <c r="G1387" s="10" t="s">
        <v>8588</v>
      </c>
      <c r="H1387" s="10" t="s">
        <v>8605</v>
      </c>
      <c r="I1387" s="10" t="s">
        <v>8614</v>
      </c>
      <c r="J1387" s="10" t="s">
        <v>8591</v>
      </c>
      <c r="K1387" s="10" t="s">
        <v>8606</v>
      </c>
      <c r="L1387" s="10" t="s">
        <v>8615</v>
      </c>
      <c r="M1387" s="10" t="s">
        <v>8625</v>
      </c>
      <c r="N1387" s="12" t="s">
        <v>11</v>
      </c>
      <c r="O1387" s="12" t="s">
        <v>13</v>
      </c>
      <c r="P1387" s="12" t="s">
        <v>22</v>
      </c>
      <c r="Q1387" s="12" t="s">
        <v>15</v>
      </c>
      <c r="R1387" s="12" t="s">
        <v>14</v>
      </c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3">
        <f>ROUNDUP(SUM(VLOOKUP(F1387,'Pontuação 3.0'!A$2:B$11,2,FALSE),VLOOKUP(E1387,'Pontuação 3.0'!C$2:D$11,2,FALSE),VLOOKUP(H1387,'Pontuação 3.0'!I$2:J$11,2,FALSE),VLOOKUP(J1387,'Pontuação 3.0'!G$2:H$11,2,FALSE),VLOOKUP(G1387,'Pontuação 3.0'!E$2:F$11,2,FALSE),VLOOKUP(K1387,'Pontuação 3.0'!K$2:L$11,2,FALSE),VLOOKUP(L1387,'Pontuação 3.0'!M$2:N$13,2,FALSE)),0)</f>
        <v>2557</v>
      </c>
      <c r="AD1387" s="14">
        <f t="shared" si="1"/>
        <v>256</v>
      </c>
      <c r="AE1387" s="14" t="str">
        <f t="array" ref="AE1387">IFERROR(INDEX('Pontuação 3.0'!G$13:G$191, MATCH(AD1387, 'Pontuação 3.0'!F$13:F$191, 0)), "Faixa Indefinida")</f>
        <v>A</v>
      </c>
      <c r="AF1387" s="14">
        <f t="shared" si="2"/>
        <v>1</v>
      </c>
      <c r="AG1387" s="14">
        <f t="shared" si="3"/>
        <v>0</v>
      </c>
      <c r="AH1387" s="14">
        <f t="shared" si="4"/>
        <v>0</v>
      </c>
      <c r="AI1387" s="14">
        <f t="shared" si="5"/>
        <v>0</v>
      </c>
      <c r="AJ1387" s="10"/>
    </row>
    <row r="1388" ht="15.75" customHeight="1">
      <c r="A1388" s="9">
        <v>45694.0</v>
      </c>
      <c r="B1388" s="10" t="s">
        <v>3225</v>
      </c>
      <c r="C1388" s="10" t="s">
        <v>3226</v>
      </c>
      <c r="D1388" s="11">
        <v>3.4997377516E10</v>
      </c>
      <c r="E1388" s="10" t="s">
        <v>8586</v>
      </c>
      <c r="F1388" s="10" t="s">
        <v>8631</v>
      </c>
      <c r="G1388" s="10" t="s">
        <v>8628</v>
      </c>
      <c r="H1388" s="10" t="s">
        <v>8626</v>
      </c>
      <c r="I1388" s="10" t="s">
        <v>8614</v>
      </c>
      <c r="J1388" s="10" t="s">
        <v>8591</v>
      </c>
      <c r="K1388" s="10" t="s">
        <v>8606</v>
      </c>
      <c r="L1388" s="10" t="s">
        <v>8615</v>
      </c>
      <c r="M1388" s="10" t="s">
        <v>8611</v>
      </c>
      <c r="N1388" s="12" t="s">
        <v>11</v>
      </c>
      <c r="O1388" s="12" t="s">
        <v>13</v>
      </c>
      <c r="P1388" s="12" t="s">
        <v>80</v>
      </c>
      <c r="Q1388" s="12" t="s">
        <v>45</v>
      </c>
      <c r="R1388" s="12" t="s">
        <v>14</v>
      </c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3">
        <f>ROUNDUP(SUM(VLOOKUP(F1388,'Pontuação 3.0'!A$2:B$11,2,FALSE),VLOOKUP(E1388,'Pontuação 3.0'!C$2:D$11,2,FALSE),VLOOKUP(H1388,'Pontuação 3.0'!I$2:J$11,2,FALSE),VLOOKUP(J1388,'Pontuação 3.0'!G$2:H$11,2,FALSE),VLOOKUP(G1388,'Pontuação 3.0'!E$2:F$11,2,FALSE),VLOOKUP(K1388,'Pontuação 3.0'!K$2:L$11,2,FALSE),VLOOKUP(L1388,'Pontuação 3.0'!M$2:N$13,2,FALSE)),0)</f>
        <v>2308</v>
      </c>
      <c r="AD1388" s="14">
        <f t="shared" si="1"/>
        <v>231</v>
      </c>
      <c r="AE1388" s="14" t="str">
        <f t="array" ref="AE1388">IFERROR(INDEX('Pontuação 3.0'!G$13:G$191, MATCH(AD1388, 'Pontuação 3.0'!F$13:F$191, 0)), "Faixa Indefinida")</f>
        <v>B</v>
      </c>
      <c r="AF1388" s="14">
        <f t="shared" si="2"/>
        <v>0</v>
      </c>
      <c r="AG1388" s="14">
        <f t="shared" si="3"/>
        <v>1</v>
      </c>
      <c r="AH1388" s="14">
        <f t="shared" si="4"/>
        <v>0</v>
      </c>
      <c r="AI1388" s="14">
        <f t="shared" si="5"/>
        <v>0</v>
      </c>
      <c r="AJ1388" s="10"/>
    </row>
    <row r="1389" ht="15.75" customHeight="1">
      <c r="A1389" s="9">
        <v>45694.0</v>
      </c>
      <c r="B1389" s="10" t="s">
        <v>3227</v>
      </c>
      <c r="C1389" s="10" t="s">
        <v>3228</v>
      </c>
      <c r="D1389" s="10" t="s">
        <v>3229</v>
      </c>
      <c r="E1389" s="10" t="s">
        <v>8586</v>
      </c>
      <c r="F1389" s="10" t="s">
        <v>8610</v>
      </c>
      <c r="G1389" s="10" t="s">
        <v>8588</v>
      </c>
      <c r="H1389" s="10" t="s">
        <v>8605</v>
      </c>
      <c r="I1389" s="10" t="s">
        <v>8614</v>
      </c>
      <c r="J1389" s="10" t="s">
        <v>8591</v>
      </c>
      <c r="K1389" s="10" t="s">
        <v>8590</v>
      </c>
      <c r="L1389" s="10" t="s">
        <v>8615</v>
      </c>
      <c r="M1389" s="10" t="s">
        <v>8593</v>
      </c>
      <c r="N1389" s="12" t="s">
        <v>11</v>
      </c>
      <c r="O1389" s="12" t="s">
        <v>13</v>
      </c>
      <c r="P1389" s="12" t="s">
        <v>80</v>
      </c>
      <c r="Q1389" s="12" t="s">
        <v>49</v>
      </c>
      <c r="R1389" s="12" t="s">
        <v>14</v>
      </c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3">
        <f>ROUNDUP(SUM(VLOOKUP(F1389,'Pontuação 3.0'!A$2:B$11,2,FALSE),VLOOKUP(E1389,'Pontuação 3.0'!C$2:D$11,2,FALSE),VLOOKUP(H1389,'Pontuação 3.0'!I$2:J$11,2,FALSE),VLOOKUP(J1389,'Pontuação 3.0'!G$2:H$11,2,FALSE),VLOOKUP(G1389,'Pontuação 3.0'!E$2:F$11,2,FALSE),VLOOKUP(K1389,'Pontuação 3.0'!K$2:L$11,2,FALSE),VLOOKUP(L1389,'Pontuação 3.0'!M$2:N$13,2,FALSE)),0)</f>
        <v>2074</v>
      </c>
      <c r="AD1389" s="14">
        <f t="shared" si="1"/>
        <v>207</v>
      </c>
      <c r="AE1389" s="14" t="str">
        <f t="array" ref="AE1389">IFERROR(INDEX('Pontuação 3.0'!G$13:G$191, MATCH(AD1389, 'Pontuação 3.0'!F$13:F$191, 0)), "Faixa Indefinida")</f>
        <v>C</v>
      </c>
      <c r="AF1389" s="14">
        <f t="shared" si="2"/>
        <v>0</v>
      </c>
      <c r="AG1389" s="14">
        <f t="shared" si="3"/>
        <v>0</v>
      </c>
      <c r="AH1389" s="14">
        <f t="shared" si="4"/>
        <v>1</v>
      </c>
      <c r="AI1389" s="14">
        <f t="shared" si="5"/>
        <v>0</v>
      </c>
      <c r="AJ1389" s="10"/>
    </row>
    <row r="1390" ht="15.75" customHeight="1">
      <c r="A1390" s="9">
        <v>45694.0</v>
      </c>
      <c r="B1390" s="10" t="s">
        <v>2846</v>
      </c>
      <c r="C1390" s="10" t="s">
        <v>3234</v>
      </c>
      <c r="D1390" s="11">
        <v>1.8988257446E10</v>
      </c>
      <c r="E1390" s="10" t="s">
        <v>8622</v>
      </c>
      <c r="F1390" s="10" t="s">
        <v>8596</v>
      </c>
      <c r="G1390" s="10" t="s">
        <v>8588</v>
      </c>
      <c r="H1390" s="10" t="s">
        <v>8598</v>
      </c>
      <c r="I1390" s="10" t="s">
        <v>8614</v>
      </c>
      <c r="J1390" s="10" t="s">
        <v>8599</v>
      </c>
      <c r="K1390" s="10" t="s">
        <v>8590</v>
      </c>
      <c r="L1390" s="10" t="s">
        <v>8592</v>
      </c>
      <c r="M1390" s="10" t="s">
        <v>8621</v>
      </c>
      <c r="N1390" s="12" t="s">
        <v>11</v>
      </c>
      <c r="O1390" s="12" t="s">
        <v>13</v>
      </c>
      <c r="P1390" s="12" t="s">
        <v>102</v>
      </c>
      <c r="Q1390" s="12" t="s">
        <v>49</v>
      </c>
      <c r="R1390" s="12" t="s">
        <v>14</v>
      </c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3">
        <f>ROUNDUP(SUM(VLOOKUP(F1390,'Pontuação 3.0'!A$2:B$11,2,FALSE),VLOOKUP(E1390,'Pontuação 3.0'!C$2:D$11,2,FALSE),VLOOKUP(H1390,'Pontuação 3.0'!I$2:J$11,2,FALSE),VLOOKUP(J1390,'Pontuação 3.0'!G$2:H$11,2,FALSE),VLOOKUP(G1390,'Pontuação 3.0'!E$2:F$11,2,FALSE),VLOOKUP(K1390,'Pontuação 3.0'!K$2:L$11,2,FALSE),VLOOKUP(L1390,'Pontuação 3.0'!M$2:N$13,2,FALSE)),0)</f>
        <v>1959</v>
      </c>
      <c r="AD1390" s="14">
        <f t="shared" si="1"/>
        <v>196</v>
      </c>
      <c r="AE1390" s="14" t="str">
        <f t="array" ref="AE1390">IFERROR(INDEX('Pontuação 3.0'!G$13:G$191, MATCH(AD1390, 'Pontuação 3.0'!F$13:F$191, 0)), "Faixa Indefinida")</f>
        <v>C</v>
      </c>
      <c r="AF1390" s="14">
        <f t="shared" si="2"/>
        <v>0</v>
      </c>
      <c r="AG1390" s="14">
        <f t="shared" si="3"/>
        <v>0</v>
      </c>
      <c r="AH1390" s="14">
        <f t="shared" si="4"/>
        <v>1</v>
      </c>
      <c r="AI1390" s="14">
        <f t="shared" si="5"/>
        <v>0</v>
      </c>
      <c r="AJ1390" s="10"/>
    </row>
    <row r="1391" ht="15.75" customHeight="1">
      <c r="A1391" s="9">
        <v>45694.0</v>
      </c>
      <c r="B1391" s="10" t="s">
        <v>3230</v>
      </c>
      <c r="C1391" s="10" t="s">
        <v>3233</v>
      </c>
      <c r="D1391" s="11">
        <v>9.2981840442E10</v>
      </c>
      <c r="E1391" s="10" t="s">
        <v>8586</v>
      </c>
      <c r="F1391" s="10" t="s">
        <v>8631</v>
      </c>
      <c r="G1391" s="10" t="s">
        <v>8628</v>
      </c>
      <c r="H1391" s="10" t="s">
        <v>8626</v>
      </c>
      <c r="I1391" s="10" t="s">
        <v>8590</v>
      </c>
      <c r="J1391" s="10" t="s">
        <v>8599</v>
      </c>
      <c r="K1391" s="10" t="s">
        <v>8590</v>
      </c>
      <c r="L1391" s="10" t="s">
        <v>8615</v>
      </c>
      <c r="M1391" s="10" t="s">
        <v>8601</v>
      </c>
      <c r="N1391" s="12" t="s">
        <v>11</v>
      </c>
      <c r="O1391" s="12" t="s">
        <v>13</v>
      </c>
      <c r="P1391" s="12" t="s">
        <v>19</v>
      </c>
      <c r="Q1391" s="12" t="s">
        <v>60</v>
      </c>
      <c r="R1391" s="12" t="s">
        <v>14</v>
      </c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3">
        <f>ROUNDUP(SUM(VLOOKUP(F1391,'Pontuação 3.0'!A$2:B$11,2,FALSE),VLOOKUP(E1391,'Pontuação 3.0'!C$2:D$11,2,FALSE),VLOOKUP(H1391,'Pontuação 3.0'!I$2:J$11,2,FALSE),VLOOKUP(J1391,'Pontuação 3.0'!G$2:H$11,2,FALSE),VLOOKUP(G1391,'Pontuação 3.0'!E$2:F$11,2,FALSE),VLOOKUP(K1391,'Pontuação 3.0'!K$2:L$11,2,FALSE),VLOOKUP(L1391,'Pontuação 3.0'!M$2:N$13,2,FALSE)),0)</f>
        <v>1895</v>
      </c>
      <c r="AD1391" s="14">
        <f t="shared" si="1"/>
        <v>190</v>
      </c>
      <c r="AE1391" s="14" t="str">
        <f t="array" ref="AE1391">IFERROR(INDEX('Pontuação 3.0'!G$13:G$191, MATCH(AD1391, 'Pontuação 3.0'!F$13:F$191, 0)), "Faixa Indefinida")</f>
        <v>D</v>
      </c>
      <c r="AF1391" s="14">
        <f t="shared" si="2"/>
        <v>0</v>
      </c>
      <c r="AG1391" s="14">
        <f t="shared" si="3"/>
        <v>0</v>
      </c>
      <c r="AH1391" s="14">
        <f t="shared" si="4"/>
        <v>0</v>
      </c>
      <c r="AI1391" s="14">
        <f t="shared" si="5"/>
        <v>1</v>
      </c>
      <c r="AJ1391" s="10"/>
    </row>
    <row r="1392" ht="15.75" customHeight="1">
      <c r="A1392" s="9">
        <v>45694.0</v>
      </c>
      <c r="B1392" s="10" t="s">
        <v>3235</v>
      </c>
      <c r="C1392" s="10" t="s">
        <v>3236</v>
      </c>
      <c r="D1392" s="10" t="s">
        <v>3237</v>
      </c>
      <c r="E1392" s="10" t="s">
        <v>8622</v>
      </c>
      <c r="F1392" s="10" t="s">
        <v>8596</v>
      </c>
      <c r="G1392" s="10" t="s">
        <v>8620</v>
      </c>
      <c r="H1392" s="10" t="s">
        <v>8626</v>
      </c>
      <c r="I1392" s="10" t="s">
        <v>8590</v>
      </c>
      <c r="J1392" s="10" t="s">
        <v>8599</v>
      </c>
      <c r="K1392" s="10" t="s">
        <v>8590</v>
      </c>
      <c r="L1392" s="10" t="s">
        <v>8615</v>
      </c>
      <c r="M1392" s="10" t="s">
        <v>8593</v>
      </c>
      <c r="N1392" s="12" t="s">
        <v>11</v>
      </c>
      <c r="O1392" s="12" t="s">
        <v>13</v>
      </c>
      <c r="P1392" s="12" t="s">
        <v>12</v>
      </c>
      <c r="Q1392" s="12" t="s">
        <v>49</v>
      </c>
      <c r="R1392" s="12" t="s">
        <v>14</v>
      </c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3">
        <f>ROUNDUP(SUM(VLOOKUP(F1392,'Pontuação 3.0'!A$2:B$11,2,FALSE),VLOOKUP(E1392,'Pontuação 3.0'!C$2:D$11,2,FALSE),VLOOKUP(H1392,'Pontuação 3.0'!I$2:J$11,2,FALSE),VLOOKUP(J1392,'Pontuação 3.0'!G$2:H$11,2,FALSE),VLOOKUP(G1392,'Pontuação 3.0'!E$2:F$11,2,FALSE),VLOOKUP(K1392,'Pontuação 3.0'!K$2:L$11,2,FALSE),VLOOKUP(L1392,'Pontuação 3.0'!M$2:N$13,2,FALSE)),0)</f>
        <v>1757</v>
      </c>
      <c r="AD1392" s="14">
        <f t="shared" si="1"/>
        <v>176</v>
      </c>
      <c r="AE1392" s="14" t="str">
        <f t="array" ref="AE1392">IFERROR(INDEX('Pontuação 3.0'!G$13:G$191, MATCH(AD1392, 'Pontuação 3.0'!F$13:F$191, 0)), "Faixa Indefinida")</f>
        <v>D</v>
      </c>
      <c r="AF1392" s="14">
        <f t="shared" si="2"/>
        <v>0</v>
      </c>
      <c r="AG1392" s="14">
        <f t="shared" si="3"/>
        <v>0</v>
      </c>
      <c r="AH1392" s="14">
        <f t="shared" si="4"/>
        <v>0</v>
      </c>
      <c r="AI1392" s="14">
        <f t="shared" si="5"/>
        <v>1</v>
      </c>
      <c r="AJ1392" s="10"/>
    </row>
    <row r="1393" ht="15.75" customHeight="1">
      <c r="A1393" s="9">
        <v>45694.0</v>
      </c>
      <c r="B1393" s="10" t="s">
        <v>3238</v>
      </c>
      <c r="C1393" s="10" t="s">
        <v>3239</v>
      </c>
      <c r="D1393" s="11">
        <v>9.5981253819E10</v>
      </c>
      <c r="E1393" s="10" t="s">
        <v>8586</v>
      </c>
      <c r="F1393" s="10" t="s">
        <v>8596</v>
      </c>
      <c r="G1393" s="10" t="s">
        <v>8588</v>
      </c>
      <c r="H1393" s="10" t="s">
        <v>8589</v>
      </c>
      <c r="I1393" s="10" t="s">
        <v>8590</v>
      </c>
      <c r="J1393" s="10" t="s">
        <v>8599</v>
      </c>
      <c r="K1393" s="10" t="s">
        <v>8590</v>
      </c>
      <c r="L1393" s="10" t="s">
        <v>8592</v>
      </c>
      <c r="M1393" s="10" t="s">
        <v>8593</v>
      </c>
      <c r="N1393" s="12" t="s">
        <v>11</v>
      </c>
      <c r="O1393" s="12" t="s">
        <v>13</v>
      </c>
      <c r="P1393" s="12" t="s">
        <v>77</v>
      </c>
      <c r="Q1393" s="12" t="s">
        <v>45</v>
      </c>
      <c r="R1393" s="12" t="s">
        <v>23</v>
      </c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3">
        <f>ROUNDUP(SUM(VLOOKUP(F1393,'Pontuação 3.0'!A$2:B$11,2,FALSE),VLOOKUP(E1393,'Pontuação 3.0'!C$2:D$11,2,FALSE),VLOOKUP(H1393,'Pontuação 3.0'!I$2:J$11,2,FALSE),VLOOKUP(J1393,'Pontuação 3.0'!G$2:H$11,2,FALSE),VLOOKUP(G1393,'Pontuação 3.0'!E$2:F$11,2,FALSE),VLOOKUP(K1393,'Pontuação 3.0'!K$2:L$11,2,FALSE),VLOOKUP(L1393,'Pontuação 3.0'!M$2:N$13,2,FALSE)),0)</f>
        <v>2076</v>
      </c>
      <c r="AD1393" s="14">
        <f t="shared" si="1"/>
        <v>208</v>
      </c>
      <c r="AE1393" s="14" t="str">
        <f t="array" ref="AE1393">IFERROR(INDEX('Pontuação 3.0'!G$13:G$191, MATCH(AD1393, 'Pontuação 3.0'!F$13:F$191, 0)), "Faixa Indefinida")</f>
        <v>C</v>
      </c>
      <c r="AF1393" s="14">
        <f t="shared" si="2"/>
        <v>0</v>
      </c>
      <c r="AG1393" s="14">
        <f t="shared" si="3"/>
        <v>0</v>
      </c>
      <c r="AH1393" s="14">
        <f t="shared" si="4"/>
        <v>1</v>
      </c>
      <c r="AI1393" s="14">
        <f t="shared" si="5"/>
        <v>0</v>
      </c>
      <c r="AJ1393" s="10"/>
    </row>
    <row r="1394" ht="15.75" customHeight="1">
      <c r="A1394" s="9">
        <v>45694.0</v>
      </c>
      <c r="B1394" s="10" t="s">
        <v>3242</v>
      </c>
      <c r="C1394" s="10" t="s">
        <v>3243</v>
      </c>
      <c r="D1394" s="11">
        <v>6.5996907782E10</v>
      </c>
      <c r="E1394" s="10" t="s">
        <v>8586</v>
      </c>
      <c r="F1394" s="10" t="s">
        <v>8640</v>
      </c>
      <c r="G1394" s="10" t="s">
        <v>8620</v>
      </c>
      <c r="H1394" s="10" t="s">
        <v>8626</v>
      </c>
      <c r="I1394" s="10" t="s">
        <v>8590</v>
      </c>
      <c r="J1394" s="10" t="s">
        <v>8617</v>
      </c>
      <c r="K1394" s="10" t="s">
        <v>8590</v>
      </c>
      <c r="L1394" s="10" t="s">
        <v>8600</v>
      </c>
      <c r="M1394" s="10" t="s">
        <v>8611</v>
      </c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3">
        <f>ROUNDUP(SUM(VLOOKUP(F1394,'Pontuação 3.0'!A$2:B$11,2,FALSE),VLOOKUP(E1394,'Pontuação 3.0'!C$2:D$11,2,FALSE),VLOOKUP(H1394,'Pontuação 3.0'!I$2:J$11,2,FALSE),VLOOKUP(J1394,'Pontuação 3.0'!G$2:H$11,2,FALSE),VLOOKUP(G1394,'Pontuação 3.0'!E$2:F$11,2,FALSE),VLOOKUP(K1394,'Pontuação 3.0'!K$2:L$11,2,FALSE),VLOOKUP(L1394,'Pontuação 3.0'!M$2:N$13,2,FALSE)),0)</f>
        <v>2155</v>
      </c>
      <c r="AD1394" s="14">
        <f t="shared" si="1"/>
        <v>216</v>
      </c>
      <c r="AE1394" s="14" t="str">
        <f t="array" ref="AE1394">IFERROR(INDEX('Pontuação 3.0'!G$13:G$191, MATCH(AD1394, 'Pontuação 3.0'!F$13:F$191, 0)), "Faixa Indefinida")</f>
        <v>B</v>
      </c>
      <c r="AF1394" s="14">
        <f t="shared" si="2"/>
        <v>0</v>
      </c>
      <c r="AG1394" s="14">
        <f t="shared" si="3"/>
        <v>1</v>
      </c>
      <c r="AH1394" s="14">
        <f t="shared" si="4"/>
        <v>0</v>
      </c>
      <c r="AI1394" s="14">
        <f t="shared" si="5"/>
        <v>0</v>
      </c>
      <c r="AJ1394" s="10"/>
    </row>
    <row r="1395" ht="15.75" customHeight="1">
      <c r="A1395" s="9">
        <v>45694.0</v>
      </c>
      <c r="B1395" s="10" t="s">
        <v>3240</v>
      </c>
      <c r="C1395" s="10" t="s">
        <v>3241</v>
      </c>
      <c r="D1395" s="11">
        <v>9.56374316E8</v>
      </c>
      <c r="E1395" s="10" t="s">
        <v>8586</v>
      </c>
      <c r="F1395" s="10" t="s">
        <v>8587</v>
      </c>
      <c r="G1395" s="10" t="s">
        <v>8620</v>
      </c>
      <c r="H1395" s="10" t="s">
        <v>8598</v>
      </c>
      <c r="I1395" s="10" t="s">
        <v>8614</v>
      </c>
      <c r="J1395" s="10" t="s">
        <v>8599</v>
      </c>
      <c r="K1395" s="10" t="s">
        <v>8590</v>
      </c>
      <c r="L1395" s="10" t="s">
        <v>8615</v>
      </c>
      <c r="M1395" s="10" t="s">
        <v>8611</v>
      </c>
      <c r="N1395" s="12" t="s">
        <v>11</v>
      </c>
      <c r="O1395" s="12" t="s">
        <v>13</v>
      </c>
      <c r="P1395" s="12" t="s">
        <v>19</v>
      </c>
      <c r="Q1395" s="12" t="s">
        <v>49</v>
      </c>
      <c r="R1395" s="12" t="s">
        <v>14</v>
      </c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3">
        <f>ROUNDUP(SUM(VLOOKUP(F1395,'Pontuação 3.0'!A$2:B$11,2,FALSE),VLOOKUP(E1395,'Pontuação 3.0'!C$2:D$11,2,FALSE),VLOOKUP(H1395,'Pontuação 3.0'!I$2:J$11,2,FALSE),VLOOKUP(J1395,'Pontuação 3.0'!G$2:H$11,2,FALSE),VLOOKUP(G1395,'Pontuação 3.0'!E$2:F$11,2,FALSE),VLOOKUP(K1395,'Pontuação 3.0'!K$2:L$11,2,FALSE),VLOOKUP(L1395,'Pontuação 3.0'!M$2:N$13,2,FALSE)),0)</f>
        <v>2068</v>
      </c>
      <c r="AD1395" s="14">
        <f t="shared" si="1"/>
        <v>207</v>
      </c>
      <c r="AE1395" s="14" t="str">
        <f t="array" ref="AE1395">IFERROR(INDEX('Pontuação 3.0'!G$13:G$191, MATCH(AD1395, 'Pontuação 3.0'!F$13:F$191, 0)), "Faixa Indefinida")</f>
        <v>C</v>
      </c>
      <c r="AF1395" s="14">
        <f t="shared" si="2"/>
        <v>0</v>
      </c>
      <c r="AG1395" s="14">
        <f t="shared" si="3"/>
        <v>0</v>
      </c>
      <c r="AH1395" s="14">
        <f t="shared" si="4"/>
        <v>1</v>
      </c>
      <c r="AI1395" s="14">
        <f t="shared" si="5"/>
        <v>0</v>
      </c>
      <c r="AJ1395" s="10"/>
    </row>
    <row r="1396" ht="15.75" customHeight="1">
      <c r="A1396" s="9">
        <v>45694.0</v>
      </c>
      <c r="B1396" s="10" t="s">
        <v>367</v>
      </c>
      <c r="C1396" s="10" t="s">
        <v>3245</v>
      </c>
      <c r="D1396" s="11">
        <v>5.1989366906E10</v>
      </c>
      <c r="E1396" s="10" t="s">
        <v>8586</v>
      </c>
      <c r="F1396" s="10" t="s">
        <v>8587</v>
      </c>
      <c r="G1396" s="10" t="s">
        <v>8588</v>
      </c>
      <c r="H1396" s="10" t="s">
        <v>8589</v>
      </c>
      <c r="I1396" s="10" t="s">
        <v>8590</v>
      </c>
      <c r="J1396" s="10" t="s">
        <v>8599</v>
      </c>
      <c r="K1396" s="10" t="s">
        <v>8590</v>
      </c>
      <c r="L1396" s="10" t="s">
        <v>8615</v>
      </c>
      <c r="M1396" s="10" t="s">
        <v>8601</v>
      </c>
      <c r="N1396" s="12" t="s">
        <v>11</v>
      </c>
      <c r="O1396" s="12" t="s">
        <v>13</v>
      </c>
      <c r="P1396" s="12" t="s">
        <v>77</v>
      </c>
      <c r="Q1396" s="12" t="s">
        <v>45</v>
      </c>
      <c r="R1396" s="12" t="s">
        <v>23</v>
      </c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3">
        <f>ROUNDUP(SUM(VLOOKUP(F1396,'Pontuação 3.0'!A$2:B$11,2,FALSE),VLOOKUP(E1396,'Pontuação 3.0'!C$2:D$11,2,FALSE),VLOOKUP(H1396,'Pontuação 3.0'!I$2:J$11,2,FALSE),VLOOKUP(J1396,'Pontuação 3.0'!G$2:H$11,2,FALSE),VLOOKUP(G1396,'Pontuação 3.0'!E$2:F$11,2,FALSE),VLOOKUP(K1396,'Pontuação 3.0'!K$2:L$11,2,FALSE),VLOOKUP(L1396,'Pontuação 3.0'!M$2:N$13,2,FALSE)),0)</f>
        <v>2295</v>
      </c>
      <c r="AD1396" s="14">
        <f t="shared" si="1"/>
        <v>230</v>
      </c>
      <c r="AE1396" s="14" t="str">
        <f t="array" ref="AE1396">IFERROR(INDEX('Pontuação 3.0'!G$13:G$191, MATCH(AD1396, 'Pontuação 3.0'!F$13:F$191, 0)), "Faixa Indefinida")</f>
        <v>B</v>
      </c>
      <c r="AF1396" s="14">
        <f t="shared" si="2"/>
        <v>0</v>
      </c>
      <c r="AG1396" s="14">
        <f t="shared" si="3"/>
        <v>1</v>
      </c>
      <c r="AH1396" s="14">
        <f t="shared" si="4"/>
        <v>0</v>
      </c>
      <c r="AI1396" s="14">
        <f t="shared" si="5"/>
        <v>0</v>
      </c>
      <c r="AJ1396" s="10"/>
    </row>
    <row r="1397" ht="15.75" customHeight="1">
      <c r="A1397" s="9">
        <v>45694.0</v>
      </c>
      <c r="B1397" s="10" t="s">
        <v>3246</v>
      </c>
      <c r="C1397" s="10" t="s">
        <v>3247</v>
      </c>
      <c r="D1397" s="11">
        <v>8.8999966212E10</v>
      </c>
      <c r="E1397" s="10" t="s">
        <v>8622</v>
      </c>
      <c r="F1397" s="10" t="s">
        <v>8587</v>
      </c>
      <c r="G1397" s="10" t="s">
        <v>8623</v>
      </c>
      <c r="H1397" s="10" t="s">
        <v>8598</v>
      </c>
      <c r="I1397" s="10" t="s">
        <v>8590</v>
      </c>
      <c r="J1397" s="10" t="s">
        <v>8599</v>
      </c>
      <c r="K1397" s="10" t="s">
        <v>8590</v>
      </c>
      <c r="L1397" s="10" t="s">
        <v>8592</v>
      </c>
      <c r="M1397" s="10" t="s">
        <v>8611</v>
      </c>
      <c r="N1397" s="12" t="s">
        <v>11</v>
      </c>
      <c r="O1397" s="12" t="s">
        <v>13</v>
      </c>
      <c r="P1397" s="12" t="s">
        <v>80</v>
      </c>
      <c r="Q1397" s="12" t="s">
        <v>45</v>
      </c>
      <c r="R1397" s="12" t="s">
        <v>14</v>
      </c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3">
        <f>ROUNDUP(SUM(VLOOKUP(F1397,'Pontuação 3.0'!A$2:B$11,2,FALSE),VLOOKUP(E1397,'Pontuação 3.0'!C$2:D$11,2,FALSE),VLOOKUP(H1397,'Pontuação 3.0'!I$2:J$11,2,FALSE),VLOOKUP(J1397,'Pontuação 3.0'!G$2:H$11,2,FALSE),VLOOKUP(G1397,'Pontuação 3.0'!E$2:F$11,2,FALSE),VLOOKUP(K1397,'Pontuação 3.0'!K$2:L$11,2,FALSE),VLOOKUP(L1397,'Pontuação 3.0'!M$2:N$13,2,FALSE)),0)</f>
        <v>2152</v>
      </c>
      <c r="AD1397" s="14">
        <f t="shared" si="1"/>
        <v>215</v>
      </c>
      <c r="AE1397" s="14" t="str">
        <f t="array" ref="AE1397">IFERROR(INDEX('Pontuação 3.0'!G$13:G$191, MATCH(AD1397, 'Pontuação 3.0'!F$13:F$191, 0)), "Faixa Indefinida")</f>
        <v>B</v>
      </c>
      <c r="AF1397" s="14">
        <f t="shared" si="2"/>
        <v>0</v>
      </c>
      <c r="AG1397" s="14">
        <f t="shared" si="3"/>
        <v>1</v>
      </c>
      <c r="AH1397" s="14">
        <f t="shared" si="4"/>
        <v>0</v>
      </c>
      <c r="AI1397" s="14">
        <f t="shared" si="5"/>
        <v>0</v>
      </c>
      <c r="AJ1397" s="10"/>
    </row>
    <row r="1398" ht="15.75" customHeight="1">
      <c r="A1398" s="9">
        <v>45694.0</v>
      </c>
      <c r="B1398" s="10" t="s">
        <v>3248</v>
      </c>
      <c r="C1398" s="10" t="s">
        <v>3249</v>
      </c>
      <c r="D1398" s="11">
        <v>8.3993045584E10</v>
      </c>
      <c r="E1398" s="10" t="s">
        <v>8622</v>
      </c>
      <c r="F1398" s="10" t="s">
        <v>8596</v>
      </c>
      <c r="G1398" s="10" t="s">
        <v>8623</v>
      </c>
      <c r="H1398" s="10" t="s">
        <v>8626</v>
      </c>
      <c r="I1398" s="10" t="s">
        <v>8590</v>
      </c>
      <c r="J1398" s="10" t="s">
        <v>8591</v>
      </c>
      <c r="K1398" s="10" t="s">
        <v>8606</v>
      </c>
      <c r="L1398" s="10" t="s">
        <v>8615</v>
      </c>
      <c r="M1398" s="10" t="s">
        <v>8593</v>
      </c>
      <c r="N1398" s="12" t="s">
        <v>11</v>
      </c>
      <c r="O1398" s="12" t="s">
        <v>13</v>
      </c>
      <c r="P1398" s="12" t="s">
        <v>114</v>
      </c>
      <c r="Q1398" s="12" t="s">
        <v>60</v>
      </c>
      <c r="R1398" s="12" t="s">
        <v>14</v>
      </c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3">
        <f>ROUNDUP(SUM(VLOOKUP(F1398,'Pontuação 3.0'!A$2:B$11,2,FALSE),VLOOKUP(E1398,'Pontuação 3.0'!C$2:D$11,2,FALSE),VLOOKUP(H1398,'Pontuação 3.0'!I$2:J$11,2,FALSE),VLOOKUP(J1398,'Pontuação 3.0'!G$2:H$11,2,FALSE),VLOOKUP(G1398,'Pontuação 3.0'!E$2:F$11,2,FALSE),VLOOKUP(K1398,'Pontuação 3.0'!K$2:L$11,2,FALSE),VLOOKUP(L1398,'Pontuação 3.0'!M$2:N$13,2,FALSE)),0)</f>
        <v>2370</v>
      </c>
      <c r="AD1398" s="14">
        <f t="shared" si="1"/>
        <v>237</v>
      </c>
      <c r="AE1398" s="14" t="str">
        <f t="array" ref="AE1398">IFERROR(INDEX('Pontuação 3.0'!G$13:G$191, MATCH(AD1398, 'Pontuação 3.0'!F$13:F$191, 0)), "Faixa Indefinida")</f>
        <v>A</v>
      </c>
      <c r="AF1398" s="14">
        <f t="shared" si="2"/>
        <v>1</v>
      </c>
      <c r="AG1398" s="14">
        <f t="shared" si="3"/>
        <v>0</v>
      </c>
      <c r="AH1398" s="14">
        <f t="shared" si="4"/>
        <v>0</v>
      </c>
      <c r="AI1398" s="14">
        <f t="shared" si="5"/>
        <v>0</v>
      </c>
      <c r="AJ1398" s="10"/>
    </row>
    <row r="1399" ht="15.75" customHeight="1">
      <c r="A1399" s="9">
        <v>45694.0</v>
      </c>
      <c r="B1399" s="10" t="s">
        <v>1219</v>
      </c>
      <c r="C1399" s="10" t="s">
        <v>3254</v>
      </c>
      <c r="D1399" s="11">
        <v>1.1996694081E10</v>
      </c>
      <c r="E1399" s="10" t="s">
        <v>8586</v>
      </c>
      <c r="F1399" s="10" t="s">
        <v>8596</v>
      </c>
      <c r="G1399" s="10" t="s">
        <v>8588</v>
      </c>
      <c r="H1399" s="10" t="s">
        <v>8605</v>
      </c>
      <c r="I1399" s="10" t="s">
        <v>8590</v>
      </c>
      <c r="J1399" s="10" t="s">
        <v>8599</v>
      </c>
      <c r="K1399" s="10" t="s">
        <v>8590</v>
      </c>
      <c r="L1399" s="10" t="s">
        <v>8607</v>
      </c>
      <c r="M1399" s="10" t="s">
        <v>8601</v>
      </c>
      <c r="N1399" s="12" t="s">
        <v>11</v>
      </c>
      <c r="O1399" s="12" t="s">
        <v>13</v>
      </c>
      <c r="P1399" s="12" t="s">
        <v>19</v>
      </c>
      <c r="Q1399" s="12" t="s">
        <v>49</v>
      </c>
      <c r="R1399" s="12" t="s">
        <v>23</v>
      </c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3">
        <f>ROUNDUP(SUM(VLOOKUP(F1399,'Pontuação 3.0'!A$2:B$11,2,FALSE),VLOOKUP(E1399,'Pontuação 3.0'!C$2:D$11,2,FALSE),VLOOKUP(H1399,'Pontuação 3.0'!I$2:J$11,2,FALSE),VLOOKUP(J1399,'Pontuação 3.0'!G$2:H$11,2,FALSE),VLOOKUP(G1399,'Pontuação 3.0'!E$2:F$11,2,FALSE),VLOOKUP(K1399,'Pontuação 3.0'!K$2:L$11,2,FALSE),VLOOKUP(L1399,'Pontuação 3.0'!M$2:N$13,2,FALSE)),0)</f>
        <v>1895</v>
      </c>
      <c r="AD1399" s="14">
        <f t="shared" si="1"/>
        <v>190</v>
      </c>
      <c r="AE1399" s="14" t="str">
        <f t="array" ref="AE1399">IFERROR(INDEX('Pontuação 3.0'!G$13:G$191, MATCH(AD1399, 'Pontuação 3.0'!F$13:F$191, 0)), "Faixa Indefinida")</f>
        <v>D</v>
      </c>
      <c r="AF1399" s="14">
        <f t="shared" si="2"/>
        <v>0</v>
      </c>
      <c r="AG1399" s="14">
        <f t="shared" si="3"/>
        <v>0</v>
      </c>
      <c r="AH1399" s="14">
        <f t="shared" si="4"/>
        <v>0</v>
      </c>
      <c r="AI1399" s="14">
        <f t="shared" si="5"/>
        <v>1</v>
      </c>
      <c r="AJ1399" s="10"/>
    </row>
    <row r="1400" ht="15.75" customHeight="1">
      <c r="A1400" s="9">
        <v>45694.0</v>
      </c>
      <c r="B1400" s="10" t="s">
        <v>3252</v>
      </c>
      <c r="C1400" s="10" t="s">
        <v>3253</v>
      </c>
      <c r="D1400" s="11">
        <v>9.2984801124E10</v>
      </c>
      <c r="E1400" s="10" t="s">
        <v>8622</v>
      </c>
      <c r="F1400" s="10" t="s">
        <v>8596</v>
      </c>
      <c r="G1400" s="10" t="s">
        <v>8628</v>
      </c>
      <c r="H1400" s="10" t="s">
        <v>8626</v>
      </c>
      <c r="I1400" s="10" t="s">
        <v>8590</v>
      </c>
      <c r="J1400" s="10" t="s">
        <v>8599</v>
      </c>
      <c r="K1400" s="10" t="s">
        <v>8590</v>
      </c>
      <c r="L1400" s="10" t="s">
        <v>8615</v>
      </c>
      <c r="M1400" s="10" t="s">
        <v>8593</v>
      </c>
      <c r="N1400" s="12" t="s">
        <v>11</v>
      </c>
      <c r="O1400" s="12" t="s">
        <v>13</v>
      </c>
      <c r="P1400" s="12" t="s">
        <v>19</v>
      </c>
      <c r="Q1400" s="12" t="s">
        <v>15</v>
      </c>
      <c r="R1400" s="12" t="s">
        <v>14</v>
      </c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3">
        <f>ROUNDUP(SUM(VLOOKUP(F1400,'Pontuação 3.0'!A$2:B$11,2,FALSE),VLOOKUP(E1400,'Pontuação 3.0'!C$2:D$11,2,FALSE),VLOOKUP(H1400,'Pontuação 3.0'!I$2:J$11,2,FALSE),VLOOKUP(J1400,'Pontuação 3.0'!G$2:H$11,2,FALSE),VLOOKUP(G1400,'Pontuação 3.0'!E$2:F$11,2,FALSE),VLOOKUP(K1400,'Pontuação 3.0'!K$2:L$11,2,FALSE),VLOOKUP(L1400,'Pontuação 3.0'!M$2:N$13,2,FALSE)),0)</f>
        <v>1747</v>
      </c>
      <c r="AD1400" s="14">
        <f t="shared" si="1"/>
        <v>175</v>
      </c>
      <c r="AE1400" s="14" t="str">
        <f t="array" ref="AE1400">IFERROR(INDEX('Pontuação 3.0'!G$13:G$191, MATCH(AD1400, 'Pontuação 3.0'!F$13:F$191, 0)), "Faixa Indefinida")</f>
        <v>D</v>
      </c>
      <c r="AF1400" s="14">
        <f t="shared" si="2"/>
        <v>0</v>
      </c>
      <c r="AG1400" s="14">
        <f t="shared" si="3"/>
        <v>0</v>
      </c>
      <c r="AH1400" s="14">
        <f t="shared" si="4"/>
        <v>0</v>
      </c>
      <c r="AI1400" s="14">
        <f t="shared" si="5"/>
        <v>1</v>
      </c>
      <c r="AJ1400" s="10"/>
    </row>
    <row r="1401" ht="15.75" customHeight="1">
      <c r="A1401" s="9">
        <v>45694.0</v>
      </c>
      <c r="B1401" s="10" t="s">
        <v>3255</v>
      </c>
      <c r="C1401" s="10" t="s">
        <v>3256</v>
      </c>
      <c r="D1401" s="11">
        <v>4.1988478181E10</v>
      </c>
      <c r="E1401" s="10" t="s">
        <v>8622</v>
      </c>
      <c r="F1401" s="10" t="s">
        <v>8587</v>
      </c>
      <c r="G1401" s="10" t="s">
        <v>8620</v>
      </c>
      <c r="H1401" s="10" t="s">
        <v>8626</v>
      </c>
      <c r="I1401" s="10" t="s">
        <v>8590</v>
      </c>
      <c r="J1401" s="10" t="s">
        <v>8599</v>
      </c>
      <c r="K1401" s="10" t="s">
        <v>8590</v>
      </c>
      <c r="L1401" s="10" t="s">
        <v>8615</v>
      </c>
      <c r="M1401" s="10" t="s">
        <v>8601</v>
      </c>
      <c r="N1401" s="12" t="s">
        <v>11</v>
      </c>
      <c r="O1401" s="12" t="s">
        <v>13</v>
      </c>
      <c r="P1401" s="12" t="s">
        <v>12</v>
      </c>
      <c r="Q1401" s="12" t="s">
        <v>49</v>
      </c>
      <c r="R1401" s="12" t="s">
        <v>14</v>
      </c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3">
        <f>ROUNDUP(SUM(VLOOKUP(F1401,'Pontuação 3.0'!A$2:B$11,2,FALSE),VLOOKUP(E1401,'Pontuação 3.0'!C$2:D$11,2,FALSE),VLOOKUP(H1401,'Pontuação 3.0'!I$2:J$11,2,FALSE),VLOOKUP(J1401,'Pontuação 3.0'!G$2:H$11,2,FALSE),VLOOKUP(G1401,'Pontuação 3.0'!E$2:F$11,2,FALSE),VLOOKUP(K1401,'Pontuação 3.0'!K$2:L$11,2,FALSE),VLOOKUP(L1401,'Pontuação 3.0'!M$2:N$13,2,FALSE)),0)</f>
        <v>1890</v>
      </c>
      <c r="AD1401" s="14">
        <f t="shared" si="1"/>
        <v>189</v>
      </c>
      <c r="AE1401" s="14" t="str">
        <f t="array" ref="AE1401">IFERROR(INDEX('Pontuação 3.0'!G$13:G$191, MATCH(AD1401, 'Pontuação 3.0'!F$13:F$191, 0)), "Faixa Indefinida")</f>
        <v>D</v>
      </c>
      <c r="AF1401" s="14">
        <f t="shared" si="2"/>
        <v>0</v>
      </c>
      <c r="AG1401" s="14">
        <f t="shared" si="3"/>
        <v>0</v>
      </c>
      <c r="AH1401" s="14">
        <f t="shared" si="4"/>
        <v>0</v>
      </c>
      <c r="AI1401" s="14">
        <f t="shared" si="5"/>
        <v>1</v>
      </c>
      <c r="AJ1401" s="10"/>
    </row>
    <row r="1402" ht="15.75" customHeight="1">
      <c r="A1402" s="9">
        <v>45694.0</v>
      </c>
      <c r="B1402" s="10" t="s">
        <v>3257</v>
      </c>
      <c r="C1402" s="10" t="s">
        <v>3258</v>
      </c>
      <c r="D1402" s="11">
        <v>1.1993088422E10</v>
      </c>
      <c r="E1402" s="10" t="s">
        <v>8586</v>
      </c>
      <c r="F1402" s="10" t="s">
        <v>8631</v>
      </c>
      <c r="G1402" s="10" t="s">
        <v>8597</v>
      </c>
      <c r="H1402" s="10" t="s">
        <v>8626</v>
      </c>
      <c r="I1402" s="10" t="s">
        <v>8590</v>
      </c>
      <c r="J1402" s="10" t="s">
        <v>8624</v>
      </c>
      <c r="K1402" s="10" t="s">
        <v>8590</v>
      </c>
      <c r="L1402" s="10" t="s">
        <v>8592</v>
      </c>
      <c r="M1402" s="10" t="s">
        <v>8611</v>
      </c>
      <c r="N1402" s="12" t="s">
        <v>11</v>
      </c>
      <c r="O1402" s="12" t="s">
        <v>13</v>
      </c>
      <c r="P1402" s="12" t="s">
        <v>102</v>
      </c>
      <c r="Q1402" s="12" t="s">
        <v>15</v>
      </c>
      <c r="R1402" s="12" t="s">
        <v>14</v>
      </c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3">
        <f>ROUNDUP(SUM(VLOOKUP(F1402,'Pontuação 3.0'!A$2:B$11,2,FALSE),VLOOKUP(E1402,'Pontuação 3.0'!C$2:D$11,2,FALSE),VLOOKUP(H1402,'Pontuação 3.0'!I$2:J$11,2,FALSE),VLOOKUP(J1402,'Pontuação 3.0'!G$2:H$11,2,FALSE),VLOOKUP(G1402,'Pontuação 3.0'!E$2:F$11,2,FALSE),VLOOKUP(K1402,'Pontuação 3.0'!K$2:L$11,2,FALSE),VLOOKUP(L1402,'Pontuação 3.0'!M$2:N$13,2,FALSE)),0)</f>
        <v>1875</v>
      </c>
      <c r="AD1402" s="14">
        <f t="shared" si="1"/>
        <v>188</v>
      </c>
      <c r="AE1402" s="14" t="str">
        <f t="array" ref="AE1402">IFERROR(INDEX('Pontuação 3.0'!G$13:G$191, MATCH(AD1402, 'Pontuação 3.0'!F$13:F$191, 0)), "Faixa Indefinida")</f>
        <v>D</v>
      </c>
      <c r="AF1402" s="14">
        <f t="shared" si="2"/>
        <v>0</v>
      </c>
      <c r="AG1402" s="14">
        <f t="shared" si="3"/>
        <v>0</v>
      </c>
      <c r="AH1402" s="14">
        <f t="shared" si="4"/>
        <v>0</v>
      </c>
      <c r="AI1402" s="14">
        <f t="shared" si="5"/>
        <v>1</v>
      </c>
      <c r="AJ1402" s="10"/>
    </row>
    <row r="1403" ht="15.75" customHeight="1">
      <c r="A1403" s="9">
        <v>45694.0</v>
      </c>
      <c r="B1403" s="10" t="s">
        <v>3257</v>
      </c>
      <c r="C1403" s="10" t="s">
        <v>3258</v>
      </c>
      <c r="D1403" s="11">
        <v>1.1993088422E10</v>
      </c>
      <c r="E1403" s="10" t="s">
        <v>8586</v>
      </c>
      <c r="F1403" s="10" t="s">
        <v>8631</v>
      </c>
      <c r="G1403" s="10" t="s">
        <v>8597</v>
      </c>
      <c r="H1403" s="10" t="s">
        <v>8626</v>
      </c>
      <c r="I1403" s="10" t="s">
        <v>8590</v>
      </c>
      <c r="J1403" s="10" t="s">
        <v>8624</v>
      </c>
      <c r="K1403" s="10" t="s">
        <v>8590</v>
      </c>
      <c r="L1403" s="10" t="s">
        <v>8592</v>
      </c>
      <c r="M1403" s="10" t="s">
        <v>8611</v>
      </c>
      <c r="N1403" s="12" t="s">
        <v>11</v>
      </c>
      <c r="O1403" s="12" t="s">
        <v>13</v>
      </c>
      <c r="P1403" s="12" t="s">
        <v>102</v>
      </c>
      <c r="Q1403" s="12" t="s">
        <v>15</v>
      </c>
      <c r="R1403" s="12" t="s">
        <v>14</v>
      </c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3">
        <f>ROUNDUP(SUM(VLOOKUP(F1403,'Pontuação 3.0'!A$2:B$11,2,FALSE),VLOOKUP(E1403,'Pontuação 3.0'!C$2:D$11,2,FALSE),VLOOKUP(H1403,'Pontuação 3.0'!I$2:J$11,2,FALSE),VLOOKUP(J1403,'Pontuação 3.0'!G$2:H$11,2,FALSE),VLOOKUP(G1403,'Pontuação 3.0'!E$2:F$11,2,FALSE),VLOOKUP(K1403,'Pontuação 3.0'!K$2:L$11,2,FALSE),VLOOKUP(L1403,'Pontuação 3.0'!M$2:N$13,2,FALSE)),0)</f>
        <v>1875</v>
      </c>
      <c r="AD1403" s="14">
        <f t="shared" si="1"/>
        <v>188</v>
      </c>
      <c r="AE1403" s="14" t="str">
        <f t="array" ref="AE1403">IFERROR(INDEX('Pontuação 3.0'!G$13:G$191, MATCH(AD1403, 'Pontuação 3.0'!F$13:F$191, 0)), "Faixa Indefinida")</f>
        <v>D</v>
      </c>
      <c r="AF1403" s="14">
        <f t="shared" si="2"/>
        <v>0</v>
      </c>
      <c r="AG1403" s="14">
        <f t="shared" si="3"/>
        <v>0</v>
      </c>
      <c r="AH1403" s="14">
        <f t="shared" si="4"/>
        <v>0</v>
      </c>
      <c r="AI1403" s="14">
        <f t="shared" si="5"/>
        <v>1</v>
      </c>
      <c r="AJ1403" s="10"/>
    </row>
    <row r="1404" ht="15.75" customHeight="1">
      <c r="A1404" s="9">
        <v>45694.0</v>
      </c>
      <c r="B1404" s="10" t="s">
        <v>3259</v>
      </c>
      <c r="C1404" s="10" t="s">
        <v>3260</v>
      </c>
      <c r="D1404" s="11">
        <v>1.1996629869E10</v>
      </c>
      <c r="E1404" s="10" t="s">
        <v>8586</v>
      </c>
      <c r="F1404" s="10" t="s">
        <v>8640</v>
      </c>
      <c r="G1404" s="10" t="s">
        <v>8597</v>
      </c>
      <c r="H1404" s="10" t="s">
        <v>8626</v>
      </c>
      <c r="I1404" s="10" t="s">
        <v>8590</v>
      </c>
      <c r="J1404" s="10" t="s">
        <v>8591</v>
      </c>
      <c r="K1404" s="10" t="s">
        <v>8590</v>
      </c>
      <c r="L1404" s="10" t="s">
        <v>8592</v>
      </c>
      <c r="M1404" s="10" t="s">
        <v>8611</v>
      </c>
      <c r="N1404" s="12" t="s">
        <v>11</v>
      </c>
      <c r="O1404" s="12" t="s">
        <v>13</v>
      </c>
      <c r="P1404" s="12" t="s">
        <v>513</v>
      </c>
      <c r="Q1404" s="12" t="s">
        <v>514</v>
      </c>
      <c r="R1404" s="12" t="s">
        <v>14</v>
      </c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3">
        <f>ROUNDUP(SUM(VLOOKUP(F1404,'Pontuação 3.0'!A$2:B$11,2,FALSE),VLOOKUP(E1404,'Pontuação 3.0'!C$2:D$11,2,FALSE),VLOOKUP(H1404,'Pontuação 3.0'!I$2:J$11,2,FALSE),VLOOKUP(J1404,'Pontuação 3.0'!G$2:H$11,2,FALSE),VLOOKUP(G1404,'Pontuação 3.0'!E$2:F$11,2,FALSE),VLOOKUP(K1404,'Pontuação 3.0'!K$2:L$11,2,FALSE),VLOOKUP(L1404,'Pontuação 3.0'!M$2:N$13,2,FALSE)),0)</f>
        <v>1871</v>
      </c>
      <c r="AD1404" s="14">
        <f t="shared" si="1"/>
        <v>187</v>
      </c>
      <c r="AE1404" s="14" t="str">
        <f t="array" ref="AE1404">IFERROR(INDEX('Pontuação 3.0'!G$13:G$191, MATCH(AD1404, 'Pontuação 3.0'!F$13:F$191, 0)), "Faixa Indefinida")</f>
        <v>D</v>
      </c>
      <c r="AF1404" s="14">
        <f t="shared" si="2"/>
        <v>0</v>
      </c>
      <c r="AG1404" s="14">
        <f t="shared" si="3"/>
        <v>0</v>
      </c>
      <c r="AH1404" s="14">
        <f t="shared" si="4"/>
        <v>0</v>
      </c>
      <c r="AI1404" s="14">
        <f t="shared" si="5"/>
        <v>1</v>
      </c>
      <c r="AJ1404" s="10"/>
    </row>
    <row r="1405" ht="15.75" customHeight="1">
      <c r="A1405" s="9">
        <v>45694.0</v>
      </c>
      <c r="B1405" s="10" t="s">
        <v>8720</v>
      </c>
      <c r="C1405" s="10" t="s">
        <v>1354</v>
      </c>
      <c r="D1405" s="11">
        <v>6.1994182554E10</v>
      </c>
      <c r="E1405" s="10" t="s">
        <v>8622</v>
      </c>
      <c r="F1405" s="10" t="s">
        <v>8596</v>
      </c>
      <c r="G1405" s="10" t="s">
        <v>8628</v>
      </c>
      <c r="H1405" s="10" t="s">
        <v>8626</v>
      </c>
      <c r="I1405" s="10" t="s">
        <v>8590</v>
      </c>
      <c r="J1405" s="10" t="s">
        <v>8599</v>
      </c>
      <c r="K1405" s="10" t="s">
        <v>8590</v>
      </c>
      <c r="L1405" s="10" t="s">
        <v>8607</v>
      </c>
      <c r="M1405" s="10" t="s">
        <v>8625</v>
      </c>
      <c r="N1405" s="12" t="s">
        <v>11</v>
      </c>
      <c r="O1405" s="12" t="s">
        <v>13</v>
      </c>
      <c r="P1405" s="12" t="s">
        <v>2088</v>
      </c>
      <c r="Q1405" s="12" t="s">
        <v>2089</v>
      </c>
      <c r="R1405" s="12" t="s">
        <v>14</v>
      </c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3">
        <f>ROUNDUP(SUM(VLOOKUP(F1405,'Pontuação 3.0'!A$2:B$11,2,FALSE),VLOOKUP(E1405,'Pontuação 3.0'!C$2:D$11,2,FALSE),VLOOKUP(H1405,'Pontuação 3.0'!I$2:J$11,2,FALSE),VLOOKUP(J1405,'Pontuação 3.0'!G$2:H$11,2,FALSE),VLOOKUP(G1405,'Pontuação 3.0'!E$2:F$11,2,FALSE),VLOOKUP(K1405,'Pontuação 3.0'!K$2:L$11,2,FALSE),VLOOKUP(L1405,'Pontuação 3.0'!M$2:N$13,2,FALSE)),0)</f>
        <v>1631</v>
      </c>
      <c r="AD1405" s="14">
        <f t="shared" si="1"/>
        <v>163</v>
      </c>
      <c r="AE1405" s="14" t="str">
        <f t="array" ref="AE1405">IFERROR(INDEX('Pontuação 3.0'!G$13:G$191, MATCH(AD1405, 'Pontuação 3.0'!F$13:F$191, 0)), "Faixa Indefinida")</f>
        <v>D</v>
      </c>
      <c r="AF1405" s="14">
        <f t="shared" si="2"/>
        <v>0</v>
      </c>
      <c r="AG1405" s="14">
        <f t="shared" si="3"/>
        <v>0</v>
      </c>
      <c r="AH1405" s="14">
        <f t="shared" si="4"/>
        <v>0</v>
      </c>
      <c r="AI1405" s="14">
        <f t="shared" si="5"/>
        <v>1</v>
      </c>
      <c r="AJ1405" s="10"/>
    </row>
    <row r="1406" ht="15.75" customHeight="1">
      <c r="A1406" s="9">
        <v>45694.0</v>
      </c>
      <c r="B1406" s="10" t="s">
        <v>3267</v>
      </c>
      <c r="C1406" s="10" t="s">
        <v>3268</v>
      </c>
      <c r="D1406" s="11">
        <v>1.1969101073E10</v>
      </c>
      <c r="E1406" s="10" t="s">
        <v>8622</v>
      </c>
      <c r="F1406" s="10" t="s">
        <v>8631</v>
      </c>
      <c r="G1406" s="10" t="s">
        <v>8616</v>
      </c>
      <c r="H1406" s="10" t="s">
        <v>8626</v>
      </c>
      <c r="I1406" s="10" t="s">
        <v>8590</v>
      </c>
      <c r="J1406" s="10" t="s">
        <v>8624</v>
      </c>
      <c r="K1406" s="10" t="s">
        <v>8606</v>
      </c>
      <c r="L1406" s="10" t="s">
        <v>8607</v>
      </c>
      <c r="M1406" s="10" t="s">
        <v>8611</v>
      </c>
      <c r="N1406" s="12" t="s">
        <v>11</v>
      </c>
      <c r="O1406" s="12" t="s">
        <v>13</v>
      </c>
      <c r="P1406" s="12" t="s">
        <v>19</v>
      </c>
      <c r="Q1406" s="12" t="s">
        <v>60</v>
      </c>
      <c r="R1406" s="12" t="s">
        <v>14</v>
      </c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3">
        <f>ROUNDUP(SUM(VLOOKUP(F1406,'Pontuação 3.0'!A$2:B$11,2,FALSE),VLOOKUP(E1406,'Pontuação 3.0'!C$2:D$11,2,FALSE),VLOOKUP(H1406,'Pontuação 3.0'!I$2:J$11,2,FALSE),VLOOKUP(J1406,'Pontuação 3.0'!G$2:H$11,2,FALSE),VLOOKUP(G1406,'Pontuação 3.0'!E$2:F$11,2,FALSE),VLOOKUP(K1406,'Pontuação 3.0'!K$2:L$11,2,FALSE),VLOOKUP(L1406,'Pontuação 3.0'!M$2:N$13,2,FALSE)),0)</f>
        <v>2277</v>
      </c>
      <c r="AD1406" s="14">
        <f t="shared" si="1"/>
        <v>228</v>
      </c>
      <c r="AE1406" s="14" t="str">
        <f t="array" ref="AE1406">IFERROR(INDEX('Pontuação 3.0'!G$13:G$191, MATCH(AD1406, 'Pontuação 3.0'!F$13:F$191, 0)), "Faixa Indefinida")</f>
        <v>B</v>
      </c>
      <c r="AF1406" s="14">
        <f t="shared" si="2"/>
        <v>0</v>
      </c>
      <c r="AG1406" s="14">
        <f t="shared" si="3"/>
        <v>1</v>
      </c>
      <c r="AH1406" s="14">
        <f t="shared" si="4"/>
        <v>0</v>
      </c>
      <c r="AI1406" s="14">
        <f t="shared" si="5"/>
        <v>0</v>
      </c>
      <c r="AJ1406" s="10"/>
    </row>
    <row r="1407" ht="15.75" customHeight="1">
      <c r="A1407" s="9">
        <v>45694.0</v>
      </c>
      <c r="B1407" s="10" t="s">
        <v>56</v>
      </c>
      <c r="C1407" s="10" t="s">
        <v>3266</v>
      </c>
      <c r="D1407" s="11">
        <v>7.5993001427E10</v>
      </c>
      <c r="E1407" s="10" t="s">
        <v>8586</v>
      </c>
      <c r="F1407" s="10" t="s">
        <v>8596</v>
      </c>
      <c r="G1407" s="10" t="s">
        <v>8628</v>
      </c>
      <c r="H1407" s="10" t="s">
        <v>8605</v>
      </c>
      <c r="I1407" s="10" t="s">
        <v>8590</v>
      </c>
      <c r="J1407" s="10" t="s">
        <v>8591</v>
      </c>
      <c r="K1407" s="10" t="s">
        <v>8590</v>
      </c>
      <c r="L1407" s="10" t="s">
        <v>8615</v>
      </c>
      <c r="M1407" s="10" t="s">
        <v>8601</v>
      </c>
      <c r="N1407" s="12" t="s">
        <v>11</v>
      </c>
      <c r="O1407" s="12" t="s">
        <v>13</v>
      </c>
      <c r="P1407" s="12" t="s">
        <v>68</v>
      </c>
      <c r="Q1407" s="12" t="s">
        <v>49</v>
      </c>
      <c r="R1407" s="12" t="s">
        <v>14</v>
      </c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3">
        <f>ROUNDUP(SUM(VLOOKUP(F1407,'Pontuação 3.0'!A$2:B$11,2,FALSE),VLOOKUP(E1407,'Pontuação 3.0'!C$2:D$11,2,FALSE),VLOOKUP(H1407,'Pontuação 3.0'!I$2:J$11,2,FALSE),VLOOKUP(J1407,'Pontuação 3.0'!G$2:H$11,2,FALSE),VLOOKUP(G1407,'Pontuação 3.0'!E$2:F$11,2,FALSE),VLOOKUP(K1407,'Pontuação 3.0'!K$2:L$11,2,FALSE),VLOOKUP(L1407,'Pontuação 3.0'!M$2:N$13,2,FALSE)),0)</f>
        <v>2013</v>
      </c>
      <c r="AD1407" s="14">
        <f t="shared" si="1"/>
        <v>201</v>
      </c>
      <c r="AE1407" s="14" t="str">
        <f t="array" ref="AE1407">IFERROR(INDEX('Pontuação 3.0'!G$13:G$191, MATCH(AD1407, 'Pontuação 3.0'!F$13:F$191, 0)), "Faixa Indefinida")</f>
        <v>C</v>
      </c>
      <c r="AF1407" s="14">
        <f t="shared" si="2"/>
        <v>0</v>
      </c>
      <c r="AG1407" s="14">
        <f t="shared" si="3"/>
        <v>0</v>
      </c>
      <c r="AH1407" s="14">
        <f t="shared" si="4"/>
        <v>1</v>
      </c>
      <c r="AI1407" s="14">
        <f t="shared" si="5"/>
        <v>0</v>
      </c>
      <c r="AJ1407" s="10"/>
    </row>
    <row r="1408" ht="15.75" customHeight="1">
      <c r="A1408" s="9">
        <v>45694.0</v>
      </c>
      <c r="B1408" s="10" t="s">
        <v>8721</v>
      </c>
      <c r="C1408" s="10" t="s">
        <v>966</v>
      </c>
      <c r="D1408" s="11">
        <v>8.1983950522E10</v>
      </c>
      <c r="E1408" s="10" t="s">
        <v>8622</v>
      </c>
      <c r="F1408" s="10" t="s">
        <v>8653</v>
      </c>
      <c r="G1408" s="10" t="s">
        <v>8628</v>
      </c>
      <c r="H1408" s="10" t="s">
        <v>8626</v>
      </c>
      <c r="I1408" s="10" t="s">
        <v>8590</v>
      </c>
      <c r="J1408" s="10" t="s">
        <v>8599</v>
      </c>
      <c r="K1408" s="10" t="s">
        <v>8590</v>
      </c>
      <c r="L1408" s="10" t="s">
        <v>8629</v>
      </c>
      <c r="M1408" s="10" t="s">
        <v>8611</v>
      </c>
      <c r="N1408" s="12" t="s">
        <v>11</v>
      </c>
      <c r="O1408" s="12" t="s">
        <v>13</v>
      </c>
      <c r="P1408" s="12" t="s">
        <v>22</v>
      </c>
      <c r="Q1408" s="12" t="s">
        <v>261</v>
      </c>
      <c r="R1408" s="12" t="s">
        <v>14</v>
      </c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3">
        <f>ROUNDUP(SUM(VLOOKUP(F1408,'Pontuação 3.0'!A$2:B$11,2,FALSE),VLOOKUP(E1408,'Pontuação 3.0'!C$2:D$11,2,FALSE),VLOOKUP(H1408,'Pontuação 3.0'!I$2:J$11,2,FALSE),VLOOKUP(J1408,'Pontuação 3.0'!G$2:H$11,2,FALSE),VLOOKUP(G1408,'Pontuação 3.0'!E$2:F$11,2,FALSE),VLOOKUP(K1408,'Pontuação 3.0'!K$2:L$11,2,FALSE),VLOOKUP(L1408,'Pontuação 3.0'!M$2:N$13,2,FALSE)),0)</f>
        <v>1454</v>
      </c>
      <c r="AD1408" s="14">
        <f t="shared" si="1"/>
        <v>145</v>
      </c>
      <c r="AE1408" s="14" t="str">
        <f t="array" ref="AE1408">IFERROR(INDEX('Pontuação 3.0'!G$13:G$191, MATCH(AD1408, 'Pontuação 3.0'!F$13:F$191, 0)), "Faixa Indefinida")</f>
        <v>D</v>
      </c>
      <c r="AF1408" s="14">
        <f t="shared" si="2"/>
        <v>0</v>
      </c>
      <c r="AG1408" s="14">
        <f t="shared" si="3"/>
        <v>0</v>
      </c>
      <c r="AH1408" s="14">
        <f t="shared" si="4"/>
        <v>0</v>
      </c>
      <c r="AI1408" s="14">
        <f t="shared" si="5"/>
        <v>1</v>
      </c>
      <c r="AJ1408" s="10"/>
    </row>
    <row r="1409" ht="15.75" customHeight="1">
      <c r="A1409" s="9">
        <v>45694.0</v>
      </c>
      <c r="B1409" s="10" t="s">
        <v>3269</v>
      </c>
      <c r="C1409" s="10" t="s">
        <v>3270</v>
      </c>
      <c r="D1409" s="11">
        <v>8.8992885764E10</v>
      </c>
      <c r="E1409" s="10" t="s">
        <v>8586</v>
      </c>
      <c r="F1409" s="10" t="s">
        <v>8587</v>
      </c>
      <c r="G1409" s="10" t="s">
        <v>8588</v>
      </c>
      <c r="H1409" s="10" t="s">
        <v>8598</v>
      </c>
      <c r="I1409" s="10" t="s">
        <v>8590</v>
      </c>
      <c r="J1409" s="10" t="s">
        <v>8599</v>
      </c>
      <c r="K1409" s="10" t="s">
        <v>8590</v>
      </c>
      <c r="L1409" s="10" t="s">
        <v>8629</v>
      </c>
      <c r="M1409" s="10" t="s">
        <v>8601</v>
      </c>
      <c r="N1409" s="12" t="s">
        <v>11</v>
      </c>
      <c r="O1409" s="12" t="s">
        <v>13</v>
      </c>
      <c r="P1409" s="12" t="s">
        <v>68</v>
      </c>
      <c r="Q1409" s="12" t="s">
        <v>45</v>
      </c>
      <c r="R1409" s="12" t="s">
        <v>14</v>
      </c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3">
        <f>ROUNDUP(SUM(VLOOKUP(F1409,'Pontuação 3.0'!A$2:B$11,2,FALSE),VLOOKUP(E1409,'Pontuação 3.0'!C$2:D$11,2,FALSE),VLOOKUP(H1409,'Pontuação 3.0'!I$2:J$11,2,FALSE),VLOOKUP(J1409,'Pontuação 3.0'!G$2:H$11,2,FALSE),VLOOKUP(G1409,'Pontuação 3.0'!E$2:F$11,2,FALSE),VLOOKUP(K1409,'Pontuação 3.0'!K$2:L$11,2,FALSE),VLOOKUP(L1409,'Pontuação 3.0'!M$2:N$13,2,FALSE)),0)</f>
        <v>2100</v>
      </c>
      <c r="AD1409" s="14">
        <f t="shared" si="1"/>
        <v>210</v>
      </c>
      <c r="AE1409" s="14" t="str">
        <f t="array" ref="AE1409">IFERROR(INDEX('Pontuação 3.0'!G$13:G$191, MATCH(AD1409, 'Pontuação 3.0'!F$13:F$191, 0)), "Faixa Indefinida")</f>
        <v>C</v>
      </c>
      <c r="AF1409" s="14">
        <f t="shared" si="2"/>
        <v>0</v>
      </c>
      <c r="AG1409" s="14">
        <f t="shared" si="3"/>
        <v>0</v>
      </c>
      <c r="AH1409" s="14">
        <f t="shared" si="4"/>
        <v>1</v>
      </c>
      <c r="AI1409" s="14">
        <f t="shared" si="5"/>
        <v>0</v>
      </c>
      <c r="AJ1409" s="10"/>
    </row>
    <row r="1410" ht="15.75" customHeight="1">
      <c r="A1410" s="9">
        <v>45694.0</v>
      </c>
      <c r="B1410" s="10" t="s">
        <v>696</v>
      </c>
      <c r="C1410" s="10" t="s">
        <v>3273</v>
      </c>
      <c r="D1410" s="10" t="s">
        <v>3274</v>
      </c>
      <c r="E1410" s="10" t="s">
        <v>8586</v>
      </c>
      <c r="F1410" s="10" t="s">
        <v>8596</v>
      </c>
      <c r="G1410" s="10" t="s">
        <v>8620</v>
      </c>
      <c r="H1410" s="10" t="s">
        <v>8589</v>
      </c>
      <c r="I1410" s="10" t="s">
        <v>8614</v>
      </c>
      <c r="J1410" s="10" t="s">
        <v>8599</v>
      </c>
      <c r="K1410" s="10" t="s">
        <v>8590</v>
      </c>
      <c r="L1410" s="10" t="s">
        <v>8592</v>
      </c>
      <c r="M1410" s="10" t="s">
        <v>8601</v>
      </c>
      <c r="N1410" s="12" t="s">
        <v>11</v>
      </c>
      <c r="O1410" s="12" t="s">
        <v>13</v>
      </c>
      <c r="P1410" s="12" t="s">
        <v>22</v>
      </c>
      <c r="Q1410" s="12" t="s">
        <v>49</v>
      </c>
      <c r="R1410" s="12" t="s">
        <v>14</v>
      </c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3">
        <f>ROUNDUP(SUM(VLOOKUP(F1410,'Pontuação 3.0'!A$2:B$11,2,FALSE),VLOOKUP(E1410,'Pontuação 3.0'!C$2:D$11,2,FALSE),VLOOKUP(H1410,'Pontuação 3.0'!I$2:J$11,2,FALSE),VLOOKUP(J1410,'Pontuação 3.0'!G$2:H$11,2,FALSE),VLOOKUP(G1410,'Pontuação 3.0'!E$2:F$11,2,FALSE),VLOOKUP(K1410,'Pontuação 3.0'!K$2:L$11,2,FALSE),VLOOKUP(L1410,'Pontuação 3.0'!M$2:N$13,2,FALSE)),0)</f>
        <v>1936</v>
      </c>
      <c r="AD1410" s="14">
        <f t="shared" si="1"/>
        <v>194</v>
      </c>
      <c r="AE1410" s="14" t="str">
        <f t="array" ref="AE1410">IFERROR(INDEX('Pontuação 3.0'!G$13:G$191, MATCH(AD1410, 'Pontuação 3.0'!F$13:F$191, 0)), "Faixa Indefinida")</f>
        <v>C</v>
      </c>
      <c r="AF1410" s="14">
        <f t="shared" si="2"/>
        <v>0</v>
      </c>
      <c r="AG1410" s="14">
        <f t="shared" si="3"/>
        <v>0</v>
      </c>
      <c r="AH1410" s="14">
        <f t="shared" si="4"/>
        <v>1</v>
      </c>
      <c r="AI1410" s="14">
        <f t="shared" si="5"/>
        <v>0</v>
      </c>
      <c r="AJ1410" s="10"/>
    </row>
    <row r="1411" ht="15.75" customHeight="1">
      <c r="A1411" s="9">
        <v>45694.0</v>
      </c>
      <c r="B1411" s="10" t="s">
        <v>1168</v>
      </c>
      <c r="C1411" s="10" t="s">
        <v>1169</v>
      </c>
      <c r="D1411" s="15" t="s">
        <v>8661</v>
      </c>
      <c r="E1411" s="10" t="s">
        <v>8622</v>
      </c>
      <c r="F1411" s="10" t="s">
        <v>8587</v>
      </c>
      <c r="G1411" s="10" t="s">
        <v>8620</v>
      </c>
      <c r="H1411" s="10" t="s">
        <v>8589</v>
      </c>
      <c r="I1411" s="10" t="s">
        <v>8590</v>
      </c>
      <c r="J1411" s="10" t="s">
        <v>8599</v>
      </c>
      <c r="K1411" s="10" t="s">
        <v>8590</v>
      </c>
      <c r="L1411" s="10" t="s">
        <v>8592</v>
      </c>
      <c r="M1411" s="10" t="s">
        <v>8601</v>
      </c>
      <c r="N1411" s="12" t="s">
        <v>11</v>
      </c>
      <c r="O1411" s="12" t="s">
        <v>13</v>
      </c>
      <c r="P1411" s="12" t="s">
        <v>19</v>
      </c>
      <c r="Q1411" s="12" t="s">
        <v>45</v>
      </c>
      <c r="R1411" s="12" t="s">
        <v>23</v>
      </c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3">
        <f>ROUNDUP(SUM(VLOOKUP(F1411,'Pontuação 3.0'!A$2:B$11,2,FALSE),VLOOKUP(E1411,'Pontuação 3.0'!C$2:D$11,2,FALSE),VLOOKUP(H1411,'Pontuação 3.0'!I$2:J$11,2,FALSE),VLOOKUP(J1411,'Pontuação 3.0'!G$2:H$11,2,FALSE),VLOOKUP(G1411,'Pontuação 3.0'!E$2:F$11,2,FALSE),VLOOKUP(K1411,'Pontuação 3.0'!K$2:L$11,2,FALSE),VLOOKUP(L1411,'Pontuação 3.0'!M$2:N$13,2,FALSE)),0)</f>
        <v>2039</v>
      </c>
      <c r="AD1411" s="14">
        <f t="shared" si="1"/>
        <v>204</v>
      </c>
      <c r="AE1411" s="14" t="str">
        <f t="array" ref="AE1411">IFERROR(INDEX('Pontuação 3.0'!G$13:G$191, MATCH(AD1411, 'Pontuação 3.0'!F$13:F$191, 0)), "Faixa Indefinida")</f>
        <v>C</v>
      </c>
      <c r="AF1411" s="14">
        <f t="shared" si="2"/>
        <v>0</v>
      </c>
      <c r="AG1411" s="14">
        <f t="shared" si="3"/>
        <v>0</v>
      </c>
      <c r="AH1411" s="14">
        <f t="shared" si="4"/>
        <v>1</v>
      </c>
      <c r="AI1411" s="14">
        <f t="shared" si="5"/>
        <v>0</v>
      </c>
      <c r="AJ1411" s="10"/>
    </row>
    <row r="1412" ht="15.75" customHeight="1">
      <c r="A1412" s="9">
        <v>45694.0</v>
      </c>
      <c r="B1412" s="10" t="s">
        <v>3275</v>
      </c>
      <c r="C1412" s="10" t="s">
        <v>3276</v>
      </c>
      <c r="D1412" s="11">
        <v>9.2995370442E10</v>
      </c>
      <c r="E1412" s="10" t="s">
        <v>8586</v>
      </c>
      <c r="F1412" s="10" t="s">
        <v>8587</v>
      </c>
      <c r="G1412" s="10" t="s">
        <v>8620</v>
      </c>
      <c r="H1412" s="10" t="s">
        <v>8598</v>
      </c>
      <c r="I1412" s="10" t="s">
        <v>8590</v>
      </c>
      <c r="J1412" s="10" t="s">
        <v>8599</v>
      </c>
      <c r="K1412" s="10" t="s">
        <v>8590</v>
      </c>
      <c r="L1412" s="10" t="s">
        <v>8615</v>
      </c>
      <c r="M1412" s="10" t="s">
        <v>8601</v>
      </c>
      <c r="N1412" s="12" t="s">
        <v>11</v>
      </c>
      <c r="O1412" s="12" t="s">
        <v>13</v>
      </c>
      <c r="P1412" s="12" t="s">
        <v>524</v>
      </c>
      <c r="Q1412" s="12" t="s">
        <v>525</v>
      </c>
      <c r="R1412" s="12" t="s">
        <v>23</v>
      </c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3">
        <f>ROUNDUP(SUM(VLOOKUP(F1412,'Pontuação 3.0'!A$2:B$11,2,FALSE),VLOOKUP(E1412,'Pontuação 3.0'!C$2:D$11,2,FALSE),VLOOKUP(H1412,'Pontuação 3.0'!I$2:J$11,2,FALSE),VLOOKUP(J1412,'Pontuação 3.0'!G$2:H$11,2,FALSE),VLOOKUP(G1412,'Pontuação 3.0'!E$2:F$11,2,FALSE),VLOOKUP(K1412,'Pontuação 3.0'!K$2:L$11,2,FALSE),VLOOKUP(L1412,'Pontuação 3.0'!M$2:N$13,2,FALSE)),0)</f>
        <v>2068</v>
      </c>
      <c r="AD1412" s="14">
        <f t="shared" si="1"/>
        <v>207</v>
      </c>
      <c r="AE1412" s="14" t="str">
        <f t="array" ref="AE1412">IFERROR(INDEX('Pontuação 3.0'!G$13:G$191, MATCH(AD1412, 'Pontuação 3.0'!F$13:F$191, 0)), "Faixa Indefinida")</f>
        <v>C</v>
      </c>
      <c r="AF1412" s="14">
        <f t="shared" si="2"/>
        <v>0</v>
      </c>
      <c r="AG1412" s="14">
        <f t="shared" si="3"/>
        <v>0</v>
      </c>
      <c r="AH1412" s="14">
        <f t="shared" si="4"/>
        <v>1</v>
      </c>
      <c r="AI1412" s="14">
        <f t="shared" si="5"/>
        <v>0</v>
      </c>
      <c r="AJ1412" s="10"/>
    </row>
    <row r="1413" ht="15.75" customHeight="1">
      <c r="A1413" s="9">
        <v>45694.0</v>
      </c>
      <c r="B1413" s="10" t="s">
        <v>3281</v>
      </c>
      <c r="C1413" s="10" t="s">
        <v>3282</v>
      </c>
      <c r="D1413" s="10" t="s">
        <v>3283</v>
      </c>
      <c r="E1413" s="10" t="s">
        <v>8586</v>
      </c>
      <c r="F1413" s="10" t="s">
        <v>8587</v>
      </c>
      <c r="G1413" s="10" t="s">
        <v>8588</v>
      </c>
      <c r="H1413" s="10" t="s">
        <v>8626</v>
      </c>
      <c r="I1413" s="10" t="s">
        <v>8590</v>
      </c>
      <c r="J1413" s="10" t="s">
        <v>8599</v>
      </c>
      <c r="K1413" s="10" t="s">
        <v>8590</v>
      </c>
      <c r="L1413" s="10" t="s">
        <v>8592</v>
      </c>
      <c r="M1413" s="10" t="s">
        <v>8611</v>
      </c>
      <c r="N1413" s="12" t="s">
        <v>11</v>
      </c>
      <c r="O1413" s="12" t="s">
        <v>13</v>
      </c>
      <c r="P1413" s="12" t="s">
        <v>114</v>
      </c>
      <c r="Q1413" s="12" t="s">
        <v>45</v>
      </c>
      <c r="R1413" s="12" t="s">
        <v>14</v>
      </c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3">
        <f>ROUNDUP(SUM(VLOOKUP(F1413,'Pontuação 3.0'!A$2:B$11,2,FALSE),VLOOKUP(E1413,'Pontuação 3.0'!C$2:D$11,2,FALSE),VLOOKUP(H1413,'Pontuação 3.0'!I$2:J$11,2,FALSE),VLOOKUP(J1413,'Pontuação 3.0'!G$2:H$11,2,FALSE),VLOOKUP(G1413,'Pontuação 3.0'!E$2:F$11,2,FALSE),VLOOKUP(K1413,'Pontuação 3.0'!K$2:L$11,2,FALSE),VLOOKUP(L1413,'Pontuação 3.0'!M$2:N$13,2,FALSE)),0)</f>
        <v>1974</v>
      </c>
      <c r="AD1413" s="14">
        <f t="shared" si="1"/>
        <v>197</v>
      </c>
      <c r="AE1413" s="14" t="str">
        <f t="array" ref="AE1413">IFERROR(INDEX('Pontuação 3.0'!G$13:G$191, MATCH(AD1413, 'Pontuação 3.0'!F$13:F$191, 0)), "Faixa Indefinida")</f>
        <v>C</v>
      </c>
      <c r="AF1413" s="14">
        <f t="shared" si="2"/>
        <v>0</v>
      </c>
      <c r="AG1413" s="14">
        <f t="shared" si="3"/>
        <v>0</v>
      </c>
      <c r="AH1413" s="14">
        <f t="shared" si="4"/>
        <v>1</v>
      </c>
      <c r="AI1413" s="14">
        <f t="shared" si="5"/>
        <v>0</v>
      </c>
      <c r="AJ1413" s="10"/>
    </row>
    <row r="1414" ht="15.75" customHeight="1">
      <c r="A1414" s="9">
        <v>45694.0</v>
      </c>
      <c r="B1414" s="10" t="s">
        <v>3277</v>
      </c>
      <c r="C1414" s="10" t="s">
        <v>3278</v>
      </c>
      <c r="D1414" s="11">
        <v>3.5984527168E10</v>
      </c>
      <c r="E1414" s="10" t="s">
        <v>8622</v>
      </c>
      <c r="F1414" s="10" t="s">
        <v>8587</v>
      </c>
      <c r="G1414" s="10" t="s">
        <v>8628</v>
      </c>
      <c r="H1414" s="10" t="s">
        <v>8626</v>
      </c>
      <c r="I1414" s="10" t="s">
        <v>8590</v>
      </c>
      <c r="J1414" s="10" t="s">
        <v>8599</v>
      </c>
      <c r="K1414" s="10" t="s">
        <v>8590</v>
      </c>
      <c r="L1414" s="10" t="s">
        <v>8615</v>
      </c>
      <c r="M1414" s="10" t="s">
        <v>8611</v>
      </c>
      <c r="N1414" s="12" t="s">
        <v>11</v>
      </c>
      <c r="O1414" s="12" t="s">
        <v>13</v>
      </c>
      <c r="P1414" s="12" t="s">
        <v>80</v>
      </c>
      <c r="Q1414" s="12" t="s">
        <v>15</v>
      </c>
      <c r="R1414" s="12" t="s">
        <v>14</v>
      </c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3">
        <f>ROUNDUP(SUM(VLOOKUP(F1414,'Pontuação 3.0'!A$2:B$11,2,FALSE),VLOOKUP(E1414,'Pontuação 3.0'!C$2:D$11,2,FALSE),VLOOKUP(H1414,'Pontuação 3.0'!I$2:J$11,2,FALSE),VLOOKUP(J1414,'Pontuação 3.0'!G$2:H$11,2,FALSE),VLOOKUP(G1414,'Pontuação 3.0'!E$2:F$11,2,FALSE),VLOOKUP(K1414,'Pontuação 3.0'!K$2:L$11,2,FALSE),VLOOKUP(L1414,'Pontuação 3.0'!M$2:N$13,2,FALSE)),0)</f>
        <v>1880</v>
      </c>
      <c r="AD1414" s="14">
        <f t="shared" si="1"/>
        <v>188</v>
      </c>
      <c r="AE1414" s="14" t="str">
        <f t="array" ref="AE1414">IFERROR(INDEX('Pontuação 3.0'!G$13:G$191, MATCH(AD1414, 'Pontuação 3.0'!F$13:F$191, 0)), "Faixa Indefinida")</f>
        <v>D</v>
      </c>
      <c r="AF1414" s="14">
        <f t="shared" si="2"/>
        <v>0</v>
      </c>
      <c r="AG1414" s="14">
        <f t="shared" si="3"/>
        <v>0</v>
      </c>
      <c r="AH1414" s="14">
        <f t="shared" si="4"/>
        <v>0</v>
      </c>
      <c r="AI1414" s="14">
        <f t="shared" si="5"/>
        <v>1</v>
      </c>
      <c r="AJ1414" s="10"/>
    </row>
    <row r="1415" ht="15.75" customHeight="1">
      <c r="A1415" s="9">
        <v>45694.0</v>
      </c>
      <c r="B1415" s="10" t="s">
        <v>3279</v>
      </c>
      <c r="C1415" s="10" t="s">
        <v>3280</v>
      </c>
      <c r="D1415" s="15" t="s">
        <v>8722</v>
      </c>
      <c r="E1415" s="10" t="s">
        <v>8586</v>
      </c>
      <c r="F1415" s="10" t="s">
        <v>8596</v>
      </c>
      <c r="G1415" s="10" t="s">
        <v>8620</v>
      </c>
      <c r="H1415" s="10" t="s">
        <v>8605</v>
      </c>
      <c r="I1415" s="10" t="s">
        <v>8590</v>
      </c>
      <c r="J1415" s="10" t="s">
        <v>8599</v>
      </c>
      <c r="K1415" s="10" t="s">
        <v>8590</v>
      </c>
      <c r="L1415" s="10" t="s">
        <v>8600</v>
      </c>
      <c r="M1415" s="10" t="s">
        <v>8621</v>
      </c>
      <c r="N1415" s="12" t="s">
        <v>11</v>
      </c>
      <c r="O1415" s="12" t="s">
        <v>13</v>
      </c>
      <c r="P1415" s="12" t="s">
        <v>19</v>
      </c>
      <c r="Q1415" s="12" t="s">
        <v>1247</v>
      </c>
      <c r="R1415" s="12" t="s">
        <v>23</v>
      </c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3">
        <f>ROUNDUP(SUM(VLOOKUP(F1415,'Pontuação 3.0'!A$2:B$11,2,FALSE),VLOOKUP(E1415,'Pontuação 3.0'!C$2:D$11,2,FALSE),VLOOKUP(H1415,'Pontuação 3.0'!I$2:J$11,2,FALSE),VLOOKUP(J1415,'Pontuação 3.0'!G$2:H$11,2,FALSE),VLOOKUP(G1415,'Pontuação 3.0'!E$2:F$11,2,FALSE),VLOOKUP(K1415,'Pontuação 3.0'!K$2:L$11,2,FALSE),VLOOKUP(L1415,'Pontuação 3.0'!M$2:N$13,2,FALSE)),0)</f>
        <v>1979</v>
      </c>
      <c r="AD1415" s="14">
        <f t="shared" si="1"/>
        <v>198</v>
      </c>
      <c r="AE1415" s="14" t="str">
        <f t="array" ref="AE1415">IFERROR(INDEX('Pontuação 3.0'!G$13:G$191, MATCH(AD1415, 'Pontuação 3.0'!F$13:F$191, 0)), "Faixa Indefinida")</f>
        <v>C</v>
      </c>
      <c r="AF1415" s="14">
        <f t="shared" si="2"/>
        <v>0</v>
      </c>
      <c r="AG1415" s="14">
        <f t="shared" si="3"/>
        <v>0</v>
      </c>
      <c r="AH1415" s="14">
        <f t="shared" si="4"/>
        <v>1</v>
      </c>
      <c r="AI1415" s="14">
        <f t="shared" si="5"/>
        <v>0</v>
      </c>
      <c r="AJ1415" s="10"/>
    </row>
    <row r="1416" ht="15.75" customHeight="1">
      <c r="A1416" s="9">
        <v>45694.0</v>
      </c>
      <c r="B1416" s="10" t="s">
        <v>2448</v>
      </c>
      <c r="C1416" s="10" t="s">
        <v>3285</v>
      </c>
      <c r="D1416" s="11">
        <v>4.4999230584E10</v>
      </c>
      <c r="E1416" s="10" t="s">
        <v>8586</v>
      </c>
      <c r="F1416" s="10" t="s">
        <v>8587</v>
      </c>
      <c r="G1416" s="10" t="s">
        <v>8616</v>
      </c>
      <c r="H1416" s="10" t="s">
        <v>8626</v>
      </c>
      <c r="I1416" s="10" t="s">
        <v>8590</v>
      </c>
      <c r="J1416" s="10" t="s">
        <v>8599</v>
      </c>
      <c r="K1416" s="10" t="s">
        <v>8590</v>
      </c>
      <c r="L1416" s="10" t="s">
        <v>8615</v>
      </c>
      <c r="M1416" s="10" t="s">
        <v>8593</v>
      </c>
      <c r="N1416" s="12" t="s">
        <v>11</v>
      </c>
      <c r="O1416" s="12" t="s">
        <v>13</v>
      </c>
      <c r="P1416" s="12" t="s">
        <v>77</v>
      </c>
      <c r="Q1416" s="12" t="s">
        <v>45</v>
      </c>
      <c r="R1416" s="12" t="s">
        <v>23</v>
      </c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3">
        <f>ROUNDUP(SUM(VLOOKUP(F1416,'Pontuação 3.0'!A$2:B$11,2,FALSE),VLOOKUP(E1416,'Pontuação 3.0'!C$2:D$11,2,FALSE),VLOOKUP(H1416,'Pontuação 3.0'!I$2:J$11,2,FALSE),VLOOKUP(J1416,'Pontuação 3.0'!G$2:H$11,2,FALSE),VLOOKUP(G1416,'Pontuação 3.0'!E$2:F$11,2,FALSE),VLOOKUP(K1416,'Pontuação 3.0'!K$2:L$11,2,FALSE),VLOOKUP(L1416,'Pontuação 3.0'!M$2:N$13,2,FALSE)),0)</f>
        <v>2154</v>
      </c>
      <c r="AD1416" s="14">
        <f t="shared" si="1"/>
        <v>215</v>
      </c>
      <c r="AE1416" s="14" t="str">
        <f t="array" ref="AE1416">IFERROR(INDEX('Pontuação 3.0'!G$13:G$191, MATCH(AD1416, 'Pontuação 3.0'!F$13:F$191, 0)), "Faixa Indefinida")</f>
        <v>B</v>
      </c>
      <c r="AF1416" s="14">
        <f t="shared" si="2"/>
        <v>0</v>
      </c>
      <c r="AG1416" s="14">
        <f t="shared" si="3"/>
        <v>1</v>
      </c>
      <c r="AH1416" s="14">
        <f t="shared" si="4"/>
        <v>0</v>
      </c>
      <c r="AI1416" s="14">
        <f t="shared" si="5"/>
        <v>0</v>
      </c>
      <c r="AJ1416" s="10"/>
    </row>
    <row r="1417" ht="15.75" customHeight="1">
      <c r="A1417" s="9">
        <v>45694.0</v>
      </c>
      <c r="B1417" s="10" t="s">
        <v>1893</v>
      </c>
      <c r="C1417" s="10" t="s">
        <v>3284</v>
      </c>
      <c r="D1417" s="11">
        <v>4.1998758853E10</v>
      </c>
      <c r="E1417" s="10" t="s">
        <v>8586</v>
      </c>
      <c r="F1417" s="10" t="s">
        <v>8596</v>
      </c>
      <c r="G1417" s="10" t="s">
        <v>8588</v>
      </c>
      <c r="H1417" s="10" t="s">
        <v>8589</v>
      </c>
      <c r="I1417" s="10" t="s">
        <v>8590</v>
      </c>
      <c r="J1417" s="10" t="s">
        <v>8599</v>
      </c>
      <c r="K1417" s="10" t="s">
        <v>8590</v>
      </c>
      <c r="L1417" s="10" t="s">
        <v>8615</v>
      </c>
      <c r="M1417" s="10" t="s">
        <v>8601</v>
      </c>
      <c r="N1417" s="12" t="s">
        <v>11</v>
      </c>
      <c r="O1417" s="12" t="s">
        <v>13</v>
      </c>
      <c r="P1417" s="12" t="s">
        <v>19</v>
      </c>
      <c r="Q1417" s="12" t="s">
        <v>34</v>
      </c>
      <c r="R1417" s="12" t="s">
        <v>14</v>
      </c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3">
        <f>ROUNDUP(SUM(VLOOKUP(F1417,'Pontuação 3.0'!A$2:B$11,2,FALSE),VLOOKUP(E1417,'Pontuação 3.0'!C$2:D$11,2,FALSE),VLOOKUP(H1417,'Pontuação 3.0'!I$2:J$11,2,FALSE),VLOOKUP(J1417,'Pontuação 3.0'!G$2:H$11,2,FALSE),VLOOKUP(G1417,'Pontuação 3.0'!E$2:F$11,2,FALSE),VLOOKUP(K1417,'Pontuação 3.0'!K$2:L$11,2,FALSE),VLOOKUP(L1417,'Pontuação 3.0'!M$2:N$13,2,FALSE)),0)</f>
        <v>2162</v>
      </c>
      <c r="AD1417" s="14">
        <f t="shared" si="1"/>
        <v>216</v>
      </c>
      <c r="AE1417" s="14" t="str">
        <f t="array" ref="AE1417">IFERROR(INDEX('Pontuação 3.0'!G$13:G$191, MATCH(AD1417, 'Pontuação 3.0'!F$13:F$191, 0)), "Faixa Indefinida")</f>
        <v>B</v>
      </c>
      <c r="AF1417" s="14">
        <f t="shared" si="2"/>
        <v>0</v>
      </c>
      <c r="AG1417" s="14">
        <f t="shared" si="3"/>
        <v>1</v>
      </c>
      <c r="AH1417" s="14">
        <f t="shared" si="4"/>
        <v>0</v>
      </c>
      <c r="AI1417" s="14">
        <f t="shared" si="5"/>
        <v>0</v>
      </c>
      <c r="AJ1417" s="10"/>
    </row>
    <row r="1418" ht="15.75" customHeight="1">
      <c r="A1418" s="9">
        <v>45694.0</v>
      </c>
      <c r="B1418" s="10" t="s">
        <v>3286</v>
      </c>
      <c r="C1418" s="10" t="s">
        <v>3287</v>
      </c>
      <c r="D1418" s="11">
        <v>5.1992390221E10</v>
      </c>
      <c r="E1418" s="10" t="s">
        <v>8586</v>
      </c>
      <c r="F1418" s="10" t="s">
        <v>8587</v>
      </c>
      <c r="G1418" s="10" t="s">
        <v>8620</v>
      </c>
      <c r="H1418" s="10" t="s">
        <v>8598</v>
      </c>
      <c r="I1418" s="10" t="s">
        <v>8590</v>
      </c>
      <c r="J1418" s="10" t="s">
        <v>8599</v>
      </c>
      <c r="K1418" s="10" t="s">
        <v>8590</v>
      </c>
      <c r="L1418" s="10" t="s">
        <v>8592</v>
      </c>
      <c r="M1418" s="10" t="s">
        <v>8611</v>
      </c>
      <c r="N1418" s="12" t="s">
        <v>11</v>
      </c>
      <c r="O1418" s="12" t="s">
        <v>13</v>
      </c>
      <c r="P1418" s="12" t="s">
        <v>77</v>
      </c>
      <c r="Q1418" s="12" t="s">
        <v>121</v>
      </c>
      <c r="R1418" s="12" t="s">
        <v>14</v>
      </c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3">
        <f>ROUNDUP(SUM(VLOOKUP(F1418,'Pontuação 3.0'!A$2:B$11,2,FALSE),VLOOKUP(E1418,'Pontuação 3.0'!C$2:D$11,2,FALSE),VLOOKUP(H1418,'Pontuação 3.0'!I$2:J$11,2,FALSE),VLOOKUP(J1418,'Pontuação 3.0'!G$2:H$11,2,FALSE),VLOOKUP(G1418,'Pontuação 3.0'!E$2:F$11,2,FALSE),VLOOKUP(K1418,'Pontuação 3.0'!K$2:L$11,2,FALSE),VLOOKUP(L1418,'Pontuação 3.0'!M$2:N$13,2,FALSE)),0)</f>
        <v>1982</v>
      </c>
      <c r="AD1418" s="14">
        <f t="shared" si="1"/>
        <v>198</v>
      </c>
      <c r="AE1418" s="14" t="str">
        <f t="array" ref="AE1418">IFERROR(INDEX('Pontuação 3.0'!G$13:G$191, MATCH(AD1418, 'Pontuação 3.0'!F$13:F$191, 0)), "Faixa Indefinida")</f>
        <v>C</v>
      </c>
      <c r="AF1418" s="14">
        <f t="shared" si="2"/>
        <v>0</v>
      </c>
      <c r="AG1418" s="14">
        <f t="shared" si="3"/>
        <v>0</v>
      </c>
      <c r="AH1418" s="14">
        <f t="shared" si="4"/>
        <v>1</v>
      </c>
      <c r="AI1418" s="14">
        <f t="shared" si="5"/>
        <v>0</v>
      </c>
      <c r="AJ1418" s="10"/>
    </row>
    <row r="1419" ht="15.75" customHeight="1">
      <c r="A1419" s="9">
        <v>45694.0</v>
      </c>
      <c r="B1419" s="10" t="s">
        <v>3288</v>
      </c>
      <c r="C1419" s="10" t="s">
        <v>3289</v>
      </c>
      <c r="D1419" s="11">
        <v>8.3988780512E10</v>
      </c>
      <c r="E1419" s="10" t="s">
        <v>8586</v>
      </c>
      <c r="F1419" s="10" t="s">
        <v>8587</v>
      </c>
      <c r="G1419" s="10" t="s">
        <v>8588</v>
      </c>
      <c r="H1419" s="10" t="s">
        <v>8589</v>
      </c>
      <c r="I1419" s="10" t="s">
        <v>8614</v>
      </c>
      <c r="J1419" s="10" t="s">
        <v>8591</v>
      </c>
      <c r="K1419" s="10" t="s">
        <v>8590</v>
      </c>
      <c r="L1419" s="10" t="s">
        <v>8615</v>
      </c>
      <c r="M1419" s="10" t="s">
        <v>8601</v>
      </c>
      <c r="N1419" s="12" t="s">
        <v>11</v>
      </c>
      <c r="O1419" s="12" t="s">
        <v>13</v>
      </c>
      <c r="P1419" s="12" t="s">
        <v>1337</v>
      </c>
      <c r="Q1419" s="12" t="s">
        <v>1338</v>
      </c>
      <c r="R1419" s="12" t="s">
        <v>14</v>
      </c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3">
        <f>ROUNDUP(SUM(VLOOKUP(F1419,'Pontuação 3.0'!A$2:B$11,2,FALSE),VLOOKUP(E1419,'Pontuação 3.0'!C$2:D$11,2,FALSE),VLOOKUP(H1419,'Pontuação 3.0'!I$2:J$11,2,FALSE),VLOOKUP(J1419,'Pontuação 3.0'!G$2:H$11,2,FALSE),VLOOKUP(G1419,'Pontuação 3.0'!E$2:F$11,2,FALSE),VLOOKUP(K1419,'Pontuação 3.0'!K$2:L$11,2,FALSE),VLOOKUP(L1419,'Pontuação 3.0'!M$2:N$13,2,FALSE)),0)</f>
        <v>2447</v>
      </c>
      <c r="AD1419" s="14">
        <f t="shared" si="1"/>
        <v>245</v>
      </c>
      <c r="AE1419" s="14" t="str">
        <f t="array" ref="AE1419">IFERROR(INDEX('Pontuação 3.0'!G$13:G$191, MATCH(AD1419, 'Pontuação 3.0'!F$13:F$191, 0)), "Faixa Indefinida")</f>
        <v>A</v>
      </c>
      <c r="AF1419" s="14">
        <f t="shared" si="2"/>
        <v>1</v>
      </c>
      <c r="AG1419" s="14">
        <f t="shared" si="3"/>
        <v>0</v>
      </c>
      <c r="AH1419" s="14">
        <f t="shared" si="4"/>
        <v>0</v>
      </c>
      <c r="AI1419" s="14">
        <f t="shared" si="5"/>
        <v>0</v>
      </c>
      <c r="AJ1419" s="10"/>
    </row>
    <row r="1420" ht="15.75" customHeight="1">
      <c r="A1420" s="9">
        <v>45694.0</v>
      </c>
      <c r="B1420" s="10" t="s">
        <v>3290</v>
      </c>
      <c r="C1420" s="10" t="s">
        <v>3291</v>
      </c>
      <c r="D1420" s="10" t="s">
        <v>3292</v>
      </c>
      <c r="E1420" s="10" t="s">
        <v>8586</v>
      </c>
      <c r="F1420" s="10" t="s">
        <v>8631</v>
      </c>
      <c r="G1420" s="10" t="s">
        <v>8597</v>
      </c>
      <c r="H1420" s="10" t="s">
        <v>8598</v>
      </c>
      <c r="I1420" s="10" t="s">
        <v>8614</v>
      </c>
      <c r="J1420" s="10" t="s">
        <v>8599</v>
      </c>
      <c r="K1420" s="10" t="s">
        <v>8590</v>
      </c>
      <c r="L1420" s="10" t="s">
        <v>8592</v>
      </c>
      <c r="M1420" s="10" t="s">
        <v>8601</v>
      </c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3">
        <f>ROUNDUP(SUM(VLOOKUP(F1420,'Pontuação 3.0'!A$2:B$11,2,FALSE),VLOOKUP(E1420,'Pontuação 3.0'!C$2:D$11,2,FALSE),VLOOKUP(H1420,'Pontuação 3.0'!I$2:J$11,2,FALSE),VLOOKUP(J1420,'Pontuação 3.0'!G$2:H$11,2,FALSE),VLOOKUP(G1420,'Pontuação 3.0'!E$2:F$11,2,FALSE),VLOOKUP(K1420,'Pontuação 3.0'!K$2:L$11,2,FALSE),VLOOKUP(L1420,'Pontuação 3.0'!M$2:N$13,2,FALSE)),0)</f>
        <v>2000</v>
      </c>
      <c r="AD1420" s="14">
        <f t="shared" si="1"/>
        <v>200</v>
      </c>
      <c r="AE1420" s="14" t="str">
        <f t="array" ref="AE1420">IFERROR(INDEX('Pontuação 3.0'!G$13:G$191, MATCH(AD1420, 'Pontuação 3.0'!F$13:F$191, 0)), "Faixa Indefinida")</f>
        <v>C</v>
      </c>
      <c r="AF1420" s="14">
        <f t="shared" si="2"/>
        <v>0</v>
      </c>
      <c r="AG1420" s="14">
        <f t="shared" si="3"/>
        <v>0</v>
      </c>
      <c r="AH1420" s="14">
        <f t="shared" si="4"/>
        <v>1</v>
      </c>
      <c r="AI1420" s="14">
        <f t="shared" si="5"/>
        <v>0</v>
      </c>
      <c r="AJ1420" s="10"/>
    </row>
    <row r="1421" ht="15.75" customHeight="1">
      <c r="A1421" s="9">
        <v>45694.0</v>
      </c>
      <c r="B1421" s="10" t="s">
        <v>3293</v>
      </c>
      <c r="C1421" s="10" t="s">
        <v>3294</v>
      </c>
      <c r="D1421" s="11">
        <v>1.1985503861E10</v>
      </c>
      <c r="E1421" s="10" t="s">
        <v>8586</v>
      </c>
      <c r="F1421" s="10" t="s">
        <v>8596</v>
      </c>
      <c r="G1421" s="10" t="s">
        <v>8620</v>
      </c>
      <c r="H1421" s="10" t="s">
        <v>8626</v>
      </c>
      <c r="I1421" s="10" t="s">
        <v>8590</v>
      </c>
      <c r="J1421" s="10" t="s">
        <v>8617</v>
      </c>
      <c r="K1421" s="10" t="s">
        <v>8606</v>
      </c>
      <c r="L1421" s="10" t="s">
        <v>8615</v>
      </c>
      <c r="M1421" s="10" t="s">
        <v>8601</v>
      </c>
      <c r="N1421" s="12" t="s">
        <v>11</v>
      </c>
      <c r="O1421" s="12" t="s">
        <v>13</v>
      </c>
      <c r="P1421" s="12" t="s">
        <v>547</v>
      </c>
      <c r="Q1421" s="12" t="s">
        <v>548</v>
      </c>
      <c r="R1421" s="12" t="s">
        <v>14</v>
      </c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3">
        <f>ROUNDUP(SUM(VLOOKUP(F1421,'Pontuação 3.0'!A$2:B$11,2,FALSE),VLOOKUP(E1421,'Pontuação 3.0'!C$2:D$11,2,FALSE),VLOOKUP(H1421,'Pontuação 3.0'!I$2:J$11,2,FALSE),VLOOKUP(J1421,'Pontuação 3.0'!G$2:H$11,2,FALSE),VLOOKUP(G1421,'Pontuação 3.0'!E$2:F$11,2,FALSE),VLOOKUP(K1421,'Pontuação 3.0'!K$2:L$11,2,FALSE),VLOOKUP(L1421,'Pontuação 3.0'!M$2:N$13,2,FALSE)),0)</f>
        <v>2323</v>
      </c>
      <c r="AD1421" s="14">
        <f t="shared" si="1"/>
        <v>232</v>
      </c>
      <c r="AE1421" s="14" t="str">
        <f t="array" ref="AE1421">IFERROR(INDEX('Pontuação 3.0'!G$13:G$191, MATCH(AD1421, 'Pontuação 3.0'!F$13:F$191, 0)), "Faixa Indefinida")</f>
        <v>B</v>
      </c>
      <c r="AF1421" s="14">
        <f t="shared" si="2"/>
        <v>0</v>
      </c>
      <c r="AG1421" s="14">
        <f t="shared" si="3"/>
        <v>1</v>
      </c>
      <c r="AH1421" s="14">
        <f t="shared" si="4"/>
        <v>0</v>
      </c>
      <c r="AI1421" s="14">
        <f t="shared" si="5"/>
        <v>0</v>
      </c>
      <c r="AJ1421" s="10"/>
    </row>
    <row r="1422" ht="15.75" customHeight="1">
      <c r="A1422" s="9">
        <v>45694.0</v>
      </c>
      <c r="B1422" s="10" t="s">
        <v>3295</v>
      </c>
      <c r="C1422" s="10" t="s">
        <v>3296</v>
      </c>
      <c r="D1422" s="11">
        <v>2.7999775233E10</v>
      </c>
      <c r="E1422" s="10" t="s">
        <v>8586</v>
      </c>
      <c r="F1422" s="10" t="s">
        <v>8587</v>
      </c>
      <c r="G1422" s="10" t="s">
        <v>8588</v>
      </c>
      <c r="H1422" s="10" t="s">
        <v>8605</v>
      </c>
      <c r="I1422" s="10" t="s">
        <v>8590</v>
      </c>
      <c r="J1422" s="10" t="s">
        <v>8617</v>
      </c>
      <c r="K1422" s="10" t="s">
        <v>8606</v>
      </c>
      <c r="L1422" s="10" t="s">
        <v>8615</v>
      </c>
      <c r="M1422" s="10" t="s">
        <v>8601</v>
      </c>
      <c r="N1422" s="12" t="s">
        <v>11</v>
      </c>
      <c r="O1422" s="12" t="s">
        <v>13</v>
      </c>
      <c r="P1422" s="12" t="s">
        <v>22</v>
      </c>
      <c r="Q1422" s="12" t="s">
        <v>31</v>
      </c>
      <c r="R1422" s="12" t="s">
        <v>14</v>
      </c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3">
        <f>ROUNDUP(SUM(VLOOKUP(F1422,'Pontuação 3.0'!A$2:B$11,2,FALSE),VLOOKUP(E1422,'Pontuação 3.0'!C$2:D$11,2,FALSE),VLOOKUP(H1422,'Pontuação 3.0'!I$2:J$11,2,FALSE),VLOOKUP(J1422,'Pontuação 3.0'!G$2:H$11,2,FALSE),VLOOKUP(G1422,'Pontuação 3.0'!E$2:F$11,2,FALSE),VLOOKUP(K1422,'Pontuação 3.0'!K$2:L$11,2,FALSE),VLOOKUP(L1422,'Pontuação 3.0'!M$2:N$13,2,FALSE)),0)</f>
        <v>2680</v>
      </c>
      <c r="AD1422" s="14">
        <f t="shared" si="1"/>
        <v>268</v>
      </c>
      <c r="AE1422" s="14" t="str">
        <f t="array" ref="AE1422">IFERROR(INDEX('Pontuação 3.0'!G$13:G$191, MATCH(AD1422, 'Pontuação 3.0'!F$13:F$191, 0)), "Faixa Indefinida")</f>
        <v>A</v>
      </c>
      <c r="AF1422" s="14">
        <f t="shared" si="2"/>
        <v>1</v>
      </c>
      <c r="AG1422" s="14">
        <f t="shared" si="3"/>
        <v>0</v>
      </c>
      <c r="AH1422" s="14">
        <f t="shared" si="4"/>
        <v>0</v>
      </c>
      <c r="AI1422" s="14">
        <f t="shared" si="5"/>
        <v>0</v>
      </c>
      <c r="AJ1422" s="10"/>
    </row>
    <row r="1423" ht="15.75" customHeight="1">
      <c r="A1423" s="9">
        <v>45694.0</v>
      </c>
      <c r="B1423" s="10" t="s">
        <v>3299</v>
      </c>
      <c r="C1423" s="10" t="s">
        <v>3300</v>
      </c>
      <c r="D1423" s="11">
        <v>3.1993528022E10</v>
      </c>
      <c r="E1423" s="10" t="s">
        <v>8586</v>
      </c>
      <c r="F1423" s="10" t="s">
        <v>8587</v>
      </c>
      <c r="G1423" s="10" t="s">
        <v>8620</v>
      </c>
      <c r="H1423" s="10" t="s">
        <v>8598</v>
      </c>
      <c r="I1423" s="10" t="s">
        <v>8590</v>
      </c>
      <c r="J1423" s="10" t="s">
        <v>8591</v>
      </c>
      <c r="K1423" s="10" t="s">
        <v>8606</v>
      </c>
      <c r="L1423" s="10" t="s">
        <v>8592</v>
      </c>
      <c r="M1423" s="10" t="s">
        <v>8601</v>
      </c>
      <c r="N1423" s="12" t="s">
        <v>11</v>
      </c>
      <c r="O1423" s="12" t="s">
        <v>13</v>
      </c>
      <c r="P1423" s="12" t="s">
        <v>77</v>
      </c>
      <c r="Q1423" s="12" t="s">
        <v>45</v>
      </c>
      <c r="R1423" s="12" t="s">
        <v>23</v>
      </c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3">
        <f>ROUNDUP(SUM(VLOOKUP(F1423,'Pontuação 3.0'!A$2:B$11,2,FALSE),VLOOKUP(E1423,'Pontuação 3.0'!C$2:D$11,2,FALSE),VLOOKUP(H1423,'Pontuação 3.0'!I$2:J$11,2,FALSE),VLOOKUP(J1423,'Pontuação 3.0'!G$2:H$11,2,FALSE),VLOOKUP(G1423,'Pontuação 3.0'!E$2:F$11,2,FALSE),VLOOKUP(K1423,'Pontuação 3.0'!K$2:L$11,2,FALSE),VLOOKUP(L1423,'Pontuação 3.0'!M$2:N$13,2,FALSE)),0)</f>
        <v>2395</v>
      </c>
      <c r="AD1423" s="14">
        <f t="shared" si="1"/>
        <v>240</v>
      </c>
      <c r="AE1423" s="14" t="str">
        <f t="array" ref="AE1423">IFERROR(INDEX('Pontuação 3.0'!G$13:G$191, MATCH(AD1423, 'Pontuação 3.0'!F$13:F$191, 0)), "Faixa Indefinida")</f>
        <v>A</v>
      </c>
      <c r="AF1423" s="14">
        <f t="shared" si="2"/>
        <v>1</v>
      </c>
      <c r="AG1423" s="14">
        <f t="shared" si="3"/>
        <v>0</v>
      </c>
      <c r="AH1423" s="14">
        <f t="shared" si="4"/>
        <v>0</v>
      </c>
      <c r="AI1423" s="14">
        <f t="shared" si="5"/>
        <v>0</v>
      </c>
      <c r="AJ1423" s="10"/>
    </row>
    <row r="1424" ht="15.75" customHeight="1">
      <c r="A1424" s="9">
        <v>45694.0</v>
      </c>
      <c r="B1424" s="10" t="s">
        <v>170</v>
      </c>
      <c r="C1424" s="10" t="s">
        <v>3306</v>
      </c>
      <c r="D1424" s="11">
        <v>6.4992744988E10</v>
      </c>
      <c r="E1424" s="10" t="s">
        <v>8586</v>
      </c>
      <c r="F1424" s="10" t="s">
        <v>8587</v>
      </c>
      <c r="G1424" s="10" t="s">
        <v>8616</v>
      </c>
      <c r="H1424" s="10" t="s">
        <v>8589</v>
      </c>
      <c r="I1424" s="10" t="s">
        <v>8590</v>
      </c>
      <c r="J1424" s="10" t="s">
        <v>8617</v>
      </c>
      <c r="K1424" s="10" t="s">
        <v>8590</v>
      </c>
      <c r="L1424" s="10" t="s">
        <v>8615</v>
      </c>
      <c r="M1424" s="10" t="s">
        <v>8601</v>
      </c>
      <c r="N1424" s="12" t="s">
        <v>11</v>
      </c>
      <c r="O1424" s="12" t="s">
        <v>13</v>
      </c>
      <c r="P1424" s="12" t="s">
        <v>19</v>
      </c>
      <c r="Q1424" s="12" t="s">
        <v>49</v>
      </c>
      <c r="R1424" s="12" t="s">
        <v>14</v>
      </c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3">
        <f>ROUNDUP(SUM(VLOOKUP(F1424,'Pontuação 3.0'!A$2:B$11,2,FALSE),VLOOKUP(E1424,'Pontuação 3.0'!C$2:D$11,2,FALSE),VLOOKUP(H1424,'Pontuação 3.0'!I$2:J$11,2,FALSE),VLOOKUP(J1424,'Pontuação 3.0'!G$2:H$11,2,FALSE),VLOOKUP(G1424,'Pontuação 3.0'!E$2:F$11,2,FALSE),VLOOKUP(K1424,'Pontuação 3.0'!K$2:L$11,2,FALSE),VLOOKUP(L1424,'Pontuação 3.0'!M$2:N$13,2,FALSE)),0)</f>
        <v>2664</v>
      </c>
      <c r="AD1424" s="14">
        <f t="shared" si="1"/>
        <v>266</v>
      </c>
      <c r="AE1424" s="14" t="str">
        <f t="array" ref="AE1424">IFERROR(INDEX('Pontuação 3.0'!G$13:G$191, MATCH(AD1424, 'Pontuação 3.0'!F$13:F$191, 0)), "Faixa Indefinida")</f>
        <v>A</v>
      </c>
      <c r="AF1424" s="14">
        <f t="shared" si="2"/>
        <v>1</v>
      </c>
      <c r="AG1424" s="14">
        <f t="shared" si="3"/>
        <v>0</v>
      </c>
      <c r="AH1424" s="14">
        <f t="shared" si="4"/>
        <v>0</v>
      </c>
      <c r="AI1424" s="14">
        <f t="shared" si="5"/>
        <v>0</v>
      </c>
      <c r="AJ1424" s="10"/>
    </row>
    <row r="1425" ht="15.75" customHeight="1">
      <c r="A1425" s="9">
        <v>45694.0</v>
      </c>
      <c r="B1425" s="10" t="s">
        <v>3307</v>
      </c>
      <c r="C1425" s="10" t="s">
        <v>3308</v>
      </c>
      <c r="D1425" s="11">
        <v>1.399122258E10</v>
      </c>
      <c r="E1425" s="10" t="s">
        <v>8622</v>
      </c>
      <c r="F1425" s="10" t="s">
        <v>8587</v>
      </c>
      <c r="G1425" s="10" t="s">
        <v>8616</v>
      </c>
      <c r="H1425" s="10" t="s">
        <v>8626</v>
      </c>
      <c r="I1425" s="10" t="s">
        <v>8614</v>
      </c>
      <c r="J1425" s="10" t="s">
        <v>8624</v>
      </c>
      <c r="K1425" s="10" t="s">
        <v>8590</v>
      </c>
      <c r="L1425" s="10" t="s">
        <v>8592</v>
      </c>
      <c r="M1425" s="10" t="s">
        <v>8601</v>
      </c>
      <c r="N1425" s="12" t="s">
        <v>11</v>
      </c>
      <c r="O1425" s="12" t="s">
        <v>13</v>
      </c>
      <c r="P1425" s="12" t="s">
        <v>19</v>
      </c>
      <c r="Q1425" s="12" t="s">
        <v>15</v>
      </c>
      <c r="R1425" s="12" t="s">
        <v>14</v>
      </c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3">
        <f>ROUNDUP(SUM(VLOOKUP(F1425,'Pontuação 3.0'!A$2:B$11,2,FALSE),VLOOKUP(E1425,'Pontuação 3.0'!C$2:D$11,2,FALSE),VLOOKUP(H1425,'Pontuação 3.0'!I$2:J$11,2,FALSE),VLOOKUP(J1425,'Pontuação 3.0'!G$2:H$11,2,FALSE),VLOOKUP(G1425,'Pontuação 3.0'!E$2:F$11,2,FALSE),VLOOKUP(K1425,'Pontuação 3.0'!K$2:L$11,2,FALSE),VLOOKUP(L1425,'Pontuação 3.0'!M$2:N$13,2,FALSE)),0)</f>
        <v>2061</v>
      </c>
      <c r="AD1425" s="14">
        <f t="shared" si="1"/>
        <v>206</v>
      </c>
      <c r="AE1425" s="14" t="str">
        <f t="array" ref="AE1425">IFERROR(INDEX('Pontuação 3.0'!G$13:G$191, MATCH(AD1425, 'Pontuação 3.0'!F$13:F$191, 0)), "Faixa Indefinida")</f>
        <v>C</v>
      </c>
      <c r="AF1425" s="14">
        <f t="shared" si="2"/>
        <v>0</v>
      </c>
      <c r="AG1425" s="14">
        <f t="shared" si="3"/>
        <v>0</v>
      </c>
      <c r="AH1425" s="14">
        <f t="shared" si="4"/>
        <v>1</v>
      </c>
      <c r="AI1425" s="14">
        <f t="shared" si="5"/>
        <v>0</v>
      </c>
      <c r="AJ1425" s="10"/>
    </row>
    <row r="1426" ht="15.75" customHeight="1">
      <c r="A1426" s="9">
        <v>45694.0</v>
      </c>
      <c r="B1426" s="10" t="s">
        <v>3302</v>
      </c>
      <c r="C1426" s="10" t="s">
        <v>3303</v>
      </c>
      <c r="D1426" s="11">
        <v>4.8984475183E10</v>
      </c>
      <c r="E1426" s="10" t="s">
        <v>8586</v>
      </c>
      <c r="F1426" s="10" t="s">
        <v>8587</v>
      </c>
      <c r="G1426" s="10" t="s">
        <v>8620</v>
      </c>
      <c r="H1426" s="10" t="s">
        <v>8605</v>
      </c>
      <c r="I1426" s="10" t="s">
        <v>8614</v>
      </c>
      <c r="J1426" s="10" t="s">
        <v>8591</v>
      </c>
      <c r="K1426" s="10" t="s">
        <v>8590</v>
      </c>
      <c r="L1426" s="10" t="s">
        <v>8615</v>
      </c>
      <c r="M1426" s="10" t="s">
        <v>8625</v>
      </c>
      <c r="N1426" s="12" t="s">
        <v>11</v>
      </c>
      <c r="O1426" s="12" t="s">
        <v>13</v>
      </c>
      <c r="P1426" s="12" t="s">
        <v>89</v>
      </c>
      <c r="Q1426" s="12" t="s">
        <v>49</v>
      </c>
      <c r="R1426" s="12" t="s">
        <v>14</v>
      </c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3">
        <f>ROUNDUP(SUM(VLOOKUP(F1426,'Pontuação 3.0'!A$2:B$11,2,FALSE),VLOOKUP(E1426,'Pontuação 3.0'!C$2:D$11,2,FALSE),VLOOKUP(H1426,'Pontuação 3.0'!I$2:J$11,2,FALSE),VLOOKUP(J1426,'Pontuação 3.0'!G$2:H$11,2,FALSE),VLOOKUP(G1426,'Pontuação 3.0'!E$2:F$11,2,FALSE),VLOOKUP(K1426,'Pontuação 3.0'!K$2:L$11,2,FALSE),VLOOKUP(L1426,'Pontuação 3.0'!M$2:N$13,2,FALSE)),0)</f>
        <v>2156</v>
      </c>
      <c r="AD1426" s="14">
        <f t="shared" si="1"/>
        <v>216</v>
      </c>
      <c r="AE1426" s="14" t="str">
        <f t="array" ref="AE1426">IFERROR(INDEX('Pontuação 3.0'!G$13:G$191, MATCH(AD1426, 'Pontuação 3.0'!F$13:F$191, 0)), "Faixa Indefinida")</f>
        <v>B</v>
      </c>
      <c r="AF1426" s="14">
        <f t="shared" si="2"/>
        <v>0</v>
      </c>
      <c r="AG1426" s="14">
        <f t="shared" si="3"/>
        <v>1</v>
      </c>
      <c r="AH1426" s="14">
        <f t="shared" si="4"/>
        <v>0</v>
      </c>
      <c r="AI1426" s="14">
        <f t="shared" si="5"/>
        <v>0</v>
      </c>
      <c r="AJ1426" s="10"/>
    </row>
    <row r="1427" ht="15.75" customHeight="1">
      <c r="A1427" s="9">
        <v>45694.0</v>
      </c>
      <c r="B1427" s="10" t="s">
        <v>3311</v>
      </c>
      <c r="C1427" s="10" t="s">
        <v>3312</v>
      </c>
      <c r="D1427" s="11">
        <v>2.1992436594E10</v>
      </c>
      <c r="E1427" s="10" t="s">
        <v>8586</v>
      </c>
      <c r="F1427" s="10" t="s">
        <v>8596</v>
      </c>
      <c r="G1427" s="10" t="s">
        <v>8620</v>
      </c>
      <c r="H1427" s="10" t="s">
        <v>8626</v>
      </c>
      <c r="I1427" s="10" t="s">
        <v>8590</v>
      </c>
      <c r="J1427" s="10" t="s">
        <v>8591</v>
      </c>
      <c r="K1427" s="10" t="s">
        <v>8590</v>
      </c>
      <c r="L1427" s="10" t="s">
        <v>8615</v>
      </c>
      <c r="M1427" s="10" t="s">
        <v>8601</v>
      </c>
      <c r="N1427" s="12" t="s">
        <v>11</v>
      </c>
      <c r="O1427" s="12" t="s">
        <v>13</v>
      </c>
      <c r="P1427" s="12" t="s">
        <v>77</v>
      </c>
      <c r="Q1427" s="12" t="s">
        <v>45</v>
      </c>
      <c r="R1427" s="12" t="s">
        <v>23</v>
      </c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3">
        <f>ROUNDUP(SUM(VLOOKUP(F1427,'Pontuação 3.0'!A$2:B$11,2,FALSE),VLOOKUP(E1427,'Pontuação 3.0'!C$2:D$11,2,FALSE),VLOOKUP(H1427,'Pontuação 3.0'!I$2:J$11,2,FALSE),VLOOKUP(J1427,'Pontuação 3.0'!G$2:H$11,2,FALSE),VLOOKUP(G1427,'Pontuação 3.0'!E$2:F$11,2,FALSE),VLOOKUP(K1427,'Pontuação 3.0'!K$2:L$11,2,FALSE),VLOOKUP(L1427,'Pontuação 3.0'!M$2:N$13,2,FALSE)),0)</f>
        <v>1939</v>
      </c>
      <c r="AD1427" s="14">
        <f t="shared" si="1"/>
        <v>194</v>
      </c>
      <c r="AE1427" s="14" t="str">
        <f t="array" ref="AE1427">IFERROR(INDEX('Pontuação 3.0'!G$13:G$191, MATCH(AD1427, 'Pontuação 3.0'!F$13:F$191, 0)), "Faixa Indefinida")</f>
        <v>C</v>
      </c>
      <c r="AF1427" s="14">
        <f t="shared" si="2"/>
        <v>0</v>
      </c>
      <c r="AG1427" s="14">
        <f t="shared" si="3"/>
        <v>0</v>
      </c>
      <c r="AH1427" s="14">
        <f t="shared" si="4"/>
        <v>1</v>
      </c>
      <c r="AI1427" s="14">
        <f t="shared" si="5"/>
        <v>0</v>
      </c>
      <c r="AJ1427" s="10"/>
    </row>
    <row r="1428" ht="15.75" customHeight="1">
      <c r="A1428" s="9">
        <v>45694.0</v>
      </c>
      <c r="B1428" s="10" t="s">
        <v>285</v>
      </c>
      <c r="C1428" s="10" t="s">
        <v>3313</v>
      </c>
      <c r="D1428" s="11">
        <v>3.5998810995E10</v>
      </c>
      <c r="E1428" s="10" t="s">
        <v>8586</v>
      </c>
      <c r="F1428" s="10" t="s">
        <v>8596</v>
      </c>
      <c r="G1428" s="10" t="s">
        <v>8588</v>
      </c>
      <c r="H1428" s="10" t="s">
        <v>8598</v>
      </c>
      <c r="I1428" s="10" t="s">
        <v>8590</v>
      </c>
      <c r="J1428" s="10" t="s">
        <v>8599</v>
      </c>
      <c r="K1428" s="10" t="s">
        <v>8590</v>
      </c>
      <c r="L1428" s="10" t="s">
        <v>8615</v>
      </c>
      <c r="M1428" s="10" t="s">
        <v>8593</v>
      </c>
      <c r="N1428" s="12" t="s">
        <v>11</v>
      </c>
      <c r="O1428" s="12" t="s">
        <v>13</v>
      </c>
      <c r="P1428" s="12" t="s">
        <v>77</v>
      </c>
      <c r="Q1428" s="12" t="s">
        <v>45</v>
      </c>
      <c r="R1428" s="12" t="s">
        <v>23</v>
      </c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3">
        <f>ROUNDUP(SUM(VLOOKUP(F1428,'Pontuação 3.0'!A$2:B$11,2,FALSE),VLOOKUP(E1428,'Pontuação 3.0'!C$2:D$11,2,FALSE),VLOOKUP(H1428,'Pontuação 3.0'!I$2:J$11,2,FALSE),VLOOKUP(J1428,'Pontuação 3.0'!G$2:H$11,2,FALSE),VLOOKUP(G1428,'Pontuação 3.0'!E$2:F$11,2,FALSE),VLOOKUP(K1428,'Pontuação 3.0'!K$2:L$11,2,FALSE),VLOOKUP(L1428,'Pontuação 3.0'!M$2:N$13,2,FALSE)),0)</f>
        <v>2075</v>
      </c>
      <c r="AD1428" s="14">
        <f t="shared" si="1"/>
        <v>208</v>
      </c>
      <c r="AE1428" s="14" t="str">
        <f t="array" ref="AE1428">IFERROR(INDEX('Pontuação 3.0'!G$13:G$191, MATCH(AD1428, 'Pontuação 3.0'!F$13:F$191, 0)), "Faixa Indefinida")</f>
        <v>C</v>
      </c>
      <c r="AF1428" s="14">
        <f t="shared" si="2"/>
        <v>0</v>
      </c>
      <c r="AG1428" s="14">
        <f t="shared" si="3"/>
        <v>0</v>
      </c>
      <c r="AH1428" s="14">
        <f t="shared" si="4"/>
        <v>1</v>
      </c>
      <c r="AI1428" s="14">
        <f t="shared" si="5"/>
        <v>0</v>
      </c>
      <c r="AJ1428" s="10"/>
    </row>
    <row r="1429" ht="15.75" customHeight="1">
      <c r="A1429" s="9">
        <v>45694.0</v>
      </c>
      <c r="B1429" s="10" t="s">
        <v>3314</v>
      </c>
      <c r="C1429" s="10" t="s">
        <v>3315</v>
      </c>
      <c r="D1429" s="11">
        <v>8.1984424818E10</v>
      </c>
      <c r="E1429" s="10" t="s">
        <v>8586</v>
      </c>
      <c r="F1429" s="10" t="s">
        <v>8631</v>
      </c>
      <c r="G1429" s="10" t="s">
        <v>8588</v>
      </c>
      <c r="H1429" s="10" t="s">
        <v>8598</v>
      </c>
      <c r="I1429" s="10" t="s">
        <v>8590</v>
      </c>
      <c r="J1429" s="10" t="s">
        <v>8599</v>
      </c>
      <c r="K1429" s="10" t="s">
        <v>8590</v>
      </c>
      <c r="L1429" s="10" t="s">
        <v>8615</v>
      </c>
      <c r="M1429" s="10" t="s">
        <v>8601</v>
      </c>
      <c r="N1429" s="12" t="s">
        <v>11</v>
      </c>
      <c r="O1429" s="12" t="s">
        <v>13</v>
      </c>
      <c r="P1429" s="12" t="s">
        <v>19</v>
      </c>
      <c r="Q1429" s="12" t="s">
        <v>49</v>
      </c>
      <c r="R1429" s="12" t="s">
        <v>23</v>
      </c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3">
        <f>ROUNDUP(SUM(VLOOKUP(F1429,'Pontuação 3.0'!A$2:B$11,2,FALSE),VLOOKUP(E1429,'Pontuação 3.0'!C$2:D$11,2,FALSE),VLOOKUP(H1429,'Pontuação 3.0'!I$2:J$11,2,FALSE),VLOOKUP(J1429,'Pontuação 3.0'!G$2:H$11,2,FALSE),VLOOKUP(G1429,'Pontuação 3.0'!E$2:F$11,2,FALSE),VLOOKUP(K1429,'Pontuação 3.0'!K$2:L$11,2,FALSE),VLOOKUP(L1429,'Pontuação 3.0'!M$2:N$13,2,FALSE)),0)</f>
        <v>2193</v>
      </c>
      <c r="AD1429" s="14">
        <f t="shared" si="1"/>
        <v>219</v>
      </c>
      <c r="AE1429" s="14" t="str">
        <f t="array" ref="AE1429">IFERROR(INDEX('Pontuação 3.0'!G$13:G$191, MATCH(AD1429, 'Pontuação 3.0'!F$13:F$191, 0)), "Faixa Indefinida")</f>
        <v>B</v>
      </c>
      <c r="AF1429" s="14">
        <f t="shared" si="2"/>
        <v>0</v>
      </c>
      <c r="AG1429" s="14">
        <f t="shared" si="3"/>
        <v>1</v>
      </c>
      <c r="AH1429" s="14">
        <f t="shared" si="4"/>
        <v>0</v>
      </c>
      <c r="AI1429" s="14">
        <f t="shared" si="5"/>
        <v>0</v>
      </c>
      <c r="AJ1429" s="10"/>
    </row>
    <row r="1430" ht="15.75" customHeight="1">
      <c r="A1430" s="9">
        <v>45694.0</v>
      </c>
      <c r="B1430" s="10" t="s">
        <v>3320</v>
      </c>
      <c r="C1430" s="10" t="s">
        <v>3321</v>
      </c>
      <c r="D1430" s="11">
        <v>2.2997229075E10</v>
      </c>
      <c r="E1430" s="10" t="s">
        <v>8586</v>
      </c>
      <c r="F1430" s="10" t="s">
        <v>8587</v>
      </c>
      <c r="G1430" s="10" t="s">
        <v>8628</v>
      </c>
      <c r="H1430" s="10" t="s">
        <v>8626</v>
      </c>
      <c r="I1430" s="10" t="s">
        <v>8590</v>
      </c>
      <c r="J1430" s="10" t="s">
        <v>8599</v>
      </c>
      <c r="K1430" s="10" t="s">
        <v>8590</v>
      </c>
      <c r="L1430" s="10" t="s">
        <v>8607</v>
      </c>
      <c r="M1430" s="10" t="s">
        <v>8601</v>
      </c>
      <c r="N1430" s="12" t="s">
        <v>11</v>
      </c>
      <c r="O1430" s="12" t="s">
        <v>13</v>
      </c>
      <c r="P1430" s="12" t="s">
        <v>19</v>
      </c>
      <c r="Q1430" s="12" t="s">
        <v>49</v>
      </c>
      <c r="R1430" s="12" t="s">
        <v>14</v>
      </c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3">
        <f>ROUNDUP(SUM(VLOOKUP(F1430,'Pontuação 3.0'!A$2:B$11,2,FALSE),VLOOKUP(E1430,'Pontuação 3.0'!C$2:D$11,2,FALSE),VLOOKUP(H1430,'Pontuação 3.0'!I$2:J$11,2,FALSE),VLOOKUP(J1430,'Pontuação 3.0'!G$2:H$11,2,FALSE),VLOOKUP(G1430,'Pontuação 3.0'!E$2:F$11,2,FALSE),VLOOKUP(K1430,'Pontuação 3.0'!K$2:L$11,2,FALSE),VLOOKUP(L1430,'Pontuação 3.0'!M$2:N$13,2,FALSE)),0)</f>
        <v>1794</v>
      </c>
      <c r="AD1430" s="14">
        <f t="shared" si="1"/>
        <v>179</v>
      </c>
      <c r="AE1430" s="14" t="str">
        <f t="array" ref="AE1430">IFERROR(INDEX('Pontuação 3.0'!G$13:G$191, MATCH(AD1430, 'Pontuação 3.0'!F$13:F$191, 0)), "Faixa Indefinida")</f>
        <v>D</v>
      </c>
      <c r="AF1430" s="14">
        <f t="shared" si="2"/>
        <v>0</v>
      </c>
      <c r="AG1430" s="14">
        <f t="shared" si="3"/>
        <v>0</v>
      </c>
      <c r="AH1430" s="14">
        <f t="shared" si="4"/>
        <v>0</v>
      </c>
      <c r="AI1430" s="14">
        <f t="shared" si="5"/>
        <v>1</v>
      </c>
      <c r="AJ1430" s="10"/>
    </row>
    <row r="1431" ht="15.75" customHeight="1">
      <c r="A1431" s="9">
        <v>45694.0</v>
      </c>
      <c r="B1431" s="10" t="s">
        <v>3322</v>
      </c>
      <c r="C1431" s="10" t="s">
        <v>3323</v>
      </c>
      <c r="D1431" s="11">
        <v>3.7984030989E10</v>
      </c>
      <c r="E1431" s="10" t="s">
        <v>8622</v>
      </c>
      <c r="F1431" s="10" t="s">
        <v>8587</v>
      </c>
      <c r="G1431" s="10" t="s">
        <v>8628</v>
      </c>
      <c r="H1431" s="10" t="s">
        <v>8626</v>
      </c>
      <c r="I1431" s="10" t="s">
        <v>8590</v>
      </c>
      <c r="J1431" s="10" t="s">
        <v>8591</v>
      </c>
      <c r="K1431" s="10" t="s">
        <v>8606</v>
      </c>
      <c r="L1431" s="10" t="s">
        <v>8592</v>
      </c>
      <c r="M1431" s="10" t="s">
        <v>8601</v>
      </c>
      <c r="N1431" s="12" t="s">
        <v>11</v>
      </c>
      <c r="O1431" s="12" t="s">
        <v>13</v>
      </c>
      <c r="P1431" s="12" t="s">
        <v>161</v>
      </c>
      <c r="Q1431" s="12" t="s">
        <v>15</v>
      </c>
      <c r="R1431" s="12" t="s">
        <v>14</v>
      </c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3">
        <f>ROUNDUP(SUM(VLOOKUP(F1431,'Pontuação 3.0'!A$2:B$11,2,FALSE),VLOOKUP(E1431,'Pontuação 3.0'!C$2:D$11,2,FALSE),VLOOKUP(H1431,'Pontuação 3.0'!I$2:J$11,2,FALSE),VLOOKUP(J1431,'Pontuação 3.0'!G$2:H$11,2,FALSE),VLOOKUP(G1431,'Pontuação 3.0'!E$2:F$11,2,FALSE),VLOOKUP(K1431,'Pontuação 3.0'!K$2:L$11,2,FALSE),VLOOKUP(L1431,'Pontuação 3.0'!M$2:N$13,2,FALSE)),0)</f>
        <v>2207</v>
      </c>
      <c r="AD1431" s="14">
        <f t="shared" si="1"/>
        <v>221</v>
      </c>
      <c r="AE1431" s="14" t="str">
        <f t="array" ref="AE1431">IFERROR(INDEX('Pontuação 3.0'!G$13:G$191, MATCH(AD1431, 'Pontuação 3.0'!F$13:F$191, 0)), "Faixa Indefinida")</f>
        <v>B</v>
      </c>
      <c r="AF1431" s="14">
        <f t="shared" si="2"/>
        <v>0</v>
      </c>
      <c r="AG1431" s="14">
        <f t="shared" si="3"/>
        <v>1</v>
      </c>
      <c r="AH1431" s="14">
        <f t="shared" si="4"/>
        <v>0</v>
      </c>
      <c r="AI1431" s="14">
        <f t="shared" si="5"/>
        <v>0</v>
      </c>
      <c r="AJ1431" s="10"/>
    </row>
    <row r="1432" ht="15.75" customHeight="1">
      <c r="A1432" s="9">
        <v>45694.0</v>
      </c>
      <c r="B1432" s="10" t="s">
        <v>3324</v>
      </c>
      <c r="C1432" s="10" t="s">
        <v>3325</v>
      </c>
      <c r="D1432" s="11">
        <v>1.7996511632E10</v>
      </c>
      <c r="E1432" s="10" t="s">
        <v>8586</v>
      </c>
      <c r="F1432" s="10" t="s">
        <v>8587</v>
      </c>
      <c r="G1432" s="10" t="s">
        <v>8588</v>
      </c>
      <c r="H1432" s="10" t="s">
        <v>8598</v>
      </c>
      <c r="I1432" s="10" t="s">
        <v>8590</v>
      </c>
      <c r="J1432" s="10" t="s">
        <v>8599</v>
      </c>
      <c r="K1432" s="10" t="s">
        <v>8590</v>
      </c>
      <c r="L1432" s="10" t="s">
        <v>8615</v>
      </c>
      <c r="M1432" s="10" t="s">
        <v>8601</v>
      </c>
      <c r="N1432" s="12" t="s">
        <v>11</v>
      </c>
      <c r="O1432" s="12" t="s">
        <v>13</v>
      </c>
      <c r="P1432" s="12" t="s">
        <v>19</v>
      </c>
      <c r="Q1432" s="12" t="s">
        <v>49</v>
      </c>
      <c r="R1432" s="12" t="s">
        <v>23</v>
      </c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3">
        <f>ROUNDUP(SUM(VLOOKUP(F1432,'Pontuação 3.0'!A$2:B$11,2,FALSE),VLOOKUP(E1432,'Pontuação 3.0'!C$2:D$11,2,FALSE),VLOOKUP(H1432,'Pontuação 3.0'!I$2:J$11,2,FALSE),VLOOKUP(J1432,'Pontuação 3.0'!G$2:H$11,2,FALSE),VLOOKUP(G1432,'Pontuação 3.0'!E$2:F$11,2,FALSE),VLOOKUP(K1432,'Pontuação 3.0'!K$2:L$11,2,FALSE),VLOOKUP(L1432,'Pontuação 3.0'!M$2:N$13,2,FALSE)),0)</f>
        <v>2208</v>
      </c>
      <c r="AD1432" s="14">
        <f t="shared" si="1"/>
        <v>221</v>
      </c>
      <c r="AE1432" s="14" t="str">
        <f t="array" ref="AE1432">IFERROR(INDEX('Pontuação 3.0'!G$13:G$191, MATCH(AD1432, 'Pontuação 3.0'!F$13:F$191, 0)), "Faixa Indefinida")</f>
        <v>B</v>
      </c>
      <c r="AF1432" s="14">
        <f t="shared" si="2"/>
        <v>0</v>
      </c>
      <c r="AG1432" s="14">
        <f t="shared" si="3"/>
        <v>1</v>
      </c>
      <c r="AH1432" s="14">
        <f t="shared" si="4"/>
        <v>0</v>
      </c>
      <c r="AI1432" s="14">
        <f t="shared" si="5"/>
        <v>0</v>
      </c>
      <c r="AJ1432" s="10"/>
    </row>
    <row r="1433" ht="15.75" customHeight="1">
      <c r="A1433" s="9">
        <v>45694.0</v>
      </c>
      <c r="B1433" s="10" t="s">
        <v>3328</v>
      </c>
      <c r="C1433" s="10" t="s">
        <v>3329</v>
      </c>
      <c r="D1433" s="11">
        <v>4.7991651721E10</v>
      </c>
      <c r="E1433" s="10" t="s">
        <v>8622</v>
      </c>
      <c r="F1433" s="10" t="s">
        <v>8587</v>
      </c>
      <c r="G1433" s="10" t="s">
        <v>8588</v>
      </c>
      <c r="H1433" s="10" t="s">
        <v>8598</v>
      </c>
      <c r="I1433" s="10" t="s">
        <v>8590</v>
      </c>
      <c r="J1433" s="10" t="s">
        <v>8599</v>
      </c>
      <c r="K1433" s="10" t="s">
        <v>8590</v>
      </c>
      <c r="L1433" s="10" t="s">
        <v>8592</v>
      </c>
      <c r="M1433" s="10" t="s">
        <v>8601</v>
      </c>
      <c r="N1433" s="12" t="s">
        <v>11</v>
      </c>
      <c r="O1433" s="12" t="s">
        <v>13</v>
      </c>
      <c r="P1433" s="12" t="s">
        <v>22</v>
      </c>
      <c r="Q1433" s="12" t="s">
        <v>15</v>
      </c>
      <c r="R1433" s="12" t="s">
        <v>14</v>
      </c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3">
        <f>ROUNDUP(SUM(VLOOKUP(F1433,'Pontuação 3.0'!A$2:B$11,2,FALSE),VLOOKUP(E1433,'Pontuação 3.0'!C$2:D$11,2,FALSE),VLOOKUP(H1433,'Pontuação 3.0'!I$2:J$11,2,FALSE),VLOOKUP(J1433,'Pontuação 3.0'!G$2:H$11,2,FALSE),VLOOKUP(G1433,'Pontuação 3.0'!E$2:F$11,2,FALSE),VLOOKUP(K1433,'Pontuação 3.0'!K$2:L$11,2,FALSE),VLOOKUP(L1433,'Pontuação 3.0'!M$2:N$13,2,FALSE)),0)</f>
        <v>2092</v>
      </c>
      <c r="AD1433" s="14">
        <f t="shared" si="1"/>
        <v>209</v>
      </c>
      <c r="AE1433" s="14" t="str">
        <f t="array" ref="AE1433">IFERROR(INDEX('Pontuação 3.0'!G$13:G$191, MATCH(AD1433, 'Pontuação 3.0'!F$13:F$191, 0)), "Faixa Indefinida")</f>
        <v>C</v>
      </c>
      <c r="AF1433" s="14">
        <f t="shared" si="2"/>
        <v>0</v>
      </c>
      <c r="AG1433" s="14">
        <f t="shared" si="3"/>
        <v>0</v>
      </c>
      <c r="AH1433" s="14">
        <f t="shared" si="4"/>
        <v>1</v>
      </c>
      <c r="AI1433" s="14">
        <f t="shared" si="5"/>
        <v>0</v>
      </c>
      <c r="AJ1433" s="10"/>
    </row>
    <row r="1434" ht="15.75" customHeight="1">
      <c r="A1434" s="9">
        <v>45694.0</v>
      </c>
      <c r="B1434" s="10" t="s">
        <v>2095</v>
      </c>
      <c r="C1434" s="10" t="s">
        <v>3330</v>
      </c>
      <c r="D1434" s="11">
        <v>5.1992777552E10</v>
      </c>
      <c r="E1434" s="10" t="s">
        <v>8586</v>
      </c>
      <c r="F1434" s="10" t="s">
        <v>8640</v>
      </c>
      <c r="G1434" s="10" t="s">
        <v>8597</v>
      </c>
      <c r="H1434" s="10" t="s">
        <v>8626</v>
      </c>
      <c r="I1434" s="10" t="s">
        <v>8614</v>
      </c>
      <c r="J1434" s="10" t="s">
        <v>8617</v>
      </c>
      <c r="K1434" s="10" t="s">
        <v>8590</v>
      </c>
      <c r="L1434" s="10" t="s">
        <v>8592</v>
      </c>
      <c r="M1434" s="10" t="s">
        <v>8601</v>
      </c>
      <c r="N1434" s="12" t="s">
        <v>11</v>
      </c>
      <c r="O1434" s="12" t="s">
        <v>13</v>
      </c>
      <c r="P1434" s="12" t="s">
        <v>77</v>
      </c>
      <c r="Q1434" s="12" t="s">
        <v>15</v>
      </c>
      <c r="R1434" s="12" t="s">
        <v>14</v>
      </c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3">
        <f>ROUNDUP(SUM(VLOOKUP(F1434,'Pontuação 3.0'!A$2:B$11,2,FALSE),VLOOKUP(E1434,'Pontuação 3.0'!C$2:D$11,2,FALSE),VLOOKUP(H1434,'Pontuação 3.0'!I$2:J$11,2,FALSE),VLOOKUP(J1434,'Pontuação 3.0'!G$2:H$11,2,FALSE),VLOOKUP(G1434,'Pontuação 3.0'!E$2:F$11,2,FALSE),VLOOKUP(K1434,'Pontuação 3.0'!K$2:L$11,2,FALSE),VLOOKUP(L1434,'Pontuação 3.0'!M$2:N$13,2,FALSE)),0)</f>
        <v>1994</v>
      </c>
      <c r="AD1434" s="14">
        <f t="shared" si="1"/>
        <v>199</v>
      </c>
      <c r="AE1434" s="14" t="str">
        <f t="array" ref="AE1434">IFERROR(INDEX('Pontuação 3.0'!G$13:G$191, MATCH(AD1434, 'Pontuação 3.0'!F$13:F$191, 0)), "Faixa Indefinida")</f>
        <v>C</v>
      </c>
      <c r="AF1434" s="14">
        <f t="shared" si="2"/>
        <v>0</v>
      </c>
      <c r="AG1434" s="14">
        <f t="shared" si="3"/>
        <v>0</v>
      </c>
      <c r="AH1434" s="14">
        <f t="shared" si="4"/>
        <v>1</v>
      </c>
      <c r="AI1434" s="14">
        <f t="shared" si="5"/>
        <v>0</v>
      </c>
      <c r="AJ1434" s="10"/>
    </row>
    <row r="1435" ht="15.75" customHeight="1">
      <c r="A1435" s="9">
        <v>45694.0</v>
      </c>
      <c r="B1435" s="10" t="s">
        <v>3331</v>
      </c>
      <c r="C1435" s="10" t="s">
        <v>3332</v>
      </c>
      <c r="D1435" s="11">
        <v>6.5996693772E10</v>
      </c>
      <c r="E1435" s="10" t="s">
        <v>8586</v>
      </c>
      <c r="F1435" s="10" t="s">
        <v>8587</v>
      </c>
      <c r="G1435" s="10" t="s">
        <v>8628</v>
      </c>
      <c r="H1435" s="10" t="s">
        <v>8626</v>
      </c>
      <c r="I1435" s="10" t="s">
        <v>8590</v>
      </c>
      <c r="J1435" s="10" t="s">
        <v>8591</v>
      </c>
      <c r="K1435" s="10" t="s">
        <v>8590</v>
      </c>
      <c r="L1435" s="10" t="s">
        <v>8607</v>
      </c>
      <c r="M1435" s="10" t="s">
        <v>8601</v>
      </c>
      <c r="N1435" s="12" t="s">
        <v>11</v>
      </c>
      <c r="O1435" s="12" t="s">
        <v>13</v>
      </c>
      <c r="P1435" s="12" t="s">
        <v>77</v>
      </c>
      <c r="Q1435" s="12" t="s">
        <v>49</v>
      </c>
      <c r="R1435" s="12" t="s">
        <v>14</v>
      </c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3">
        <f>ROUNDUP(SUM(VLOOKUP(F1435,'Pontuação 3.0'!A$2:B$11,2,FALSE),VLOOKUP(E1435,'Pontuação 3.0'!C$2:D$11,2,FALSE),VLOOKUP(H1435,'Pontuação 3.0'!I$2:J$11,2,FALSE),VLOOKUP(J1435,'Pontuação 3.0'!G$2:H$11,2,FALSE),VLOOKUP(G1435,'Pontuação 3.0'!E$2:F$11,2,FALSE),VLOOKUP(K1435,'Pontuação 3.0'!K$2:L$11,2,FALSE),VLOOKUP(L1435,'Pontuação 3.0'!M$2:N$13,2,FALSE)),0)</f>
        <v>1946</v>
      </c>
      <c r="AD1435" s="14">
        <f t="shared" si="1"/>
        <v>195</v>
      </c>
      <c r="AE1435" s="14" t="str">
        <f t="array" ref="AE1435">IFERROR(INDEX('Pontuação 3.0'!G$13:G$191, MATCH(AD1435, 'Pontuação 3.0'!F$13:F$191, 0)), "Faixa Indefinida")</f>
        <v>C</v>
      </c>
      <c r="AF1435" s="14">
        <f t="shared" si="2"/>
        <v>0</v>
      </c>
      <c r="AG1435" s="14">
        <f t="shared" si="3"/>
        <v>0</v>
      </c>
      <c r="AH1435" s="14">
        <f t="shared" si="4"/>
        <v>1</v>
      </c>
      <c r="AI1435" s="14">
        <f t="shared" si="5"/>
        <v>0</v>
      </c>
      <c r="AJ1435" s="10"/>
    </row>
    <row r="1436" ht="15.75" customHeight="1">
      <c r="A1436" s="9">
        <v>45694.0</v>
      </c>
      <c r="B1436" s="10" t="s">
        <v>3333</v>
      </c>
      <c r="C1436" s="10" t="s">
        <v>3334</v>
      </c>
      <c r="D1436" s="11">
        <v>7.7988733143E10</v>
      </c>
      <c r="E1436" s="10" t="s">
        <v>8586</v>
      </c>
      <c r="F1436" s="10" t="s">
        <v>8587</v>
      </c>
      <c r="G1436" s="10" t="s">
        <v>8628</v>
      </c>
      <c r="H1436" s="10" t="s">
        <v>8589</v>
      </c>
      <c r="I1436" s="10" t="s">
        <v>8614</v>
      </c>
      <c r="J1436" s="10" t="s">
        <v>8599</v>
      </c>
      <c r="K1436" s="10" t="s">
        <v>8590</v>
      </c>
      <c r="L1436" s="10" t="s">
        <v>8607</v>
      </c>
      <c r="M1436" s="10" t="s">
        <v>8593</v>
      </c>
      <c r="N1436" s="12" t="s">
        <v>11</v>
      </c>
      <c r="O1436" s="12" t="s">
        <v>13</v>
      </c>
      <c r="P1436" s="12" t="s">
        <v>114</v>
      </c>
      <c r="Q1436" s="12" t="s">
        <v>49</v>
      </c>
      <c r="R1436" s="12" t="s">
        <v>14</v>
      </c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3">
        <f>ROUNDUP(SUM(VLOOKUP(F1436,'Pontuação 3.0'!A$2:B$11,2,FALSE),VLOOKUP(E1436,'Pontuação 3.0'!C$2:D$11,2,FALSE),VLOOKUP(H1436,'Pontuação 3.0'!I$2:J$11,2,FALSE),VLOOKUP(J1436,'Pontuação 3.0'!G$2:H$11,2,FALSE),VLOOKUP(G1436,'Pontuação 3.0'!E$2:F$11,2,FALSE),VLOOKUP(K1436,'Pontuação 3.0'!K$2:L$11,2,FALSE),VLOOKUP(L1436,'Pontuação 3.0'!M$2:N$13,2,FALSE)),0)</f>
        <v>2029</v>
      </c>
      <c r="AD1436" s="14">
        <f t="shared" si="1"/>
        <v>203</v>
      </c>
      <c r="AE1436" s="14" t="str">
        <f t="array" ref="AE1436">IFERROR(INDEX('Pontuação 3.0'!G$13:G$191, MATCH(AD1436, 'Pontuação 3.0'!F$13:F$191, 0)), "Faixa Indefinida")</f>
        <v>C</v>
      </c>
      <c r="AF1436" s="14">
        <f t="shared" si="2"/>
        <v>0</v>
      </c>
      <c r="AG1436" s="14">
        <f t="shared" si="3"/>
        <v>0</v>
      </c>
      <c r="AH1436" s="14">
        <f t="shared" si="4"/>
        <v>1</v>
      </c>
      <c r="AI1436" s="14">
        <f t="shared" si="5"/>
        <v>0</v>
      </c>
      <c r="AJ1436" s="10"/>
    </row>
    <row r="1437" ht="15.75" customHeight="1">
      <c r="A1437" s="9">
        <v>45694.0</v>
      </c>
      <c r="B1437" s="10" t="s">
        <v>779</v>
      </c>
      <c r="C1437" s="10" t="s">
        <v>1442</v>
      </c>
      <c r="D1437" s="10" t="s">
        <v>8723</v>
      </c>
      <c r="E1437" s="10" t="s">
        <v>8586</v>
      </c>
      <c r="F1437" s="10" t="s">
        <v>8596</v>
      </c>
      <c r="G1437" s="10" t="s">
        <v>8588</v>
      </c>
      <c r="H1437" s="10" t="s">
        <v>8598</v>
      </c>
      <c r="I1437" s="10" t="s">
        <v>8590</v>
      </c>
      <c r="J1437" s="10" t="s">
        <v>8599</v>
      </c>
      <c r="K1437" s="10" t="s">
        <v>8590</v>
      </c>
      <c r="L1437" s="10" t="s">
        <v>8615</v>
      </c>
      <c r="M1437" s="10" t="s">
        <v>8611</v>
      </c>
      <c r="N1437" s="12" t="s">
        <v>11</v>
      </c>
      <c r="O1437" s="12" t="s">
        <v>13</v>
      </c>
      <c r="P1437" s="12" t="s">
        <v>547</v>
      </c>
      <c r="Q1437" s="12" t="s">
        <v>548</v>
      </c>
      <c r="R1437" s="12" t="s">
        <v>14</v>
      </c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3">
        <f>ROUNDUP(SUM(VLOOKUP(F1437,'Pontuação 3.0'!A$2:B$11,2,FALSE),VLOOKUP(E1437,'Pontuação 3.0'!C$2:D$11,2,FALSE),VLOOKUP(H1437,'Pontuação 3.0'!I$2:J$11,2,FALSE),VLOOKUP(J1437,'Pontuação 3.0'!G$2:H$11,2,FALSE),VLOOKUP(G1437,'Pontuação 3.0'!E$2:F$11,2,FALSE),VLOOKUP(K1437,'Pontuação 3.0'!K$2:L$11,2,FALSE),VLOOKUP(L1437,'Pontuação 3.0'!M$2:N$13,2,FALSE)),0)</f>
        <v>2075</v>
      </c>
      <c r="AD1437" s="14">
        <f t="shared" si="1"/>
        <v>208</v>
      </c>
      <c r="AE1437" s="14" t="str">
        <f t="array" ref="AE1437">IFERROR(INDEX('Pontuação 3.0'!G$13:G$191, MATCH(AD1437, 'Pontuação 3.0'!F$13:F$191, 0)), "Faixa Indefinida")</f>
        <v>C</v>
      </c>
      <c r="AF1437" s="14">
        <f t="shared" si="2"/>
        <v>0</v>
      </c>
      <c r="AG1437" s="14">
        <f t="shared" si="3"/>
        <v>0</v>
      </c>
      <c r="AH1437" s="14">
        <f t="shared" si="4"/>
        <v>1</v>
      </c>
      <c r="AI1437" s="14">
        <f t="shared" si="5"/>
        <v>0</v>
      </c>
      <c r="AJ1437" s="10"/>
    </row>
    <row r="1438" ht="15.75" customHeight="1">
      <c r="A1438" s="9">
        <v>45694.0</v>
      </c>
      <c r="B1438" s="10" t="s">
        <v>3339</v>
      </c>
      <c r="C1438" s="10" t="s">
        <v>3340</v>
      </c>
      <c r="D1438" s="15" t="s">
        <v>8724</v>
      </c>
      <c r="E1438" s="10" t="s">
        <v>8586</v>
      </c>
      <c r="F1438" s="10" t="s">
        <v>8587</v>
      </c>
      <c r="G1438" s="10" t="s">
        <v>8588</v>
      </c>
      <c r="H1438" s="10" t="s">
        <v>8598</v>
      </c>
      <c r="I1438" s="10" t="s">
        <v>8614</v>
      </c>
      <c r="J1438" s="10" t="s">
        <v>8591</v>
      </c>
      <c r="K1438" s="10" t="s">
        <v>8590</v>
      </c>
      <c r="L1438" s="10" t="s">
        <v>8592</v>
      </c>
      <c r="M1438" s="10" t="s">
        <v>8601</v>
      </c>
      <c r="N1438" s="12" t="s">
        <v>11</v>
      </c>
      <c r="O1438" s="12" t="s">
        <v>13</v>
      </c>
      <c r="P1438" s="12" t="s">
        <v>1119</v>
      </c>
      <c r="Q1438" s="12" t="s">
        <v>1120</v>
      </c>
      <c r="R1438" s="12" t="s">
        <v>23</v>
      </c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3">
        <f>ROUNDUP(SUM(VLOOKUP(F1438,'Pontuação 3.0'!A$2:B$11,2,FALSE),VLOOKUP(E1438,'Pontuação 3.0'!C$2:D$11,2,FALSE),VLOOKUP(H1438,'Pontuação 3.0'!I$2:J$11,2,FALSE),VLOOKUP(J1438,'Pontuação 3.0'!G$2:H$11,2,FALSE),VLOOKUP(G1438,'Pontuação 3.0'!E$2:F$11,2,FALSE),VLOOKUP(K1438,'Pontuação 3.0'!K$2:L$11,2,FALSE),VLOOKUP(L1438,'Pontuação 3.0'!M$2:N$13,2,FALSE)),0)</f>
        <v>2274</v>
      </c>
      <c r="AD1438" s="14">
        <f t="shared" si="1"/>
        <v>227</v>
      </c>
      <c r="AE1438" s="14" t="str">
        <f t="array" ref="AE1438">IFERROR(INDEX('Pontuação 3.0'!G$13:G$191, MATCH(AD1438, 'Pontuação 3.0'!F$13:F$191, 0)), "Faixa Indefinida")</f>
        <v>B</v>
      </c>
      <c r="AF1438" s="14">
        <f t="shared" si="2"/>
        <v>0</v>
      </c>
      <c r="AG1438" s="14">
        <f t="shared" si="3"/>
        <v>1</v>
      </c>
      <c r="AH1438" s="14">
        <f t="shared" si="4"/>
        <v>0</v>
      </c>
      <c r="AI1438" s="14">
        <f t="shared" si="5"/>
        <v>0</v>
      </c>
      <c r="AJ1438" s="10"/>
    </row>
    <row r="1439" ht="15.75" customHeight="1">
      <c r="A1439" s="9">
        <v>45694.0</v>
      </c>
      <c r="B1439" s="10" t="s">
        <v>3341</v>
      </c>
      <c r="C1439" s="10" t="s">
        <v>3342</v>
      </c>
      <c r="D1439" s="11">
        <v>7.7988744211E10</v>
      </c>
      <c r="E1439" s="10" t="s">
        <v>8586</v>
      </c>
      <c r="F1439" s="10" t="s">
        <v>8596</v>
      </c>
      <c r="G1439" s="10" t="s">
        <v>8620</v>
      </c>
      <c r="H1439" s="10" t="s">
        <v>8598</v>
      </c>
      <c r="I1439" s="10" t="s">
        <v>8614</v>
      </c>
      <c r="J1439" s="10" t="s">
        <v>8617</v>
      </c>
      <c r="K1439" s="10" t="s">
        <v>8590</v>
      </c>
      <c r="L1439" s="10" t="s">
        <v>8592</v>
      </c>
      <c r="M1439" s="10" t="s">
        <v>8611</v>
      </c>
      <c r="N1439" s="12" t="s">
        <v>11</v>
      </c>
      <c r="O1439" s="12" t="s">
        <v>13</v>
      </c>
      <c r="P1439" s="12" t="s">
        <v>77</v>
      </c>
      <c r="Q1439" s="12" t="s">
        <v>45</v>
      </c>
      <c r="R1439" s="12" t="s">
        <v>23</v>
      </c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3">
        <f>ROUNDUP(SUM(VLOOKUP(F1439,'Pontuação 3.0'!A$2:B$11,2,FALSE),VLOOKUP(E1439,'Pontuação 3.0'!C$2:D$11,2,FALSE),VLOOKUP(H1439,'Pontuação 3.0'!I$2:J$11,2,FALSE),VLOOKUP(J1439,'Pontuação 3.0'!G$2:H$11,2,FALSE),VLOOKUP(G1439,'Pontuação 3.0'!E$2:F$11,2,FALSE),VLOOKUP(K1439,'Pontuação 3.0'!K$2:L$11,2,FALSE),VLOOKUP(L1439,'Pontuação 3.0'!M$2:N$13,2,FALSE)),0)</f>
        <v>2124</v>
      </c>
      <c r="AD1439" s="14">
        <f t="shared" si="1"/>
        <v>212</v>
      </c>
      <c r="AE1439" s="14" t="str">
        <f t="array" ref="AE1439">IFERROR(INDEX('Pontuação 3.0'!G$13:G$191, MATCH(AD1439, 'Pontuação 3.0'!F$13:F$191, 0)), "Faixa Indefinida")</f>
        <v>C</v>
      </c>
      <c r="AF1439" s="14">
        <f t="shared" si="2"/>
        <v>0</v>
      </c>
      <c r="AG1439" s="14">
        <f t="shared" si="3"/>
        <v>0</v>
      </c>
      <c r="AH1439" s="14">
        <f t="shared" si="4"/>
        <v>1</v>
      </c>
      <c r="AI1439" s="14">
        <f t="shared" si="5"/>
        <v>0</v>
      </c>
      <c r="AJ1439" s="10"/>
    </row>
    <row r="1440" ht="15.75" customHeight="1">
      <c r="A1440" s="9">
        <v>45694.0</v>
      </c>
      <c r="B1440" s="10" t="s">
        <v>3343</v>
      </c>
      <c r="C1440" s="10" t="s">
        <v>3344</v>
      </c>
      <c r="D1440" s="11">
        <v>1.799609347E10</v>
      </c>
      <c r="E1440" s="10" t="s">
        <v>8586</v>
      </c>
      <c r="F1440" s="10" t="s">
        <v>8587</v>
      </c>
      <c r="G1440" s="10" t="s">
        <v>8588</v>
      </c>
      <c r="H1440" s="10" t="s">
        <v>8589</v>
      </c>
      <c r="I1440" s="10" t="s">
        <v>8614</v>
      </c>
      <c r="J1440" s="10" t="s">
        <v>8591</v>
      </c>
      <c r="K1440" s="10" t="s">
        <v>8590</v>
      </c>
      <c r="L1440" s="10" t="s">
        <v>8615</v>
      </c>
      <c r="M1440" s="10" t="s">
        <v>8601</v>
      </c>
      <c r="N1440" s="12" t="s">
        <v>11</v>
      </c>
      <c r="O1440" s="12" t="s">
        <v>13</v>
      </c>
      <c r="P1440" s="12" t="s">
        <v>19</v>
      </c>
      <c r="Q1440" s="12" t="s">
        <v>49</v>
      </c>
      <c r="R1440" s="12" t="s">
        <v>14</v>
      </c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3">
        <f>ROUNDUP(SUM(VLOOKUP(F1440,'Pontuação 3.0'!A$2:B$11,2,FALSE),VLOOKUP(E1440,'Pontuação 3.0'!C$2:D$11,2,FALSE),VLOOKUP(H1440,'Pontuação 3.0'!I$2:J$11,2,FALSE),VLOOKUP(J1440,'Pontuação 3.0'!G$2:H$11,2,FALSE),VLOOKUP(G1440,'Pontuação 3.0'!E$2:F$11,2,FALSE),VLOOKUP(K1440,'Pontuação 3.0'!K$2:L$11,2,FALSE),VLOOKUP(L1440,'Pontuação 3.0'!M$2:N$13,2,FALSE)),0)</f>
        <v>2447</v>
      </c>
      <c r="AD1440" s="14">
        <f t="shared" si="1"/>
        <v>245</v>
      </c>
      <c r="AE1440" s="14" t="str">
        <f t="array" ref="AE1440">IFERROR(INDEX('Pontuação 3.0'!G$13:G$191, MATCH(AD1440, 'Pontuação 3.0'!F$13:F$191, 0)), "Faixa Indefinida")</f>
        <v>A</v>
      </c>
      <c r="AF1440" s="14">
        <f t="shared" si="2"/>
        <v>1</v>
      </c>
      <c r="AG1440" s="14">
        <f t="shared" si="3"/>
        <v>0</v>
      </c>
      <c r="AH1440" s="14">
        <f t="shared" si="4"/>
        <v>0</v>
      </c>
      <c r="AI1440" s="14">
        <f t="shared" si="5"/>
        <v>0</v>
      </c>
      <c r="AJ1440" s="10"/>
    </row>
    <row r="1441" ht="15.75" customHeight="1">
      <c r="A1441" s="9">
        <v>45694.0</v>
      </c>
      <c r="B1441" s="10" t="s">
        <v>3347</v>
      </c>
      <c r="C1441" s="10" t="s">
        <v>3348</v>
      </c>
      <c r="D1441" s="10" t="s">
        <v>3349</v>
      </c>
      <c r="E1441" s="10" t="s">
        <v>8586</v>
      </c>
      <c r="F1441" s="10" t="s">
        <v>8631</v>
      </c>
      <c r="G1441" s="10" t="s">
        <v>8588</v>
      </c>
      <c r="H1441" s="10" t="s">
        <v>8598</v>
      </c>
      <c r="I1441" s="10" t="s">
        <v>8614</v>
      </c>
      <c r="J1441" s="10" t="s">
        <v>8617</v>
      </c>
      <c r="K1441" s="10" t="s">
        <v>8606</v>
      </c>
      <c r="L1441" s="10" t="s">
        <v>8615</v>
      </c>
      <c r="M1441" s="10" t="s">
        <v>8601</v>
      </c>
      <c r="N1441" s="12" t="s">
        <v>11</v>
      </c>
      <c r="O1441" s="12" t="s">
        <v>13</v>
      </c>
      <c r="P1441" s="12" t="s">
        <v>19</v>
      </c>
      <c r="Q1441" s="12" t="s">
        <v>40</v>
      </c>
      <c r="R1441" s="12" t="s">
        <v>14</v>
      </c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3">
        <f>ROUNDUP(SUM(VLOOKUP(F1441,'Pontuação 3.0'!A$2:B$11,2,FALSE),VLOOKUP(E1441,'Pontuação 3.0'!C$2:D$11,2,FALSE),VLOOKUP(H1441,'Pontuação 3.0'!I$2:J$11,2,FALSE),VLOOKUP(J1441,'Pontuação 3.0'!G$2:H$11,2,FALSE),VLOOKUP(G1441,'Pontuação 3.0'!E$2:F$11,2,FALSE),VLOOKUP(K1441,'Pontuação 3.0'!K$2:L$11,2,FALSE),VLOOKUP(L1441,'Pontuação 3.0'!M$2:N$13,2,FALSE)),0)</f>
        <v>2729</v>
      </c>
      <c r="AD1441" s="14">
        <f t="shared" si="1"/>
        <v>273</v>
      </c>
      <c r="AE1441" s="14" t="str">
        <f t="array" ref="AE1441">IFERROR(INDEX('Pontuação 3.0'!G$13:G$191, MATCH(AD1441, 'Pontuação 3.0'!F$13:F$191, 0)), "Faixa Indefinida")</f>
        <v>A</v>
      </c>
      <c r="AF1441" s="14">
        <f t="shared" si="2"/>
        <v>1</v>
      </c>
      <c r="AG1441" s="14">
        <f t="shared" si="3"/>
        <v>0</v>
      </c>
      <c r="AH1441" s="14">
        <f t="shared" si="4"/>
        <v>0</v>
      </c>
      <c r="AI1441" s="14">
        <f t="shared" si="5"/>
        <v>0</v>
      </c>
      <c r="AJ1441" s="10"/>
    </row>
    <row r="1442" ht="15.75" customHeight="1">
      <c r="A1442" s="9">
        <v>45694.0</v>
      </c>
      <c r="B1442" s="10" t="s">
        <v>3354</v>
      </c>
      <c r="C1442" s="10" t="s">
        <v>3355</v>
      </c>
      <c r="D1442" s="11">
        <v>1.3981369835E10</v>
      </c>
      <c r="E1442" s="10" t="s">
        <v>8586</v>
      </c>
      <c r="F1442" s="10" t="s">
        <v>8587</v>
      </c>
      <c r="G1442" s="10" t="s">
        <v>8616</v>
      </c>
      <c r="H1442" s="10" t="s">
        <v>8589</v>
      </c>
      <c r="I1442" s="10" t="s">
        <v>8590</v>
      </c>
      <c r="J1442" s="10" t="s">
        <v>8599</v>
      </c>
      <c r="K1442" s="10" t="s">
        <v>8590</v>
      </c>
      <c r="L1442" s="10" t="s">
        <v>8592</v>
      </c>
      <c r="M1442" s="10" t="s">
        <v>8611</v>
      </c>
      <c r="N1442" s="12" t="s">
        <v>11</v>
      </c>
      <c r="O1442" s="12" t="s">
        <v>13</v>
      </c>
      <c r="P1442" s="12" t="s">
        <v>114</v>
      </c>
      <c r="Q1442" s="12" t="s">
        <v>49</v>
      </c>
      <c r="R1442" s="12" t="s">
        <v>14</v>
      </c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3">
        <f>ROUNDUP(SUM(VLOOKUP(F1442,'Pontuação 3.0'!A$2:B$11,2,FALSE),VLOOKUP(E1442,'Pontuação 3.0'!C$2:D$11,2,FALSE),VLOOKUP(H1442,'Pontuação 3.0'!I$2:J$11,2,FALSE),VLOOKUP(J1442,'Pontuação 3.0'!G$2:H$11,2,FALSE),VLOOKUP(G1442,'Pontuação 3.0'!E$2:F$11,2,FALSE),VLOOKUP(K1442,'Pontuação 3.0'!K$2:L$11,2,FALSE),VLOOKUP(L1442,'Pontuação 3.0'!M$2:N$13,2,FALSE)),0)</f>
        <v>2303</v>
      </c>
      <c r="AD1442" s="14">
        <f t="shared" si="1"/>
        <v>230</v>
      </c>
      <c r="AE1442" s="14" t="str">
        <f t="array" ref="AE1442">IFERROR(INDEX('Pontuação 3.0'!G$13:G$191, MATCH(AD1442, 'Pontuação 3.0'!F$13:F$191, 0)), "Faixa Indefinida")</f>
        <v>B</v>
      </c>
      <c r="AF1442" s="14">
        <f t="shared" si="2"/>
        <v>0</v>
      </c>
      <c r="AG1442" s="14">
        <f t="shared" si="3"/>
        <v>1</v>
      </c>
      <c r="AH1442" s="14">
        <f t="shared" si="4"/>
        <v>0</v>
      </c>
      <c r="AI1442" s="14">
        <f t="shared" si="5"/>
        <v>0</v>
      </c>
      <c r="AJ1442" s="10"/>
    </row>
    <row r="1443" ht="15.75" customHeight="1">
      <c r="A1443" s="9">
        <v>45694.0</v>
      </c>
      <c r="B1443" s="10" t="s">
        <v>3356</v>
      </c>
      <c r="C1443" s="10" t="s">
        <v>3357</v>
      </c>
      <c r="D1443" s="10" t="s">
        <v>3358</v>
      </c>
      <c r="E1443" s="10" t="s">
        <v>8586</v>
      </c>
      <c r="F1443" s="10" t="s">
        <v>8587</v>
      </c>
      <c r="G1443" s="10" t="s">
        <v>8628</v>
      </c>
      <c r="H1443" s="10" t="s">
        <v>8626</v>
      </c>
      <c r="I1443" s="10" t="s">
        <v>8590</v>
      </c>
      <c r="J1443" s="10" t="s">
        <v>8599</v>
      </c>
      <c r="K1443" s="10" t="s">
        <v>8590</v>
      </c>
      <c r="L1443" s="10" t="s">
        <v>8615</v>
      </c>
      <c r="M1443" s="10" t="s">
        <v>8601</v>
      </c>
      <c r="N1443" s="12" t="s">
        <v>11</v>
      </c>
      <c r="O1443" s="12" t="s">
        <v>13</v>
      </c>
      <c r="P1443" s="12" t="s">
        <v>22</v>
      </c>
      <c r="Q1443" s="12" t="s">
        <v>31</v>
      </c>
      <c r="R1443" s="12" t="s">
        <v>14</v>
      </c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3">
        <f>ROUNDUP(SUM(VLOOKUP(F1443,'Pontuação 3.0'!A$2:B$11,2,FALSE),VLOOKUP(E1443,'Pontuação 3.0'!C$2:D$11,2,FALSE),VLOOKUP(H1443,'Pontuação 3.0'!I$2:J$11,2,FALSE),VLOOKUP(J1443,'Pontuação 3.0'!G$2:H$11,2,FALSE),VLOOKUP(G1443,'Pontuação 3.0'!E$2:F$11,2,FALSE),VLOOKUP(K1443,'Pontuação 3.0'!K$2:L$11,2,FALSE),VLOOKUP(L1443,'Pontuação 3.0'!M$2:N$13,2,FALSE)),0)</f>
        <v>1910</v>
      </c>
      <c r="AD1443" s="14">
        <f t="shared" si="1"/>
        <v>191</v>
      </c>
      <c r="AE1443" s="14" t="str">
        <f t="array" ref="AE1443">IFERROR(INDEX('Pontuação 3.0'!G$13:G$191, MATCH(AD1443, 'Pontuação 3.0'!F$13:F$191, 0)), "Faixa Indefinida")</f>
        <v>D</v>
      </c>
      <c r="AF1443" s="14">
        <f t="shared" si="2"/>
        <v>0</v>
      </c>
      <c r="AG1443" s="14">
        <f t="shared" si="3"/>
        <v>0</v>
      </c>
      <c r="AH1443" s="14">
        <f t="shared" si="4"/>
        <v>0</v>
      </c>
      <c r="AI1443" s="14">
        <f t="shared" si="5"/>
        <v>1</v>
      </c>
      <c r="AJ1443" s="10"/>
    </row>
    <row r="1444" ht="15.75" customHeight="1">
      <c r="A1444" s="9">
        <v>45694.0</v>
      </c>
      <c r="B1444" s="10" t="s">
        <v>3361</v>
      </c>
      <c r="C1444" s="10" t="s">
        <v>3362</v>
      </c>
      <c r="D1444" s="10" t="s">
        <v>3363</v>
      </c>
      <c r="E1444" s="10" t="s">
        <v>8622</v>
      </c>
      <c r="F1444" s="10" t="s">
        <v>8596</v>
      </c>
      <c r="G1444" s="10" t="s">
        <v>8620</v>
      </c>
      <c r="H1444" s="10" t="s">
        <v>8605</v>
      </c>
      <c r="I1444" s="10" t="s">
        <v>8614</v>
      </c>
      <c r="J1444" s="10" t="s">
        <v>8599</v>
      </c>
      <c r="K1444" s="10" t="s">
        <v>8590</v>
      </c>
      <c r="L1444" s="10" t="s">
        <v>8615</v>
      </c>
      <c r="M1444" s="10" t="s">
        <v>8593</v>
      </c>
      <c r="N1444" s="12" t="s">
        <v>11</v>
      </c>
      <c r="O1444" s="12" t="s">
        <v>13</v>
      </c>
      <c r="P1444" s="12" t="s">
        <v>80</v>
      </c>
      <c r="Q1444" s="12" t="s">
        <v>45</v>
      </c>
      <c r="R1444" s="12" t="s">
        <v>14</v>
      </c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3">
        <f>ROUNDUP(SUM(VLOOKUP(F1444,'Pontuação 3.0'!A$2:B$11,2,FALSE),VLOOKUP(E1444,'Pontuação 3.0'!C$2:D$11,2,FALSE),VLOOKUP(H1444,'Pontuação 3.0'!I$2:J$11,2,FALSE),VLOOKUP(J1444,'Pontuação 3.0'!G$2:H$11,2,FALSE),VLOOKUP(G1444,'Pontuação 3.0'!E$2:F$11,2,FALSE),VLOOKUP(K1444,'Pontuação 3.0'!K$2:L$11,2,FALSE),VLOOKUP(L1444,'Pontuação 3.0'!M$2:N$13,2,FALSE)),0)</f>
        <v>1841</v>
      </c>
      <c r="AD1444" s="14">
        <f t="shared" si="1"/>
        <v>184</v>
      </c>
      <c r="AE1444" s="14" t="str">
        <f t="array" ref="AE1444">IFERROR(INDEX('Pontuação 3.0'!G$13:G$191, MATCH(AD1444, 'Pontuação 3.0'!F$13:F$191, 0)), "Faixa Indefinida")</f>
        <v>D</v>
      </c>
      <c r="AF1444" s="14">
        <f t="shared" si="2"/>
        <v>0</v>
      </c>
      <c r="AG1444" s="14">
        <f t="shared" si="3"/>
        <v>0</v>
      </c>
      <c r="AH1444" s="14">
        <f t="shared" si="4"/>
        <v>0</v>
      </c>
      <c r="AI1444" s="14">
        <f t="shared" si="5"/>
        <v>1</v>
      </c>
      <c r="AJ1444" s="10"/>
    </row>
    <row r="1445" ht="15.75" customHeight="1">
      <c r="A1445" s="9">
        <v>45694.0</v>
      </c>
      <c r="B1445" s="10" t="s">
        <v>3364</v>
      </c>
      <c r="C1445" s="10" t="s">
        <v>3365</v>
      </c>
      <c r="D1445" s="11">
        <v>2.4999673434E10</v>
      </c>
      <c r="E1445" s="10" t="s">
        <v>8586</v>
      </c>
      <c r="F1445" s="10" t="s">
        <v>8587</v>
      </c>
      <c r="G1445" s="10" t="s">
        <v>8588</v>
      </c>
      <c r="H1445" s="10" t="s">
        <v>8598</v>
      </c>
      <c r="I1445" s="10" t="s">
        <v>8590</v>
      </c>
      <c r="J1445" s="10" t="s">
        <v>8599</v>
      </c>
      <c r="K1445" s="10" t="s">
        <v>8606</v>
      </c>
      <c r="L1445" s="10" t="s">
        <v>8615</v>
      </c>
      <c r="M1445" s="10" t="s">
        <v>8593</v>
      </c>
      <c r="N1445" s="12" t="s">
        <v>11</v>
      </c>
      <c r="O1445" s="12" t="s">
        <v>13</v>
      </c>
      <c r="P1445" s="12" t="s">
        <v>22</v>
      </c>
      <c r="Q1445" s="12" t="s">
        <v>49</v>
      </c>
      <c r="R1445" s="12" t="s">
        <v>14</v>
      </c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3">
        <f>ROUNDUP(SUM(VLOOKUP(F1445,'Pontuação 3.0'!A$2:B$11,2,FALSE),VLOOKUP(E1445,'Pontuação 3.0'!C$2:D$11,2,FALSE),VLOOKUP(H1445,'Pontuação 3.0'!I$2:J$11,2,FALSE),VLOOKUP(J1445,'Pontuação 3.0'!G$2:H$11,2,FALSE),VLOOKUP(G1445,'Pontuação 3.0'!E$2:F$11,2,FALSE),VLOOKUP(K1445,'Pontuação 3.0'!K$2:L$11,2,FALSE),VLOOKUP(L1445,'Pontuação 3.0'!M$2:N$13,2,FALSE)),0)</f>
        <v>2469</v>
      </c>
      <c r="AD1445" s="14">
        <f t="shared" si="1"/>
        <v>247</v>
      </c>
      <c r="AE1445" s="14" t="str">
        <f t="array" ref="AE1445">IFERROR(INDEX('Pontuação 3.0'!G$13:G$191, MATCH(AD1445, 'Pontuação 3.0'!F$13:F$191, 0)), "Faixa Indefinida")</f>
        <v>A</v>
      </c>
      <c r="AF1445" s="14">
        <f t="shared" si="2"/>
        <v>1</v>
      </c>
      <c r="AG1445" s="14">
        <f t="shared" si="3"/>
        <v>0</v>
      </c>
      <c r="AH1445" s="14">
        <f t="shared" si="4"/>
        <v>0</v>
      </c>
      <c r="AI1445" s="14">
        <f t="shared" si="5"/>
        <v>0</v>
      </c>
      <c r="AJ1445" s="10"/>
    </row>
    <row r="1446" ht="15.75" customHeight="1">
      <c r="A1446" s="9">
        <v>45694.0</v>
      </c>
      <c r="B1446" s="10" t="s">
        <v>3366</v>
      </c>
      <c r="C1446" s="10" t="s">
        <v>3367</v>
      </c>
      <c r="D1446" s="15" t="s">
        <v>8725</v>
      </c>
      <c r="E1446" s="10" t="s">
        <v>8586</v>
      </c>
      <c r="F1446" s="10" t="s">
        <v>8587</v>
      </c>
      <c r="G1446" s="10" t="s">
        <v>8597</v>
      </c>
      <c r="H1446" s="10" t="s">
        <v>8598</v>
      </c>
      <c r="I1446" s="10" t="s">
        <v>8590</v>
      </c>
      <c r="J1446" s="10" t="s">
        <v>8599</v>
      </c>
      <c r="K1446" s="10" t="s">
        <v>8590</v>
      </c>
      <c r="L1446" s="10" t="s">
        <v>8600</v>
      </c>
      <c r="M1446" s="10" t="s">
        <v>8593</v>
      </c>
      <c r="N1446" s="12" t="s">
        <v>11</v>
      </c>
      <c r="O1446" s="12" t="s">
        <v>13</v>
      </c>
      <c r="P1446" s="12" t="s">
        <v>80</v>
      </c>
      <c r="Q1446" s="12" t="s">
        <v>40</v>
      </c>
      <c r="R1446" s="12" t="s">
        <v>23</v>
      </c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3">
        <f>ROUNDUP(SUM(VLOOKUP(F1446,'Pontuação 3.0'!A$2:B$11,2,FALSE),VLOOKUP(E1446,'Pontuação 3.0'!C$2:D$11,2,FALSE),VLOOKUP(H1446,'Pontuação 3.0'!I$2:J$11,2,FALSE),VLOOKUP(J1446,'Pontuação 3.0'!G$2:H$11,2,FALSE),VLOOKUP(G1446,'Pontuação 3.0'!E$2:F$11,2,FALSE),VLOOKUP(K1446,'Pontuação 3.0'!K$2:L$11,2,FALSE),VLOOKUP(L1446,'Pontuação 3.0'!M$2:N$13,2,FALSE)),0)</f>
        <v>2209</v>
      </c>
      <c r="AD1446" s="14">
        <f t="shared" si="1"/>
        <v>221</v>
      </c>
      <c r="AE1446" s="14" t="str">
        <f t="array" ref="AE1446">IFERROR(INDEX('Pontuação 3.0'!G$13:G$191, MATCH(AD1446, 'Pontuação 3.0'!F$13:F$191, 0)), "Faixa Indefinida")</f>
        <v>B</v>
      </c>
      <c r="AF1446" s="14">
        <f t="shared" si="2"/>
        <v>0</v>
      </c>
      <c r="AG1446" s="14">
        <f t="shared" si="3"/>
        <v>1</v>
      </c>
      <c r="AH1446" s="14">
        <f t="shared" si="4"/>
        <v>0</v>
      </c>
      <c r="AI1446" s="14">
        <f t="shared" si="5"/>
        <v>0</v>
      </c>
      <c r="AJ1446" s="10"/>
    </row>
    <row r="1447" ht="15.75" customHeight="1">
      <c r="A1447" s="9">
        <v>45694.0</v>
      </c>
      <c r="B1447" s="10" t="s">
        <v>3368</v>
      </c>
      <c r="C1447" s="10" t="s">
        <v>3369</v>
      </c>
      <c r="D1447" s="11">
        <v>9.198177361E10</v>
      </c>
      <c r="E1447" s="10" t="s">
        <v>8586</v>
      </c>
      <c r="F1447" s="10" t="s">
        <v>8631</v>
      </c>
      <c r="G1447" s="10" t="s">
        <v>8588</v>
      </c>
      <c r="H1447" s="10" t="s">
        <v>8626</v>
      </c>
      <c r="I1447" s="10" t="s">
        <v>8590</v>
      </c>
      <c r="J1447" s="10" t="s">
        <v>8599</v>
      </c>
      <c r="K1447" s="10" t="s">
        <v>8590</v>
      </c>
      <c r="L1447" s="10" t="s">
        <v>8592</v>
      </c>
      <c r="M1447" s="10" t="s">
        <v>8601</v>
      </c>
      <c r="N1447" s="12" t="s">
        <v>11</v>
      </c>
      <c r="O1447" s="12" t="s">
        <v>13</v>
      </c>
      <c r="P1447" s="12" t="s">
        <v>68</v>
      </c>
      <c r="Q1447" s="12" t="s">
        <v>49</v>
      </c>
      <c r="R1447" s="12" t="s">
        <v>23</v>
      </c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3">
        <f>ROUNDUP(SUM(VLOOKUP(F1447,'Pontuação 3.0'!A$2:B$11,2,FALSE),VLOOKUP(E1447,'Pontuação 3.0'!C$2:D$11,2,FALSE),VLOOKUP(H1447,'Pontuação 3.0'!I$2:J$11,2,FALSE),VLOOKUP(J1447,'Pontuação 3.0'!G$2:H$11,2,FALSE),VLOOKUP(G1447,'Pontuação 3.0'!E$2:F$11,2,FALSE),VLOOKUP(K1447,'Pontuação 3.0'!K$2:L$11,2,FALSE),VLOOKUP(L1447,'Pontuação 3.0'!M$2:N$13,2,FALSE)),0)</f>
        <v>1959</v>
      </c>
      <c r="AD1447" s="14">
        <f t="shared" si="1"/>
        <v>196</v>
      </c>
      <c r="AE1447" s="14" t="str">
        <f t="array" ref="AE1447">IFERROR(INDEX('Pontuação 3.0'!G$13:G$191, MATCH(AD1447, 'Pontuação 3.0'!F$13:F$191, 0)), "Faixa Indefinida")</f>
        <v>C</v>
      </c>
      <c r="AF1447" s="14">
        <f t="shared" si="2"/>
        <v>0</v>
      </c>
      <c r="AG1447" s="14">
        <f t="shared" si="3"/>
        <v>0</v>
      </c>
      <c r="AH1447" s="14">
        <f t="shared" si="4"/>
        <v>1</v>
      </c>
      <c r="AI1447" s="14">
        <f t="shared" si="5"/>
        <v>0</v>
      </c>
      <c r="AJ1447" s="10"/>
    </row>
    <row r="1448" ht="15.75" customHeight="1">
      <c r="A1448" s="9">
        <v>45694.0</v>
      </c>
      <c r="B1448" s="10" t="s">
        <v>3370</v>
      </c>
      <c r="C1448" s="10" t="s">
        <v>3371</v>
      </c>
      <c r="D1448" s="11">
        <v>1.3982056278E10</v>
      </c>
      <c r="E1448" s="10" t="s">
        <v>8586</v>
      </c>
      <c r="F1448" s="10" t="s">
        <v>8631</v>
      </c>
      <c r="G1448" s="10" t="s">
        <v>8620</v>
      </c>
      <c r="H1448" s="10" t="s">
        <v>8598</v>
      </c>
      <c r="I1448" s="10" t="s">
        <v>8614</v>
      </c>
      <c r="J1448" s="10" t="s">
        <v>8599</v>
      </c>
      <c r="K1448" s="10" t="s">
        <v>8590</v>
      </c>
      <c r="L1448" s="10" t="s">
        <v>8615</v>
      </c>
      <c r="M1448" s="10" t="s">
        <v>8601</v>
      </c>
      <c r="N1448" s="12" t="s">
        <v>11</v>
      </c>
      <c r="O1448" s="12" t="s">
        <v>13</v>
      </c>
      <c r="P1448" s="12" t="s">
        <v>19</v>
      </c>
      <c r="Q1448" s="12" t="s">
        <v>49</v>
      </c>
      <c r="R1448" s="12" t="s">
        <v>14</v>
      </c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3">
        <f>ROUNDUP(SUM(VLOOKUP(F1448,'Pontuação 3.0'!A$2:B$11,2,FALSE),VLOOKUP(E1448,'Pontuação 3.0'!C$2:D$11,2,FALSE),VLOOKUP(H1448,'Pontuação 3.0'!I$2:J$11,2,FALSE),VLOOKUP(J1448,'Pontuação 3.0'!G$2:H$11,2,FALSE),VLOOKUP(G1448,'Pontuação 3.0'!E$2:F$11,2,FALSE),VLOOKUP(K1448,'Pontuação 3.0'!K$2:L$11,2,FALSE),VLOOKUP(L1448,'Pontuação 3.0'!M$2:N$13,2,FALSE)),0)</f>
        <v>2053</v>
      </c>
      <c r="AD1448" s="14">
        <f t="shared" si="1"/>
        <v>205</v>
      </c>
      <c r="AE1448" s="14" t="str">
        <f t="array" ref="AE1448">IFERROR(INDEX('Pontuação 3.0'!G$13:G$191, MATCH(AD1448, 'Pontuação 3.0'!F$13:F$191, 0)), "Faixa Indefinida")</f>
        <v>C</v>
      </c>
      <c r="AF1448" s="14">
        <f t="shared" si="2"/>
        <v>0</v>
      </c>
      <c r="AG1448" s="14">
        <f t="shared" si="3"/>
        <v>0</v>
      </c>
      <c r="AH1448" s="14">
        <f t="shared" si="4"/>
        <v>1</v>
      </c>
      <c r="AI1448" s="14">
        <f t="shared" si="5"/>
        <v>0</v>
      </c>
      <c r="AJ1448" s="10"/>
    </row>
    <row r="1449" ht="15.75" customHeight="1">
      <c r="A1449" s="9">
        <v>45694.0</v>
      </c>
      <c r="B1449" s="10" t="s">
        <v>3372</v>
      </c>
      <c r="C1449" s="10" t="s">
        <v>3373</v>
      </c>
      <c r="D1449" s="11">
        <v>8.6988061547E10</v>
      </c>
      <c r="E1449" s="10" t="s">
        <v>8586</v>
      </c>
      <c r="F1449" s="10" t="s">
        <v>8596</v>
      </c>
      <c r="G1449" s="10" t="s">
        <v>8620</v>
      </c>
      <c r="H1449" s="10" t="s">
        <v>8598</v>
      </c>
      <c r="I1449" s="10" t="s">
        <v>8590</v>
      </c>
      <c r="J1449" s="10" t="s">
        <v>8591</v>
      </c>
      <c r="K1449" s="10" t="s">
        <v>8590</v>
      </c>
      <c r="L1449" s="10" t="s">
        <v>8615</v>
      </c>
      <c r="M1449" s="10" t="s">
        <v>8601</v>
      </c>
      <c r="N1449" s="12" t="s">
        <v>11</v>
      </c>
      <c r="O1449" s="12" t="s">
        <v>13</v>
      </c>
      <c r="P1449" s="12" t="s">
        <v>19</v>
      </c>
      <c r="Q1449" s="12" t="s">
        <v>15</v>
      </c>
      <c r="R1449" s="12" t="s">
        <v>14</v>
      </c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3">
        <f>ROUNDUP(SUM(VLOOKUP(F1449,'Pontuação 3.0'!A$2:B$11,2,FALSE),VLOOKUP(E1449,'Pontuação 3.0'!C$2:D$11,2,FALSE),VLOOKUP(H1449,'Pontuação 3.0'!I$2:J$11,2,FALSE),VLOOKUP(J1449,'Pontuação 3.0'!G$2:H$11,2,FALSE),VLOOKUP(G1449,'Pontuação 3.0'!E$2:F$11,2,FALSE),VLOOKUP(K1449,'Pontuação 3.0'!K$2:L$11,2,FALSE),VLOOKUP(L1449,'Pontuação 3.0'!M$2:N$13,2,FALSE)),0)</f>
        <v>2087</v>
      </c>
      <c r="AD1449" s="14">
        <f t="shared" si="1"/>
        <v>209</v>
      </c>
      <c r="AE1449" s="14" t="str">
        <f t="array" ref="AE1449">IFERROR(INDEX('Pontuação 3.0'!G$13:G$191, MATCH(AD1449, 'Pontuação 3.0'!F$13:F$191, 0)), "Faixa Indefinida")</f>
        <v>C</v>
      </c>
      <c r="AF1449" s="14">
        <f t="shared" si="2"/>
        <v>0</v>
      </c>
      <c r="AG1449" s="14">
        <f t="shared" si="3"/>
        <v>0</v>
      </c>
      <c r="AH1449" s="14">
        <f t="shared" si="4"/>
        <v>1</v>
      </c>
      <c r="AI1449" s="14">
        <f t="shared" si="5"/>
        <v>0</v>
      </c>
      <c r="AJ1449" s="10"/>
    </row>
    <row r="1450" ht="15.75" customHeight="1">
      <c r="A1450" s="9">
        <v>45694.0</v>
      </c>
      <c r="B1450" s="10" t="s">
        <v>3374</v>
      </c>
      <c r="C1450" s="10" t="s">
        <v>3375</v>
      </c>
      <c r="D1450" s="11">
        <v>5.1999824777E10</v>
      </c>
      <c r="E1450" s="10" t="s">
        <v>8586</v>
      </c>
      <c r="F1450" s="10" t="s">
        <v>8596</v>
      </c>
      <c r="G1450" s="10" t="s">
        <v>8588</v>
      </c>
      <c r="H1450" s="10" t="s">
        <v>8605</v>
      </c>
      <c r="I1450" s="10" t="s">
        <v>8590</v>
      </c>
      <c r="J1450" s="10" t="s">
        <v>8599</v>
      </c>
      <c r="K1450" s="10" t="s">
        <v>8590</v>
      </c>
      <c r="L1450" s="10" t="s">
        <v>8615</v>
      </c>
      <c r="M1450" s="10" t="s">
        <v>8601</v>
      </c>
      <c r="N1450" s="12" t="s">
        <v>11</v>
      </c>
      <c r="O1450" s="12" t="s">
        <v>13</v>
      </c>
      <c r="P1450" s="12" t="s">
        <v>547</v>
      </c>
      <c r="Q1450" s="12" t="s">
        <v>548</v>
      </c>
      <c r="R1450" s="12" t="s">
        <v>14</v>
      </c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3">
        <f>ROUNDUP(SUM(VLOOKUP(F1450,'Pontuação 3.0'!A$2:B$11,2,FALSE),VLOOKUP(E1450,'Pontuação 3.0'!C$2:D$11,2,FALSE),VLOOKUP(H1450,'Pontuação 3.0'!I$2:J$11,2,FALSE),VLOOKUP(J1450,'Pontuação 3.0'!G$2:H$11,2,FALSE),VLOOKUP(G1450,'Pontuação 3.0'!E$2:F$11,2,FALSE),VLOOKUP(K1450,'Pontuação 3.0'!K$2:L$11,2,FALSE),VLOOKUP(L1450,'Pontuação 3.0'!M$2:N$13,2,FALSE)),0)</f>
        <v>2011</v>
      </c>
      <c r="AD1450" s="14">
        <f t="shared" si="1"/>
        <v>201</v>
      </c>
      <c r="AE1450" s="14" t="str">
        <f t="array" ref="AE1450">IFERROR(INDEX('Pontuação 3.0'!G$13:G$191, MATCH(AD1450, 'Pontuação 3.0'!F$13:F$191, 0)), "Faixa Indefinida")</f>
        <v>C</v>
      </c>
      <c r="AF1450" s="14">
        <f t="shared" si="2"/>
        <v>0</v>
      </c>
      <c r="AG1450" s="14">
        <f t="shared" si="3"/>
        <v>0</v>
      </c>
      <c r="AH1450" s="14">
        <f t="shared" si="4"/>
        <v>1</v>
      </c>
      <c r="AI1450" s="14">
        <f t="shared" si="5"/>
        <v>0</v>
      </c>
      <c r="AJ1450" s="10"/>
    </row>
    <row r="1451" ht="15.75" customHeight="1">
      <c r="A1451" s="9">
        <v>45694.0</v>
      </c>
      <c r="B1451" s="10" t="s">
        <v>412</v>
      </c>
      <c r="C1451" s="10" t="s">
        <v>3376</v>
      </c>
      <c r="D1451" s="11">
        <v>1.1954871996E10</v>
      </c>
      <c r="E1451" s="10" t="s">
        <v>8622</v>
      </c>
      <c r="F1451" s="10" t="s">
        <v>8587</v>
      </c>
      <c r="G1451" s="10" t="s">
        <v>8588</v>
      </c>
      <c r="H1451" s="10" t="s">
        <v>8589</v>
      </c>
      <c r="I1451" s="10" t="s">
        <v>8590</v>
      </c>
      <c r="J1451" s="10" t="s">
        <v>8591</v>
      </c>
      <c r="K1451" s="10" t="s">
        <v>8606</v>
      </c>
      <c r="L1451" s="10" t="s">
        <v>8607</v>
      </c>
      <c r="M1451" s="10" t="s">
        <v>8611</v>
      </c>
      <c r="N1451" s="12" t="s">
        <v>11</v>
      </c>
      <c r="O1451" s="12" t="s">
        <v>13</v>
      </c>
      <c r="P1451" s="12" t="s">
        <v>19</v>
      </c>
      <c r="Q1451" s="12" t="s">
        <v>45</v>
      </c>
      <c r="R1451" s="12" t="s">
        <v>14</v>
      </c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3">
        <f>ROUNDUP(SUM(VLOOKUP(F1451,'Pontuação 3.0'!A$2:B$11,2,FALSE),VLOOKUP(E1451,'Pontuação 3.0'!C$2:D$11,2,FALSE),VLOOKUP(H1451,'Pontuação 3.0'!I$2:J$11,2,FALSE),VLOOKUP(J1451,'Pontuação 3.0'!G$2:H$11,2,FALSE),VLOOKUP(G1451,'Pontuação 3.0'!E$2:F$11,2,FALSE),VLOOKUP(K1451,'Pontuação 3.0'!K$2:L$11,2,FALSE),VLOOKUP(L1451,'Pontuação 3.0'!M$2:N$13,2,FALSE)),0)</f>
        <v>2562</v>
      </c>
      <c r="AD1451" s="14">
        <f t="shared" si="1"/>
        <v>256</v>
      </c>
      <c r="AE1451" s="14" t="str">
        <f t="array" ref="AE1451">IFERROR(INDEX('Pontuação 3.0'!G$13:G$191, MATCH(AD1451, 'Pontuação 3.0'!F$13:F$191, 0)), "Faixa Indefinida")</f>
        <v>A</v>
      </c>
      <c r="AF1451" s="14">
        <f t="shared" si="2"/>
        <v>1</v>
      </c>
      <c r="AG1451" s="14">
        <f t="shared" si="3"/>
        <v>0</v>
      </c>
      <c r="AH1451" s="14">
        <f t="shared" si="4"/>
        <v>0</v>
      </c>
      <c r="AI1451" s="14">
        <f t="shared" si="5"/>
        <v>0</v>
      </c>
      <c r="AJ1451" s="10"/>
    </row>
    <row r="1452" ht="15.75" customHeight="1">
      <c r="A1452" s="9">
        <v>45694.0</v>
      </c>
      <c r="B1452" s="10" t="s">
        <v>3377</v>
      </c>
      <c r="C1452" s="10" t="s">
        <v>3378</v>
      </c>
      <c r="D1452" s="11">
        <v>4.1995852669E10</v>
      </c>
      <c r="E1452" s="10" t="s">
        <v>8622</v>
      </c>
      <c r="F1452" s="10" t="s">
        <v>8587</v>
      </c>
      <c r="G1452" s="10" t="s">
        <v>8620</v>
      </c>
      <c r="H1452" s="10" t="s">
        <v>8632</v>
      </c>
      <c r="I1452" s="10" t="s">
        <v>8590</v>
      </c>
      <c r="J1452" s="10" t="s">
        <v>8599</v>
      </c>
      <c r="K1452" s="10" t="s">
        <v>8590</v>
      </c>
      <c r="L1452" s="10" t="s">
        <v>8615</v>
      </c>
      <c r="M1452" s="10" t="s">
        <v>8601</v>
      </c>
      <c r="N1452" s="12" t="s">
        <v>23</v>
      </c>
      <c r="O1452" s="12" t="s">
        <v>3379</v>
      </c>
      <c r="P1452" s="12" t="s">
        <v>705</v>
      </c>
      <c r="Q1452" s="12" t="s">
        <v>3381</v>
      </c>
      <c r="R1452" s="12" t="s">
        <v>3380</v>
      </c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3">
        <f>ROUNDUP(SUM(VLOOKUP(F1452,'Pontuação 3.0'!A$2:B$11,2,FALSE),VLOOKUP(E1452,'Pontuação 3.0'!C$2:D$11,2,FALSE),VLOOKUP(H1452,'Pontuação 3.0'!I$2:J$11,2,FALSE),VLOOKUP(J1452,'Pontuação 3.0'!G$2:H$11,2,FALSE),VLOOKUP(G1452,'Pontuação 3.0'!E$2:F$11,2,FALSE),VLOOKUP(K1452,'Pontuação 3.0'!K$2:L$11,2,FALSE),VLOOKUP(L1452,'Pontuação 3.0'!M$2:N$13,2,FALSE)),0)</f>
        <v>1930</v>
      </c>
      <c r="AD1452" s="14">
        <f t="shared" si="1"/>
        <v>193</v>
      </c>
      <c r="AE1452" s="14" t="str">
        <f t="array" ref="AE1452">IFERROR(INDEX('Pontuação 3.0'!G$13:G$191, MATCH(AD1452, 'Pontuação 3.0'!F$13:F$191, 0)), "Faixa Indefinida")</f>
        <v>C</v>
      </c>
      <c r="AF1452" s="14">
        <f t="shared" si="2"/>
        <v>0</v>
      </c>
      <c r="AG1452" s="14">
        <f t="shared" si="3"/>
        <v>0</v>
      </c>
      <c r="AH1452" s="14">
        <f t="shared" si="4"/>
        <v>1</v>
      </c>
      <c r="AI1452" s="14">
        <f t="shared" si="5"/>
        <v>0</v>
      </c>
      <c r="AJ1452" s="10"/>
    </row>
    <row r="1453" ht="15.75" customHeight="1">
      <c r="A1453" s="9">
        <v>45694.0</v>
      </c>
      <c r="B1453" s="10" t="s">
        <v>1133</v>
      </c>
      <c r="C1453" s="10" t="s">
        <v>3382</v>
      </c>
      <c r="D1453" s="11">
        <v>1.4996789639E10</v>
      </c>
      <c r="E1453" s="10" t="s">
        <v>8586</v>
      </c>
      <c r="F1453" s="10" t="s">
        <v>8596</v>
      </c>
      <c r="G1453" s="10" t="s">
        <v>8588</v>
      </c>
      <c r="H1453" s="10" t="s">
        <v>8626</v>
      </c>
      <c r="I1453" s="10" t="s">
        <v>8590</v>
      </c>
      <c r="J1453" s="10" t="s">
        <v>8599</v>
      </c>
      <c r="K1453" s="10" t="s">
        <v>8590</v>
      </c>
      <c r="L1453" s="10" t="s">
        <v>8607</v>
      </c>
      <c r="M1453" s="10" t="s">
        <v>8593</v>
      </c>
      <c r="N1453" s="12" t="s">
        <v>11</v>
      </c>
      <c r="O1453" s="12" t="s">
        <v>13</v>
      </c>
      <c r="P1453" s="12" t="s">
        <v>77</v>
      </c>
      <c r="Q1453" s="12" t="s">
        <v>45</v>
      </c>
      <c r="R1453" s="12" t="s">
        <v>23</v>
      </c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3">
        <f>ROUNDUP(SUM(VLOOKUP(F1453,'Pontuação 3.0'!A$2:B$11,2,FALSE),VLOOKUP(E1453,'Pontuação 3.0'!C$2:D$11,2,FALSE),VLOOKUP(H1453,'Pontuação 3.0'!I$2:J$11,2,FALSE),VLOOKUP(J1453,'Pontuação 3.0'!G$2:H$11,2,FALSE),VLOOKUP(G1453,'Pontuação 3.0'!E$2:F$11,2,FALSE),VLOOKUP(K1453,'Pontuação 3.0'!K$2:L$11,2,FALSE),VLOOKUP(L1453,'Pontuação 3.0'!M$2:N$13,2,FALSE)),0)</f>
        <v>1811</v>
      </c>
      <c r="AD1453" s="14">
        <f t="shared" si="1"/>
        <v>181</v>
      </c>
      <c r="AE1453" s="14" t="str">
        <f t="array" ref="AE1453">IFERROR(INDEX('Pontuação 3.0'!G$13:G$191, MATCH(AD1453, 'Pontuação 3.0'!F$13:F$191, 0)), "Faixa Indefinida")</f>
        <v>D</v>
      </c>
      <c r="AF1453" s="14">
        <f t="shared" si="2"/>
        <v>0</v>
      </c>
      <c r="AG1453" s="14">
        <f t="shared" si="3"/>
        <v>0</v>
      </c>
      <c r="AH1453" s="14">
        <f t="shared" si="4"/>
        <v>0</v>
      </c>
      <c r="AI1453" s="14">
        <f t="shared" si="5"/>
        <v>1</v>
      </c>
      <c r="AJ1453" s="10"/>
    </row>
    <row r="1454" ht="15.75" customHeight="1">
      <c r="A1454" s="9">
        <v>45694.0</v>
      </c>
      <c r="B1454" s="10" t="s">
        <v>3385</v>
      </c>
      <c r="C1454" s="10" t="s">
        <v>3386</v>
      </c>
      <c r="D1454" s="11">
        <v>6.1991915795E10</v>
      </c>
      <c r="E1454" s="10" t="s">
        <v>8586</v>
      </c>
      <c r="F1454" s="10" t="s">
        <v>8587</v>
      </c>
      <c r="G1454" s="10" t="s">
        <v>8588</v>
      </c>
      <c r="H1454" s="10" t="s">
        <v>8589</v>
      </c>
      <c r="I1454" s="10" t="s">
        <v>8590</v>
      </c>
      <c r="J1454" s="10" t="s">
        <v>8599</v>
      </c>
      <c r="K1454" s="10" t="s">
        <v>8590</v>
      </c>
      <c r="L1454" s="10" t="s">
        <v>8600</v>
      </c>
      <c r="M1454" s="10" t="s">
        <v>8601</v>
      </c>
      <c r="N1454" s="12" t="s">
        <v>11</v>
      </c>
      <c r="O1454" s="12" t="s">
        <v>13</v>
      </c>
      <c r="P1454" s="12" t="s">
        <v>12</v>
      </c>
      <c r="Q1454" s="12" t="s">
        <v>49</v>
      </c>
      <c r="R1454" s="12" t="s">
        <v>14</v>
      </c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3">
        <f>ROUNDUP(SUM(VLOOKUP(F1454,'Pontuação 3.0'!A$2:B$11,2,FALSE),VLOOKUP(E1454,'Pontuação 3.0'!C$2:D$11,2,FALSE),VLOOKUP(H1454,'Pontuação 3.0'!I$2:J$11,2,FALSE),VLOOKUP(J1454,'Pontuação 3.0'!G$2:H$11,2,FALSE),VLOOKUP(G1454,'Pontuação 3.0'!E$2:F$11,2,FALSE),VLOOKUP(K1454,'Pontuação 3.0'!K$2:L$11,2,FALSE),VLOOKUP(L1454,'Pontuação 3.0'!M$2:N$13,2,FALSE)),0)</f>
        <v>2403</v>
      </c>
      <c r="AD1454" s="14">
        <f t="shared" si="1"/>
        <v>240</v>
      </c>
      <c r="AE1454" s="14" t="str">
        <f t="array" ref="AE1454">IFERROR(INDEX('Pontuação 3.0'!G$13:G$191, MATCH(AD1454, 'Pontuação 3.0'!F$13:F$191, 0)), "Faixa Indefinida")</f>
        <v>A</v>
      </c>
      <c r="AF1454" s="14">
        <f t="shared" si="2"/>
        <v>1</v>
      </c>
      <c r="AG1454" s="14">
        <f t="shared" si="3"/>
        <v>0</v>
      </c>
      <c r="AH1454" s="14">
        <f t="shared" si="4"/>
        <v>0</v>
      </c>
      <c r="AI1454" s="14">
        <f t="shared" si="5"/>
        <v>0</v>
      </c>
      <c r="AJ1454" s="10"/>
    </row>
    <row r="1455" ht="15.75" customHeight="1">
      <c r="A1455" s="9">
        <v>45694.0</v>
      </c>
      <c r="B1455" s="10" t="s">
        <v>3387</v>
      </c>
      <c r="C1455" s="10" t="s">
        <v>3388</v>
      </c>
      <c r="D1455" s="11">
        <v>5.199667089E10</v>
      </c>
      <c r="E1455" s="10" t="s">
        <v>8586</v>
      </c>
      <c r="F1455" s="10" t="s">
        <v>8596</v>
      </c>
      <c r="G1455" s="10" t="s">
        <v>8588</v>
      </c>
      <c r="H1455" s="10" t="s">
        <v>8589</v>
      </c>
      <c r="I1455" s="10" t="s">
        <v>8614</v>
      </c>
      <c r="J1455" s="10" t="s">
        <v>8591</v>
      </c>
      <c r="K1455" s="10" t="s">
        <v>8606</v>
      </c>
      <c r="L1455" s="10" t="s">
        <v>8592</v>
      </c>
      <c r="M1455" s="10" t="s">
        <v>8601</v>
      </c>
      <c r="N1455" s="12" t="s">
        <v>11</v>
      </c>
      <c r="O1455" s="12" t="s">
        <v>13</v>
      </c>
      <c r="P1455" s="12" t="s">
        <v>102</v>
      </c>
      <c r="Q1455" s="12" t="s">
        <v>34</v>
      </c>
      <c r="R1455" s="12" t="s">
        <v>23</v>
      </c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3">
        <f>ROUNDUP(SUM(VLOOKUP(F1455,'Pontuação 3.0'!A$2:B$11,2,FALSE),VLOOKUP(E1455,'Pontuação 3.0'!C$2:D$11,2,FALSE),VLOOKUP(H1455,'Pontuação 3.0'!I$2:J$11,2,FALSE),VLOOKUP(J1455,'Pontuação 3.0'!G$2:H$11,2,FALSE),VLOOKUP(G1455,'Pontuação 3.0'!E$2:F$11,2,FALSE),VLOOKUP(K1455,'Pontuação 3.0'!K$2:L$11,2,FALSE),VLOOKUP(L1455,'Pontuação 3.0'!M$2:N$13,2,FALSE)),0)</f>
        <v>2489</v>
      </c>
      <c r="AD1455" s="14">
        <f t="shared" si="1"/>
        <v>249</v>
      </c>
      <c r="AE1455" s="14" t="str">
        <f t="array" ref="AE1455">IFERROR(INDEX('Pontuação 3.0'!G$13:G$191, MATCH(AD1455, 'Pontuação 3.0'!F$13:F$191, 0)), "Faixa Indefinida")</f>
        <v>A</v>
      </c>
      <c r="AF1455" s="14">
        <f t="shared" si="2"/>
        <v>1</v>
      </c>
      <c r="AG1455" s="14">
        <f t="shared" si="3"/>
        <v>0</v>
      </c>
      <c r="AH1455" s="14">
        <f t="shared" si="4"/>
        <v>0</v>
      </c>
      <c r="AI1455" s="14">
        <f t="shared" si="5"/>
        <v>0</v>
      </c>
      <c r="AJ1455" s="10"/>
    </row>
    <row r="1456" ht="15.75" customHeight="1">
      <c r="A1456" s="9">
        <v>45694.0</v>
      </c>
      <c r="B1456" s="10" t="s">
        <v>3389</v>
      </c>
      <c r="C1456" s="10" t="s">
        <v>3390</v>
      </c>
      <c r="D1456" s="11">
        <v>9.5991472803E10</v>
      </c>
      <c r="E1456" s="10" t="s">
        <v>8586</v>
      </c>
      <c r="F1456" s="10" t="s">
        <v>8596</v>
      </c>
      <c r="G1456" s="10" t="s">
        <v>8628</v>
      </c>
      <c r="H1456" s="10" t="s">
        <v>8626</v>
      </c>
      <c r="I1456" s="10" t="s">
        <v>8590</v>
      </c>
      <c r="J1456" s="10" t="s">
        <v>8617</v>
      </c>
      <c r="K1456" s="10" t="s">
        <v>8590</v>
      </c>
      <c r="L1456" s="10" t="s">
        <v>8615</v>
      </c>
      <c r="M1456" s="10" t="s">
        <v>8601</v>
      </c>
      <c r="N1456" s="12" t="s">
        <v>11</v>
      </c>
      <c r="O1456" s="12" t="s">
        <v>13</v>
      </c>
      <c r="P1456" s="12" t="s">
        <v>19</v>
      </c>
      <c r="Q1456" s="12" t="s">
        <v>15</v>
      </c>
      <c r="R1456" s="12" t="s">
        <v>23</v>
      </c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3">
        <f>ROUNDUP(SUM(VLOOKUP(F1456,'Pontuação 3.0'!A$2:B$11,2,FALSE),VLOOKUP(E1456,'Pontuação 3.0'!C$2:D$11,2,FALSE),VLOOKUP(H1456,'Pontuação 3.0'!I$2:J$11,2,FALSE),VLOOKUP(J1456,'Pontuação 3.0'!G$2:H$11,2,FALSE),VLOOKUP(G1456,'Pontuação 3.0'!E$2:F$11,2,FALSE),VLOOKUP(K1456,'Pontuação 3.0'!K$2:L$11,2,FALSE),VLOOKUP(L1456,'Pontuação 3.0'!M$2:N$13,2,FALSE)),0)</f>
        <v>2052</v>
      </c>
      <c r="AD1456" s="14">
        <f t="shared" si="1"/>
        <v>205</v>
      </c>
      <c r="AE1456" s="14" t="str">
        <f t="array" ref="AE1456">IFERROR(INDEX('Pontuação 3.0'!G$13:G$191, MATCH(AD1456, 'Pontuação 3.0'!F$13:F$191, 0)), "Faixa Indefinida")</f>
        <v>C</v>
      </c>
      <c r="AF1456" s="14">
        <f t="shared" si="2"/>
        <v>0</v>
      </c>
      <c r="AG1456" s="14">
        <f t="shared" si="3"/>
        <v>0</v>
      </c>
      <c r="AH1456" s="14">
        <f t="shared" si="4"/>
        <v>1</v>
      </c>
      <c r="AI1456" s="14">
        <f t="shared" si="5"/>
        <v>0</v>
      </c>
      <c r="AJ1456" s="10"/>
    </row>
    <row r="1457" ht="15.75" customHeight="1">
      <c r="A1457" s="9">
        <v>45694.0</v>
      </c>
      <c r="B1457" s="10" t="s">
        <v>3391</v>
      </c>
      <c r="C1457" s="10" t="s">
        <v>3392</v>
      </c>
      <c r="D1457" s="11">
        <v>4.3998131114E10</v>
      </c>
      <c r="E1457" s="10" t="s">
        <v>8586</v>
      </c>
      <c r="F1457" s="10" t="s">
        <v>8587</v>
      </c>
      <c r="G1457" s="10" t="s">
        <v>8588</v>
      </c>
      <c r="H1457" s="10" t="s">
        <v>8605</v>
      </c>
      <c r="I1457" s="10" t="s">
        <v>8614</v>
      </c>
      <c r="J1457" s="10" t="s">
        <v>8599</v>
      </c>
      <c r="K1457" s="10" t="s">
        <v>8590</v>
      </c>
      <c r="L1457" s="10" t="s">
        <v>8615</v>
      </c>
      <c r="M1457" s="10" t="s">
        <v>8593</v>
      </c>
      <c r="N1457" s="12" t="s">
        <v>11</v>
      </c>
      <c r="O1457" s="12" t="s">
        <v>13</v>
      </c>
      <c r="P1457" s="12" t="s">
        <v>68</v>
      </c>
      <c r="Q1457" s="12" t="s">
        <v>49</v>
      </c>
      <c r="R1457" s="12" t="s">
        <v>14</v>
      </c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3">
        <f>ROUNDUP(SUM(VLOOKUP(F1457,'Pontuação 3.0'!A$2:B$11,2,FALSE),VLOOKUP(E1457,'Pontuação 3.0'!C$2:D$11,2,FALSE),VLOOKUP(H1457,'Pontuação 3.0'!I$2:J$11,2,FALSE),VLOOKUP(J1457,'Pontuação 3.0'!G$2:H$11,2,FALSE),VLOOKUP(G1457,'Pontuação 3.0'!E$2:F$11,2,FALSE),VLOOKUP(K1457,'Pontuação 3.0'!K$2:L$11,2,FALSE),VLOOKUP(L1457,'Pontuação 3.0'!M$2:N$13,2,FALSE)),0)</f>
        <v>2144</v>
      </c>
      <c r="AD1457" s="14">
        <f t="shared" si="1"/>
        <v>214</v>
      </c>
      <c r="AE1457" s="14" t="str">
        <f t="array" ref="AE1457">IFERROR(INDEX('Pontuação 3.0'!G$13:G$191, MATCH(AD1457, 'Pontuação 3.0'!F$13:F$191, 0)), "Faixa Indefinida")</f>
        <v>B</v>
      </c>
      <c r="AF1457" s="14">
        <f t="shared" si="2"/>
        <v>0</v>
      </c>
      <c r="AG1457" s="14">
        <f t="shared" si="3"/>
        <v>1</v>
      </c>
      <c r="AH1457" s="14">
        <f t="shared" si="4"/>
        <v>0</v>
      </c>
      <c r="AI1457" s="14">
        <f t="shared" si="5"/>
        <v>0</v>
      </c>
      <c r="AJ1457" s="10"/>
    </row>
    <row r="1458" ht="15.75" customHeight="1">
      <c r="A1458" s="9">
        <v>45694.0</v>
      </c>
      <c r="B1458" s="10" t="s">
        <v>3393</v>
      </c>
      <c r="C1458" s="10" t="s">
        <v>3394</v>
      </c>
      <c r="D1458" s="11">
        <v>8.4999787096E10</v>
      </c>
      <c r="E1458" s="10" t="s">
        <v>8586</v>
      </c>
      <c r="F1458" s="10" t="s">
        <v>8596</v>
      </c>
      <c r="G1458" s="10" t="s">
        <v>8588</v>
      </c>
      <c r="H1458" s="10" t="s">
        <v>8598</v>
      </c>
      <c r="I1458" s="10" t="s">
        <v>8590</v>
      </c>
      <c r="J1458" s="10" t="s">
        <v>8599</v>
      </c>
      <c r="K1458" s="10" t="s">
        <v>8590</v>
      </c>
      <c r="L1458" s="10" t="s">
        <v>8592</v>
      </c>
      <c r="M1458" s="10" t="s">
        <v>8611</v>
      </c>
      <c r="N1458" s="12" t="s">
        <v>11</v>
      </c>
      <c r="O1458" s="12" t="s">
        <v>13</v>
      </c>
      <c r="P1458" s="12" t="s">
        <v>114</v>
      </c>
      <c r="Q1458" s="12" t="s">
        <v>45</v>
      </c>
      <c r="R1458" s="12" t="s">
        <v>14</v>
      </c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3">
        <f>ROUNDUP(SUM(VLOOKUP(F1458,'Pontuação 3.0'!A$2:B$11,2,FALSE),VLOOKUP(E1458,'Pontuação 3.0'!C$2:D$11,2,FALSE),VLOOKUP(H1458,'Pontuação 3.0'!I$2:J$11,2,FALSE),VLOOKUP(J1458,'Pontuação 3.0'!G$2:H$11,2,FALSE),VLOOKUP(G1458,'Pontuação 3.0'!E$2:F$11,2,FALSE),VLOOKUP(K1458,'Pontuação 3.0'!K$2:L$11,2,FALSE),VLOOKUP(L1458,'Pontuação 3.0'!M$2:N$13,2,FALSE)),0)</f>
        <v>1989</v>
      </c>
      <c r="AD1458" s="14">
        <f t="shared" si="1"/>
        <v>199</v>
      </c>
      <c r="AE1458" s="14" t="str">
        <f t="array" ref="AE1458">IFERROR(INDEX('Pontuação 3.0'!G$13:G$191, MATCH(AD1458, 'Pontuação 3.0'!F$13:F$191, 0)), "Faixa Indefinida")</f>
        <v>C</v>
      </c>
      <c r="AF1458" s="14">
        <f t="shared" si="2"/>
        <v>0</v>
      </c>
      <c r="AG1458" s="14">
        <f t="shared" si="3"/>
        <v>0</v>
      </c>
      <c r="AH1458" s="14">
        <f t="shared" si="4"/>
        <v>1</v>
      </c>
      <c r="AI1458" s="14">
        <f t="shared" si="5"/>
        <v>0</v>
      </c>
      <c r="AJ1458" s="10"/>
    </row>
    <row r="1459" ht="15.75" customHeight="1">
      <c r="A1459" s="9">
        <v>45694.0</v>
      </c>
      <c r="B1459" s="10" t="s">
        <v>207</v>
      </c>
      <c r="C1459" s="10" t="s">
        <v>3395</v>
      </c>
      <c r="D1459" s="11">
        <v>6.1986240908E10</v>
      </c>
      <c r="E1459" s="10" t="s">
        <v>8586</v>
      </c>
      <c r="F1459" s="10" t="s">
        <v>8631</v>
      </c>
      <c r="G1459" s="10" t="s">
        <v>8588</v>
      </c>
      <c r="H1459" s="10" t="s">
        <v>8598</v>
      </c>
      <c r="I1459" s="10" t="s">
        <v>8614</v>
      </c>
      <c r="J1459" s="10" t="s">
        <v>8599</v>
      </c>
      <c r="K1459" s="10" t="s">
        <v>8590</v>
      </c>
      <c r="L1459" s="10" t="s">
        <v>8615</v>
      </c>
      <c r="M1459" s="10" t="s">
        <v>8621</v>
      </c>
      <c r="N1459" s="12" t="s">
        <v>11</v>
      </c>
      <c r="O1459" s="12" t="s">
        <v>13</v>
      </c>
      <c r="P1459" s="12" t="s">
        <v>80</v>
      </c>
      <c r="Q1459" s="12" t="s">
        <v>49</v>
      </c>
      <c r="R1459" s="12" t="s">
        <v>14</v>
      </c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3">
        <f>ROUNDUP(SUM(VLOOKUP(F1459,'Pontuação 3.0'!A$2:B$11,2,FALSE),VLOOKUP(E1459,'Pontuação 3.0'!C$2:D$11,2,FALSE),VLOOKUP(H1459,'Pontuação 3.0'!I$2:J$11,2,FALSE),VLOOKUP(J1459,'Pontuação 3.0'!G$2:H$11,2,FALSE),VLOOKUP(G1459,'Pontuação 3.0'!E$2:F$11,2,FALSE),VLOOKUP(K1459,'Pontuação 3.0'!K$2:L$11,2,FALSE),VLOOKUP(L1459,'Pontuação 3.0'!M$2:N$13,2,FALSE)),0)</f>
        <v>2193</v>
      </c>
      <c r="AD1459" s="14">
        <f t="shared" si="1"/>
        <v>219</v>
      </c>
      <c r="AE1459" s="14" t="str">
        <f t="array" ref="AE1459">IFERROR(INDEX('Pontuação 3.0'!G$13:G$191, MATCH(AD1459, 'Pontuação 3.0'!F$13:F$191, 0)), "Faixa Indefinida")</f>
        <v>B</v>
      </c>
      <c r="AF1459" s="14">
        <f t="shared" si="2"/>
        <v>0</v>
      </c>
      <c r="AG1459" s="14">
        <f t="shared" si="3"/>
        <v>1</v>
      </c>
      <c r="AH1459" s="14">
        <f t="shared" si="4"/>
        <v>0</v>
      </c>
      <c r="AI1459" s="14">
        <f t="shared" si="5"/>
        <v>0</v>
      </c>
      <c r="AJ1459" s="10"/>
    </row>
    <row r="1460" ht="15.75" customHeight="1">
      <c r="A1460" s="9">
        <v>45694.0</v>
      </c>
      <c r="B1460" s="10" t="s">
        <v>3396</v>
      </c>
      <c r="C1460" s="10" t="s">
        <v>3397</v>
      </c>
      <c r="D1460" s="11">
        <v>7.7933011743E10</v>
      </c>
      <c r="E1460" s="10" t="s">
        <v>8586</v>
      </c>
      <c r="F1460" s="10" t="s">
        <v>8631</v>
      </c>
      <c r="G1460" s="10" t="s">
        <v>8588</v>
      </c>
      <c r="H1460" s="10" t="s">
        <v>8598</v>
      </c>
      <c r="I1460" s="10" t="s">
        <v>8614</v>
      </c>
      <c r="J1460" s="10" t="s">
        <v>8591</v>
      </c>
      <c r="K1460" s="10" t="s">
        <v>8590</v>
      </c>
      <c r="L1460" s="10" t="s">
        <v>8600</v>
      </c>
      <c r="M1460" s="10" t="s">
        <v>8601</v>
      </c>
      <c r="N1460" s="12" t="s">
        <v>11</v>
      </c>
      <c r="O1460" s="12" t="s">
        <v>13</v>
      </c>
      <c r="P1460" s="12" t="s">
        <v>80</v>
      </c>
      <c r="Q1460" s="12" t="s">
        <v>49</v>
      </c>
      <c r="R1460" s="12" t="s">
        <v>14</v>
      </c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3">
        <f>ROUNDUP(SUM(VLOOKUP(F1460,'Pontuação 3.0'!A$2:B$11,2,FALSE),VLOOKUP(E1460,'Pontuação 3.0'!C$2:D$11,2,FALSE),VLOOKUP(H1460,'Pontuação 3.0'!I$2:J$11,2,FALSE),VLOOKUP(J1460,'Pontuação 3.0'!G$2:H$11,2,FALSE),VLOOKUP(G1460,'Pontuação 3.0'!E$2:F$11,2,FALSE),VLOOKUP(K1460,'Pontuação 3.0'!K$2:L$11,2,FALSE),VLOOKUP(L1460,'Pontuação 3.0'!M$2:N$13,2,FALSE)),0)</f>
        <v>2453</v>
      </c>
      <c r="AD1460" s="14">
        <f t="shared" si="1"/>
        <v>245</v>
      </c>
      <c r="AE1460" s="14" t="str">
        <f t="array" ref="AE1460">IFERROR(INDEX('Pontuação 3.0'!G$13:G$191, MATCH(AD1460, 'Pontuação 3.0'!F$13:F$191, 0)), "Faixa Indefinida")</f>
        <v>A</v>
      </c>
      <c r="AF1460" s="14">
        <f t="shared" si="2"/>
        <v>1</v>
      </c>
      <c r="AG1460" s="14">
        <f t="shared" si="3"/>
        <v>0</v>
      </c>
      <c r="AH1460" s="14">
        <f t="shared" si="4"/>
        <v>0</v>
      </c>
      <c r="AI1460" s="14">
        <f t="shared" si="5"/>
        <v>0</v>
      </c>
      <c r="AJ1460" s="10"/>
    </row>
    <row r="1461" ht="15.75" customHeight="1">
      <c r="A1461" s="9">
        <v>45694.0</v>
      </c>
      <c r="B1461" s="10" t="s">
        <v>3398</v>
      </c>
      <c r="C1461" s="10" t="s">
        <v>3399</v>
      </c>
      <c r="D1461" s="11">
        <v>1.1954364048E10</v>
      </c>
      <c r="E1461" s="10" t="s">
        <v>8586</v>
      </c>
      <c r="F1461" s="10" t="s">
        <v>8587</v>
      </c>
      <c r="G1461" s="10" t="s">
        <v>8616</v>
      </c>
      <c r="H1461" s="10" t="s">
        <v>8589</v>
      </c>
      <c r="I1461" s="10" t="s">
        <v>8590</v>
      </c>
      <c r="J1461" s="10" t="s">
        <v>8617</v>
      </c>
      <c r="K1461" s="10" t="s">
        <v>8606</v>
      </c>
      <c r="L1461" s="10" t="s">
        <v>8592</v>
      </c>
      <c r="M1461" s="10" t="s">
        <v>8611</v>
      </c>
      <c r="N1461" s="12" t="s">
        <v>11</v>
      </c>
      <c r="O1461" s="12" t="s">
        <v>13</v>
      </c>
      <c r="P1461" s="12" t="s">
        <v>19</v>
      </c>
      <c r="Q1461" s="12" t="s">
        <v>15</v>
      </c>
      <c r="R1461" s="12" t="s">
        <v>14</v>
      </c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3">
        <f>ROUNDUP(SUM(VLOOKUP(F1461,'Pontuação 3.0'!A$2:B$11,2,FALSE),VLOOKUP(E1461,'Pontuação 3.0'!C$2:D$11,2,FALSE),VLOOKUP(H1461,'Pontuação 3.0'!I$2:J$11,2,FALSE),VLOOKUP(J1461,'Pontuação 3.0'!G$2:H$11,2,FALSE),VLOOKUP(G1461,'Pontuação 3.0'!E$2:F$11,2,FALSE),VLOOKUP(K1461,'Pontuação 3.0'!K$2:L$11,2,FALSE),VLOOKUP(L1461,'Pontuação 3.0'!M$2:N$13,2,FALSE)),0)</f>
        <v>2839</v>
      </c>
      <c r="AD1461" s="14">
        <f t="shared" si="1"/>
        <v>284</v>
      </c>
      <c r="AE1461" s="14" t="str">
        <f t="array" ref="AE1461">IFERROR(INDEX('Pontuação 3.0'!G$13:G$191, MATCH(AD1461, 'Pontuação 3.0'!F$13:F$191, 0)), "Faixa Indefinida")</f>
        <v>A</v>
      </c>
      <c r="AF1461" s="14">
        <f t="shared" si="2"/>
        <v>1</v>
      </c>
      <c r="AG1461" s="14">
        <f t="shared" si="3"/>
        <v>0</v>
      </c>
      <c r="AH1461" s="14">
        <f t="shared" si="4"/>
        <v>0</v>
      </c>
      <c r="AI1461" s="14">
        <f t="shared" si="5"/>
        <v>0</v>
      </c>
      <c r="AJ1461" s="10"/>
    </row>
    <row r="1462" ht="15.75" customHeight="1">
      <c r="A1462" s="9">
        <v>45694.0</v>
      </c>
      <c r="B1462" s="10" t="s">
        <v>3404</v>
      </c>
      <c r="C1462" s="10" t="s">
        <v>3405</v>
      </c>
      <c r="D1462" s="15" t="s">
        <v>8726</v>
      </c>
      <c r="E1462" s="10" t="s">
        <v>8586</v>
      </c>
      <c r="F1462" s="10" t="s">
        <v>8596</v>
      </c>
      <c r="G1462" s="10" t="s">
        <v>8588</v>
      </c>
      <c r="H1462" s="10" t="s">
        <v>8605</v>
      </c>
      <c r="I1462" s="10" t="s">
        <v>8590</v>
      </c>
      <c r="J1462" s="10" t="s">
        <v>8617</v>
      </c>
      <c r="K1462" s="10" t="s">
        <v>8590</v>
      </c>
      <c r="L1462" s="10" t="s">
        <v>8592</v>
      </c>
      <c r="M1462" s="10" t="s">
        <v>8601</v>
      </c>
      <c r="N1462" s="12" t="s">
        <v>11</v>
      </c>
      <c r="O1462" s="12" t="s">
        <v>13</v>
      </c>
      <c r="P1462" s="12" t="s">
        <v>48</v>
      </c>
      <c r="Q1462" s="12" t="s">
        <v>49</v>
      </c>
      <c r="R1462" s="12" t="s">
        <v>14</v>
      </c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3">
        <f>ROUNDUP(SUM(VLOOKUP(F1462,'Pontuação 3.0'!A$2:B$11,2,FALSE),VLOOKUP(E1462,'Pontuação 3.0'!C$2:D$11,2,FALSE),VLOOKUP(H1462,'Pontuação 3.0'!I$2:J$11,2,FALSE),VLOOKUP(J1462,'Pontuação 3.0'!G$2:H$11,2,FALSE),VLOOKUP(G1462,'Pontuação 3.0'!E$2:F$11,2,FALSE),VLOOKUP(K1462,'Pontuação 3.0'!K$2:L$11,2,FALSE),VLOOKUP(L1462,'Pontuação 3.0'!M$2:N$13,2,FALSE)),0)</f>
        <v>2200</v>
      </c>
      <c r="AD1462" s="14">
        <f t="shared" si="1"/>
        <v>220</v>
      </c>
      <c r="AE1462" s="14" t="str">
        <f t="array" ref="AE1462">IFERROR(INDEX('Pontuação 3.0'!G$13:G$191, MATCH(AD1462, 'Pontuação 3.0'!F$13:F$191, 0)), "Faixa Indefinida")</f>
        <v>B</v>
      </c>
      <c r="AF1462" s="14">
        <f t="shared" si="2"/>
        <v>0</v>
      </c>
      <c r="AG1462" s="14">
        <f t="shared" si="3"/>
        <v>1</v>
      </c>
      <c r="AH1462" s="14">
        <f t="shared" si="4"/>
        <v>0</v>
      </c>
      <c r="AI1462" s="14">
        <f t="shared" si="5"/>
        <v>0</v>
      </c>
      <c r="AJ1462" s="10"/>
    </row>
    <row r="1463" ht="15.75" customHeight="1">
      <c r="A1463" s="9">
        <v>45694.0</v>
      </c>
      <c r="B1463" s="10" t="s">
        <v>3402</v>
      </c>
      <c r="C1463" s="10" t="s">
        <v>3403</v>
      </c>
      <c r="D1463" s="11">
        <v>5.4991872055E10</v>
      </c>
      <c r="E1463" s="10" t="s">
        <v>8586</v>
      </c>
      <c r="F1463" s="10" t="s">
        <v>8596</v>
      </c>
      <c r="G1463" s="10" t="s">
        <v>8588</v>
      </c>
      <c r="H1463" s="10" t="s">
        <v>8626</v>
      </c>
      <c r="I1463" s="10" t="s">
        <v>8590</v>
      </c>
      <c r="J1463" s="10" t="s">
        <v>8617</v>
      </c>
      <c r="K1463" s="10" t="s">
        <v>8606</v>
      </c>
      <c r="L1463" s="10" t="s">
        <v>8592</v>
      </c>
      <c r="M1463" s="10" t="s">
        <v>8601</v>
      </c>
      <c r="N1463" s="12" t="s">
        <v>11</v>
      </c>
      <c r="O1463" s="12" t="s">
        <v>13</v>
      </c>
      <c r="P1463" s="12" t="s">
        <v>89</v>
      </c>
      <c r="Q1463" s="12" t="s">
        <v>34</v>
      </c>
      <c r="R1463" s="12" t="s">
        <v>23</v>
      </c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3">
        <f>ROUNDUP(SUM(VLOOKUP(F1463,'Pontuação 3.0'!A$2:B$11,2,FALSE),VLOOKUP(E1463,'Pontuação 3.0'!C$2:D$11,2,FALSE),VLOOKUP(H1463,'Pontuação 3.0'!I$2:J$11,2,FALSE),VLOOKUP(J1463,'Pontuação 3.0'!G$2:H$11,2,FALSE),VLOOKUP(G1463,'Pontuação 3.0'!E$2:F$11,2,FALSE),VLOOKUP(K1463,'Pontuação 3.0'!K$2:L$11,2,FALSE),VLOOKUP(L1463,'Pontuação 3.0'!M$2:N$13,2,FALSE)),0)</f>
        <v>2377</v>
      </c>
      <c r="AD1463" s="14">
        <f t="shared" si="1"/>
        <v>238</v>
      </c>
      <c r="AE1463" s="14" t="str">
        <f t="array" ref="AE1463">IFERROR(INDEX('Pontuação 3.0'!G$13:G$191, MATCH(AD1463, 'Pontuação 3.0'!F$13:F$191, 0)), "Faixa Indefinida")</f>
        <v>A</v>
      </c>
      <c r="AF1463" s="14">
        <f t="shared" si="2"/>
        <v>1</v>
      </c>
      <c r="AG1463" s="14">
        <f t="shared" si="3"/>
        <v>0</v>
      </c>
      <c r="AH1463" s="14">
        <f t="shared" si="4"/>
        <v>0</v>
      </c>
      <c r="AI1463" s="14">
        <f t="shared" si="5"/>
        <v>0</v>
      </c>
      <c r="AJ1463" s="10"/>
    </row>
    <row r="1464" ht="15.75" customHeight="1">
      <c r="A1464" s="9">
        <v>45694.0</v>
      </c>
      <c r="B1464" s="10" t="s">
        <v>3400</v>
      </c>
      <c r="C1464" s="10" t="s">
        <v>3401</v>
      </c>
      <c r="D1464" s="11">
        <v>4.1988764872E10</v>
      </c>
      <c r="E1464" s="10" t="s">
        <v>8586</v>
      </c>
      <c r="F1464" s="10" t="s">
        <v>8596</v>
      </c>
      <c r="G1464" s="10" t="s">
        <v>8628</v>
      </c>
      <c r="H1464" s="10" t="s">
        <v>8626</v>
      </c>
      <c r="I1464" s="10" t="s">
        <v>8590</v>
      </c>
      <c r="J1464" s="10" t="s">
        <v>8599</v>
      </c>
      <c r="K1464" s="10" t="s">
        <v>8590</v>
      </c>
      <c r="L1464" s="10" t="s">
        <v>8592</v>
      </c>
      <c r="M1464" s="10" t="s">
        <v>8593</v>
      </c>
      <c r="N1464" s="12" t="s">
        <v>11</v>
      </c>
      <c r="O1464" s="12" t="s">
        <v>13</v>
      </c>
      <c r="P1464" s="12" t="s">
        <v>77</v>
      </c>
      <c r="Q1464" s="12" t="s">
        <v>45</v>
      </c>
      <c r="R1464" s="12" t="s">
        <v>23</v>
      </c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3">
        <f>ROUNDUP(SUM(VLOOKUP(F1464,'Pontuação 3.0'!A$2:B$11,2,FALSE),VLOOKUP(E1464,'Pontuação 3.0'!C$2:D$11,2,FALSE),VLOOKUP(H1464,'Pontuação 3.0'!I$2:J$11,2,FALSE),VLOOKUP(J1464,'Pontuação 3.0'!G$2:H$11,2,FALSE),VLOOKUP(G1464,'Pontuação 3.0'!E$2:F$11,2,FALSE),VLOOKUP(K1464,'Pontuação 3.0'!K$2:L$11,2,FALSE),VLOOKUP(L1464,'Pontuação 3.0'!M$2:N$13,2,FALSE)),0)</f>
        <v>1691</v>
      </c>
      <c r="AD1464" s="14">
        <f t="shared" si="1"/>
        <v>169</v>
      </c>
      <c r="AE1464" s="14" t="str">
        <f t="array" ref="AE1464">IFERROR(INDEX('Pontuação 3.0'!G$13:G$191, MATCH(AD1464, 'Pontuação 3.0'!F$13:F$191, 0)), "Faixa Indefinida")</f>
        <v>D</v>
      </c>
      <c r="AF1464" s="14">
        <f t="shared" si="2"/>
        <v>0</v>
      </c>
      <c r="AG1464" s="14">
        <f t="shared" si="3"/>
        <v>0</v>
      </c>
      <c r="AH1464" s="14">
        <f t="shared" si="4"/>
        <v>0</v>
      </c>
      <c r="AI1464" s="14">
        <f t="shared" si="5"/>
        <v>1</v>
      </c>
      <c r="AJ1464" s="10"/>
    </row>
    <row r="1465" ht="15.75" customHeight="1">
      <c r="A1465" s="9">
        <v>45694.0</v>
      </c>
      <c r="B1465" s="10" t="s">
        <v>3406</v>
      </c>
      <c r="C1465" s="10" t="s">
        <v>3407</v>
      </c>
      <c r="D1465" s="11">
        <v>3.8997572047E10</v>
      </c>
      <c r="E1465" s="10" t="s">
        <v>8586</v>
      </c>
      <c r="F1465" s="10" t="s">
        <v>8587</v>
      </c>
      <c r="G1465" s="10" t="s">
        <v>8616</v>
      </c>
      <c r="H1465" s="10" t="s">
        <v>8589</v>
      </c>
      <c r="I1465" s="10" t="s">
        <v>8614</v>
      </c>
      <c r="J1465" s="10" t="s">
        <v>8624</v>
      </c>
      <c r="K1465" s="10" t="s">
        <v>8606</v>
      </c>
      <c r="L1465" s="10" t="s">
        <v>8592</v>
      </c>
      <c r="M1465" s="10" t="s">
        <v>8611</v>
      </c>
      <c r="N1465" s="12" t="s">
        <v>11</v>
      </c>
      <c r="O1465" s="12" t="s">
        <v>13</v>
      </c>
      <c r="P1465" s="12" t="s">
        <v>19</v>
      </c>
      <c r="Q1465" s="12" t="s">
        <v>45</v>
      </c>
      <c r="R1465" s="12" t="s">
        <v>14</v>
      </c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3">
        <f>ROUNDUP(SUM(VLOOKUP(F1465,'Pontuação 3.0'!A$2:B$11,2,FALSE),VLOOKUP(E1465,'Pontuação 3.0'!C$2:D$11,2,FALSE),VLOOKUP(H1465,'Pontuação 3.0'!I$2:J$11,2,FALSE),VLOOKUP(J1465,'Pontuação 3.0'!G$2:H$11,2,FALSE),VLOOKUP(G1465,'Pontuação 3.0'!E$2:F$11,2,FALSE),VLOOKUP(K1465,'Pontuação 3.0'!K$2:L$11,2,FALSE),VLOOKUP(L1465,'Pontuação 3.0'!M$2:N$13,2,FALSE)),0)</f>
        <v>2587</v>
      </c>
      <c r="AD1465" s="14">
        <f t="shared" si="1"/>
        <v>259</v>
      </c>
      <c r="AE1465" s="14" t="str">
        <f t="array" ref="AE1465">IFERROR(INDEX('Pontuação 3.0'!G$13:G$191, MATCH(AD1465, 'Pontuação 3.0'!F$13:F$191, 0)), "Faixa Indefinida")</f>
        <v>A</v>
      </c>
      <c r="AF1465" s="14">
        <f t="shared" si="2"/>
        <v>1</v>
      </c>
      <c r="AG1465" s="14">
        <f t="shared" si="3"/>
        <v>0</v>
      </c>
      <c r="AH1465" s="14">
        <f t="shared" si="4"/>
        <v>0</v>
      </c>
      <c r="AI1465" s="14">
        <f t="shared" si="5"/>
        <v>0</v>
      </c>
      <c r="AJ1465" s="10"/>
    </row>
    <row r="1466" ht="15.75" customHeight="1">
      <c r="A1466" s="9">
        <v>45694.0</v>
      </c>
      <c r="B1466" s="10" t="s">
        <v>3408</v>
      </c>
      <c r="C1466" s="10" t="s">
        <v>3409</v>
      </c>
      <c r="D1466" s="11">
        <v>1.1937182444E10</v>
      </c>
      <c r="E1466" s="10" t="s">
        <v>8586</v>
      </c>
      <c r="F1466" s="10" t="s">
        <v>8596</v>
      </c>
      <c r="G1466" s="10" t="s">
        <v>8588</v>
      </c>
      <c r="H1466" s="10" t="s">
        <v>8605</v>
      </c>
      <c r="I1466" s="10" t="s">
        <v>8590</v>
      </c>
      <c r="J1466" s="10" t="s">
        <v>8599</v>
      </c>
      <c r="K1466" s="10" t="s">
        <v>8590</v>
      </c>
      <c r="L1466" s="10" t="s">
        <v>8615</v>
      </c>
      <c r="M1466" s="10" t="s">
        <v>8611</v>
      </c>
      <c r="N1466" s="12" t="s">
        <v>11</v>
      </c>
      <c r="O1466" s="12" t="s">
        <v>13</v>
      </c>
      <c r="P1466" s="12" t="s">
        <v>102</v>
      </c>
      <c r="Q1466" s="12" t="s">
        <v>34</v>
      </c>
      <c r="R1466" s="12" t="s">
        <v>14</v>
      </c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3">
        <f>ROUNDUP(SUM(VLOOKUP(F1466,'Pontuação 3.0'!A$2:B$11,2,FALSE),VLOOKUP(E1466,'Pontuação 3.0'!C$2:D$11,2,FALSE),VLOOKUP(H1466,'Pontuação 3.0'!I$2:J$11,2,FALSE),VLOOKUP(J1466,'Pontuação 3.0'!G$2:H$11,2,FALSE),VLOOKUP(G1466,'Pontuação 3.0'!E$2:F$11,2,FALSE),VLOOKUP(K1466,'Pontuação 3.0'!K$2:L$11,2,FALSE),VLOOKUP(L1466,'Pontuação 3.0'!M$2:N$13,2,FALSE)),0)</f>
        <v>2011</v>
      </c>
      <c r="AD1466" s="14">
        <f t="shared" si="1"/>
        <v>201</v>
      </c>
      <c r="AE1466" s="14" t="str">
        <f t="array" ref="AE1466">IFERROR(INDEX('Pontuação 3.0'!G$13:G$191, MATCH(AD1466, 'Pontuação 3.0'!F$13:F$191, 0)), "Faixa Indefinida")</f>
        <v>C</v>
      </c>
      <c r="AF1466" s="14">
        <f t="shared" si="2"/>
        <v>0</v>
      </c>
      <c r="AG1466" s="14">
        <f t="shared" si="3"/>
        <v>0</v>
      </c>
      <c r="AH1466" s="14">
        <f t="shared" si="4"/>
        <v>1</v>
      </c>
      <c r="AI1466" s="14">
        <f t="shared" si="5"/>
        <v>0</v>
      </c>
      <c r="AJ1466" s="10"/>
    </row>
    <row r="1467" ht="15.75" customHeight="1">
      <c r="A1467" s="9">
        <v>45694.0</v>
      </c>
      <c r="B1467" s="10" t="s">
        <v>3416</v>
      </c>
      <c r="C1467" s="10" t="s">
        <v>3417</v>
      </c>
      <c r="D1467" s="11">
        <v>7.1986558194E10</v>
      </c>
      <c r="E1467" s="10" t="s">
        <v>8586</v>
      </c>
      <c r="F1467" s="10" t="s">
        <v>8587</v>
      </c>
      <c r="G1467" s="10" t="s">
        <v>8628</v>
      </c>
      <c r="H1467" s="10" t="s">
        <v>8626</v>
      </c>
      <c r="I1467" s="10" t="s">
        <v>8590</v>
      </c>
      <c r="J1467" s="10" t="s">
        <v>8591</v>
      </c>
      <c r="K1467" s="10" t="s">
        <v>8590</v>
      </c>
      <c r="L1467" s="10" t="s">
        <v>8592</v>
      </c>
      <c r="M1467" s="10" t="s">
        <v>8621</v>
      </c>
      <c r="N1467" s="12" t="s">
        <v>11</v>
      </c>
      <c r="O1467" s="12" t="s">
        <v>13</v>
      </c>
      <c r="P1467" s="12" t="s">
        <v>114</v>
      </c>
      <c r="Q1467" s="12" t="s">
        <v>15</v>
      </c>
      <c r="R1467" s="12" t="s">
        <v>14</v>
      </c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3">
        <f>ROUNDUP(SUM(VLOOKUP(F1467,'Pontuação 3.0'!A$2:B$11,2,FALSE),VLOOKUP(E1467,'Pontuação 3.0'!C$2:D$11,2,FALSE),VLOOKUP(H1467,'Pontuação 3.0'!I$2:J$11,2,FALSE),VLOOKUP(J1467,'Pontuação 3.0'!G$2:H$11,2,FALSE),VLOOKUP(G1467,'Pontuação 3.0'!E$2:F$11,2,FALSE),VLOOKUP(K1467,'Pontuação 3.0'!K$2:L$11,2,FALSE),VLOOKUP(L1467,'Pontuação 3.0'!M$2:N$13,2,FALSE)),0)</f>
        <v>1976</v>
      </c>
      <c r="AD1467" s="14">
        <f t="shared" si="1"/>
        <v>198</v>
      </c>
      <c r="AE1467" s="14" t="str">
        <f t="array" ref="AE1467">IFERROR(INDEX('Pontuação 3.0'!G$13:G$191, MATCH(AD1467, 'Pontuação 3.0'!F$13:F$191, 0)), "Faixa Indefinida")</f>
        <v>C</v>
      </c>
      <c r="AF1467" s="14">
        <f t="shared" si="2"/>
        <v>0</v>
      </c>
      <c r="AG1467" s="14">
        <f t="shared" si="3"/>
        <v>0</v>
      </c>
      <c r="AH1467" s="14">
        <f t="shared" si="4"/>
        <v>1</v>
      </c>
      <c r="AI1467" s="14">
        <f t="shared" si="5"/>
        <v>0</v>
      </c>
      <c r="AJ1467" s="10"/>
    </row>
    <row r="1468" ht="15.75" customHeight="1">
      <c r="A1468" s="9">
        <v>45694.0</v>
      </c>
      <c r="B1468" s="10" t="s">
        <v>3410</v>
      </c>
      <c r="C1468" s="10" t="s">
        <v>3411</v>
      </c>
      <c r="D1468" s="11">
        <v>2.1969501334E10</v>
      </c>
      <c r="E1468" s="10" t="s">
        <v>8586</v>
      </c>
      <c r="F1468" s="10" t="s">
        <v>8596</v>
      </c>
      <c r="G1468" s="10" t="s">
        <v>8588</v>
      </c>
      <c r="H1468" s="10" t="s">
        <v>8626</v>
      </c>
      <c r="I1468" s="10" t="s">
        <v>8590</v>
      </c>
      <c r="J1468" s="10" t="s">
        <v>8599</v>
      </c>
      <c r="K1468" s="10" t="s">
        <v>8606</v>
      </c>
      <c r="L1468" s="10" t="s">
        <v>8607</v>
      </c>
      <c r="M1468" s="10" t="s">
        <v>8593</v>
      </c>
      <c r="N1468" s="12" t="s">
        <v>11</v>
      </c>
      <c r="O1468" s="12" t="s">
        <v>13</v>
      </c>
      <c r="P1468" s="12" t="s">
        <v>22</v>
      </c>
      <c r="Q1468" s="12" t="s">
        <v>34</v>
      </c>
      <c r="R1468" s="12" t="s">
        <v>14</v>
      </c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3">
        <f>ROUNDUP(SUM(VLOOKUP(F1468,'Pontuação 3.0'!A$2:B$11,2,FALSE),VLOOKUP(E1468,'Pontuação 3.0'!C$2:D$11,2,FALSE),VLOOKUP(H1468,'Pontuação 3.0'!I$2:J$11,2,FALSE),VLOOKUP(J1468,'Pontuação 3.0'!G$2:H$11,2,FALSE),VLOOKUP(G1468,'Pontuação 3.0'!E$2:F$11,2,FALSE),VLOOKUP(K1468,'Pontuação 3.0'!K$2:L$11,2,FALSE),VLOOKUP(L1468,'Pontuação 3.0'!M$2:N$13,2,FALSE)),0)</f>
        <v>2072</v>
      </c>
      <c r="AD1468" s="14">
        <f t="shared" si="1"/>
        <v>207</v>
      </c>
      <c r="AE1468" s="14" t="str">
        <f t="array" ref="AE1468">IFERROR(INDEX('Pontuação 3.0'!G$13:G$191, MATCH(AD1468, 'Pontuação 3.0'!F$13:F$191, 0)), "Faixa Indefinida")</f>
        <v>C</v>
      </c>
      <c r="AF1468" s="14">
        <f t="shared" si="2"/>
        <v>0</v>
      </c>
      <c r="AG1468" s="14">
        <f t="shared" si="3"/>
        <v>0</v>
      </c>
      <c r="AH1468" s="14">
        <f t="shared" si="4"/>
        <v>1</v>
      </c>
      <c r="AI1468" s="14">
        <f t="shared" si="5"/>
        <v>0</v>
      </c>
      <c r="AJ1468" s="10"/>
    </row>
    <row r="1469" ht="15.75" customHeight="1">
      <c r="A1469" s="9">
        <v>45694.0</v>
      </c>
      <c r="B1469" s="10" t="s">
        <v>3412</v>
      </c>
      <c r="C1469" s="10" t="s">
        <v>3413</v>
      </c>
      <c r="D1469" s="11">
        <v>4.1991858618E10</v>
      </c>
      <c r="E1469" s="10" t="s">
        <v>8586</v>
      </c>
      <c r="F1469" s="10" t="s">
        <v>8596</v>
      </c>
      <c r="G1469" s="10" t="s">
        <v>8616</v>
      </c>
      <c r="H1469" s="10" t="s">
        <v>8598</v>
      </c>
      <c r="I1469" s="10" t="s">
        <v>8590</v>
      </c>
      <c r="J1469" s="10" t="s">
        <v>8591</v>
      </c>
      <c r="K1469" s="10" t="s">
        <v>8590</v>
      </c>
      <c r="L1469" s="10" t="s">
        <v>8592</v>
      </c>
      <c r="M1469" s="10" t="s">
        <v>8611</v>
      </c>
      <c r="N1469" s="12" t="s">
        <v>11</v>
      </c>
      <c r="O1469" s="12" t="s">
        <v>13</v>
      </c>
      <c r="P1469" s="12" t="s">
        <v>22</v>
      </c>
      <c r="Q1469" s="12" t="s">
        <v>31</v>
      </c>
      <c r="R1469" s="12" t="s">
        <v>14</v>
      </c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3">
        <f>ROUNDUP(SUM(VLOOKUP(F1469,'Pontuação 3.0'!A$2:B$11,2,FALSE),VLOOKUP(E1469,'Pontuação 3.0'!C$2:D$11,2,FALSE),VLOOKUP(H1469,'Pontuação 3.0'!I$2:J$11,2,FALSE),VLOOKUP(J1469,'Pontuação 3.0'!G$2:H$11,2,FALSE),VLOOKUP(G1469,'Pontuação 3.0'!E$2:F$11,2,FALSE),VLOOKUP(K1469,'Pontuação 3.0'!K$2:L$11,2,FALSE),VLOOKUP(L1469,'Pontuação 3.0'!M$2:N$13,2,FALSE)),0)</f>
        <v>2235</v>
      </c>
      <c r="AD1469" s="14">
        <f t="shared" si="1"/>
        <v>224</v>
      </c>
      <c r="AE1469" s="14" t="str">
        <f t="array" ref="AE1469">IFERROR(INDEX('Pontuação 3.0'!G$13:G$191, MATCH(AD1469, 'Pontuação 3.0'!F$13:F$191, 0)), "Faixa Indefinida")</f>
        <v>B</v>
      </c>
      <c r="AF1469" s="14">
        <f t="shared" si="2"/>
        <v>0</v>
      </c>
      <c r="AG1469" s="14">
        <f t="shared" si="3"/>
        <v>1</v>
      </c>
      <c r="AH1469" s="14">
        <f t="shared" si="4"/>
        <v>0</v>
      </c>
      <c r="AI1469" s="14">
        <f t="shared" si="5"/>
        <v>0</v>
      </c>
      <c r="AJ1469" s="10"/>
    </row>
    <row r="1470" ht="15.75" customHeight="1">
      <c r="A1470" s="9">
        <v>45694.0</v>
      </c>
      <c r="B1470" s="10" t="s">
        <v>416</v>
      </c>
      <c r="C1470" s="10" t="s">
        <v>3424</v>
      </c>
      <c r="D1470" s="11">
        <v>1.1968830167E10</v>
      </c>
      <c r="E1470" s="10" t="s">
        <v>8586</v>
      </c>
      <c r="F1470" s="10" t="s">
        <v>8587</v>
      </c>
      <c r="G1470" s="10" t="s">
        <v>8588</v>
      </c>
      <c r="H1470" s="10" t="s">
        <v>8598</v>
      </c>
      <c r="I1470" s="10" t="s">
        <v>8590</v>
      </c>
      <c r="J1470" s="10" t="s">
        <v>8599</v>
      </c>
      <c r="K1470" s="10" t="s">
        <v>8590</v>
      </c>
      <c r="L1470" s="10" t="s">
        <v>8615</v>
      </c>
      <c r="M1470" s="10" t="s">
        <v>8611</v>
      </c>
      <c r="N1470" s="12" t="s">
        <v>11</v>
      </c>
      <c r="O1470" s="12" t="s">
        <v>13</v>
      </c>
      <c r="P1470" s="12" t="s">
        <v>19</v>
      </c>
      <c r="Q1470" s="12" t="s">
        <v>121</v>
      </c>
      <c r="R1470" s="12" t="s">
        <v>14</v>
      </c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3">
        <f>ROUNDUP(SUM(VLOOKUP(F1470,'Pontuação 3.0'!A$2:B$11,2,FALSE),VLOOKUP(E1470,'Pontuação 3.0'!C$2:D$11,2,FALSE),VLOOKUP(H1470,'Pontuação 3.0'!I$2:J$11,2,FALSE),VLOOKUP(J1470,'Pontuação 3.0'!G$2:H$11,2,FALSE),VLOOKUP(G1470,'Pontuação 3.0'!E$2:F$11,2,FALSE),VLOOKUP(K1470,'Pontuação 3.0'!K$2:L$11,2,FALSE),VLOOKUP(L1470,'Pontuação 3.0'!M$2:N$13,2,FALSE)),0)</f>
        <v>2208</v>
      </c>
      <c r="AD1470" s="14">
        <f t="shared" si="1"/>
        <v>221</v>
      </c>
      <c r="AE1470" s="14" t="str">
        <f t="array" ref="AE1470">IFERROR(INDEX('Pontuação 3.0'!G$13:G$191, MATCH(AD1470, 'Pontuação 3.0'!F$13:F$191, 0)), "Faixa Indefinida")</f>
        <v>B</v>
      </c>
      <c r="AF1470" s="14">
        <f t="shared" si="2"/>
        <v>0</v>
      </c>
      <c r="AG1470" s="14">
        <f t="shared" si="3"/>
        <v>1</v>
      </c>
      <c r="AH1470" s="14">
        <f t="shared" si="4"/>
        <v>0</v>
      </c>
      <c r="AI1470" s="14">
        <f t="shared" si="5"/>
        <v>0</v>
      </c>
      <c r="AJ1470" s="10"/>
    </row>
    <row r="1471" ht="15.75" customHeight="1">
      <c r="A1471" s="9">
        <v>45694.0</v>
      </c>
      <c r="B1471" s="10" t="s">
        <v>858</v>
      </c>
      <c r="C1471" s="10" t="s">
        <v>3425</v>
      </c>
      <c r="D1471" s="10" t="s">
        <v>3426</v>
      </c>
      <c r="E1471" s="10" t="s">
        <v>8586</v>
      </c>
      <c r="F1471" s="10" t="s">
        <v>8596</v>
      </c>
      <c r="G1471" s="10" t="s">
        <v>8628</v>
      </c>
      <c r="H1471" s="10" t="s">
        <v>8598</v>
      </c>
      <c r="I1471" s="10" t="s">
        <v>8590</v>
      </c>
      <c r="J1471" s="10" t="s">
        <v>8599</v>
      </c>
      <c r="K1471" s="10" t="s">
        <v>8590</v>
      </c>
      <c r="L1471" s="10" t="s">
        <v>8615</v>
      </c>
      <c r="M1471" s="10" t="s">
        <v>8593</v>
      </c>
      <c r="N1471" s="12" t="s">
        <v>11</v>
      </c>
      <c r="O1471" s="12" t="s">
        <v>13</v>
      </c>
      <c r="P1471" s="12" t="s">
        <v>547</v>
      </c>
      <c r="Q1471" s="12" t="s">
        <v>548</v>
      </c>
      <c r="R1471" s="12" t="s">
        <v>14</v>
      </c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3">
        <f>ROUNDUP(SUM(VLOOKUP(F1471,'Pontuação 3.0'!A$2:B$11,2,FALSE),VLOOKUP(E1471,'Pontuação 3.0'!C$2:D$11,2,FALSE),VLOOKUP(H1471,'Pontuação 3.0'!I$2:J$11,2,FALSE),VLOOKUP(J1471,'Pontuação 3.0'!G$2:H$11,2,FALSE),VLOOKUP(G1471,'Pontuação 3.0'!E$2:F$11,2,FALSE),VLOOKUP(K1471,'Pontuação 3.0'!K$2:L$11,2,FALSE),VLOOKUP(L1471,'Pontuação 3.0'!M$2:N$13,2,FALSE)),0)</f>
        <v>1925</v>
      </c>
      <c r="AD1471" s="14">
        <f t="shared" si="1"/>
        <v>193</v>
      </c>
      <c r="AE1471" s="14" t="str">
        <f t="array" ref="AE1471">IFERROR(INDEX('Pontuação 3.0'!G$13:G$191, MATCH(AD1471, 'Pontuação 3.0'!F$13:F$191, 0)), "Faixa Indefinida")</f>
        <v>C</v>
      </c>
      <c r="AF1471" s="14">
        <f t="shared" si="2"/>
        <v>0</v>
      </c>
      <c r="AG1471" s="14">
        <f t="shared" si="3"/>
        <v>0</v>
      </c>
      <c r="AH1471" s="14">
        <f t="shared" si="4"/>
        <v>1</v>
      </c>
      <c r="AI1471" s="14">
        <f t="shared" si="5"/>
        <v>0</v>
      </c>
      <c r="AJ1471" s="10"/>
    </row>
    <row r="1472" ht="15.75" customHeight="1">
      <c r="A1472" s="9">
        <v>45694.0</v>
      </c>
      <c r="B1472" s="10" t="s">
        <v>3433</v>
      </c>
      <c r="C1472" s="10" t="s">
        <v>3434</v>
      </c>
      <c r="D1472" s="11">
        <v>1.1934281115E10</v>
      </c>
      <c r="E1472" s="10" t="s">
        <v>8586</v>
      </c>
      <c r="F1472" s="10" t="s">
        <v>8596</v>
      </c>
      <c r="G1472" s="10" t="s">
        <v>8620</v>
      </c>
      <c r="H1472" s="10" t="s">
        <v>8589</v>
      </c>
      <c r="I1472" s="10" t="s">
        <v>8614</v>
      </c>
      <c r="J1472" s="10" t="s">
        <v>8599</v>
      </c>
      <c r="K1472" s="10" t="s">
        <v>8606</v>
      </c>
      <c r="L1472" s="10" t="s">
        <v>8615</v>
      </c>
      <c r="M1472" s="10" t="s">
        <v>8625</v>
      </c>
      <c r="N1472" s="12" t="s">
        <v>11</v>
      </c>
      <c r="O1472" s="12" t="s">
        <v>13</v>
      </c>
      <c r="P1472" s="12" t="s">
        <v>418</v>
      </c>
      <c r="Q1472" s="12" t="s">
        <v>49</v>
      </c>
      <c r="R1472" s="12" t="s">
        <v>14</v>
      </c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3">
        <f>ROUNDUP(SUM(VLOOKUP(F1472,'Pontuação 3.0'!A$2:B$11,2,FALSE),VLOOKUP(E1472,'Pontuação 3.0'!C$2:D$11,2,FALSE),VLOOKUP(H1472,'Pontuação 3.0'!I$2:J$11,2,FALSE),VLOOKUP(J1472,'Pontuação 3.0'!G$2:H$11,2,FALSE),VLOOKUP(G1472,'Pontuação 3.0'!E$2:F$11,2,FALSE),VLOOKUP(K1472,'Pontuação 3.0'!K$2:L$11,2,FALSE),VLOOKUP(L1472,'Pontuação 3.0'!M$2:N$13,2,FALSE)),0)</f>
        <v>2283</v>
      </c>
      <c r="AD1472" s="14">
        <f t="shared" si="1"/>
        <v>228</v>
      </c>
      <c r="AE1472" s="14" t="str">
        <f t="array" ref="AE1472">IFERROR(INDEX('Pontuação 3.0'!G$13:G$191, MATCH(AD1472, 'Pontuação 3.0'!F$13:F$191, 0)), "Faixa Indefinida")</f>
        <v>B</v>
      </c>
      <c r="AF1472" s="14">
        <f t="shared" si="2"/>
        <v>0</v>
      </c>
      <c r="AG1472" s="14">
        <f t="shared" si="3"/>
        <v>1</v>
      </c>
      <c r="AH1472" s="14">
        <f t="shared" si="4"/>
        <v>0</v>
      </c>
      <c r="AI1472" s="14">
        <f t="shared" si="5"/>
        <v>0</v>
      </c>
      <c r="AJ1472" s="10"/>
    </row>
    <row r="1473" ht="15.75" customHeight="1">
      <c r="A1473" s="9">
        <v>45694.0</v>
      </c>
      <c r="B1473" s="10" t="s">
        <v>3435</v>
      </c>
      <c r="C1473" s="10" t="s">
        <v>3436</v>
      </c>
      <c r="D1473" s="11">
        <v>7.1993568321E10</v>
      </c>
      <c r="E1473" s="10" t="s">
        <v>8622</v>
      </c>
      <c r="F1473" s="10" t="s">
        <v>8610</v>
      </c>
      <c r="G1473" s="10" t="s">
        <v>8628</v>
      </c>
      <c r="H1473" s="10" t="s">
        <v>8626</v>
      </c>
      <c r="I1473" s="10" t="s">
        <v>8614</v>
      </c>
      <c r="J1473" s="10" t="s">
        <v>8599</v>
      </c>
      <c r="K1473" s="10" t="s">
        <v>8606</v>
      </c>
      <c r="L1473" s="10" t="s">
        <v>8592</v>
      </c>
      <c r="M1473" s="10" t="s">
        <v>8611</v>
      </c>
      <c r="N1473" s="12" t="s">
        <v>11</v>
      </c>
      <c r="O1473" s="12" t="s">
        <v>13</v>
      </c>
      <c r="P1473" s="12" t="s">
        <v>12</v>
      </c>
      <c r="Q1473" s="12" t="s">
        <v>34</v>
      </c>
      <c r="R1473" s="12" t="s">
        <v>14</v>
      </c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3">
        <f>ROUNDUP(SUM(VLOOKUP(F1473,'Pontuação 3.0'!A$2:B$11,2,FALSE),VLOOKUP(E1473,'Pontuação 3.0'!C$2:D$11,2,FALSE),VLOOKUP(H1473,'Pontuação 3.0'!I$2:J$11,2,FALSE),VLOOKUP(J1473,'Pontuação 3.0'!G$2:H$11,2,FALSE),VLOOKUP(G1473,'Pontuação 3.0'!E$2:F$11,2,FALSE),VLOOKUP(K1473,'Pontuação 3.0'!K$2:L$11,2,FALSE),VLOOKUP(L1473,'Pontuação 3.0'!M$2:N$13,2,FALSE)),0)</f>
        <v>1833</v>
      </c>
      <c r="AD1473" s="14">
        <f t="shared" si="1"/>
        <v>183</v>
      </c>
      <c r="AE1473" s="14" t="str">
        <f t="array" ref="AE1473">IFERROR(INDEX('Pontuação 3.0'!G$13:G$191, MATCH(AD1473, 'Pontuação 3.0'!F$13:F$191, 0)), "Faixa Indefinida")</f>
        <v>D</v>
      </c>
      <c r="AF1473" s="14">
        <f t="shared" si="2"/>
        <v>0</v>
      </c>
      <c r="AG1473" s="14">
        <f t="shared" si="3"/>
        <v>0</v>
      </c>
      <c r="AH1473" s="14">
        <f t="shared" si="4"/>
        <v>0</v>
      </c>
      <c r="AI1473" s="14">
        <f t="shared" si="5"/>
        <v>1</v>
      </c>
      <c r="AJ1473" s="10"/>
    </row>
    <row r="1474" ht="15.75" customHeight="1">
      <c r="A1474" s="9">
        <v>45694.0</v>
      </c>
      <c r="B1474" s="10" t="s">
        <v>3437</v>
      </c>
      <c r="C1474" s="10" t="s">
        <v>3438</v>
      </c>
      <c r="D1474" s="11">
        <v>7.1981088194E10</v>
      </c>
      <c r="E1474" s="10" t="s">
        <v>8586</v>
      </c>
      <c r="F1474" s="10" t="s">
        <v>8587</v>
      </c>
      <c r="G1474" s="10" t="s">
        <v>8588</v>
      </c>
      <c r="H1474" s="10" t="s">
        <v>8598</v>
      </c>
      <c r="I1474" s="10" t="s">
        <v>8590</v>
      </c>
      <c r="J1474" s="10" t="s">
        <v>8591</v>
      </c>
      <c r="K1474" s="10" t="s">
        <v>8590</v>
      </c>
      <c r="L1474" s="10" t="s">
        <v>8592</v>
      </c>
      <c r="M1474" s="10" t="s">
        <v>8611</v>
      </c>
      <c r="N1474" s="12" t="s">
        <v>11</v>
      </c>
      <c r="O1474" s="12" t="s">
        <v>13</v>
      </c>
      <c r="P1474" s="12" t="s">
        <v>19</v>
      </c>
      <c r="Q1474" s="12" t="s">
        <v>15</v>
      </c>
      <c r="R1474" s="12" t="s">
        <v>14</v>
      </c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3">
        <f>ROUNDUP(SUM(VLOOKUP(F1474,'Pontuação 3.0'!A$2:B$11,2,FALSE),VLOOKUP(E1474,'Pontuação 3.0'!C$2:D$11,2,FALSE),VLOOKUP(H1474,'Pontuação 3.0'!I$2:J$11,2,FALSE),VLOOKUP(J1474,'Pontuação 3.0'!G$2:H$11,2,FALSE),VLOOKUP(G1474,'Pontuação 3.0'!E$2:F$11,2,FALSE),VLOOKUP(K1474,'Pontuação 3.0'!K$2:L$11,2,FALSE),VLOOKUP(L1474,'Pontuação 3.0'!M$2:N$13,2,FALSE)),0)</f>
        <v>2274</v>
      </c>
      <c r="AD1474" s="14">
        <f t="shared" si="1"/>
        <v>227</v>
      </c>
      <c r="AE1474" s="14" t="str">
        <f t="array" ref="AE1474">IFERROR(INDEX('Pontuação 3.0'!G$13:G$191, MATCH(AD1474, 'Pontuação 3.0'!F$13:F$191, 0)), "Faixa Indefinida")</f>
        <v>B</v>
      </c>
      <c r="AF1474" s="14">
        <f t="shared" si="2"/>
        <v>0</v>
      </c>
      <c r="AG1474" s="14">
        <f t="shared" si="3"/>
        <v>1</v>
      </c>
      <c r="AH1474" s="14">
        <f t="shared" si="4"/>
        <v>0</v>
      </c>
      <c r="AI1474" s="14">
        <f t="shared" si="5"/>
        <v>0</v>
      </c>
      <c r="AJ1474" s="10"/>
    </row>
    <row r="1475" ht="15.75" customHeight="1">
      <c r="A1475" s="9">
        <v>45694.0</v>
      </c>
      <c r="B1475" s="10" t="s">
        <v>3439</v>
      </c>
      <c r="C1475" s="10" t="s">
        <v>3440</v>
      </c>
      <c r="D1475" s="11">
        <v>1.9999775426E10</v>
      </c>
      <c r="E1475" s="10" t="s">
        <v>8586</v>
      </c>
      <c r="F1475" s="10" t="s">
        <v>8610</v>
      </c>
      <c r="G1475" s="10" t="s">
        <v>8628</v>
      </c>
      <c r="H1475" s="10" t="s">
        <v>8626</v>
      </c>
      <c r="I1475" s="10" t="s">
        <v>8590</v>
      </c>
      <c r="J1475" s="10" t="s">
        <v>8624</v>
      </c>
      <c r="K1475" s="10" t="s">
        <v>8590</v>
      </c>
      <c r="L1475" s="10" t="s">
        <v>8615</v>
      </c>
      <c r="M1475" s="10" t="s">
        <v>8625</v>
      </c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3">
        <f>ROUNDUP(SUM(VLOOKUP(F1475,'Pontuação 3.0'!A$2:B$11,2,FALSE),VLOOKUP(E1475,'Pontuação 3.0'!C$2:D$11,2,FALSE),VLOOKUP(H1475,'Pontuação 3.0'!I$2:J$11,2,FALSE),VLOOKUP(J1475,'Pontuação 3.0'!G$2:H$11,2,FALSE),VLOOKUP(G1475,'Pontuação 3.0'!E$2:F$11,2,FALSE),VLOOKUP(K1475,'Pontuação 3.0'!K$2:L$11,2,FALSE),VLOOKUP(L1475,'Pontuação 3.0'!M$2:N$13,2,FALSE)),0)</f>
        <v>1711</v>
      </c>
      <c r="AD1475" s="14">
        <f t="shared" si="1"/>
        <v>171</v>
      </c>
      <c r="AE1475" s="14" t="str">
        <f t="array" ref="AE1475">IFERROR(INDEX('Pontuação 3.0'!G$13:G$191, MATCH(AD1475, 'Pontuação 3.0'!F$13:F$191, 0)), "Faixa Indefinida")</f>
        <v>D</v>
      </c>
      <c r="AF1475" s="14">
        <f t="shared" si="2"/>
        <v>0</v>
      </c>
      <c r="AG1475" s="14">
        <f t="shared" si="3"/>
        <v>0</v>
      </c>
      <c r="AH1475" s="14">
        <f t="shared" si="4"/>
        <v>0</v>
      </c>
      <c r="AI1475" s="14">
        <f t="shared" si="5"/>
        <v>1</v>
      </c>
      <c r="AJ1475" s="10"/>
    </row>
    <row r="1476" ht="15.75" customHeight="1">
      <c r="A1476" s="9">
        <v>45694.0</v>
      </c>
      <c r="B1476" s="10" t="s">
        <v>3441</v>
      </c>
      <c r="C1476" s="10" t="s">
        <v>3442</v>
      </c>
      <c r="D1476" s="11">
        <v>7.5982113751E10</v>
      </c>
      <c r="E1476" s="10" t="s">
        <v>8586</v>
      </c>
      <c r="F1476" s="10" t="s">
        <v>8596</v>
      </c>
      <c r="G1476" s="10" t="s">
        <v>8628</v>
      </c>
      <c r="H1476" s="10" t="s">
        <v>8626</v>
      </c>
      <c r="I1476" s="10" t="s">
        <v>8590</v>
      </c>
      <c r="J1476" s="10" t="s">
        <v>8599</v>
      </c>
      <c r="K1476" s="10" t="s">
        <v>8590</v>
      </c>
      <c r="L1476" s="10" t="s">
        <v>8615</v>
      </c>
      <c r="M1476" s="10" t="s">
        <v>8593</v>
      </c>
      <c r="N1476" s="12" t="s">
        <v>11</v>
      </c>
      <c r="O1476" s="12" t="s">
        <v>13</v>
      </c>
      <c r="P1476" s="12" t="s">
        <v>19</v>
      </c>
      <c r="Q1476" s="12" t="s">
        <v>45</v>
      </c>
      <c r="R1476" s="12" t="s">
        <v>14</v>
      </c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3">
        <f>ROUNDUP(SUM(VLOOKUP(F1476,'Pontuação 3.0'!A$2:B$11,2,FALSE),VLOOKUP(E1476,'Pontuação 3.0'!C$2:D$11,2,FALSE),VLOOKUP(H1476,'Pontuação 3.0'!I$2:J$11,2,FALSE),VLOOKUP(J1476,'Pontuação 3.0'!G$2:H$11,2,FALSE),VLOOKUP(G1476,'Pontuação 3.0'!E$2:F$11,2,FALSE),VLOOKUP(K1476,'Pontuação 3.0'!K$2:L$11,2,FALSE),VLOOKUP(L1476,'Pontuação 3.0'!M$2:N$13,2,FALSE)),0)</f>
        <v>1777</v>
      </c>
      <c r="AD1476" s="14">
        <f t="shared" si="1"/>
        <v>178</v>
      </c>
      <c r="AE1476" s="14" t="str">
        <f t="array" ref="AE1476">IFERROR(INDEX('Pontuação 3.0'!G$13:G$191, MATCH(AD1476, 'Pontuação 3.0'!F$13:F$191, 0)), "Faixa Indefinida")</f>
        <v>D</v>
      </c>
      <c r="AF1476" s="14">
        <f t="shared" si="2"/>
        <v>0</v>
      </c>
      <c r="AG1476" s="14">
        <f t="shared" si="3"/>
        <v>0</v>
      </c>
      <c r="AH1476" s="14">
        <f t="shared" si="4"/>
        <v>0</v>
      </c>
      <c r="AI1476" s="14">
        <f t="shared" si="5"/>
        <v>1</v>
      </c>
      <c r="AJ1476" s="10"/>
    </row>
    <row r="1477" ht="15.75" customHeight="1">
      <c r="A1477" s="9">
        <v>45694.0</v>
      </c>
      <c r="B1477" s="10" t="s">
        <v>696</v>
      </c>
      <c r="C1477" s="10" t="s">
        <v>3443</v>
      </c>
      <c r="D1477" s="11">
        <v>1.1948305393E10</v>
      </c>
      <c r="E1477" s="10" t="s">
        <v>8586</v>
      </c>
      <c r="F1477" s="10" t="s">
        <v>8596</v>
      </c>
      <c r="G1477" s="10" t="s">
        <v>8620</v>
      </c>
      <c r="H1477" s="10" t="s">
        <v>8605</v>
      </c>
      <c r="I1477" s="10" t="s">
        <v>8614</v>
      </c>
      <c r="J1477" s="10" t="s">
        <v>8591</v>
      </c>
      <c r="K1477" s="10" t="s">
        <v>8590</v>
      </c>
      <c r="L1477" s="10" t="s">
        <v>8592</v>
      </c>
      <c r="M1477" s="10" t="s">
        <v>8601</v>
      </c>
      <c r="N1477" s="12" t="s">
        <v>11</v>
      </c>
      <c r="O1477" s="12" t="s">
        <v>13</v>
      </c>
      <c r="P1477" s="12" t="s">
        <v>597</v>
      </c>
      <c r="Q1477" s="12" t="s">
        <v>598</v>
      </c>
      <c r="R1477" s="12" t="s">
        <v>14</v>
      </c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3">
        <f>ROUNDUP(SUM(VLOOKUP(F1477,'Pontuação 3.0'!A$2:B$11,2,FALSE),VLOOKUP(E1477,'Pontuação 3.0'!C$2:D$11,2,FALSE),VLOOKUP(H1477,'Pontuação 3.0'!I$2:J$11,2,FALSE),VLOOKUP(J1477,'Pontuação 3.0'!G$2:H$11,2,FALSE),VLOOKUP(G1477,'Pontuação 3.0'!E$2:F$11,2,FALSE),VLOOKUP(K1477,'Pontuação 3.0'!K$2:L$11,2,FALSE),VLOOKUP(L1477,'Pontuação 3.0'!M$2:N$13,2,FALSE)),0)</f>
        <v>1937</v>
      </c>
      <c r="AD1477" s="14">
        <f t="shared" si="1"/>
        <v>194</v>
      </c>
      <c r="AE1477" s="14" t="str">
        <f t="array" ref="AE1477">IFERROR(INDEX('Pontuação 3.0'!G$13:G$191, MATCH(AD1477, 'Pontuação 3.0'!F$13:F$191, 0)), "Faixa Indefinida")</f>
        <v>C</v>
      </c>
      <c r="AF1477" s="14">
        <f t="shared" si="2"/>
        <v>0</v>
      </c>
      <c r="AG1477" s="14">
        <f t="shared" si="3"/>
        <v>0</v>
      </c>
      <c r="AH1477" s="14">
        <f t="shared" si="4"/>
        <v>1</v>
      </c>
      <c r="AI1477" s="14">
        <f t="shared" si="5"/>
        <v>0</v>
      </c>
      <c r="AJ1477" s="10"/>
    </row>
    <row r="1478" ht="15.75" customHeight="1">
      <c r="A1478" s="9">
        <v>45694.0</v>
      </c>
      <c r="B1478" s="10" t="s">
        <v>3444</v>
      </c>
      <c r="C1478" s="10" t="s">
        <v>3445</v>
      </c>
      <c r="D1478" s="11">
        <v>8.5997864789E10</v>
      </c>
      <c r="E1478" s="10" t="s">
        <v>8586</v>
      </c>
      <c r="F1478" s="10" t="s">
        <v>8631</v>
      </c>
      <c r="G1478" s="10" t="s">
        <v>8597</v>
      </c>
      <c r="H1478" s="10" t="s">
        <v>8626</v>
      </c>
      <c r="I1478" s="10" t="s">
        <v>8590</v>
      </c>
      <c r="J1478" s="10" t="s">
        <v>8617</v>
      </c>
      <c r="K1478" s="10" t="s">
        <v>8590</v>
      </c>
      <c r="L1478" s="10" t="s">
        <v>8615</v>
      </c>
      <c r="M1478" s="10" t="s">
        <v>8601</v>
      </c>
      <c r="N1478" s="12" t="s">
        <v>11</v>
      </c>
      <c r="O1478" s="12" t="s">
        <v>13</v>
      </c>
      <c r="P1478" s="12" t="s">
        <v>12</v>
      </c>
      <c r="Q1478" s="12" t="s">
        <v>15</v>
      </c>
      <c r="R1478" s="12" t="s">
        <v>14</v>
      </c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3">
        <f>ROUNDUP(SUM(VLOOKUP(F1478,'Pontuação 3.0'!A$2:B$11,2,FALSE),VLOOKUP(E1478,'Pontuação 3.0'!C$2:D$11,2,FALSE),VLOOKUP(H1478,'Pontuação 3.0'!I$2:J$11,2,FALSE),VLOOKUP(J1478,'Pontuação 3.0'!G$2:H$11,2,FALSE),VLOOKUP(G1478,'Pontuação 3.0'!E$2:F$11,2,FALSE),VLOOKUP(K1478,'Pontuação 3.0'!K$2:L$11,2,FALSE),VLOOKUP(L1478,'Pontuação 3.0'!M$2:N$13,2,FALSE)),0)</f>
        <v>2213</v>
      </c>
      <c r="AD1478" s="14">
        <f t="shared" si="1"/>
        <v>221</v>
      </c>
      <c r="AE1478" s="14" t="str">
        <f t="array" ref="AE1478">IFERROR(INDEX('Pontuação 3.0'!G$13:G$191, MATCH(AD1478, 'Pontuação 3.0'!F$13:F$191, 0)), "Faixa Indefinida")</f>
        <v>B</v>
      </c>
      <c r="AF1478" s="14">
        <f t="shared" si="2"/>
        <v>0</v>
      </c>
      <c r="AG1478" s="14">
        <f t="shared" si="3"/>
        <v>1</v>
      </c>
      <c r="AH1478" s="14">
        <f t="shared" si="4"/>
        <v>0</v>
      </c>
      <c r="AI1478" s="14">
        <f t="shared" si="5"/>
        <v>0</v>
      </c>
      <c r="AJ1478" s="10"/>
    </row>
    <row r="1479" ht="15.75" customHeight="1">
      <c r="A1479" s="9">
        <v>45694.0</v>
      </c>
      <c r="B1479" s="10" t="s">
        <v>3444</v>
      </c>
      <c r="C1479" s="10" t="s">
        <v>3445</v>
      </c>
      <c r="D1479" s="11">
        <v>8.5997864789E10</v>
      </c>
      <c r="E1479" s="10" t="s">
        <v>8586</v>
      </c>
      <c r="F1479" s="10" t="s">
        <v>8631</v>
      </c>
      <c r="G1479" s="10" t="s">
        <v>8597</v>
      </c>
      <c r="H1479" s="10" t="s">
        <v>8626</v>
      </c>
      <c r="I1479" s="10" t="s">
        <v>8590</v>
      </c>
      <c r="J1479" s="10" t="s">
        <v>8617</v>
      </c>
      <c r="K1479" s="10" t="s">
        <v>8590</v>
      </c>
      <c r="L1479" s="10" t="s">
        <v>8615</v>
      </c>
      <c r="M1479" s="10" t="s">
        <v>8601</v>
      </c>
      <c r="N1479" s="12" t="s">
        <v>11</v>
      </c>
      <c r="O1479" s="12" t="s">
        <v>13</v>
      </c>
      <c r="P1479" s="12" t="s">
        <v>12</v>
      </c>
      <c r="Q1479" s="12" t="s">
        <v>15</v>
      </c>
      <c r="R1479" s="12" t="s">
        <v>14</v>
      </c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3">
        <f>ROUNDUP(SUM(VLOOKUP(F1479,'Pontuação 3.0'!A$2:B$11,2,FALSE),VLOOKUP(E1479,'Pontuação 3.0'!C$2:D$11,2,FALSE),VLOOKUP(H1479,'Pontuação 3.0'!I$2:J$11,2,FALSE),VLOOKUP(J1479,'Pontuação 3.0'!G$2:H$11,2,FALSE),VLOOKUP(G1479,'Pontuação 3.0'!E$2:F$11,2,FALSE),VLOOKUP(K1479,'Pontuação 3.0'!K$2:L$11,2,FALSE),VLOOKUP(L1479,'Pontuação 3.0'!M$2:N$13,2,FALSE)),0)</f>
        <v>2213</v>
      </c>
      <c r="AD1479" s="14">
        <f t="shared" si="1"/>
        <v>221</v>
      </c>
      <c r="AE1479" s="14" t="str">
        <f t="array" ref="AE1479">IFERROR(INDEX('Pontuação 3.0'!G$13:G$191, MATCH(AD1479, 'Pontuação 3.0'!F$13:F$191, 0)), "Faixa Indefinida")</f>
        <v>B</v>
      </c>
      <c r="AF1479" s="14">
        <f t="shared" si="2"/>
        <v>0</v>
      </c>
      <c r="AG1479" s="14">
        <f t="shared" si="3"/>
        <v>1</v>
      </c>
      <c r="AH1479" s="14">
        <f t="shared" si="4"/>
        <v>0</v>
      </c>
      <c r="AI1479" s="14">
        <f t="shared" si="5"/>
        <v>0</v>
      </c>
      <c r="AJ1479" s="10"/>
    </row>
    <row r="1480" ht="15.75" customHeight="1">
      <c r="A1480" s="9">
        <v>45694.0</v>
      </c>
      <c r="B1480" s="10" t="s">
        <v>3446</v>
      </c>
      <c r="C1480" s="10" t="s">
        <v>3447</v>
      </c>
      <c r="D1480" s="10" t="s">
        <v>3448</v>
      </c>
      <c r="E1480" s="10" t="s">
        <v>8586</v>
      </c>
      <c r="F1480" s="10" t="s">
        <v>8587</v>
      </c>
      <c r="G1480" s="10" t="s">
        <v>8620</v>
      </c>
      <c r="H1480" s="10" t="s">
        <v>8598</v>
      </c>
      <c r="I1480" s="10" t="s">
        <v>8590</v>
      </c>
      <c r="J1480" s="10" t="s">
        <v>8591</v>
      </c>
      <c r="K1480" s="10" t="s">
        <v>8590</v>
      </c>
      <c r="L1480" s="10" t="s">
        <v>8615</v>
      </c>
      <c r="M1480" s="10" t="s">
        <v>8611</v>
      </c>
      <c r="N1480" s="12" t="s">
        <v>11</v>
      </c>
      <c r="O1480" s="12" t="s">
        <v>13</v>
      </c>
      <c r="P1480" s="12" t="s">
        <v>80</v>
      </c>
      <c r="Q1480" s="12" t="s">
        <v>45</v>
      </c>
      <c r="R1480" s="12" t="s">
        <v>14</v>
      </c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3">
        <f>ROUNDUP(SUM(VLOOKUP(F1480,'Pontuação 3.0'!A$2:B$11,2,FALSE),VLOOKUP(E1480,'Pontuação 3.0'!C$2:D$11,2,FALSE),VLOOKUP(H1480,'Pontuação 3.0'!I$2:J$11,2,FALSE),VLOOKUP(J1480,'Pontuação 3.0'!G$2:H$11,2,FALSE),VLOOKUP(G1480,'Pontuação 3.0'!E$2:F$11,2,FALSE),VLOOKUP(K1480,'Pontuação 3.0'!K$2:L$11,2,FALSE),VLOOKUP(L1480,'Pontuação 3.0'!M$2:N$13,2,FALSE)),0)</f>
        <v>2220</v>
      </c>
      <c r="AD1480" s="14">
        <f t="shared" si="1"/>
        <v>222</v>
      </c>
      <c r="AE1480" s="14" t="str">
        <f t="array" ref="AE1480">IFERROR(INDEX('Pontuação 3.0'!G$13:G$191, MATCH(AD1480, 'Pontuação 3.0'!F$13:F$191, 0)), "Faixa Indefinida")</f>
        <v>B</v>
      </c>
      <c r="AF1480" s="14">
        <f t="shared" si="2"/>
        <v>0</v>
      </c>
      <c r="AG1480" s="14">
        <f t="shared" si="3"/>
        <v>1</v>
      </c>
      <c r="AH1480" s="14">
        <f t="shared" si="4"/>
        <v>0</v>
      </c>
      <c r="AI1480" s="14">
        <f t="shared" si="5"/>
        <v>0</v>
      </c>
      <c r="AJ1480" s="10"/>
    </row>
    <row r="1481" ht="15.75" customHeight="1">
      <c r="A1481" s="9">
        <v>45694.0</v>
      </c>
      <c r="B1481" s="10" t="s">
        <v>3449</v>
      </c>
      <c r="C1481" s="10" t="s">
        <v>3450</v>
      </c>
      <c r="D1481" s="11">
        <v>8.1999060343E10</v>
      </c>
      <c r="E1481" s="10" t="s">
        <v>8586</v>
      </c>
      <c r="F1481" s="10" t="s">
        <v>8596</v>
      </c>
      <c r="G1481" s="10" t="s">
        <v>8588</v>
      </c>
      <c r="H1481" s="10" t="s">
        <v>8598</v>
      </c>
      <c r="I1481" s="10" t="s">
        <v>8590</v>
      </c>
      <c r="J1481" s="10" t="s">
        <v>8599</v>
      </c>
      <c r="K1481" s="10" t="s">
        <v>8590</v>
      </c>
      <c r="L1481" s="10" t="s">
        <v>8592</v>
      </c>
      <c r="M1481" s="10" t="s">
        <v>8621</v>
      </c>
      <c r="N1481" s="12" t="s">
        <v>11</v>
      </c>
      <c r="O1481" s="12" t="s">
        <v>13</v>
      </c>
      <c r="P1481" s="12" t="s">
        <v>22</v>
      </c>
      <c r="Q1481" s="12" t="s">
        <v>34</v>
      </c>
      <c r="R1481" s="12" t="s">
        <v>14</v>
      </c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3">
        <f>ROUNDUP(SUM(VLOOKUP(F1481,'Pontuação 3.0'!A$2:B$11,2,FALSE),VLOOKUP(E1481,'Pontuação 3.0'!C$2:D$11,2,FALSE),VLOOKUP(H1481,'Pontuação 3.0'!I$2:J$11,2,FALSE),VLOOKUP(J1481,'Pontuação 3.0'!G$2:H$11,2,FALSE),VLOOKUP(G1481,'Pontuação 3.0'!E$2:F$11,2,FALSE),VLOOKUP(K1481,'Pontuação 3.0'!K$2:L$11,2,FALSE),VLOOKUP(L1481,'Pontuação 3.0'!M$2:N$13,2,FALSE)),0)</f>
        <v>1989</v>
      </c>
      <c r="AD1481" s="14">
        <f t="shared" si="1"/>
        <v>199</v>
      </c>
      <c r="AE1481" s="14" t="str">
        <f t="array" ref="AE1481">IFERROR(INDEX('Pontuação 3.0'!G$13:G$191, MATCH(AD1481, 'Pontuação 3.0'!F$13:F$191, 0)), "Faixa Indefinida")</f>
        <v>C</v>
      </c>
      <c r="AF1481" s="14">
        <f t="shared" si="2"/>
        <v>0</v>
      </c>
      <c r="AG1481" s="14">
        <f t="shared" si="3"/>
        <v>0</v>
      </c>
      <c r="AH1481" s="14">
        <f t="shared" si="4"/>
        <v>1</v>
      </c>
      <c r="AI1481" s="14">
        <f t="shared" si="5"/>
        <v>0</v>
      </c>
      <c r="AJ1481" s="10"/>
    </row>
    <row r="1482" ht="15.75" customHeight="1">
      <c r="A1482" s="9">
        <v>45694.0</v>
      </c>
      <c r="B1482" s="10" t="s">
        <v>1274</v>
      </c>
      <c r="C1482" s="10" t="s">
        <v>3451</v>
      </c>
      <c r="D1482" s="11">
        <v>1.1986419352E10</v>
      </c>
      <c r="E1482" s="10" t="s">
        <v>8586</v>
      </c>
      <c r="F1482" s="10" t="s">
        <v>8596</v>
      </c>
      <c r="G1482" s="10" t="s">
        <v>8620</v>
      </c>
      <c r="H1482" s="10" t="s">
        <v>8598</v>
      </c>
      <c r="I1482" s="10" t="s">
        <v>8614</v>
      </c>
      <c r="J1482" s="10" t="s">
        <v>8617</v>
      </c>
      <c r="K1482" s="10" t="s">
        <v>8590</v>
      </c>
      <c r="L1482" s="10" t="s">
        <v>8592</v>
      </c>
      <c r="M1482" s="10" t="s">
        <v>8601</v>
      </c>
      <c r="N1482" s="12" t="s">
        <v>11</v>
      </c>
      <c r="O1482" s="12" t="s">
        <v>13</v>
      </c>
      <c r="P1482" s="12" t="s">
        <v>48</v>
      </c>
      <c r="Q1482" s="12" t="s">
        <v>34</v>
      </c>
      <c r="R1482" s="12" t="s">
        <v>23</v>
      </c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3">
        <f>ROUNDUP(SUM(VLOOKUP(F1482,'Pontuação 3.0'!A$2:B$11,2,FALSE),VLOOKUP(E1482,'Pontuação 3.0'!C$2:D$11,2,FALSE),VLOOKUP(H1482,'Pontuação 3.0'!I$2:J$11,2,FALSE),VLOOKUP(J1482,'Pontuação 3.0'!G$2:H$11,2,FALSE),VLOOKUP(G1482,'Pontuação 3.0'!E$2:F$11,2,FALSE),VLOOKUP(K1482,'Pontuação 3.0'!K$2:L$11,2,FALSE),VLOOKUP(L1482,'Pontuação 3.0'!M$2:N$13,2,FALSE)),0)</f>
        <v>2124</v>
      </c>
      <c r="AD1482" s="14">
        <f t="shared" si="1"/>
        <v>212</v>
      </c>
      <c r="AE1482" s="14" t="str">
        <f t="array" ref="AE1482">IFERROR(INDEX('Pontuação 3.0'!G$13:G$191, MATCH(AD1482, 'Pontuação 3.0'!F$13:F$191, 0)), "Faixa Indefinida")</f>
        <v>C</v>
      </c>
      <c r="AF1482" s="14">
        <f t="shared" si="2"/>
        <v>0</v>
      </c>
      <c r="AG1482" s="14">
        <f t="shared" si="3"/>
        <v>0</v>
      </c>
      <c r="AH1482" s="14">
        <f t="shared" si="4"/>
        <v>1</v>
      </c>
      <c r="AI1482" s="14">
        <f t="shared" si="5"/>
        <v>0</v>
      </c>
      <c r="AJ1482" s="10"/>
    </row>
    <row r="1483" ht="15.75" customHeight="1">
      <c r="A1483" s="9">
        <v>45694.0</v>
      </c>
      <c r="B1483" s="10" t="s">
        <v>3454</v>
      </c>
      <c r="C1483" s="10" t="s">
        <v>3455</v>
      </c>
      <c r="D1483" s="11">
        <v>4.5999243851E10</v>
      </c>
      <c r="E1483" s="10" t="s">
        <v>8586</v>
      </c>
      <c r="F1483" s="10" t="s">
        <v>8587</v>
      </c>
      <c r="G1483" s="10" t="s">
        <v>8588</v>
      </c>
      <c r="H1483" s="10" t="s">
        <v>8605</v>
      </c>
      <c r="I1483" s="10" t="s">
        <v>8614</v>
      </c>
      <c r="J1483" s="10" t="s">
        <v>8599</v>
      </c>
      <c r="K1483" s="10" t="s">
        <v>8606</v>
      </c>
      <c r="L1483" s="10" t="s">
        <v>8629</v>
      </c>
      <c r="M1483" s="10" t="s">
        <v>8601</v>
      </c>
      <c r="N1483" s="12" t="s">
        <v>11</v>
      </c>
      <c r="O1483" s="12" t="s">
        <v>13</v>
      </c>
      <c r="P1483" s="12" t="s">
        <v>19</v>
      </c>
      <c r="Q1483" s="12" t="s">
        <v>15</v>
      </c>
      <c r="R1483" s="12" t="s">
        <v>23</v>
      </c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3">
        <f>ROUNDUP(SUM(VLOOKUP(F1483,'Pontuação 3.0'!A$2:B$11,2,FALSE),VLOOKUP(E1483,'Pontuação 3.0'!C$2:D$11,2,FALSE),VLOOKUP(H1483,'Pontuação 3.0'!I$2:J$11,2,FALSE),VLOOKUP(J1483,'Pontuação 3.0'!G$2:H$11,2,FALSE),VLOOKUP(G1483,'Pontuação 3.0'!E$2:F$11,2,FALSE),VLOOKUP(K1483,'Pontuação 3.0'!K$2:L$11,2,FALSE),VLOOKUP(L1483,'Pontuação 3.0'!M$2:N$13,2,FALSE)),0)</f>
        <v>2297</v>
      </c>
      <c r="AD1483" s="14">
        <f t="shared" si="1"/>
        <v>230</v>
      </c>
      <c r="AE1483" s="14" t="str">
        <f t="array" ref="AE1483">IFERROR(INDEX('Pontuação 3.0'!G$13:G$191, MATCH(AD1483, 'Pontuação 3.0'!F$13:F$191, 0)), "Faixa Indefinida")</f>
        <v>B</v>
      </c>
      <c r="AF1483" s="14">
        <f t="shared" si="2"/>
        <v>0</v>
      </c>
      <c r="AG1483" s="14">
        <f t="shared" si="3"/>
        <v>1</v>
      </c>
      <c r="AH1483" s="14">
        <f t="shared" si="4"/>
        <v>0</v>
      </c>
      <c r="AI1483" s="14">
        <f t="shared" si="5"/>
        <v>0</v>
      </c>
      <c r="AJ1483" s="10"/>
    </row>
    <row r="1484" ht="15.75" customHeight="1">
      <c r="A1484" s="9">
        <v>45694.0</v>
      </c>
      <c r="B1484" s="10" t="s">
        <v>3456</v>
      </c>
      <c r="C1484" s="10" t="s">
        <v>3457</v>
      </c>
      <c r="D1484" s="11">
        <v>8.1995319879E10</v>
      </c>
      <c r="E1484" s="10" t="s">
        <v>8586</v>
      </c>
      <c r="F1484" s="10" t="s">
        <v>8596</v>
      </c>
      <c r="G1484" s="10" t="s">
        <v>8628</v>
      </c>
      <c r="H1484" s="10" t="s">
        <v>8626</v>
      </c>
      <c r="I1484" s="10" t="s">
        <v>8590</v>
      </c>
      <c r="J1484" s="10" t="s">
        <v>8599</v>
      </c>
      <c r="K1484" s="10" t="s">
        <v>8590</v>
      </c>
      <c r="L1484" s="10" t="s">
        <v>8615</v>
      </c>
      <c r="M1484" s="10" t="s">
        <v>8625</v>
      </c>
      <c r="N1484" s="12" t="s">
        <v>11</v>
      </c>
      <c r="O1484" s="12" t="s">
        <v>13</v>
      </c>
      <c r="P1484" s="12" t="s">
        <v>19</v>
      </c>
      <c r="Q1484" s="12" t="s">
        <v>49</v>
      </c>
      <c r="R1484" s="12" t="s">
        <v>23</v>
      </c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3">
        <f>ROUNDUP(SUM(VLOOKUP(F1484,'Pontuação 3.0'!A$2:B$11,2,FALSE),VLOOKUP(E1484,'Pontuação 3.0'!C$2:D$11,2,FALSE),VLOOKUP(H1484,'Pontuação 3.0'!I$2:J$11,2,FALSE),VLOOKUP(J1484,'Pontuação 3.0'!G$2:H$11,2,FALSE),VLOOKUP(G1484,'Pontuação 3.0'!E$2:F$11,2,FALSE),VLOOKUP(K1484,'Pontuação 3.0'!K$2:L$11,2,FALSE),VLOOKUP(L1484,'Pontuação 3.0'!M$2:N$13,2,FALSE)),0)</f>
        <v>1777</v>
      </c>
      <c r="AD1484" s="14">
        <f t="shared" si="1"/>
        <v>178</v>
      </c>
      <c r="AE1484" s="14" t="str">
        <f t="array" ref="AE1484">IFERROR(INDEX('Pontuação 3.0'!G$13:G$191, MATCH(AD1484, 'Pontuação 3.0'!F$13:F$191, 0)), "Faixa Indefinida")</f>
        <v>D</v>
      </c>
      <c r="AF1484" s="14">
        <f t="shared" si="2"/>
        <v>0</v>
      </c>
      <c r="AG1484" s="14">
        <f t="shared" si="3"/>
        <v>0</v>
      </c>
      <c r="AH1484" s="14">
        <f t="shared" si="4"/>
        <v>0</v>
      </c>
      <c r="AI1484" s="14">
        <f t="shared" si="5"/>
        <v>1</v>
      </c>
      <c r="AJ1484" s="10"/>
    </row>
    <row r="1485" ht="15.75" customHeight="1">
      <c r="A1485" s="9">
        <v>45694.0</v>
      </c>
      <c r="B1485" s="10" t="s">
        <v>3458</v>
      </c>
      <c r="C1485" s="10" t="s">
        <v>3459</v>
      </c>
      <c r="D1485" s="11">
        <v>9.1982449219E10</v>
      </c>
      <c r="E1485" s="10" t="s">
        <v>8586</v>
      </c>
      <c r="F1485" s="10" t="s">
        <v>8596</v>
      </c>
      <c r="G1485" s="10" t="s">
        <v>8620</v>
      </c>
      <c r="H1485" s="10" t="s">
        <v>8605</v>
      </c>
      <c r="I1485" s="10" t="s">
        <v>8590</v>
      </c>
      <c r="J1485" s="10" t="s">
        <v>8591</v>
      </c>
      <c r="K1485" s="10" t="s">
        <v>8590</v>
      </c>
      <c r="L1485" s="10" t="s">
        <v>8615</v>
      </c>
      <c r="M1485" s="10" t="s">
        <v>8601</v>
      </c>
      <c r="N1485" s="12" t="s">
        <v>11</v>
      </c>
      <c r="O1485" s="12" t="s">
        <v>13</v>
      </c>
      <c r="P1485" s="12" t="s">
        <v>22</v>
      </c>
      <c r="Q1485" s="12" t="s">
        <v>49</v>
      </c>
      <c r="R1485" s="12" t="s">
        <v>14</v>
      </c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3">
        <f>ROUNDUP(SUM(VLOOKUP(F1485,'Pontuação 3.0'!A$2:B$11,2,FALSE),VLOOKUP(E1485,'Pontuação 3.0'!C$2:D$11,2,FALSE),VLOOKUP(H1485,'Pontuação 3.0'!I$2:J$11,2,FALSE),VLOOKUP(J1485,'Pontuação 3.0'!G$2:H$11,2,FALSE),VLOOKUP(G1485,'Pontuação 3.0'!E$2:F$11,2,FALSE),VLOOKUP(K1485,'Pontuação 3.0'!K$2:L$11,2,FALSE),VLOOKUP(L1485,'Pontuação 3.0'!M$2:N$13,2,FALSE)),0)</f>
        <v>2023</v>
      </c>
      <c r="AD1485" s="14">
        <f t="shared" si="1"/>
        <v>202</v>
      </c>
      <c r="AE1485" s="14" t="str">
        <f t="array" ref="AE1485">IFERROR(INDEX('Pontuação 3.0'!G$13:G$191, MATCH(AD1485, 'Pontuação 3.0'!F$13:F$191, 0)), "Faixa Indefinida")</f>
        <v>C</v>
      </c>
      <c r="AF1485" s="14">
        <f t="shared" si="2"/>
        <v>0</v>
      </c>
      <c r="AG1485" s="14">
        <f t="shared" si="3"/>
        <v>0</v>
      </c>
      <c r="AH1485" s="14">
        <f t="shared" si="4"/>
        <v>1</v>
      </c>
      <c r="AI1485" s="14">
        <f t="shared" si="5"/>
        <v>0</v>
      </c>
      <c r="AJ1485" s="10"/>
    </row>
    <row r="1486" ht="15.75" customHeight="1">
      <c r="A1486" s="9">
        <v>45694.0</v>
      </c>
      <c r="B1486" s="10" t="s">
        <v>2824</v>
      </c>
      <c r="C1486" s="10" t="s">
        <v>3465</v>
      </c>
      <c r="D1486" s="11">
        <v>8.8996136595E10</v>
      </c>
      <c r="E1486" s="10" t="s">
        <v>8586</v>
      </c>
      <c r="F1486" s="10" t="s">
        <v>8596</v>
      </c>
      <c r="G1486" s="10" t="s">
        <v>8623</v>
      </c>
      <c r="H1486" s="10" t="s">
        <v>8605</v>
      </c>
      <c r="I1486" s="10" t="s">
        <v>8614</v>
      </c>
      <c r="J1486" s="10" t="s">
        <v>8591</v>
      </c>
      <c r="K1486" s="10" t="s">
        <v>8590</v>
      </c>
      <c r="L1486" s="10" t="s">
        <v>8615</v>
      </c>
      <c r="M1486" s="10" t="s">
        <v>8593</v>
      </c>
      <c r="N1486" s="12" t="s">
        <v>11</v>
      </c>
      <c r="O1486" s="12" t="s">
        <v>13</v>
      </c>
      <c r="P1486" s="12" t="s">
        <v>19</v>
      </c>
      <c r="Q1486" s="12" t="s">
        <v>15</v>
      </c>
      <c r="R1486" s="12" t="s">
        <v>14</v>
      </c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3">
        <f>ROUNDUP(SUM(VLOOKUP(F1486,'Pontuação 3.0'!A$2:B$11,2,FALSE),VLOOKUP(E1486,'Pontuação 3.0'!C$2:D$11,2,FALSE),VLOOKUP(H1486,'Pontuação 3.0'!I$2:J$11,2,FALSE),VLOOKUP(J1486,'Pontuação 3.0'!G$2:H$11,2,FALSE),VLOOKUP(G1486,'Pontuação 3.0'!E$2:F$11,2,FALSE),VLOOKUP(K1486,'Pontuação 3.0'!K$2:L$11,2,FALSE),VLOOKUP(L1486,'Pontuação 3.0'!M$2:N$13,2,FALSE)),0)</f>
        <v>2223</v>
      </c>
      <c r="AD1486" s="14">
        <f t="shared" si="1"/>
        <v>222</v>
      </c>
      <c r="AE1486" s="14" t="str">
        <f t="array" ref="AE1486">IFERROR(INDEX('Pontuação 3.0'!G$13:G$191, MATCH(AD1486, 'Pontuação 3.0'!F$13:F$191, 0)), "Faixa Indefinida")</f>
        <v>B</v>
      </c>
      <c r="AF1486" s="14">
        <f t="shared" si="2"/>
        <v>0</v>
      </c>
      <c r="AG1486" s="14">
        <f t="shared" si="3"/>
        <v>1</v>
      </c>
      <c r="AH1486" s="14">
        <f t="shared" si="4"/>
        <v>0</v>
      </c>
      <c r="AI1486" s="14">
        <f t="shared" si="5"/>
        <v>0</v>
      </c>
      <c r="AJ1486" s="10"/>
    </row>
    <row r="1487" ht="15.75" customHeight="1">
      <c r="A1487" s="9">
        <v>45694.0</v>
      </c>
      <c r="B1487" s="10" t="s">
        <v>3463</v>
      </c>
      <c r="C1487" s="10" t="s">
        <v>3464</v>
      </c>
      <c r="D1487" s="11">
        <v>9.4991214469E10</v>
      </c>
      <c r="E1487" s="10" t="s">
        <v>8622</v>
      </c>
      <c r="F1487" s="10" t="s">
        <v>8596</v>
      </c>
      <c r="G1487" s="10" t="s">
        <v>8588</v>
      </c>
      <c r="H1487" s="10" t="s">
        <v>8589</v>
      </c>
      <c r="I1487" s="10" t="s">
        <v>8590</v>
      </c>
      <c r="J1487" s="10" t="s">
        <v>8591</v>
      </c>
      <c r="K1487" s="10" t="s">
        <v>8606</v>
      </c>
      <c r="L1487" s="10" t="s">
        <v>8615</v>
      </c>
      <c r="M1487" s="10" t="s">
        <v>8601</v>
      </c>
      <c r="N1487" s="12" t="s">
        <v>11</v>
      </c>
      <c r="O1487" s="12" t="s">
        <v>13</v>
      </c>
      <c r="P1487" s="12" t="s">
        <v>48</v>
      </c>
      <c r="Q1487" s="12" t="s">
        <v>34</v>
      </c>
      <c r="R1487" s="12" t="s">
        <v>14</v>
      </c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3">
        <f>ROUNDUP(SUM(VLOOKUP(F1487,'Pontuação 3.0'!A$2:B$11,2,FALSE),VLOOKUP(E1487,'Pontuação 3.0'!C$2:D$11,2,FALSE),VLOOKUP(H1487,'Pontuação 3.0'!I$2:J$11,2,FALSE),VLOOKUP(J1487,'Pontuação 3.0'!G$2:H$11,2,FALSE),VLOOKUP(G1487,'Pontuação 3.0'!E$2:F$11,2,FALSE),VLOOKUP(K1487,'Pontuação 3.0'!K$2:L$11,2,FALSE),VLOOKUP(L1487,'Pontuação 3.0'!M$2:N$13,2,FALSE)),0)</f>
        <v>2545</v>
      </c>
      <c r="AD1487" s="14">
        <f t="shared" si="1"/>
        <v>255</v>
      </c>
      <c r="AE1487" s="14" t="str">
        <f t="array" ref="AE1487">IFERROR(INDEX('Pontuação 3.0'!G$13:G$191, MATCH(AD1487, 'Pontuação 3.0'!F$13:F$191, 0)), "Faixa Indefinida")</f>
        <v>A</v>
      </c>
      <c r="AF1487" s="14">
        <f t="shared" si="2"/>
        <v>1</v>
      </c>
      <c r="AG1487" s="14">
        <f t="shared" si="3"/>
        <v>0</v>
      </c>
      <c r="AH1487" s="14">
        <f t="shared" si="4"/>
        <v>0</v>
      </c>
      <c r="AI1487" s="14">
        <f t="shared" si="5"/>
        <v>0</v>
      </c>
      <c r="AJ1487" s="10"/>
    </row>
    <row r="1488" ht="15.75" customHeight="1">
      <c r="A1488" s="9">
        <v>45694.0</v>
      </c>
      <c r="B1488" s="10" t="s">
        <v>3468</v>
      </c>
      <c r="C1488" s="10" t="s">
        <v>3469</v>
      </c>
      <c r="D1488" s="11">
        <v>8.799805205E9</v>
      </c>
      <c r="E1488" s="10" t="s">
        <v>8586</v>
      </c>
      <c r="F1488" s="10" t="s">
        <v>8631</v>
      </c>
      <c r="G1488" s="10" t="s">
        <v>8616</v>
      </c>
      <c r="H1488" s="10" t="s">
        <v>8598</v>
      </c>
      <c r="I1488" s="10" t="s">
        <v>8590</v>
      </c>
      <c r="J1488" s="10" t="s">
        <v>8624</v>
      </c>
      <c r="K1488" s="10" t="s">
        <v>8590</v>
      </c>
      <c r="L1488" s="10" t="s">
        <v>8592</v>
      </c>
      <c r="M1488" s="10" t="s">
        <v>8625</v>
      </c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3">
        <f>ROUNDUP(SUM(VLOOKUP(F1488,'Pontuação 3.0'!A$2:B$11,2,FALSE),VLOOKUP(E1488,'Pontuação 3.0'!C$2:D$11,2,FALSE),VLOOKUP(H1488,'Pontuação 3.0'!I$2:J$11,2,FALSE),VLOOKUP(J1488,'Pontuação 3.0'!G$2:H$11,2,FALSE),VLOOKUP(G1488,'Pontuação 3.0'!E$2:F$11,2,FALSE),VLOOKUP(K1488,'Pontuação 3.0'!K$2:L$11,2,FALSE),VLOOKUP(L1488,'Pontuação 3.0'!M$2:N$13,2,FALSE)),0)</f>
        <v>2224</v>
      </c>
      <c r="AD1488" s="14">
        <f t="shared" si="1"/>
        <v>222</v>
      </c>
      <c r="AE1488" s="14" t="str">
        <f t="array" ref="AE1488">IFERROR(INDEX('Pontuação 3.0'!G$13:G$191, MATCH(AD1488, 'Pontuação 3.0'!F$13:F$191, 0)), "Faixa Indefinida")</f>
        <v>B</v>
      </c>
      <c r="AF1488" s="14">
        <f t="shared" si="2"/>
        <v>0</v>
      </c>
      <c r="AG1488" s="14">
        <f t="shared" si="3"/>
        <v>1</v>
      </c>
      <c r="AH1488" s="14">
        <f t="shared" si="4"/>
        <v>0</v>
      </c>
      <c r="AI1488" s="14">
        <f t="shared" si="5"/>
        <v>0</v>
      </c>
      <c r="AJ1488" s="10"/>
    </row>
    <row r="1489" ht="15.75" customHeight="1">
      <c r="A1489" s="9">
        <v>45694.0</v>
      </c>
      <c r="B1489" s="10" t="s">
        <v>3474</v>
      </c>
      <c r="C1489" s="10" t="s">
        <v>3475</v>
      </c>
      <c r="D1489" s="11">
        <v>8.7988064906E10</v>
      </c>
      <c r="E1489" s="10" t="s">
        <v>8622</v>
      </c>
      <c r="F1489" s="10" t="s">
        <v>8631</v>
      </c>
      <c r="G1489" s="10" t="s">
        <v>8588</v>
      </c>
      <c r="H1489" s="10" t="s">
        <v>8598</v>
      </c>
      <c r="I1489" s="10" t="s">
        <v>8590</v>
      </c>
      <c r="J1489" s="10" t="s">
        <v>8599</v>
      </c>
      <c r="K1489" s="10" t="s">
        <v>8590</v>
      </c>
      <c r="L1489" s="10" t="s">
        <v>8592</v>
      </c>
      <c r="M1489" s="10" t="s">
        <v>8611</v>
      </c>
      <c r="N1489" s="12" t="s">
        <v>11</v>
      </c>
      <c r="O1489" s="12" t="s">
        <v>13</v>
      </c>
      <c r="P1489" s="12" t="s">
        <v>22</v>
      </c>
      <c r="Q1489" s="12" t="s">
        <v>15</v>
      </c>
      <c r="R1489" s="12" t="s">
        <v>14</v>
      </c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3">
        <f>ROUNDUP(SUM(VLOOKUP(F1489,'Pontuação 3.0'!A$2:B$11,2,FALSE),VLOOKUP(E1489,'Pontuação 3.0'!C$2:D$11,2,FALSE),VLOOKUP(H1489,'Pontuação 3.0'!I$2:J$11,2,FALSE),VLOOKUP(J1489,'Pontuação 3.0'!G$2:H$11,2,FALSE),VLOOKUP(G1489,'Pontuação 3.0'!E$2:F$11,2,FALSE),VLOOKUP(K1489,'Pontuação 3.0'!K$2:L$11,2,FALSE),VLOOKUP(L1489,'Pontuação 3.0'!M$2:N$13,2,FALSE)),0)</f>
        <v>2077</v>
      </c>
      <c r="AD1489" s="14">
        <f t="shared" si="1"/>
        <v>208</v>
      </c>
      <c r="AE1489" s="14" t="str">
        <f t="array" ref="AE1489">IFERROR(INDEX('Pontuação 3.0'!G$13:G$191, MATCH(AD1489, 'Pontuação 3.0'!F$13:F$191, 0)), "Faixa Indefinida")</f>
        <v>C</v>
      </c>
      <c r="AF1489" s="14">
        <f t="shared" si="2"/>
        <v>0</v>
      </c>
      <c r="AG1489" s="14">
        <f t="shared" si="3"/>
        <v>0</v>
      </c>
      <c r="AH1489" s="14">
        <f t="shared" si="4"/>
        <v>1</v>
      </c>
      <c r="AI1489" s="14">
        <f t="shared" si="5"/>
        <v>0</v>
      </c>
      <c r="AJ1489" s="10"/>
    </row>
    <row r="1490" ht="15.75" customHeight="1">
      <c r="A1490" s="9">
        <v>45694.0</v>
      </c>
      <c r="B1490" s="10" t="s">
        <v>3476</v>
      </c>
      <c r="C1490" s="10" t="s">
        <v>3477</v>
      </c>
      <c r="D1490" s="11">
        <v>6.1995829821E10</v>
      </c>
      <c r="E1490" s="10" t="s">
        <v>8586</v>
      </c>
      <c r="F1490" s="10" t="s">
        <v>8587</v>
      </c>
      <c r="G1490" s="10" t="s">
        <v>8588</v>
      </c>
      <c r="H1490" s="10" t="s">
        <v>8598</v>
      </c>
      <c r="I1490" s="10" t="s">
        <v>8614</v>
      </c>
      <c r="J1490" s="10" t="s">
        <v>8617</v>
      </c>
      <c r="K1490" s="10" t="s">
        <v>8606</v>
      </c>
      <c r="L1490" s="10" t="s">
        <v>8629</v>
      </c>
      <c r="M1490" s="10" t="s">
        <v>8593</v>
      </c>
      <c r="N1490" s="12" t="s">
        <v>11</v>
      </c>
      <c r="O1490" s="12" t="s">
        <v>13</v>
      </c>
      <c r="P1490" s="12" t="s">
        <v>161</v>
      </c>
      <c r="Q1490" s="12" t="s">
        <v>15</v>
      </c>
      <c r="R1490" s="12" t="s">
        <v>14</v>
      </c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3">
        <f>ROUNDUP(SUM(VLOOKUP(F1490,'Pontuação 3.0'!A$2:B$11,2,FALSE),VLOOKUP(E1490,'Pontuação 3.0'!C$2:D$11,2,FALSE),VLOOKUP(H1490,'Pontuação 3.0'!I$2:J$11,2,FALSE),VLOOKUP(J1490,'Pontuação 3.0'!G$2:H$11,2,FALSE),VLOOKUP(G1490,'Pontuação 3.0'!E$2:F$11,2,FALSE),VLOOKUP(K1490,'Pontuação 3.0'!K$2:L$11,2,FALSE),VLOOKUP(L1490,'Pontuação 3.0'!M$2:N$13,2,FALSE)),0)</f>
        <v>2636</v>
      </c>
      <c r="AD1490" s="14">
        <f t="shared" si="1"/>
        <v>264</v>
      </c>
      <c r="AE1490" s="14" t="str">
        <f t="array" ref="AE1490">IFERROR(INDEX('Pontuação 3.0'!G$13:G$191, MATCH(AD1490, 'Pontuação 3.0'!F$13:F$191, 0)), "Faixa Indefinida")</f>
        <v>A</v>
      </c>
      <c r="AF1490" s="14">
        <f t="shared" si="2"/>
        <v>1</v>
      </c>
      <c r="AG1490" s="14">
        <f t="shared" si="3"/>
        <v>0</v>
      </c>
      <c r="AH1490" s="14">
        <f t="shared" si="4"/>
        <v>0</v>
      </c>
      <c r="AI1490" s="14">
        <f t="shared" si="5"/>
        <v>0</v>
      </c>
      <c r="AJ1490" s="10"/>
    </row>
    <row r="1491" ht="15.75" customHeight="1">
      <c r="A1491" s="9">
        <v>45694.0</v>
      </c>
      <c r="B1491" s="10" t="s">
        <v>3478</v>
      </c>
      <c r="C1491" s="10" t="s">
        <v>3479</v>
      </c>
      <c r="D1491" s="11">
        <v>8.1998798151E10</v>
      </c>
      <c r="E1491" s="10" t="s">
        <v>8586</v>
      </c>
      <c r="F1491" s="10" t="s">
        <v>8596</v>
      </c>
      <c r="G1491" s="10" t="s">
        <v>8628</v>
      </c>
      <c r="H1491" s="10" t="s">
        <v>8626</v>
      </c>
      <c r="I1491" s="10" t="s">
        <v>8590</v>
      </c>
      <c r="J1491" s="10" t="s">
        <v>8599</v>
      </c>
      <c r="K1491" s="10" t="s">
        <v>8606</v>
      </c>
      <c r="L1491" s="10" t="s">
        <v>8592</v>
      </c>
      <c r="M1491" s="10" t="s">
        <v>8601</v>
      </c>
      <c r="N1491" s="12" t="s">
        <v>11</v>
      </c>
      <c r="O1491" s="12" t="s">
        <v>13</v>
      </c>
      <c r="P1491" s="12" t="s">
        <v>19</v>
      </c>
      <c r="Q1491" s="12" t="s">
        <v>45</v>
      </c>
      <c r="R1491" s="12" t="s">
        <v>23</v>
      </c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3">
        <f>ROUNDUP(SUM(VLOOKUP(F1491,'Pontuação 3.0'!A$2:B$11,2,FALSE),VLOOKUP(E1491,'Pontuação 3.0'!C$2:D$11,2,FALSE),VLOOKUP(H1491,'Pontuação 3.0'!I$2:J$11,2,FALSE),VLOOKUP(J1491,'Pontuação 3.0'!G$2:H$11,2,FALSE),VLOOKUP(G1491,'Pontuação 3.0'!E$2:F$11,2,FALSE),VLOOKUP(K1491,'Pontuação 3.0'!K$2:L$11,2,FALSE),VLOOKUP(L1491,'Pontuação 3.0'!M$2:N$13,2,FALSE)),0)</f>
        <v>1952</v>
      </c>
      <c r="AD1491" s="14">
        <f t="shared" si="1"/>
        <v>195</v>
      </c>
      <c r="AE1491" s="14" t="str">
        <f t="array" ref="AE1491">IFERROR(INDEX('Pontuação 3.0'!G$13:G$191, MATCH(AD1491, 'Pontuação 3.0'!F$13:F$191, 0)), "Faixa Indefinida")</f>
        <v>C</v>
      </c>
      <c r="AF1491" s="14">
        <f t="shared" si="2"/>
        <v>0</v>
      </c>
      <c r="AG1491" s="14">
        <f t="shared" si="3"/>
        <v>0</v>
      </c>
      <c r="AH1491" s="14">
        <f t="shared" si="4"/>
        <v>1</v>
      </c>
      <c r="AI1491" s="14">
        <f t="shared" si="5"/>
        <v>0</v>
      </c>
      <c r="AJ1491" s="10"/>
    </row>
    <row r="1492" ht="15.75" customHeight="1">
      <c r="A1492" s="9">
        <v>45694.0</v>
      </c>
      <c r="B1492" s="10" t="s">
        <v>3480</v>
      </c>
      <c r="C1492" s="10" t="s">
        <v>3481</v>
      </c>
      <c r="D1492" s="11">
        <v>1.9987217486E10</v>
      </c>
      <c r="E1492" s="10" t="s">
        <v>8586</v>
      </c>
      <c r="F1492" s="10" t="s">
        <v>8587</v>
      </c>
      <c r="G1492" s="10" t="s">
        <v>8597</v>
      </c>
      <c r="H1492" s="10" t="s">
        <v>8605</v>
      </c>
      <c r="I1492" s="10" t="s">
        <v>8590</v>
      </c>
      <c r="J1492" s="10" t="s">
        <v>8599</v>
      </c>
      <c r="K1492" s="10" t="s">
        <v>8590</v>
      </c>
      <c r="L1492" s="10" t="s">
        <v>8592</v>
      </c>
      <c r="M1492" s="10" t="s">
        <v>8611</v>
      </c>
      <c r="N1492" s="12" t="s">
        <v>11</v>
      </c>
      <c r="O1492" s="12" t="s">
        <v>13</v>
      </c>
      <c r="P1492" s="12" t="s">
        <v>19</v>
      </c>
      <c r="Q1492" s="12" t="s">
        <v>45</v>
      </c>
      <c r="R1492" s="12" t="s">
        <v>14</v>
      </c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3">
        <f>ROUNDUP(SUM(VLOOKUP(F1492,'Pontuação 3.0'!A$2:B$11,2,FALSE),VLOOKUP(E1492,'Pontuação 3.0'!C$2:D$11,2,FALSE),VLOOKUP(H1492,'Pontuação 3.0'!I$2:J$11,2,FALSE),VLOOKUP(J1492,'Pontuação 3.0'!G$2:H$11,2,FALSE),VLOOKUP(G1492,'Pontuação 3.0'!E$2:F$11,2,FALSE),VLOOKUP(K1492,'Pontuação 3.0'!K$2:L$11,2,FALSE),VLOOKUP(L1492,'Pontuação 3.0'!M$2:N$13,2,FALSE)),0)</f>
        <v>1951</v>
      </c>
      <c r="AD1492" s="14">
        <f t="shared" si="1"/>
        <v>195</v>
      </c>
      <c r="AE1492" s="14" t="str">
        <f t="array" ref="AE1492">IFERROR(INDEX('Pontuação 3.0'!G$13:G$191, MATCH(AD1492, 'Pontuação 3.0'!F$13:F$191, 0)), "Faixa Indefinida")</f>
        <v>C</v>
      </c>
      <c r="AF1492" s="14">
        <f t="shared" si="2"/>
        <v>0</v>
      </c>
      <c r="AG1492" s="14">
        <f t="shared" si="3"/>
        <v>0</v>
      </c>
      <c r="AH1492" s="14">
        <f t="shared" si="4"/>
        <v>1</v>
      </c>
      <c r="AI1492" s="14">
        <f t="shared" si="5"/>
        <v>0</v>
      </c>
      <c r="AJ1492" s="10"/>
    </row>
    <row r="1493" ht="15.75" customHeight="1">
      <c r="A1493" s="9">
        <v>45694.0</v>
      </c>
      <c r="B1493" s="10" t="s">
        <v>3482</v>
      </c>
      <c r="C1493" s="10" t="s">
        <v>3483</v>
      </c>
      <c r="D1493" s="10" t="s">
        <v>3484</v>
      </c>
      <c r="E1493" s="10" t="s">
        <v>8586</v>
      </c>
      <c r="F1493" s="10" t="s">
        <v>8596</v>
      </c>
      <c r="G1493" s="10" t="s">
        <v>8620</v>
      </c>
      <c r="H1493" s="10" t="s">
        <v>8598</v>
      </c>
      <c r="I1493" s="10" t="s">
        <v>8590</v>
      </c>
      <c r="J1493" s="10" t="s">
        <v>8599</v>
      </c>
      <c r="K1493" s="10" t="s">
        <v>8606</v>
      </c>
      <c r="L1493" s="10" t="s">
        <v>8615</v>
      </c>
      <c r="M1493" s="10" t="s">
        <v>8621</v>
      </c>
      <c r="N1493" s="12" t="s">
        <v>11</v>
      </c>
      <c r="O1493" s="12" t="s">
        <v>13</v>
      </c>
      <c r="P1493" s="12" t="s">
        <v>528</v>
      </c>
      <c r="Q1493" s="12" t="s">
        <v>529</v>
      </c>
      <c r="R1493" s="12" t="s">
        <v>14</v>
      </c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3">
        <f>ROUNDUP(SUM(VLOOKUP(F1493,'Pontuação 3.0'!A$2:B$11,2,FALSE),VLOOKUP(E1493,'Pontuação 3.0'!C$2:D$11,2,FALSE),VLOOKUP(H1493,'Pontuação 3.0'!I$2:J$11,2,FALSE),VLOOKUP(J1493,'Pontuação 3.0'!G$2:H$11,2,FALSE),VLOOKUP(G1493,'Pontuação 3.0'!E$2:F$11,2,FALSE),VLOOKUP(K1493,'Pontuação 3.0'!K$2:L$11,2,FALSE),VLOOKUP(L1493,'Pontuação 3.0'!M$2:N$13,2,FALSE)),0)</f>
        <v>2196</v>
      </c>
      <c r="AD1493" s="14">
        <f t="shared" si="1"/>
        <v>220</v>
      </c>
      <c r="AE1493" s="14" t="str">
        <f t="array" ref="AE1493">IFERROR(INDEX('Pontuação 3.0'!G$13:G$191, MATCH(AD1493, 'Pontuação 3.0'!F$13:F$191, 0)), "Faixa Indefinida")</f>
        <v>B</v>
      </c>
      <c r="AF1493" s="14">
        <f t="shared" si="2"/>
        <v>0</v>
      </c>
      <c r="AG1493" s="14">
        <f t="shared" si="3"/>
        <v>1</v>
      </c>
      <c r="AH1493" s="14">
        <f t="shared" si="4"/>
        <v>0</v>
      </c>
      <c r="AI1493" s="14">
        <f t="shared" si="5"/>
        <v>0</v>
      </c>
      <c r="AJ1493" s="10"/>
    </row>
    <row r="1494" ht="15.75" customHeight="1">
      <c r="A1494" s="9">
        <v>45694.0</v>
      </c>
      <c r="B1494" s="10" t="s">
        <v>3485</v>
      </c>
      <c r="C1494" s="10" t="s">
        <v>3486</v>
      </c>
      <c r="D1494" s="11">
        <v>4.7992177391E10</v>
      </c>
      <c r="E1494" s="10" t="s">
        <v>8622</v>
      </c>
      <c r="F1494" s="10" t="s">
        <v>8596</v>
      </c>
      <c r="G1494" s="10" t="s">
        <v>8597</v>
      </c>
      <c r="H1494" s="10" t="s">
        <v>8598</v>
      </c>
      <c r="I1494" s="10" t="s">
        <v>8590</v>
      </c>
      <c r="J1494" s="10" t="s">
        <v>8599</v>
      </c>
      <c r="K1494" s="10" t="s">
        <v>8590</v>
      </c>
      <c r="L1494" s="10" t="s">
        <v>8592</v>
      </c>
      <c r="M1494" s="10" t="s">
        <v>8611</v>
      </c>
      <c r="N1494" s="12" t="s">
        <v>11</v>
      </c>
      <c r="O1494" s="12" t="s">
        <v>13</v>
      </c>
      <c r="P1494" s="12" t="s">
        <v>102</v>
      </c>
      <c r="Q1494" s="12" t="s">
        <v>15</v>
      </c>
      <c r="R1494" s="12" t="s">
        <v>14</v>
      </c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3">
        <f>ROUNDUP(SUM(VLOOKUP(F1494,'Pontuação 3.0'!A$2:B$11,2,FALSE),VLOOKUP(E1494,'Pontuação 3.0'!C$2:D$11,2,FALSE),VLOOKUP(H1494,'Pontuação 3.0'!I$2:J$11,2,FALSE),VLOOKUP(J1494,'Pontuação 3.0'!G$2:H$11,2,FALSE),VLOOKUP(G1494,'Pontuação 3.0'!E$2:F$11,2,FALSE),VLOOKUP(K1494,'Pontuação 3.0'!K$2:L$11,2,FALSE),VLOOKUP(L1494,'Pontuação 3.0'!M$2:N$13,2,FALSE)),0)</f>
        <v>1852</v>
      </c>
      <c r="AD1494" s="14">
        <f t="shared" si="1"/>
        <v>185</v>
      </c>
      <c r="AE1494" s="14" t="str">
        <f t="array" ref="AE1494">IFERROR(INDEX('Pontuação 3.0'!G$13:G$191, MATCH(AD1494, 'Pontuação 3.0'!F$13:F$191, 0)), "Faixa Indefinida")</f>
        <v>D</v>
      </c>
      <c r="AF1494" s="14">
        <f t="shared" si="2"/>
        <v>0</v>
      </c>
      <c r="AG1494" s="14">
        <f t="shared" si="3"/>
        <v>0</v>
      </c>
      <c r="AH1494" s="14">
        <f t="shared" si="4"/>
        <v>0</v>
      </c>
      <c r="AI1494" s="14">
        <f t="shared" si="5"/>
        <v>1</v>
      </c>
      <c r="AJ1494" s="10"/>
    </row>
    <row r="1495" ht="15.75" customHeight="1">
      <c r="A1495" s="9">
        <v>45694.0</v>
      </c>
      <c r="B1495" s="10" t="s">
        <v>3489</v>
      </c>
      <c r="C1495" s="10" t="s">
        <v>3490</v>
      </c>
      <c r="D1495" s="11">
        <v>1.999673735E10</v>
      </c>
      <c r="E1495" s="10" t="s">
        <v>8586</v>
      </c>
      <c r="F1495" s="10" t="s">
        <v>8610</v>
      </c>
      <c r="G1495" s="10" t="s">
        <v>8620</v>
      </c>
      <c r="H1495" s="10" t="s">
        <v>8626</v>
      </c>
      <c r="I1495" s="10" t="s">
        <v>8590</v>
      </c>
      <c r="J1495" s="10" t="s">
        <v>8591</v>
      </c>
      <c r="K1495" s="10" t="s">
        <v>8606</v>
      </c>
      <c r="L1495" s="10" t="s">
        <v>8607</v>
      </c>
      <c r="M1495" s="10" t="s">
        <v>8601</v>
      </c>
      <c r="N1495" s="12" t="s">
        <v>11</v>
      </c>
      <c r="O1495" s="12" t="s">
        <v>13</v>
      </c>
      <c r="P1495" s="12" t="s">
        <v>68</v>
      </c>
      <c r="Q1495" s="12" t="s">
        <v>34</v>
      </c>
      <c r="R1495" s="12" t="s">
        <v>23</v>
      </c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3">
        <f>ROUNDUP(SUM(VLOOKUP(F1495,'Pontuação 3.0'!A$2:B$11,2,FALSE),VLOOKUP(E1495,'Pontuação 3.0'!C$2:D$11,2,FALSE),VLOOKUP(H1495,'Pontuação 3.0'!I$2:J$11,2,FALSE),VLOOKUP(J1495,'Pontuação 3.0'!G$2:H$11,2,FALSE),VLOOKUP(G1495,'Pontuação 3.0'!E$2:F$11,2,FALSE),VLOOKUP(K1495,'Pontuação 3.0'!K$2:L$11,2,FALSE),VLOOKUP(L1495,'Pontuação 3.0'!M$2:N$13,2,FALSE)),0)</f>
        <v>1995</v>
      </c>
      <c r="AD1495" s="14">
        <f t="shared" si="1"/>
        <v>200</v>
      </c>
      <c r="AE1495" s="14" t="str">
        <f t="array" ref="AE1495">IFERROR(INDEX('Pontuação 3.0'!G$13:G$191, MATCH(AD1495, 'Pontuação 3.0'!F$13:F$191, 0)), "Faixa Indefinida")</f>
        <v>C</v>
      </c>
      <c r="AF1495" s="14">
        <f t="shared" si="2"/>
        <v>0</v>
      </c>
      <c r="AG1495" s="14">
        <f t="shared" si="3"/>
        <v>0</v>
      </c>
      <c r="AH1495" s="14">
        <f t="shared" si="4"/>
        <v>1</v>
      </c>
      <c r="AI1495" s="14">
        <f t="shared" si="5"/>
        <v>0</v>
      </c>
      <c r="AJ1495" s="10"/>
    </row>
    <row r="1496" ht="15.75" customHeight="1">
      <c r="A1496" s="9">
        <v>45694.0</v>
      </c>
      <c r="B1496" s="10" t="s">
        <v>3491</v>
      </c>
      <c r="C1496" s="10" t="s">
        <v>3492</v>
      </c>
      <c r="D1496" s="11">
        <v>4.3998392216E10</v>
      </c>
      <c r="E1496" s="10" t="s">
        <v>8586</v>
      </c>
      <c r="F1496" s="10" t="s">
        <v>8587</v>
      </c>
      <c r="G1496" s="10" t="s">
        <v>8628</v>
      </c>
      <c r="H1496" s="10" t="s">
        <v>8626</v>
      </c>
      <c r="I1496" s="10" t="s">
        <v>8590</v>
      </c>
      <c r="J1496" s="10" t="s">
        <v>8599</v>
      </c>
      <c r="K1496" s="10" t="s">
        <v>8606</v>
      </c>
      <c r="L1496" s="10" t="s">
        <v>8615</v>
      </c>
      <c r="M1496" s="10" t="s">
        <v>8611</v>
      </c>
      <c r="N1496" s="12" t="s">
        <v>11</v>
      </c>
      <c r="O1496" s="12" t="s">
        <v>13</v>
      </c>
      <c r="P1496" s="12" t="s">
        <v>19</v>
      </c>
      <c r="Q1496" s="12" t="s">
        <v>15</v>
      </c>
      <c r="R1496" s="12" t="s">
        <v>14</v>
      </c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3">
        <f>ROUNDUP(SUM(VLOOKUP(F1496,'Pontuação 3.0'!A$2:B$11,2,FALSE),VLOOKUP(E1496,'Pontuação 3.0'!C$2:D$11,2,FALSE),VLOOKUP(H1496,'Pontuação 3.0'!I$2:J$11,2,FALSE),VLOOKUP(J1496,'Pontuação 3.0'!G$2:H$11,2,FALSE),VLOOKUP(G1496,'Pontuação 3.0'!E$2:F$11,2,FALSE),VLOOKUP(K1496,'Pontuação 3.0'!K$2:L$11,2,FALSE),VLOOKUP(L1496,'Pontuação 3.0'!M$2:N$13,2,FALSE)),0)</f>
        <v>2171</v>
      </c>
      <c r="AD1496" s="14">
        <f t="shared" si="1"/>
        <v>217</v>
      </c>
      <c r="AE1496" s="14" t="str">
        <f t="array" ref="AE1496">IFERROR(INDEX('Pontuação 3.0'!G$13:G$191, MATCH(AD1496, 'Pontuação 3.0'!F$13:F$191, 0)), "Faixa Indefinida")</f>
        <v>B</v>
      </c>
      <c r="AF1496" s="14">
        <f t="shared" si="2"/>
        <v>0</v>
      </c>
      <c r="AG1496" s="14">
        <f t="shared" si="3"/>
        <v>1</v>
      </c>
      <c r="AH1496" s="14">
        <f t="shared" si="4"/>
        <v>0</v>
      </c>
      <c r="AI1496" s="14">
        <f t="shared" si="5"/>
        <v>0</v>
      </c>
      <c r="AJ1496" s="10"/>
    </row>
    <row r="1497" ht="15.75" customHeight="1">
      <c r="A1497" s="9">
        <v>45694.0</v>
      </c>
      <c r="B1497" s="10" t="s">
        <v>1298</v>
      </c>
      <c r="C1497" s="10" t="s">
        <v>3493</v>
      </c>
      <c r="D1497" s="11">
        <v>4.4997566876E10</v>
      </c>
      <c r="E1497" s="10" t="s">
        <v>8586</v>
      </c>
      <c r="F1497" s="10" t="s">
        <v>8587</v>
      </c>
      <c r="G1497" s="10" t="s">
        <v>8588</v>
      </c>
      <c r="H1497" s="10" t="s">
        <v>8589</v>
      </c>
      <c r="I1497" s="10" t="s">
        <v>8614</v>
      </c>
      <c r="J1497" s="10" t="s">
        <v>8591</v>
      </c>
      <c r="K1497" s="10" t="s">
        <v>8590</v>
      </c>
      <c r="L1497" s="10" t="s">
        <v>8592</v>
      </c>
      <c r="M1497" s="10" t="s">
        <v>8611</v>
      </c>
      <c r="N1497" s="12" t="s">
        <v>11</v>
      </c>
      <c r="O1497" s="12" t="s">
        <v>13</v>
      </c>
      <c r="P1497" s="12" t="s">
        <v>19</v>
      </c>
      <c r="Q1497" s="12" t="s">
        <v>40</v>
      </c>
      <c r="R1497" s="12" t="s">
        <v>14</v>
      </c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3">
        <f>ROUNDUP(SUM(VLOOKUP(F1497,'Pontuação 3.0'!A$2:B$11,2,FALSE),VLOOKUP(E1497,'Pontuação 3.0'!C$2:D$11,2,FALSE),VLOOKUP(H1497,'Pontuação 3.0'!I$2:J$11,2,FALSE),VLOOKUP(J1497,'Pontuação 3.0'!G$2:H$11,2,FALSE),VLOOKUP(G1497,'Pontuação 3.0'!E$2:F$11,2,FALSE),VLOOKUP(K1497,'Pontuação 3.0'!K$2:L$11,2,FALSE),VLOOKUP(L1497,'Pontuação 3.0'!M$2:N$13,2,FALSE)),0)</f>
        <v>2361</v>
      </c>
      <c r="AD1497" s="14">
        <f t="shared" si="1"/>
        <v>236</v>
      </c>
      <c r="AE1497" s="14" t="str">
        <f t="array" ref="AE1497">IFERROR(INDEX('Pontuação 3.0'!G$13:G$191, MATCH(AD1497, 'Pontuação 3.0'!F$13:F$191, 0)), "Faixa Indefinida")</f>
        <v>A</v>
      </c>
      <c r="AF1497" s="14">
        <f t="shared" si="2"/>
        <v>1</v>
      </c>
      <c r="AG1497" s="14">
        <f t="shared" si="3"/>
        <v>0</v>
      </c>
      <c r="AH1497" s="14">
        <f t="shared" si="4"/>
        <v>0</v>
      </c>
      <c r="AI1497" s="14">
        <f t="shared" si="5"/>
        <v>0</v>
      </c>
      <c r="AJ1497" s="10"/>
    </row>
    <row r="1498" ht="15.75" customHeight="1">
      <c r="A1498" s="9">
        <v>45694.0</v>
      </c>
      <c r="B1498" s="10" t="s">
        <v>3494</v>
      </c>
      <c r="C1498" s="10" t="s">
        <v>3495</v>
      </c>
      <c r="D1498" s="15" t="s">
        <v>8727</v>
      </c>
      <c r="E1498" s="10" t="s">
        <v>8586</v>
      </c>
      <c r="F1498" s="10" t="s">
        <v>8610</v>
      </c>
      <c r="G1498" s="10" t="s">
        <v>8620</v>
      </c>
      <c r="H1498" s="10" t="s">
        <v>8598</v>
      </c>
      <c r="I1498" s="10" t="s">
        <v>8590</v>
      </c>
      <c r="J1498" s="10" t="s">
        <v>8599</v>
      </c>
      <c r="K1498" s="10" t="s">
        <v>8590</v>
      </c>
      <c r="L1498" s="10" t="s">
        <v>8592</v>
      </c>
      <c r="M1498" s="10" t="s">
        <v>8611</v>
      </c>
      <c r="N1498" s="12" t="s">
        <v>11</v>
      </c>
      <c r="O1498" s="12" t="s">
        <v>13</v>
      </c>
      <c r="P1498" s="12" t="s">
        <v>22</v>
      </c>
      <c r="Q1498" s="12" t="s">
        <v>31</v>
      </c>
      <c r="R1498" s="12" t="s">
        <v>14</v>
      </c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3">
        <f>ROUNDUP(SUM(VLOOKUP(F1498,'Pontuação 3.0'!A$2:B$11,2,FALSE),VLOOKUP(E1498,'Pontuação 3.0'!C$2:D$11,2,FALSE),VLOOKUP(H1498,'Pontuação 3.0'!I$2:J$11,2,FALSE),VLOOKUP(J1498,'Pontuação 3.0'!G$2:H$11,2,FALSE),VLOOKUP(G1498,'Pontuação 3.0'!E$2:F$11,2,FALSE),VLOOKUP(K1498,'Pontuação 3.0'!K$2:L$11,2,FALSE),VLOOKUP(L1498,'Pontuação 3.0'!M$2:N$13,2,FALSE)),0)</f>
        <v>1760</v>
      </c>
      <c r="AD1498" s="14">
        <f t="shared" si="1"/>
        <v>176</v>
      </c>
      <c r="AE1498" s="14" t="str">
        <f t="array" ref="AE1498">IFERROR(INDEX('Pontuação 3.0'!G$13:G$191, MATCH(AD1498, 'Pontuação 3.0'!F$13:F$191, 0)), "Faixa Indefinida")</f>
        <v>D</v>
      </c>
      <c r="AF1498" s="14">
        <f t="shared" si="2"/>
        <v>0</v>
      </c>
      <c r="AG1498" s="14">
        <f t="shared" si="3"/>
        <v>0</v>
      </c>
      <c r="AH1498" s="14">
        <f t="shared" si="4"/>
        <v>0</v>
      </c>
      <c r="AI1498" s="14">
        <f t="shared" si="5"/>
        <v>1</v>
      </c>
      <c r="AJ1498" s="10"/>
    </row>
    <row r="1499" ht="15.75" customHeight="1">
      <c r="A1499" s="9">
        <v>45694.0</v>
      </c>
      <c r="B1499" s="10" t="s">
        <v>207</v>
      </c>
      <c r="C1499" s="10" t="s">
        <v>3496</v>
      </c>
      <c r="D1499" s="11">
        <v>6.5999592346E10</v>
      </c>
      <c r="E1499" s="10" t="s">
        <v>8586</v>
      </c>
      <c r="F1499" s="10" t="s">
        <v>8587</v>
      </c>
      <c r="G1499" s="10" t="s">
        <v>8588</v>
      </c>
      <c r="H1499" s="10" t="s">
        <v>8589</v>
      </c>
      <c r="I1499" s="10" t="s">
        <v>8590</v>
      </c>
      <c r="J1499" s="10" t="s">
        <v>8599</v>
      </c>
      <c r="K1499" s="10" t="s">
        <v>8590</v>
      </c>
      <c r="L1499" s="10" t="s">
        <v>8592</v>
      </c>
      <c r="M1499" s="10" t="s">
        <v>8593</v>
      </c>
      <c r="N1499" s="12" t="s">
        <v>11</v>
      </c>
      <c r="O1499" s="12" t="s">
        <v>13</v>
      </c>
      <c r="P1499" s="12" t="s">
        <v>68</v>
      </c>
      <c r="Q1499" s="12" t="s">
        <v>49</v>
      </c>
      <c r="R1499" s="12" t="s">
        <v>14</v>
      </c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3">
        <f>ROUNDUP(SUM(VLOOKUP(F1499,'Pontuação 3.0'!A$2:B$11,2,FALSE),VLOOKUP(E1499,'Pontuação 3.0'!C$2:D$11,2,FALSE),VLOOKUP(H1499,'Pontuação 3.0'!I$2:J$11,2,FALSE),VLOOKUP(J1499,'Pontuação 3.0'!G$2:H$11,2,FALSE),VLOOKUP(G1499,'Pontuação 3.0'!E$2:F$11,2,FALSE),VLOOKUP(K1499,'Pontuação 3.0'!K$2:L$11,2,FALSE),VLOOKUP(L1499,'Pontuação 3.0'!M$2:N$13,2,FALSE)),0)</f>
        <v>2209</v>
      </c>
      <c r="AD1499" s="14">
        <f t="shared" si="1"/>
        <v>221</v>
      </c>
      <c r="AE1499" s="14" t="str">
        <f t="array" ref="AE1499">IFERROR(INDEX('Pontuação 3.0'!G$13:G$191, MATCH(AD1499, 'Pontuação 3.0'!F$13:F$191, 0)), "Faixa Indefinida")</f>
        <v>B</v>
      </c>
      <c r="AF1499" s="14">
        <f t="shared" si="2"/>
        <v>0</v>
      </c>
      <c r="AG1499" s="14">
        <f t="shared" si="3"/>
        <v>1</v>
      </c>
      <c r="AH1499" s="14">
        <f t="shared" si="4"/>
        <v>0</v>
      </c>
      <c r="AI1499" s="14">
        <f t="shared" si="5"/>
        <v>0</v>
      </c>
      <c r="AJ1499" s="10"/>
    </row>
    <row r="1500" ht="15.75" customHeight="1">
      <c r="A1500" s="9">
        <v>45694.0</v>
      </c>
      <c r="B1500" s="10" t="s">
        <v>3497</v>
      </c>
      <c r="C1500" s="10" t="s">
        <v>3498</v>
      </c>
      <c r="D1500" s="11">
        <v>7.199171373E10</v>
      </c>
      <c r="E1500" s="10" t="s">
        <v>8586</v>
      </c>
      <c r="F1500" s="10" t="s">
        <v>8596</v>
      </c>
      <c r="G1500" s="10" t="s">
        <v>8620</v>
      </c>
      <c r="H1500" s="10" t="s">
        <v>8598</v>
      </c>
      <c r="I1500" s="10" t="s">
        <v>8590</v>
      </c>
      <c r="J1500" s="10" t="s">
        <v>8599</v>
      </c>
      <c r="K1500" s="10" t="s">
        <v>8606</v>
      </c>
      <c r="L1500" s="10" t="s">
        <v>8629</v>
      </c>
      <c r="M1500" s="10" t="s">
        <v>8593</v>
      </c>
      <c r="N1500" s="12" t="s">
        <v>11</v>
      </c>
      <c r="O1500" s="12" t="s">
        <v>13</v>
      </c>
      <c r="P1500" s="12" t="s">
        <v>22</v>
      </c>
      <c r="Q1500" s="12" t="s">
        <v>34</v>
      </c>
      <c r="R1500" s="12" t="s">
        <v>14</v>
      </c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3">
        <f>ROUNDUP(SUM(VLOOKUP(F1500,'Pontuação 3.0'!A$2:B$11,2,FALSE),VLOOKUP(E1500,'Pontuação 3.0'!C$2:D$11,2,FALSE),VLOOKUP(H1500,'Pontuação 3.0'!I$2:J$11,2,FALSE),VLOOKUP(J1500,'Pontuação 3.0'!G$2:H$11,2,FALSE),VLOOKUP(G1500,'Pontuação 3.0'!E$2:F$11,2,FALSE),VLOOKUP(K1500,'Pontuação 3.0'!K$2:L$11,2,FALSE),VLOOKUP(L1500,'Pontuação 3.0'!M$2:N$13,2,FALSE)),0)</f>
        <v>2088</v>
      </c>
      <c r="AD1500" s="14">
        <f t="shared" si="1"/>
        <v>209</v>
      </c>
      <c r="AE1500" s="14" t="str">
        <f t="array" ref="AE1500">IFERROR(INDEX('Pontuação 3.0'!G$13:G$191, MATCH(AD1500, 'Pontuação 3.0'!F$13:F$191, 0)), "Faixa Indefinida")</f>
        <v>C</v>
      </c>
      <c r="AF1500" s="14">
        <f t="shared" si="2"/>
        <v>0</v>
      </c>
      <c r="AG1500" s="14">
        <f t="shared" si="3"/>
        <v>0</v>
      </c>
      <c r="AH1500" s="14">
        <f t="shared" si="4"/>
        <v>1</v>
      </c>
      <c r="AI1500" s="14">
        <f t="shared" si="5"/>
        <v>0</v>
      </c>
      <c r="AJ1500" s="10"/>
    </row>
    <row r="1501" ht="15.75" customHeight="1">
      <c r="A1501" s="9">
        <v>45694.0</v>
      </c>
      <c r="B1501" s="10" t="s">
        <v>117</v>
      </c>
      <c r="C1501" s="10" t="s">
        <v>3502</v>
      </c>
      <c r="D1501" s="11">
        <v>4.2998626254E10</v>
      </c>
      <c r="E1501" s="10" t="s">
        <v>8586</v>
      </c>
      <c r="F1501" s="10" t="s">
        <v>8587</v>
      </c>
      <c r="G1501" s="10" t="s">
        <v>8588</v>
      </c>
      <c r="H1501" s="10" t="s">
        <v>8626</v>
      </c>
      <c r="I1501" s="10" t="s">
        <v>8590</v>
      </c>
      <c r="J1501" s="10" t="s">
        <v>8591</v>
      </c>
      <c r="K1501" s="10" t="s">
        <v>8590</v>
      </c>
      <c r="L1501" s="10" t="s">
        <v>8607</v>
      </c>
      <c r="M1501" s="10" t="s">
        <v>8625</v>
      </c>
      <c r="N1501" s="12" t="s">
        <v>11</v>
      </c>
      <c r="O1501" s="12" t="s">
        <v>13</v>
      </c>
      <c r="P1501" s="12" t="s">
        <v>12</v>
      </c>
      <c r="Q1501" s="12" t="s">
        <v>15</v>
      </c>
      <c r="R1501" s="12" t="s">
        <v>14</v>
      </c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3">
        <f>ROUNDUP(SUM(VLOOKUP(F1501,'Pontuação 3.0'!A$2:B$11,2,FALSE),VLOOKUP(E1501,'Pontuação 3.0'!C$2:D$11,2,FALSE),VLOOKUP(H1501,'Pontuação 3.0'!I$2:J$11,2,FALSE),VLOOKUP(J1501,'Pontuação 3.0'!G$2:H$11,2,FALSE),VLOOKUP(G1501,'Pontuação 3.0'!E$2:F$11,2,FALSE),VLOOKUP(K1501,'Pontuação 3.0'!K$2:L$11,2,FALSE),VLOOKUP(L1501,'Pontuação 3.0'!M$2:N$13,2,FALSE)),0)</f>
        <v>2096</v>
      </c>
      <c r="AD1501" s="14">
        <f t="shared" si="1"/>
        <v>210</v>
      </c>
      <c r="AE1501" s="14" t="str">
        <f t="array" ref="AE1501">IFERROR(INDEX('Pontuação 3.0'!G$13:G$191, MATCH(AD1501, 'Pontuação 3.0'!F$13:F$191, 0)), "Faixa Indefinida")</f>
        <v>C</v>
      </c>
      <c r="AF1501" s="14">
        <f t="shared" si="2"/>
        <v>0</v>
      </c>
      <c r="AG1501" s="14">
        <f t="shared" si="3"/>
        <v>0</v>
      </c>
      <c r="AH1501" s="14">
        <f t="shared" si="4"/>
        <v>1</v>
      </c>
      <c r="AI1501" s="14">
        <f t="shared" si="5"/>
        <v>0</v>
      </c>
      <c r="AJ1501" s="10"/>
    </row>
    <row r="1502" ht="15.75" customHeight="1">
      <c r="A1502" s="9">
        <v>45694.0</v>
      </c>
      <c r="B1502" s="10" t="s">
        <v>3500</v>
      </c>
      <c r="C1502" s="10" t="s">
        <v>3501</v>
      </c>
      <c r="D1502" s="11">
        <v>6.2999551482E10</v>
      </c>
      <c r="E1502" s="10" t="s">
        <v>8586</v>
      </c>
      <c r="F1502" s="10" t="s">
        <v>8587</v>
      </c>
      <c r="G1502" s="10" t="s">
        <v>8588</v>
      </c>
      <c r="H1502" s="10" t="s">
        <v>8598</v>
      </c>
      <c r="I1502" s="10" t="s">
        <v>8590</v>
      </c>
      <c r="J1502" s="10" t="s">
        <v>8591</v>
      </c>
      <c r="K1502" s="10" t="s">
        <v>8590</v>
      </c>
      <c r="L1502" s="10" t="s">
        <v>8607</v>
      </c>
      <c r="M1502" s="10" t="s">
        <v>8601</v>
      </c>
      <c r="N1502" s="12" t="s">
        <v>11</v>
      </c>
      <c r="O1502" s="12" t="s">
        <v>13</v>
      </c>
      <c r="P1502" s="12" t="s">
        <v>12</v>
      </c>
      <c r="Q1502" s="12" t="s">
        <v>15</v>
      </c>
      <c r="R1502" s="12" t="s">
        <v>14</v>
      </c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3">
        <f>ROUNDUP(SUM(VLOOKUP(F1502,'Pontuação 3.0'!A$2:B$11,2,FALSE),VLOOKUP(E1502,'Pontuação 3.0'!C$2:D$11,2,FALSE),VLOOKUP(H1502,'Pontuação 3.0'!I$2:J$11,2,FALSE),VLOOKUP(J1502,'Pontuação 3.0'!G$2:H$11,2,FALSE),VLOOKUP(G1502,'Pontuação 3.0'!E$2:F$11,2,FALSE),VLOOKUP(K1502,'Pontuação 3.0'!K$2:L$11,2,FALSE),VLOOKUP(L1502,'Pontuação 3.0'!M$2:N$13,2,FALSE)),0)</f>
        <v>2244</v>
      </c>
      <c r="AD1502" s="14">
        <f t="shared" si="1"/>
        <v>224</v>
      </c>
      <c r="AE1502" s="14" t="str">
        <f t="array" ref="AE1502">IFERROR(INDEX('Pontuação 3.0'!G$13:G$191, MATCH(AD1502, 'Pontuação 3.0'!F$13:F$191, 0)), "Faixa Indefinida")</f>
        <v>B</v>
      </c>
      <c r="AF1502" s="14">
        <f t="shared" si="2"/>
        <v>0</v>
      </c>
      <c r="AG1502" s="14">
        <f t="shared" si="3"/>
        <v>1</v>
      </c>
      <c r="AH1502" s="14">
        <f t="shared" si="4"/>
        <v>0</v>
      </c>
      <c r="AI1502" s="14">
        <f t="shared" si="5"/>
        <v>0</v>
      </c>
      <c r="AJ1502" s="10"/>
    </row>
    <row r="1503" ht="15.75" customHeight="1">
      <c r="A1503" s="9">
        <v>45694.0</v>
      </c>
      <c r="B1503" s="10" t="s">
        <v>3500</v>
      </c>
      <c r="C1503" s="10" t="s">
        <v>3501</v>
      </c>
      <c r="D1503" s="11">
        <v>6.2999551482E10</v>
      </c>
      <c r="E1503" s="10" t="s">
        <v>8586</v>
      </c>
      <c r="F1503" s="10" t="s">
        <v>8587</v>
      </c>
      <c r="G1503" s="10" t="s">
        <v>8588</v>
      </c>
      <c r="H1503" s="10" t="s">
        <v>8598</v>
      </c>
      <c r="I1503" s="10" t="s">
        <v>8590</v>
      </c>
      <c r="J1503" s="10" t="s">
        <v>8591</v>
      </c>
      <c r="K1503" s="10" t="s">
        <v>8590</v>
      </c>
      <c r="L1503" s="10" t="s">
        <v>8607</v>
      </c>
      <c r="M1503" s="10" t="s">
        <v>8601</v>
      </c>
      <c r="N1503" s="12" t="s">
        <v>11</v>
      </c>
      <c r="O1503" s="12" t="s">
        <v>13</v>
      </c>
      <c r="P1503" s="12" t="s">
        <v>12</v>
      </c>
      <c r="Q1503" s="12" t="s">
        <v>15</v>
      </c>
      <c r="R1503" s="12" t="s">
        <v>14</v>
      </c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3">
        <f>ROUNDUP(SUM(VLOOKUP(F1503,'Pontuação 3.0'!A$2:B$11,2,FALSE),VLOOKUP(E1503,'Pontuação 3.0'!C$2:D$11,2,FALSE),VLOOKUP(H1503,'Pontuação 3.0'!I$2:J$11,2,FALSE),VLOOKUP(J1503,'Pontuação 3.0'!G$2:H$11,2,FALSE),VLOOKUP(G1503,'Pontuação 3.0'!E$2:F$11,2,FALSE),VLOOKUP(K1503,'Pontuação 3.0'!K$2:L$11,2,FALSE),VLOOKUP(L1503,'Pontuação 3.0'!M$2:N$13,2,FALSE)),0)</f>
        <v>2244</v>
      </c>
      <c r="AD1503" s="14">
        <f t="shared" si="1"/>
        <v>224</v>
      </c>
      <c r="AE1503" s="14" t="str">
        <f t="array" ref="AE1503">IFERROR(INDEX('Pontuação 3.0'!G$13:G$191, MATCH(AD1503, 'Pontuação 3.0'!F$13:F$191, 0)), "Faixa Indefinida")</f>
        <v>B</v>
      </c>
      <c r="AF1503" s="14">
        <f t="shared" si="2"/>
        <v>0</v>
      </c>
      <c r="AG1503" s="14">
        <f t="shared" si="3"/>
        <v>1</v>
      </c>
      <c r="AH1503" s="14">
        <f t="shared" si="4"/>
        <v>0</v>
      </c>
      <c r="AI1503" s="14">
        <f t="shared" si="5"/>
        <v>0</v>
      </c>
      <c r="AJ1503" s="10"/>
    </row>
    <row r="1504" ht="15.75" customHeight="1">
      <c r="A1504" s="9">
        <v>45694.0</v>
      </c>
      <c r="B1504" s="10" t="s">
        <v>3503</v>
      </c>
      <c r="C1504" s="10" t="s">
        <v>3504</v>
      </c>
      <c r="D1504" s="11">
        <v>9.1993067882E10</v>
      </c>
      <c r="E1504" s="10" t="s">
        <v>8586</v>
      </c>
      <c r="F1504" s="10" t="s">
        <v>8596</v>
      </c>
      <c r="G1504" s="10" t="s">
        <v>8620</v>
      </c>
      <c r="H1504" s="10" t="s">
        <v>8605</v>
      </c>
      <c r="I1504" s="10" t="s">
        <v>8590</v>
      </c>
      <c r="J1504" s="10" t="s">
        <v>8599</v>
      </c>
      <c r="K1504" s="10" t="s">
        <v>8590</v>
      </c>
      <c r="L1504" s="10" t="s">
        <v>8629</v>
      </c>
      <c r="M1504" s="10" t="s">
        <v>8601</v>
      </c>
      <c r="N1504" s="12" t="s">
        <v>11</v>
      </c>
      <c r="O1504" s="12" t="s">
        <v>13</v>
      </c>
      <c r="P1504" s="12" t="s">
        <v>77</v>
      </c>
      <c r="Q1504" s="12" t="s">
        <v>45</v>
      </c>
      <c r="R1504" s="12" t="s">
        <v>23</v>
      </c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3">
        <f>ROUNDUP(SUM(VLOOKUP(F1504,'Pontuação 3.0'!A$2:B$11,2,FALSE),VLOOKUP(E1504,'Pontuação 3.0'!C$2:D$11,2,FALSE),VLOOKUP(H1504,'Pontuação 3.0'!I$2:J$11,2,FALSE),VLOOKUP(J1504,'Pontuação 3.0'!G$2:H$11,2,FALSE),VLOOKUP(G1504,'Pontuação 3.0'!E$2:F$11,2,FALSE),VLOOKUP(K1504,'Pontuação 3.0'!K$2:L$11,2,FALSE),VLOOKUP(L1504,'Pontuação 3.0'!M$2:N$13,2,FALSE)),0)</f>
        <v>1763</v>
      </c>
      <c r="AD1504" s="14">
        <f t="shared" si="1"/>
        <v>176</v>
      </c>
      <c r="AE1504" s="14" t="str">
        <f t="array" ref="AE1504">IFERROR(INDEX('Pontuação 3.0'!G$13:G$191, MATCH(AD1504, 'Pontuação 3.0'!F$13:F$191, 0)), "Faixa Indefinida")</f>
        <v>D</v>
      </c>
      <c r="AF1504" s="14">
        <f t="shared" si="2"/>
        <v>0</v>
      </c>
      <c r="AG1504" s="14">
        <f t="shared" si="3"/>
        <v>0</v>
      </c>
      <c r="AH1504" s="14">
        <f t="shared" si="4"/>
        <v>0</v>
      </c>
      <c r="AI1504" s="14">
        <f t="shared" si="5"/>
        <v>1</v>
      </c>
      <c r="AJ1504" s="10"/>
    </row>
    <row r="1505" ht="15.75" customHeight="1">
      <c r="A1505" s="9">
        <v>45694.0</v>
      </c>
      <c r="B1505" s="10" t="s">
        <v>3507</v>
      </c>
      <c r="C1505" s="10" t="s">
        <v>3508</v>
      </c>
      <c r="D1505" s="11">
        <v>7.598326908E10</v>
      </c>
      <c r="E1505" s="10" t="s">
        <v>8586</v>
      </c>
      <c r="F1505" s="10" t="s">
        <v>8587</v>
      </c>
      <c r="G1505" s="10" t="s">
        <v>8628</v>
      </c>
      <c r="H1505" s="10" t="s">
        <v>8626</v>
      </c>
      <c r="I1505" s="10" t="s">
        <v>8590</v>
      </c>
      <c r="J1505" s="10" t="s">
        <v>8599</v>
      </c>
      <c r="K1505" s="10" t="s">
        <v>8590</v>
      </c>
      <c r="L1505" s="10" t="s">
        <v>8592</v>
      </c>
      <c r="M1505" s="10" t="s">
        <v>8601</v>
      </c>
      <c r="N1505" s="12" t="s">
        <v>11</v>
      </c>
      <c r="O1505" s="12" t="s">
        <v>13</v>
      </c>
      <c r="P1505" s="12" t="s">
        <v>19</v>
      </c>
      <c r="Q1505" s="12" t="s">
        <v>15</v>
      </c>
      <c r="R1505" s="12" t="s">
        <v>23</v>
      </c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3">
        <f>ROUNDUP(SUM(VLOOKUP(F1505,'Pontuação 3.0'!A$2:B$11,2,FALSE),VLOOKUP(E1505,'Pontuação 3.0'!C$2:D$11,2,FALSE),VLOOKUP(H1505,'Pontuação 3.0'!I$2:J$11,2,FALSE),VLOOKUP(J1505,'Pontuação 3.0'!G$2:H$11,2,FALSE),VLOOKUP(G1505,'Pontuação 3.0'!E$2:F$11,2,FALSE),VLOOKUP(K1505,'Pontuação 3.0'!K$2:L$11,2,FALSE),VLOOKUP(L1505,'Pontuação 3.0'!M$2:N$13,2,FALSE)),0)</f>
        <v>1824</v>
      </c>
      <c r="AD1505" s="14">
        <f t="shared" si="1"/>
        <v>182</v>
      </c>
      <c r="AE1505" s="14" t="str">
        <f t="array" ref="AE1505">IFERROR(INDEX('Pontuação 3.0'!G$13:G$191, MATCH(AD1505, 'Pontuação 3.0'!F$13:F$191, 0)), "Faixa Indefinida")</f>
        <v>D</v>
      </c>
      <c r="AF1505" s="14">
        <f t="shared" si="2"/>
        <v>0</v>
      </c>
      <c r="AG1505" s="14">
        <f t="shared" si="3"/>
        <v>0</v>
      </c>
      <c r="AH1505" s="14">
        <f t="shared" si="4"/>
        <v>0</v>
      </c>
      <c r="AI1505" s="14">
        <f t="shared" si="5"/>
        <v>1</v>
      </c>
      <c r="AJ1505" s="10"/>
    </row>
    <row r="1506" ht="15.75" customHeight="1">
      <c r="A1506" s="9">
        <v>45694.0</v>
      </c>
      <c r="B1506" s="10" t="s">
        <v>8728</v>
      </c>
      <c r="C1506" s="10" t="s">
        <v>3510</v>
      </c>
      <c r="D1506" s="11">
        <v>6.2985950565E10</v>
      </c>
      <c r="E1506" s="10" t="s">
        <v>8586</v>
      </c>
      <c r="F1506" s="10" t="s">
        <v>8610</v>
      </c>
      <c r="G1506" s="10" t="s">
        <v>8620</v>
      </c>
      <c r="H1506" s="10" t="s">
        <v>8589</v>
      </c>
      <c r="I1506" s="10" t="s">
        <v>8590</v>
      </c>
      <c r="J1506" s="10" t="s">
        <v>8599</v>
      </c>
      <c r="K1506" s="10" t="s">
        <v>8606</v>
      </c>
      <c r="L1506" s="10" t="s">
        <v>8629</v>
      </c>
      <c r="M1506" s="10" t="s">
        <v>8611</v>
      </c>
      <c r="N1506" s="12" t="s">
        <v>11</v>
      </c>
      <c r="O1506" s="12" t="s">
        <v>13</v>
      </c>
      <c r="P1506" s="12" t="s">
        <v>80</v>
      </c>
      <c r="Q1506" s="12" t="s">
        <v>15</v>
      </c>
      <c r="R1506" s="12" t="s">
        <v>14</v>
      </c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3">
        <f>ROUNDUP(SUM(VLOOKUP(F1506,'Pontuação 3.0'!A$2:B$11,2,FALSE),VLOOKUP(E1506,'Pontuação 3.0'!C$2:D$11,2,FALSE),VLOOKUP(H1506,'Pontuação 3.0'!I$2:J$11,2,FALSE),VLOOKUP(J1506,'Pontuação 3.0'!G$2:H$11,2,FALSE),VLOOKUP(G1506,'Pontuação 3.0'!E$2:F$11,2,FALSE),VLOOKUP(K1506,'Pontuação 3.0'!K$2:L$11,2,FALSE),VLOOKUP(L1506,'Pontuação 3.0'!M$2:N$13,2,FALSE)),0)</f>
        <v>2086</v>
      </c>
      <c r="AD1506" s="14">
        <f t="shared" si="1"/>
        <v>209</v>
      </c>
      <c r="AE1506" s="14" t="str">
        <f t="array" ref="AE1506">IFERROR(INDEX('Pontuação 3.0'!G$13:G$191, MATCH(AD1506, 'Pontuação 3.0'!F$13:F$191, 0)), "Faixa Indefinida")</f>
        <v>C</v>
      </c>
      <c r="AF1506" s="14">
        <f t="shared" si="2"/>
        <v>0</v>
      </c>
      <c r="AG1506" s="14">
        <f t="shared" si="3"/>
        <v>0</v>
      </c>
      <c r="AH1506" s="14">
        <f t="shared" si="4"/>
        <v>1</v>
      </c>
      <c r="AI1506" s="14">
        <f t="shared" si="5"/>
        <v>0</v>
      </c>
      <c r="AJ1506" s="10"/>
    </row>
    <row r="1507" ht="15.75" customHeight="1">
      <c r="A1507" s="9">
        <v>45694.0</v>
      </c>
      <c r="B1507" s="10" t="s">
        <v>873</v>
      </c>
      <c r="C1507" s="10" t="s">
        <v>3511</v>
      </c>
      <c r="D1507" s="11">
        <v>8.598836361E10</v>
      </c>
      <c r="E1507" s="10" t="s">
        <v>8586</v>
      </c>
      <c r="F1507" s="10" t="s">
        <v>8587</v>
      </c>
      <c r="G1507" s="10" t="s">
        <v>8588</v>
      </c>
      <c r="H1507" s="10" t="s">
        <v>8589</v>
      </c>
      <c r="I1507" s="10" t="s">
        <v>8614</v>
      </c>
      <c r="J1507" s="10" t="s">
        <v>8591</v>
      </c>
      <c r="K1507" s="10" t="s">
        <v>8590</v>
      </c>
      <c r="L1507" s="10" t="s">
        <v>8592</v>
      </c>
      <c r="M1507" s="10" t="s">
        <v>8611</v>
      </c>
      <c r="N1507" s="12" t="s">
        <v>11</v>
      </c>
      <c r="O1507" s="12" t="s">
        <v>13</v>
      </c>
      <c r="P1507" s="12" t="s">
        <v>22</v>
      </c>
      <c r="Q1507" s="12" t="s">
        <v>49</v>
      </c>
      <c r="R1507" s="12" t="s">
        <v>14</v>
      </c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3">
        <f>ROUNDUP(SUM(VLOOKUP(F1507,'Pontuação 3.0'!A$2:B$11,2,FALSE),VLOOKUP(E1507,'Pontuação 3.0'!C$2:D$11,2,FALSE),VLOOKUP(H1507,'Pontuação 3.0'!I$2:J$11,2,FALSE),VLOOKUP(J1507,'Pontuação 3.0'!G$2:H$11,2,FALSE),VLOOKUP(G1507,'Pontuação 3.0'!E$2:F$11,2,FALSE),VLOOKUP(K1507,'Pontuação 3.0'!K$2:L$11,2,FALSE),VLOOKUP(L1507,'Pontuação 3.0'!M$2:N$13,2,FALSE)),0)</f>
        <v>2361</v>
      </c>
      <c r="AD1507" s="14">
        <f t="shared" si="1"/>
        <v>236</v>
      </c>
      <c r="AE1507" s="14" t="str">
        <f t="array" ref="AE1507">IFERROR(INDEX('Pontuação 3.0'!G$13:G$191, MATCH(AD1507, 'Pontuação 3.0'!F$13:F$191, 0)), "Faixa Indefinida")</f>
        <v>A</v>
      </c>
      <c r="AF1507" s="14">
        <f t="shared" si="2"/>
        <v>1</v>
      </c>
      <c r="AG1507" s="14">
        <f t="shared" si="3"/>
        <v>0</v>
      </c>
      <c r="AH1507" s="14">
        <f t="shared" si="4"/>
        <v>0</v>
      </c>
      <c r="AI1507" s="14">
        <f t="shared" si="5"/>
        <v>0</v>
      </c>
      <c r="AJ1507" s="10"/>
    </row>
    <row r="1508" ht="15.75" customHeight="1">
      <c r="A1508" s="9">
        <v>45694.0</v>
      </c>
      <c r="B1508" s="10" t="s">
        <v>2733</v>
      </c>
      <c r="C1508" s="10" t="s">
        <v>3512</v>
      </c>
      <c r="D1508" s="11">
        <v>8.1996480139E10</v>
      </c>
      <c r="E1508" s="10" t="s">
        <v>8586</v>
      </c>
      <c r="F1508" s="10" t="s">
        <v>8587</v>
      </c>
      <c r="G1508" s="10" t="s">
        <v>8628</v>
      </c>
      <c r="H1508" s="10" t="s">
        <v>8626</v>
      </c>
      <c r="I1508" s="10" t="s">
        <v>8590</v>
      </c>
      <c r="J1508" s="10" t="s">
        <v>8599</v>
      </c>
      <c r="K1508" s="10" t="s">
        <v>8590</v>
      </c>
      <c r="L1508" s="10" t="s">
        <v>8592</v>
      </c>
      <c r="M1508" s="10" t="s">
        <v>8611</v>
      </c>
      <c r="N1508" s="12" t="s">
        <v>11</v>
      </c>
      <c r="O1508" s="12" t="s">
        <v>13</v>
      </c>
      <c r="P1508" s="12" t="s">
        <v>1657</v>
      </c>
      <c r="Q1508" s="12" t="s">
        <v>1658</v>
      </c>
      <c r="R1508" s="12" t="s">
        <v>14</v>
      </c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3">
        <f>ROUNDUP(SUM(VLOOKUP(F1508,'Pontuação 3.0'!A$2:B$11,2,FALSE),VLOOKUP(E1508,'Pontuação 3.0'!C$2:D$11,2,FALSE),VLOOKUP(H1508,'Pontuação 3.0'!I$2:J$11,2,FALSE),VLOOKUP(J1508,'Pontuação 3.0'!G$2:H$11,2,FALSE),VLOOKUP(G1508,'Pontuação 3.0'!E$2:F$11,2,FALSE),VLOOKUP(K1508,'Pontuação 3.0'!K$2:L$11,2,FALSE),VLOOKUP(L1508,'Pontuação 3.0'!M$2:N$13,2,FALSE)),0)</f>
        <v>1824</v>
      </c>
      <c r="AD1508" s="14">
        <f t="shared" si="1"/>
        <v>182</v>
      </c>
      <c r="AE1508" s="14" t="str">
        <f t="array" ref="AE1508">IFERROR(INDEX('Pontuação 3.0'!G$13:G$191, MATCH(AD1508, 'Pontuação 3.0'!F$13:F$191, 0)), "Faixa Indefinida")</f>
        <v>D</v>
      </c>
      <c r="AF1508" s="14">
        <f t="shared" si="2"/>
        <v>0</v>
      </c>
      <c r="AG1508" s="14">
        <f t="shared" si="3"/>
        <v>0</v>
      </c>
      <c r="AH1508" s="14">
        <f t="shared" si="4"/>
        <v>0</v>
      </c>
      <c r="AI1508" s="14">
        <f t="shared" si="5"/>
        <v>1</v>
      </c>
      <c r="AJ1508" s="10"/>
    </row>
    <row r="1509" ht="15.75" customHeight="1">
      <c r="A1509" s="9">
        <v>45694.0</v>
      </c>
      <c r="B1509" s="10" t="s">
        <v>3513</v>
      </c>
      <c r="C1509" s="10" t="s">
        <v>3514</v>
      </c>
      <c r="D1509" s="11">
        <v>4.1997882302E10</v>
      </c>
      <c r="E1509" s="10" t="s">
        <v>8586</v>
      </c>
      <c r="F1509" s="10" t="s">
        <v>8587</v>
      </c>
      <c r="G1509" s="10" t="s">
        <v>8620</v>
      </c>
      <c r="H1509" s="10" t="s">
        <v>8598</v>
      </c>
      <c r="I1509" s="10" t="s">
        <v>8590</v>
      </c>
      <c r="J1509" s="10" t="s">
        <v>8599</v>
      </c>
      <c r="K1509" s="10" t="s">
        <v>8590</v>
      </c>
      <c r="L1509" s="10" t="s">
        <v>8615</v>
      </c>
      <c r="M1509" s="10" t="s">
        <v>8611</v>
      </c>
      <c r="N1509" s="12" t="s">
        <v>11</v>
      </c>
      <c r="O1509" s="12" t="s">
        <v>13</v>
      </c>
      <c r="P1509" s="12" t="s">
        <v>12</v>
      </c>
      <c r="Q1509" s="12" t="s">
        <v>15</v>
      </c>
      <c r="R1509" s="12" t="s">
        <v>23</v>
      </c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3">
        <f>ROUNDUP(SUM(VLOOKUP(F1509,'Pontuação 3.0'!A$2:B$11,2,FALSE),VLOOKUP(E1509,'Pontuação 3.0'!C$2:D$11,2,FALSE),VLOOKUP(H1509,'Pontuação 3.0'!I$2:J$11,2,FALSE),VLOOKUP(J1509,'Pontuação 3.0'!G$2:H$11,2,FALSE),VLOOKUP(G1509,'Pontuação 3.0'!E$2:F$11,2,FALSE),VLOOKUP(K1509,'Pontuação 3.0'!K$2:L$11,2,FALSE),VLOOKUP(L1509,'Pontuação 3.0'!M$2:N$13,2,FALSE)),0)</f>
        <v>2068</v>
      </c>
      <c r="AD1509" s="14">
        <f t="shared" si="1"/>
        <v>207</v>
      </c>
      <c r="AE1509" s="14" t="str">
        <f t="array" ref="AE1509">IFERROR(INDEX('Pontuação 3.0'!G$13:G$191, MATCH(AD1509, 'Pontuação 3.0'!F$13:F$191, 0)), "Faixa Indefinida")</f>
        <v>C</v>
      </c>
      <c r="AF1509" s="14">
        <f t="shared" si="2"/>
        <v>0</v>
      </c>
      <c r="AG1509" s="14">
        <f t="shared" si="3"/>
        <v>0</v>
      </c>
      <c r="AH1509" s="14">
        <f t="shared" si="4"/>
        <v>1</v>
      </c>
      <c r="AI1509" s="14">
        <f t="shared" si="5"/>
        <v>0</v>
      </c>
      <c r="AJ1509" s="10"/>
    </row>
    <row r="1510" ht="15.75" customHeight="1">
      <c r="A1510" s="9">
        <v>45694.0</v>
      </c>
      <c r="B1510" s="10" t="s">
        <v>3515</v>
      </c>
      <c r="C1510" s="10" t="s">
        <v>3516</v>
      </c>
      <c r="D1510" s="15" t="s">
        <v>8729</v>
      </c>
      <c r="E1510" s="10" t="s">
        <v>8586</v>
      </c>
      <c r="F1510" s="10" t="s">
        <v>8596</v>
      </c>
      <c r="G1510" s="10" t="s">
        <v>8616</v>
      </c>
      <c r="H1510" s="10" t="s">
        <v>8626</v>
      </c>
      <c r="I1510" s="10" t="s">
        <v>8590</v>
      </c>
      <c r="J1510" s="10" t="s">
        <v>8617</v>
      </c>
      <c r="K1510" s="10" t="s">
        <v>8590</v>
      </c>
      <c r="L1510" s="10" t="s">
        <v>8607</v>
      </c>
      <c r="M1510" s="10" t="s">
        <v>8601</v>
      </c>
      <c r="N1510" s="12" t="s">
        <v>11</v>
      </c>
      <c r="O1510" s="12" t="s">
        <v>13</v>
      </c>
      <c r="P1510" s="12" t="s">
        <v>22</v>
      </c>
      <c r="Q1510" s="12" t="s">
        <v>239</v>
      </c>
      <c r="R1510" s="12" t="s">
        <v>14</v>
      </c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3">
        <f>ROUNDUP(SUM(VLOOKUP(F1510,'Pontuação 3.0'!A$2:B$11,2,FALSE),VLOOKUP(E1510,'Pontuação 3.0'!C$2:D$11,2,FALSE),VLOOKUP(H1510,'Pontuação 3.0'!I$2:J$11,2,FALSE),VLOOKUP(J1510,'Pontuação 3.0'!G$2:H$11,2,FALSE),VLOOKUP(G1510,'Pontuação 3.0'!E$2:F$11,2,FALSE),VLOOKUP(K1510,'Pontuação 3.0'!K$2:L$11,2,FALSE),VLOOKUP(L1510,'Pontuação 3.0'!M$2:N$13,2,FALSE)),0)</f>
        <v>2180</v>
      </c>
      <c r="AD1510" s="14">
        <f t="shared" si="1"/>
        <v>218</v>
      </c>
      <c r="AE1510" s="14" t="str">
        <f t="array" ref="AE1510">IFERROR(INDEX('Pontuação 3.0'!G$13:G$191, MATCH(AD1510, 'Pontuação 3.0'!F$13:F$191, 0)), "Faixa Indefinida")</f>
        <v>B</v>
      </c>
      <c r="AF1510" s="14">
        <f t="shared" si="2"/>
        <v>0</v>
      </c>
      <c r="AG1510" s="14">
        <f t="shared" si="3"/>
        <v>1</v>
      </c>
      <c r="AH1510" s="14">
        <f t="shared" si="4"/>
        <v>0</v>
      </c>
      <c r="AI1510" s="14">
        <f t="shared" si="5"/>
        <v>0</v>
      </c>
      <c r="AJ1510" s="10"/>
    </row>
    <row r="1511" ht="15.75" customHeight="1">
      <c r="A1511" s="9">
        <v>45694.0</v>
      </c>
      <c r="B1511" s="10" t="s">
        <v>3517</v>
      </c>
      <c r="C1511" s="10" t="s">
        <v>3518</v>
      </c>
      <c r="D1511" s="11">
        <v>4.9998265664E10</v>
      </c>
      <c r="E1511" s="10" t="s">
        <v>8586</v>
      </c>
      <c r="F1511" s="10" t="s">
        <v>8587</v>
      </c>
      <c r="G1511" s="10" t="s">
        <v>8588</v>
      </c>
      <c r="H1511" s="10" t="s">
        <v>8589</v>
      </c>
      <c r="I1511" s="10" t="s">
        <v>8590</v>
      </c>
      <c r="J1511" s="10" t="s">
        <v>8591</v>
      </c>
      <c r="K1511" s="10" t="s">
        <v>8590</v>
      </c>
      <c r="L1511" s="10" t="s">
        <v>8592</v>
      </c>
      <c r="M1511" s="10" t="s">
        <v>8601</v>
      </c>
      <c r="N1511" s="12" t="s">
        <v>11</v>
      </c>
      <c r="O1511" s="12" t="s">
        <v>13</v>
      </c>
      <c r="P1511" s="12" t="s">
        <v>1055</v>
      </c>
      <c r="Q1511" s="12" t="s">
        <v>1056</v>
      </c>
      <c r="R1511" s="12" t="s">
        <v>23</v>
      </c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3">
        <f>ROUNDUP(SUM(VLOOKUP(F1511,'Pontuação 3.0'!A$2:B$11,2,FALSE),VLOOKUP(E1511,'Pontuação 3.0'!C$2:D$11,2,FALSE),VLOOKUP(H1511,'Pontuação 3.0'!I$2:J$11,2,FALSE),VLOOKUP(J1511,'Pontuação 3.0'!G$2:H$11,2,FALSE),VLOOKUP(G1511,'Pontuação 3.0'!E$2:F$11,2,FALSE),VLOOKUP(K1511,'Pontuação 3.0'!K$2:L$11,2,FALSE),VLOOKUP(L1511,'Pontuação 3.0'!M$2:N$13,2,FALSE)),0)</f>
        <v>2361</v>
      </c>
      <c r="AD1511" s="14">
        <f t="shared" si="1"/>
        <v>236</v>
      </c>
      <c r="AE1511" s="14" t="str">
        <f t="array" ref="AE1511">IFERROR(INDEX('Pontuação 3.0'!G$13:G$191, MATCH(AD1511, 'Pontuação 3.0'!F$13:F$191, 0)), "Faixa Indefinida")</f>
        <v>A</v>
      </c>
      <c r="AF1511" s="14">
        <f t="shared" si="2"/>
        <v>1</v>
      </c>
      <c r="AG1511" s="14">
        <f t="shared" si="3"/>
        <v>0</v>
      </c>
      <c r="AH1511" s="14">
        <f t="shared" si="4"/>
        <v>0</v>
      </c>
      <c r="AI1511" s="14">
        <f t="shared" si="5"/>
        <v>0</v>
      </c>
      <c r="AJ1511" s="10"/>
    </row>
    <row r="1512" ht="15.75" customHeight="1">
      <c r="A1512" s="9">
        <v>45694.0</v>
      </c>
      <c r="B1512" s="10" t="s">
        <v>3522</v>
      </c>
      <c r="C1512" s="10" t="s">
        <v>3523</v>
      </c>
      <c r="D1512" s="11">
        <v>8.8992373547E10</v>
      </c>
      <c r="E1512" s="10" t="s">
        <v>8586</v>
      </c>
      <c r="F1512" s="10" t="s">
        <v>8610</v>
      </c>
      <c r="G1512" s="10" t="s">
        <v>8588</v>
      </c>
      <c r="H1512" s="10" t="s">
        <v>8598</v>
      </c>
      <c r="I1512" s="10" t="s">
        <v>8590</v>
      </c>
      <c r="J1512" s="10" t="s">
        <v>8599</v>
      </c>
      <c r="K1512" s="10" t="s">
        <v>8590</v>
      </c>
      <c r="L1512" s="10" t="s">
        <v>8592</v>
      </c>
      <c r="M1512" s="10" t="s">
        <v>8621</v>
      </c>
      <c r="N1512" s="12" t="s">
        <v>11</v>
      </c>
      <c r="O1512" s="12" t="s">
        <v>13</v>
      </c>
      <c r="P1512" s="12" t="s">
        <v>19</v>
      </c>
      <c r="Q1512" s="12" t="s">
        <v>40</v>
      </c>
      <c r="R1512" s="12" t="s">
        <v>14</v>
      </c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3">
        <f>ROUNDUP(SUM(VLOOKUP(F1512,'Pontuação 3.0'!A$2:B$11,2,FALSE),VLOOKUP(E1512,'Pontuação 3.0'!C$2:D$11,2,FALSE),VLOOKUP(H1512,'Pontuação 3.0'!I$2:J$11,2,FALSE),VLOOKUP(J1512,'Pontuação 3.0'!G$2:H$11,2,FALSE),VLOOKUP(G1512,'Pontuação 3.0'!E$2:F$11,2,FALSE),VLOOKUP(K1512,'Pontuação 3.0'!K$2:L$11,2,FALSE),VLOOKUP(L1512,'Pontuação 3.0'!M$2:N$13,2,FALSE)),0)</f>
        <v>1900</v>
      </c>
      <c r="AD1512" s="14">
        <f t="shared" si="1"/>
        <v>190</v>
      </c>
      <c r="AE1512" s="14" t="str">
        <f t="array" ref="AE1512">IFERROR(INDEX('Pontuação 3.0'!G$13:G$191, MATCH(AD1512, 'Pontuação 3.0'!F$13:F$191, 0)), "Faixa Indefinida")</f>
        <v>D</v>
      </c>
      <c r="AF1512" s="14">
        <f t="shared" si="2"/>
        <v>0</v>
      </c>
      <c r="AG1512" s="14">
        <f t="shared" si="3"/>
        <v>0</v>
      </c>
      <c r="AH1512" s="14">
        <f t="shared" si="4"/>
        <v>0</v>
      </c>
      <c r="AI1512" s="14">
        <f t="shared" si="5"/>
        <v>1</v>
      </c>
      <c r="AJ1512" s="10"/>
    </row>
    <row r="1513" ht="15.75" customHeight="1">
      <c r="A1513" s="9">
        <v>45694.0</v>
      </c>
      <c r="B1513" s="10" t="s">
        <v>3519</v>
      </c>
      <c r="C1513" s="10" t="s">
        <v>3520</v>
      </c>
      <c r="D1513" s="10" t="s">
        <v>3521</v>
      </c>
      <c r="E1513" s="10" t="s">
        <v>8586</v>
      </c>
      <c r="F1513" s="10" t="s">
        <v>8596</v>
      </c>
      <c r="G1513" s="10" t="s">
        <v>8620</v>
      </c>
      <c r="H1513" s="10" t="s">
        <v>8626</v>
      </c>
      <c r="I1513" s="10" t="s">
        <v>8614</v>
      </c>
      <c r="J1513" s="10" t="s">
        <v>8599</v>
      </c>
      <c r="K1513" s="10" t="s">
        <v>8590</v>
      </c>
      <c r="L1513" s="10" t="s">
        <v>8615</v>
      </c>
      <c r="M1513" s="10" t="s">
        <v>8601</v>
      </c>
      <c r="N1513" s="12" t="s">
        <v>11</v>
      </c>
      <c r="O1513" s="12" t="s">
        <v>13</v>
      </c>
      <c r="P1513" s="12" t="s">
        <v>80</v>
      </c>
      <c r="Q1513" s="12" t="s">
        <v>34</v>
      </c>
      <c r="R1513" s="12" t="s">
        <v>23</v>
      </c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3">
        <f>ROUNDUP(SUM(VLOOKUP(F1513,'Pontuação 3.0'!A$2:B$11,2,FALSE),VLOOKUP(E1513,'Pontuação 3.0'!C$2:D$11,2,FALSE),VLOOKUP(H1513,'Pontuação 3.0'!I$2:J$11,2,FALSE),VLOOKUP(J1513,'Pontuação 3.0'!G$2:H$11,2,FALSE),VLOOKUP(G1513,'Pontuação 3.0'!E$2:F$11,2,FALSE),VLOOKUP(K1513,'Pontuação 3.0'!K$2:L$11,2,FALSE),VLOOKUP(L1513,'Pontuação 3.0'!M$2:N$13,2,FALSE)),0)</f>
        <v>1787</v>
      </c>
      <c r="AD1513" s="14">
        <f t="shared" si="1"/>
        <v>179</v>
      </c>
      <c r="AE1513" s="14" t="str">
        <f t="array" ref="AE1513">IFERROR(INDEX('Pontuação 3.0'!G$13:G$191, MATCH(AD1513, 'Pontuação 3.0'!F$13:F$191, 0)), "Faixa Indefinida")</f>
        <v>D</v>
      </c>
      <c r="AF1513" s="14">
        <f t="shared" si="2"/>
        <v>0</v>
      </c>
      <c r="AG1513" s="14">
        <f t="shared" si="3"/>
        <v>0</v>
      </c>
      <c r="AH1513" s="14">
        <f t="shared" si="4"/>
        <v>0</v>
      </c>
      <c r="AI1513" s="14">
        <f t="shared" si="5"/>
        <v>1</v>
      </c>
      <c r="AJ1513" s="10"/>
    </row>
    <row r="1514" ht="15.75" customHeight="1">
      <c r="A1514" s="9">
        <v>45694.0</v>
      </c>
      <c r="B1514" s="10" t="s">
        <v>170</v>
      </c>
      <c r="C1514" s="10" t="s">
        <v>3524</v>
      </c>
      <c r="D1514" s="11">
        <v>5.1996517367E10</v>
      </c>
      <c r="E1514" s="10" t="s">
        <v>8586</v>
      </c>
      <c r="F1514" s="10" t="s">
        <v>8587</v>
      </c>
      <c r="G1514" s="10" t="s">
        <v>8628</v>
      </c>
      <c r="H1514" s="10" t="s">
        <v>8626</v>
      </c>
      <c r="I1514" s="10" t="s">
        <v>8590</v>
      </c>
      <c r="J1514" s="10" t="s">
        <v>8624</v>
      </c>
      <c r="K1514" s="10" t="s">
        <v>8590</v>
      </c>
      <c r="L1514" s="10" t="s">
        <v>8615</v>
      </c>
      <c r="M1514" s="10" t="s">
        <v>8621</v>
      </c>
      <c r="N1514" s="12" t="s">
        <v>11</v>
      </c>
      <c r="O1514" s="12" t="s">
        <v>13</v>
      </c>
      <c r="P1514" s="12" t="s">
        <v>19</v>
      </c>
      <c r="Q1514" s="12" t="s">
        <v>15</v>
      </c>
      <c r="R1514" s="12" t="s">
        <v>14</v>
      </c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3">
        <f>ROUNDUP(SUM(VLOOKUP(F1514,'Pontuação 3.0'!A$2:B$11,2,FALSE),VLOOKUP(E1514,'Pontuação 3.0'!C$2:D$11,2,FALSE),VLOOKUP(H1514,'Pontuação 3.0'!I$2:J$11,2,FALSE),VLOOKUP(J1514,'Pontuação 3.0'!G$2:H$11,2,FALSE),VLOOKUP(G1514,'Pontuação 3.0'!E$2:F$11,2,FALSE),VLOOKUP(K1514,'Pontuação 3.0'!K$2:L$11,2,FALSE),VLOOKUP(L1514,'Pontuação 3.0'!M$2:N$13,2,FALSE)),0)</f>
        <v>1933</v>
      </c>
      <c r="AD1514" s="14">
        <f t="shared" si="1"/>
        <v>193</v>
      </c>
      <c r="AE1514" s="14" t="str">
        <f t="array" ref="AE1514">IFERROR(INDEX('Pontuação 3.0'!G$13:G$191, MATCH(AD1514, 'Pontuação 3.0'!F$13:F$191, 0)), "Faixa Indefinida")</f>
        <v>C</v>
      </c>
      <c r="AF1514" s="14">
        <f t="shared" si="2"/>
        <v>0</v>
      </c>
      <c r="AG1514" s="14">
        <f t="shared" si="3"/>
        <v>0</v>
      </c>
      <c r="AH1514" s="14">
        <f t="shared" si="4"/>
        <v>1</v>
      </c>
      <c r="AI1514" s="14">
        <f t="shared" si="5"/>
        <v>0</v>
      </c>
      <c r="AJ1514" s="10"/>
    </row>
    <row r="1515" ht="15.75" customHeight="1">
      <c r="A1515" s="9">
        <v>45694.0</v>
      </c>
      <c r="B1515" s="10" t="s">
        <v>3525</v>
      </c>
      <c r="C1515" s="10" t="s">
        <v>3526</v>
      </c>
      <c r="D1515" s="11">
        <v>9.2999838857E10</v>
      </c>
      <c r="E1515" s="10" t="s">
        <v>8586</v>
      </c>
      <c r="F1515" s="10" t="s">
        <v>8631</v>
      </c>
      <c r="G1515" s="10" t="s">
        <v>8616</v>
      </c>
      <c r="H1515" s="10" t="s">
        <v>8598</v>
      </c>
      <c r="I1515" s="10" t="s">
        <v>8614</v>
      </c>
      <c r="J1515" s="10" t="s">
        <v>8617</v>
      </c>
      <c r="K1515" s="10" t="s">
        <v>8606</v>
      </c>
      <c r="L1515" s="10" t="s">
        <v>8615</v>
      </c>
      <c r="M1515" s="10" t="s">
        <v>8601</v>
      </c>
      <c r="N1515" s="12" t="s">
        <v>11</v>
      </c>
      <c r="O1515" s="12" t="s">
        <v>13</v>
      </c>
      <c r="P1515" s="12" t="s">
        <v>80</v>
      </c>
      <c r="Q1515" s="12" t="s">
        <v>15</v>
      </c>
      <c r="R1515" s="12" t="s">
        <v>14</v>
      </c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3">
        <f>ROUNDUP(SUM(VLOOKUP(F1515,'Pontuação 3.0'!A$2:B$11,2,FALSE),VLOOKUP(E1515,'Pontuação 3.0'!C$2:D$11,2,FALSE),VLOOKUP(H1515,'Pontuação 3.0'!I$2:J$11,2,FALSE),VLOOKUP(J1515,'Pontuação 3.0'!G$2:H$11,2,FALSE),VLOOKUP(G1515,'Pontuação 3.0'!E$2:F$11,2,FALSE),VLOOKUP(K1515,'Pontuação 3.0'!K$2:L$11,2,FALSE),VLOOKUP(L1515,'Pontuação 3.0'!M$2:N$13,2,FALSE)),0)</f>
        <v>2823</v>
      </c>
      <c r="AD1515" s="14">
        <f t="shared" si="1"/>
        <v>282</v>
      </c>
      <c r="AE1515" s="14" t="str">
        <f t="array" ref="AE1515">IFERROR(INDEX('Pontuação 3.0'!G$13:G$191, MATCH(AD1515, 'Pontuação 3.0'!F$13:F$191, 0)), "Faixa Indefinida")</f>
        <v>A</v>
      </c>
      <c r="AF1515" s="14">
        <f t="shared" si="2"/>
        <v>1</v>
      </c>
      <c r="AG1515" s="14">
        <f t="shared" si="3"/>
        <v>0</v>
      </c>
      <c r="AH1515" s="14">
        <f t="shared" si="4"/>
        <v>0</v>
      </c>
      <c r="AI1515" s="14">
        <f t="shared" si="5"/>
        <v>0</v>
      </c>
      <c r="AJ1515" s="10"/>
    </row>
    <row r="1516" ht="15.75" customHeight="1">
      <c r="A1516" s="9">
        <v>45694.0</v>
      </c>
      <c r="B1516" s="10" t="s">
        <v>3527</v>
      </c>
      <c r="C1516" s="10" t="s">
        <v>3528</v>
      </c>
      <c r="D1516" s="11">
        <v>8.3996331392E10</v>
      </c>
      <c r="E1516" s="10" t="s">
        <v>8586</v>
      </c>
      <c r="F1516" s="10" t="s">
        <v>8596</v>
      </c>
      <c r="G1516" s="10" t="s">
        <v>8620</v>
      </c>
      <c r="H1516" s="10" t="s">
        <v>8598</v>
      </c>
      <c r="I1516" s="10" t="s">
        <v>8590</v>
      </c>
      <c r="J1516" s="10" t="s">
        <v>8591</v>
      </c>
      <c r="K1516" s="10" t="s">
        <v>8606</v>
      </c>
      <c r="L1516" s="10" t="s">
        <v>8615</v>
      </c>
      <c r="M1516" s="10" t="s">
        <v>8625</v>
      </c>
      <c r="N1516" s="12" t="s">
        <v>11</v>
      </c>
      <c r="O1516" s="12" t="s">
        <v>13</v>
      </c>
      <c r="P1516" s="12" t="s">
        <v>1055</v>
      </c>
      <c r="Q1516" s="12" t="s">
        <v>1056</v>
      </c>
      <c r="R1516" s="12" t="s">
        <v>14</v>
      </c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3">
        <f>ROUNDUP(SUM(VLOOKUP(F1516,'Pontuação 3.0'!A$2:B$11,2,FALSE),VLOOKUP(E1516,'Pontuação 3.0'!C$2:D$11,2,FALSE),VLOOKUP(H1516,'Pontuação 3.0'!I$2:J$11,2,FALSE),VLOOKUP(J1516,'Pontuação 3.0'!G$2:H$11,2,FALSE),VLOOKUP(G1516,'Pontuação 3.0'!E$2:F$11,2,FALSE),VLOOKUP(K1516,'Pontuação 3.0'!K$2:L$11,2,FALSE),VLOOKUP(L1516,'Pontuação 3.0'!M$2:N$13,2,FALSE)),0)</f>
        <v>2348</v>
      </c>
      <c r="AD1516" s="14">
        <f t="shared" si="1"/>
        <v>235</v>
      </c>
      <c r="AE1516" s="14" t="str">
        <f t="array" ref="AE1516">IFERROR(INDEX('Pontuação 3.0'!G$13:G$191, MATCH(AD1516, 'Pontuação 3.0'!F$13:F$191, 0)), "Faixa Indefinida")</f>
        <v>B</v>
      </c>
      <c r="AF1516" s="14">
        <f t="shared" si="2"/>
        <v>0</v>
      </c>
      <c r="AG1516" s="14">
        <f t="shared" si="3"/>
        <v>1</v>
      </c>
      <c r="AH1516" s="14">
        <f t="shared" si="4"/>
        <v>0</v>
      </c>
      <c r="AI1516" s="14">
        <f t="shared" si="5"/>
        <v>0</v>
      </c>
      <c r="AJ1516" s="10"/>
    </row>
    <row r="1517" ht="15.75" customHeight="1">
      <c r="A1517" s="9">
        <v>45694.0</v>
      </c>
      <c r="B1517" s="10" t="s">
        <v>3529</v>
      </c>
      <c r="C1517" s="10" t="s">
        <v>3530</v>
      </c>
      <c r="D1517" s="11">
        <v>8.1993976795E10</v>
      </c>
      <c r="E1517" s="10" t="s">
        <v>8586</v>
      </c>
      <c r="F1517" s="10" t="s">
        <v>8596</v>
      </c>
      <c r="G1517" s="10" t="s">
        <v>8588</v>
      </c>
      <c r="H1517" s="10" t="s">
        <v>8605</v>
      </c>
      <c r="I1517" s="10" t="s">
        <v>8590</v>
      </c>
      <c r="J1517" s="10" t="s">
        <v>8599</v>
      </c>
      <c r="K1517" s="10" t="s">
        <v>8590</v>
      </c>
      <c r="L1517" s="10" t="s">
        <v>8592</v>
      </c>
      <c r="M1517" s="10" t="s">
        <v>8593</v>
      </c>
      <c r="N1517" s="12" t="s">
        <v>11</v>
      </c>
      <c r="O1517" s="12" t="s">
        <v>13</v>
      </c>
      <c r="P1517" s="12" t="s">
        <v>114</v>
      </c>
      <c r="Q1517" s="12" t="s">
        <v>45</v>
      </c>
      <c r="R1517" s="12" t="s">
        <v>14</v>
      </c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3">
        <f>ROUNDUP(SUM(VLOOKUP(F1517,'Pontuação 3.0'!A$2:B$11,2,FALSE),VLOOKUP(E1517,'Pontuação 3.0'!C$2:D$11,2,FALSE),VLOOKUP(H1517,'Pontuação 3.0'!I$2:J$11,2,FALSE),VLOOKUP(J1517,'Pontuação 3.0'!G$2:H$11,2,FALSE),VLOOKUP(G1517,'Pontuação 3.0'!E$2:F$11,2,FALSE),VLOOKUP(K1517,'Pontuação 3.0'!K$2:L$11,2,FALSE),VLOOKUP(L1517,'Pontuação 3.0'!M$2:N$13,2,FALSE)),0)</f>
        <v>1925</v>
      </c>
      <c r="AD1517" s="14">
        <f t="shared" si="1"/>
        <v>193</v>
      </c>
      <c r="AE1517" s="14" t="str">
        <f t="array" ref="AE1517">IFERROR(INDEX('Pontuação 3.0'!G$13:G$191, MATCH(AD1517, 'Pontuação 3.0'!F$13:F$191, 0)), "Faixa Indefinida")</f>
        <v>C</v>
      </c>
      <c r="AF1517" s="14">
        <f t="shared" si="2"/>
        <v>0</v>
      </c>
      <c r="AG1517" s="14">
        <f t="shared" si="3"/>
        <v>0</v>
      </c>
      <c r="AH1517" s="14">
        <f t="shared" si="4"/>
        <v>1</v>
      </c>
      <c r="AI1517" s="14">
        <f t="shared" si="5"/>
        <v>0</v>
      </c>
      <c r="AJ1517" s="10"/>
    </row>
    <row r="1518" ht="15.75" customHeight="1">
      <c r="A1518" s="9">
        <v>45694.0</v>
      </c>
      <c r="B1518" s="10" t="s">
        <v>3531</v>
      </c>
      <c r="C1518" s="10" t="s">
        <v>3532</v>
      </c>
      <c r="D1518" s="11">
        <v>8.4981619947E10</v>
      </c>
      <c r="E1518" s="10" t="s">
        <v>8586</v>
      </c>
      <c r="F1518" s="10" t="s">
        <v>8640</v>
      </c>
      <c r="G1518" s="10" t="s">
        <v>8597</v>
      </c>
      <c r="H1518" s="10" t="s">
        <v>8589</v>
      </c>
      <c r="I1518" s="10" t="s">
        <v>8590</v>
      </c>
      <c r="J1518" s="10" t="s">
        <v>8617</v>
      </c>
      <c r="K1518" s="10" t="s">
        <v>8590</v>
      </c>
      <c r="L1518" s="10" t="s">
        <v>8615</v>
      </c>
      <c r="M1518" s="10" t="s">
        <v>8601</v>
      </c>
      <c r="N1518" s="12" t="s">
        <v>11</v>
      </c>
      <c r="O1518" s="12" t="s">
        <v>13</v>
      </c>
      <c r="P1518" s="12" t="s">
        <v>161</v>
      </c>
      <c r="Q1518" s="12" t="s">
        <v>15</v>
      </c>
      <c r="R1518" s="12" t="s">
        <v>14</v>
      </c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3">
        <f>ROUNDUP(SUM(VLOOKUP(F1518,'Pontuação 3.0'!A$2:B$11,2,FALSE),VLOOKUP(E1518,'Pontuação 3.0'!C$2:D$11,2,FALSE),VLOOKUP(H1518,'Pontuação 3.0'!I$2:J$11,2,FALSE),VLOOKUP(J1518,'Pontuação 3.0'!G$2:H$11,2,FALSE),VLOOKUP(G1518,'Pontuação 3.0'!E$2:F$11,2,FALSE),VLOOKUP(K1518,'Pontuação 3.0'!K$2:L$11,2,FALSE),VLOOKUP(L1518,'Pontuação 3.0'!M$2:N$13,2,FALSE)),0)</f>
        <v>2315</v>
      </c>
      <c r="AD1518" s="14">
        <f t="shared" si="1"/>
        <v>232</v>
      </c>
      <c r="AE1518" s="14" t="str">
        <f t="array" ref="AE1518">IFERROR(INDEX('Pontuação 3.0'!G$13:G$191, MATCH(AD1518, 'Pontuação 3.0'!F$13:F$191, 0)), "Faixa Indefinida")</f>
        <v>B</v>
      </c>
      <c r="AF1518" s="14">
        <f t="shared" si="2"/>
        <v>0</v>
      </c>
      <c r="AG1518" s="14">
        <f t="shared" si="3"/>
        <v>1</v>
      </c>
      <c r="AH1518" s="14">
        <f t="shared" si="4"/>
        <v>0</v>
      </c>
      <c r="AI1518" s="14">
        <f t="shared" si="5"/>
        <v>0</v>
      </c>
      <c r="AJ1518" s="10"/>
    </row>
    <row r="1519" ht="15.75" customHeight="1">
      <c r="A1519" s="9">
        <v>45694.0</v>
      </c>
      <c r="B1519" s="10" t="s">
        <v>3531</v>
      </c>
      <c r="C1519" s="10" t="s">
        <v>3532</v>
      </c>
      <c r="D1519" s="11">
        <v>8.4981619947E10</v>
      </c>
      <c r="E1519" s="10" t="s">
        <v>8586</v>
      </c>
      <c r="F1519" s="10" t="s">
        <v>8640</v>
      </c>
      <c r="G1519" s="10" t="s">
        <v>8597</v>
      </c>
      <c r="H1519" s="10" t="s">
        <v>8589</v>
      </c>
      <c r="I1519" s="10" t="s">
        <v>8590</v>
      </c>
      <c r="J1519" s="10" t="s">
        <v>8617</v>
      </c>
      <c r="K1519" s="10" t="s">
        <v>8590</v>
      </c>
      <c r="L1519" s="10" t="s">
        <v>8615</v>
      </c>
      <c r="M1519" s="10" t="s">
        <v>8621</v>
      </c>
      <c r="N1519" s="12" t="s">
        <v>11</v>
      </c>
      <c r="O1519" s="12" t="s">
        <v>13</v>
      </c>
      <c r="P1519" s="12" t="s">
        <v>161</v>
      </c>
      <c r="Q1519" s="12" t="s">
        <v>15</v>
      </c>
      <c r="R1519" s="12" t="s">
        <v>14</v>
      </c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3">
        <f>ROUNDUP(SUM(VLOOKUP(F1519,'Pontuação 3.0'!A$2:B$11,2,FALSE),VLOOKUP(E1519,'Pontuação 3.0'!C$2:D$11,2,FALSE),VLOOKUP(H1519,'Pontuação 3.0'!I$2:J$11,2,FALSE),VLOOKUP(J1519,'Pontuação 3.0'!G$2:H$11,2,FALSE),VLOOKUP(G1519,'Pontuação 3.0'!E$2:F$11,2,FALSE),VLOOKUP(K1519,'Pontuação 3.0'!K$2:L$11,2,FALSE),VLOOKUP(L1519,'Pontuação 3.0'!M$2:N$13,2,FALSE)),0)</f>
        <v>2315</v>
      </c>
      <c r="AD1519" s="14">
        <f t="shared" si="1"/>
        <v>232</v>
      </c>
      <c r="AE1519" s="14" t="str">
        <f t="array" ref="AE1519">IFERROR(INDEX('Pontuação 3.0'!G$13:G$191, MATCH(AD1519, 'Pontuação 3.0'!F$13:F$191, 0)), "Faixa Indefinida")</f>
        <v>B</v>
      </c>
      <c r="AF1519" s="14">
        <f t="shared" si="2"/>
        <v>0</v>
      </c>
      <c r="AG1519" s="14">
        <f t="shared" si="3"/>
        <v>1</v>
      </c>
      <c r="AH1519" s="14">
        <f t="shared" si="4"/>
        <v>0</v>
      </c>
      <c r="AI1519" s="14">
        <f t="shared" si="5"/>
        <v>0</v>
      </c>
      <c r="AJ1519" s="10"/>
    </row>
    <row r="1520" ht="15.75" customHeight="1">
      <c r="A1520" s="9">
        <v>45694.0</v>
      </c>
      <c r="B1520" s="10" t="s">
        <v>3533</v>
      </c>
      <c r="C1520" s="10" t="s">
        <v>3534</v>
      </c>
      <c r="D1520" s="11">
        <v>5.1997371179E10</v>
      </c>
      <c r="E1520" s="10" t="s">
        <v>8586</v>
      </c>
      <c r="F1520" s="10" t="s">
        <v>8596</v>
      </c>
      <c r="G1520" s="10" t="s">
        <v>8588</v>
      </c>
      <c r="H1520" s="10" t="s">
        <v>8598</v>
      </c>
      <c r="I1520" s="10" t="s">
        <v>8590</v>
      </c>
      <c r="J1520" s="10" t="s">
        <v>8599</v>
      </c>
      <c r="K1520" s="10" t="s">
        <v>8590</v>
      </c>
      <c r="L1520" s="10" t="s">
        <v>8629</v>
      </c>
      <c r="M1520" s="10" t="s">
        <v>8593</v>
      </c>
      <c r="N1520" s="12" t="s">
        <v>11</v>
      </c>
      <c r="O1520" s="12" t="s">
        <v>13</v>
      </c>
      <c r="P1520" s="12" t="s">
        <v>1337</v>
      </c>
      <c r="Q1520" s="12" t="s">
        <v>1338</v>
      </c>
      <c r="R1520" s="12" t="s">
        <v>14</v>
      </c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3">
        <f>ROUNDUP(SUM(VLOOKUP(F1520,'Pontuação 3.0'!A$2:B$11,2,FALSE),VLOOKUP(E1520,'Pontuação 3.0'!C$2:D$11,2,FALSE),VLOOKUP(H1520,'Pontuação 3.0'!I$2:J$11,2,FALSE),VLOOKUP(J1520,'Pontuação 3.0'!G$2:H$11,2,FALSE),VLOOKUP(G1520,'Pontuação 3.0'!E$2:F$11,2,FALSE),VLOOKUP(K1520,'Pontuação 3.0'!K$2:L$11,2,FALSE),VLOOKUP(L1520,'Pontuação 3.0'!M$2:N$13,2,FALSE)),0)</f>
        <v>1967</v>
      </c>
      <c r="AD1520" s="14">
        <f t="shared" si="1"/>
        <v>197</v>
      </c>
      <c r="AE1520" s="14" t="str">
        <f t="array" ref="AE1520">IFERROR(INDEX('Pontuação 3.0'!G$13:G$191, MATCH(AD1520, 'Pontuação 3.0'!F$13:F$191, 0)), "Faixa Indefinida")</f>
        <v>C</v>
      </c>
      <c r="AF1520" s="14">
        <f t="shared" si="2"/>
        <v>0</v>
      </c>
      <c r="AG1520" s="14">
        <f t="shared" si="3"/>
        <v>0</v>
      </c>
      <c r="AH1520" s="14">
        <f t="shared" si="4"/>
        <v>1</v>
      </c>
      <c r="AI1520" s="14">
        <f t="shared" si="5"/>
        <v>0</v>
      </c>
      <c r="AJ1520" s="10"/>
    </row>
    <row r="1521" ht="15.75" customHeight="1">
      <c r="A1521" s="9">
        <v>45694.0</v>
      </c>
      <c r="B1521" s="10" t="s">
        <v>3536</v>
      </c>
      <c r="C1521" s="10" t="s">
        <v>3537</v>
      </c>
      <c r="D1521" s="11">
        <v>4.1997083128E10</v>
      </c>
      <c r="E1521" s="10" t="s">
        <v>8586</v>
      </c>
      <c r="F1521" s="10" t="s">
        <v>8596</v>
      </c>
      <c r="G1521" s="10" t="s">
        <v>8620</v>
      </c>
      <c r="H1521" s="10" t="s">
        <v>8589</v>
      </c>
      <c r="I1521" s="10" t="s">
        <v>8590</v>
      </c>
      <c r="J1521" s="10" t="s">
        <v>8599</v>
      </c>
      <c r="K1521" s="10" t="s">
        <v>8606</v>
      </c>
      <c r="L1521" s="10" t="s">
        <v>8592</v>
      </c>
      <c r="M1521" s="10" t="s">
        <v>8601</v>
      </c>
      <c r="N1521" s="12" t="s">
        <v>11</v>
      </c>
      <c r="O1521" s="12" t="s">
        <v>13</v>
      </c>
      <c r="P1521" s="12" t="s">
        <v>77</v>
      </c>
      <c r="Q1521" s="12" t="s">
        <v>45</v>
      </c>
      <c r="R1521" s="12" t="s">
        <v>23</v>
      </c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3">
        <f>ROUNDUP(SUM(VLOOKUP(F1521,'Pontuação 3.0'!A$2:B$11,2,FALSE),VLOOKUP(E1521,'Pontuação 3.0'!C$2:D$11,2,FALSE),VLOOKUP(H1521,'Pontuação 3.0'!I$2:J$11,2,FALSE),VLOOKUP(J1521,'Pontuação 3.0'!G$2:H$11,2,FALSE),VLOOKUP(G1521,'Pontuação 3.0'!E$2:F$11,2,FALSE),VLOOKUP(K1521,'Pontuação 3.0'!K$2:L$11,2,FALSE),VLOOKUP(L1521,'Pontuação 3.0'!M$2:N$13,2,FALSE)),0)</f>
        <v>2197</v>
      </c>
      <c r="AD1521" s="14">
        <f t="shared" si="1"/>
        <v>220</v>
      </c>
      <c r="AE1521" s="14" t="str">
        <f t="array" ref="AE1521">IFERROR(INDEX('Pontuação 3.0'!G$13:G$191, MATCH(AD1521, 'Pontuação 3.0'!F$13:F$191, 0)), "Faixa Indefinida")</f>
        <v>B</v>
      </c>
      <c r="AF1521" s="14">
        <f t="shared" si="2"/>
        <v>0</v>
      </c>
      <c r="AG1521" s="14">
        <f t="shared" si="3"/>
        <v>1</v>
      </c>
      <c r="AH1521" s="14">
        <f t="shared" si="4"/>
        <v>0</v>
      </c>
      <c r="AI1521" s="14">
        <f t="shared" si="5"/>
        <v>0</v>
      </c>
      <c r="AJ1521" s="10"/>
    </row>
    <row r="1522" ht="15.75" customHeight="1">
      <c r="A1522" s="9">
        <v>45694.0</v>
      </c>
      <c r="B1522" s="10" t="s">
        <v>3538</v>
      </c>
      <c r="C1522" s="10" t="s">
        <v>3539</v>
      </c>
      <c r="D1522" s="11">
        <v>2.1975436538E10</v>
      </c>
      <c r="E1522" s="10" t="s">
        <v>8586</v>
      </c>
      <c r="F1522" s="10" t="s">
        <v>8587</v>
      </c>
      <c r="G1522" s="10" t="s">
        <v>8620</v>
      </c>
      <c r="H1522" s="10" t="s">
        <v>8598</v>
      </c>
      <c r="I1522" s="10" t="s">
        <v>8614</v>
      </c>
      <c r="J1522" s="10" t="s">
        <v>8599</v>
      </c>
      <c r="K1522" s="10" t="s">
        <v>8590</v>
      </c>
      <c r="L1522" s="10" t="s">
        <v>8615</v>
      </c>
      <c r="M1522" s="10" t="s">
        <v>8593</v>
      </c>
      <c r="N1522" s="12" t="s">
        <v>11</v>
      </c>
      <c r="O1522" s="12" t="s">
        <v>13</v>
      </c>
      <c r="P1522" s="12" t="s">
        <v>19</v>
      </c>
      <c r="Q1522" s="12" t="s">
        <v>34</v>
      </c>
      <c r="R1522" s="12" t="s">
        <v>23</v>
      </c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3">
        <f>ROUNDUP(SUM(VLOOKUP(F1522,'Pontuação 3.0'!A$2:B$11,2,FALSE),VLOOKUP(E1522,'Pontuação 3.0'!C$2:D$11,2,FALSE),VLOOKUP(H1522,'Pontuação 3.0'!I$2:J$11,2,FALSE),VLOOKUP(J1522,'Pontuação 3.0'!G$2:H$11,2,FALSE),VLOOKUP(G1522,'Pontuação 3.0'!E$2:F$11,2,FALSE),VLOOKUP(K1522,'Pontuação 3.0'!K$2:L$11,2,FALSE),VLOOKUP(L1522,'Pontuação 3.0'!M$2:N$13,2,FALSE)),0)</f>
        <v>2068</v>
      </c>
      <c r="AD1522" s="14">
        <f t="shared" si="1"/>
        <v>207</v>
      </c>
      <c r="AE1522" s="14" t="str">
        <f t="array" ref="AE1522">IFERROR(INDEX('Pontuação 3.0'!G$13:G$191, MATCH(AD1522, 'Pontuação 3.0'!F$13:F$191, 0)), "Faixa Indefinida")</f>
        <v>C</v>
      </c>
      <c r="AF1522" s="14">
        <f t="shared" si="2"/>
        <v>0</v>
      </c>
      <c r="AG1522" s="14">
        <f t="shared" si="3"/>
        <v>0</v>
      </c>
      <c r="AH1522" s="14">
        <f t="shared" si="4"/>
        <v>1</v>
      </c>
      <c r="AI1522" s="14">
        <f t="shared" si="5"/>
        <v>0</v>
      </c>
      <c r="AJ1522" s="10"/>
    </row>
    <row r="1523" ht="15.75" customHeight="1">
      <c r="A1523" s="9">
        <v>45694.0</v>
      </c>
      <c r="B1523" s="10" t="s">
        <v>1219</v>
      </c>
      <c r="C1523" s="10" t="s">
        <v>3540</v>
      </c>
      <c r="D1523" s="11">
        <v>6.199435363E10</v>
      </c>
      <c r="E1523" s="10" t="s">
        <v>8586</v>
      </c>
      <c r="F1523" s="10" t="s">
        <v>8587</v>
      </c>
      <c r="G1523" s="10" t="s">
        <v>8628</v>
      </c>
      <c r="H1523" s="10" t="s">
        <v>8626</v>
      </c>
      <c r="I1523" s="10" t="s">
        <v>8590</v>
      </c>
      <c r="J1523" s="10" t="s">
        <v>8599</v>
      </c>
      <c r="K1523" s="10" t="s">
        <v>8590</v>
      </c>
      <c r="L1523" s="10" t="s">
        <v>8607</v>
      </c>
      <c r="M1523" s="10" t="s">
        <v>8611</v>
      </c>
      <c r="N1523" s="12" t="s">
        <v>11</v>
      </c>
      <c r="O1523" s="12" t="s">
        <v>13</v>
      </c>
      <c r="P1523" s="12" t="s">
        <v>80</v>
      </c>
      <c r="Q1523" s="12" t="s">
        <v>45</v>
      </c>
      <c r="R1523" s="12" t="s">
        <v>23</v>
      </c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3">
        <f>ROUNDUP(SUM(VLOOKUP(F1523,'Pontuação 3.0'!A$2:B$11,2,FALSE),VLOOKUP(E1523,'Pontuação 3.0'!C$2:D$11,2,FALSE),VLOOKUP(H1523,'Pontuação 3.0'!I$2:J$11,2,FALSE),VLOOKUP(J1523,'Pontuação 3.0'!G$2:H$11,2,FALSE),VLOOKUP(G1523,'Pontuação 3.0'!E$2:F$11,2,FALSE),VLOOKUP(K1523,'Pontuação 3.0'!K$2:L$11,2,FALSE),VLOOKUP(L1523,'Pontuação 3.0'!M$2:N$13,2,FALSE)),0)</f>
        <v>1794</v>
      </c>
      <c r="AD1523" s="14">
        <f t="shared" si="1"/>
        <v>179</v>
      </c>
      <c r="AE1523" s="14" t="str">
        <f t="array" ref="AE1523">IFERROR(INDEX('Pontuação 3.0'!G$13:G$191, MATCH(AD1523, 'Pontuação 3.0'!F$13:F$191, 0)), "Faixa Indefinida")</f>
        <v>D</v>
      </c>
      <c r="AF1523" s="14">
        <f t="shared" si="2"/>
        <v>0</v>
      </c>
      <c r="AG1523" s="14">
        <f t="shared" si="3"/>
        <v>0</v>
      </c>
      <c r="AH1523" s="14">
        <f t="shared" si="4"/>
        <v>0</v>
      </c>
      <c r="AI1523" s="14">
        <f t="shared" si="5"/>
        <v>1</v>
      </c>
      <c r="AJ1523" s="10"/>
    </row>
    <row r="1524" ht="15.75" customHeight="1">
      <c r="A1524" s="9">
        <v>45694.0</v>
      </c>
      <c r="B1524" s="10" t="s">
        <v>3541</v>
      </c>
      <c r="C1524" s="10" t="s">
        <v>3542</v>
      </c>
      <c r="D1524" s="11">
        <v>1.6994186941E10</v>
      </c>
      <c r="E1524" s="10" t="s">
        <v>8586</v>
      </c>
      <c r="F1524" s="10" t="s">
        <v>8587</v>
      </c>
      <c r="G1524" s="10" t="s">
        <v>8588</v>
      </c>
      <c r="H1524" s="10" t="s">
        <v>8589</v>
      </c>
      <c r="I1524" s="10" t="s">
        <v>8590</v>
      </c>
      <c r="J1524" s="10" t="s">
        <v>8617</v>
      </c>
      <c r="K1524" s="10" t="s">
        <v>8590</v>
      </c>
      <c r="L1524" s="10" t="s">
        <v>8592</v>
      </c>
      <c r="M1524" s="10" t="s">
        <v>8625</v>
      </c>
      <c r="N1524" s="12" t="s">
        <v>11</v>
      </c>
      <c r="O1524" s="12" t="s">
        <v>13</v>
      </c>
      <c r="P1524" s="12" t="s">
        <v>22</v>
      </c>
      <c r="Q1524" s="12" t="s">
        <v>34</v>
      </c>
      <c r="R1524" s="12" t="s">
        <v>14</v>
      </c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3">
        <f>ROUNDUP(SUM(VLOOKUP(F1524,'Pontuação 3.0'!A$2:B$11,2,FALSE),VLOOKUP(E1524,'Pontuação 3.0'!C$2:D$11,2,FALSE),VLOOKUP(H1524,'Pontuação 3.0'!I$2:J$11,2,FALSE),VLOOKUP(J1524,'Pontuação 3.0'!G$2:H$11,2,FALSE),VLOOKUP(G1524,'Pontuação 3.0'!E$2:F$11,2,FALSE),VLOOKUP(K1524,'Pontuação 3.0'!K$2:L$11,2,FALSE),VLOOKUP(L1524,'Pontuação 3.0'!M$2:N$13,2,FALSE)),0)</f>
        <v>2484</v>
      </c>
      <c r="AD1524" s="14">
        <f t="shared" si="1"/>
        <v>248</v>
      </c>
      <c r="AE1524" s="14" t="str">
        <f t="array" ref="AE1524">IFERROR(INDEX('Pontuação 3.0'!G$13:G$191, MATCH(AD1524, 'Pontuação 3.0'!F$13:F$191, 0)), "Faixa Indefinida")</f>
        <v>A</v>
      </c>
      <c r="AF1524" s="14">
        <f t="shared" si="2"/>
        <v>1</v>
      </c>
      <c r="AG1524" s="14">
        <f t="shared" si="3"/>
        <v>0</v>
      </c>
      <c r="AH1524" s="14">
        <f t="shared" si="4"/>
        <v>0</v>
      </c>
      <c r="AI1524" s="14">
        <f t="shared" si="5"/>
        <v>0</v>
      </c>
      <c r="AJ1524" s="10"/>
    </row>
    <row r="1525" ht="15.75" customHeight="1">
      <c r="A1525" s="9">
        <v>45694.0</v>
      </c>
      <c r="B1525" s="10" t="s">
        <v>2164</v>
      </c>
      <c r="C1525" s="10" t="s">
        <v>2165</v>
      </c>
      <c r="D1525" s="10" t="s">
        <v>8730</v>
      </c>
      <c r="E1525" s="10" t="s">
        <v>8586</v>
      </c>
      <c r="F1525" s="10" t="s">
        <v>8596</v>
      </c>
      <c r="G1525" s="10" t="s">
        <v>8620</v>
      </c>
      <c r="H1525" s="10" t="s">
        <v>8598</v>
      </c>
      <c r="I1525" s="10" t="s">
        <v>8590</v>
      </c>
      <c r="J1525" s="10" t="s">
        <v>8599</v>
      </c>
      <c r="K1525" s="10" t="s">
        <v>8590</v>
      </c>
      <c r="L1525" s="10" t="s">
        <v>8615</v>
      </c>
      <c r="M1525" s="10" t="s">
        <v>8601</v>
      </c>
      <c r="N1525" s="12" t="s">
        <v>11</v>
      </c>
      <c r="O1525" s="12" t="s">
        <v>13</v>
      </c>
      <c r="P1525" s="12" t="s">
        <v>1734</v>
      </c>
      <c r="Q1525" s="12" t="s">
        <v>1735</v>
      </c>
      <c r="R1525" s="12" t="s">
        <v>14</v>
      </c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3">
        <f>ROUNDUP(SUM(VLOOKUP(F1525,'Pontuação 3.0'!A$2:B$11,2,FALSE),VLOOKUP(E1525,'Pontuação 3.0'!C$2:D$11,2,FALSE),VLOOKUP(H1525,'Pontuação 3.0'!I$2:J$11,2,FALSE),VLOOKUP(J1525,'Pontuação 3.0'!G$2:H$11,2,FALSE),VLOOKUP(G1525,'Pontuação 3.0'!E$2:F$11,2,FALSE),VLOOKUP(K1525,'Pontuação 3.0'!K$2:L$11,2,FALSE),VLOOKUP(L1525,'Pontuação 3.0'!M$2:N$13,2,FALSE)),0)</f>
        <v>1935</v>
      </c>
      <c r="AD1525" s="14">
        <f t="shared" si="1"/>
        <v>194</v>
      </c>
      <c r="AE1525" s="14" t="str">
        <f t="array" ref="AE1525">IFERROR(INDEX('Pontuação 3.0'!G$13:G$191, MATCH(AD1525, 'Pontuação 3.0'!F$13:F$191, 0)), "Faixa Indefinida")</f>
        <v>C</v>
      </c>
      <c r="AF1525" s="14">
        <f t="shared" si="2"/>
        <v>0</v>
      </c>
      <c r="AG1525" s="14">
        <f t="shared" si="3"/>
        <v>0</v>
      </c>
      <c r="AH1525" s="14">
        <f t="shared" si="4"/>
        <v>1</v>
      </c>
      <c r="AI1525" s="14">
        <f t="shared" si="5"/>
        <v>0</v>
      </c>
      <c r="AJ1525" s="10"/>
    </row>
    <row r="1526" ht="15.75" customHeight="1">
      <c r="A1526" s="9">
        <v>45694.0</v>
      </c>
      <c r="B1526" s="10" t="s">
        <v>907</v>
      </c>
      <c r="C1526" s="10" t="s">
        <v>3535</v>
      </c>
      <c r="D1526" s="11">
        <v>8.1998469073E10</v>
      </c>
      <c r="E1526" s="10" t="s">
        <v>8586</v>
      </c>
      <c r="F1526" s="10" t="s">
        <v>8596</v>
      </c>
      <c r="G1526" s="10" t="s">
        <v>8588</v>
      </c>
      <c r="H1526" s="10" t="s">
        <v>8589</v>
      </c>
      <c r="I1526" s="10" t="s">
        <v>8614</v>
      </c>
      <c r="J1526" s="10" t="s">
        <v>8599</v>
      </c>
      <c r="K1526" s="10" t="s">
        <v>8590</v>
      </c>
      <c r="L1526" s="10" t="s">
        <v>8629</v>
      </c>
      <c r="M1526" s="10" t="s">
        <v>8601</v>
      </c>
      <c r="N1526" s="12" t="s">
        <v>11</v>
      </c>
      <c r="O1526" s="12" t="s">
        <v>13</v>
      </c>
      <c r="P1526" s="12" t="s">
        <v>22</v>
      </c>
      <c r="Q1526" s="12" t="s">
        <v>121</v>
      </c>
      <c r="R1526" s="12" t="s">
        <v>14</v>
      </c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3">
        <f>ROUNDUP(SUM(VLOOKUP(F1526,'Pontuação 3.0'!A$2:B$11,2,FALSE),VLOOKUP(E1526,'Pontuação 3.0'!C$2:D$11,2,FALSE),VLOOKUP(H1526,'Pontuação 3.0'!I$2:J$11,2,FALSE),VLOOKUP(J1526,'Pontuação 3.0'!G$2:H$11,2,FALSE),VLOOKUP(G1526,'Pontuação 3.0'!E$2:F$11,2,FALSE),VLOOKUP(K1526,'Pontuação 3.0'!K$2:L$11,2,FALSE),VLOOKUP(L1526,'Pontuação 3.0'!M$2:N$13,2,FALSE)),0)</f>
        <v>2054</v>
      </c>
      <c r="AD1526" s="14">
        <f t="shared" si="1"/>
        <v>205</v>
      </c>
      <c r="AE1526" s="14" t="str">
        <f t="array" ref="AE1526">IFERROR(INDEX('Pontuação 3.0'!G$13:G$191, MATCH(AD1526, 'Pontuação 3.0'!F$13:F$191, 0)), "Faixa Indefinida")</f>
        <v>C</v>
      </c>
      <c r="AF1526" s="14">
        <f t="shared" si="2"/>
        <v>0</v>
      </c>
      <c r="AG1526" s="14">
        <f t="shared" si="3"/>
        <v>0</v>
      </c>
      <c r="AH1526" s="14">
        <f t="shared" si="4"/>
        <v>1</v>
      </c>
      <c r="AI1526" s="14">
        <f t="shared" si="5"/>
        <v>0</v>
      </c>
      <c r="AJ1526" s="10"/>
    </row>
    <row r="1527" ht="15.75" customHeight="1">
      <c r="A1527" s="9">
        <v>45694.0</v>
      </c>
      <c r="B1527" s="10" t="s">
        <v>3543</v>
      </c>
      <c r="C1527" s="10" t="s">
        <v>3544</v>
      </c>
      <c r="D1527" s="11">
        <v>3.4984129001E10</v>
      </c>
      <c r="E1527" s="10" t="s">
        <v>8586</v>
      </c>
      <c r="F1527" s="10" t="s">
        <v>8596</v>
      </c>
      <c r="G1527" s="10" t="s">
        <v>8588</v>
      </c>
      <c r="H1527" s="10" t="s">
        <v>8605</v>
      </c>
      <c r="I1527" s="10" t="s">
        <v>8614</v>
      </c>
      <c r="J1527" s="10" t="s">
        <v>8591</v>
      </c>
      <c r="K1527" s="10" t="s">
        <v>8590</v>
      </c>
      <c r="L1527" s="10" t="s">
        <v>8607</v>
      </c>
      <c r="M1527" s="10" t="s">
        <v>8611</v>
      </c>
      <c r="N1527" s="12" t="s">
        <v>11</v>
      </c>
      <c r="O1527" s="12" t="s">
        <v>13</v>
      </c>
      <c r="P1527" s="12" t="s">
        <v>12</v>
      </c>
      <c r="Q1527" s="12" t="s">
        <v>49</v>
      </c>
      <c r="R1527" s="12" t="s">
        <v>14</v>
      </c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3">
        <f>ROUNDUP(SUM(VLOOKUP(F1527,'Pontuação 3.0'!A$2:B$11,2,FALSE),VLOOKUP(E1527,'Pontuação 3.0'!C$2:D$11,2,FALSE),VLOOKUP(H1527,'Pontuação 3.0'!I$2:J$11,2,FALSE),VLOOKUP(J1527,'Pontuação 3.0'!G$2:H$11,2,FALSE),VLOOKUP(G1527,'Pontuação 3.0'!E$2:F$11,2,FALSE),VLOOKUP(K1527,'Pontuação 3.0'!K$2:L$11,2,FALSE),VLOOKUP(L1527,'Pontuação 3.0'!M$2:N$13,2,FALSE)),0)</f>
        <v>2047</v>
      </c>
      <c r="AD1527" s="14">
        <f t="shared" si="1"/>
        <v>205</v>
      </c>
      <c r="AE1527" s="14" t="str">
        <f t="array" ref="AE1527">IFERROR(INDEX('Pontuação 3.0'!G$13:G$191, MATCH(AD1527, 'Pontuação 3.0'!F$13:F$191, 0)), "Faixa Indefinida")</f>
        <v>C</v>
      </c>
      <c r="AF1527" s="14">
        <f t="shared" si="2"/>
        <v>0</v>
      </c>
      <c r="AG1527" s="14">
        <f t="shared" si="3"/>
        <v>0</v>
      </c>
      <c r="AH1527" s="14">
        <f t="shared" si="4"/>
        <v>1</v>
      </c>
      <c r="AI1527" s="14">
        <f t="shared" si="5"/>
        <v>0</v>
      </c>
      <c r="AJ1527" s="10"/>
    </row>
    <row r="1528" ht="15.75" customHeight="1">
      <c r="A1528" s="9">
        <v>45694.0</v>
      </c>
      <c r="B1528" s="10" t="s">
        <v>3545</v>
      </c>
      <c r="C1528" s="10" t="s">
        <v>3546</v>
      </c>
      <c r="D1528" s="10" t="s">
        <v>3547</v>
      </c>
      <c r="E1528" s="10" t="s">
        <v>8586</v>
      </c>
      <c r="F1528" s="10" t="s">
        <v>8610</v>
      </c>
      <c r="G1528" s="10" t="s">
        <v>8597</v>
      </c>
      <c r="H1528" s="10" t="s">
        <v>8589</v>
      </c>
      <c r="I1528" s="10" t="s">
        <v>8590</v>
      </c>
      <c r="J1528" s="10" t="s">
        <v>8599</v>
      </c>
      <c r="K1528" s="10" t="s">
        <v>8606</v>
      </c>
      <c r="L1528" s="10" t="s">
        <v>8592</v>
      </c>
      <c r="M1528" s="10" t="s">
        <v>8611</v>
      </c>
      <c r="N1528" s="12" t="s">
        <v>11</v>
      </c>
      <c r="O1528" s="12" t="s">
        <v>13</v>
      </c>
      <c r="P1528" s="12" t="s">
        <v>114</v>
      </c>
      <c r="Q1528" s="12" t="s">
        <v>45</v>
      </c>
      <c r="R1528" s="12" t="s">
        <v>14</v>
      </c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3">
        <f>ROUNDUP(SUM(VLOOKUP(F1528,'Pontuação 3.0'!A$2:B$11,2,FALSE),VLOOKUP(E1528,'Pontuação 3.0'!C$2:D$11,2,FALSE),VLOOKUP(H1528,'Pontuação 3.0'!I$2:J$11,2,FALSE),VLOOKUP(J1528,'Pontuação 3.0'!G$2:H$11,2,FALSE),VLOOKUP(G1528,'Pontuação 3.0'!E$2:F$11,2,FALSE),VLOOKUP(K1528,'Pontuação 3.0'!K$2:L$11,2,FALSE),VLOOKUP(L1528,'Pontuação 3.0'!M$2:N$13,2,FALSE)),0)</f>
        <v>2141</v>
      </c>
      <c r="AD1528" s="14">
        <f t="shared" si="1"/>
        <v>214</v>
      </c>
      <c r="AE1528" s="14" t="str">
        <f t="array" ref="AE1528">IFERROR(INDEX('Pontuação 3.0'!G$13:G$191, MATCH(AD1528, 'Pontuação 3.0'!F$13:F$191, 0)), "Faixa Indefinida")</f>
        <v>B</v>
      </c>
      <c r="AF1528" s="14">
        <f t="shared" si="2"/>
        <v>0</v>
      </c>
      <c r="AG1528" s="14">
        <f t="shared" si="3"/>
        <v>1</v>
      </c>
      <c r="AH1528" s="14">
        <f t="shared" si="4"/>
        <v>0</v>
      </c>
      <c r="AI1528" s="14">
        <f t="shared" si="5"/>
        <v>0</v>
      </c>
      <c r="AJ1528" s="10"/>
    </row>
    <row r="1529" ht="15.75" customHeight="1">
      <c r="A1529" s="9">
        <v>45694.0</v>
      </c>
      <c r="B1529" s="10" t="s">
        <v>1477</v>
      </c>
      <c r="C1529" s="10" t="s">
        <v>3550</v>
      </c>
      <c r="D1529" s="11">
        <v>3.299971456E10</v>
      </c>
      <c r="E1529" s="10" t="s">
        <v>8586</v>
      </c>
      <c r="F1529" s="10" t="s">
        <v>8587</v>
      </c>
      <c r="G1529" s="10" t="s">
        <v>8588</v>
      </c>
      <c r="H1529" s="10" t="s">
        <v>8605</v>
      </c>
      <c r="I1529" s="10" t="s">
        <v>8614</v>
      </c>
      <c r="J1529" s="10" t="s">
        <v>8599</v>
      </c>
      <c r="K1529" s="10" t="s">
        <v>8606</v>
      </c>
      <c r="L1529" s="10" t="s">
        <v>8592</v>
      </c>
      <c r="M1529" s="10" t="s">
        <v>8611</v>
      </c>
      <c r="N1529" s="12" t="s">
        <v>11</v>
      </c>
      <c r="O1529" s="12" t="s">
        <v>13</v>
      </c>
      <c r="P1529" s="12" t="s">
        <v>12</v>
      </c>
      <c r="Q1529" s="12" t="s">
        <v>49</v>
      </c>
      <c r="R1529" s="12" t="s">
        <v>14</v>
      </c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3">
        <f>ROUNDUP(SUM(VLOOKUP(F1529,'Pontuação 3.0'!A$2:B$11,2,FALSE),VLOOKUP(E1529,'Pontuação 3.0'!C$2:D$11,2,FALSE),VLOOKUP(H1529,'Pontuação 3.0'!I$2:J$11,2,FALSE),VLOOKUP(J1529,'Pontuação 3.0'!G$2:H$11,2,FALSE),VLOOKUP(G1529,'Pontuação 3.0'!E$2:F$11,2,FALSE),VLOOKUP(K1529,'Pontuação 3.0'!K$2:L$11,2,FALSE),VLOOKUP(L1529,'Pontuação 3.0'!M$2:N$13,2,FALSE)),0)</f>
        <v>2319</v>
      </c>
      <c r="AD1529" s="14">
        <f t="shared" si="1"/>
        <v>232</v>
      </c>
      <c r="AE1529" s="14" t="str">
        <f t="array" ref="AE1529">IFERROR(INDEX('Pontuação 3.0'!G$13:G$191, MATCH(AD1529, 'Pontuação 3.0'!F$13:F$191, 0)), "Faixa Indefinida")</f>
        <v>B</v>
      </c>
      <c r="AF1529" s="14">
        <f t="shared" si="2"/>
        <v>0</v>
      </c>
      <c r="AG1529" s="14">
        <f t="shared" si="3"/>
        <v>1</v>
      </c>
      <c r="AH1529" s="14">
        <f t="shared" si="4"/>
        <v>0</v>
      </c>
      <c r="AI1529" s="14">
        <f t="shared" si="5"/>
        <v>0</v>
      </c>
      <c r="AJ1529" s="10"/>
    </row>
    <row r="1530" ht="15.75" customHeight="1">
      <c r="A1530" s="9">
        <v>45694.0</v>
      </c>
      <c r="B1530" s="10" t="s">
        <v>1814</v>
      </c>
      <c r="C1530" s="10" t="s">
        <v>1815</v>
      </c>
      <c r="D1530" s="10" t="s">
        <v>1816</v>
      </c>
      <c r="E1530" s="10" t="s">
        <v>8622</v>
      </c>
      <c r="F1530" s="10" t="s">
        <v>8596</v>
      </c>
      <c r="G1530" s="10" t="s">
        <v>8620</v>
      </c>
      <c r="H1530" s="10" t="s">
        <v>8598</v>
      </c>
      <c r="I1530" s="10" t="s">
        <v>8590</v>
      </c>
      <c r="J1530" s="10" t="s">
        <v>8599</v>
      </c>
      <c r="K1530" s="10" t="s">
        <v>8590</v>
      </c>
      <c r="L1530" s="10" t="s">
        <v>8615</v>
      </c>
      <c r="M1530" s="10" t="s">
        <v>8625</v>
      </c>
      <c r="N1530" s="12" t="s">
        <v>11</v>
      </c>
      <c r="O1530" s="12" t="s">
        <v>13</v>
      </c>
      <c r="P1530" s="12" t="s">
        <v>22</v>
      </c>
      <c r="Q1530" s="12" t="s">
        <v>45</v>
      </c>
      <c r="R1530" s="12" t="s">
        <v>14</v>
      </c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3">
        <f>ROUNDUP(SUM(VLOOKUP(F1530,'Pontuação 3.0'!A$2:B$11,2,FALSE),VLOOKUP(E1530,'Pontuação 3.0'!C$2:D$11,2,FALSE),VLOOKUP(H1530,'Pontuação 3.0'!I$2:J$11,2,FALSE),VLOOKUP(J1530,'Pontuação 3.0'!G$2:H$11,2,FALSE),VLOOKUP(G1530,'Pontuação 3.0'!E$2:F$11,2,FALSE),VLOOKUP(K1530,'Pontuação 3.0'!K$2:L$11,2,FALSE),VLOOKUP(L1530,'Pontuação 3.0'!M$2:N$13,2,FALSE)),0)</f>
        <v>1905</v>
      </c>
      <c r="AD1530" s="14">
        <f t="shared" si="1"/>
        <v>191</v>
      </c>
      <c r="AE1530" s="14" t="str">
        <f t="array" ref="AE1530">IFERROR(INDEX('Pontuação 3.0'!G$13:G$191, MATCH(AD1530, 'Pontuação 3.0'!F$13:F$191, 0)), "Faixa Indefinida")</f>
        <v>D</v>
      </c>
      <c r="AF1530" s="14">
        <f t="shared" si="2"/>
        <v>0</v>
      </c>
      <c r="AG1530" s="14">
        <f t="shared" si="3"/>
        <v>0</v>
      </c>
      <c r="AH1530" s="14">
        <f t="shared" si="4"/>
        <v>0</v>
      </c>
      <c r="AI1530" s="14">
        <f t="shared" si="5"/>
        <v>1</v>
      </c>
      <c r="AJ1530" s="10"/>
    </row>
    <row r="1531" ht="15.75" customHeight="1">
      <c r="A1531" s="9">
        <v>45694.0</v>
      </c>
      <c r="B1531" s="10" t="s">
        <v>3553</v>
      </c>
      <c r="C1531" s="10" t="s">
        <v>3554</v>
      </c>
      <c r="D1531" s="11">
        <v>1.3981253875E10</v>
      </c>
      <c r="E1531" s="10" t="s">
        <v>8586</v>
      </c>
      <c r="F1531" s="10" t="s">
        <v>8587</v>
      </c>
      <c r="G1531" s="10" t="s">
        <v>8620</v>
      </c>
      <c r="H1531" s="10" t="s">
        <v>8598</v>
      </c>
      <c r="I1531" s="10" t="s">
        <v>8590</v>
      </c>
      <c r="J1531" s="10" t="s">
        <v>8617</v>
      </c>
      <c r="K1531" s="10" t="s">
        <v>8606</v>
      </c>
      <c r="L1531" s="10" t="s">
        <v>8615</v>
      </c>
      <c r="M1531" s="10" t="s">
        <v>8593</v>
      </c>
      <c r="N1531" s="12" t="s">
        <v>11</v>
      </c>
      <c r="O1531" s="12" t="s">
        <v>13</v>
      </c>
      <c r="P1531" s="12" t="s">
        <v>22</v>
      </c>
      <c r="Q1531" s="12" t="s">
        <v>49</v>
      </c>
      <c r="R1531" s="12" t="s">
        <v>14</v>
      </c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3">
        <f>ROUNDUP(SUM(VLOOKUP(F1531,'Pontuação 3.0'!A$2:B$11,2,FALSE),VLOOKUP(E1531,'Pontuação 3.0'!C$2:D$11,2,FALSE),VLOOKUP(H1531,'Pontuação 3.0'!I$2:J$11,2,FALSE),VLOOKUP(J1531,'Pontuação 3.0'!G$2:H$11,2,FALSE),VLOOKUP(G1531,'Pontuação 3.0'!E$2:F$11,2,FALSE),VLOOKUP(K1531,'Pontuação 3.0'!K$2:L$11,2,FALSE),VLOOKUP(L1531,'Pontuação 3.0'!M$2:N$13,2,FALSE)),0)</f>
        <v>2604</v>
      </c>
      <c r="AD1531" s="14">
        <f t="shared" si="1"/>
        <v>260</v>
      </c>
      <c r="AE1531" s="14" t="str">
        <f t="array" ref="AE1531">IFERROR(INDEX('Pontuação 3.0'!G$13:G$191, MATCH(AD1531, 'Pontuação 3.0'!F$13:F$191, 0)), "Faixa Indefinida")</f>
        <v>A</v>
      </c>
      <c r="AF1531" s="14">
        <f t="shared" si="2"/>
        <v>1</v>
      </c>
      <c r="AG1531" s="14">
        <f t="shared" si="3"/>
        <v>0</v>
      </c>
      <c r="AH1531" s="14">
        <f t="shared" si="4"/>
        <v>0</v>
      </c>
      <c r="AI1531" s="14">
        <f t="shared" si="5"/>
        <v>0</v>
      </c>
      <c r="AJ1531" s="10"/>
    </row>
    <row r="1532" ht="15.75" customHeight="1">
      <c r="A1532" s="9">
        <v>45694.0</v>
      </c>
      <c r="B1532" s="10" t="s">
        <v>3555</v>
      </c>
      <c r="C1532" s="10" t="s">
        <v>3556</v>
      </c>
      <c r="D1532" s="11">
        <v>8.2987255977E10</v>
      </c>
      <c r="E1532" s="10" t="s">
        <v>8586</v>
      </c>
      <c r="F1532" s="10" t="s">
        <v>8587</v>
      </c>
      <c r="G1532" s="10" t="s">
        <v>8620</v>
      </c>
      <c r="H1532" s="10" t="s">
        <v>8598</v>
      </c>
      <c r="I1532" s="10" t="s">
        <v>8590</v>
      </c>
      <c r="J1532" s="10" t="s">
        <v>8599</v>
      </c>
      <c r="K1532" s="10" t="s">
        <v>8590</v>
      </c>
      <c r="L1532" s="10" t="s">
        <v>8615</v>
      </c>
      <c r="M1532" s="10" t="s">
        <v>8601</v>
      </c>
      <c r="N1532" s="12" t="s">
        <v>11</v>
      </c>
      <c r="O1532" s="12" t="s">
        <v>13</v>
      </c>
      <c r="P1532" s="12" t="s">
        <v>80</v>
      </c>
      <c r="Q1532" s="12" t="s">
        <v>45</v>
      </c>
      <c r="R1532" s="12" t="s">
        <v>23</v>
      </c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3">
        <f>ROUNDUP(SUM(VLOOKUP(F1532,'Pontuação 3.0'!A$2:B$11,2,FALSE),VLOOKUP(E1532,'Pontuação 3.0'!C$2:D$11,2,FALSE),VLOOKUP(H1532,'Pontuação 3.0'!I$2:J$11,2,FALSE),VLOOKUP(J1532,'Pontuação 3.0'!G$2:H$11,2,FALSE),VLOOKUP(G1532,'Pontuação 3.0'!E$2:F$11,2,FALSE),VLOOKUP(K1532,'Pontuação 3.0'!K$2:L$11,2,FALSE),VLOOKUP(L1532,'Pontuação 3.0'!M$2:N$13,2,FALSE)),0)</f>
        <v>2068</v>
      </c>
      <c r="AD1532" s="14">
        <f t="shared" si="1"/>
        <v>207</v>
      </c>
      <c r="AE1532" s="14" t="str">
        <f t="array" ref="AE1532">IFERROR(INDEX('Pontuação 3.0'!G$13:G$191, MATCH(AD1532, 'Pontuação 3.0'!F$13:F$191, 0)), "Faixa Indefinida")</f>
        <v>C</v>
      </c>
      <c r="AF1532" s="14">
        <f t="shared" si="2"/>
        <v>0</v>
      </c>
      <c r="AG1532" s="14">
        <f t="shared" si="3"/>
        <v>0</v>
      </c>
      <c r="AH1532" s="14">
        <f t="shared" si="4"/>
        <v>1</v>
      </c>
      <c r="AI1532" s="14">
        <f t="shared" si="5"/>
        <v>0</v>
      </c>
      <c r="AJ1532" s="10"/>
    </row>
    <row r="1533" ht="15.75" customHeight="1">
      <c r="A1533" s="9">
        <v>45694.0</v>
      </c>
      <c r="B1533" s="10" t="s">
        <v>314</v>
      </c>
      <c r="C1533" s="10" t="s">
        <v>3558</v>
      </c>
      <c r="D1533" s="11">
        <v>9.2996092988E10</v>
      </c>
      <c r="E1533" s="10" t="s">
        <v>8586</v>
      </c>
      <c r="F1533" s="10" t="s">
        <v>8596</v>
      </c>
      <c r="G1533" s="10" t="s">
        <v>8588</v>
      </c>
      <c r="H1533" s="10" t="s">
        <v>8589</v>
      </c>
      <c r="I1533" s="10" t="s">
        <v>8590</v>
      </c>
      <c r="J1533" s="10" t="s">
        <v>8599</v>
      </c>
      <c r="K1533" s="10" t="s">
        <v>8590</v>
      </c>
      <c r="L1533" s="10" t="s">
        <v>8592</v>
      </c>
      <c r="M1533" s="10" t="s">
        <v>8621</v>
      </c>
      <c r="N1533" s="12" t="s">
        <v>11</v>
      </c>
      <c r="O1533" s="12" t="s">
        <v>13</v>
      </c>
      <c r="P1533" s="12" t="s">
        <v>19</v>
      </c>
      <c r="Q1533" s="12" t="s">
        <v>45</v>
      </c>
      <c r="R1533" s="12" t="s">
        <v>23</v>
      </c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3">
        <f>ROUNDUP(SUM(VLOOKUP(F1533,'Pontuação 3.0'!A$2:B$11,2,FALSE),VLOOKUP(E1533,'Pontuação 3.0'!C$2:D$11,2,FALSE),VLOOKUP(H1533,'Pontuação 3.0'!I$2:J$11,2,FALSE),VLOOKUP(J1533,'Pontuação 3.0'!G$2:H$11,2,FALSE),VLOOKUP(G1533,'Pontuação 3.0'!E$2:F$11,2,FALSE),VLOOKUP(K1533,'Pontuação 3.0'!K$2:L$11,2,FALSE),VLOOKUP(L1533,'Pontuação 3.0'!M$2:N$13,2,FALSE)),0)</f>
        <v>2076</v>
      </c>
      <c r="AD1533" s="14">
        <f t="shared" si="1"/>
        <v>208</v>
      </c>
      <c r="AE1533" s="14" t="str">
        <f t="array" ref="AE1533">IFERROR(INDEX('Pontuação 3.0'!G$13:G$191, MATCH(AD1533, 'Pontuação 3.0'!F$13:F$191, 0)), "Faixa Indefinida")</f>
        <v>C</v>
      </c>
      <c r="AF1533" s="14">
        <f t="shared" si="2"/>
        <v>0</v>
      </c>
      <c r="AG1533" s="14">
        <f t="shared" si="3"/>
        <v>0</v>
      </c>
      <c r="AH1533" s="14">
        <f t="shared" si="4"/>
        <v>1</v>
      </c>
      <c r="AI1533" s="14">
        <f t="shared" si="5"/>
        <v>0</v>
      </c>
      <c r="AJ1533" s="10"/>
    </row>
    <row r="1534" ht="15.75" customHeight="1">
      <c r="A1534" s="9">
        <v>45694.0</v>
      </c>
      <c r="B1534" s="10" t="s">
        <v>3559</v>
      </c>
      <c r="C1534" s="10" t="s">
        <v>3560</v>
      </c>
      <c r="D1534" s="11">
        <v>5.1999512416E10</v>
      </c>
      <c r="E1534" s="10" t="s">
        <v>8586</v>
      </c>
      <c r="F1534" s="10" t="s">
        <v>8596</v>
      </c>
      <c r="G1534" s="10" t="s">
        <v>8588</v>
      </c>
      <c r="H1534" s="10" t="s">
        <v>8598</v>
      </c>
      <c r="I1534" s="10" t="s">
        <v>8590</v>
      </c>
      <c r="J1534" s="10" t="s">
        <v>8591</v>
      </c>
      <c r="K1534" s="10" t="s">
        <v>8606</v>
      </c>
      <c r="L1534" s="10" t="s">
        <v>8615</v>
      </c>
      <c r="M1534" s="10" t="s">
        <v>8601</v>
      </c>
      <c r="N1534" s="12" t="s">
        <v>11</v>
      </c>
      <c r="O1534" s="12" t="s">
        <v>13</v>
      </c>
      <c r="P1534" s="12" t="s">
        <v>19</v>
      </c>
      <c r="Q1534" s="12" t="s">
        <v>40</v>
      </c>
      <c r="R1534" s="12" t="s">
        <v>23</v>
      </c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3">
        <f>ROUNDUP(SUM(VLOOKUP(F1534,'Pontuação 3.0'!A$2:B$11,2,FALSE),VLOOKUP(E1534,'Pontuação 3.0'!C$2:D$11,2,FALSE),VLOOKUP(H1534,'Pontuação 3.0'!I$2:J$11,2,FALSE),VLOOKUP(J1534,'Pontuação 3.0'!G$2:H$11,2,FALSE),VLOOKUP(G1534,'Pontuação 3.0'!E$2:F$11,2,FALSE),VLOOKUP(K1534,'Pontuação 3.0'!K$2:L$11,2,FALSE),VLOOKUP(L1534,'Pontuação 3.0'!M$2:N$13,2,FALSE)),0)</f>
        <v>2488</v>
      </c>
      <c r="AD1534" s="14">
        <f t="shared" si="1"/>
        <v>249</v>
      </c>
      <c r="AE1534" s="14" t="str">
        <f t="array" ref="AE1534">IFERROR(INDEX('Pontuação 3.0'!G$13:G$191, MATCH(AD1534, 'Pontuação 3.0'!F$13:F$191, 0)), "Faixa Indefinida")</f>
        <v>A</v>
      </c>
      <c r="AF1534" s="14">
        <f t="shared" si="2"/>
        <v>1</v>
      </c>
      <c r="AG1534" s="14">
        <f t="shared" si="3"/>
        <v>0</v>
      </c>
      <c r="AH1534" s="14">
        <f t="shared" si="4"/>
        <v>0</v>
      </c>
      <c r="AI1534" s="14">
        <f t="shared" si="5"/>
        <v>0</v>
      </c>
      <c r="AJ1534" s="10"/>
    </row>
    <row r="1535" ht="15.75" customHeight="1">
      <c r="A1535" s="9">
        <v>45694.0</v>
      </c>
      <c r="B1535" s="10" t="s">
        <v>3561</v>
      </c>
      <c r="C1535" s="10" t="s">
        <v>3562</v>
      </c>
      <c r="D1535" s="11">
        <v>1.9996699996E10</v>
      </c>
      <c r="E1535" s="10" t="s">
        <v>8586</v>
      </c>
      <c r="F1535" s="10" t="s">
        <v>8596</v>
      </c>
      <c r="G1535" s="10" t="s">
        <v>8620</v>
      </c>
      <c r="H1535" s="10" t="s">
        <v>8589</v>
      </c>
      <c r="I1535" s="10" t="s">
        <v>8590</v>
      </c>
      <c r="J1535" s="10" t="s">
        <v>8599</v>
      </c>
      <c r="K1535" s="10" t="s">
        <v>8590</v>
      </c>
      <c r="L1535" s="10" t="s">
        <v>8615</v>
      </c>
      <c r="M1535" s="10" t="s">
        <v>8593</v>
      </c>
      <c r="N1535" s="12" t="s">
        <v>11</v>
      </c>
      <c r="O1535" s="12" t="s">
        <v>13</v>
      </c>
      <c r="P1535" s="12" t="s">
        <v>77</v>
      </c>
      <c r="Q1535" s="12" t="s">
        <v>45</v>
      </c>
      <c r="R1535" s="12" t="s">
        <v>23</v>
      </c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3">
        <f>ROUNDUP(SUM(VLOOKUP(F1535,'Pontuação 3.0'!A$2:B$11,2,FALSE),VLOOKUP(E1535,'Pontuação 3.0'!C$2:D$11,2,FALSE),VLOOKUP(H1535,'Pontuação 3.0'!I$2:J$11,2,FALSE),VLOOKUP(J1535,'Pontuação 3.0'!G$2:H$11,2,FALSE),VLOOKUP(G1535,'Pontuação 3.0'!E$2:F$11,2,FALSE),VLOOKUP(K1535,'Pontuação 3.0'!K$2:L$11,2,FALSE),VLOOKUP(L1535,'Pontuação 3.0'!M$2:N$13,2,FALSE)),0)</f>
        <v>2022</v>
      </c>
      <c r="AD1535" s="14">
        <f t="shared" si="1"/>
        <v>202</v>
      </c>
      <c r="AE1535" s="14" t="str">
        <f t="array" ref="AE1535">IFERROR(INDEX('Pontuação 3.0'!G$13:G$191, MATCH(AD1535, 'Pontuação 3.0'!F$13:F$191, 0)), "Faixa Indefinida")</f>
        <v>C</v>
      </c>
      <c r="AF1535" s="14">
        <f t="shared" si="2"/>
        <v>0</v>
      </c>
      <c r="AG1535" s="14">
        <f t="shared" si="3"/>
        <v>0</v>
      </c>
      <c r="AH1535" s="14">
        <f t="shared" si="4"/>
        <v>1</v>
      </c>
      <c r="AI1535" s="14">
        <f t="shared" si="5"/>
        <v>0</v>
      </c>
      <c r="AJ1535" s="10"/>
    </row>
    <row r="1536" ht="15.75" customHeight="1">
      <c r="A1536" s="9">
        <v>45694.0</v>
      </c>
      <c r="B1536" s="10" t="s">
        <v>3563</v>
      </c>
      <c r="C1536" s="10" t="s">
        <v>3564</v>
      </c>
      <c r="D1536" s="11">
        <v>7.1987228466E10</v>
      </c>
      <c r="E1536" s="10" t="s">
        <v>8586</v>
      </c>
      <c r="F1536" s="10" t="s">
        <v>8587</v>
      </c>
      <c r="G1536" s="10" t="s">
        <v>8588</v>
      </c>
      <c r="H1536" s="10" t="s">
        <v>8589</v>
      </c>
      <c r="I1536" s="10" t="s">
        <v>8590</v>
      </c>
      <c r="J1536" s="10" t="s">
        <v>8599</v>
      </c>
      <c r="K1536" s="10" t="s">
        <v>8590</v>
      </c>
      <c r="L1536" s="10" t="s">
        <v>8592</v>
      </c>
      <c r="M1536" s="10" t="s">
        <v>8621</v>
      </c>
      <c r="N1536" s="12" t="s">
        <v>11</v>
      </c>
      <c r="O1536" s="12" t="s">
        <v>13</v>
      </c>
      <c r="P1536" s="12" t="s">
        <v>58</v>
      </c>
      <c r="Q1536" s="12" t="s">
        <v>45</v>
      </c>
      <c r="R1536" s="12" t="s">
        <v>14</v>
      </c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3">
        <f>ROUNDUP(SUM(VLOOKUP(F1536,'Pontuação 3.0'!A$2:B$11,2,FALSE),VLOOKUP(E1536,'Pontuação 3.0'!C$2:D$11,2,FALSE),VLOOKUP(H1536,'Pontuação 3.0'!I$2:J$11,2,FALSE),VLOOKUP(J1536,'Pontuação 3.0'!G$2:H$11,2,FALSE),VLOOKUP(G1536,'Pontuação 3.0'!E$2:F$11,2,FALSE),VLOOKUP(K1536,'Pontuação 3.0'!K$2:L$11,2,FALSE),VLOOKUP(L1536,'Pontuação 3.0'!M$2:N$13,2,FALSE)),0)</f>
        <v>2209</v>
      </c>
      <c r="AD1536" s="14">
        <f t="shared" si="1"/>
        <v>221</v>
      </c>
      <c r="AE1536" s="14" t="str">
        <f t="array" ref="AE1536">IFERROR(INDEX('Pontuação 3.0'!G$13:G$191, MATCH(AD1536, 'Pontuação 3.0'!F$13:F$191, 0)), "Faixa Indefinida")</f>
        <v>B</v>
      </c>
      <c r="AF1536" s="14">
        <f t="shared" si="2"/>
        <v>0</v>
      </c>
      <c r="AG1536" s="14">
        <f t="shared" si="3"/>
        <v>1</v>
      </c>
      <c r="AH1536" s="14">
        <f t="shared" si="4"/>
        <v>0</v>
      </c>
      <c r="AI1536" s="14">
        <f t="shared" si="5"/>
        <v>0</v>
      </c>
      <c r="AJ1536" s="10"/>
    </row>
    <row r="1537" ht="15.75" customHeight="1">
      <c r="A1537" s="9">
        <v>45694.0</v>
      </c>
      <c r="B1537" s="10" t="s">
        <v>3565</v>
      </c>
      <c r="C1537" s="10" t="s">
        <v>3566</v>
      </c>
      <c r="D1537" s="11">
        <v>6.1998533245E10</v>
      </c>
      <c r="E1537" s="10" t="s">
        <v>8586</v>
      </c>
      <c r="F1537" s="10" t="s">
        <v>8631</v>
      </c>
      <c r="G1537" s="10" t="s">
        <v>8616</v>
      </c>
      <c r="H1537" s="10" t="s">
        <v>8626</v>
      </c>
      <c r="I1537" s="10" t="s">
        <v>8590</v>
      </c>
      <c r="J1537" s="10" t="s">
        <v>8591</v>
      </c>
      <c r="K1537" s="10" t="s">
        <v>8590</v>
      </c>
      <c r="L1537" s="10" t="s">
        <v>8607</v>
      </c>
      <c r="M1537" s="10" t="s">
        <v>8611</v>
      </c>
      <c r="N1537" s="12" t="s">
        <v>11</v>
      </c>
      <c r="O1537" s="12" t="s">
        <v>13</v>
      </c>
      <c r="P1537" s="12" t="s">
        <v>22</v>
      </c>
      <c r="Q1537" s="12" t="s">
        <v>15</v>
      </c>
      <c r="R1537" s="12" t="s">
        <v>14</v>
      </c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3">
        <f>ROUNDUP(SUM(VLOOKUP(F1537,'Pontuação 3.0'!A$2:B$11,2,FALSE),VLOOKUP(E1537,'Pontuação 3.0'!C$2:D$11,2,FALSE),VLOOKUP(H1537,'Pontuação 3.0'!I$2:J$11,2,FALSE),VLOOKUP(J1537,'Pontuação 3.0'!G$2:H$11,2,FALSE),VLOOKUP(G1537,'Pontuação 3.0'!E$2:F$11,2,FALSE),VLOOKUP(K1537,'Pontuação 3.0'!K$2:L$11,2,FALSE),VLOOKUP(L1537,'Pontuação 3.0'!M$2:N$13,2,FALSE)),0)</f>
        <v>2175</v>
      </c>
      <c r="AD1537" s="14">
        <f t="shared" si="1"/>
        <v>218</v>
      </c>
      <c r="AE1537" s="14" t="str">
        <f t="array" ref="AE1537">IFERROR(INDEX('Pontuação 3.0'!G$13:G$191, MATCH(AD1537, 'Pontuação 3.0'!F$13:F$191, 0)), "Faixa Indefinida")</f>
        <v>B</v>
      </c>
      <c r="AF1537" s="14">
        <f t="shared" si="2"/>
        <v>0</v>
      </c>
      <c r="AG1537" s="14">
        <f t="shared" si="3"/>
        <v>1</v>
      </c>
      <c r="AH1537" s="14">
        <f t="shared" si="4"/>
        <v>0</v>
      </c>
      <c r="AI1537" s="14">
        <f t="shared" si="5"/>
        <v>0</v>
      </c>
      <c r="AJ1537" s="10"/>
    </row>
    <row r="1538" ht="15.75" customHeight="1">
      <c r="A1538" s="9">
        <v>45694.0</v>
      </c>
      <c r="B1538" s="10" t="s">
        <v>3567</v>
      </c>
      <c r="C1538" s="10" t="s">
        <v>3568</v>
      </c>
      <c r="D1538" s="11">
        <v>8.6994851046E10</v>
      </c>
      <c r="E1538" s="10" t="s">
        <v>8622</v>
      </c>
      <c r="F1538" s="10" t="s">
        <v>8596</v>
      </c>
      <c r="G1538" s="10" t="s">
        <v>8588</v>
      </c>
      <c r="H1538" s="10" t="s">
        <v>8598</v>
      </c>
      <c r="I1538" s="10" t="s">
        <v>8614</v>
      </c>
      <c r="J1538" s="10" t="s">
        <v>8599</v>
      </c>
      <c r="K1538" s="10" t="s">
        <v>8606</v>
      </c>
      <c r="L1538" s="10" t="s">
        <v>8592</v>
      </c>
      <c r="M1538" s="10" t="s">
        <v>8601</v>
      </c>
      <c r="N1538" s="12" t="s">
        <v>11</v>
      </c>
      <c r="O1538" s="12" t="s">
        <v>13</v>
      </c>
      <c r="P1538" s="12" t="s">
        <v>80</v>
      </c>
      <c r="Q1538" s="12" t="s">
        <v>34</v>
      </c>
      <c r="R1538" s="12" t="s">
        <v>14</v>
      </c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3">
        <f>ROUNDUP(SUM(VLOOKUP(F1538,'Pontuação 3.0'!A$2:B$11,2,FALSE),VLOOKUP(E1538,'Pontuação 3.0'!C$2:D$11,2,FALSE),VLOOKUP(H1538,'Pontuação 3.0'!I$2:J$11,2,FALSE),VLOOKUP(J1538,'Pontuação 3.0'!G$2:H$11,2,FALSE),VLOOKUP(G1538,'Pontuação 3.0'!E$2:F$11,2,FALSE),VLOOKUP(K1538,'Pontuação 3.0'!K$2:L$11,2,FALSE),VLOOKUP(L1538,'Pontuação 3.0'!M$2:N$13,2,FALSE)),0)</f>
        <v>2220</v>
      </c>
      <c r="AD1538" s="14">
        <f t="shared" si="1"/>
        <v>222</v>
      </c>
      <c r="AE1538" s="14" t="str">
        <f t="array" ref="AE1538">IFERROR(INDEX('Pontuação 3.0'!G$13:G$191, MATCH(AD1538, 'Pontuação 3.0'!F$13:F$191, 0)), "Faixa Indefinida")</f>
        <v>B</v>
      </c>
      <c r="AF1538" s="14">
        <f t="shared" si="2"/>
        <v>0</v>
      </c>
      <c r="AG1538" s="14">
        <f t="shared" si="3"/>
        <v>1</v>
      </c>
      <c r="AH1538" s="14">
        <f t="shared" si="4"/>
        <v>0</v>
      </c>
      <c r="AI1538" s="14">
        <f t="shared" si="5"/>
        <v>0</v>
      </c>
      <c r="AJ1538" s="10"/>
    </row>
    <row r="1539" ht="15.75" customHeight="1">
      <c r="A1539" s="9">
        <v>45694.0</v>
      </c>
      <c r="B1539" s="10" t="s">
        <v>3569</v>
      </c>
      <c r="C1539" s="10" t="s">
        <v>3570</v>
      </c>
      <c r="D1539" s="11">
        <v>1.2997743653E10</v>
      </c>
      <c r="E1539" s="10" t="s">
        <v>8586</v>
      </c>
      <c r="F1539" s="10" t="s">
        <v>8587</v>
      </c>
      <c r="G1539" s="10" t="s">
        <v>8588</v>
      </c>
      <c r="H1539" s="10" t="s">
        <v>8589</v>
      </c>
      <c r="I1539" s="10" t="s">
        <v>8590</v>
      </c>
      <c r="J1539" s="10" t="s">
        <v>8591</v>
      </c>
      <c r="K1539" s="10" t="s">
        <v>8590</v>
      </c>
      <c r="L1539" s="10" t="s">
        <v>8600</v>
      </c>
      <c r="M1539" s="10" t="s">
        <v>8601</v>
      </c>
      <c r="N1539" s="12" t="s">
        <v>11</v>
      </c>
      <c r="O1539" s="12" t="s">
        <v>13</v>
      </c>
      <c r="P1539" s="12" t="s">
        <v>22</v>
      </c>
      <c r="Q1539" s="12" t="s">
        <v>49</v>
      </c>
      <c r="R1539" s="12" t="s">
        <v>14</v>
      </c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3">
        <f>ROUNDUP(SUM(VLOOKUP(F1539,'Pontuação 3.0'!A$2:B$11,2,FALSE),VLOOKUP(E1539,'Pontuação 3.0'!C$2:D$11,2,FALSE),VLOOKUP(H1539,'Pontuação 3.0'!I$2:J$11,2,FALSE),VLOOKUP(J1539,'Pontuação 3.0'!G$2:H$11,2,FALSE),VLOOKUP(G1539,'Pontuação 3.0'!E$2:F$11,2,FALSE),VLOOKUP(K1539,'Pontuação 3.0'!K$2:L$11,2,FALSE),VLOOKUP(L1539,'Pontuação 3.0'!M$2:N$13,2,FALSE)),0)</f>
        <v>2555</v>
      </c>
      <c r="AD1539" s="14">
        <f t="shared" si="1"/>
        <v>256</v>
      </c>
      <c r="AE1539" s="14" t="str">
        <f t="array" ref="AE1539">IFERROR(INDEX('Pontuação 3.0'!G$13:G$191, MATCH(AD1539, 'Pontuação 3.0'!F$13:F$191, 0)), "Faixa Indefinida")</f>
        <v>A</v>
      </c>
      <c r="AF1539" s="14">
        <f t="shared" si="2"/>
        <v>1</v>
      </c>
      <c r="AG1539" s="14">
        <f t="shared" si="3"/>
        <v>0</v>
      </c>
      <c r="AH1539" s="14">
        <f t="shared" si="4"/>
        <v>0</v>
      </c>
      <c r="AI1539" s="14">
        <f t="shared" si="5"/>
        <v>0</v>
      </c>
      <c r="AJ1539" s="10"/>
    </row>
    <row r="1540" ht="15.75" customHeight="1">
      <c r="A1540" s="9">
        <v>45694.0</v>
      </c>
      <c r="B1540" s="10" t="s">
        <v>3571</v>
      </c>
      <c r="C1540" s="10" t="s">
        <v>3572</v>
      </c>
      <c r="D1540" s="11">
        <v>4.4999685537E10</v>
      </c>
      <c r="E1540" s="10" t="s">
        <v>8622</v>
      </c>
      <c r="F1540" s="10" t="s">
        <v>8610</v>
      </c>
      <c r="G1540" s="10" t="s">
        <v>8588</v>
      </c>
      <c r="H1540" s="10" t="s">
        <v>8598</v>
      </c>
      <c r="I1540" s="10" t="s">
        <v>8614</v>
      </c>
      <c r="J1540" s="10" t="s">
        <v>8599</v>
      </c>
      <c r="K1540" s="10" t="s">
        <v>8590</v>
      </c>
      <c r="L1540" s="10" t="s">
        <v>8615</v>
      </c>
      <c r="M1540" s="10" t="s">
        <v>8593</v>
      </c>
      <c r="N1540" s="12" t="s">
        <v>11</v>
      </c>
      <c r="O1540" s="12" t="s">
        <v>13</v>
      </c>
      <c r="P1540" s="12" t="s">
        <v>22</v>
      </c>
      <c r="Q1540" s="12" t="s">
        <v>34</v>
      </c>
      <c r="R1540" s="12" t="s">
        <v>14</v>
      </c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3">
        <f>ROUNDUP(SUM(VLOOKUP(F1540,'Pontuação 3.0'!A$2:B$11,2,FALSE),VLOOKUP(E1540,'Pontuação 3.0'!C$2:D$11,2,FALSE),VLOOKUP(H1540,'Pontuação 3.0'!I$2:J$11,2,FALSE),VLOOKUP(J1540,'Pontuação 3.0'!G$2:H$11,2,FALSE),VLOOKUP(G1540,'Pontuação 3.0'!E$2:F$11,2,FALSE),VLOOKUP(K1540,'Pontuação 3.0'!K$2:L$11,2,FALSE),VLOOKUP(L1540,'Pontuação 3.0'!M$2:N$13,2,FALSE)),0)</f>
        <v>1956</v>
      </c>
      <c r="AD1540" s="14">
        <f t="shared" si="1"/>
        <v>196</v>
      </c>
      <c r="AE1540" s="14" t="str">
        <f t="array" ref="AE1540">IFERROR(INDEX('Pontuação 3.0'!G$13:G$191, MATCH(AD1540, 'Pontuação 3.0'!F$13:F$191, 0)), "Faixa Indefinida")</f>
        <v>C</v>
      </c>
      <c r="AF1540" s="14">
        <f t="shared" si="2"/>
        <v>0</v>
      </c>
      <c r="AG1540" s="14">
        <f t="shared" si="3"/>
        <v>0</v>
      </c>
      <c r="AH1540" s="14">
        <f t="shared" si="4"/>
        <v>1</v>
      </c>
      <c r="AI1540" s="14">
        <f t="shared" si="5"/>
        <v>0</v>
      </c>
      <c r="AJ1540" s="10"/>
    </row>
    <row r="1541" ht="15.75" customHeight="1">
      <c r="A1541" s="9">
        <v>45694.0</v>
      </c>
      <c r="B1541" s="10" t="s">
        <v>3573</v>
      </c>
      <c r="C1541" s="10" t="s">
        <v>3574</v>
      </c>
      <c r="D1541" s="11">
        <v>5.1998461745E10</v>
      </c>
      <c r="E1541" s="10" t="s">
        <v>8586</v>
      </c>
      <c r="F1541" s="10" t="s">
        <v>8587</v>
      </c>
      <c r="G1541" s="10" t="s">
        <v>8588</v>
      </c>
      <c r="H1541" s="10" t="s">
        <v>8589</v>
      </c>
      <c r="I1541" s="10" t="s">
        <v>8614</v>
      </c>
      <c r="J1541" s="10" t="s">
        <v>8599</v>
      </c>
      <c r="K1541" s="10" t="s">
        <v>8590</v>
      </c>
      <c r="L1541" s="10" t="s">
        <v>8592</v>
      </c>
      <c r="M1541" s="10" t="s">
        <v>8611</v>
      </c>
      <c r="N1541" s="12" t="s">
        <v>11</v>
      </c>
      <c r="O1541" s="12" t="s">
        <v>13</v>
      </c>
      <c r="P1541" s="12" t="s">
        <v>77</v>
      </c>
      <c r="Q1541" s="12" t="s">
        <v>45</v>
      </c>
      <c r="R1541" s="12" t="s">
        <v>23</v>
      </c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3">
        <f>ROUNDUP(SUM(VLOOKUP(F1541,'Pontuação 3.0'!A$2:B$11,2,FALSE),VLOOKUP(E1541,'Pontuação 3.0'!C$2:D$11,2,FALSE),VLOOKUP(H1541,'Pontuação 3.0'!I$2:J$11,2,FALSE),VLOOKUP(J1541,'Pontuação 3.0'!G$2:H$11,2,FALSE),VLOOKUP(G1541,'Pontuação 3.0'!E$2:F$11,2,FALSE),VLOOKUP(K1541,'Pontuação 3.0'!K$2:L$11,2,FALSE),VLOOKUP(L1541,'Pontuação 3.0'!M$2:N$13,2,FALSE)),0)</f>
        <v>2209</v>
      </c>
      <c r="AD1541" s="14">
        <f t="shared" si="1"/>
        <v>221</v>
      </c>
      <c r="AE1541" s="14" t="str">
        <f t="array" ref="AE1541">IFERROR(INDEX('Pontuação 3.0'!G$13:G$191, MATCH(AD1541, 'Pontuação 3.0'!F$13:F$191, 0)), "Faixa Indefinida")</f>
        <v>B</v>
      </c>
      <c r="AF1541" s="14">
        <f t="shared" si="2"/>
        <v>0</v>
      </c>
      <c r="AG1541" s="14">
        <f t="shared" si="3"/>
        <v>1</v>
      </c>
      <c r="AH1541" s="14">
        <f t="shared" si="4"/>
        <v>0</v>
      </c>
      <c r="AI1541" s="14">
        <f t="shared" si="5"/>
        <v>0</v>
      </c>
      <c r="AJ1541" s="10"/>
    </row>
    <row r="1542" ht="15.75" customHeight="1">
      <c r="A1542" s="9">
        <v>45694.0</v>
      </c>
      <c r="B1542" s="10" t="s">
        <v>3575</v>
      </c>
      <c r="C1542" s="10" t="s">
        <v>3576</v>
      </c>
      <c r="D1542" s="11">
        <v>4.7984473236E10</v>
      </c>
      <c r="E1542" s="10" t="s">
        <v>8586</v>
      </c>
      <c r="F1542" s="10" t="s">
        <v>8587</v>
      </c>
      <c r="G1542" s="10" t="s">
        <v>8588</v>
      </c>
      <c r="H1542" s="10" t="s">
        <v>8605</v>
      </c>
      <c r="I1542" s="10" t="s">
        <v>8614</v>
      </c>
      <c r="J1542" s="10" t="s">
        <v>8599</v>
      </c>
      <c r="K1542" s="10" t="s">
        <v>8590</v>
      </c>
      <c r="L1542" s="10" t="s">
        <v>8592</v>
      </c>
      <c r="M1542" s="10" t="s">
        <v>8593</v>
      </c>
      <c r="N1542" s="12" t="s">
        <v>11</v>
      </c>
      <c r="O1542" s="12" t="s">
        <v>13</v>
      </c>
      <c r="P1542" s="12" t="s">
        <v>77</v>
      </c>
      <c r="Q1542" s="12" t="s">
        <v>45</v>
      </c>
      <c r="R1542" s="12" t="s">
        <v>23</v>
      </c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3">
        <f>ROUNDUP(SUM(VLOOKUP(F1542,'Pontuação 3.0'!A$2:B$11,2,FALSE),VLOOKUP(E1542,'Pontuação 3.0'!C$2:D$11,2,FALSE),VLOOKUP(H1542,'Pontuação 3.0'!I$2:J$11,2,FALSE),VLOOKUP(J1542,'Pontuação 3.0'!G$2:H$11,2,FALSE),VLOOKUP(G1542,'Pontuação 3.0'!E$2:F$11,2,FALSE),VLOOKUP(K1542,'Pontuação 3.0'!K$2:L$11,2,FALSE),VLOOKUP(L1542,'Pontuação 3.0'!M$2:N$13,2,FALSE)),0)</f>
        <v>2058</v>
      </c>
      <c r="AD1542" s="14">
        <f t="shared" si="1"/>
        <v>206</v>
      </c>
      <c r="AE1542" s="14" t="str">
        <f t="array" ref="AE1542">IFERROR(INDEX('Pontuação 3.0'!G$13:G$191, MATCH(AD1542, 'Pontuação 3.0'!F$13:F$191, 0)), "Faixa Indefinida")</f>
        <v>C</v>
      </c>
      <c r="AF1542" s="14">
        <f t="shared" si="2"/>
        <v>0</v>
      </c>
      <c r="AG1542" s="14">
        <f t="shared" si="3"/>
        <v>0</v>
      </c>
      <c r="AH1542" s="14">
        <f t="shared" si="4"/>
        <v>1</v>
      </c>
      <c r="AI1542" s="14">
        <f t="shared" si="5"/>
        <v>0</v>
      </c>
      <c r="AJ1542" s="10"/>
    </row>
    <row r="1543" ht="15.75" customHeight="1">
      <c r="A1543" s="9">
        <v>45694.0</v>
      </c>
      <c r="B1543" s="10" t="s">
        <v>3577</v>
      </c>
      <c r="C1543" s="10" t="s">
        <v>3578</v>
      </c>
      <c r="D1543" s="11">
        <v>6.1982619541E10</v>
      </c>
      <c r="E1543" s="10" t="s">
        <v>8586</v>
      </c>
      <c r="F1543" s="10" t="s">
        <v>8587</v>
      </c>
      <c r="G1543" s="10" t="s">
        <v>8628</v>
      </c>
      <c r="H1543" s="10" t="s">
        <v>8626</v>
      </c>
      <c r="I1543" s="10" t="s">
        <v>8590</v>
      </c>
      <c r="J1543" s="10" t="s">
        <v>8599</v>
      </c>
      <c r="K1543" s="10" t="s">
        <v>8590</v>
      </c>
      <c r="L1543" s="10" t="s">
        <v>8607</v>
      </c>
      <c r="M1543" s="10" t="s">
        <v>8593</v>
      </c>
      <c r="N1543" s="12" t="s">
        <v>11</v>
      </c>
      <c r="O1543" s="12" t="s">
        <v>13</v>
      </c>
      <c r="P1543" s="12" t="s">
        <v>77</v>
      </c>
      <c r="Q1543" s="12" t="s">
        <v>34</v>
      </c>
      <c r="R1543" s="12" t="s">
        <v>23</v>
      </c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3">
        <f>ROUNDUP(SUM(VLOOKUP(F1543,'Pontuação 3.0'!A$2:B$11,2,FALSE),VLOOKUP(E1543,'Pontuação 3.0'!C$2:D$11,2,FALSE),VLOOKUP(H1543,'Pontuação 3.0'!I$2:J$11,2,FALSE),VLOOKUP(J1543,'Pontuação 3.0'!G$2:H$11,2,FALSE),VLOOKUP(G1543,'Pontuação 3.0'!E$2:F$11,2,FALSE),VLOOKUP(K1543,'Pontuação 3.0'!K$2:L$11,2,FALSE),VLOOKUP(L1543,'Pontuação 3.0'!M$2:N$13,2,FALSE)),0)</f>
        <v>1794</v>
      </c>
      <c r="AD1543" s="14">
        <f t="shared" si="1"/>
        <v>179</v>
      </c>
      <c r="AE1543" s="14" t="str">
        <f t="array" ref="AE1543">IFERROR(INDEX('Pontuação 3.0'!G$13:G$191, MATCH(AD1543, 'Pontuação 3.0'!F$13:F$191, 0)), "Faixa Indefinida")</f>
        <v>D</v>
      </c>
      <c r="AF1543" s="14">
        <f t="shared" si="2"/>
        <v>0</v>
      </c>
      <c r="AG1543" s="14">
        <f t="shared" si="3"/>
        <v>0</v>
      </c>
      <c r="AH1543" s="14">
        <f t="shared" si="4"/>
        <v>0</v>
      </c>
      <c r="AI1543" s="14">
        <f t="shared" si="5"/>
        <v>1</v>
      </c>
      <c r="AJ1543" s="10"/>
    </row>
    <row r="1544" ht="15.75" customHeight="1">
      <c r="A1544" s="9">
        <v>45694.0</v>
      </c>
      <c r="B1544" s="10" t="s">
        <v>3579</v>
      </c>
      <c r="C1544" s="10" t="s">
        <v>3580</v>
      </c>
      <c r="D1544" s="11">
        <v>1.2974038045E10</v>
      </c>
      <c r="E1544" s="10" t="s">
        <v>8622</v>
      </c>
      <c r="F1544" s="10" t="s">
        <v>8587</v>
      </c>
      <c r="G1544" s="10" t="s">
        <v>8628</v>
      </c>
      <c r="H1544" s="10" t="s">
        <v>8626</v>
      </c>
      <c r="I1544" s="10" t="s">
        <v>8590</v>
      </c>
      <c r="J1544" s="10" t="s">
        <v>8599</v>
      </c>
      <c r="K1544" s="10" t="s">
        <v>8590</v>
      </c>
      <c r="L1544" s="10" t="s">
        <v>8607</v>
      </c>
      <c r="M1544" s="10" t="s">
        <v>8625</v>
      </c>
      <c r="N1544" s="12" t="s">
        <v>11</v>
      </c>
      <c r="O1544" s="12" t="s">
        <v>13</v>
      </c>
      <c r="P1544" s="12" t="s">
        <v>22</v>
      </c>
      <c r="Q1544" s="12" t="s">
        <v>34</v>
      </c>
      <c r="R1544" s="12" t="s">
        <v>23</v>
      </c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3">
        <f>ROUNDUP(SUM(VLOOKUP(F1544,'Pontuação 3.0'!A$2:B$11,2,FALSE),VLOOKUP(E1544,'Pontuação 3.0'!C$2:D$11,2,FALSE),VLOOKUP(H1544,'Pontuação 3.0'!I$2:J$11,2,FALSE),VLOOKUP(J1544,'Pontuação 3.0'!G$2:H$11,2,FALSE),VLOOKUP(G1544,'Pontuação 3.0'!E$2:F$11,2,FALSE),VLOOKUP(K1544,'Pontuação 3.0'!K$2:L$11,2,FALSE),VLOOKUP(L1544,'Pontuação 3.0'!M$2:N$13,2,FALSE)),0)</f>
        <v>1764</v>
      </c>
      <c r="AD1544" s="14">
        <f t="shared" si="1"/>
        <v>176</v>
      </c>
      <c r="AE1544" s="14" t="str">
        <f t="array" ref="AE1544">IFERROR(INDEX('Pontuação 3.0'!G$13:G$191, MATCH(AD1544, 'Pontuação 3.0'!F$13:F$191, 0)), "Faixa Indefinida")</f>
        <v>D</v>
      </c>
      <c r="AF1544" s="14">
        <f t="shared" si="2"/>
        <v>0</v>
      </c>
      <c r="AG1544" s="14">
        <f t="shared" si="3"/>
        <v>0</v>
      </c>
      <c r="AH1544" s="14">
        <f t="shared" si="4"/>
        <v>0</v>
      </c>
      <c r="AI1544" s="14">
        <f t="shared" si="5"/>
        <v>1</v>
      </c>
      <c r="AJ1544" s="10"/>
    </row>
    <row r="1545" ht="15.75" customHeight="1">
      <c r="A1545" s="9">
        <v>45694.0</v>
      </c>
      <c r="B1545" s="10" t="s">
        <v>3585</v>
      </c>
      <c r="C1545" s="10" t="s">
        <v>3586</v>
      </c>
      <c r="D1545" s="11">
        <v>4.1985382751E10</v>
      </c>
      <c r="E1545" s="10" t="s">
        <v>8586</v>
      </c>
      <c r="F1545" s="10" t="s">
        <v>8596</v>
      </c>
      <c r="G1545" s="10" t="s">
        <v>8588</v>
      </c>
      <c r="H1545" s="10" t="s">
        <v>8598</v>
      </c>
      <c r="I1545" s="10" t="s">
        <v>8590</v>
      </c>
      <c r="J1545" s="10" t="s">
        <v>8617</v>
      </c>
      <c r="K1545" s="10" t="s">
        <v>8606</v>
      </c>
      <c r="L1545" s="10" t="s">
        <v>8592</v>
      </c>
      <c r="M1545" s="10" t="s">
        <v>8611</v>
      </c>
      <c r="N1545" s="12" t="s">
        <v>11</v>
      </c>
      <c r="O1545" s="12" t="s">
        <v>13</v>
      </c>
      <c r="P1545" s="12" t="s">
        <v>22</v>
      </c>
      <c r="Q1545" s="12" t="s">
        <v>31</v>
      </c>
      <c r="R1545" s="12" t="s">
        <v>14</v>
      </c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3">
        <f>ROUNDUP(SUM(VLOOKUP(F1545,'Pontuação 3.0'!A$2:B$11,2,FALSE),VLOOKUP(E1545,'Pontuação 3.0'!C$2:D$11,2,FALSE),VLOOKUP(H1545,'Pontuação 3.0'!I$2:J$11,2,FALSE),VLOOKUP(J1545,'Pontuação 3.0'!G$2:H$11,2,FALSE),VLOOKUP(G1545,'Pontuação 3.0'!E$2:F$11,2,FALSE),VLOOKUP(K1545,'Pontuação 3.0'!K$2:L$11,2,FALSE),VLOOKUP(L1545,'Pontuação 3.0'!M$2:N$13,2,FALSE)),0)</f>
        <v>2525</v>
      </c>
      <c r="AD1545" s="14">
        <f t="shared" si="1"/>
        <v>253</v>
      </c>
      <c r="AE1545" s="14" t="str">
        <f t="array" ref="AE1545">IFERROR(INDEX('Pontuação 3.0'!G$13:G$191, MATCH(AD1545, 'Pontuação 3.0'!F$13:F$191, 0)), "Faixa Indefinida")</f>
        <v>A</v>
      </c>
      <c r="AF1545" s="14">
        <f t="shared" si="2"/>
        <v>1</v>
      </c>
      <c r="AG1545" s="14">
        <f t="shared" si="3"/>
        <v>0</v>
      </c>
      <c r="AH1545" s="14">
        <f t="shared" si="4"/>
        <v>0</v>
      </c>
      <c r="AI1545" s="14">
        <f t="shared" si="5"/>
        <v>0</v>
      </c>
      <c r="AJ1545" s="10"/>
    </row>
    <row r="1546" ht="15.75" customHeight="1">
      <c r="A1546" s="9">
        <v>45694.0</v>
      </c>
      <c r="B1546" s="10" t="s">
        <v>3581</v>
      </c>
      <c r="C1546" s="10" t="s">
        <v>3582</v>
      </c>
      <c r="D1546" s="11">
        <v>8.1986729704E10</v>
      </c>
      <c r="E1546" s="10" t="s">
        <v>8622</v>
      </c>
      <c r="F1546" s="10" t="s">
        <v>8596</v>
      </c>
      <c r="G1546" s="10" t="s">
        <v>8588</v>
      </c>
      <c r="H1546" s="10" t="s">
        <v>8598</v>
      </c>
      <c r="I1546" s="10" t="s">
        <v>8590</v>
      </c>
      <c r="J1546" s="10" t="s">
        <v>8591</v>
      </c>
      <c r="K1546" s="10" t="s">
        <v>8590</v>
      </c>
      <c r="L1546" s="10" t="s">
        <v>8592</v>
      </c>
      <c r="M1546" s="10" t="s">
        <v>8625</v>
      </c>
      <c r="N1546" s="12" t="s">
        <v>11</v>
      </c>
      <c r="O1546" s="12" t="s">
        <v>13</v>
      </c>
      <c r="P1546" s="12" t="s">
        <v>12</v>
      </c>
      <c r="Q1546" s="12" t="s">
        <v>45</v>
      </c>
      <c r="R1546" s="12" t="s">
        <v>14</v>
      </c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3">
        <f>ROUNDUP(SUM(VLOOKUP(F1546,'Pontuação 3.0'!A$2:B$11,2,FALSE),VLOOKUP(E1546,'Pontuação 3.0'!C$2:D$11,2,FALSE),VLOOKUP(H1546,'Pontuação 3.0'!I$2:J$11,2,FALSE),VLOOKUP(J1546,'Pontuação 3.0'!G$2:H$11,2,FALSE),VLOOKUP(G1546,'Pontuação 3.0'!E$2:F$11,2,FALSE),VLOOKUP(K1546,'Pontuação 3.0'!K$2:L$11,2,FALSE),VLOOKUP(L1546,'Pontuação 3.0'!M$2:N$13,2,FALSE)),0)</f>
        <v>2111</v>
      </c>
      <c r="AD1546" s="14">
        <f t="shared" si="1"/>
        <v>211</v>
      </c>
      <c r="AE1546" s="14" t="str">
        <f t="array" ref="AE1546">IFERROR(INDEX('Pontuação 3.0'!G$13:G$191, MATCH(AD1546, 'Pontuação 3.0'!F$13:F$191, 0)), "Faixa Indefinida")</f>
        <v>C</v>
      </c>
      <c r="AF1546" s="14">
        <f t="shared" si="2"/>
        <v>0</v>
      </c>
      <c r="AG1546" s="14">
        <f t="shared" si="3"/>
        <v>0</v>
      </c>
      <c r="AH1546" s="14">
        <f t="shared" si="4"/>
        <v>1</v>
      </c>
      <c r="AI1546" s="14">
        <f t="shared" si="5"/>
        <v>0</v>
      </c>
      <c r="AJ1546" s="10"/>
    </row>
    <row r="1547" ht="15.75" customHeight="1">
      <c r="A1547" s="9">
        <v>45694.0</v>
      </c>
      <c r="B1547" s="10" t="s">
        <v>3587</v>
      </c>
      <c r="C1547" s="10" t="s">
        <v>3588</v>
      </c>
      <c r="D1547" s="11">
        <v>1.8997908249E10</v>
      </c>
      <c r="E1547" s="10" t="s">
        <v>8586</v>
      </c>
      <c r="F1547" s="10" t="s">
        <v>8631</v>
      </c>
      <c r="G1547" s="10" t="s">
        <v>8616</v>
      </c>
      <c r="H1547" s="10" t="s">
        <v>8598</v>
      </c>
      <c r="I1547" s="10" t="s">
        <v>8590</v>
      </c>
      <c r="J1547" s="10" t="s">
        <v>8599</v>
      </c>
      <c r="K1547" s="10" t="s">
        <v>8590</v>
      </c>
      <c r="L1547" s="10" t="s">
        <v>8615</v>
      </c>
      <c r="M1547" s="10" t="s">
        <v>8625</v>
      </c>
      <c r="N1547" s="12" t="s">
        <v>11</v>
      </c>
      <c r="O1547" s="12" t="s">
        <v>13</v>
      </c>
      <c r="P1547" s="12" t="s">
        <v>22</v>
      </c>
      <c r="Q1547" s="12" t="s">
        <v>31</v>
      </c>
      <c r="R1547" s="12" t="s">
        <v>14</v>
      </c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3">
        <f>ROUNDUP(SUM(VLOOKUP(F1547,'Pontuação 3.0'!A$2:B$11,2,FALSE),VLOOKUP(E1547,'Pontuação 3.0'!C$2:D$11,2,FALSE),VLOOKUP(H1547,'Pontuação 3.0'!I$2:J$11,2,FALSE),VLOOKUP(J1547,'Pontuação 3.0'!G$2:H$11,2,FALSE),VLOOKUP(G1547,'Pontuação 3.0'!E$2:F$11,2,FALSE),VLOOKUP(K1547,'Pontuação 3.0'!K$2:L$11,2,FALSE),VLOOKUP(L1547,'Pontuação 3.0'!M$2:N$13,2,FALSE)),0)</f>
        <v>2287</v>
      </c>
      <c r="AD1547" s="14">
        <f t="shared" si="1"/>
        <v>229</v>
      </c>
      <c r="AE1547" s="14" t="str">
        <f t="array" ref="AE1547">IFERROR(INDEX('Pontuação 3.0'!G$13:G$191, MATCH(AD1547, 'Pontuação 3.0'!F$13:F$191, 0)), "Faixa Indefinida")</f>
        <v>B</v>
      </c>
      <c r="AF1547" s="14">
        <f t="shared" si="2"/>
        <v>0</v>
      </c>
      <c r="AG1547" s="14">
        <f t="shared" si="3"/>
        <v>1</v>
      </c>
      <c r="AH1547" s="14">
        <f t="shared" si="4"/>
        <v>0</v>
      </c>
      <c r="AI1547" s="14">
        <f t="shared" si="5"/>
        <v>0</v>
      </c>
      <c r="AJ1547" s="10"/>
    </row>
    <row r="1548" ht="15.75" customHeight="1">
      <c r="A1548" s="9">
        <v>45694.0</v>
      </c>
      <c r="B1548" s="10" t="s">
        <v>268</v>
      </c>
      <c r="C1548" s="10" t="s">
        <v>3589</v>
      </c>
      <c r="D1548" s="15" t="s">
        <v>8731</v>
      </c>
      <c r="E1548" s="10" t="s">
        <v>8586</v>
      </c>
      <c r="F1548" s="10" t="s">
        <v>8596</v>
      </c>
      <c r="G1548" s="10" t="s">
        <v>8588</v>
      </c>
      <c r="H1548" s="10" t="s">
        <v>8632</v>
      </c>
      <c r="I1548" s="10" t="s">
        <v>8614</v>
      </c>
      <c r="J1548" s="10" t="s">
        <v>8617</v>
      </c>
      <c r="K1548" s="10" t="s">
        <v>8590</v>
      </c>
      <c r="L1548" s="10" t="s">
        <v>8592</v>
      </c>
      <c r="M1548" s="10" t="s">
        <v>8593</v>
      </c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3">
        <f>ROUNDUP(SUM(VLOOKUP(F1548,'Pontuação 3.0'!A$2:B$11,2,FALSE),VLOOKUP(E1548,'Pontuação 3.0'!C$2:D$11,2,FALSE),VLOOKUP(H1548,'Pontuação 3.0'!I$2:J$11,2,FALSE),VLOOKUP(J1548,'Pontuação 3.0'!G$2:H$11,2,FALSE),VLOOKUP(G1548,'Pontuação 3.0'!E$2:F$11,2,FALSE),VLOOKUP(K1548,'Pontuação 3.0'!K$2:L$11,2,FALSE),VLOOKUP(L1548,'Pontuação 3.0'!M$2:N$13,2,FALSE)),0)</f>
        <v>2156</v>
      </c>
      <c r="AD1548" s="14">
        <f t="shared" si="1"/>
        <v>216</v>
      </c>
      <c r="AE1548" s="14" t="str">
        <f t="array" ref="AE1548">IFERROR(INDEX('Pontuação 3.0'!G$13:G$191, MATCH(AD1548, 'Pontuação 3.0'!F$13:F$191, 0)), "Faixa Indefinida")</f>
        <v>B</v>
      </c>
      <c r="AF1548" s="14">
        <f t="shared" si="2"/>
        <v>0</v>
      </c>
      <c r="AG1548" s="14">
        <f t="shared" si="3"/>
        <v>1</v>
      </c>
      <c r="AH1548" s="14">
        <f t="shared" si="4"/>
        <v>0</v>
      </c>
      <c r="AI1548" s="14">
        <f t="shared" si="5"/>
        <v>0</v>
      </c>
      <c r="AJ1548" s="10"/>
    </row>
    <row r="1549" ht="15.75" customHeight="1">
      <c r="A1549" s="9">
        <v>45694.0</v>
      </c>
      <c r="B1549" s="10" t="s">
        <v>3590</v>
      </c>
      <c r="C1549" s="10" t="s">
        <v>3591</v>
      </c>
      <c r="D1549" s="11">
        <v>7.1996436818E10</v>
      </c>
      <c r="E1549" s="10" t="s">
        <v>8586</v>
      </c>
      <c r="F1549" s="10" t="s">
        <v>8587</v>
      </c>
      <c r="G1549" s="10" t="s">
        <v>8588</v>
      </c>
      <c r="H1549" s="10" t="s">
        <v>8626</v>
      </c>
      <c r="I1549" s="10" t="s">
        <v>8590</v>
      </c>
      <c r="J1549" s="10" t="s">
        <v>8599</v>
      </c>
      <c r="K1549" s="10" t="s">
        <v>8606</v>
      </c>
      <c r="L1549" s="10" t="s">
        <v>8592</v>
      </c>
      <c r="M1549" s="10" t="s">
        <v>8593</v>
      </c>
      <c r="N1549" s="12" t="s">
        <v>11</v>
      </c>
      <c r="O1549" s="12" t="s">
        <v>13</v>
      </c>
      <c r="P1549" s="12" t="s">
        <v>22</v>
      </c>
      <c r="Q1549" s="12" t="s">
        <v>31</v>
      </c>
      <c r="R1549" s="12" t="s">
        <v>14</v>
      </c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3">
        <f>ROUNDUP(SUM(VLOOKUP(F1549,'Pontuação 3.0'!A$2:B$11,2,FALSE),VLOOKUP(E1549,'Pontuação 3.0'!C$2:D$11,2,FALSE),VLOOKUP(H1549,'Pontuação 3.0'!I$2:J$11,2,FALSE),VLOOKUP(J1549,'Pontuação 3.0'!G$2:H$11,2,FALSE),VLOOKUP(G1549,'Pontuação 3.0'!E$2:F$11,2,FALSE),VLOOKUP(K1549,'Pontuação 3.0'!K$2:L$11,2,FALSE),VLOOKUP(L1549,'Pontuação 3.0'!M$2:N$13,2,FALSE)),0)</f>
        <v>2235</v>
      </c>
      <c r="AD1549" s="14">
        <f t="shared" si="1"/>
        <v>224</v>
      </c>
      <c r="AE1549" s="14" t="str">
        <f t="array" ref="AE1549">IFERROR(INDEX('Pontuação 3.0'!G$13:G$191, MATCH(AD1549, 'Pontuação 3.0'!F$13:F$191, 0)), "Faixa Indefinida")</f>
        <v>B</v>
      </c>
      <c r="AF1549" s="14">
        <f t="shared" si="2"/>
        <v>0</v>
      </c>
      <c r="AG1549" s="14">
        <f t="shared" si="3"/>
        <v>1</v>
      </c>
      <c r="AH1549" s="14">
        <f t="shared" si="4"/>
        <v>0</v>
      </c>
      <c r="AI1549" s="14">
        <f t="shared" si="5"/>
        <v>0</v>
      </c>
      <c r="AJ1549" s="10"/>
    </row>
    <row r="1550" ht="15.75" customHeight="1">
      <c r="A1550" s="9">
        <v>45694.0</v>
      </c>
      <c r="B1550" s="10" t="s">
        <v>2954</v>
      </c>
      <c r="C1550" s="10" t="s">
        <v>3592</v>
      </c>
      <c r="D1550" s="11">
        <v>1.1954457242E10</v>
      </c>
      <c r="E1550" s="10" t="s">
        <v>8622</v>
      </c>
      <c r="F1550" s="10" t="s">
        <v>8587</v>
      </c>
      <c r="G1550" s="10" t="s">
        <v>8588</v>
      </c>
      <c r="H1550" s="10" t="s">
        <v>8598</v>
      </c>
      <c r="I1550" s="10" t="s">
        <v>8614</v>
      </c>
      <c r="J1550" s="10" t="s">
        <v>8591</v>
      </c>
      <c r="K1550" s="10" t="s">
        <v>8590</v>
      </c>
      <c r="L1550" s="10" t="s">
        <v>8629</v>
      </c>
      <c r="M1550" s="10" t="s">
        <v>8601</v>
      </c>
      <c r="N1550" s="12" t="s">
        <v>11</v>
      </c>
      <c r="O1550" s="12" t="s">
        <v>13</v>
      </c>
      <c r="P1550" s="12" t="s">
        <v>19</v>
      </c>
      <c r="Q1550" s="12" t="s">
        <v>34</v>
      </c>
      <c r="R1550" s="12" t="s">
        <v>14</v>
      </c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3">
        <f>ROUNDUP(SUM(VLOOKUP(F1550,'Pontuação 3.0'!A$2:B$11,2,FALSE),VLOOKUP(E1550,'Pontuação 3.0'!C$2:D$11,2,FALSE),VLOOKUP(H1550,'Pontuação 3.0'!I$2:J$11,2,FALSE),VLOOKUP(J1550,'Pontuação 3.0'!G$2:H$11,2,FALSE),VLOOKUP(G1550,'Pontuação 3.0'!E$2:F$11,2,FALSE),VLOOKUP(K1550,'Pontuação 3.0'!K$2:L$11,2,FALSE),VLOOKUP(L1550,'Pontuação 3.0'!M$2:N$13,2,FALSE)),0)</f>
        <v>2222</v>
      </c>
      <c r="AD1550" s="14">
        <f t="shared" si="1"/>
        <v>222</v>
      </c>
      <c r="AE1550" s="14" t="str">
        <f t="array" ref="AE1550">IFERROR(INDEX('Pontuação 3.0'!G$13:G$191, MATCH(AD1550, 'Pontuação 3.0'!F$13:F$191, 0)), "Faixa Indefinida")</f>
        <v>B</v>
      </c>
      <c r="AF1550" s="14">
        <f t="shared" si="2"/>
        <v>0</v>
      </c>
      <c r="AG1550" s="14">
        <f t="shared" si="3"/>
        <v>1</v>
      </c>
      <c r="AH1550" s="14">
        <f t="shared" si="4"/>
        <v>0</v>
      </c>
      <c r="AI1550" s="14">
        <f t="shared" si="5"/>
        <v>0</v>
      </c>
      <c r="AJ1550" s="10"/>
    </row>
    <row r="1551" ht="15.75" customHeight="1">
      <c r="A1551" s="9">
        <v>45694.0</v>
      </c>
      <c r="B1551" s="10" t="s">
        <v>3593</v>
      </c>
      <c r="C1551" s="10" t="s">
        <v>3594</v>
      </c>
      <c r="D1551" s="11">
        <v>2.1992000936E10</v>
      </c>
      <c r="E1551" s="10" t="s">
        <v>8586</v>
      </c>
      <c r="F1551" s="10" t="s">
        <v>8631</v>
      </c>
      <c r="G1551" s="10" t="s">
        <v>8597</v>
      </c>
      <c r="H1551" s="10" t="s">
        <v>8626</v>
      </c>
      <c r="I1551" s="10" t="s">
        <v>8590</v>
      </c>
      <c r="J1551" s="10" t="s">
        <v>8599</v>
      </c>
      <c r="K1551" s="10" t="s">
        <v>8590</v>
      </c>
      <c r="L1551" s="10" t="s">
        <v>8592</v>
      </c>
      <c r="M1551" s="10" t="s">
        <v>8601</v>
      </c>
      <c r="N1551" s="12" t="s">
        <v>11</v>
      </c>
      <c r="O1551" s="12" t="s">
        <v>13</v>
      </c>
      <c r="P1551" s="12" t="s">
        <v>77</v>
      </c>
      <c r="Q1551" s="12" t="s">
        <v>45</v>
      </c>
      <c r="R1551" s="12" t="s">
        <v>23</v>
      </c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3">
        <f>ROUNDUP(SUM(VLOOKUP(F1551,'Pontuação 3.0'!A$2:B$11,2,FALSE),VLOOKUP(E1551,'Pontuação 3.0'!C$2:D$11,2,FALSE),VLOOKUP(H1551,'Pontuação 3.0'!I$2:J$11,2,FALSE),VLOOKUP(J1551,'Pontuação 3.0'!G$2:H$11,2,FALSE),VLOOKUP(G1551,'Pontuação 3.0'!E$2:F$11,2,FALSE),VLOOKUP(K1551,'Pontuação 3.0'!K$2:L$11,2,FALSE),VLOOKUP(L1551,'Pontuação 3.0'!M$2:N$13,2,FALSE)),0)</f>
        <v>1852</v>
      </c>
      <c r="AD1551" s="14">
        <f t="shared" si="1"/>
        <v>185</v>
      </c>
      <c r="AE1551" s="14" t="str">
        <f t="array" ref="AE1551">IFERROR(INDEX('Pontuação 3.0'!G$13:G$191, MATCH(AD1551, 'Pontuação 3.0'!F$13:F$191, 0)), "Faixa Indefinida")</f>
        <v>D</v>
      </c>
      <c r="AF1551" s="14">
        <f t="shared" si="2"/>
        <v>0</v>
      </c>
      <c r="AG1551" s="14">
        <f t="shared" si="3"/>
        <v>0</v>
      </c>
      <c r="AH1551" s="14">
        <f t="shared" si="4"/>
        <v>0</v>
      </c>
      <c r="AI1551" s="14">
        <f t="shared" si="5"/>
        <v>1</v>
      </c>
      <c r="AJ1551" s="10"/>
    </row>
    <row r="1552" ht="15.75" customHeight="1">
      <c r="A1552" s="9">
        <v>45694.0</v>
      </c>
      <c r="B1552" s="10" t="s">
        <v>278</v>
      </c>
      <c r="C1552" s="10" t="s">
        <v>3596</v>
      </c>
      <c r="D1552" s="11">
        <v>1.1986705153E10</v>
      </c>
      <c r="E1552" s="10" t="s">
        <v>8586</v>
      </c>
      <c r="F1552" s="10" t="s">
        <v>8596</v>
      </c>
      <c r="G1552" s="10" t="s">
        <v>8588</v>
      </c>
      <c r="H1552" s="10" t="s">
        <v>8589</v>
      </c>
      <c r="I1552" s="10" t="s">
        <v>8590</v>
      </c>
      <c r="J1552" s="10" t="s">
        <v>8599</v>
      </c>
      <c r="K1552" s="10" t="s">
        <v>8606</v>
      </c>
      <c r="L1552" s="10" t="s">
        <v>8615</v>
      </c>
      <c r="M1552" s="10" t="s">
        <v>8601</v>
      </c>
      <c r="N1552" s="12" t="s">
        <v>11</v>
      </c>
      <c r="O1552" s="12" t="s">
        <v>13</v>
      </c>
      <c r="P1552" s="12" t="s">
        <v>102</v>
      </c>
      <c r="Q1552" s="12" t="s">
        <v>15</v>
      </c>
      <c r="R1552" s="12" t="s">
        <v>14</v>
      </c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3">
        <f>ROUNDUP(SUM(VLOOKUP(F1552,'Pontuação 3.0'!A$2:B$11,2,FALSE),VLOOKUP(E1552,'Pontuação 3.0'!C$2:D$11,2,FALSE),VLOOKUP(H1552,'Pontuação 3.0'!I$2:J$11,2,FALSE),VLOOKUP(J1552,'Pontuação 3.0'!G$2:H$11,2,FALSE),VLOOKUP(G1552,'Pontuação 3.0'!E$2:F$11,2,FALSE),VLOOKUP(K1552,'Pontuação 3.0'!K$2:L$11,2,FALSE),VLOOKUP(L1552,'Pontuação 3.0'!M$2:N$13,2,FALSE)),0)</f>
        <v>2423</v>
      </c>
      <c r="AD1552" s="14">
        <f t="shared" si="1"/>
        <v>242</v>
      </c>
      <c r="AE1552" s="14" t="str">
        <f t="array" ref="AE1552">IFERROR(INDEX('Pontuação 3.0'!G$13:G$191, MATCH(AD1552, 'Pontuação 3.0'!F$13:F$191, 0)), "Faixa Indefinida")</f>
        <v>A</v>
      </c>
      <c r="AF1552" s="14">
        <f t="shared" si="2"/>
        <v>1</v>
      </c>
      <c r="AG1552" s="14">
        <f t="shared" si="3"/>
        <v>0</v>
      </c>
      <c r="AH1552" s="14">
        <f t="shared" si="4"/>
        <v>0</v>
      </c>
      <c r="AI1552" s="14">
        <f t="shared" si="5"/>
        <v>0</v>
      </c>
      <c r="AJ1552" s="10"/>
    </row>
    <row r="1553" ht="15.75" customHeight="1">
      <c r="A1553" s="9">
        <v>45694.0</v>
      </c>
      <c r="B1553" s="10" t="s">
        <v>3599</v>
      </c>
      <c r="C1553" s="10" t="s">
        <v>3600</v>
      </c>
      <c r="D1553" s="11">
        <v>6.2994897347E10</v>
      </c>
      <c r="E1553" s="10" t="s">
        <v>8586</v>
      </c>
      <c r="F1553" s="10" t="s">
        <v>8587</v>
      </c>
      <c r="G1553" s="10" t="s">
        <v>8588</v>
      </c>
      <c r="H1553" s="10" t="s">
        <v>8589</v>
      </c>
      <c r="I1553" s="10" t="s">
        <v>8614</v>
      </c>
      <c r="J1553" s="10" t="s">
        <v>8599</v>
      </c>
      <c r="K1553" s="10" t="s">
        <v>8590</v>
      </c>
      <c r="L1553" s="10" t="s">
        <v>8615</v>
      </c>
      <c r="M1553" s="10" t="s">
        <v>8593</v>
      </c>
      <c r="N1553" s="12" t="s">
        <v>11</v>
      </c>
      <c r="O1553" s="12" t="s">
        <v>13</v>
      </c>
      <c r="P1553" s="12" t="s">
        <v>58</v>
      </c>
      <c r="Q1553" s="12" t="s">
        <v>49</v>
      </c>
      <c r="R1553" s="12" t="s">
        <v>14</v>
      </c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3">
        <f>ROUNDUP(SUM(VLOOKUP(F1553,'Pontuação 3.0'!A$2:B$11,2,FALSE),VLOOKUP(E1553,'Pontuação 3.0'!C$2:D$11,2,FALSE),VLOOKUP(H1553,'Pontuação 3.0'!I$2:J$11,2,FALSE),VLOOKUP(J1553,'Pontuação 3.0'!G$2:H$11,2,FALSE),VLOOKUP(G1553,'Pontuação 3.0'!E$2:F$11,2,FALSE),VLOOKUP(K1553,'Pontuação 3.0'!K$2:L$11,2,FALSE),VLOOKUP(L1553,'Pontuação 3.0'!M$2:N$13,2,FALSE)),0)</f>
        <v>2295</v>
      </c>
      <c r="AD1553" s="14">
        <f t="shared" si="1"/>
        <v>230</v>
      </c>
      <c r="AE1553" s="14" t="str">
        <f t="array" ref="AE1553">IFERROR(INDEX('Pontuação 3.0'!G$13:G$191, MATCH(AD1553, 'Pontuação 3.0'!F$13:F$191, 0)), "Faixa Indefinida")</f>
        <v>B</v>
      </c>
      <c r="AF1553" s="14">
        <f t="shared" si="2"/>
        <v>0</v>
      </c>
      <c r="AG1553" s="14">
        <f t="shared" si="3"/>
        <v>1</v>
      </c>
      <c r="AH1553" s="14">
        <f t="shared" si="4"/>
        <v>0</v>
      </c>
      <c r="AI1553" s="14">
        <f t="shared" si="5"/>
        <v>0</v>
      </c>
      <c r="AJ1553" s="10"/>
    </row>
    <row r="1554" ht="15.75" customHeight="1">
      <c r="A1554" s="9">
        <v>45694.0</v>
      </c>
      <c r="B1554" s="10" t="s">
        <v>3597</v>
      </c>
      <c r="C1554" s="10" t="s">
        <v>3598</v>
      </c>
      <c r="D1554" s="11">
        <v>6.2992505507E10</v>
      </c>
      <c r="E1554" s="10" t="s">
        <v>8622</v>
      </c>
      <c r="F1554" s="10" t="s">
        <v>8587</v>
      </c>
      <c r="G1554" s="10" t="s">
        <v>8588</v>
      </c>
      <c r="H1554" s="10" t="s">
        <v>8598</v>
      </c>
      <c r="I1554" s="10" t="s">
        <v>8590</v>
      </c>
      <c r="J1554" s="10" t="s">
        <v>8599</v>
      </c>
      <c r="K1554" s="10" t="s">
        <v>8590</v>
      </c>
      <c r="L1554" s="10" t="s">
        <v>8592</v>
      </c>
      <c r="M1554" s="10" t="s">
        <v>8621</v>
      </c>
      <c r="N1554" s="12" t="s">
        <v>11</v>
      </c>
      <c r="O1554" s="12" t="s">
        <v>13</v>
      </c>
      <c r="P1554" s="12" t="s">
        <v>114</v>
      </c>
      <c r="Q1554" s="12" t="s">
        <v>34</v>
      </c>
      <c r="R1554" s="12" t="s">
        <v>14</v>
      </c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3">
        <f>ROUNDUP(SUM(VLOOKUP(F1554,'Pontuação 3.0'!A$2:B$11,2,FALSE),VLOOKUP(E1554,'Pontuação 3.0'!C$2:D$11,2,FALSE),VLOOKUP(H1554,'Pontuação 3.0'!I$2:J$11,2,FALSE),VLOOKUP(J1554,'Pontuação 3.0'!G$2:H$11,2,FALSE),VLOOKUP(G1554,'Pontuação 3.0'!E$2:F$11,2,FALSE),VLOOKUP(K1554,'Pontuação 3.0'!K$2:L$11,2,FALSE),VLOOKUP(L1554,'Pontuação 3.0'!M$2:N$13,2,FALSE)),0)</f>
        <v>2092</v>
      </c>
      <c r="AD1554" s="14">
        <f t="shared" si="1"/>
        <v>209</v>
      </c>
      <c r="AE1554" s="14" t="str">
        <f t="array" ref="AE1554">IFERROR(INDEX('Pontuação 3.0'!G$13:G$191, MATCH(AD1554, 'Pontuação 3.0'!F$13:F$191, 0)), "Faixa Indefinida")</f>
        <v>C</v>
      </c>
      <c r="AF1554" s="14">
        <f t="shared" si="2"/>
        <v>0</v>
      </c>
      <c r="AG1554" s="14">
        <f t="shared" si="3"/>
        <v>0</v>
      </c>
      <c r="AH1554" s="14">
        <f t="shared" si="4"/>
        <v>1</v>
      </c>
      <c r="AI1554" s="14">
        <f t="shared" si="5"/>
        <v>0</v>
      </c>
      <c r="AJ1554" s="10"/>
    </row>
    <row r="1555" ht="15.75" customHeight="1">
      <c r="A1555" s="9">
        <v>45694.0</v>
      </c>
      <c r="B1555" s="10" t="s">
        <v>2806</v>
      </c>
      <c r="C1555" s="10" t="s">
        <v>3603</v>
      </c>
      <c r="D1555" s="11">
        <v>4.198835901E10</v>
      </c>
      <c r="E1555" s="10" t="s">
        <v>8586</v>
      </c>
      <c r="F1555" s="10" t="s">
        <v>8587</v>
      </c>
      <c r="G1555" s="10" t="s">
        <v>8620</v>
      </c>
      <c r="H1555" s="10" t="s">
        <v>8589</v>
      </c>
      <c r="I1555" s="10" t="s">
        <v>8590</v>
      </c>
      <c r="J1555" s="10" t="s">
        <v>8599</v>
      </c>
      <c r="K1555" s="10" t="s">
        <v>8590</v>
      </c>
      <c r="L1555" s="10" t="s">
        <v>8615</v>
      </c>
      <c r="M1555" s="10" t="s">
        <v>8593</v>
      </c>
      <c r="N1555" s="12" t="s">
        <v>11</v>
      </c>
      <c r="O1555" s="12" t="s">
        <v>13</v>
      </c>
      <c r="P1555" s="12" t="s">
        <v>77</v>
      </c>
      <c r="Q1555" s="12" t="s">
        <v>45</v>
      </c>
      <c r="R1555" s="12" t="s">
        <v>23</v>
      </c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3">
        <f>ROUNDUP(SUM(VLOOKUP(F1555,'Pontuação 3.0'!A$2:B$11,2,FALSE),VLOOKUP(E1555,'Pontuação 3.0'!C$2:D$11,2,FALSE),VLOOKUP(H1555,'Pontuação 3.0'!I$2:J$11,2,FALSE),VLOOKUP(J1555,'Pontuação 3.0'!G$2:H$11,2,FALSE),VLOOKUP(G1555,'Pontuação 3.0'!E$2:F$11,2,FALSE),VLOOKUP(K1555,'Pontuação 3.0'!K$2:L$11,2,FALSE),VLOOKUP(L1555,'Pontuação 3.0'!M$2:N$13,2,FALSE)),0)</f>
        <v>2155</v>
      </c>
      <c r="AD1555" s="14">
        <f t="shared" si="1"/>
        <v>216</v>
      </c>
      <c r="AE1555" s="14" t="str">
        <f t="array" ref="AE1555">IFERROR(INDEX('Pontuação 3.0'!G$13:G$191, MATCH(AD1555, 'Pontuação 3.0'!F$13:F$191, 0)), "Faixa Indefinida")</f>
        <v>B</v>
      </c>
      <c r="AF1555" s="14">
        <f t="shared" si="2"/>
        <v>0</v>
      </c>
      <c r="AG1555" s="14">
        <f t="shared" si="3"/>
        <v>1</v>
      </c>
      <c r="AH1555" s="14">
        <f t="shared" si="4"/>
        <v>0</v>
      </c>
      <c r="AI1555" s="14">
        <f t="shared" si="5"/>
        <v>0</v>
      </c>
      <c r="AJ1555" s="10"/>
    </row>
    <row r="1556" ht="15.75" customHeight="1">
      <c r="A1556" s="9">
        <v>45694.0</v>
      </c>
      <c r="B1556" s="10" t="s">
        <v>3601</v>
      </c>
      <c r="C1556" s="10" t="s">
        <v>3602</v>
      </c>
      <c r="D1556" s="11">
        <v>8.194418751E9</v>
      </c>
      <c r="E1556" s="10" t="s">
        <v>8586</v>
      </c>
      <c r="F1556" s="10" t="s">
        <v>8596</v>
      </c>
      <c r="G1556" s="10" t="s">
        <v>8588</v>
      </c>
      <c r="H1556" s="10" t="s">
        <v>8598</v>
      </c>
      <c r="I1556" s="10" t="s">
        <v>8590</v>
      </c>
      <c r="J1556" s="10" t="s">
        <v>8591</v>
      </c>
      <c r="K1556" s="10" t="s">
        <v>8590</v>
      </c>
      <c r="L1556" s="10" t="s">
        <v>8600</v>
      </c>
      <c r="M1556" s="10" t="s">
        <v>8601</v>
      </c>
      <c r="N1556" s="12" t="s">
        <v>11</v>
      </c>
      <c r="O1556" s="12" t="s">
        <v>13</v>
      </c>
      <c r="P1556" s="12" t="s">
        <v>19</v>
      </c>
      <c r="Q1556" s="12" t="s">
        <v>34</v>
      </c>
      <c r="R1556" s="12" t="s">
        <v>23</v>
      </c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3">
        <f>ROUNDUP(SUM(VLOOKUP(F1556,'Pontuação 3.0'!A$2:B$11,2,FALSE),VLOOKUP(E1556,'Pontuação 3.0'!C$2:D$11,2,FALSE),VLOOKUP(H1556,'Pontuação 3.0'!I$2:J$11,2,FALSE),VLOOKUP(J1556,'Pontuação 3.0'!G$2:H$11,2,FALSE),VLOOKUP(G1556,'Pontuação 3.0'!E$2:F$11,2,FALSE),VLOOKUP(K1556,'Pontuação 3.0'!K$2:L$11,2,FALSE),VLOOKUP(L1556,'Pontuação 3.0'!M$2:N$13,2,FALSE)),0)</f>
        <v>2335</v>
      </c>
      <c r="AD1556" s="14">
        <f t="shared" si="1"/>
        <v>234</v>
      </c>
      <c r="AE1556" s="14" t="str">
        <f t="array" ref="AE1556">IFERROR(INDEX('Pontuação 3.0'!G$13:G$191, MATCH(AD1556, 'Pontuação 3.0'!F$13:F$191, 0)), "Faixa Indefinida")</f>
        <v>B</v>
      </c>
      <c r="AF1556" s="14">
        <f t="shared" si="2"/>
        <v>0</v>
      </c>
      <c r="AG1556" s="14">
        <f t="shared" si="3"/>
        <v>1</v>
      </c>
      <c r="AH1556" s="14">
        <f t="shared" si="4"/>
        <v>0</v>
      </c>
      <c r="AI1556" s="14">
        <f t="shared" si="5"/>
        <v>0</v>
      </c>
      <c r="AJ1556" s="10"/>
    </row>
    <row r="1557" ht="15.75" customHeight="1">
      <c r="A1557" s="9">
        <v>45694.0</v>
      </c>
      <c r="B1557" s="10" t="s">
        <v>3604</v>
      </c>
      <c r="C1557" s="10" t="s">
        <v>3605</v>
      </c>
      <c r="D1557" s="11">
        <v>5.3981893862E10</v>
      </c>
      <c r="E1557" s="10" t="s">
        <v>8622</v>
      </c>
      <c r="F1557" s="10" t="s">
        <v>8631</v>
      </c>
      <c r="G1557" s="10" t="s">
        <v>8597</v>
      </c>
      <c r="H1557" s="10" t="s">
        <v>8626</v>
      </c>
      <c r="I1557" s="10" t="s">
        <v>8590</v>
      </c>
      <c r="J1557" s="10" t="s">
        <v>8591</v>
      </c>
      <c r="K1557" s="10" t="s">
        <v>8606</v>
      </c>
      <c r="L1557" s="10" t="s">
        <v>8600</v>
      </c>
      <c r="M1557" s="10" t="s">
        <v>8611</v>
      </c>
      <c r="N1557" s="12" t="s">
        <v>11</v>
      </c>
      <c r="O1557" s="12" t="s">
        <v>13</v>
      </c>
      <c r="P1557" s="12" t="s">
        <v>58</v>
      </c>
      <c r="Q1557" s="12" t="s">
        <v>15</v>
      </c>
      <c r="R1557" s="12" t="s">
        <v>14</v>
      </c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3">
        <f>ROUNDUP(SUM(VLOOKUP(F1557,'Pontuação 3.0'!A$2:B$11,2,FALSE),VLOOKUP(E1557,'Pontuação 3.0'!C$2:D$11,2,FALSE),VLOOKUP(H1557,'Pontuação 3.0'!I$2:J$11,2,FALSE),VLOOKUP(J1557,'Pontuação 3.0'!G$2:H$11,2,FALSE),VLOOKUP(G1557,'Pontuação 3.0'!E$2:F$11,2,FALSE),VLOOKUP(K1557,'Pontuação 3.0'!K$2:L$11,2,FALSE),VLOOKUP(L1557,'Pontuação 3.0'!M$2:N$13,2,FALSE)),0)</f>
        <v>2429</v>
      </c>
      <c r="AD1557" s="14">
        <f t="shared" si="1"/>
        <v>243</v>
      </c>
      <c r="AE1557" s="14" t="str">
        <f t="array" ref="AE1557">IFERROR(INDEX('Pontuação 3.0'!G$13:G$191, MATCH(AD1557, 'Pontuação 3.0'!F$13:F$191, 0)), "Faixa Indefinida")</f>
        <v>A</v>
      </c>
      <c r="AF1557" s="14">
        <f t="shared" si="2"/>
        <v>1</v>
      </c>
      <c r="AG1557" s="14">
        <f t="shared" si="3"/>
        <v>0</v>
      </c>
      <c r="AH1557" s="14">
        <f t="shared" si="4"/>
        <v>0</v>
      </c>
      <c r="AI1557" s="14">
        <f t="shared" si="5"/>
        <v>0</v>
      </c>
      <c r="AJ1557" s="10"/>
    </row>
    <row r="1558" ht="15.75" customHeight="1">
      <c r="A1558" s="9">
        <v>45694.0</v>
      </c>
      <c r="B1558" s="10" t="s">
        <v>3606</v>
      </c>
      <c r="C1558" s="10" t="s">
        <v>3607</v>
      </c>
      <c r="D1558" s="11">
        <v>5.1994755318E10</v>
      </c>
      <c r="E1558" s="10" t="s">
        <v>8586</v>
      </c>
      <c r="F1558" s="10" t="s">
        <v>8596</v>
      </c>
      <c r="G1558" s="10" t="s">
        <v>8588</v>
      </c>
      <c r="H1558" s="10" t="s">
        <v>8589</v>
      </c>
      <c r="I1558" s="10" t="s">
        <v>8590</v>
      </c>
      <c r="J1558" s="10" t="s">
        <v>8599</v>
      </c>
      <c r="K1558" s="10" t="s">
        <v>8590</v>
      </c>
      <c r="L1558" s="10" t="s">
        <v>8615</v>
      </c>
      <c r="M1558" s="10" t="s">
        <v>8593</v>
      </c>
      <c r="N1558" s="12" t="s">
        <v>11</v>
      </c>
      <c r="O1558" s="12" t="s">
        <v>13</v>
      </c>
      <c r="P1558" s="12" t="s">
        <v>22</v>
      </c>
      <c r="Q1558" s="12" t="s">
        <v>386</v>
      </c>
      <c r="R1558" s="12" t="s">
        <v>14</v>
      </c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3">
        <f>ROUNDUP(SUM(VLOOKUP(F1558,'Pontuação 3.0'!A$2:B$11,2,FALSE),VLOOKUP(E1558,'Pontuação 3.0'!C$2:D$11,2,FALSE),VLOOKUP(H1558,'Pontuação 3.0'!I$2:J$11,2,FALSE),VLOOKUP(J1558,'Pontuação 3.0'!G$2:H$11,2,FALSE),VLOOKUP(G1558,'Pontuação 3.0'!E$2:F$11,2,FALSE),VLOOKUP(K1558,'Pontuação 3.0'!K$2:L$11,2,FALSE),VLOOKUP(L1558,'Pontuação 3.0'!M$2:N$13,2,FALSE)),0)</f>
        <v>2162</v>
      </c>
      <c r="AD1558" s="14">
        <f t="shared" si="1"/>
        <v>216</v>
      </c>
      <c r="AE1558" s="14" t="str">
        <f t="array" ref="AE1558">IFERROR(INDEX('Pontuação 3.0'!G$13:G$191, MATCH(AD1558, 'Pontuação 3.0'!F$13:F$191, 0)), "Faixa Indefinida")</f>
        <v>B</v>
      </c>
      <c r="AF1558" s="14">
        <f t="shared" si="2"/>
        <v>0</v>
      </c>
      <c r="AG1558" s="14">
        <f t="shared" si="3"/>
        <v>1</v>
      </c>
      <c r="AH1558" s="14">
        <f t="shared" si="4"/>
        <v>0</v>
      </c>
      <c r="AI1558" s="14">
        <f t="shared" si="5"/>
        <v>0</v>
      </c>
      <c r="AJ1558" s="10"/>
    </row>
    <row r="1559" ht="15.75" customHeight="1">
      <c r="A1559" s="9">
        <v>45694.0</v>
      </c>
      <c r="B1559" s="10" t="s">
        <v>3608</v>
      </c>
      <c r="C1559" s="10" t="s">
        <v>3609</v>
      </c>
      <c r="D1559" s="10" t="s">
        <v>3610</v>
      </c>
      <c r="E1559" s="10" t="s">
        <v>8622</v>
      </c>
      <c r="F1559" s="10" t="s">
        <v>8596</v>
      </c>
      <c r="G1559" s="10" t="s">
        <v>8588</v>
      </c>
      <c r="H1559" s="10" t="s">
        <v>8598</v>
      </c>
      <c r="I1559" s="10" t="s">
        <v>8590</v>
      </c>
      <c r="J1559" s="10" t="s">
        <v>8591</v>
      </c>
      <c r="K1559" s="10" t="s">
        <v>8590</v>
      </c>
      <c r="L1559" s="10" t="s">
        <v>8607</v>
      </c>
      <c r="M1559" s="10" t="s">
        <v>8601</v>
      </c>
      <c r="N1559" s="12" t="s">
        <v>11</v>
      </c>
      <c r="O1559" s="12" t="s">
        <v>13</v>
      </c>
      <c r="P1559" s="12" t="s">
        <v>39</v>
      </c>
      <c r="Q1559" s="12" t="s">
        <v>1424</v>
      </c>
      <c r="R1559" s="12" t="s">
        <v>23</v>
      </c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3">
        <f>ROUNDUP(SUM(VLOOKUP(F1559,'Pontuação 3.0'!A$2:B$11,2,FALSE),VLOOKUP(E1559,'Pontuação 3.0'!C$2:D$11,2,FALSE),VLOOKUP(H1559,'Pontuação 3.0'!I$2:J$11,2,FALSE),VLOOKUP(J1559,'Pontuação 3.0'!G$2:H$11,2,FALSE),VLOOKUP(G1559,'Pontuação 3.0'!E$2:F$11,2,FALSE),VLOOKUP(K1559,'Pontuação 3.0'!K$2:L$11,2,FALSE),VLOOKUP(L1559,'Pontuação 3.0'!M$2:N$13,2,FALSE)),0)</f>
        <v>2081</v>
      </c>
      <c r="AD1559" s="14">
        <f t="shared" si="1"/>
        <v>208</v>
      </c>
      <c r="AE1559" s="14" t="str">
        <f t="array" ref="AE1559">IFERROR(INDEX('Pontuação 3.0'!G$13:G$191, MATCH(AD1559, 'Pontuação 3.0'!F$13:F$191, 0)), "Faixa Indefinida")</f>
        <v>C</v>
      </c>
      <c r="AF1559" s="14">
        <f t="shared" si="2"/>
        <v>0</v>
      </c>
      <c r="AG1559" s="14">
        <f t="shared" si="3"/>
        <v>0</v>
      </c>
      <c r="AH1559" s="14">
        <f t="shared" si="4"/>
        <v>1</v>
      </c>
      <c r="AI1559" s="14">
        <f t="shared" si="5"/>
        <v>0</v>
      </c>
      <c r="AJ1559" s="10"/>
    </row>
    <row r="1560" ht="15.75" customHeight="1">
      <c r="A1560" s="9">
        <v>45694.0</v>
      </c>
      <c r="B1560" s="10" t="s">
        <v>1795</v>
      </c>
      <c r="C1560" s="10" t="s">
        <v>3611</v>
      </c>
      <c r="D1560" s="11">
        <v>5.511994338066E12</v>
      </c>
      <c r="E1560" s="10" t="s">
        <v>8586</v>
      </c>
      <c r="F1560" s="10" t="s">
        <v>8587</v>
      </c>
      <c r="G1560" s="10" t="s">
        <v>8588</v>
      </c>
      <c r="H1560" s="10" t="s">
        <v>8598</v>
      </c>
      <c r="I1560" s="10" t="s">
        <v>8590</v>
      </c>
      <c r="J1560" s="10" t="s">
        <v>8624</v>
      </c>
      <c r="K1560" s="10" t="s">
        <v>8590</v>
      </c>
      <c r="L1560" s="10" t="s">
        <v>8592</v>
      </c>
      <c r="M1560" s="10" t="s">
        <v>8621</v>
      </c>
      <c r="N1560" s="12" t="s">
        <v>11</v>
      </c>
      <c r="O1560" s="12" t="s">
        <v>13</v>
      </c>
      <c r="P1560" s="12" t="s">
        <v>19</v>
      </c>
      <c r="Q1560" s="12" t="s">
        <v>60</v>
      </c>
      <c r="R1560" s="12" t="s">
        <v>14</v>
      </c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3">
        <f>ROUNDUP(SUM(VLOOKUP(F1560,'Pontuação 3.0'!A$2:B$11,2,FALSE),VLOOKUP(E1560,'Pontuação 3.0'!C$2:D$11,2,FALSE),VLOOKUP(H1560,'Pontuação 3.0'!I$2:J$11,2,FALSE),VLOOKUP(J1560,'Pontuação 3.0'!G$2:H$11,2,FALSE),VLOOKUP(G1560,'Pontuação 3.0'!E$2:F$11,2,FALSE),VLOOKUP(K1560,'Pontuação 3.0'!K$2:L$11,2,FALSE),VLOOKUP(L1560,'Pontuação 3.0'!M$2:N$13,2,FALSE)),0)</f>
        <v>2145</v>
      </c>
      <c r="AD1560" s="14">
        <f t="shared" si="1"/>
        <v>215</v>
      </c>
      <c r="AE1560" s="14" t="str">
        <f t="array" ref="AE1560">IFERROR(INDEX('Pontuação 3.0'!G$13:G$191, MATCH(AD1560, 'Pontuação 3.0'!F$13:F$191, 0)), "Faixa Indefinida")</f>
        <v>B</v>
      </c>
      <c r="AF1560" s="14">
        <f t="shared" si="2"/>
        <v>0</v>
      </c>
      <c r="AG1560" s="14">
        <f t="shared" si="3"/>
        <v>1</v>
      </c>
      <c r="AH1560" s="14">
        <f t="shared" si="4"/>
        <v>0</v>
      </c>
      <c r="AI1560" s="14">
        <f t="shared" si="5"/>
        <v>0</v>
      </c>
      <c r="AJ1560" s="10"/>
    </row>
    <row r="1561" ht="15.75" customHeight="1">
      <c r="A1561" s="9">
        <v>45694.0</v>
      </c>
      <c r="B1561" s="10" t="s">
        <v>3612</v>
      </c>
      <c r="C1561" s="10" t="s">
        <v>3613</v>
      </c>
      <c r="D1561" s="15" t="s">
        <v>8732</v>
      </c>
      <c r="E1561" s="10" t="s">
        <v>8586</v>
      </c>
      <c r="F1561" s="10" t="s">
        <v>8587</v>
      </c>
      <c r="G1561" s="10" t="s">
        <v>8620</v>
      </c>
      <c r="H1561" s="10" t="s">
        <v>8632</v>
      </c>
      <c r="I1561" s="10" t="s">
        <v>8590</v>
      </c>
      <c r="J1561" s="10" t="s">
        <v>8599</v>
      </c>
      <c r="K1561" s="10" t="s">
        <v>8606</v>
      </c>
      <c r="L1561" s="10" t="s">
        <v>8615</v>
      </c>
      <c r="M1561" s="10" t="s">
        <v>8601</v>
      </c>
      <c r="N1561" s="12" t="s">
        <v>11</v>
      </c>
      <c r="O1561" s="12" t="s">
        <v>13</v>
      </c>
      <c r="P1561" s="12" t="s">
        <v>12</v>
      </c>
      <c r="Q1561" s="12" t="s">
        <v>15</v>
      </c>
      <c r="R1561" s="12" t="s">
        <v>23</v>
      </c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3">
        <f>ROUNDUP(SUM(VLOOKUP(F1561,'Pontuação 3.0'!A$2:B$11,2,FALSE),VLOOKUP(E1561,'Pontuação 3.0'!C$2:D$11,2,FALSE),VLOOKUP(H1561,'Pontuação 3.0'!I$2:J$11,2,FALSE),VLOOKUP(J1561,'Pontuação 3.0'!G$2:H$11,2,FALSE),VLOOKUP(G1561,'Pontuação 3.0'!E$2:F$11,2,FALSE),VLOOKUP(K1561,'Pontuação 3.0'!K$2:L$11,2,FALSE),VLOOKUP(L1561,'Pontuação 3.0'!M$2:N$13,2,FALSE)),0)</f>
        <v>2221</v>
      </c>
      <c r="AD1561" s="14">
        <f t="shared" si="1"/>
        <v>222</v>
      </c>
      <c r="AE1561" s="14" t="str">
        <f t="array" ref="AE1561">IFERROR(INDEX('Pontuação 3.0'!G$13:G$191, MATCH(AD1561, 'Pontuação 3.0'!F$13:F$191, 0)), "Faixa Indefinida")</f>
        <v>B</v>
      </c>
      <c r="AF1561" s="14">
        <f t="shared" si="2"/>
        <v>0</v>
      </c>
      <c r="AG1561" s="14">
        <f t="shared" si="3"/>
        <v>1</v>
      </c>
      <c r="AH1561" s="14">
        <f t="shared" si="4"/>
        <v>0</v>
      </c>
      <c r="AI1561" s="14">
        <f t="shared" si="5"/>
        <v>0</v>
      </c>
      <c r="AJ1561" s="10"/>
    </row>
    <row r="1562" ht="15.75" customHeight="1">
      <c r="A1562" s="9">
        <v>45694.0</v>
      </c>
      <c r="B1562" s="10" t="s">
        <v>3614</v>
      </c>
      <c r="C1562" s="10" t="s">
        <v>3615</v>
      </c>
      <c r="D1562" s="11">
        <v>2.2999013878E10</v>
      </c>
      <c r="E1562" s="10" t="s">
        <v>8586</v>
      </c>
      <c r="F1562" s="10" t="s">
        <v>8596</v>
      </c>
      <c r="G1562" s="10" t="s">
        <v>8620</v>
      </c>
      <c r="H1562" s="10" t="s">
        <v>8605</v>
      </c>
      <c r="I1562" s="10" t="s">
        <v>8590</v>
      </c>
      <c r="J1562" s="10" t="s">
        <v>8591</v>
      </c>
      <c r="K1562" s="10" t="s">
        <v>8590</v>
      </c>
      <c r="L1562" s="10" t="s">
        <v>8592</v>
      </c>
      <c r="M1562" s="10" t="s">
        <v>8593</v>
      </c>
      <c r="N1562" s="12" t="s">
        <v>11</v>
      </c>
      <c r="O1562" s="12" t="s">
        <v>13</v>
      </c>
      <c r="P1562" s="12" t="s">
        <v>77</v>
      </c>
      <c r="Q1562" s="12" t="s">
        <v>45</v>
      </c>
      <c r="R1562" s="12" t="s">
        <v>23</v>
      </c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3">
        <f>ROUNDUP(SUM(VLOOKUP(F1562,'Pontuação 3.0'!A$2:B$11,2,FALSE),VLOOKUP(E1562,'Pontuação 3.0'!C$2:D$11,2,FALSE),VLOOKUP(H1562,'Pontuação 3.0'!I$2:J$11,2,FALSE),VLOOKUP(J1562,'Pontuação 3.0'!G$2:H$11,2,FALSE),VLOOKUP(G1562,'Pontuação 3.0'!E$2:F$11,2,FALSE),VLOOKUP(K1562,'Pontuação 3.0'!K$2:L$11,2,FALSE),VLOOKUP(L1562,'Pontuação 3.0'!M$2:N$13,2,FALSE)),0)</f>
        <v>1937</v>
      </c>
      <c r="AD1562" s="14">
        <f t="shared" si="1"/>
        <v>194</v>
      </c>
      <c r="AE1562" s="14" t="str">
        <f t="array" ref="AE1562">IFERROR(INDEX('Pontuação 3.0'!G$13:G$191, MATCH(AD1562, 'Pontuação 3.0'!F$13:F$191, 0)), "Faixa Indefinida")</f>
        <v>C</v>
      </c>
      <c r="AF1562" s="14">
        <f t="shared" si="2"/>
        <v>0</v>
      </c>
      <c r="AG1562" s="14">
        <f t="shared" si="3"/>
        <v>0</v>
      </c>
      <c r="AH1562" s="14">
        <f t="shared" si="4"/>
        <v>1</v>
      </c>
      <c r="AI1562" s="14">
        <f t="shared" si="5"/>
        <v>0</v>
      </c>
      <c r="AJ1562" s="10"/>
    </row>
    <row r="1563" ht="15.75" customHeight="1">
      <c r="A1563" s="9">
        <v>45694.0</v>
      </c>
      <c r="B1563" s="10" t="s">
        <v>3616</v>
      </c>
      <c r="C1563" s="10" t="s">
        <v>3617</v>
      </c>
      <c r="D1563" s="11">
        <v>1.1997590718E10</v>
      </c>
      <c r="E1563" s="10" t="s">
        <v>8586</v>
      </c>
      <c r="F1563" s="10" t="s">
        <v>8631</v>
      </c>
      <c r="G1563" s="10" t="s">
        <v>8588</v>
      </c>
      <c r="H1563" s="10" t="s">
        <v>8598</v>
      </c>
      <c r="I1563" s="10" t="s">
        <v>8614</v>
      </c>
      <c r="J1563" s="10" t="s">
        <v>8617</v>
      </c>
      <c r="K1563" s="10" t="s">
        <v>8590</v>
      </c>
      <c r="L1563" s="10" t="s">
        <v>8615</v>
      </c>
      <c r="M1563" s="10" t="s">
        <v>8601</v>
      </c>
      <c r="N1563" s="12" t="s">
        <v>11</v>
      </c>
      <c r="O1563" s="12" t="s">
        <v>13</v>
      </c>
      <c r="P1563" s="12" t="s">
        <v>102</v>
      </c>
      <c r="Q1563" s="12" t="s">
        <v>49</v>
      </c>
      <c r="R1563" s="12" t="s">
        <v>14</v>
      </c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3">
        <f>ROUNDUP(SUM(VLOOKUP(F1563,'Pontuação 3.0'!A$2:B$11,2,FALSE),VLOOKUP(E1563,'Pontuação 3.0'!C$2:D$11,2,FALSE),VLOOKUP(H1563,'Pontuação 3.0'!I$2:J$11,2,FALSE),VLOOKUP(J1563,'Pontuação 3.0'!G$2:H$11,2,FALSE),VLOOKUP(G1563,'Pontuação 3.0'!E$2:F$11,2,FALSE),VLOOKUP(K1563,'Pontuação 3.0'!K$2:L$11,2,FALSE),VLOOKUP(L1563,'Pontuação 3.0'!M$2:N$13,2,FALSE)),0)</f>
        <v>2468</v>
      </c>
      <c r="AD1563" s="14">
        <f t="shared" si="1"/>
        <v>247</v>
      </c>
      <c r="AE1563" s="14" t="str">
        <f t="array" ref="AE1563">IFERROR(INDEX('Pontuação 3.0'!G$13:G$191, MATCH(AD1563, 'Pontuação 3.0'!F$13:F$191, 0)), "Faixa Indefinida")</f>
        <v>A</v>
      </c>
      <c r="AF1563" s="14">
        <f t="shared" si="2"/>
        <v>1</v>
      </c>
      <c r="AG1563" s="14">
        <f t="shared" si="3"/>
        <v>0</v>
      </c>
      <c r="AH1563" s="14">
        <f t="shared" si="4"/>
        <v>0</v>
      </c>
      <c r="AI1563" s="14">
        <f t="shared" si="5"/>
        <v>0</v>
      </c>
      <c r="AJ1563" s="10"/>
    </row>
    <row r="1564" ht="15.75" customHeight="1">
      <c r="A1564" s="9">
        <v>45694.0</v>
      </c>
      <c r="B1564" s="10" t="s">
        <v>454</v>
      </c>
      <c r="C1564" s="10" t="s">
        <v>3618</v>
      </c>
      <c r="D1564" s="11">
        <v>6.7984512958E10</v>
      </c>
      <c r="E1564" s="10" t="s">
        <v>8586</v>
      </c>
      <c r="F1564" s="10" t="s">
        <v>8596</v>
      </c>
      <c r="G1564" s="10" t="s">
        <v>8620</v>
      </c>
      <c r="H1564" s="10" t="s">
        <v>8598</v>
      </c>
      <c r="I1564" s="10" t="s">
        <v>8614</v>
      </c>
      <c r="J1564" s="10" t="s">
        <v>8617</v>
      </c>
      <c r="K1564" s="10" t="s">
        <v>8590</v>
      </c>
      <c r="L1564" s="10" t="s">
        <v>8592</v>
      </c>
      <c r="M1564" s="10" t="s">
        <v>8601</v>
      </c>
      <c r="N1564" s="12" t="s">
        <v>11</v>
      </c>
      <c r="O1564" s="12" t="s">
        <v>13</v>
      </c>
      <c r="P1564" s="12" t="s">
        <v>77</v>
      </c>
      <c r="Q1564" s="12" t="s">
        <v>45</v>
      </c>
      <c r="R1564" s="12" t="s">
        <v>23</v>
      </c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3">
        <f>ROUNDUP(SUM(VLOOKUP(F1564,'Pontuação 3.0'!A$2:B$11,2,FALSE),VLOOKUP(E1564,'Pontuação 3.0'!C$2:D$11,2,FALSE),VLOOKUP(H1564,'Pontuação 3.0'!I$2:J$11,2,FALSE),VLOOKUP(J1564,'Pontuação 3.0'!G$2:H$11,2,FALSE),VLOOKUP(G1564,'Pontuação 3.0'!E$2:F$11,2,FALSE),VLOOKUP(K1564,'Pontuação 3.0'!K$2:L$11,2,FALSE),VLOOKUP(L1564,'Pontuação 3.0'!M$2:N$13,2,FALSE)),0)</f>
        <v>2124</v>
      </c>
      <c r="AD1564" s="14">
        <f t="shared" si="1"/>
        <v>212</v>
      </c>
      <c r="AE1564" s="14" t="str">
        <f t="array" ref="AE1564">IFERROR(INDEX('Pontuação 3.0'!G$13:G$191, MATCH(AD1564, 'Pontuação 3.0'!F$13:F$191, 0)), "Faixa Indefinida")</f>
        <v>C</v>
      </c>
      <c r="AF1564" s="14">
        <f t="shared" si="2"/>
        <v>0</v>
      </c>
      <c r="AG1564" s="14">
        <f t="shared" si="3"/>
        <v>0</v>
      </c>
      <c r="AH1564" s="14">
        <f t="shared" si="4"/>
        <v>1</v>
      </c>
      <c r="AI1564" s="14">
        <f t="shared" si="5"/>
        <v>0</v>
      </c>
      <c r="AJ1564" s="10"/>
    </row>
    <row r="1565" ht="15.75" customHeight="1">
      <c r="A1565" s="9">
        <v>45694.0</v>
      </c>
      <c r="B1565" s="10" t="s">
        <v>3619</v>
      </c>
      <c r="C1565" s="10" t="s">
        <v>3620</v>
      </c>
      <c r="D1565" s="11">
        <v>1.8998039221E10</v>
      </c>
      <c r="E1565" s="10" t="s">
        <v>8586</v>
      </c>
      <c r="F1565" s="10" t="s">
        <v>8631</v>
      </c>
      <c r="G1565" s="10" t="s">
        <v>8588</v>
      </c>
      <c r="H1565" s="10" t="s">
        <v>8598</v>
      </c>
      <c r="I1565" s="10" t="s">
        <v>8614</v>
      </c>
      <c r="J1565" s="10" t="s">
        <v>8599</v>
      </c>
      <c r="K1565" s="10" t="s">
        <v>8606</v>
      </c>
      <c r="L1565" s="10" t="s">
        <v>8592</v>
      </c>
      <c r="M1565" s="10" t="s">
        <v>8611</v>
      </c>
      <c r="N1565" s="12" t="s">
        <v>11</v>
      </c>
      <c r="O1565" s="12" t="s">
        <v>13</v>
      </c>
      <c r="P1565" s="12" t="s">
        <v>19</v>
      </c>
      <c r="Q1565" s="12" t="s">
        <v>15</v>
      </c>
      <c r="R1565" s="12" t="s">
        <v>14</v>
      </c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3">
        <f>ROUNDUP(SUM(VLOOKUP(F1565,'Pontuação 3.0'!A$2:B$11,2,FALSE),VLOOKUP(E1565,'Pontuação 3.0'!C$2:D$11,2,FALSE),VLOOKUP(H1565,'Pontuação 3.0'!I$2:J$11,2,FALSE),VLOOKUP(J1565,'Pontuação 3.0'!G$2:H$11,2,FALSE),VLOOKUP(G1565,'Pontuação 3.0'!E$2:F$11,2,FALSE),VLOOKUP(K1565,'Pontuação 3.0'!K$2:L$11,2,FALSE),VLOOKUP(L1565,'Pontuação 3.0'!M$2:N$13,2,FALSE)),0)</f>
        <v>2368</v>
      </c>
      <c r="AD1565" s="14">
        <f t="shared" si="1"/>
        <v>237</v>
      </c>
      <c r="AE1565" s="14" t="str">
        <f t="array" ref="AE1565">IFERROR(INDEX('Pontuação 3.0'!G$13:G$191, MATCH(AD1565, 'Pontuação 3.0'!F$13:F$191, 0)), "Faixa Indefinida")</f>
        <v>A</v>
      </c>
      <c r="AF1565" s="14">
        <f t="shared" si="2"/>
        <v>1</v>
      </c>
      <c r="AG1565" s="14">
        <f t="shared" si="3"/>
        <v>0</v>
      </c>
      <c r="AH1565" s="14">
        <f t="shared" si="4"/>
        <v>0</v>
      </c>
      <c r="AI1565" s="14">
        <f t="shared" si="5"/>
        <v>0</v>
      </c>
      <c r="AJ1565" s="10"/>
    </row>
    <row r="1566" ht="15.75" customHeight="1">
      <c r="A1566" s="9">
        <v>45694.0</v>
      </c>
      <c r="B1566" s="10" t="s">
        <v>3623</v>
      </c>
      <c r="C1566" s="10" t="s">
        <v>3624</v>
      </c>
      <c r="D1566" s="11">
        <v>1.1948851468E10</v>
      </c>
      <c r="E1566" s="10" t="s">
        <v>8586</v>
      </c>
      <c r="F1566" s="10" t="s">
        <v>8587</v>
      </c>
      <c r="G1566" s="10" t="s">
        <v>8588</v>
      </c>
      <c r="H1566" s="10" t="s">
        <v>8598</v>
      </c>
      <c r="I1566" s="10" t="s">
        <v>8614</v>
      </c>
      <c r="J1566" s="10" t="s">
        <v>8599</v>
      </c>
      <c r="K1566" s="10" t="s">
        <v>8590</v>
      </c>
      <c r="L1566" s="10" t="s">
        <v>8592</v>
      </c>
      <c r="M1566" s="10" t="s">
        <v>8611</v>
      </c>
      <c r="N1566" s="12" t="s">
        <v>11</v>
      </c>
      <c r="O1566" s="12" t="s">
        <v>13</v>
      </c>
      <c r="P1566" s="12" t="s">
        <v>22</v>
      </c>
      <c r="Q1566" s="12" t="s">
        <v>15</v>
      </c>
      <c r="R1566" s="12" t="s">
        <v>14</v>
      </c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3">
        <f>ROUNDUP(SUM(VLOOKUP(F1566,'Pontuação 3.0'!A$2:B$11,2,FALSE),VLOOKUP(E1566,'Pontuação 3.0'!C$2:D$11,2,FALSE),VLOOKUP(H1566,'Pontuação 3.0'!I$2:J$11,2,FALSE),VLOOKUP(J1566,'Pontuação 3.0'!G$2:H$11,2,FALSE),VLOOKUP(G1566,'Pontuação 3.0'!E$2:F$11,2,FALSE),VLOOKUP(K1566,'Pontuação 3.0'!K$2:L$11,2,FALSE),VLOOKUP(L1566,'Pontuação 3.0'!M$2:N$13,2,FALSE)),0)</f>
        <v>2122</v>
      </c>
      <c r="AD1566" s="14">
        <f t="shared" si="1"/>
        <v>212</v>
      </c>
      <c r="AE1566" s="14" t="str">
        <f t="array" ref="AE1566">IFERROR(INDEX('Pontuação 3.0'!G$13:G$191, MATCH(AD1566, 'Pontuação 3.0'!F$13:F$191, 0)), "Faixa Indefinida")</f>
        <v>C</v>
      </c>
      <c r="AF1566" s="14">
        <f t="shared" si="2"/>
        <v>0</v>
      </c>
      <c r="AG1566" s="14">
        <f t="shared" si="3"/>
        <v>0</v>
      </c>
      <c r="AH1566" s="14">
        <f t="shared" si="4"/>
        <v>1</v>
      </c>
      <c r="AI1566" s="14">
        <f t="shared" si="5"/>
        <v>0</v>
      </c>
      <c r="AJ1566" s="10"/>
    </row>
    <row r="1567" ht="15.75" customHeight="1">
      <c r="A1567" s="9">
        <v>45694.0</v>
      </c>
      <c r="B1567" s="10" t="s">
        <v>3627</v>
      </c>
      <c r="C1567" s="10" t="s">
        <v>3628</v>
      </c>
      <c r="D1567" s="11">
        <v>1.998408561E10</v>
      </c>
      <c r="E1567" s="10" t="s">
        <v>8586</v>
      </c>
      <c r="F1567" s="10" t="s">
        <v>8587</v>
      </c>
      <c r="G1567" s="10" t="s">
        <v>8588</v>
      </c>
      <c r="H1567" s="10" t="s">
        <v>8605</v>
      </c>
      <c r="I1567" s="10" t="s">
        <v>8590</v>
      </c>
      <c r="J1567" s="10" t="s">
        <v>8591</v>
      </c>
      <c r="K1567" s="10" t="s">
        <v>8590</v>
      </c>
      <c r="L1567" s="10" t="s">
        <v>8629</v>
      </c>
      <c r="M1567" s="10" t="s">
        <v>8601</v>
      </c>
      <c r="N1567" s="12" t="s">
        <v>11</v>
      </c>
      <c r="O1567" s="12" t="s">
        <v>13</v>
      </c>
      <c r="P1567" s="12" t="s">
        <v>19</v>
      </c>
      <c r="Q1567" s="12" t="s">
        <v>121</v>
      </c>
      <c r="R1567" s="12" t="s">
        <v>14</v>
      </c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3">
        <f>ROUNDUP(SUM(VLOOKUP(F1567,'Pontuação 3.0'!A$2:B$11,2,FALSE),VLOOKUP(E1567,'Pontuação 3.0'!C$2:D$11,2,FALSE),VLOOKUP(H1567,'Pontuação 3.0'!I$2:J$11,2,FALSE),VLOOKUP(J1567,'Pontuação 3.0'!G$2:H$11,2,FALSE),VLOOKUP(G1567,'Pontuação 3.0'!E$2:F$11,2,FALSE),VLOOKUP(K1567,'Pontuação 3.0'!K$2:L$11,2,FALSE),VLOOKUP(L1567,'Pontuação 3.0'!M$2:N$13,2,FALSE)),0)</f>
        <v>2188</v>
      </c>
      <c r="AD1567" s="14">
        <f t="shared" si="1"/>
        <v>219</v>
      </c>
      <c r="AE1567" s="14" t="str">
        <f t="array" ref="AE1567">IFERROR(INDEX('Pontuação 3.0'!G$13:G$191, MATCH(AD1567, 'Pontuação 3.0'!F$13:F$191, 0)), "Faixa Indefinida")</f>
        <v>B</v>
      </c>
      <c r="AF1567" s="14">
        <f t="shared" si="2"/>
        <v>0</v>
      </c>
      <c r="AG1567" s="14">
        <f t="shared" si="3"/>
        <v>1</v>
      </c>
      <c r="AH1567" s="14">
        <f t="shared" si="4"/>
        <v>0</v>
      </c>
      <c r="AI1567" s="14">
        <f t="shared" si="5"/>
        <v>0</v>
      </c>
      <c r="AJ1567" s="10"/>
    </row>
    <row r="1568" ht="15.75" customHeight="1">
      <c r="A1568" s="9">
        <v>45694.0</v>
      </c>
      <c r="B1568" s="10" t="s">
        <v>3629</v>
      </c>
      <c r="C1568" s="10" t="s">
        <v>3630</v>
      </c>
      <c r="D1568" s="15" t="s">
        <v>8733</v>
      </c>
      <c r="E1568" s="10" t="s">
        <v>8622</v>
      </c>
      <c r="F1568" s="10" t="s">
        <v>8610</v>
      </c>
      <c r="G1568" s="10" t="s">
        <v>8588</v>
      </c>
      <c r="H1568" s="10" t="s">
        <v>8626</v>
      </c>
      <c r="I1568" s="10" t="s">
        <v>8590</v>
      </c>
      <c r="J1568" s="10" t="s">
        <v>8599</v>
      </c>
      <c r="K1568" s="10" t="s">
        <v>8590</v>
      </c>
      <c r="L1568" s="10" t="s">
        <v>8592</v>
      </c>
      <c r="M1568" s="10" t="s">
        <v>8601</v>
      </c>
      <c r="N1568" s="12" t="s">
        <v>11</v>
      </c>
      <c r="O1568" s="12" t="s">
        <v>13</v>
      </c>
      <c r="P1568" s="12" t="s">
        <v>58</v>
      </c>
      <c r="Q1568" s="12" t="s">
        <v>15</v>
      </c>
      <c r="R1568" s="12" t="s">
        <v>14</v>
      </c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3">
        <f>ROUNDUP(SUM(VLOOKUP(F1568,'Pontuação 3.0'!A$2:B$11,2,FALSE),VLOOKUP(E1568,'Pontuação 3.0'!C$2:D$11,2,FALSE),VLOOKUP(H1568,'Pontuação 3.0'!I$2:J$11,2,FALSE),VLOOKUP(J1568,'Pontuação 3.0'!G$2:H$11,2,FALSE),VLOOKUP(G1568,'Pontuação 3.0'!E$2:F$11,2,FALSE),VLOOKUP(K1568,'Pontuação 3.0'!K$2:L$11,2,FALSE),VLOOKUP(L1568,'Pontuação 3.0'!M$2:N$13,2,FALSE)),0)</f>
        <v>1722</v>
      </c>
      <c r="AD1568" s="14">
        <f t="shared" si="1"/>
        <v>172</v>
      </c>
      <c r="AE1568" s="14" t="str">
        <f t="array" ref="AE1568">IFERROR(INDEX('Pontuação 3.0'!G$13:G$191, MATCH(AD1568, 'Pontuação 3.0'!F$13:F$191, 0)), "Faixa Indefinida")</f>
        <v>D</v>
      </c>
      <c r="AF1568" s="14">
        <f t="shared" si="2"/>
        <v>0</v>
      </c>
      <c r="AG1568" s="14">
        <f t="shared" si="3"/>
        <v>0</v>
      </c>
      <c r="AH1568" s="14">
        <f t="shared" si="4"/>
        <v>0</v>
      </c>
      <c r="AI1568" s="14">
        <f t="shared" si="5"/>
        <v>1</v>
      </c>
      <c r="AJ1568" s="10"/>
    </row>
    <row r="1569" ht="15.75" customHeight="1">
      <c r="A1569" s="9">
        <v>45694.0</v>
      </c>
      <c r="B1569" s="10" t="s">
        <v>3631</v>
      </c>
      <c r="C1569" s="10" t="s">
        <v>3632</v>
      </c>
      <c r="D1569" s="11">
        <v>8.1999277621E10</v>
      </c>
      <c r="E1569" s="10" t="s">
        <v>8586</v>
      </c>
      <c r="F1569" s="10" t="s">
        <v>8596</v>
      </c>
      <c r="G1569" s="10" t="s">
        <v>8588</v>
      </c>
      <c r="H1569" s="10" t="s">
        <v>8598</v>
      </c>
      <c r="I1569" s="10" t="s">
        <v>8590</v>
      </c>
      <c r="J1569" s="10" t="s">
        <v>8591</v>
      </c>
      <c r="K1569" s="10" t="s">
        <v>8606</v>
      </c>
      <c r="L1569" s="10" t="s">
        <v>8615</v>
      </c>
      <c r="M1569" s="10" t="s">
        <v>8601</v>
      </c>
      <c r="N1569" s="12" t="s">
        <v>11</v>
      </c>
      <c r="O1569" s="12" t="s">
        <v>13</v>
      </c>
      <c r="P1569" s="12" t="s">
        <v>19</v>
      </c>
      <c r="Q1569" s="12" t="s">
        <v>49</v>
      </c>
      <c r="R1569" s="12" t="s">
        <v>23</v>
      </c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3">
        <f>ROUNDUP(SUM(VLOOKUP(F1569,'Pontuação 3.0'!A$2:B$11,2,FALSE),VLOOKUP(E1569,'Pontuação 3.0'!C$2:D$11,2,FALSE),VLOOKUP(H1569,'Pontuação 3.0'!I$2:J$11,2,FALSE),VLOOKUP(J1569,'Pontuação 3.0'!G$2:H$11,2,FALSE),VLOOKUP(G1569,'Pontuação 3.0'!E$2:F$11,2,FALSE),VLOOKUP(K1569,'Pontuação 3.0'!K$2:L$11,2,FALSE),VLOOKUP(L1569,'Pontuação 3.0'!M$2:N$13,2,FALSE)),0)</f>
        <v>2488</v>
      </c>
      <c r="AD1569" s="14">
        <f t="shared" si="1"/>
        <v>249</v>
      </c>
      <c r="AE1569" s="14" t="str">
        <f t="array" ref="AE1569">IFERROR(INDEX('Pontuação 3.0'!G$13:G$191, MATCH(AD1569, 'Pontuação 3.0'!F$13:F$191, 0)), "Faixa Indefinida")</f>
        <v>A</v>
      </c>
      <c r="AF1569" s="14">
        <f t="shared" si="2"/>
        <v>1</v>
      </c>
      <c r="AG1569" s="14">
        <f t="shared" si="3"/>
        <v>0</v>
      </c>
      <c r="AH1569" s="14">
        <f t="shared" si="4"/>
        <v>0</v>
      </c>
      <c r="AI1569" s="14">
        <f t="shared" si="5"/>
        <v>0</v>
      </c>
      <c r="AJ1569" s="10"/>
    </row>
    <row r="1570" ht="15.75" customHeight="1">
      <c r="A1570" s="9">
        <v>45694.0</v>
      </c>
      <c r="B1570" s="10" t="s">
        <v>3633</v>
      </c>
      <c r="C1570" s="10" t="s">
        <v>3634</v>
      </c>
      <c r="D1570" s="11">
        <v>1.1937091147E10</v>
      </c>
      <c r="E1570" s="10" t="s">
        <v>8586</v>
      </c>
      <c r="F1570" s="10" t="s">
        <v>8587</v>
      </c>
      <c r="G1570" s="10" t="s">
        <v>8588</v>
      </c>
      <c r="H1570" s="10" t="s">
        <v>8598</v>
      </c>
      <c r="I1570" s="10" t="s">
        <v>8614</v>
      </c>
      <c r="J1570" s="10" t="s">
        <v>8599</v>
      </c>
      <c r="K1570" s="10" t="s">
        <v>8590</v>
      </c>
      <c r="L1570" s="10" t="s">
        <v>8592</v>
      </c>
      <c r="M1570" s="10" t="s">
        <v>8601</v>
      </c>
      <c r="N1570" s="12" t="s">
        <v>11</v>
      </c>
      <c r="O1570" s="12" t="s">
        <v>13</v>
      </c>
      <c r="P1570" s="12" t="s">
        <v>22</v>
      </c>
      <c r="Q1570" s="12" t="s">
        <v>49</v>
      </c>
      <c r="R1570" s="12" t="s">
        <v>14</v>
      </c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3">
        <f>ROUNDUP(SUM(VLOOKUP(F1570,'Pontuação 3.0'!A$2:B$11,2,FALSE),VLOOKUP(E1570,'Pontuação 3.0'!C$2:D$11,2,FALSE),VLOOKUP(H1570,'Pontuação 3.0'!I$2:J$11,2,FALSE),VLOOKUP(J1570,'Pontuação 3.0'!G$2:H$11,2,FALSE),VLOOKUP(G1570,'Pontuação 3.0'!E$2:F$11,2,FALSE),VLOOKUP(K1570,'Pontuação 3.0'!K$2:L$11,2,FALSE),VLOOKUP(L1570,'Pontuação 3.0'!M$2:N$13,2,FALSE)),0)</f>
        <v>2122</v>
      </c>
      <c r="AD1570" s="14">
        <f t="shared" si="1"/>
        <v>212</v>
      </c>
      <c r="AE1570" s="14" t="str">
        <f t="array" ref="AE1570">IFERROR(INDEX('Pontuação 3.0'!G$13:G$191, MATCH(AD1570, 'Pontuação 3.0'!F$13:F$191, 0)), "Faixa Indefinida")</f>
        <v>C</v>
      </c>
      <c r="AF1570" s="14">
        <f t="shared" si="2"/>
        <v>0</v>
      </c>
      <c r="AG1570" s="14">
        <f t="shared" si="3"/>
        <v>0</v>
      </c>
      <c r="AH1570" s="14">
        <f t="shared" si="4"/>
        <v>1</v>
      </c>
      <c r="AI1570" s="14">
        <f t="shared" si="5"/>
        <v>0</v>
      </c>
      <c r="AJ1570" s="10"/>
    </row>
    <row r="1571" ht="15.75" customHeight="1">
      <c r="A1571" s="9">
        <v>45694.0</v>
      </c>
      <c r="B1571" s="10" t="s">
        <v>3635</v>
      </c>
      <c r="C1571" s="10" t="s">
        <v>3636</v>
      </c>
      <c r="D1571" s="10" t="s">
        <v>3637</v>
      </c>
      <c r="E1571" s="10" t="s">
        <v>8586</v>
      </c>
      <c r="F1571" s="10" t="s">
        <v>8596</v>
      </c>
      <c r="G1571" s="10" t="s">
        <v>8588</v>
      </c>
      <c r="H1571" s="10" t="s">
        <v>8598</v>
      </c>
      <c r="I1571" s="10" t="s">
        <v>8590</v>
      </c>
      <c r="J1571" s="10" t="s">
        <v>8591</v>
      </c>
      <c r="K1571" s="10" t="s">
        <v>8590</v>
      </c>
      <c r="L1571" s="10" t="s">
        <v>8629</v>
      </c>
      <c r="M1571" s="10" t="s">
        <v>8625</v>
      </c>
      <c r="N1571" s="12" t="s">
        <v>11</v>
      </c>
      <c r="O1571" s="12" t="s">
        <v>13</v>
      </c>
      <c r="P1571" s="12" t="s">
        <v>77</v>
      </c>
      <c r="Q1571" s="12" t="s">
        <v>49</v>
      </c>
      <c r="R1571" s="12" t="s">
        <v>14</v>
      </c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3">
        <f>ROUNDUP(SUM(VLOOKUP(F1571,'Pontuação 3.0'!A$2:B$11,2,FALSE),VLOOKUP(E1571,'Pontuação 3.0'!C$2:D$11,2,FALSE),VLOOKUP(H1571,'Pontuação 3.0'!I$2:J$11,2,FALSE),VLOOKUP(J1571,'Pontuação 3.0'!G$2:H$11,2,FALSE),VLOOKUP(G1571,'Pontuação 3.0'!E$2:F$11,2,FALSE),VLOOKUP(K1571,'Pontuação 3.0'!K$2:L$11,2,FALSE),VLOOKUP(L1571,'Pontuação 3.0'!M$2:N$13,2,FALSE)),0)</f>
        <v>2119</v>
      </c>
      <c r="AD1571" s="14">
        <f t="shared" si="1"/>
        <v>212</v>
      </c>
      <c r="AE1571" s="14" t="str">
        <f t="array" ref="AE1571">IFERROR(INDEX('Pontuação 3.0'!G$13:G$191, MATCH(AD1571, 'Pontuação 3.0'!F$13:F$191, 0)), "Faixa Indefinida")</f>
        <v>C</v>
      </c>
      <c r="AF1571" s="14">
        <f t="shared" si="2"/>
        <v>0</v>
      </c>
      <c r="AG1571" s="14">
        <f t="shared" si="3"/>
        <v>0</v>
      </c>
      <c r="AH1571" s="14">
        <f t="shared" si="4"/>
        <v>1</v>
      </c>
      <c r="AI1571" s="14">
        <f t="shared" si="5"/>
        <v>0</v>
      </c>
      <c r="AJ1571" s="10"/>
    </row>
    <row r="1572" ht="15.75" customHeight="1">
      <c r="A1572" s="9">
        <v>45694.0</v>
      </c>
      <c r="B1572" s="10" t="s">
        <v>3638</v>
      </c>
      <c r="C1572" s="10" t="s">
        <v>3639</v>
      </c>
      <c r="D1572" s="11">
        <v>4.598834363E10</v>
      </c>
      <c r="E1572" s="10" t="s">
        <v>8586</v>
      </c>
      <c r="F1572" s="10" t="s">
        <v>8596</v>
      </c>
      <c r="G1572" s="10" t="s">
        <v>8588</v>
      </c>
      <c r="H1572" s="10" t="s">
        <v>8605</v>
      </c>
      <c r="I1572" s="10" t="s">
        <v>8614</v>
      </c>
      <c r="J1572" s="10" t="s">
        <v>8617</v>
      </c>
      <c r="K1572" s="10" t="s">
        <v>8590</v>
      </c>
      <c r="L1572" s="10" t="s">
        <v>8615</v>
      </c>
      <c r="M1572" s="10" t="s">
        <v>8621</v>
      </c>
      <c r="N1572" s="12" t="s">
        <v>11</v>
      </c>
      <c r="O1572" s="12" t="s">
        <v>13</v>
      </c>
      <c r="P1572" s="12" t="s">
        <v>19</v>
      </c>
      <c r="Q1572" s="12" t="s">
        <v>49</v>
      </c>
      <c r="R1572" s="12" t="s">
        <v>23</v>
      </c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3">
        <f>ROUNDUP(SUM(VLOOKUP(F1572,'Pontuação 3.0'!A$2:B$11,2,FALSE),VLOOKUP(E1572,'Pontuação 3.0'!C$2:D$11,2,FALSE),VLOOKUP(H1572,'Pontuação 3.0'!I$2:J$11,2,FALSE),VLOOKUP(J1572,'Pontuação 3.0'!G$2:H$11,2,FALSE),VLOOKUP(G1572,'Pontuação 3.0'!E$2:F$11,2,FALSE),VLOOKUP(K1572,'Pontuação 3.0'!K$2:L$11,2,FALSE),VLOOKUP(L1572,'Pontuação 3.0'!M$2:N$13,2,FALSE)),0)</f>
        <v>2286</v>
      </c>
      <c r="AD1572" s="14">
        <f t="shared" si="1"/>
        <v>229</v>
      </c>
      <c r="AE1572" s="14" t="str">
        <f t="array" ref="AE1572">IFERROR(INDEX('Pontuação 3.0'!G$13:G$191, MATCH(AD1572, 'Pontuação 3.0'!F$13:F$191, 0)), "Faixa Indefinida")</f>
        <v>B</v>
      </c>
      <c r="AF1572" s="14">
        <f t="shared" si="2"/>
        <v>0</v>
      </c>
      <c r="AG1572" s="14">
        <f t="shared" si="3"/>
        <v>1</v>
      </c>
      <c r="AH1572" s="14">
        <f t="shared" si="4"/>
        <v>0</v>
      </c>
      <c r="AI1572" s="14">
        <f t="shared" si="5"/>
        <v>0</v>
      </c>
      <c r="AJ1572" s="10"/>
    </row>
    <row r="1573" ht="15.75" customHeight="1">
      <c r="A1573" s="9">
        <v>45694.0</v>
      </c>
      <c r="B1573" s="10" t="s">
        <v>3644</v>
      </c>
      <c r="C1573" s="10" t="s">
        <v>3645</v>
      </c>
      <c r="D1573" s="11">
        <v>7.5992504511E10</v>
      </c>
      <c r="E1573" s="10" t="s">
        <v>8622</v>
      </c>
      <c r="F1573" s="10" t="s">
        <v>8640</v>
      </c>
      <c r="G1573" s="10" t="s">
        <v>8597</v>
      </c>
      <c r="H1573" s="10" t="s">
        <v>8626</v>
      </c>
      <c r="I1573" s="10" t="s">
        <v>8614</v>
      </c>
      <c r="J1573" s="10" t="s">
        <v>8599</v>
      </c>
      <c r="K1573" s="10" t="s">
        <v>8590</v>
      </c>
      <c r="L1573" s="10" t="s">
        <v>8592</v>
      </c>
      <c r="M1573" s="10" t="s">
        <v>8593</v>
      </c>
      <c r="N1573" s="12" t="s">
        <v>11</v>
      </c>
      <c r="O1573" s="12" t="s">
        <v>13</v>
      </c>
      <c r="P1573" s="12" t="s">
        <v>12</v>
      </c>
      <c r="Q1573" s="12" t="s">
        <v>60</v>
      </c>
      <c r="R1573" s="12" t="s">
        <v>14</v>
      </c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3">
        <f>ROUNDUP(SUM(VLOOKUP(F1573,'Pontuação 3.0'!A$2:B$11,2,FALSE),VLOOKUP(E1573,'Pontuação 3.0'!C$2:D$11,2,FALSE),VLOOKUP(H1573,'Pontuação 3.0'!I$2:J$11,2,FALSE),VLOOKUP(J1573,'Pontuação 3.0'!G$2:H$11,2,FALSE),VLOOKUP(G1573,'Pontuação 3.0'!E$2:F$11,2,FALSE),VLOOKUP(K1573,'Pontuação 3.0'!K$2:L$11,2,FALSE),VLOOKUP(L1573,'Pontuação 3.0'!M$2:N$13,2,FALSE)),0)</f>
        <v>1689</v>
      </c>
      <c r="AD1573" s="14">
        <f t="shared" si="1"/>
        <v>169</v>
      </c>
      <c r="AE1573" s="14" t="str">
        <f t="array" ref="AE1573">IFERROR(INDEX('Pontuação 3.0'!G$13:G$191, MATCH(AD1573, 'Pontuação 3.0'!F$13:F$191, 0)), "Faixa Indefinida")</f>
        <v>D</v>
      </c>
      <c r="AF1573" s="14">
        <f t="shared" si="2"/>
        <v>0</v>
      </c>
      <c r="AG1573" s="14">
        <f t="shared" si="3"/>
        <v>0</v>
      </c>
      <c r="AH1573" s="14">
        <f t="shared" si="4"/>
        <v>0</v>
      </c>
      <c r="AI1573" s="14">
        <f t="shared" si="5"/>
        <v>1</v>
      </c>
      <c r="AJ1573" s="10"/>
    </row>
    <row r="1574" ht="15.75" customHeight="1">
      <c r="A1574" s="9">
        <v>45694.0</v>
      </c>
      <c r="B1574" s="10" t="s">
        <v>3642</v>
      </c>
      <c r="C1574" s="10" t="s">
        <v>3643</v>
      </c>
      <c r="D1574" s="11">
        <v>5.562992443784E12</v>
      </c>
      <c r="E1574" s="10" t="s">
        <v>8586</v>
      </c>
      <c r="F1574" s="10" t="s">
        <v>8587</v>
      </c>
      <c r="G1574" s="10" t="s">
        <v>8588</v>
      </c>
      <c r="H1574" s="10" t="s">
        <v>8598</v>
      </c>
      <c r="I1574" s="10" t="s">
        <v>8590</v>
      </c>
      <c r="J1574" s="10" t="s">
        <v>8599</v>
      </c>
      <c r="K1574" s="10" t="s">
        <v>8590</v>
      </c>
      <c r="L1574" s="10" t="s">
        <v>8615</v>
      </c>
      <c r="M1574" s="10" t="s">
        <v>8601</v>
      </c>
      <c r="N1574" s="12" t="s">
        <v>11</v>
      </c>
      <c r="O1574" s="12" t="s">
        <v>13</v>
      </c>
      <c r="P1574" s="12" t="s">
        <v>19</v>
      </c>
      <c r="Q1574" s="12" t="s">
        <v>936</v>
      </c>
      <c r="R1574" s="12" t="s">
        <v>14</v>
      </c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3">
        <f>ROUNDUP(SUM(VLOOKUP(F1574,'Pontuação 3.0'!A$2:B$11,2,FALSE),VLOOKUP(E1574,'Pontuação 3.0'!C$2:D$11,2,FALSE),VLOOKUP(H1574,'Pontuação 3.0'!I$2:J$11,2,FALSE),VLOOKUP(J1574,'Pontuação 3.0'!G$2:H$11,2,FALSE),VLOOKUP(G1574,'Pontuação 3.0'!E$2:F$11,2,FALSE),VLOOKUP(K1574,'Pontuação 3.0'!K$2:L$11,2,FALSE),VLOOKUP(L1574,'Pontuação 3.0'!M$2:N$13,2,FALSE)),0)</f>
        <v>2208</v>
      </c>
      <c r="AD1574" s="14">
        <f t="shared" si="1"/>
        <v>221</v>
      </c>
      <c r="AE1574" s="14" t="str">
        <f t="array" ref="AE1574">IFERROR(INDEX('Pontuação 3.0'!G$13:G$191, MATCH(AD1574, 'Pontuação 3.0'!F$13:F$191, 0)), "Faixa Indefinida")</f>
        <v>B</v>
      </c>
      <c r="AF1574" s="14">
        <f t="shared" si="2"/>
        <v>0</v>
      </c>
      <c r="AG1574" s="14">
        <f t="shared" si="3"/>
        <v>1</v>
      </c>
      <c r="AH1574" s="14">
        <f t="shared" si="4"/>
        <v>0</v>
      </c>
      <c r="AI1574" s="14">
        <f t="shared" si="5"/>
        <v>0</v>
      </c>
      <c r="AJ1574" s="10"/>
    </row>
    <row r="1575" ht="15.75" customHeight="1">
      <c r="A1575" s="9">
        <v>45694.0</v>
      </c>
      <c r="B1575" s="10" t="s">
        <v>3420</v>
      </c>
      <c r="C1575" s="10" t="s">
        <v>3646</v>
      </c>
      <c r="D1575" s="11">
        <v>1.191085047E10</v>
      </c>
      <c r="E1575" s="10" t="s">
        <v>8586</v>
      </c>
      <c r="F1575" s="10" t="s">
        <v>8640</v>
      </c>
      <c r="G1575" s="10" t="s">
        <v>8628</v>
      </c>
      <c r="H1575" s="10" t="s">
        <v>8626</v>
      </c>
      <c r="I1575" s="10" t="s">
        <v>8614</v>
      </c>
      <c r="J1575" s="10" t="s">
        <v>8617</v>
      </c>
      <c r="K1575" s="10" t="s">
        <v>8590</v>
      </c>
      <c r="L1575" s="10" t="s">
        <v>8592</v>
      </c>
      <c r="M1575" s="10" t="s">
        <v>8601</v>
      </c>
      <c r="N1575" s="12" t="s">
        <v>11</v>
      </c>
      <c r="O1575" s="12" t="s">
        <v>13</v>
      </c>
      <c r="P1575" s="12" t="s">
        <v>19</v>
      </c>
      <c r="Q1575" s="12" t="s">
        <v>15</v>
      </c>
      <c r="R1575" s="12" t="s">
        <v>14</v>
      </c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3">
        <f>ROUNDUP(SUM(VLOOKUP(F1575,'Pontuação 3.0'!A$2:B$11,2,FALSE),VLOOKUP(E1575,'Pontuação 3.0'!C$2:D$11,2,FALSE),VLOOKUP(H1575,'Pontuação 3.0'!I$2:J$11,2,FALSE),VLOOKUP(J1575,'Pontuação 3.0'!G$2:H$11,2,FALSE),VLOOKUP(G1575,'Pontuação 3.0'!E$2:F$11,2,FALSE),VLOOKUP(K1575,'Pontuação 3.0'!K$2:L$11,2,FALSE),VLOOKUP(L1575,'Pontuação 3.0'!M$2:N$13,2,FALSE)),0)</f>
        <v>1951</v>
      </c>
      <c r="AD1575" s="14">
        <f t="shared" si="1"/>
        <v>195</v>
      </c>
      <c r="AE1575" s="14" t="str">
        <f t="array" ref="AE1575">IFERROR(INDEX('Pontuação 3.0'!G$13:G$191, MATCH(AD1575, 'Pontuação 3.0'!F$13:F$191, 0)), "Faixa Indefinida")</f>
        <v>C</v>
      </c>
      <c r="AF1575" s="14">
        <f t="shared" si="2"/>
        <v>0</v>
      </c>
      <c r="AG1575" s="14">
        <f t="shared" si="3"/>
        <v>0</v>
      </c>
      <c r="AH1575" s="14">
        <f t="shared" si="4"/>
        <v>1</v>
      </c>
      <c r="AI1575" s="14">
        <f t="shared" si="5"/>
        <v>0</v>
      </c>
      <c r="AJ1575" s="10"/>
    </row>
    <row r="1576" ht="15.75" customHeight="1">
      <c r="A1576" s="9">
        <v>45694.0</v>
      </c>
      <c r="B1576" s="10" t="s">
        <v>354</v>
      </c>
      <c r="C1576" s="10" t="s">
        <v>3647</v>
      </c>
      <c r="D1576" s="11">
        <v>3.1988160731E10</v>
      </c>
      <c r="E1576" s="10" t="s">
        <v>8622</v>
      </c>
      <c r="F1576" s="10" t="s">
        <v>8596</v>
      </c>
      <c r="G1576" s="10" t="s">
        <v>8588</v>
      </c>
      <c r="H1576" s="10" t="s">
        <v>8605</v>
      </c>
      <c r="I1576" s="10" t="s">
        <v>8614</v>
      </c>
      <c r="J1576" s="10" t="s">
        <v>8599</v>
      </c>
      <c r="K1576" s="10" t="s">
        <v>8590</v>
      </c>
      <c r="L1576" s="10" t="s">
        <v>8592</v>
      </c>
      <c r="M1576" s="10" t="s">
        <v>8601</v>
      </c>
      <c r="N1576" s="12" t="s">
        <v>11</v>
      </c>
      <c r="O1576" s="12" t="s">
        <v>13</v>
      </c>
      <c r="P1576" s="12" t="s">
        <v>114</v>
      </c>
      <c r="Q1576" s="12" t="s">
        <v>45</v>
      </c>
      <c r="R1576" s="12" t="s">
        <v>14</v>
      </c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3">
        <f>ROUNDUP(SUM(VLOOKUP(F1576,'Pontuação 3.0'!A$2:B$11,2,FALSE),VLOOKUP(E1576,'Pontuação 3.0'!C$2:D$11,2,FALSE),VLOOKUP(H1576,'Pontuação 3.0'!I$2:J$11,2,FALSE),VLOOKUP(J1576,'Pontuação 3.0'!G$2:H$11,2,FALSE),VLOOKUP(G1576,'Pontuação 3.0'!E$2:F$11,2,FALSE),VLOOKUP(K1576,'Pontuação 3.0'!K$2:L$11,2,FALSE),VLOOKUP(L1576,'Pontuação 3.0'!M$2:N$13,2,FALSE)),0)</f>
        <v>1895</v>
      </c>
      <c r="AD1576" s="14">
        <f t="shared" si="1"/>
        <v>190</v>
      </c>
      <c r="AE1576" s="14" t="str">
        <f t="array" ref="AE1576">IFERROR(INDEX('Pontuação 3.0'!G$13:G$191, MATCH(AD1576, 'Pontuação 3.0'!F$13:F$191, 0)), "Faixa Indefinida")</f>
        <v>D</v>
      </c>
      <c r="AF1576" s="14">
        <f t="shared" si="2"/>
        <v>0</v>
      </c>
      <c r="AG1576" s="14">
        <f t="shared" si="3"/>
        <v>0</v>
      </c>
      <c r="AH1576" s="14">
        <f t="shared" si="4"/>
        <v>0</v>
      </c>
      <c r="AI1576" s="14">
        <f t="shared" si="5"/>
        <v>1</v>
      </c>
      <c r="AJ1576" s="10"/>
    </row>
    <row r="1577" ht="15.75" customHeight="1">
      <c r="A1577" s="9">
        <v>45694.0</v>
      </c>
      <c r="B1577" s="10" t="s">
        <v>3649</v>
      </c>
      <c r="C1577" s="10" t="s">
        <v>3650</v>
      </c>
      <c r="D1577" s="11">
        <v>6.2984427141E10</v>
      </c>
      <c r="E1577" s="10" t="s">
        <v>8586</v>
      </c>
      <c r="F1577" s="10" t="s">
        <v>8587</v>
      </c>
      <c r="G1577" s="10" t="s">
        <v>8588</v>
      </c>
      <c r="H1577" s="10" t="s">
        <v>8632</v>
      </c>
      <c r="I1577" s="10" t="s">
        <v>8590</v>
      </c>
      <c r="J1577" s="10" t="s">
        <v>8599</v>
      </c>
      <c r="K1577" s="10" t="s">
        <v>8590</v>
      </c>
      <c r="L1577" s="10" t="s">
        <v>8615</v>
      </c>
      <c r="M1577" s="10" t="s">
        <v>8593</v>
      </c>
      <c r="N1577" s="12" t="s">
        <v>11</v>
      </c>
      <c r="O1577" s="12" t="s">
        <v>13</v>
      </c>
      <c r="P1577" s="12" t="s">
        <v>80</v>
      </c>
      <c r="Q1577" s="12" t="s">
        <v>15</v>
      </c>
      <c r="R1577" s="12" t="s">
        <v>14</v>
      </c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3">
        <f>ROUNDUP(SUM(VLOOKUP(F1577,'Pontuação 3.0'!A$2:B$11,2,FALSE),VLOOKUP(E1577,'Pontuação 3.0'!C$2:D$11,2,FALSE),VLOOKUP(H1577,'Pontuação 3.0'!I$2:J$11,2,FALSE),VLOOKUP(J1577,'Pontuação 3.0'!G$2:H$11,2,FALSE),VLOOKUP(G1577,'Pontuação 3.0'!E$2:F$11,2,FALSE),VLOOKUP(K1577,'Pontuação 3.0'!K$2:L$11,2,FALSE),VLOOKUP(L1577,'Pontuação 3.0'!M$2:N$13,2,FALSE)),0)</f>
        <v>2100</v>
      </c>
      <c r="AD1577" s="14">
        <f t="shared" si="1"/>
        <v>210</v>
      </c>
      <c r="AE1577" s="14" t="str">
        <f t="array" ref="AE1577">IFERROR(INDEX('Pontuação 3.0'!G$13:G$191, MATCH(AD1577, 'Pontuação 3.0'!F$13:F$191, 0)), "Faixa Indefinida")</f>
        <v>C</v>
      </c>
      <c r="AF1577" s="14">
        <f t="shared" si="2"/>
        <v>0</v>
      </c>
      <c r="AG1577" s="14">
        <f t="shared" si="3"/>
        <v>0</v>
      </c>
      <c r="AH1577" s="14">
        <f t="shared" si="4"/>
        <v>1</v>
      </c>
      <c r="AI1577" s="14">
        <f t="shared" si="5"/>
        <v>0</v>
      </c>
      <c r="AJ1577" s="10"/>
    </row>
    <row r="1578" ht="15.75" customHeight="1">
      <c r="A1578" s="9">
        <v>45694.0</v>
      </c>
      <c r="B1578" s="10" t="s">
        <v>3651</v>
      </c>
      <c r="C1578" s="10" t="s">
        <v>3652</v>
      </c>
      <c r="D1578" s="11">
        <v>8.3988570311E10</v>
      </c>
      <c r="E1578" s="10" t="s">
        <v>8586</v>
      </c>
      <c r="F1578" s="10" t="s">
        <v>8596</v>
      </c>
      <c r="G1578" s="10" t="s">
        <v>8620</v>
      </c>
      <c r="H1578" s="10" t="s">
        <v>8626</v>
      </c>
      <c r="I1578" s="10" t="s">
        <v>8590</v>
      </c>
      <c r="J1578" s="10" t="s">
        <v>8591</v>
      </c>
      <c r="K1578" s="10" t="s">
        <v>8590</v>
      </c>
      <c r="L1578" s="10" t="s">
        <v>8592</v>
      </c>
      <c r="M1578" s="10" t="s">
        <v>8621</v>
      </c>
      <c r="N1578" s="12" t="s">
        <v>11</v>
      </c>
      <c r="O1578" s="12" t="s">
        <v>13</v>
      </c>
      <c r="P1578" s="12" t="s">
        <v>22</v>
      </c>
      <c r="Q1578" s="12" t="s">
        <v>31</v>
      </c>
      <c r="R1578" s="12" t="s">
        <v>14</v>
      </c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3">
        <f>ROUNDUP(SUM(VLOOKUP(F1578,'Pontuação 3.0'!A$2:B$11,2,FALSE),VLOOKUP(E1578,'Pontuação 3.0'!C$2:D$11,2,FALSE),VLOOKUP(H1578,'Pontuação 3.0'!I$2:J$11,2,FALSE),VLOOKUP(J1578,'Pontuação 3.0'!G$2:H$11,2,FALSE),VLOOKUP(G1578,'Pontuação 3.0'!E$2:F$11,2,FALSE),VLOOKUP(K1578,'Pontuação 3.0'!K$2:L$11,2,FALSE),VLOOKUP(L1578,'Pontuação 3.0'!M$2:N$13,2,FALSE)),0)</f>
        <v>1853</v>
      </c>
      <c r="AD1578" s="14">
        <f t="shared" si="1"/>
        <v>185</v>
      </c>
      <c r="AE1578" s="14" t="str">
        <f t="array" ref="AE1578">IFERROR(INDEX('Pontuação 3.0'!G$13:G$191, MATCH(AD1578, 'Pontuação 3.0'!F$13:F$191, 0)), "Faixa Indefinida")</f>
        <v>D</v>
      </c>
      <c r="AF1578" s="14">
        <f t="shared" si="2"/>
        <v>0</v>
      </c>
      <c r="AG1578" s="14">
        <f t="shared" si="3"/>
        <v>0</v>
      </c>
      <c r="AH1578" s="14">
        <f t="shared" si="4"/>
        <v>0</v>
      </c>
      <c r="AI1578" s="14">
        <f t="shared" si="5"/>
        <v>1</v>
      </c>
      <c r="AJ1578" s="10"/>
    </row>
    <row r="1579" ht="15.75" customHeight="1">
      <c r="A1579" s="9">
        <v>45694.0</v>
      </c>
      <c r="B1579" s="10" t="s">
        <v>3653</v>
      </c>
      <c r="C1579" s="10" t="s">
        <v>3654</v>
      </c>
      <c r="D1579" s="10" t="s">
        <v>3655</v>
      </c>
      <c r="E1579" s="10" t="s">
        <v>8586</v>
      </c>
      <c r="F1579" s="10" t="s">
        <v>8587</v>
      </c>
      <c r="G1579" s="10" t="s">
        <v>8588</v>
      </c>
      <c r="H1579" s="10" t="s">
        <v>8589</v>
      </c>
      <c r="I1579" s="10" t="s">
        <v>8590</v>
      </c>
      <c r="J1579" s="10" t="s">
        <v>8599</v>
      </c>
      <c r="K1579" s="10" t="s">
        <v>8606</v>
      </c>
      <c r="L1579" s="10" t="s">
        <v>8615</v>
      </c>
      <c r="M1579" s="10" t="s">
        <v>8601</v>
      </c>
      <c r="N1579" s="12" t="s">
        <v>11</v>
      </c>
      <c r="O1579" s="12" t="s">
        <v>13</v>
      </c>
      <c r="P1579" s="12" t="s">
        <v>19</v>
      </c>
      <c r="Q1579" s="12" t="s">
        <v>45</v>
      </c>
      <c r="R1579" s="12" t="s">
        <v>23</v>
      </c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3">
        <f>ROUNDUP(SUM(VLOOKUP(F1579,'Pontuação 3.0'!A$2:B$11,2,FALSE),VLOOKUP(E1579,'Pontuação 3.0'!C$2:D$11,2,FALSE),VLOOKUP(H1579,'Pontuação 3.0'!I$2:J$11,2,FALSE),VLOOKUP(J1579,'Pontuação 3.0'!G$2:H$11,2,FALSE),VLOOKUP(G1579,'Pontuação 3.0'!E$2:F$11,2,FALSE),VLOOKUP(K1579,'Pontuação 3.0'!K$2:L$11,2,FALSE),VLOOKUP(L1579,'Pontuação 3.0'!M$2:N$13,2,FALSE)),0)</f>
        <v>2556</v>
      </c>
      <c r="AD1579" s="14">
        <f t="shared" si="1"/>
        <v>256</v>
      </c>
      <c r="AE1579" s="14" t="str">
        <f t="array" ref="AE1579">IFERROR(INDEX('Pontuação 3.0'!G$13:G$191, MATCH(AD1579, 'Pontuação 3.0'!F$13:F$191, 0)), "Faixa Indefinida")</f>
        <v>A</v>
      </c>
      <c r="AF1579" s="14">
        <f t="shared" si="2"/>
        <v>1</v>
      </c>
      <c r="AG1579" s="14">
        <f t="shared" si="3"/>
        <v>0</v>
      </c>
      <c r="AH1579" s="14">
        <f t="shared" si="4"/>
        <v>0</v>
      </c>
      <c r="AI1579" s="14">
        <f t="shared" si="5"/>
        <v>0</v>
      </c>
      <c r="AJ1579" s="10"/>
    </row>
    <row r="1580" ht="15.75" customHeight="1">
      <c r="A1580" s="9">
        <v>45694.0</v>
      </c>
      <c r="B1580" s="10" t="s">
        <v>3653</v>
      </c>
      <c r="C1580" s="10" t="s">
        <v>3654</v>
      </c>
      <c r="D1580" s="10" t="s">
        <v>3655</v>
      </c>
      <c r="E1580" s="10" t="s">
        <v>8586</v>
      </c>
      <c r="F1580" s="10" t="s">
        <v>8587</v>
      </c>
      <c r="G1580" s="10" t="s">
        <v>8588</v>
      </c>
      <c r="H1580" s="10" t="s">
        <v>8589</v>
      </c>
      <c r="I1580" s="10" t="s">
        <v>8590</v>
      </c>
      <c r="J1580" s="10" t="s">
        <v>8599</v>
      </c>
      <c r="K1580" s="10" t="s">
        <v>8606</v>
      </c>
      <c r="L1580" s="10" t="s">
        <v>8615</v>
      </c>
      <c r="M1580" s="10" t="s">
        <v>8601</v>
      </c>
      <c r="N1580" s="12" t="s">
        <v>11</v>
      </c>
      <c r="O1580" s="12" t="s">
        <v>13</v>
      </c>
      <c r="P1580" s="12" t="s">
        <v>19</v>
      </c>
      <c r="Q1580" s="12" t="s">
        <v>45</v>
      </c>
      <c r="R1580" s="12" t="s">
        <v>23</v>
      </c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3">
        <f>ROUNDUP(SUM(VLOOKUP(F1580,'Pontuação 3.0'!A$2:B$11,2,FALSE),VLOOKUP(E1580,'Pontuação 3.0'!C$2:D$11,2,FALSE),VLOOKUP(H1580,'Pontuação 3.0'!I$2:J$11,2,FALSE),VLOOKUP(J1580,'Pontuação 3.0'!G$2:H$11,2,FALSE),VLOOKUP(G1580,'Pontuação 3.0'!E$2:F$11,2,FALSE),VLOOKUP(K1580,'Pontuação 3.0'!K$2:L$11,2,FALSE),VLOOKUP(L1580,'Pontuação 3.0'!M$2:N$13,2,FALSE)),0)</f>
        <v>2556</v>
      </c>
      <c r="AD1580" s="14">
        <f t="shared" si="1"/>
        <v>256</v>
      </c>
      <c r="AE1580" s="14" t="str">
        <f t="array" ref="AE1580">IFERROR(INDEX('Pontuação 3.0'!G$13:G$191, MATCH(AD1580, 'Pontuação 3.0'!F$13:F$191, 0)), "Faixa Indefinida")</f>
        <v>A</v>
      </c>
      <c r="AF1580" s="14">
        <f t="shared" si="2"/>
        <v>1</v>
      </c>
      <c r="AG1580" s="14">
        <f t="shared" si="3"/>
        <v>0</v>
      </c>
      <c r="AH1580" s="14">
        <f t="shared" si="4"/>
        <v>0</v>
      </c>
      <c r="AI1580" s="14">
        <f t="shared" si="5"/>
        <v>0</v>
      </c>
      <c r="AJ1580" s="10"/>
    </row>
    <row r="1581" ht="15.75" customHeight="1">
      <c r="A1581" s="9">
        <v>45694.0</v>
      </c>
      <c r="B1581" s="10" t="s">
        <v>1710</v>
      </c>
      <c r="C1581" s="10" t="s">
        <v>3656</v>
      </c>
      <c r="D1581" s="11">
        <v>9.8996094906E10</v>
      </c>
      <c r="E1581" s="10" t="s">
        <v>8586</v>
      </c>
      <c r="F1581" s="10" t="s">
        <v>8596</v>
      </c>
      <c r="G1581" s="10" t="s">
        <v>8628</v>
      </c>
      <c r="H1581" s="10" t="s">
        <v>8626</v>
      </c>
      <c r="I1581" s="10" t="s">
        <v>8590</v>
      </c>
      <c r="J1581" s="10" t="s">
        <v>8599</v>
      </c>
      <c r="K1581" s="10" t="s">
        <v>8590</v>
      </c>
      <c r="L1581" s="10" t="s">
        <v>8629</v>
      </c>
      <c r="M1581" s="10" t="s">
        <v>8601</v>
      </c>
      <c r="N1581" s="12" t="s">
        <v>11</v>
      </c>
      <c r="O1581" s="12" t="s">
        <v>13</v>
      </c>
      <c r="P1581" s="12" t="s">
        <v>19</v>
      </c>
      <c r="Q1581" s="12" t="s">
        <v>386</v>
      </c>
      <c r="R1581" s="12" t="s">
        <v>14</v>
      </c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3">
        <f>ROUNDUP(SUM(VLOOKUP(F1581,'Pontuação 3.0'!A$2:B$11,2,FALSE),VLOOKUP(E1581,'Pontuação 3.0'!C$2:D$11,2,FALSE),VLOOKUP(H1581,'Pontuação 3.0'!I$2:J$11,2,FALSE),VLOOKUP(J1581,'Pontuação 3.0'!G$2:H$11,2,FALSE),VLOOKUP(G1581,'Pontuação 3.0'!E$2:F$11,2,FALSE),VLOOKUP(K1581,'Pontuação 3.0'!K$2:L$11,2,FALSE),VLOOKUP(L1581,'Pontuação 3.0'!M$2:N$13,2,FALSE)),0)</f>
        <v>1669</v>
      </c>
      <c r="AD1581" s="14">
        <f t="shared" si="1"/>
        <v>167</v>
      </c>
      <c r="AE1581" s="14" t="str">
        <f t="array" ref="AE1581">IFERROR(INDEX('Pontuação 3.0'!G$13:G$191, MATCH(AD1581, 'Pontuação 3.0'!F$13:F$191, 0)), "Faixa Indefinida")</f>
        <v>D</v>
      </c>
      <c r="AF1581" s="14">
        <f t="shared" si="2"/>
        <v>0</v>
      </c>
      <c r="AG1581" s="14">
        <f t="shared" si="3"/>
        <v>0</v>
      </c>
      <c r="AH1581" s="14">
        <f t="shared" si="4"/>
        <v>0</v>
      </c>
      <c r="AI1581" s="14">
        <f t="shared" si="5"/>
        <v>1</v>
      </c>
      <c r="AJ1581" s="10"/>
    </row>
    <row r="1582" ht="15.75" customHeight="1">
      <c r="A1582" s="9">
        <v>45694.0</v>
      </c>
      <c r="B1582" s="10" t="s">
        <v>3657</v>
      </c>
      <c r="C1582" s="10" t="s">
        <v>3658</v>
      </c>
      <c r="D1582" s="11">
        <v>4.9999865112E10</v>
      </c>
      <c r="E1582" s="10" t="s">
        <v>8622</v>
      </c>
      <c r="F1582" s="10" t="s">
        <v>8587</v>
      </c>
      <c r="G1582" s="10" t="s">
        <v>8588</v>
      </c>
      <c r="H1582" s="10" t="s">
        <v>8598</v>
      </c>
      <c r="I1582" s="10" t="s">
        <v>8590</v>
      </c>
      <c r="J1582" s="10" t="s">
        <v>8599</v>
      </c>
      <c r="K1582" s="10" t="s">
        <v>8590</v>
      </c>
      <c r="L1582" s="10" t="s">
        <v>8615</v>
      </c>
      <c r="M1582" s="10" t="s">
        <v>8601</v>
      </c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3">
        <f>ROUNDUP(SUM(VLOOKUP(F1582,'Pontuação 3.0'!A$2:B$11,2,FALSE),VLOOKUP(E1582,'Pontuação 3.0'!C$2:D$11,2,FALSE),VLOOKUP(H1582,'Pontuação 3.0'!I$2:J$11,2,FALSE),VLOOKUP(J1582,'Pontuação 3.0'!G$2:H$11,2,FALSE),VLOOKUP(G1582,'Pontuação 3.0'!E$2:F$11,2,FALSE),VLOOKUP(K1582,'Pontuação 3.0'!K$2:L$11,2,FALSE),VLOOKUP(L1582,'Pontuação 3.0'!M$2:N$13,2,FALSE)),0)</f>
        <v>2178</v>
      </c>
      <c r="AD1582" s="14">
        <f t="shared" si="1"/>
        <v>218</v>
      </c>
      <c r="AE1582" s="14" t="str">
        <f t="array" ref="AE1582">IFERROR(INDEX('Pontuação 3.0'!G$13:G$191, MATCH(AD1582, 'Pontuação 3.0'!F$13:F$191, 0)), "Faixa Indefinida")</f>
        <v>B</v>
      </c>
      <c r="AF1582" s="14">
        <f t="shared" si="2"/>
        <v>0</v>
      </c>
      <c r="AG1582" s="14">
        <f t="shared" si="3"/>
        <v>1</v>
      </c>
      <c r="AH1582" s="14">
        <f t="shared" si="4"/>
        <v>0</v>
      </c>
      <c r="AI1582" s="14">
        <f t="shared" si="5"/>
        <v>0</v>
      </c>
      <c r="AJ1582" s="10"/>
    </row>
    <row r="1583" ht="15.75" customHeight="1">
      <c r="A1583" s="9">
        <v>45694.0</v>
      </c>
      <c r="B1583" s="10" t="s">
        <v>2212</v>
      </c>
      <c r="C1583" s="10" t="s">
        <v>3661</v>
      </c>
      <c r="D1583" s="11">
        <v>5.4991600539E10</v>
      </c>
      <c r="E1583" s="10" t="s">
        <v>8586</v>
      </c>
      <c r="F1583" s="10" t="s">
        <v>8596</v>
      </c>
      <c r="G1583" s="10" t="s">
        <v>8588</v>
      </c>
      <c r="H1583" s="10" t="s">
        <v>8632</v>
      </c>
      <c r="I1583" s="10" t="s">
        <v>8614</v>
      </c>
      <c r="J1583" s="10" t="s">
        <v>8617</v>
      </c>
      <c r="K1583" s="10" t="s">
        <v>8590</v>
      </c>
      <c r="L1583" s="10" t="s">
        <v>8600</v>
      </c>
      <c r="M1583" s="10" t="s">
        <v>8625</v>
      </c>
      <c r="N1583" s="12" t="s">
        <v>11</v>
      </c>
      <c r="O1583" s="12" t="s">
        <v>13</v>
      </c>
      <c r="P1583" s="12" t="s">
        <v>19</v>
      </c>
      <c r="Q1583" s="12" t="s">
        <v>49</v>
      </c>
      <c r="R1583" s="12" t="s">
        <v>14</v>
      </c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3">
        <f>ROUNDUP(SUM(VLOOKUP(F1583,'Pontuação 3.0'!A$2:B$11,2,FALSE),VLOOKUP(E1583,'Pontuação 3.0'!C$2:D$11,2,FALSE),VLOOKUP(H1583,'Pontuação 3.0'!I$2:J$11,2,FALSE),VLOOKUP(J1583,'Pontuação 3.0'!G$2:H$11,2,FALSE),VLOOKUP(G1583,'Pontuação 3.0'!E$2:F$11,2,FALSE),VLOOKUP(K1583,'Pontuação 3.0'!K$2:L$11,2,FALSE),VLOOKUP(L1583,'Pontuação 3.0'!M$2:N$13,2,FALSE)),0)</f>
        <v>2350</v>
      </c>
      <c r="AD1583" s="14">
        <f t="shared" si="1"/>
        <v>235</v>
      </c>
      <c r="AE1583" s="14" t="str">
        <f t="array" ref="AE1583">IFERROR(INDEX('Pontuação 3.0'!G$13:G$191, MATCH(AD1583, 'Pontuação 3.0'!F$13:F$191, 0)), "Faixa Indefinida")</f>
        <v>B</v>
      </c>
      <c r="AF1583" s="14">
        <f t="shared" si="2"/>
        <v>0</v>
      </c>
      <c r="AG1583" s="14">
        <f t="shared" si="3"/>
        <v>1</v>
      </c>
      <c r="AH1583" s="14">
        <f t="shared" si="4"/>
        <v>0</v>
      </c>
      <c r="AI1583" s="14">
        <f t="shared" si="5"/>
        <v>0</v>
      </c>
      <c r="AJ1583" s="10"/>
    </row>
    <row r="1584" ht="15.75" customHeight="1">
      <c r="A1584" s="9">
        <v>45694.0</v>
      </c>
      <c r="B1584" s="10" t="s">
        <v>3659</v>
      </c>
      <c r="C1584" s="10" t="s">
        <v>3660</v>
      </c>
      <c r="D1584" s="11">
        <v>2.1977087325E10</v>
      </c>
      <c r="E1584" s="10" t="s">
        <v>8586</v>
      </c>
      <c r="F1584" s="10" t="s">
        <v>8587</v>
      </c>
      <c r="G1584" s="10" t="s">
        <v>8588</v>
      </c>
      <c r="H1584" s="10" t="s">
        <v>8598</v>
      </c>
      <c r="I1584" s="10" t="s">
        <v>8590</v>
      </c>
      <c r="J1584" s="10" t="s">
        <v>8599</v>
      </c>
      <c r="K1584" s="10" t="s">
        <v>8590</v>
      </c>
      <c r="L1584" s="10" t="s">
        <v>8615</v>
      </c>
      <c r="M1584" s="10" t="s">
        <v>8593</v>
      </c>
      <c r="N1584" s="12" t="s">
        <v>11</v>
      </c>
      <c r="O1584" s="12" t="s">
        <v>13</v>
      </c>
      <c r="P1584" s="12" t="s">
        <v>1337</v>
      </c>
      <c r="Q1584" s="12" t="s">
        <v>1338</v>
      </c>
      <c r="R1584" s="12" t="s">
        <v>14</v>
      </c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3">
        <f>ROUNDUP(SUM(VLOOKUP(F1584,'Pontuação 3.0'!A$2:B$11,2,FALSE),VLOOKUP(E1584,'Pontuação 3.0'!C$2:D$11,2,FALSE),VLOOKUP(H1584,'Pontuação 3.0'!I$2:J$11,2,FALSE),VLOOKUP(J1584,'Pontuação 3.0'!G$2:H$11,2,FALSE),VLOOKUP(G1584,'Pontuação 3.0'!E$2:F$11,2,FALSE),VLOOKUP(K1584,'Pontuação 3.0'!K$2:L$11,2,FALSE),VLOOKUP(L1584,'Pontuação 3.0'!M$2:N$13,2,FALSE)),0)</f>
        <v>2208</v>
      </c>
      <c r="AD1584" s="14">
        <f t="shared" si="1"/>
        <v>221</v>
      </c>
      <c r="AE1584" s="14" t="str">
        <f t="array" ref="AE1584">IFERROR(INDEX('Pontuação 3.0'!G$13:G$191, MATCH(AD1584, 'Pontuação 3.0'!F$13:F$191, 0)), "Faixa Indefinida")</f>
        <v>B</v>
      </c>
      <c r="AF1584" s="14">
        <f t="shared" si="2"/>
        <v>0</v>
      </c>
      <c r="AG1584" s="14">
        <f t="shared" si="3"/>
        <v>1</v>
      </c>
      <c r="AH1584" s="14">
        <f t="shared" si="4"/>
        <v>0</v>
      </c>
      <c r="AI1584" s="14">
        <f t="shared" si="5"/>
        <v>0</v>
      </c>
      <c r="AJ1584" s="10"/>
    </row>
    <row r="1585" ht="15.75" customHeight="1">
      <c r="A1585" s="9">
        <v>45694.0</v>
      </c>
      <c r="B1585" s="10" t="s">
        <v>3664</v>
      </c>
      <c r="C1585" s="10" t="s">
        <v>3665</v>
      </c>
      <c r="D1585" s="11">
        <v>7.3988730467E10</v>
      </c>
      <c r="E1585" s="10" t="s">
        <v>8586</v>
      </c>
      <c r="F1585" s="10" t="s">
        <v>8587</v>
      </c>
      <c r="G1585" s="10" t="s">
        <v>8588</v>
      </c>
      <c r="H1585" s="10" t="s">
        <v>8605</v>
      </c>
      <c r="I1585" s="10" t="s">
        <v>8614</v>
      </c>
      <c r="J1585" s="10" t="s">
        <v>8599</v>
      </c>
      <c r="K1585" s="10" t="s">
        <v>8590</v>
      </c>
      <c r="L1585" s="10" t="s">
        <v>8600</v>
      </c>
      <c r="M1585" s="10" t="s">
        <v>8625</v>
      </c>
      <c r="N1585" s="12" t="s">
        <v>11</v>
      </c>
      <c r="O1585" s="12" t="s">
        <v>13</v>
      </c>
      <c r="P1585" s="12" t="s">
        <v>12</v>
      </c>
      <c r="Q1585" s="12" t="s">
        <v>49</v>
      </c>
      <c r="R1585" s="12" t="s">
        <v>14</v>
      </c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3">
        <f>ROUNDUP(SUM(VLOOKUP(F1585,'Pontuação 3.0'!A$2:B$11,2,FALSE),VLOOKUP(E1585,'Pontuação 3.0'!C$2:D$11,2,FALSE),VLOOKUP(H1585,'Pontuação 3.0'!I$2:J$11,2,FALSE),VLOOKUP(J1585,'Pontuação 3.0'!G$2:H$11,2,FALSE),VLOOKUP(G1585,'Pontuação 3.0'!E$2:F$11,2,FALSE),VLOOKUP(K1585,'Pontuação 3.0'!K$2:L$11,2,FALSE),VLOOKUP(L1585,'Pontuação 3.0'!M$2:N$13,2,FALSE)),0)</f>
        <v>2252</v>
      </c>
      <c r="AD1585" s="14">
        <f t="shared" si="1"/>
        <v>225</v>
      </c>
      <c r="AE1585" s="14" t="str">
        <f t="array" ref="AE1585">IFERROR(INDEX('Pontuação 3.0'!G$13:G$191, MATCH(AD1585, 'Pontuação 3.0'!F$13:F$191, 0)), "Faixa Indefinida")</f>
        <v>B</v>
      </c>
      <c r="AF1585" s="14">
        <f t="shared" si="2"/>
        <v>0</v>
      </c>
      <c r="AG1585" s="14">
        <f t="shared" si="3"/>
        <v>1</v>
      </c>
      <c r="AH1585" s="14">
        <f t="shared" si="4"/>
        <v>0</v>
      </c>
      <c r="AI1585" s="14">
        <f t="shared" si="5"/>
        <v>0</v>
      </c>
      <c r="AJ1585" s="10"/>
    </row>
    <row r="1586" ht="15.75" customHeight="1">
      <c r="A1586" s="9">
        <v>45694.0</v>
      </c>
      <c r="B1586" s="10" t="s">
        <v>3420</v>
      </c>
      <c r="C1586" s="10" t="s">
        <v>3666</v>
      </c>
      <c r="D1586" s="11">
        <v>6.2995224403E10</v>
      </c>
      <c r="E1586" s="10" t="s">
        <v>8586</v>
      </c>
      <c r="F1586" s="10" t="s">
        <v>8631</v>
      </c>
      <c r="G1586" s="10" t="s">
        <v>8588</v>
      </c>
      <c r="H1586" s="10" t="s">
        <v>8598</v>
      </c>
      <c r="I1586" s="10" t="s">
        <v>8590</v>
      </c>
      <c r="J1586" s="10" t="s">
        <v>8599</v>
      </c>
      <c r="K1586" s="10" t="s">
        <v>8590</v>
      </c>
      <c r="L1586" s="10" t="s">
        <v>8629</v>
      </c>
      <c r="M1586" s="10" t="s">
        <v>8601</v>
      </c>
      <c r="N1586" s="12" t="s">
        <v>11</v>
      </c>
      <c r="O1586" s="12" t="s">
        <v>13</v>
      </c>
      <c r="P1586" s="12" t="s">
        <v>12</v>
      </c>
      <c r="Q1586" s="12" t="s">
        <v>49</v>
      </c>
      <c r="R1586" s="12" t="s">
        <v>14</v>
      </c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3">
        <f>ROUNDUP(SUM(VLOOKUP(F1586,'Pontuação 3.0'!A$2:B$11,2,FALSE),VLOOKUP(E1586,'Pontuação 3.0'!C$2:D$11,2,FALSE),VLOOKUP(H1586,'Pontuação 3.0'!I$2:J$11,2,FALSE),VLOOKUP(J1586,'Pontuação 3.0'!G$2:H$11,2,FALSE),VLOOKUP(G1586,'Pontuação 3.0'!E$2:F$11,2,FALSE),VLOOKUP(K1586,'Pontuação 3.0'!K$2:L$11,2,FALSE),VLOOKUP(L1586,'Pontuação 3.0'!M$2:N$13,2,FALSE)),0)</f>
        <v>2085</v>
      </c>
      <c r="AD1586" s="14">
        <f t="shared" si="1"/>
        <v>209</v>
      </c>
      <c r="AE1586" s="14" t="str">
        <f t="array" ref="AE1586">IFERROR(INDEX('Pontuação 3.0'!G$13:G$191, MATCH(AD1586, 'Pontuação 3.0'!F$13:F$191, 0)), "Faixa Indefinida")</f>
        <v>C</v>
      </c>
      <c r="AF1586" s="14">
        <f t="shared" si="2"/>
        <v>0</v>
      </c>
      <c r="AG1586" s="14">
        <f t="shared" si="3"/>
        <v>0</v>
      </c>
      <c r="AH1586" s="14">
        <f t="shared" si="4"/>
        <v>1</v>
      </c>
      <c r="AI1586" s="14">
        <f t="shared" si="5"/>
        <v>0</v>
      </c>
      <c r="AJ1586" s="10"/>
    </row>
    <row r="1587" ht="15.75" customHeight="1">
      <c r="A1587" s="9">
        <v>45694.0</v>
      </c>
      <c r="B1587" s="10" t="s">
        <v>3667</v>
      </c>
      <c r="C1587" s="10" t="s">
        <v>3668</v>
      </c>
      <c r="D1587" s="11">
        <v>4.3996498652E10</v>
      </c>
      <c r="E1587" s="10" t="s">
        <v>8622</v>
      </c>
      <c r="F1587" s="10" t="s">
        <v>8587</v>
      </c>
      <c r="G1587" s="10" t="s">
        <v>8620</v>
      </c>
      <c r="H1587" s="10" t="s">
        <v>8598</v>
      </c>
      <c r="I1587" s="10" t="s">
        <v>8614</v>
      </c>
      <c r="J1587" s="10" t="s">
        <v>8599</v>
      </c>
      <c r="K1587" s="10" t="s">
        <v>8590</v>
      </c>
      <c r="L1587" s="10" t="s">
        <v>8615</v>
      </c>
      <c r="M1587" s="10" t="s">
        <v>8601</v>
      </c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3">
        <f>ROUNDUP(SUM(VLOOKUP(F1587,'Pontuação 3.0'!A$2:B$11,2,FALSE),VLOOKUP(E1587,'Pontuação 3.0'!C$2:D$11,2,FALSE),VLOOKUP(H1587,'Pontuação 3.0'!I$2:J$11,2,FALSE),VLOOKUP(J1587,'Pontuação 3.0'!G$2:H$11,2,FALSE),VLOOKUP(G1587,'Pontuação 3.0'!E$2:F$11,2,FALSE),VLOOKUP(K1587,'Pontuação 3.0'!K$2:L$11,2,FALSE),VLOOKUP(L1587,'Pontuação 3.0'!M$2:N$13,2,FALSE)),0)</f>
        <v>2038</v>
      </c>
      <c r="AD1587" s="14">
        <f t="shared" si="1"/>
        <v>204</v>
      </c>
      <c r="AE1587" s="14" t="str">
        <f t="array" ref="AE1587">IFERROR(INDEX('Pontuação 3.0'!G$13:G$191, MATCH(AD1587, 'Pontuação 3.0'!F$13:F$191, 0)), "Faixa Indefinida")</f>
        <v>C</v>
      </c>
      <c r="AF1587" s="14">
        <f t="shared" si="2"/>
        <v>0</v>
      </c>
      <c r="AG1587" s="14">
        <f t="shared" si="3"/>
        <v>0</v>
      </c>
      <c r="AH1587" s="14">
        <f t="shared" si="4"/>
        <v>1</v>
      </c>
      <c r="AI1587" s="14">
        <f t="shared" si="5"/>
        <v>0</v>
      </c>
      <c r="AJ1587" s="10"/>
    </row>
    <row r="1588" ht="15.75" customHeight="1">
      <c r="A1588" s="9">
        <v>45694.0</v>
      </c>
      <c r="B1588" s="10" t="s">
        <v>3669</v>
      </c>
      <c r="C1588" s="10" t="s">
        <v>3670</v>
      </c>
      <c r="D1588" s="11">
        <v>1.9998119937E10</v>
      </c>
      <c r="E1588" s="10" t="s">
        <v>8586</v>
      </c>
      <c r="F1588" s="10" t="s">
        <v>8631</v>
      </c>
      <c r="G1588" s="10" t="s">
        <v>8588</v>
      </c>
      <c r="H1588" s="10" t="s">
        <v>8589</v>
      </c>
      <c r="I1588" s="10" t="s">
        <v>8614</v>
      </c>
      <c r="J1588" s="10" t="s">
        <v>8599</v>
      </c>
      <c r="K1588" s="10" t="s">
        <v>8590</v>
      </c>
      <c r="L1588" s="10" t="s">
        <v>8615</v>
      </c>
      <c r="M1588" s="10" t="s">
        <v>8593</v>
      </c>
      <c r="N1588" s="12" t="s">
        <v>11</v>
      </c>
      <c r="O1588" s="12" t="s">
        <v>13</v>
      </c>
      <c r="P1588" s="12" t="s">
        <v>12</v>
      </c>
      <c r="Q1588" s="12" t="s">
        <v>49</v>
      </c>
      <c r="R1588" s="12" t="s">
        <v>14</v>
      </c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3">
        <f>ROUNDUP(SUM(VLOOKUP(F1588,'Pontuação 3.0'!A$2:B$11,2,FALSE),VLOOKUP(E1588,'Pontuação 3.0'!C$2:D$11,2,FALSE),VLOOKUP(H1588,'Pontuação 3.0'!I$2:J$11,2,FALSE),VLOOKUP(J1588,'Pontuação 3.0'!G$2:H$11,2,FALSE),VLOOKUP(G1588,'Pontuação 3.0'!E$2:F$11,2,FALSE),VLOOKUP(K1588,'Pontuação 3.0'!K$2:L$11,2,FALSE),VLOOKUP(L1588,'Pontuação 3.0'!M$2:N$13,2,FALSE)),0)</f>
        <v>2280</v>
      </c>
      <c r="AD1588" s="14">
        <f t="shared" si="1"/>
        <v>228</v>
      </c>
      <c r="AE1588" s="14" t="str">
        <f t="array" ref="AE1588">IFERROR(INDEX('Pontuação 3.0'!G$13:G$191, MATCH(AD1588, 'Pontuação 3.0'!F$13:F$191, 0)), "Faixa Indefinida")</f>
        <v>B</v>
      </c>
      <c r="AF1588" s="14">
        <f t="shared" si="2"/>
        <v>0</v>
      </c>
      <c r="AG1588" s="14">
        <f t="shared" si="3"/>
        <v>1</v>
      </c>
      <c r="AH1588" s="14">
        <f t="shared" si="4"/>
        <v>0</v>
      </c>
      <c r="AI1588" s="14">
        <f t="shared" si="5"/>
        <v>0</v>
      </c>
      <c r="AJ1588" s="10"/>
    </row>
    <row r="1589" ht="15.75" customHeight="1">
      <c r="A1589" s="9">
        <v>45694.0</v>
      </c>
      <c r="B1589" s="10" t="s">
        <v>3675</v>
      </c>
      <c r="C1589" s="10" t="s">
        <v>3676</v>
      </c>
      <c r="D1589" s="10" t="s">
        <v>3677</v>
      </c>
      <c r="E1589" s="10" t="s">
        <v>8586</v>
      </c>
      <c r="F1589" s="10" t="s">
        <v>8587</v>
      </c>
      <c r="G1589" s="10" t="s">
        <v>8588</v>
      </c>
      <c r="H1589" s="10" t="s">
        <v>8589</v>
      </c>
      <c r="I1589" s="10" t="s">
        <v>8590</v>
      </c>
      <c r="J1589" s="10" t="s">
        <v>8591</v>
      </c>
      <c r="K1589" s="10" t="s">
        <v>8590</v>
      </c>
      <c r="L1589" s="10" t="s">
        <v>8592</v>
      </c>
      <c r="M1589" s="10" t="s">
        <v>8601</v>
      </c>
      <c r="N1589" s="12" t="s">
        <v>11</v>
      </c>
      <c r="O1589" s="12" t="s">
        <v>13</v>
      </c>
      <c r="P1589" s="12" t="s">
        <v>114</v>
      </c>
      <c r="Q1589" s="12" t="s">
        <v>45</v>
      </c>
      <c r="R1589" s="12" t="s">
        <v>14</v>
      </c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3">
        <f>ROUNDUP(SUM(VLOOKUP(F1589,'Pontuação 3.0'!A$2:B$11,2,FALSE),VLOOKUP(E1589,'Pontuação 3.0'!C$2:D$11,2,FALSE),VLOOKUP(H1589,'Pontuação 3.0'!I$2:J$11,2,FALSE),VLOOKUP(J1589,'Pontuação 3.0'!G$2:H$11,2,FALSE),VLOOKUP(G1589,'Pontuação 3.0'!E$2:F$11,2,FALSE),VLOOKUP(K1589,'Pontuação 3.0'!K$2:L$11,2,FALSE),VLOOKUP(L1589,'Pontuação 3.0'!M$2:N$13,2,FALSE)),0)</f>
        <v>2361</v>
      </c>
      <c r="AD1589" s="14">
        <f t="shared" si="1"/>
        <v>236</v>
      </c>
      <c r="AE1589" s="14" t="str">
        <f t="array" ref="AE1589">IFERROR(INDEX('Pontuação 3.0'!G$13:G$191, MATCH(AD1589, 'Pontuação 3.0'!F$13:F$191, 0)), "Faixa Indefinida")</f>
        <v>A</v>
      </c>
      <c r="AF1589" s="14">
        <f t="shared" si="2"/>
        <v>1</v>
      </c>
      <c r="AG1589" s="14">
        <f t="shared" si="3"/>
        <v>0</v>
      </c>
      <c r="AH1589" s="14">
        <f t="shared" si="4"/>
        <v>0</v>
      </c>
      <c r="AI1589" s="14">
        <f t="shared" si="5"/>
        <v>0</v>
      </c>
      <c r="AJ1589" s="10"/>
    </row>
    <row r="1590" ht="15.75" customHeight="1">
      <c r="A1590" s="9">
        <v>45694.0</v>
      </c>
      <c r="B1590" s="10" t="s">
        <v>937</v>
      </c>
      <c r="C1590" s="10" t="s">
        <v>3678</v>
      </c>
      <c r="D1590" s="15" t="s">
        <v>8734</v>
      </c>
      <c r="E1590" s="10" t="s">
        <v>8586</v>
      </c>
      <c r="F1590" s="10" t="s">
        <v>8587</v>
      </c>
      <c r="G1590" s="10" t="s">
        <v>8588</v>
      </c>
      <c r="H1590" s="10" t="s">
        <v>8598</v>
      </c>
      <c r="I1590" s="10" t="s">
        <v>8614</v>
      </c>
      <c r="J1590" s="10" t="s">
        <v>8599</v>
      </c>
      <c r="K1590" s="10" t="s">
        <v>8606</v>
      </c>
      <c r="L1590" s="10" t="s">
        <v>8592</v>
      </c>
      <c r="M1590" s="10" t="s">
        <v>8601</v>
      </c>
      <c r="N1590" s="12" t="s">
        <v>11</v>
      </c>
      <c r="O1590" s="12" t="s">
        <v>13</v>
      </c>
      <c r="P1590" s="12" t="s">
        <v>22</v>
      </c>
      <c r="Q1590" s="12" t="s">
        <v>239</v>
      </c>
      <c r="R1590" s="12" t="s">
        <v>14</v>
      </c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3">
        <f>ROUNDUP(SUM(VLOOKUP(F1590,'Pontuação 3.0'!A$2:B$11,2,FALSE),VLOOKUP(E1590,'Pontuação 3.0'!C$2:D$11,2,FALSE),VLOOKUP(H1590,'Pontuação 3.0'!I$2:J$11,2,FALSE),VLOOKUP(J1590,'Pontuação 3.0'!G$2:H$11,2,FALSE),VLOOKUP(G1590,'Pontuação 3.0'!E$2:F$11,2,FALSE),VLOOKUP(K1590,'Pontuação 3.0'!K$2:L$11,2,FALSE),VLOOKUP(L1590,'Pontuação 3.0'!M$2:N$13,2,FALSE)),0)</f>
        <v>2383</v>
      </c>
      <c r="AD1590" s="14">
        <f t="shared" si="1"/>
        <v>238</v>
      </c>
      <c r="AE1590" s="14" t="str">
        <f t="array" ref="AE1590">IFERROR(INDEX('Pontuação 3.0'!G$13:G$191, MATCH(AD1590, 'Pontuação 3.0'!F$13:F$191, 0)), "Faixa Indefinida")</f>
        <v>A</v>
      </c>
      <c r="AF1590" s="14">
        <f t="shared" si="2"/>
        <v>1</v>
      </c>
      <c r="AG1590" s="14">
        <f t="shared" si="3"/>
        <v>0</v>
      </c>
      <c r="AH1590" s="14">
        <f t="shared" si="4"/>
        <v>0</v>
      </c>
      <c r="AI1590" s="14">
        <f t="shared" si="5"/>
        <v>0</v>
      </c>
      <c r="AJ1590" s="10"/>
    </row>
    <row r="1591" ht="15.75" customHeight="1">
      <c r="A1591" s="9">
        <v>45694.0</v>
      </c>
      <c r="B1591" s="10" t="s">
        <v>3673</v>
      </c>
      <c r="C1591" s="10" t="s">
        <v>3674</v>
      </c>
      <c r="D1591" s="11">
        <v>2.1995651402E10</v>
      </c>
      <c r="E1591" s="10" t="s">
        <v>8586</v>
      </c>
      <c r="F1591" s="10" t="s">
        <v>8596</v>
      </c>
      <c r="G1591" s="10" t="s">
        <v>8620</v>
      </c>
      <c r="H1591" s="10" t="s">
        <v>8605</v>
      </c>
      <c r="I1591" s="10" t="s">
        <v>8614</v>
      </c>
      <c r="J1591" s="10" t="s">
        <v>8591</v>
      </c>
      <c r="K1591" s="10" t="s">
        <v>8590</v>
      </c>
      <c r="L1591" s="10" t="s">
        <v>8592</v>
      </c>
      <c r="M1591" s="10" t="s">
        <v>8601</v>
      </c>
      <c r="N1591" s="12" t="s">
        <v>11</v>
      </c>
      <c r="O1591" s="12" t="s">
        <v>13</v>
      </c>
      <c r="P1591" s="12" t="s">
        <v>502</v>
      </c>
      <c r="Q1591" s="12" t="s">
        <v>503</v>
      </c>
      <c r="R1591" s="12" t="s">
        <v>23</v>
      </c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3">
        <f>ROUNDUP(SUM(VLOOKUP(F1591,'Pontuação 3.0'!A$2:B$11,2,FALSE),VLOOKUP(E1591,'Pontuação 3.0'!C$2:D$11,2,FALSE),VLOOKUP(H1591,'Pontuação 3.0'!I$2:J$11,2,FALSE),VLOOKUP(J1591,'Pontuação 3.0'!G$2:H$11,2,FALSE),VLOOKUP(G1591,'Pontuação 3.0'!E$2:F$11,2,FALSE),VLOOKUP(K1591,'Pontuação 3.0'!K$2:L$11,2,FALSE),VLOOKUP(L1591,'Pontuação 3.0'!M$2:N$13,2,FALSE)),0)</f>
        <v>1937</v>
      </c>
      <c r="AD1591" s="14">
        <f t="shared" si="1"/>
        <v>194</v>
      </c>
      <c r="AE1591" s="14" t="str">
        <f t="array" ref="AE1591">IFERROR(INDEX('Pontuação 3.0'!G$13:G$191, MATCH(AD1591, 'Pontuação 3.0'!F$13:F$191, 0)), "Faixa Indefinida")</f>
        <v>C</v>
      </c>
      <c r="AF1591" s="14">
        <f t="shared" si="2"/>
        <v>0</v>
      </c>
      <c r="AG1591" s="14">
        <f t="shared" si="3"/>
        <v>0</v>
      </c>
      <c r="AH1591" s="14">
        <f t="shared" si="4"/>
        <v>1</v>
      </c>
      <c r="AI1591" s="14">
        <f t="shared" si="5"/>
        <v>0</v>
      </c>
      <c r="AJ1591" s="10"/>
    </row>
    <row r="1592" ht="15.75" customHeight="1">
      <c r="A1592" s="9">
        <v>45694.0</v>
      </c>
      <c r="B1592" s="10" t="s">
        <v>3679</v>
      </c>
      <c r="C1592" s="10" t="s">
        <v>3680</v>
      </c>
      <c r="D1592" s="10" t="s">
        <v>3681</v>
      </c>
      <c r="E1592" s="10" t="s">
        <v>8586</v>
      </c>
      <c r="F1592" s="10" t="s">
        <v>8631</v>
      </c>
      <c r="G1592" s="10" t="s">
        <v>8597</v>
      </c>
      <c r="H1592" s="10" t="s">
        <v>8626</v>
      </c>
      <c r="I1592" s="10" t="s">
        <v>8590</v>
      </c>
      <c r="J1592" s="10" t="s">
        <v>8599</v>
      </c>
      <c r="K1592" s="10" t="s">
        <v>8590</v>
      </c>
      <c r="L1592" s="10" t="s">
        <v>8615</v>
      </c>
      <c r="M1592" s="10" t="s">
        <v>8621</v>
      </c>
      <c r="N1592" s="12" t="s">
        <v>11</v>
      </c>
      <c r="O1592" s="12" t="s">
        <v>13</v>
      </c>
      <c r="P1592" s="12" t="s">
        <v>19</v>
      </c>
      <c r="Q1592" s="12" t="s">
        <v>40</v>
      </c>
      <c r="R1592" s="12" t="s">
        <v>14</v>
      </c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3">
        <f>ROUNDUP(SUM(VLOOKUP(F1592,'Pontuação 3.0'!A$2:B$11,2,FALSE),VLOOKUP(E1592,'Pontuação 3.0'!C$2:D$11,2,FALSE),VLOOKUP(H1592,'Pontuação 3.0'!I$2:J$11,2,FALSE),VLOOKUP(J1592,'Pontuação 3.0'!G$2:H$11,2,FALSE),VLOOKUP(G1592,'Pontuação 3.0'!E$2:F$11,2,FALSE),VLOOKUP(K1592,'Pontuação 3.0'!K$2:L$11,2,FALSE),VLOOKUP(L1592,'Pontuação 3.0'!M$2:N$13,2,FALSE)),0)</f>
        <v>1938</v>
      </c>
      <c r="AD1592" s="14">
        <f t="shared" si="1"/>
        <v>194</v>
      </c>
      <c r="AE1592" s="14" t="str">
        <f t="array" ref="AE1592">IFERROR(INDEX('Pontuação 3.0'!G$13:G$191, MATCH(AD1592, 'Pontuação 3.0'!F$13:F$191, 0)), "Faixa Indefinida")</f>
        <v>C</v>
      </c>
      <c r="AF1592" s="14">
        <f t="shared" si="2"/>
        <v>0</v>
      </c>
      <c r="AG1592" s="14">
        <f t="shared" si="3"/>
        <v>0</v>
      </c>
      <c r="AH1592" s="14">
        <f t="shared" si="4"/>
        <v>1</v>
      </c>
      <c r="AI1592" s="14">
        <f t="shared" si="5"/>
        <v>0</v>
      </c>
      <c r="AJ1592" s="10"/>
    </row>
    <row r="1593" ht="15.75" customHeight="1">
      <c r="A1593" s="9">
        <v>45694.0</v>
      </c>
      <c r="B1593" s="10" t="s">
        <v>3682</v>
      </c>
      <c r="C1593" s="10" t="s">
        <v>3683</v>
      </c>
      <c r="D1593" s="11">
        <v>6.7991106565E10</v>
      </c>
      <c r="E1593" s="10" t="s">
        <v>8622</v>
      </c>
      <c r="F1593" s="10" t="s">
        <v>8596</v>
      </c>
      <c r="G1593" s="10" t="s">
        <v>8588</v>
      </c>
      <c r="H1593" s="10" t="s">
        <v>8598</v>
      </c>
      <c r="I1593" s="10" t="s">
        <v>8590</v>
      </c>
      <c r="J1593" s="10" t="s">
        <v>8599</v>
      </c>
      <c r="K1593" s="10" t="s">
        <v>8590</v>
      </c>
      <c r="L1593" s="10" t="s">
        <v>8629</v>
      </c>
      <c r="M1593" s="10" t="s">
        <v>8601</v>
      </c>
      <c r="N1593" s="12" t="s">
        <v>11</v>
      </c>
      <c r="O1593" s="12" t="s">
        <v>13</v>
      </c>
      <c r="P1593" s="12" t="s">
        <v>48</v>
      </c>
      <c r="Q1593" s="12" t="s">
        <v>34</v>
      </c>
      <c r="R1593" s="12" t="s">
        <v>23</v>
      </c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3">
        <f>ROUNDUP(SUM(VLOOKUP(F1593,'Pontuação 3.0'!A$2:B$11,2,FALSE),VLOOKUP(E1593,'Pontuação 3.0'!C$2:D$11,2,FALSE),VLOOKUP(H1593,'Pontuação 3.0'!I$2:J$11,2,FALSE),VLOOKUP(J1593,'Pontuação 3.0'!G$2:H$11,2,FALSE),VLOOKUP(G1593,'Pontuação 3.0'!E$2:F$11,2,FALSE),VLOOKUP(K1593,'Pontuação 3.0'!K$2:L$11,2,FALSE),VLOOKUP(L1593,'Pontuação 3.0'!M$2:N$13,2,FALSE)),0)</f>
        <v>1937</v>
      </c>
      <c r="AD1593" s="14">
        <f t="shared" si="1"/>
        <v>194</v>
      </c>
      <c r="AE1593" s="14" t="str">
        <f t="array" ref="AE1593">IFERROR(INDEX('Pontuação 3.0'!G$13:G$191, MATCH(AD1593, 'Pontuação 3.0'!F$13:F$191, 0)), "Faixa Indefinida")</f>
        <v>C</v>
      </c>
      <c r="AF1593" s="14">
        <f t="shared" si="2"/>
        <v>0</v>
      </c>
      <c r="AG1593" s="14">
        <f t="shared" si="3"/>
        <v>0</v>
      </c>
      <c r="AH1593" s="14">
        <f t="shared" si="4"/>
        <v>1</v>
      </c>
      <c r="AI1593" s="14">
        <f t="shared" si="5"/>
        <v>0</v>
      </c>
      <c r="AJ1593" s="10"/>
    </row>
    <row r="1594" ht="15.75" customHeight="1">
      <c r="A1594" s="9">
        <v>45694.0</v>
      </c>
      <c r="B1594" s="10" t="s">
        <v>3684</v>
      </c>
      <c r="C1594" s="10" t="s">
        <v>3685</v>
      </c>
      <c r="D1594" s="11">
        <v>2.2996123166E10</v>
      </c>
      <c r="E1594" s="10" t="s">
        <v>8586</v>
      </c>
      <c r="F1594" s="10" t="s">
        <v>8631</v>
      </c>
      <c r="G1594" s="10" t="s">
        <v>8588</v>
      </c>
      <c r="H1594" s="10" t="s">
        <v>8598</v>
      </c>
      <c r="I1594" s="10" t="s">
        <v>8590</v>
      </c>
      <c r="J1594" s="10" t="s">
        <v>8599</v>
      </c>
      <c r="K1594" s="10" t="s">
        <v>8590</v>
      </c>
      <c r="L1594" s="10" t="s">
        <v>8629</v>
      </c>
      <c r="M1594" s="10" t="s">
        <v>8611</v>
      </c>
      <c r="N1594" s="12" t="s">
        <v>11</v>
      </c>
      <c r="O1594" s="12" t="s">
        <v>13</v>
      </c>
      <c r="P1594" s="12" t="s">
        <v>77</v>
      </c>
      <c r="Q1594" s="12" t="s">
        <v>45</v>
      </c>
      <c r="R1594" s="12" t="s">
        <v>14</v>
      </c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3">
        <f>ROUNDUP(SUM(VLOOKUP(F1594,'Pontuação 3.0'!A$2:B$11,2,FALSE),VLOOKUP(E1594,'Pontuação 3.0'!C$2:D$11,2,FALSE),VLOOKUP(H1594,'Pontuação 3.0'!I$2:J$11,2,FALSE),VLOOKUP(J1594,'Pontuação 3.0'!G$2:H$11,2,FALSE),VLOOKUP(G1594,'Pontuação 3.0'!E$2:F$11,2,FALSE),VLOOKUP(K1594,'Pontuação 3.0'!K$2:L$11,2,FALSE),VLOOKUP(L1594,'Pontuação 3.0'!M$2:N$13,2,FALSE)),0)</f>
        <v>2085</v>
      </c>
      <c r="AD1594" s="14">
        <f t="shared" si="1"/>
        <v>209</v>
      </c>
      <c r="AE1594" s="14" t="str">
        <f t="array" ref="AE1594">IFERROR(INDEX('Pontuação 3.0'!G$13:G$191, MATCH(AD1594, 'Pontuação 3.0'!F$13:F$191, 0)), "Faixa Indefinida")</f>
        <v>C</v>
      </c>
      <c r="AF1594" s="14">
        <f t="shared" si="2"/>
        <v>0</v>
      </c>
      <c r="AG1594" s="14">
        <f t="shared" si="3"/>
        <v>0</v>
      </c>
      <c r="AH1594" s="14">
        <f t="shared" si="4"/>
        <v>1</v>
      </c>
      <c r="AI1594" s="14">
        <f t="shared" si="5"/>
        <v>0</v>
      </c>
      <c r="AJ1594" s="10"/>
    </row>
    <row r="1595" ht="15.75" customHeight="1">
      <c r="A1595" s="9">
        <v>45694.0</v>
      </c>
      <c r="B1595" s="10" t="s">
        <v>2749</v>
      </c>
      <c r="C1595" s="10" t="s">
        <v>3686</v>
      </c>
      <c r="D1595" s="11">
        <v>5.1981191546E10</v>
      </c>
      <c r="E1595" s="10" t="s">
        <v>8586</v>
      </c>
      <c r="F1595" s="10" t="s">
        <v>8587</v>
      </c>
      <c r="G1595" s="10" t="s">
        <v>8620</v>
      </c>
      <c r="H1595" s="10" t="s">
        <v>8598</v>
      </c>
      <c r="I1595" s="10" t="s">
        <v>8590</v>
      </c>
      <c r="J1595" s="10" t="s">
        <v>8599</v>
      </c>
      <c r="K1595" s="10" t="s">
        <v>8606</v>
      </c>
      <c r="L1595" s="10" t="s">
        <v>8615</v>
      </c>
      <c r="M1595" s="10" t="s">
        <v>8625</v>
      </c>
      <c r="N1595" s="12" t="s">
        <v>11</v>
      </c>
      <c r="O1595" s="12" t="s">
        <v>13</v>
      </c>
      <c r="P1595" s="12" t="s">
        <v>22</v>
      </c>
      <c r="Q1595" s="12" t="s">
        <v>261</v>
      </c>
      <c r="R1595" s="12" t="s">
        <v>14</v>
      </c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3">
        <f>ROUNDUP(SUM(VLOOKUP(F1595,'Pontuação 3.0'!A$2:B$11,2,FALSE),VLOOKUP(E1595,'Pontuação 3.0'!C$2:D$11,2,FALSE),VLOOKUP(H1595,'Pontuação 3.0'!I$2:J$11,2,FALSE),VLOOKUP(J1595,'Pontuação 3.0'!G$2:H$11,2,FALSE),VLOOKUP(G1595,'Pontuação 3.0'!E$2:F$11,2,FALSE),VLOOKUP(K1595,'Pontuação 3.0'!K$2:L$11,2,FALSE),VLOOKUP(L1595,'Pontuação 3.0'!M$2:N$13,2,FALSE)),0)</f>
        <v>2329</v>
      </c>
      <c r="AD1595" s="14">
        <f t="shared" si="1"/>
        <v>233</v>
      </c>
      <c r="AE1595" s="14" t="str">
        <f t="array" ref="AE1595">IFERROR(INDEX('Pontuação 3.0'!G$13:G$191, MATCH(AD1595, 'Pontuação 3.0'!F$13:F$191, 0)), "Faixa Indefinida")</f>
        <v>B</v>
      </c>
      <c r="AF1595" s="14">
        <f t="shared" si="2"/>
        <v>0</v>
      </c>
      <c r="AG1595" s="14">
        <f t="shared" si="3"/>
        <v>1</v>
      </c>
      <c r="AH1595" s="14">
        <f t="shared" si="4"/>
        <v>0</v>
      </c>
      <c r="AI1595" s="14">
        <f t="shared" si="5"/>
        <v>0</v>
      </c>
      <c r="AJ1595" s="10"/>
    </row>
    <row r="1596" ht="15.75" customHeight="1">
      <c r="A1596" s="9">
        <v>45694.0</v>
      </c>
      <c r="B1596" s="10" t="s">
        <v>3687</v>
      </c>
      <c r="C1596" s="10" t="s">
        <v>3688</v>
      </c>
      <c r="D1596" s="11">
        <v>1.1970249478E10</v>
      </c>
      <c r="E1596" s="10" t="s">
        <v>8586</v>
      </c>
      <c r="F1596" s="10" t="s">
        <v>8610</v>
      </c>
      <c r="G1596" s="10" t="s">
        <v>8588</v>
      </c>
      <c r="H1596" s="10" t="s">
        <v>8598</v>
      </c>
      <c r="I1596" s="10" t="s">
        <v>8590</v>
      </c>
      <c r="J1596" s="10" t="s">
        <v>8617</v>
      </c>
      <c r="K1596" s="10" t="s">
        <v>8590</v>
      </c>
      <c r="L1596" s="10" t="s">
        <v>8592</v>
      </c>
      <c r="M1596" s="10" t="s">
        <v>8601</v>
      </c>
      <c r="N1596" s="12" t="s">
        <v>11</v>
      </c>
      <c r="O1596" s="12" t="s">
        <v>13</v>
      </c>
      <c r="P1596" s="12" t="s">
        <v>58</v>
      </c>
      <c r="Q1596" s="12" t="s">
        <v>15</v>
      </c>
      <c r="R1596" s="12" t="s">
        <v>14</v>
      </c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3">
        <f>ROUNDUP(SUM(VLOOKUP(F1596,'Pontuação 3.0'!A$2:B$11,2,FALSE),VLOOKUP(E1596,'Pontuação 3.0'!C$2:D$11,2,FALSE),VLOOKUP(H1596,'Pontuação 3.0'!I$2:J$11,2,FALSE),VLOOKUP(J1596,'Pontuação 3.0'!G$2:H$11,2,FALSE),VLOOKUP(G1596,'Pontuação 3.0'!E$2:F$11,2,FALSE),VLOOKUP(K1596,'Pontuação 3.0'!K$2:L$11,2,FALSE),VLOOKUP(L1596,'Pontuação 3.0'!M$2:N$13,2,FALSE)),0)</f>
        <v>2175</v>
      </c>
      <c r="AD1596" s="14">
        <f t="shared" si="1"/>
        <v>218</v>
      </c>
      <c r="AE1596" s="14" t="str">
        <f t="array" ref="AE1596">IFERROR(INDEX('Pontuação 3.0'!G$13:G$191, MATCH(AD1596, 'Pontuação 3.0'!F$13:F$191, 0)), "Faixa Indefinida")</f>
        <v>B</v>
      </c>
      <c r="AF1596" s="14">
        <f t="shared" si="2"/>
        <v>0</v>
      </c>
      <c r="AG1596" s="14">
        <f t="shared" si="3"/>
        <v>1</v>
      </c>
      <c r="AH1596" s="14">
        <f t="shared" si="4"/>
        <v>0</v>
      </c>
      <c r="AI1596" s="14">
        <f t="shared" si="5"/>
        <v>0</v>
      </c>
      <c r="AJ1596" s="10"/>
    </row>
    <row r="1597" ht="15.75" customHeight="1">
      <c r="A1597" s="9">
        <v>45694.0</v>
      </c>
      <c r="B1597" s="10" t="s">
        <v>3689</v>
      </c>
      <c r="C1597" s="10" t="s">
        <v>3690</v>
      </c>
      <c r="D1597" s="11">
        <v>1.1913235907E10</v>
      </c>
      <c r="E1597" s="10" t="s">
        <v>8622</v>
      </c>
      <c r="F1597" s="10" t="s">
        <v>8596</v>
      </c>
      <c r="G1597" s="10" t="s">
        <v>8620</v>
      </c>
      <c r="H1597" s="10" t="s">
        <v>8598</v>
      </c>
      <c r="I1597" s="10" t="s">
        <v>8590</v>
      </c>
      <c r="J1597" s="10" t="s">
        <v>8591</v>
      </c>
      <c r="K1597" s="10" t="s">
        <v>8606</v>
      </c>
      <c r="L1597" s="10" t="s">
        <v>8592</v>
      </c>
      <c r="M1597" s="10" t="s">
        <v>8625</v>
      </c>
      <c r="N1597" s="12" t="s">
        <v>11</v>
      </c>
      <c r="O1597" s="12" t="s">
        <v>13</v>
      </c>
      <c r="P1597" s="12" t="s">
        <v>22</v>
      </c>
      <c r="Q1597" s="12" t="s">
        <v>1428</v>
      </c>
      <c r="R1597" s="12" t="s">
        <v>14</v>
      </c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3">
        <f>ROUNDUP(SUM(VLOOKUP(F1597,'Pontuação 3.0'!A$2:B$11,2,FALSE),VLOOKUP(E1597,'Pontuação 3.0'!C$2:D$11,2,FALSE),VLOOKUP(H1597,'Pontuação 3.0'!I$2:J$11,2,FALSE),VLOOKUP(J1597,'Pontuação 3.0'!G$2:H$11,2,FALSE),VLOOKUP(G1597,'Pontuação 3.0'!E$2:F$11,2,FALSE),VLOOKUP(K1597,'Pontuação 3.0'!K$2:L$11,2,FALSE),VLOOKUP(L1597,'Pontuação 3.0'!M$2:N$13,2,FALSE)),0)</f>
        <v>2232</v>
      </c>
      <c r="AD1597" s="14">
        <f t="shared" si="1"/>
        <v>223</v>
      </c>
      <c r="AE1597" s="14" t="str">
        <f t="array" ref="AE1597">IFERROR(INDEX('Pontuação 3.0'!G$13:G$191, MATCH(AD1597, 'Pontuação 3.0'!F$13:F$191, 0)), "Faixa Indefinida")</f>
        <v>B</v>
      </c>
      <c r="AF1597" s="14">
        <f t="shared" si="2"/>
        <v>0</v>
      </c>
      <c r="AG1597" s="14">
        <f t="shared" si="3"/>
        <v>1</v>
      </c>
      <c r="AH1597" s="14">
        <f t="shared" si="4"/>
        <v>0</v>
      </c>
      <c r="AI1597" s="14">
        <f t="shared" si="5"/>
        <v>0</v>
      </c>
      <c r="AJ1597" s="10"/>
    </row>
    <row r="1598" ht="15.75" customHeight="1">
      <c r="A1598" s="9">
        <v>45694.0</v>
      </c>
      <c r="B1598" s="10" t="s">
        <v>3691</v>
      </c>
      <c r="C1598" s="10" t="s">
        <v>3692</v>
      </c>
      <c r="D1598" s="11">
        <v>3.2999544545E10</v>
      </c>
      <c r="E1598" s="10" t="s">
        <v>8586</v>
      </c>
      <c r="F1598" s="10" t="s">
        <v>8596</v>
      </c>
      <c r="G1598" s="10" t="s">
        <v>8588</v>
      </c>
      <c r="H1598" s="10" t="s">
        <v>8605</v>
      </c>
      <c r="I1598" s="10" t="s">
        <v>8614</v>
      </c>
      <c r="J1598" s="10" t="s">
        <v>8599</v>
      </c>
      <c r="K1598" s="10" t="s">
        <v>8590</v>
      </c>
      <c r="L1598" s="10" t="s">
        <v>8592</v>
      </c>
      <c r="M1598" s="10" t="s">
        <v>8625</v>
      </c>
      <c r="N1598" s="12" t="s">
        <v>11</v>
      </c>
      <c r="O1598" s="12" t="s">
        <v>13</v>
      </c>
      <c r="P1598" s="12" t="s">
        <v>19</v>
      </c>
      <c r="Q1598" s="12" t="s">
        <v>1247</v>
      </c>
      <c r="R1598" s="12" t="s">
        <v>23</v>
      </c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3">
        <f>ROUNDUP(SUM(VLOOKUP(F1598,'Pontuação 3.0'!A$2:B$11,2,FALSE),VLOOKUP(E1598,'Pontuação 3.0'!C$2:D$11,2,FALSE),VLOOKUP(H1598,'Pontuação 3.0'!I$2:J$11,2,FALSE),VLOOKUP(J1598,'Pontuação 3.0'!G$2:H$11,2,FALSE),VLOOKUP(G1598,'Pontuação 3.0'!E$2:F$11,2,FALSE),VLOOKUP(K1598,'Pontuação 3.0'!K$2:L$11,2,FALSE),VLOOKUP(L1598,'Pontuação 3.0'!M$2:N$13,2,FALSE)),0)</f>
        <v>1925</v>
      </c>
      <c r="AD1598" s="14">
        <f t="shared" si="1"/>
        <v>193</v>
      </c>
      <c r="AE1598" s="14" t="str">
        <f t="array" ref="AE1598">IFERROR(INDEX('Pontuação 3.0'!G$13:G$191, MATCH(AD1598, 'Pontuação 3.0'!F$13:F$191, 0)), "Faixa Indefinida")</f>
        <v>C</v>
      </c>
      <c r="AF1598" s="14">
        <f t="shared" si="2"/>
        <v>0</v>
      </c>
      <c r="AG1598" s="14">
        <f t="shared" si="3"/>
        <v>0</v>
      </c>
      <c r="AH1598" s="14">
        <f t="shared" si="4"/>
        <v>1</v>
      </c>
      <c r="AI1598" s="14">
        <f t="shared" si="5"/>
        <v>0</v>
      </c>
      <c r="AJ1598" s="10"/>
    </row>
    <row r="1599" ht="15.75" customHeight="1">
      <c r="A1599" s="9">
        <v>45694.0</v>
      </c>
      <c r="B1599" s="10" t="s">
        <v>3693</v>
      </c>
      <c r="C1599" s="10" t="s">
        <v>3694</v>
      </c>
      <c r="D1599" s="10" t="s">
        <v>3695</v>
      </c>
      <c r="E1599" s="10" t="s">
        <v>8586</v>
      </c>
      <c r="F1599" s="10" t="s">
        <v>8596</v>
      </c>
      <c r="G1599" s="10" t="s">
        <v>8588</v>
      </c>
      <c r="H1599" s="10" t="s">
        <v>8589</v>
      </c>
      <c r="I1599" s="10" t="s">
        <v>8590</v>
      </c>
      <c r="J1599" s="10" t="s">
        <v>8591</v>
      </c>
      <c r="K1599" s="10" t="s">
        <v>8590</v>
      </c>
      <c r="L1599" s="10" t="s">
        <v>8615</v>
      </c>
      <c r="M1599" s="10" t="s">
        <v>8601</v>
      </c>
      <c r="N1599" s="12" t="s">
        <v>11</v>
      </c>
      <c r="O1599" s="12" t="s">
        <v>13</v>
      </c>
      <c r="P1599" s="12" t="s">
        <v>22</v>
      </c>
      <c r="Q1599" s="12" t="s">
        <v>34</v>
      </c>
      <c r="R1599" s="12" t="s">
        <v>23</v>
      </c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3">
        <f>ROUNDUP(SUM(VLOOKUP(F1599,'Pontuação 3.0'!A$2:B$11,2,FALSE),VLOOKUP(E1599,'Pontuação 3.0'!C$2:D$11,2,FALSE),VLOOKUP(H1599,'Pontuação 3.0'!I$2:J$11,2,FALSE),VLOOKUP(J1599,'Pontuação 3.0'!G$2:H$11,2,FALSE),VLOOKUP(G1599,'Pontuação 3.0'!E$2:F$11,2,FALSE),VLOOKUP(K1599,'Pontuação 3.0'!K$2:L$11,2,FALSE),VLOOKUP(L1599,'Pontuação 3.0'!M$2:N$13,2,FALSE)),0)</f>
        <v>2314</v>
      </c>
      <c r="AD1599" s="14">
        <f t="shared" si="1"/>
        <v>231</v>
      </c>
      <c r="AE1599" s="14" t="str">
        <f t="array" ref="AE1599">IFERROR(INDEX('Pontuação 3.0'!G$13:G$191, MATCH(AD1599, 'Pontuação 3.0'!F$13:F$191, 0)), "Faixa Indefinida")</f>
        <v>B</v>
      </c>
      <c r="AF1599" s="14">
        <f t="shared" si="2"/>
        <v>0</v>
      </c>
      <c r="AG1599" s="14">
        <f t="shared" si="3"/>
        <v>1</v>
      </c>
      <c r="AH1599" s="14">
        <f t="shared" si="4"/>
        <v>0</v>
      </c>
      <c r="AI1599" s="14">
        <f t="shared" si="5"/>
        <v>0</v>
      </c>
      <c r="AJ1599" s="10"/>
    </row>
    <row r="1600" ht="15.75" customHeight="1">
      <c r="A1600" s="9">
        <v>45694.0</v>
      </c>
      <c r="B1600" s="10" t="s">
        <v>3696</v>
      </c>
      <c r="C1600" s="10" t="s">
        <v>3697</v>
      </c>
      <c r="D1600" s="11">
        <v>9.1982142607E10</v>
      </c>
      <c r="E1600" s="10" t="s">
        <v>8622</v>
      </c>
      <c r="F1600" s="10" t="s">
        <v>8596</v>
      </c>
      <c r="G1600" s="10" t="s">
        <v>8620</v>
      </c>
      <c r="H1600" s="10" t="s">
        <v>8626</v>
      </c>
      <c r="I1600" s="10" t="s">
        <v>8590</v>
      </c>
      <c r="J1600" s="10" t="s">
        <v>8599</v>
      </c>
      <c r="K1600" s="10" t="s">
        <v>8590</v>
      </c>
      <c r="L1600" s="10" t="s">
        <v>8615</v>
      </c>
      <c r="M1600" s="10" t="s">
        <v>8593</v>
      </c>
      <c r="N1600" s="12" t="s">
        <v>11</v>
      </c>
      <c r="O1600" s="12" t="s">
        <v>13</v>
      </c>
      <c r="P1600" s="12" t="s">
        <v>19</v>
      </c>
      <c r="Q1600" s="12" t="s">
        <v>15</v>
      </c>
      <c r="R1600" s="12" t="s">
        <v>14</v>
      </c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3">
        <f>ROUNDUP(SUM(VLOOKUP(F1600,'Pontuação 3.0'!A$2:B$11,2,FALSE),VLOOKUP(E1600,'Pontuação 3.0'!C$2:D$11,2,FALSE),VLOOKUP(H1600,'Pontuação 3.0'!I$2:J$11,2,FALSE),VLOOKUP(J1600,'Pontuação 3.0'!G$2:H$11,2,FALSE),VLOOKUP(G1600,'Pontuação 3.0'!E$2:F$11,2,FALSE),VLOOKUP(K1600,'Pontuação 3.0'!K$2:L$11,2,FALSE),VLOOKUP(L1600,'Pontuação 3.0'!M$2:N$13,2,FALSE)),0)</f>
        <v>1757</v>
      </c>
      <c r="AD1600" s="14">
        <f t="shared" si="1"/>
        <v>176</v>
      </c>
      <c r="AE1600" s="14" t="str">
        <f t="array" ref="AE1600">IFERROR(INDEX('Pontuação 3.0'!G$13:G$191, MATCH(AD1600, 'Pontuação 3.0'!F$13:F$191, 0)), "Faixa Indefinida")</f>
        <v>D</v>
      </c>
      <c r="AF1600" s="14">
        <f t="shared" si="2"/>
        <v>0</v>
      </c>
      <c r="AG1600" s="14">
        <f t="shared" si="3"/>
        <v>0</v>
      </c>
      <c r="AH1600" s="14">
        <f t="shared" si="4"/>
        <v>0</v>
      </c>
      <c r="AI1600" s="14">
        <f t="shared" si="5"/>
        <v>1</v>
      </c>
      <c r="AJ1600" s="10"/>
    </row>
    <row r="1601" ht="15.75" customHeight="1">
      <c r="A1601" s="9">
        <v>45694.0</v>
      </c>
      <c r="B1601" s="10" t="s">
        <v>3698</v>
      </c>
      <c r="C1601" s="10" t="s">
        <v>3699</v>
      </c>
      <c r="D1601" s="11">
        <v>1.1959053939E10</v>
      </c>
      <c r="E1601" s="10" t="s">
        <v>8586</v>
      </c>
      <c r="F1601" s="10" t="s">
        <v>8596</v>
      </c>
      <c r="G1601" s="10" t="s">
        <v>8620</v>
      </c>
      <c r="H1601" s="10" t="s">
        <v>8589</v>
      </c>
      <c r="I1601" s="10" t="s">
        <v>8614</v>
      </c>
      <c r="J1601" s="10" t="s">
        <v>8599</v>
      </c>
      <c r="K1601" s="10" t="s">
        <v>8590</v>
      </c>
      <c r="L1601" s="10" t="s">
        <v>8629</v>
      </c>
      <c r="M1601" s="10" t="s">
        <v>8621</v>
      </c>
      <c r="N1601" s="12" t="s">
        <v>11</v>
      </c>
      <c r="O1601" s="12" t="s">
        <v>13</v>
      </c>
      <c r="P1601" s="12" t="s">
        <v>22</v>
      </c>
      <c r="Q1601" s="12" t="s">
        <v>31</v>
      </c>
      <c r="R1601" s="12" t="s">
        <v>14</v>
      </c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3">
        <f>ROUNDUP(SUM(VLOOKUP(F1601,'Pontuação 3.0'!A$2:B$11,2,FALSE),VLOOKUP(E1601,'Pontuação 3.0'!C$2:D$11,2,FALSE),VLOOKUP(H1601,'Pontuação 3.0'!I$2:J$11,2,FALSE),VLOOKUP(J1601,'Pontuação 3.0'!G$2:H$11,2,FALSE),VLOOKUP(G1601,'Pontuação 3.0'!E$2:F$11,2,FALSE),VLOOKUP(K1601,'Pontuação 3.0'!K$2:L$11,2,FALSE),VLOOKUP(L1601,'Pontuação 3.0'!M$2:N$13,2,FALSE)),0)</f>
        <v>1914</v>
      </c>
      <c r="AD1601" s="14">
        <f t="shared" si="1"/>
        <v>191</v>
      </c>
      <c r="AE1601" s="14" t="str">
        <f t="array" ref="AE1601">IFERROR(INDEX('Pontuação 3.0'!G$13:G$191, MATCH(AD1601, 'Pontuação 3.0'!F$13:F$191, 0)), "Faixa Indefinida")</f>
        <v>D</v>
      </c>
      <c r="AF1601" s="14">
        <f t="shared" si="2"/>
        <v>0</v>
      </c>
      <c r="AG1601" s="14">
        <f t="shared" si="3"/>
        <v>0</v>
      </c>
      <c r="AH1601" s="14">
        <f t="shared" si="4"/>
        <v>0</v>
      </c>
      <c r="AI1601" s="14">
        <f t="shared" si="5"/>
        <v>1</v>
      </c>
      <c r="AJ1601" s="10"/>
    </row>
    <row r="1602" ht="15.75" customHeight="1">
      <c r="A1602" s="9">
        <v>45694.0</v>
      </c>
      <c r="B1602" s="10" t="s">
        <v>8735</v>
      </c>
      <c r="C1602" s="10" t="s">
        <v>2334</v>
      </c>
      <c r="D1602" s="10" t="s">
        <v>2335</v>
      </c>
      <c r="E1602" s="10" t="s">
        <v>8586</v>
      </c>
      <c r="F1602" s="10" t="s">
        <v>8596</v>
      </c>
      <c r="G1602" s="10" t="s">
        <v>8588</v>
      </c>
      <c r="H1602" s="10" t="s">
        <v>8589</v>
      </c>
      <c r="I1602" s="10" t="s">
        <v>8590</v>
      </c>
      <c r="J1602" s="10" t="s">
        <v>8599</v>
      </c>
      <c r="K1602" s="10" t="s">
        <v>8590</v>
      </c>
      <c r="L1602" s="10" t="s">
        <v>8592</v>
      </c>
      <c r="M1602" s="10" t="s">
        <v>8601</v>
      </c>
      <c r="N1602" s="12" t="s">
        <v>11</v>
      </c>
      <c r="O1602" s="12" t="s">
        <v>13</v>
      </c>
      <c r="P1602" s="12" t="s">
        <v>19</v>
      </c>
      <c r="Q1602" s="12" t="s">
        <v>15</v>
      </c>
      <c r="R1602" s="12" t="s">
        <v>14</v>
      </c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3">
        <f>ROUNDUP(SUM(VLOOKUP(F1602,'Pontuação 3.0'!A$2:B$11,2,FALSE),VLOOKUP(E1602,'Pontuação 3.0'!C$2:D$11,2,FALSE),VLOOKUP(H1602,'Pontuação 3.0'!I$2:J$11,2,FALSE),VLOOKUP(J1602,'Pontuação 3.0'!G$2:H$11,2,FALSE),VLOOKUP(G1602,'Pontuação 3.0'!E$2:F$11,2,FALSE),VLOOKUP(K1602,'Pontuação 3.0'!K$2:L$11,2,FALSE),VLOOKUP(L1602,'Pontuação 3.0'!M$2:N$13,2,FALSE)),0)</f>
        <v>2076</v>
      </c>
      <c r="AD1602" s="14">
        <f t="shared" si="1"/>
        <v>208</v>
      </c>
      <c r="AE1602" s="14" t="str">
        <f t="array" ref="AE1602">IFERROR(INDEX('Pontuação 3.0'!G$13:G$191, MATCH(AD1602, 'Pontuação 3.0'!F$13:F$191, 0)), "Faixa Indefinida")</f>
        <v>C</v>
      </c>
      <c r="AF1602" s="14">
        <f t="shared" si="2"/>
        <v>0</v>
      </c>
      <c r="AG1602" s="14">
        <f t="shared" si="3"/>
        <v>0</v>
      </c>
      <c r="AH1602" s="14">
        <f t="shared" si="4"/>
        <v>1</v>
      </c>
      <c r="AI1602" s="14">
        <f t="shared" si="5"/>
        <v>0</v>
      </c>
      <c r="AJ1602" s="10"/>
    </row>
    <row r="1603" ht="15.75" customHeight="1">
      <c r="A1603" s="9">
        <v>45694.0</v>
      </c>
      <c r="B1603" s="10" t="s">
        <v>3700</v>
      </c>
      <c r="C1603" s="10" t="s">
        <v>3701</v>
      </c>
      <c r="D1603" s="11">
        <v>1.6997895428E10</v>
      </c>
      <c r="E1603" s="10" t="s">
        <v>8586</v>
      </c>
      <c r="F1603" s="10" t="s">
        <v>8596</v>
      </c>
      <c r="G1603" s="10" t="s">
        <v>8620</v>
      </c>
      <c r="H1603" s="10" t="s">
        <v>8605</v>
      </c>
      <c r="I1603" s="10" t="s">
        <v>8614</v>
      </c>
      <c r="J1603" s="10" t="s">
        <v>8591</v>
      </c>
      <c r="K1603" s="10" t="s">
        <v>8590</v>
      </c>
      <c r="L1603" s="10" t="s">
        <v>8615</v>
      </c>
      <c r="M1603" s="10" t="s">
        <v>8593</v>
      </c>
      <c r="N1603" s="12" t="s">
        <v>11</v>
      </c>
      <c r="O1603" s="12" t="s">
        <v>13</v>
      </c>
      <c r="P1603" s="12" t="s">
        <v>19</v>
      </c>
      <c r="Q1603" s="12" t="s">
        <v>60</v>
      </c>
      <c r="R1603" s="12" t="s">
        <v>23</v>
      </c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3">
        <f>ROUNDUP(SUM(VLOOKUP(F1603,'Pontuação 3.0'!A$2:B$11,2,FALSE),VLOOKUP(E1603,'Pontuação 3.0'!C$2:D$11,2,FALSE),VLOOKUP(H1603,'Pontuação 3.0'!I$2:J$11,2,FALSE),VLOOKUP(J1603,'Pontuação 3.0'!G$2:H$11,2,FALSE),VLOOKUP(G1603,'Pontuação 3.0'!E$2:F$11,2,FALSE),VLOOKUP(K1603,'Pontuação 3.0'!K$2:L$11,2,FALSE),VLOOKUP(L1603,'Pontuação 3.0'!M$2:N$13,2,FALSE)),0)</f>
        <v>2023</v>
      </c>
      <c r="AD1603" s="14">
        <f t="shared" si="1"/>
        <v>202</v>
      </c>
      <c r="AE1603" s="14" t="str">
        <f t="array" ref="AE1603">IFERROR(INDEX('Pontuação 3.0'!G$13:G$191, MATCH(AD1603, 'Pontuação 3.0'!F$13:F$191, 0)), "Faixa Indefinida")</f>
        <v>C</v>
      </c>
      <c r="AF1603" s="14">
        <f t="shared" si="2"/>
        <v>0</v>
      </c>
      <c r="AG1603" s="14">
        <f t="shared" si="3"/>
        <v>0</v>
      </c>
      <c r="AH1603" s="14">
        <f t="shared" si="4"/>
        <v>1</v>
      </c>
      <c r="AI1603" s="14">
        <f t="shared" si="5"/>
        <v>0</v>
      </c>
      <c r="AJ1603" s="10"/>
    </row>
    <row r="1604" ht="15.75" customHeight="1">
      <c r="A1604" s="9">
        <v>45694.0</v>
      </c>
      <c r="B1604" s="10" t="s">
        <v>3702</v>
      </c>
      <c r="C1604" s="10" t="s">
        <v>3703</v>
      </c>
      <c r="D1604" s="11">
        <v>8.5982251232E10</v>
      </c>
      <c r="E1604" s="10" t="s">
        <v>8586</v>
      </c>
      <c r="F1604" s="10" t="s">
        <v>8587</v>
      </c>
      <c r="G1604" s="10" t="s">
        <v>8588</v>
      </c>
      <c r="H1604" s="10" t="s">
        <v>8598</v>
      </c>
      <c r="I1604" s="10" t="s">
        <v>8614</v>
      </c>
      <c r="J1604" s="10" t="s">
        <v>8599</v>
      </c>
      <c r="K1604" s="10" t="s">
        <v>8590</v>
      </c>
      <c r="L1604" s="10" t="s">
        <v>8592</v>
      </c>
      <c r="M1604" s="10" t="s">
        <v>8601</v>
      </c>
      <c r="N1604" s="12" t="s">
        <v>11</v>
      </c>
      <c r="O1604" s="12" t="s">
        <v>13</v>
      </c>
      <c r="P1604" s="12" t="s">
        <v>39</v>
      </c>
      <c r="Q1604" s="12" t="s">
        <v>45</v>
      </c>
      <c r="R1604" s="12" t="s">
        <v>23</v>
      </c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3">
        <f>ROUNDUP(SUM(VLOOKUP(F1604,'Pontuação 3.0'!A$2:B$11,2,FALSE),VLOOKUP(E1604,'Pontuação 3.0'!C$2:D$11,2,FALSE),VLOOKUP(H1604,'Pontuação 3.0'!I$2:J$11,2,FALSE),VLOOKUP(J1604,'Pontuação 3.0'!G$2:H$11,2,FALSE),VLOOKUP(G1604,'Pontuação 3.0'!E$2:F$11,2,FALSE),VLOOKUP(K1604,'Pontuação 3.0'!K$2:L$11,2,FALSE),VLOOKUP(L1604,'Pontuação 3.0'!M$2:N$13,2,FALSE)),0)</f>
        <v>2122</v>
      </c>
      <c r="AD1604" s="14">
        <f t="shared" si="1"/>
        <v>212</v>
      </c>
      <c r="AE1604" s="14" t="str">
        <f t="array" ref="AE1604">IFERROR(INDEX('Pontuação 3.0'!G$13:G$191, MATCH(AD1604, 'Pontuação 3.0'!F$13:F$191, 0)), "Faixa Indefinida")</f>
        <v>C</v>
      </c>
      <c r="AF1604" s="14">
        <f t="shared" si="2"/>
        <v>0</v>
      </c>
      <c r="AG1604" s="14">
        <f t="shared" si="3"/>
        <v>0</v>
      </c>
      <c r="AH1604" s="14">
        <f t="shared" si="4"/>
        <v>1</v>
      </c>
      <c r="AI1604" s="14">
        <f t="shared" si="5"/>
        <v>0</v>
      </c>
      <c r="AJ1604" s="10"/>
    </row>
    <row r="1605" ht="15.75" customHeight="1">
      <c r="A1605" s="9">
        <v>45694.0</v>
      </c>
      <c r="B1605" s="10" t="s">
        <v>2398</v>
      </c>
      <c r="C1605" s="10" t="s">
        <v>3704</v>
      </c>
      <c r="D1605" s="11">
        <v>3.2988211942E10</v>
      </c>
      <c r="E1605" s="10" t="s">
        <v>8586</v>
      </c>
      <c r="F1605" s="10" t="s">
        <v>8596</v>
      </c>
      <c r="G1605" s="10" t="s">
        <v>8588</v>
      </c>
      <c r="H1605" s="10" t="s">
        <v>8605</v>
      </c>
      <c r="I1605" s="10" t="s">
        <v>8614</v>
      </c>
      <c r="J1605" s="10" t="s">
        <v>8617</v>
      </c>
      <c r="K1605" s="10" t="s">
        <v>8606</v>
      </c>
      <c r="L1605" s="10" t="s">
        <v>8592</v>
      </c>
      <c r="M1605" s="10" t="s">
        <v>8601</v>
      </c>
      <c r="N1605" s="12" t="s">
        <v>11</v>
      </c>
      <c r="O1605" s="12" t="s">
        <v>13</v>
      </c>
      <c r="P1605" s="12" t="s">
        <v>22</v>
      </c>
      <c r="Q1605" s="12" t="s">
        <v>49</v>
      </c>
      <c r="R1605" s="12" t="s">
        <v>14</v>
      </c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3">
        <f>ROUNDUP(SUM(VLOOKUP(F1605,'Pontuação 3.0'!A$2:B$11,2,FALSE),VLOOKUP(E1605,'Pontuação 3.0'!C$2:D$11,2,FALSE),VLOOKUP(H1605,'Pontuação 3.0'!I$2:J$11,2,FALSE),VLOOKUP(J1605,'Pontuação 3.0'!G$2:H$11,2,FALSE),VLOOKUP(G1605,'Pontuação 3.0'!E$2:F$11,2,FALSE),VLOOKUP(K1605,'Pontuação 3.0'!K$2:L$11,2,FALSE),VLOOKUP(L1605,'Pontuação 3.0'!M$2:N$13,2,FALSE)),0)</f>
        <v>2461</v>
      </c>
      <c r="AD1605" s="14">
        <f t="shared" si="1"/>
        <v>246</v>
      </c>
      <c r="AE1605" s="14" t="str">
        <f t="array" ref="AE1605">IFERROR(INDEX('Pontuação 3.0'!G$13:G$191, MATCH(AD1605, 'Pontuação 3.0'!F$13:F$191, 0)), "Faixa Indefinida")</f>
        <v>A</v>
      </c>
      <c r="AF1605" s="14">
        <f t="shared" si="2"/>
        <v>1</v>
      </c>
      <c r="AG1605" s="14">
        <f t="shared" si="3"/>
        <v>0</v>
      </c>
      <c r="AH1605" s="14">
        <f t="shared" si="4"/>
        <v>0</v>
      </c>
      <c r="AI1605" s="14">
        <f t="shared" si="5"/>
        <v>0</v>
      </c>
      <c r="AJ1605" s="10"/>
    </row>
    <row r="1606" ht="15.75" customHeight="1">
      <c r="A1606" s="9">
        <v>45694.0</v>
      </c>
      <c r="B1606" s="10" t="s">
        <v>3705</v>
      </c>
      <c r="C1606" s="10" t="s">
        <v>3706</v>
      </c>
      <c r="D1606" s="10" t="s">
        <v>3707</v>
      </c>
      <c r="E1606" s="10" t="s">
        <v>8586</v>
      </c>
      <c r="F1606" s="10" t="s">
        <v>8640</v>
      </c>
      <c r="G1606" s="10" t="s">
        <v>8597</v>
      </c>
      <c r="H1606" s="10" t="s">
        <v>8598</v>
      </c>
      <c r="I1606" s="10" t="s">
        <v>8590</v>
      </c>
      <c r="J1606" s="10" t="s">
        <v>8635</v>
      </c>
      <c r="K1606" s="10" t="s">
        <v>8590</v>
      </c>
      <c r="L1606" s="10" t="s">
        <v>8600</v>
      </c>
      <c r="M1606" s="10" t="s">
        <v>8611</v>
      </c>
      <c r="N1606" s="12" t="s">
        <v>11</v>
      </c>
      <c r="O1606" s="12" t="s">
        <v>13</v>
      </c>
      <c r="P1606" s="12" t="s">
        <v>22</v>
      </c>
      <c r="Q1606" s="12" t="s">
        <v>15</v>
      </c>
      <c r="R1606" s="12" t="s">
        <v>14</v>
      </c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3">
        <f>ROUNDUP(SUM(VLOOKUP(F1606,'Pontuação 3.0'!A$2:B$11,2,FALSE),VLOOKUP(E1606,'Pontuação 3.0'!C$2:D$11,2,FALSE),VLOOKUP(H1606,'Pontuação 3.0'!I$2:J$11,2,FALSE),VLOOKUP(J1606,'Pontuação 3.0'!G$2:H$11,2,FALSE),VLOOKUP(G1606,'Pontuação 3.0'!E$2:F$11,2,FALSE),VLOOKUP(K1606,'Pontuação 3.0'!K$2:L$11,2,FALSE),VLOOKUP(L1606,'Pontuação 3.0'!M$2:N$13,2,FALSE)),0)</f>
        <v>2071</v>
      </c>
      <c r="AD1606" s="14">
        <f t="shared" si="1"/>
        <v>207</v>
      </c>
      <c r="AE1606" s="14" t="str">
        <f t="array" ref="AE1606">IFERROR(INDEX('Pontuação 3.0'!G$13:G$191, MATCH(AD1606, 'Pontuação 3.0'!F$13:F$191, 0)), "Faixa Indefinida")</f>
        <v>C</v>
      </c>
      <c r="AF1606" s="14">
        <f t="shared" si="2"/>
        <v>0</v>
      </c>
      <c r="AG1606" s="14">
        <f t="shared" si="3"/>
        <v>0</v>
      </c>
      <c r="AH1606" s="14">
        <f t="shared" si="4"/>
        <v>1</v>
      </c>
      <c r="AI1606" s="14">
        <f t="shared" si="5"/>
        <v>0</v>
      </c>
      <c r="AJ1606" s="10"/>
    </row>
    <row r="1607" ht="15.75" customHeight="1">
      <c r="A1607" s="9">
        <v>45694.0</v>
      </c>
      <c r="B1607" s="10" t="s">
        <v>3710</v>
      </c>
      <c r="C1607" s="10" t="s">
        <v>3711</v>
      </c>
      <c r="D1607" s="11">
        <v>4.1998471657E10</v>
      </c>
      <c r="E1607" s="10" t="s">
        <v>8586</v>
      </c>
      <c r="F1607" s="10" t="s">
        <v>8587</v>
      </c>
      <c r="G1607" s="10" t="s">
        <v>8616</v>
      </c>
      <c r="H1607" s="10" t="s">
        <v>8589</v>
      </c>
      <c r="I1607" s="10" t="s">
        <v>8590</v>
      </c>
      <c r="J1607" s="10" t="s">
        <v>8624</v>
      </c>
      <c r="K1607" s="10" t="s">
        <v>8590</v>
      </c>
      <c r="L1607" s="10" t="s">
        <v>8615</v>
      </c>
      <c r="M1607" s="10" t="s">
        <v>8611</v>
      </c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3">
        <f>ROUNDUP(SUM(VLOOKUP(F1607,'Pontuação 3.0'!A$2:B$11,2,FALSE),VLOOKUP(E1607,'Pontuação 3.0'!C$2:D$11,2,FALSE),VLOOKUP(H1607,'Pontuação 3.0'!I$2:J$11,2,FALSE),VLOOKUP(J1607,'Pontuação 3.0'!G$2:H$11,2,FALSE),VLOOKUP(G1607,'Pontuação 3.0'!E$2:F$11,2,FALSE),VLOOKUP(K1607,'Pontuação 3.0'!K$2:L$11,2,FALSE),VLOOKUP(L1607,'Pontuação 3.0'!M$2:N$13,2,FALSE)),0)</f>
        <v>2412</v>
      </c>
      <c r="AD1607" s="14">
        <f t="shared" si="1"/>
        <v>241</v>
      </c>
      <c r="AE1607" s="14" t="str">
        <f t="array" ref="AE1607">IFERROR(INDEX('Pontuação 3.0'!G$13:G$191, MATCH(AD1607, 'Pontuação 3.0'!F$13:F$191, 0)), "Faixa Indefinida")</f>
        <v>A</v>
      </c>
      <c r="AF1607" s="14">
        <f t="shared" si="2"/>
        <v>1</v>
      </c>
      <c r="AG1607" s="14">
        <f t="shared" si="3"/>
        <v>0</v>
      </c>
      <c r="AH1607" s="14">
        <f t="shared" si="4"/>
        <v>0</v>
      </c>
      <c r="AI1607" s="14">
        <f t="shared" si="5"/>
        <v>0</v>
      </c>
      <c r="AJ1607" s="10"/>
    </row>
    <row r="1608" ht="15.75" customHeight="1">
      <c r="A1608" s="9">
        <v>45694.0</v>
      </c>
      <c r="B1608" s="10" t="s">
        <v>3712</v>
      </c>
      <c r="C1608" s="10" t="s">
        <v>3713</v>
      </c>
      <c r="D1608" s="11">
        <v>7.3999302381E10</v>
      </c>
      <c r="E1608" s="10" t="s">
        <v>8586</v>
      </c>
      <c r="F1608" s="10" t="s">
        <v>8631</v>
      </c>
      <c r="G1608" s="10" t="s">
        <v>8628</v>
      </c>
      <c r="H1608" s="10" t="s">
        <v>8626</v>
      </c>
      <c r="I1608" s="10" t="s">
        <v>8614</v>
      </c>
      <c r="J1608" s="10" t="s">
        <v>8599</v>
      </c>
      <c r="K1608" s="10" t="s">
        <v>8590</v>
      </c>
      <c r="L1608" s="10" t="s">
        <v>8592</v>
      </c>
      <c r="M1608" s="10" t="s">
        <v>8601</v>
      </c>
      <c r="N1608" s="12" t="s">
        <v>11</v>
      </c>
      <c r="O1608" s="12" t="s">
        <v>13</v>
      </c>
      <c r="P1608" s="12" t="s">
        <v>22</v>
      </c>
      <c r="Q1608" s="12" t="s">
        <v>386</v>
      </c>
      <c r="R1608" s="12" t="s">
        <v>14</v>
      </c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3">
        <f>ROUNDUP(SUM(VLOOKUP(F1608,'Pontuação 3.0'!A$2:B$11,2,FALSE),VLOOKUP(E1608,'Pontuação 3.0'!C$2:D$11,2,FALSE),VLOOKUP(H1608,'Pontuação 3.0'!I$2:J$11,2,FALSE),VLOOKUP(J1608,'Pontuação 3.0'!G$2:H$11,2,FALSE),VLOOKUP(G1608,'Pontuação 3.0'!E$2:F$11,2,FALSE),VLOOKUP(K1608,'Pontuação 3.0'!K$2:L$11,2,FALSE),VLOOKUP(L1608,'Pontuação 3.0'!M$2:N$13,2,FALSE)),0)</f>
        <v>1809</v>
      </c>
      <c r="AD1608" s="14">
        <f t="shared" si="1"/>
        <v>181</v>
      </c>
      <c r="AE1608" s="14" t="str">
        <f t="array" ref="AE1608">IFERROR(INDEX('Pontuação 3.0'!G$13:G$191, MATCH(AD1608, 'Pontuação 3.0'!F$13:F$191, 0)), "Faixa Indefinida")</f>
        <v>D</v>
      </c>
      <c r="AF1608" s="14">
        <f t="shared" si="2"/>
        <v>0</v>
      </c>
      <c r="AG1608" s="14">
        <f t="shared" si="3"/>
        <v>0</v>
      </c>
      <c r="AH1608" s="14">
        <f t="shared" si="4"/>
        <v>0</v>
      </c>
      <c r="AI1608" s="14">
        <f t="shared" si="5"/>
        <v>1</v>
      </c>
      <c r="AJ1608" s="10"/>
    </row>
    <row r="1609" ht="15.75" customHeight="1">
      <c r="A1609" s="9">
        <v>45694.0</v>
      </c>
      <c r="B1609" s="10" t="s">
        <v>3718</v>
      </c>
      <c r="C1609" s="10" t="s">
        <v>3719</v>
      </c>
      <c r="D1609" s="11">
        <v>3.1989836624E10</v>
      </c>
      <c r="E1609" s="10" t="s">
        <v>8586</v>
      </c>
      <c r="F1609" s="10" t="s">
        <v>8587</v>
      </c>
      <c r="G1609" s="10" t="s">
        <v>8616</v>
      </c>
      <c r="H1609" s="10" t="s">
        <v>8626</v>
      </c>
      <c r="I1609" s="10" t="s">
        <v>8590</v>
      </c>
      <c r="J1609" s="10" t="s">
        <v>8624</v>
      </c>
      <c r="K1609" s="10" t="s">
        <v>8590</v>
      </c>
      <c r="L1609" s="10" t="s">
        <v>8592</v>
      </c>
      <c r="M1609" s="10" t="s">
        <v>8611</v>
      </c>
      <c r="N1609" s="12" t="s">
        <v>11</v>
      </c>
      <c r="O1609" s="12" t="s">
        <v>13</v>
      </c>
      <c r="P1609" s="12" t="s">
        <v>114</v>
      </c>
      <c r="Q1609" s="12" t="s">
        <v>15</v>
      </c>
      <c r="R1609" s="12" t="s">
        <v>14</v>
      </c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3">
        <f>ROUNDUP(SUM(VLOOKUP(F1609,'Pontuação 3.0'!A$2:B$11,2,FALSE),VLOOKUP(E1609,'Pontuação 3.0'!C$2:D$11,2,FALSE),VLOOKUP(H1609,'Pontuação 3.0'!I$2:J$11,2,FALSE),VLOOKUP(J1609,'Pontuação 3.0'!G$2:H$11,2,FALSE),VLOOKUP(G1609,'Pontuação 3.0'!E$2:F$11,2,FALSE),VLOOKUP(K1609,'Pontuação 3.0'!K$2:L$11,2,FALSE),VLOOKUP(L1609,'Pontuação 3.0'!M$2:N$13,2,FALSE)),0)</f>
        <v>2091</v>
      </c>
      <c r="AD1609" s="14">
        <f t="shared" si="1"/>
        <v>209</v>
      </c>
      <c r="AE1609" s="14" t="str">
        <f t="array" ref="AE1609">IFERROR(INDEX('Pontuação 3.0'!G$13:G$191, MATCH(AD1609, 'Pontuação 3.0'!F$13:F$191, 0)), "Faixa Indefinida")</f>
        <v>C</v>
      </c>
      <c r="AF1609" s="14">
        <f t="shared" si="2"/>
        <v>0</v>
      </c>
      <c r="AG1609" s="14">
        <f t="shared" si="3"/>
        <v>0</v>
      </c>
      <c r="AH1609" s="14">
        <f t="shared" si="4"/>
        <v>1</v>
      </c>
      <c r="AI1609" s="14">
        <f t="shared" si="5"/>
        <v>0</v>
      </c>
      <c r="AJ1609" s="10"/>
    </row>
    <row r="1610" ht="15.75" customHeight="1">
      <c r="A1610" s="9">
        <v>45694.0</v>
      </c>
      <c r="B1610" s="10" t="s">
        <v>3714</v>
      </c>
      <c r="C1610" s="10" t="s">
        <v>3715</v>
      </c>
      <c r="D1610" s="11">
        <v>7.1985100879E10</v>
      </c>
      <c r="E1610" s="10" t="s">
        <v>8586</v>
      </c>
      <c r="F1610" s="10" t="s">
        <v>8596</v>
      </c>
      <c r="G1610" s="10" t="s">
        <v>8620</v>
      </c>
      <c r="H1610" s="10" t="s">
        <v>8598</v>
      </c>
      <c r="I1610" s="10" t="s">
        <v>8590</v>
      </c>
      <c r="J1610" s="10" t="s">
        <v>8599</v>
      </c>
      <c r="K1610" s="10" t="s">
        <v>8590</v>
      </c>
      <c r="L1610" s="10" t="s">
        <v>8600</v>
      </c>
      <c r="M1610" s="10" t="s">
        <v>8593</v>
      </c>
      <c r="N1610" s="12" t="s">
        <v>11</v>
      </c>
      <c r="O1610" s="12" t="s">
        <v>13</v>
      </c>
      <c r="P1610" s="12" t="s">
        <v>758</v>
      </c>
      <c r="Q1610" s="12" t="s">
        <v>759</v>
      </c>
      <c r="R1610" s="12" t="s">
        <v>14</v>
      </c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3">
        <f>ROUNDUP(SUM(VLOOKUP(F1610,'Pontuação 3.0'!A$2:B$11,2,FALSE),VLOOKUP(E1610,'Pontuação 3.0'!C$2:D$11,2,FALSE),VLOOKUP(H1610,'Pontuação 3.0'!I$2:J$11,2,FALSE),VLOOKUP(J1610,'Pontuação 3.0'!G$2:H$11,2,FALSE),VLOOKUP(G1610,'Pontuação 3.0'!E$2:F$11,2,FALSE),VLOOKUP(K1610,'Pontuação 3.0'!K$2:L$11,2,FALSE),VLOOKUP(L1610,'Pontuação 3.0'!M$2:N$13,2,FALSE)),0)</f>
        <v>2043</v>
      </c>
      <c r="AD1610" s="14">
        <f t="shared" si="1"/>
        <v>204</v>
      </c>
      <c r="AE1610" s="14" t="str">
        <f t="array" ref="AE1610">IFERROR(INDEX('Pontuação 3.0'!G$13:G$191, MATCH(AD1610, 'Pontuação 3.0'!F$13:F$191, 0)), "Faixa Indefinida")</f>
        <v>C</v>
      </c>
      <c r="AF1610" s="14">
        <f t="shared" si="2"/>
        <v>0</v>
      </c>
      <c r="AG1610" s="14">
        <f t="shared" si="3"/>
        <v>0</v>
      </c>
      <c r="AH1610" s="14">
        <f t="shared" si="4"/>
        <v>1</v>
      </c>
      <c r="AI1610" s="14">
        <f t="shared" si="5"/>
        <v>0</v>
      </c>
      <c r="AJ1610" s="10"/>
    </row>
    <row r="1611" ht="15.75" customHeight="1">
      <c r="A1611" s="9">
        <v>45694.0</v>
      </c>
      <c r="B1611" s="10" t="s">
        <v>3720</v>
      </c>
      <c r="C1611" s="10" t="s">
        <v>3721</v>
      </c>
      <c r="D1611" s="10" t="s">
        <v>3722</v>
      </c>
      <c r="E1611" s="10" t="s">
        <v>8586</v>
      </c>
      <c r="F1611" s="10" t="s">
        <v>8587</v>
      </c>
      <c r="G1611" s="10" t="s">
        <v>8628</v>
      </c>
      <c r="H1611" s="10" t="s">
        <v>8626</v>
      </c>
      <c r="I1611" s="10" t="s">
        <v>8590</v>
      </c>
      <c r="J1611" s="10" t="s">
        <v>8599</v>
      </c>
      <c r="K1611" s="10" t="s">
        <v>8590</v>
      </c>
      <c r="L1611" s="10" t="s">
        <v>8615</v>
      </c>
      <c r="M1611" s="10" t="s">
        <v>8601</v>
      </c>
      <c r="N1611" s="12" t="s">
        <v>11</v>
      </c>
      <c r="O1611" s="12" t="s">
        <v>13</v>
      </c>
      <c r="P1611" s="12" t="s">
        <v>19</v>
      </c>
      <c r="Q1611" s="12" t="s">
        <v>121</v>
      </c>
      <c r="R1611" s="12" t="s">
        <v>23</v>
      </c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3">
        <f>ROUNDUP(SUM(VLOOKUP(F1611,'Pontuação 3.0'!A$2:B$11,2,FALSE),VLOOKUP(E1611,'Pontuação 3.0'!C$2:D$11,2,FALSE),VLOOKUP(H1611,'Pontuação 3.0'!I$2:J$11,2,FALSE),VLOOKUP(J1611,'Pontuação 3.0'!G$2:H$11,2,FALSE),VLOOKUP(G1611,'Pontuação 3.0'!E$2:F$11,2,FALSE),VLOOKUP(K1611,'Pontuação 3.0'!K$2:L$11,2,FALSE),VLOOKUP(L1611,'Pontuação 3.0'!M$2:N$13,2,FALSE)),0)</f>
        <v>1910</v>
      </c>
      <c r="AD1611" s="14">
        <f t="shared" si="1"/>
        <v>191</v>
      </c>
      <c r="AE1611" s="14" t="str">
        <f t="array" ref="AE1611">IFERROR(INDEX('Pontuação 3.0'!G$13:G$191, MATCH(AD1611, 'Pontuação 3.0'!F$13:F$191, 0)), "Faixa Indefinida")</f>
        <v>D</v>
      </c>
      <c r="AF1611" s="14">
        <f t="shared" si="2"/>
        <v>0</v>
      </c>
      <c r="AG1611" s="14">
        <f t="shared" si="3"/>
        <v>0</v>
      </c>
      <c r="AH1611" s="14">
        <f t="shared" si="4"/>
        <v>0</v>
      </c>
      <c r="AI1611" s="14">
        <f t="shared" si="5"/>
        <v>1</v>
      </c>
      <c r="AJ1611" s="10"/>
    </row>
    <row r="1612" ht="15.75" customHeight="1">
      <c r="A1612" s="9">
        <v>45694.0</v>
      </c>
      <c r="B1612" s="10" t="s">
        <v>56</v>
      </c>
      <c r="C1612" s="10" t="s">
        <v>3723</v>
      </c>
      <c r="D1612" s="11">
        <v>1.1979766027E10</v>
      </c>
      <c r="E1612" s="10" t="s">
        <v>8586</v>
      </c>
      <c r="F1612" s="10" t="s">
        <v>8640</v>
      </c>
      <c r="G1612" s="10" t="s">
        <v>8597</v>
      </c>
      <c r="H1612" s="10" t="s">
        <v>8626</v>
      </c>
      <c r="I1612" s="10" t="s">
        <v>8590</v>
      </c>
      <c r="J1612" s="10" t="s">
        <v>8591</v>
      </c>
      <c r="K1612" s="10" t="s">
        <v>8590</v>
      </c>
      <c r="L1612" s="10" t="s">
        <v>8615</v>
      </c>
      <c r="M1612" s="10" t="s">
        <v>8593</v>
      </c>
      <c r="N1612" s="12" t="s">
        <v>11</v>
      </c>
      <c r="O1612" s="12" t="s">
        <v>13</v>
      </c>
      <c r="P1612" s="12" t="s">
        <v>114</v>
      </c>
      <c r="Q1612" s="12" t="s">
        <v>49</v>
      </c>
      <c r="R1612" s="12" t="s">
        <v>14</v>
      </c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3">
        <f>ROUNDUP(SUM(VLOOKUP(F1612,'Pontuação 3.0'!A$2:B$11,2,FALSE),VLOOKUP(E1612,'Pontuação 3.0'!C$2:D$11,2,FALSE),VLOOKUP(H1612,'Pontuação 3.0'!I$2:J$11,2,FALSE),VLOOKUP(J1612,'Pontuação 3.0'!G$2:H$11,2,FALSE),VLOOKUP(G1612,'Pontuação 3.0'!E$2:F$11,2,FALSE),VLOOKUP(K1612,'Pontuação 3.0'!K$2:L$11,2,FALSE),VLOOKUP(L1612,'Pontuação 3.0'!M$2:N$13,2,FALSE)),0)</f>
        <v>1957</v>
      </c>
      <c r="AD1612" s="14">
        <f t="shared" si="1"/>
        <v>196</v>
      </c>
      <c r="AE1612" s="14" t="str">
        <f t="array" ref="AE1612">IFERROR(INDEX('Pontuação 3.0'!G$13:G$191, MATCH(AD1612, 'Pontuação 3.0'!F$13:F$191, 0)), "Faixa Indefinida")</f>
        <v>C</v>
      </c>
      <c r="AF1612" s="14">
        <f t="shared" si="2"/>
        <v>0</v>
      </c>
      <c r="AG1612" s="14">
        <f t="shared" si="3"/>
        <v>0</v>
      </c>
      <c r="AH1612" s="14">
        <f t="shared" si="4"/>
        <v>1</v>
      </c>
      <c r="AI1612" s="14">
        <f t="shared" si="5"/>
        <v>0</v>
      </c>
      <c r="AJ1612" s="10"/>
    </row>
    <row r="1613" ht="15.75" customHeight="1">
      <c r="A1613" s="9">
        <v>45694.0</v>
      </c>
      <c r="B1613" s="10" t="s">
        <v>3728</v>
      </c>
      <c r="C1613" s="10" t="s">
        <v>3729</v>
      </c>
      <c r="D1613" s="11">
        <v>2.1979412115E10</v>
      </c>
      <c r="E1613" s="10" t="s">
        <v>8586</v>
      </c>
      <c r="F1613" s="10" t="s">
        <v>8587</v>
      </c>
      <c r="G1613" s="10" t="s">
        <v>8628</v>
      </c>
      <c r="H1613" s="10" t="s">
        <v>8598</v>
      </c>
      <c r="I1613" s="10" t="s">
        <v>8590</v>
      </c>
      <c r="J1613" s="10" t="s">
        <v>8599</v>
      </c>
      <c r="K1613" s="10" t="s">
        <v>8606</v>
      </c>
      <c r="L1613" s="10" t="s">
        <v>8592</v>
      </c>
      <c r="M1613" s="10" t="s">
        <v>8593</v>
      </c>
      <c r="N1613" s="12" t="s">
        <v>11</v>
      </c>
      <c r="O1613" s="12" t="s">
        <v>13</v>
      </c>
      <c r="P1613" s="12" t="s">
        <v>22</v>
      </c>
      <c r="Q1613" s="12" t="s">
        <v>15</v>
      </c>
      <c r="R1613" s="12" t="s">
        <v>14</v>
      </c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3">
        <f>ROUNDUP(SUM(VLOOKUP(F1613,'Pontuação 3.0'!A$2:B$11,2,FALSE),VLOOKUP(E1613,'Pontuação 3.0'!C$2:D$11,2,FALSE),VLOOKUP(H1613,'Pontuação 3.0'!I$2:J$11,2,FALSE),VLOOKUP(J1613,'Pontuação 3.0'!G$2:H$11,2,FALSE),VLOOKUP(G1613,'Pontuação 3.0'!E$2:F$11,2,FALSE),VLOOKUP(K1613,'Pontuação 3.0'!K$2:L$11,2,FALSE),VLOOKUP(L1613,'Pontuação 3.0'!M$2:N$13,2,FALSE)),0)</f>
        <v>2233</v>
      </c>
      <c r="AD1613" s="14">
        <f t="shared" si="1"/>
        <v>223</v>
      </c>
      <c r="AE1613" s="14" t="str">
        <f t="array" ref="AE1613">IFERROR(INDEX('Pontuação 3.0'!G$13:G$191, MATCH(AD1613, 'Pontuação 3.0'!F$13:F$191, 0)), "Faixa Indefinida")</f>
        <v>B</v>
      </c>
      <c r="AF1613" s="14">
        <f t="shared" si="2"/>
        <v>0</v>
      </c>
      <c r="AG1613" s="14">
        <f t="shared" si="3"/>
        <v>1</v>
      </c>
      <c r="AH1613" s="14">
        <f t="shared" si="4"/>
        <v>0</v>
      </c>
      <c r="AI1613" s="14">
        <f t="shared" si="5"/>
        <v>0</v>
      </c>
      <c r="AJ1613" s="10"/>
    </row>
    <row r="1614" ht="15.75" customHeight="1">
      <c r="A1614" s="9">
        <v>45694.0</v>
      </c>
      <c r="B1614" s="10" t="s">
        <v>3724</v>
      </c>
      <c r="C1614" s="10" t="s">
        <v>3725</v>
      </c>
      <c r="D1614" s="11">
        <v>1.9987167622E10</v>
      </c>
      <c r="E1614" s="10" t="s">
        <v>8586</v>
      </c>
      <c r="F1614" s="10" t="s">
        <v>8596</v>
      </c>
      <c r="G1614" s="10" t="s">
        <v>8620</v>
      </c>
      <c r="H1614" s="10" t="s">
        <v>8632</v>
      </c>
      <c r="I1614" s="10" t="s">
        <v>8614</v>
      </c>
      <c r="J1614" s="10" t="s">
        <v>8617</v>
      </c>
      <c r="K1614" s="10" t="s">
        <v>8606</v>
      </c>
      <c r="L1614" s="10" t="s">
        <v>8615</v>
      </c>
      <c r="M1614" s="10" t="s">
        <v>8593</v>
      </c>
      <c r="N1614" s="12" t="s">
        <v>11</v>
      </c>
      <c r="O1614" s="12" t="s">
        <v>13</v>
      </c>
      <c r="P1614" s="12" t="s">
        <v>114</v>
      </c>
      <c r="Q1614" s="12" t="s">
        <v>45</v>
      </c>
      <c r="R1614" s="12" t="s">
        <v>14</v>
      </c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3">
        <f>ROUNDUP(SUM(VLOOKUP(F1614,'Pontuação 3.0'!A$2:B$11,2,FALSE),VLOOKUP(E1614,'Pontuação 3.0'!C$2:D$11,2,FALSE),VLOOKUP(H1614,'Pontuação 3.0'!I$2:J$11,2,FALSE),VLOOKUP(J1614,'Pontuação 3.0'!G$2:H$11,2,FALSE),VLOOKUP(G1614,'Pontuação 3.0'!E$2:F$11,2,FALSE),VLOOKUP(K1614,'Pontuação 3.0'!K$2:L$11,2,FALSE),VLOOKUP(L1614,'Pontuação 3.0'!M$2:N$13,2,FALSE)),0)</f>
        <v>2363</v>
      </c>
      <c r="AD1614" s="14">
        <f t="shared" si="1"/>
        <v>236</v>
      </c>
      <c r="AE1614" s="14" t="str">
        <f t="array" ref="AE1614">IFERROR(INDEX('Pontuação 3.0'!G$13:G$191, MATCH(AD1614, 'Pontuação 3.0'!F$13:F$191, 0)), "Faixa Indefinida")</f>
        <v>A</v>
      </c>
      <c r="AF1614" s="14">
        <f t="shared" si="2"/>
        <v>1</v>
      </c>
      <c r="AG1614" s="14">
        <f t="shared" si="3"/>
        <v>0</v>
      </c>
      <c r="AH1614" s="14">
        <f t="shared" si="4"/>
        <v>0</v>
      </c>
      <c r="AI1614" s="14">
        <f t="shared" si="5"/>
        <v>0</v>
      </c>
      <c r="AJ1614" s="10"/>
    </row>
    <row r="1615" ht="15.75" customHeight="1">
      <c r="A1615" s="9">
        <v>45694.0</v>
      </c>
      <c r="B1615" s="10" t="s">
        <v>3730</v>
      </c>
      <c r="C1615" s="10" t="s">
        <v>3731</v>
      </c>
      <c r="D1615" s="11">
        <v>7.1986319931E10</v>
      </c>
      <c r="E1615" s="10" t="s">
        <v>8622</v>
      </c>
      <c r="F1615" s="10" t="s">
        <v>8596</v>
      </c>
      <c r="G1615" s="10" t="s">
        <v>8620</v>
      </c>
      <c r="H1615" s="10" t="s">
        <v>8605</v>
      </c>
      <c r="I1615" s="10" t="s">
        <v>8590</v>
      </c>
      <c r="J1615" s="10" t="s">
        <v>8599</v>
      </c>
      <c r="K1615" s="10" t="s">
        <v>8590</v>
      </c>
      <c r="L1615" s="10" t="s">
        <v>8592</v>
      </c>
      <c r="M1615" s="10" t="s">
        <v>8611</v>
      </c>
      <c r="N1615" s="12" t="s">
        <v>11</v>
      </c>
      <c r="O1615" s="12" t="s">
        <v>13</v>
      </c>
      <c r="P1615" s="12" t="s">
        <v>22</v>
      </c>
      <c r="Q1615" s="12" t="s">
        <v>34</v>
      </c>
      <c r="R1615" s="12" t="s">
        <v>14</v>
      </c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3">
        <f>ROUNDUP(SUM(VLOOKUP(F1615,'Pontuação 3.0'!A$2:B$11,2,FALSE),VLOOKUP(E1615,'Pontuação 3.0'!C$2:D$11,2,FALSE),VLOOKUP(H1615,'Pontuação 3.0'!I$2:J$11,2,FALSE),VLOOKUP(J1615,'Pontuação 3.0'!G$2:H$11,2,FALSE),VLOOKUP(G1615,'Pontuação 3.0'!E$2:F$11,2,FALSE),VLOOKUP(K1615,'Pontuação 3.0'!K$2:L$11,2,FALSE),VLOOKUP(L1615,'Pontuação 3.0'!M$2:N$13,2,FALSE)),0)</f>
        <v>1755</v>
      </c>
      <c r="AD1615" s="14">
        <f t="shared" si="1"/>
        <v>176</v>
      </c>
      <c r="AE1615" s="14" t="str">
        <f t="array" ref="AE1615">IFERROR(INDEX('Pontuação 3.0'!G$13:G$191, MATCH(AD1615, 'Pontuação 3.0'!F$13:F$191, 0)), "Faixa Indefinida")</f>
        <v>D</v>
      </c>
      <c r="AF1615" s="14">
        <f t="shared" si="2"/>
        <v>0</v>
      </c>
      <c r="AG1615" s="14">
        <f t="shared" si="3"/>
        <v>0</v>
      </c>
      <c r="AH1615" s="14">
        <f t="shared" si="4"/>
        <v>0</v>
      </c>
      <c r="AI1615" s="14">
        <f t="shared" si="5"/>
        <v>1</v>
      </c>
      <c r="AJ1615" s="10"/>
    </row>
    <row r="1616" ht="15.75" customHeight="1">
      <c r="A1616" s="9">
        <v>45694.0</v>
      </c>
      <c r="B1616" s="10" t="s">
        <v>3732</v>
      </c>
      <c r="C1616" s="10" t="s">
        <v>3733</v>
      </c>
      <c r="D1616" s="11">
        <v>8.1973334817E10</v>
      </c>
      <c r="E1616" s="10" t="s">
        <v>8586</v>
      </c>
      <c r="F1616" s="10" t="s">
        <v>8587</v>
      </c>
      <c r="G1616" s="10" t="s">
        <v>8588</v>
      </c>
      <c r="H1616" s="10" t="s">
        <v>8598</v>
      </c>
      <c r="I1616" s="10" t="s">
        <v>8590</v>
      </c>
      <c r="J1616" s="10" t="s">
        <v>8599</v>
      </c>
      <c r="K1616" s="10" t="s">
        <v>8590</v>
      </c>
      <c r="L1616" s="10" t="s">
        <v>8592</v>
      </c>
      <c r="M1616" s="10" t="s">
        <v>8601</v>
      </c>
      <c r="N1616" s="12" t="s">
        <v>11</v>
      </c>
      <c r="O1616" s="12" t="s">
        <v>13</v>
      </c>
      <c r="P1616" s="12" t="s">
        <v>19</v>
      </c>
      <c r="Q1616" s="12" t="s">
        <v>49</v>
      </c>
      <c r="R1616" s="12" t="s">
        <v>14</v>
      </c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3">
        <f>ROUNDUP(SUM(VLOOKUP(F1616,'Pontuação 3.0'!A$2:B$11,2,FALSE),VLOOKUP(E1616,'Pontuação 3.0'!C$2:D$11,2,FALSE),VLOOKUP(H1616,'Pontuação 3.0'!I$2:J$11,2,FALSE),VLOOKUP(J1616,'Pontuação 3.0'!G$2:H$11,2,FALSE),VLOOKUP(G1616,'Pontuação 3.0'!E$2:F$11,2,FALSE),VLOOKUP(K1616,'Pontuação 3.0'!K$2:L$11,2,FALSE),VLOOKUP(L1616,'Pontuação 3.0'!M$2:N$13,2,FALSE)),0)</f>
        <v>2122</v>
      </c>
      <c r="AD1616" s="14">
        <f t="shared" si="1"/>
        <v>212</v>
      </c>
      <c r="AE1616" s="14" t="str">
        <f t="array" ref="AE1616">IFERROR(INDEX('Pontuação 3.0'!G$13:G$191, MATCH(AD1616, 'Pontuação 3.0'!F$13:F$191, 0)), "Faixa Indefinida")</f>
        <v>C</v>
      </c>
      <c r="AF1616" s="14">
        <f t="shared" si="2"/>
        <v>0</v>
      </c>
      <c r="AG1616" s="14">
        <f t="shared" si="3"/>
        <v>0</v>
      </c>
      <c r="AH1616" s="14">
        <f t="shared" si="4"/>
        <v>1</v>
      </c>
      <c r="AI1616" s="14">
        <f t="shared" si="5"/>
        <v>0</v>
      </c>
      <c r="AJ1616" s="10"/>
    </row>
    <row r="1617" ht="15.75" customHeight="1">
      <c r="A1617" s="9">
        <v>45694.0</v>
      </c>
      <c r="B1617" s="10" t="s">
        <v>3734</v>
      </c>
      <c r="C1617" s="10" t="s">
        <v>3735</v>
      </c>
      <c r="D1617" s="11">
        <v>1.1934021136E10</v>
      </c>
      <c r="E1617" s="10" t="s">
        <v>8586</v>
      </c>
      <c r="F1617" s="10" t="s">
        <v>8640</v>
      </c>
      <c r="G1617" s="10" t="s">
        <v>8597</v>
      </c>
      <c r="H1617" s="10" t="s">
        <v>8626</v>
      </c>
      <c r="I1617" s="10" t="s">
        <v>8590</v>
      </c>
      <c r="J1617" s="10" t="s">
        <v>8591</v>
      </c>
      <c r="K1617" s="10" t="s">
        <v>8590</v>
      </c>
      <c r="L1617" s="10" t="s">
        <v>8600</v>
      </c>
      <c r="M1617" s="10" t="s">
        <v>8593</v>
      </c>
      <c r="N1617" s="12" t="s">
        <v>11</v>
      </c>
      <c r="O1617" s="12" t="s">
        <v>13</v>
      </c>
      <c r="P1617" s="12" t="s">
        <v>19</v>
      </c>
      <c r="Q1617" s="12" t="s">
        <v>15</v>
      </c>
      <c r="R1617" s="12" t="s">
        <v>14</v>
      </c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3">
        <f>ROUNDUP(SUM(VLOOKUP(F1617,'Pontuação 3.0'!A$2:B$11,2,FALSE),VLOOKUP(E1617,'Pontuação 3.0'!C$2:D$11,2,FALSE),VLOOKUP(H1617,'Pontuação 3.0'!I$2:J$11,2,FALSE),VLOOKUP(J1617,'Pontuação 3.0'!G$2:H$11,2,FALSE),VLOOKUP(G1617,'Pontuação 3.0'!E$2:F$11,2,FALSE),VLOOKUP(K1617,'Pontuação 3.0'!K$2:L$11,2,FALSE),VLOOKUP(L1617,'Pontuação 3.0'!M$2:N$13,2,FALSE)),0)</f>
        <v>2065</v>
      </c>
      <c r="AD1617" s="14">
        <f t="shared" si="1"/>
        <v>207</v>
      </c>
      <c r="AE1617" s="14" t="str">
        <f t="array" ref="AE1617">IFERROR(INDEX('Pontuação 3.0'!G$13:G$191, MATCH(AD1617, 'Pontuação 3.0'!F$13:F$191, 0)), "Faixa Indefinida")</f>
        <v>C</v>
      </c>
      <c r="AF1617" s="14">
        <f t="shared" si="2"/>
        <v>0</v>
      </c>
      <c r="AG1617" s="14">
        <f t="shared" si="3"/>
        <v>0</v>
      </c>
      <c r="AH1617" s="14">
        <f t="shared" si="4"/>
        <v>1</v>
      </c>
      <c r="AI1617" s="14">
        <f t="shared" si="5"/>
        <v>0</v>
      </c>
      <c r="AJ1617" s="10"/>
    </row>
    <row r="1618" ht="15.75" customHeight="1">
      <c r="A1618" s="9">
        <v>45694.0</v>
      </c>
      <c r="B1618" s="10" t="s">
        <v>3736</v>
      </c>
      <c r="C1618" s="10" t="s">
        <v>3737</v>
      </c>
      <c r="D1618" s="11">
        <v>9.3991198512E10</v>
      </c>
      <c r="E1618" s="10" t="s">
        <v>8586</v>
      </c>
      <c r="F1618" s="10" t="s">
        <v>8587</v>
      </c>
      <c r="G1618" s="10" t="s">
        <v>8620</v>
      </c>
      <c r="H1618" s="10" t="s">
        <v>8598</v>
      </c>
      <c r="I1618" s="10" t="s">
        <v>8590</v>
      </c>
      <c r="J1618" s="10" t="s">
        <v>8599</v>
      </c>
      <c r="K1618" s="10" t="s">
        <v>8590</v>
      </c>
      <c r="L1618" s="10" t="s">
        <v>8592</v>
      </c>
      <c r="M1618" s="10" t="s">
        <v>8601</v>
      </c>
      <c r="N1618" s="12" t="s">
        <v>11</v>
      </c>
      <c r="O1618" s="12" t="s">
        <v>13</v>
      </c>
      <c r="P1618" s="12" t="s">
        <v>758</v>
      </c>
      <c r="Q1618" s="12" t="s">
        <v>759</v>
      </c>
      <c r="R1618" s="12" t="s">
        <v>14</v>
      </c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3">
        <f>ROUNDUP(SUM(VLOOKUP(F1618,'Pontuação 3.0'!A$2:B$11,2,FALSE),VLOOKUP(E1618,'Pontuação 3.0'!C$2:D$11,2,FALSE),VLOOKUP(H1618,'Pontuação 3.0'!I$2:J$11,2,FALSE),VLOOKUP(J1618,'Pontuação 3.0'!G$2:H$11,2,FALSE),VLOOKUP(G1618,'Pontuação 3.0'!E$2:F$11,2,FALSE),VLOOKUP(K1618,'Pontuação 3.0'!K$2:L$11,2,FALSE),VLOOKUP(L1618,'Pontuação 3.0'!M$2:N$13,2,FALSE)),0)</f>
        <v>1982</v>
      </c>
      <c r="AD1618" s="14">
        <f t="shared" si="1"/>
        <v>198</v>
      </c>
      <c r="AE1618" s="14" t="str">
        <f t="array" ref="AE1618">IFERROR(INDEX('Pontuação 3.0'!G$13:G$191, MATCH(AD1618, 'Pontuação 3.0'!F$13:F$191, 0)), "Faixa Indefinida")</f>
        <v>C</v>
      </c>
      <c r="AF1618" s="14">
        <f t="shared" si="2"/>
        <v>0</v>
      </c>
      <c r="AG1618" s="14">
        <f t="shared" si="3"/>
        <v>0</v>
      </c>
      <c r="AH1618" s="14">
        <f t="shared" si="4"/>
        <v>1</v>
      </c>
      <c r="AI1618" s="14">
        <f t="shared" si="5"/>
        <v>0</v>
      </c>
      <c r="AJ1618" s="10"/>
    </row>
    <row r="1619" ht="15.75" customHeight="1">
      <c r="A1619" s="9">
        <v>45694.0</v>
      </c>
      <c r="B1619" s="10" t="s">
        <v>3738</v>
      </c>
      <c r="C1619" s="10" t="s">
        <v>3739</v>
      </c>
      <c r="D1619" s="10" t="s">
        <v>3740</v>
      </c>
      <c r="E1619" s="10" t="s">
        <v>8586</v>
      </c>
      <c r="F1619" s="10" t="s">
        <v>8587</v>
      </c>
      <c r="G1619" s="10" t="s">
        <v>8588</v>
      </c>
      <c r="H1619" s="10" t="s">
        <v>8589</v>
      </c>
      <c r="I1619" s="10" t="s">
        <v>8590</v>
      </c>
      <c r="J1619" s="10" t="s">
        <v>8599</v>
      </c>
      <c r="K1619" s="10" t="s">
        <v>8590</v>
      </c>
      <c r="L1619" s="10" t="s">
        <v>8615</v>
      </c>
      <c r="M1619" s="10" t="s">
        <v>8601</v>
      </c>
      <c r="N1619" s="12" t="s">
        <v>11</v>
      </c>
      <c r="O1619" s="12" t="s">
        <v>13</v>
      </c>
      <c r="P1619" s="12" t="s">
        <v>1337</v>
      </c>
      <c r="Q1619" s="12" t="s">
        <v>1338</v>
      </c>
      <c r="R1619" s="12" t="s">
        <v>14</v>
      </c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3">
        <f>ROUNDUP(SUM(VLOOKUP(F1619,'Pontuação 3.0'!A$2:B$11,2,FALSE),VLOOKUP(E1619,'Pontuação 3.0'!C$2:D$11,2,FALSE),VLOOKUP(H1619,'Pontuação 3.0'!I$2:J$11,2,FALSE),VLOOKUP(J1619,'Pontuação 3.0'!G$2:H$11,2,FALSE),VLOOKUP(G1619,'Pontuação 3.0'!E$2:F$11,2,FALSE),VLOOKUP(K1619,'Pontuação 3.0'!K$2:L$11,2,FALSE),VLOOKUP(L1619,'Pontuação 3.0'!M$2:N$13,2,FALSE)),0)</f>
        <v>2295</v>
      </c>
      <c r="AD1619" s="14">
        <f t="shared" si="1"/>
        <v>230</v>
      </c>
      <c r="AE1619" s="14" t="str">
        <f t="array" ref="AE1619">IFERROR(INDEX('Pontuação 3.0'!G$13:G$191, MATCH(AD1619, 'Pontuação 3.0'!F$13:F$191, 0)), "Faixa Indefinida")</f>
        <v>B</v>
      </c>
      <c r="AF1619" s="14">
        <f t="shared" si="2"/>
        <v>0</v>
      </c>
      <c r="AG1619" s="14">
        <f t="shared" si="3"/>
        <v>1</v>
      </c>
      <c r="AH1619" s="14">
        <f t="shared" si="4"/>
        <v>0</v>
      </c>
      <c r="AI1619" s="14">
        <f t="shared" si="5"/>
        <v>0</v>
      </c>
      <c r="AJ1619" s="10"/>
    </row>
    <row r="1620" ht="15.75" customHeight="1">
      <c r="A1620" s="9">
        <v>45694.0</v>
      </c>
      <c r="B1620" s="10" t="s">
        <v>3741</v>
      </c>
      <c r="C1620" s="10" t="s">
        <v>3742</v>
      </c>
      <c r="D1620" s="11">
        <v>2.1966346425E10</v>
      </c>
      <c r="E1620" s="10" t="s">
        <v>8586</v>
      </c>
      <c r="F1620" s="10" t="s">
        <v>8631</v>
      </c>
      <c r="G1620" s="10" t="s">
        <v>8588</v>
      </c>
      <c r="H1620" s="10" t="s">
        <v>8598</v>
      </c>
      <c r="I1620" s="10" t="s">
        <v>8590</v>
      </c>
      <c r="J1620" s="10" t="s">
        <v>8599</v>
      </c>
      <c r="K1620" s="10" t="s">
        <v>8590</v>
      </c>
      <c r="L1620" s="10" t="s">
        <v>8607</v>
      </c>
      <c r="M1620" s="10" t="s">
        <v>8593</v>
      </c>
      <c r="N1620" s="12" t="s">
        <v>11</v>
      </c>
      <c r="O1620" s="12" t="s">
        <v>13</v>
      </c>
      <c r="P1620" s="12" t="s">
        <v>22</v>
      </c>
      <c r="Q1620" s="12" t="s">
        <v>49</v>
      </c>
      <c r="R1620" s="12" t="s">
        <v>14</v>
      </c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3">
        <f>ROUNDUP(SUM(VLOOKUP(F1620,'Pontuação 3.0'!A$2:B$11,2,FALSE),VLOOKUP(E1620,'Pontuação 3.0'!C$2:D$11,2,FALSE),VLOOKUP(H1620,'Pontuação 3.0'!I$2:J$11,2,FALSE),VLOOKUP(J1620,'Pontuação 3.0'!G$2:H$11,2,FALSE),VLOOKUP(G1620,'Pontuação 3.0'!E$2:F$11,2,FALSE),VLOOKUP(K1620,'Pontuação 3.0'!K$2:L$11,2,FALSE),VLOOKUP(L1620,'Pontuação 3.0'!M$2:N$13,2,FALSE)),0)</f>
        <v>2077</v>
      </c>
      <c r="AD1620" s="14">
        <f t="shared" si="1"/>
        <v>208</v>
      </c>
      <c r="AE1620" s="14" t="str">
        <f t="array" ref="AE1620">IFERROR(INDEX('Pontuação 3.0'!G$13:G$191, MATCH(AD1620, 'Pontuação 3.0'!F$13:F$191, 0)), "Faixa Indefinida")</f>
        <v>C</v>
      </c>
      <c r="AF1620" s="14">
        <f t="shared" si="2"/>
        <v>0</v>
      </c>
      <c r="AG1620" s="14">
        <f t="shared" si="3"/>
        <v>0</v>
      </c>
      <c r="AH1620" s="14">
        <f t="shared" si="4"/>
        <v>1</v>
      </c>
      <c r="AI1620" s="14">
        <f t="shared" si="5"/>
        <v>0</v>
      </c>
      <c r="AJ1620" s="10"/>
    </row>
    <row r="1621" ht="15.75" customHeight="1">
      <c r="A1621" s="9">
        <v>45694.0</v>
      </c>
      <c r="B1621" s="10" t="s">
        <v>3726</v>
      </c>
      <c r="C1621" s="10" t="s">
        <v>3727</v>
      </c>
      <c r="D1621" s="11">
        <v>6.2984717054E10</v>
      </c>
      <c r="E1621" s="10" t="s">
        <v>8586</v>
      </c>
      <c r="F1621" s="10" t="s">
        <v>8631</v>
      </c>
      <c r="G1621" s="10" t="s">
        <v>8597</v>
      </c>
      <c r="H1621" s="10" t="s">
        <v>8626</v>
      </c>
      <c r="I1621" s="10" t="s">
        <v>8590</v>
      </c>
      <c r="J1621" s="10" t="s">
        <v>8591</v>
      </c>
      <c r="K1621" s="10" t="s">
        <v>8590</v>
      </c>
      <c r="L1621" s="10" t="s">
        <v>8615</v>
      </c>
      <c r="M1621" s="10" t="s">
        <v>8621</v>
      </c>
      <c r="N1621" s="12" t="s">
        <v>11</v>
      </c>
      <c r="O1621" s="12" t="s">
        <v>13</v>
      </c>
      <c r="P1621" s="12" t="s">
        <v>22</v>
      </c>
      <c r="Q1621" s="12" t="s">
        <v>15</v>
      </c>
      <c r="R1621" s="12" t="s">
        <v>14</v>
      </c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3">
        <f>ROUNDUP(SUM(VLOOKUP(F1621,'Pontuação 3.0'!A$2:B$11,2,FALSE),VLOOKUP(E1621,'Pontuação 3.0'!C$2:D$11,2,FALSE),VLOOKUP(H1621,'Pontuação 3.0'!I$2:J$11,2,FALSE),VLOOKUP(J1621,'Pontuação 3.0'!G$2:H$11,2,FALSE),VLOOKUP(G1621,'Pontuação 3.0'!E$2:F$11,2,FALSE),VLOOKUP(K1621,'Pontuação 3.0'!K$2:L$11,2,FALSE),VLOOKUP(L1621,'Pontuação 3.0'!M$2:N$13,2,FALSE)),0)</f>
        <v>2090</v>
      </c>
      <c r="AD1621" s="14">
        <f t="shared" si="1"/>
        <v>209</v>
      </c>
      <c r="AE1621" s="14" t="str">
        <f t="array" ref="AE1621">IFERROR(INDEX('Pontuação 3.0'!G$13:G$191, MATCH(AD1621, 'Pontuação 3.0'!F$13:F$191, 0)), "Faixa Indefinida")</f>
        <v>C</v>
      </c>
      <c r="AF1621" s="14">
        <f t="shared" si="2"/>
        <v>0</v>
      </c>
      <c r="AG1621" s="14">
        <f t="shared" si="3"/>
        <v>0</v>
      </c>
      <c r="AH1621" s="14">
        <f t="shared" si="4"/>
        <v>1</v>
      </c>
      <c r="AI1621" s="14">
        <f t="shared" si="5"/>
        <v>0</v>
      </c>
      <c r="AJ1621" s="10"/>
    </row>
    <row r="1622" ht="15.75" customHeight="1">
      <c r="A1622" s="9">
        <v>45694.0</v>
      </c>
      <c r="B1622" s="10" t="s">
        <v>3745</v>
      </c>
      <c r="C1622" s="10" t="s">
        <v>3746</v>
      </c>
      <c r="D1622" s="11">
        <v>3.5991647113E10</v>
      </c>
      <c r="E1622" s="10" t="s">
        <v>8586</v>
      </c>
      <c r="F1622" s="10" t="s">
        <v>8596</v>
      </c>
      <c r="G1622" s="10" t="s">
        <v>8620</v>
      </c>
      <c r="H1622" s="10" t="s">
        <v>8598</v>
      </c>
      <c r="I1622" s="10" t="s">
        <v>8614</v>
      </c>
      <c r="J1622" s="10" t="s">
        <v>8599</v>
      </c>
      <c r="K1622" s="10" t="s">
        <v>8590</v>
      </c>
      <c r="L1622" s="10" t="s">
        <v>8607</v>
      </c>
      <c r="M1622" s="10" t="s">
        <v>8601</v>
      </c>
      <c r="N1622" s="12" t="s">
        <v>11</v>
      </c>
      <c r="O1622" s="12" t="s">
        <v>13</v>
      </c>
      <c r="P1622" s="12" t="s">
        <v>418</v>
      </c>
      <c r="Q1622" s="12" t="s">
        <v>34</v>
      </c>
      <c r="R1622" s="12" t="s">
        <v>23</v>
      </c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3">
        <f>ROUNDUP(SUM(VLOOKUP(F1622,'Pontuação 3.0'!A$2:B$11,2,FALSE),VLOOKUP(E1622,'Pontuação 3.0'!C$2:D$11,2,FALSE),VLOOKUP(H1622,'Pontuação 3.0'!I$2:J$11,2,FALSE),VLOOKUP(J1622,'Pontuação 3.0'!G$2:H$11,2,FALSE),VLOOKUP(G1622,'Pontuação 3.0'!E$2:F$11,2,FALSE),VLOOKUP(K1622,'Pontuação 3.0'!K$2:L$11,2,FALSE),VLOOKUP(L1622,'Pontuação 3.0'!M$2:N$13,2,FALSE)),0)</f>
        <v>1819</v>
      </c>
      <c r="AD1622" s="14">
        <f t="shared" si="1"/>
        <v>182</v>
      </c>
      <c r="AE1622" s="14" t="str">
        <f t="array" ref="AE1622">IFERROR(INDEX('Pontuação 3.0'!G$13:G$191, MATCH(AD1622, 'Pontuação 3.0'!F$13:F$191, 0)), "Faixa Indefinida")</f>
        <v>D</v>
      </c>
      <c r="AF1622" s="14">
        <f t="shared" si="2"/>
        <v>0</v>
      </c>
      <c r="AG1622" s="14">
        <f t="shared" si="3"/>
        <v>0</v>
      </c>
      <c r="AH1622" s="14">
        <f t="shared" si="4"/>
        <v>0</v>
      </c>
      <c r="AI1622" s="14">
        <f t="shared" si="5"/>
        <v>1</v>
      </c>
      <c r="AJ1622" s="10"/>
    </row>
    <row r="1623" ht="15.75" customHeight="1">
      <c r="A1623" s="9">
        <v>45694.0</v>
      </c>
      <c r="B1623" s="10" t="s">
        <v>3747</v>
      </c>
      <c r="C1623" s="10" t="s">
        <v>3748</v>
      </c>
      <c r="D1623" s="11">
        <v>2.2992455717E10</v>
      </c>
      <c r="E1623" s="10" t="s">
        <v>8622</v>
      </c>
      <c r="F1623" s="10" t="s">
        <v>8587</v>
      </c>
      <c r="G1623" s="10" t="s">
        <v>8616</v>
      </c>
      <c r="H1623" s="10" t="s">
        <v>8626</v>
      </c>
      <c r="I1623" s="10" t="s">
        <v>8590</v>
      </c>
      <c r="J1623" s="10" t="s">
        <v>8617</v>
      </c>
      <c r="K1623" s="10" t="s">
        <v>8606</v>
      </c>
      <c r="L1623" s="10" t="s">
        <v>8592</v>
      </c>
      <c r="M1623" s="10" t="s">
        <v>8611</v>
      </c>
      <c r="N1623" s="12" t="s">
        <v>11</v>
      </c>
      <c r="O1623" s="12" t="s">
        <v>13</v>
      </c>
      <c r="P1623" s="12" t="s">
        <v>12</v>
      </c>
      <c r="Q1623" s="12" t="s">
        <v>15</v>
      </c>
      <c r="R1623" s="12" t="s">
        <v>14</v>
      </c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3">
        <f>ROUNDUP(SUM(VLOOKUP(F1623,'Pontuação 3.0'!A$2:B$11,2,FALSE),VLOOKUP(E1623,'Pontuação 3.0'!C$2:D$11,2,FALSE),VLOOKUP(H1623,'Pontuação 3.0'!I$2:J$11,2,FALSE),VLOOKUP(J1623,'Pontuação 3.0'!G$2:H$11,2,FALSE),VLOOKUP(G1623,'Pontuação 3.0'!E$2:F$11,2,FALSE),VLOOKUP(K1623,'Pontuação 3.0'!K$2:L$11,2,FALSE),VLOOKUP(L1623,'Pontuação 3.0'!M$2:N$13,2,FALSE)),0)</f>
        <v>2574</v>
      </c>
      <c r="AD1623" s="14">
        <f t="shared" si="1"/>
        <v>257</v>
      </c>
      <c r="AE1623" s="14" t="str">
        <f t="array" ref="AE1623">IFERROR(INDEX('Pontuação 3.0'!G$13:G$191, MATCH(AD1623, 'Pontuação 3.0'!F$13:F$191, 0)), "Faixa Indefinida")</f>
        <v>A</v>
      </c>
      <c r="AF1623" s="14">
        <f t="shared" si="2"/>
        <v>1</v>
      </c>
      <c r="AG1623" s="14">
        <f t="shared" si="3"/>
        <v>0</v>
      </c>
      <c r="AH1623" s="14">
        <f t="shared" si="4"/>
        <v>0</v>
      </c>
      <c r="AI1623" s="14">
        <f t="shared" si="5"/>
        <v>0</v>
      </c>
      <c r="AJ1623" s="10"/>
    </row>
    <row r="1624" ht="15.75" customHeight="1">
      <c r="A1624" s="9">
        <v>45694.0</v>
      </c>
      <c r="B1624" s="10" t="s">
        <v>3708</v>
      </c>
      <c r="C1624" s="10" t="s">
        <v>3709</v>
      </c>
      <c r="D1624" s="11">
        <v>7.5988239117E10</v>
      </c>
      <c r="E1624" s="10" t="s">
        <v>8586</v>
      </c>
      <c r="F1624" s="10" t="s">
        <v>8587</v>
      </c>
      <c r="G1624" s="10" t="s">
        <v>8628</v>
      </c>
      <c r="H1624" s="10" t="s">
        <v>8598</v>
      </c>
      <c r="I1624" s="10" t="s">
        <v>8614</v>
      </c>
      <c r="J1624" s="10" t="s">
        <v>8617</v>
      </c>
      <c r="K1624" s="10" t="s">
        <v>8590</v>
      </c>
      <c r="L1624" s="10" t="s">
        <v>8615</v>
      </c>
      <c r="M1624" s="10" t="s">
        <v>8601</v>
      </c>
      <c r="N1624" s="12" t="s">
        <v>11</v>
      </c>
      <c r="O1624" s="12" t="s">
        <v>13</v>
      </c>
      <c r="P1624" s="12" t="s">
        <v>19</v>
      </c>
      <c r="Q1624" s="12" t="s">
        <v>15</v>
      </c>
      <c r="R1624" s="12" t="s">
        <v>14</v>
      </c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3">
        <f>ROUNDUP(SUM(VLOOKUP(F1624,'Pontuação 3.0'!A$2:B$11,2,FALSE),VLOOKUP(E1624,'Pontuação 3.0'!C$2:D$11,2,FALSE),VLOOKUP(H1624,'Pontuação 3.0'!I$2:J$11,2,FALSE),VLOOKUP(J1624,'Pontuação 3.0'!G$2:H$11,2,FALSE),VLOOKUP(G1624,'Pontuação 3.0'!E$2:F$11,2,FALSE),VLOOKUP(K1624,'Pontuação 3.0'!K$2:L$11,2,FALSE),VLOOKUP(L1624,'Pontuação 3.0'!M$2:N$13,2,FALSE)),0)</f>
        <v>2333</v>
      </c>
      <c r="AD1624" s="14">
        <f t="shared" si="1"/>
        <v>233</v>
      </c>
      <c r="AE1624" s="14" t="str">
        <f t="array" ref="AE1624">IFERROR(INDEX('Pontuação 3.0'!G$13:G$191, MATCH(AD1624, 'Pontuação 3.0'!F$13:F$191, 0)), "Faixa Indefinida")</f>
        <v>B</v>
      </c>
      <c r="AF1624" s="14">
        <f t="shared" si="2"/>
        <v>0</v>
      </c>
      <c r="AG1624" s="14">
        <f t="shared" si="3"/>
        <v>1</v>
      </c>
      <c r="AH1624" s="14">
        <f t="shared" si="4"/>
        <v>0</v>
      </c>
      <c r="AI1624" s="14">
        <f t="shared" si="5"/>
        <v>0</v>
      </c>
      <c r="AJ1624" s="10"/>
    </row>
    <row r="1625" ht="15.75" customHeight="1">
      <c r="A1625" s="9">
        <v>45694.0</v>
      </c>
      <c r="B1625" s="10" t="s">
        <v>3753</v>
      </c>
      <c r="C1625" s="10" t="s">
        <v>3754</v>
      </c>
      <c r="D1625" s="11">
        <v>6.1995094917E10</v>
      </c>
      <c r="E1625" s="10" t="s">
        <v>8622</v>
      </c>
      <c r="F1625" s="10" t="s">
        <v>8587</v>
      </c>
      <c r="G1625" s="10" t="s">
        <v>8620</v>
      </c>
      <c r="H1625" s="10" t="s">
        <v>8626</v>
      </c>
      <c r="I1625" s="10" t="s">
        <v>8614</v>
      </c>
      <c r="J1625" s="10" t="s">
        <v>8617</v>
      </c>
      <c r="K1625" s="10" t="s">
        <v>8606</v>
      </c>
      <c r="L1625" s="10" t="s">
        <v>8615</v>
      </c>
      <c r="M1625" s="10" t="s">
        <v>8611</v>
      </c>
      <c r="N1625" s="12" t="s">
        <v>11</v>
      </c>
      <c r="O1625" s="12" t="s">
        <v>13</v>
      </c>
      <c r="P1625" s="12" t="s">
        <v>77</v>
      </c>
      <c r="Q1625" s="12" t="s">
        <v>45</v>
      </c>
      <c r="R1625" s="12" t="s">
        <v>23</v>
      </c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3">
        <f>ROUNDUP(SUM(VLOOKUP(F1625,'Pontuação 3.0'!A$2:B$11,2,FALSE),VLOOKUP(E1625,'Pontuação 3.0'!C$2:D$11,2,FALSE),VLOOKUP(H1625,'Pontuação 3.0'!I$2:J$11,2,FALSE),VLOOKUP(J1625,'Pontuação 3.0'!G$2:H$11,2,FALSE),VLOOKUP(G1625,'Pontuação 3.0'!E$2:F$11,2,FALSE),VLOOKUP(K1625,'Pontuação 3.0'!K$2:L$11,2,FALSE),VLOOKUP(L1625,'Pontuação 3.0'!M$2:N$13,2,FALSE)),0)</f>
        <v>2426</v>
      </c>
      <c r="AD1625" s="14">
        <f t="shared" si="1"/>
        <v>243</v>
      </c>
      <c r="AE1625" s="14" t="str">
        <f t="array" ref="AE1625">IFERROR(INDEX('Pontuação 3.0'!G$13:G$191, MATCH(AD1625, 'Pontuação 3.0'!F$13:F$191, 0)), "Faixa Indefinida")</f>
        <v>A</v>
      </c>
      <c r="AF1625" s="14">
        <f t="shared" si="2"/>
        <v>1</v>
      </c>
      <c r="AG1625" s="14">
        <f t="shared" si="3"/>
        <v>0</v>
      </c>
      <c r="AH1625" s="14">
        <f t="shared" si="4"/>
        <v>0</v>
      </c>
      <c r="AI1625" s="14">
        <f t="shared" si="5"/>
        <v>0</v>
      </c>
      <c r="AJ1625" s="10"/>
    </row>
    <row r="1626" ht="15.75" customHeight="1">
      <c r="A1626" s="9">
        <v>45694.0</v>
      </c>
      <c r="B1626" s="10" t="s">
        <v>3755</v>
      </c>
      <c r="C1626" s="10" t="s">
        <v>3756</v>
      </c>
      <c r="D1626" s="10" t="s">
        <v>3757</v>
      </c>
      <c r="E1626" s="10" t="s">
        <v>8586</v>
      </c>
      <c r="F1626" s="10" t="s">
        <v>8587</v>
      </c>
      <c r="G1626" s="10" t="s">
        <v>8588</v>
      </c>
      <c r="H1626" s="10" t="s">
        <v>8598</v>
      </c>
      <c r="I1626" s="10" t="s">
        <v>8614</v>
      </c>
      <c r="J1626" s="10" t="s">
        <v>8599</v>
      </c>
      <c r="K1626" s="10" t="s">
        <v>8606</v>
      </c>
      <c r="L1626" s="10" t="s">
        <v>8615</v>
      </c>
      <c r="M1626" s="10" t="s">
        <v>8601</v>
      </c>
      <c r="N1626" s="12" t="s">
        <v>11</v>
      </c>
      <c r="O1626" s="12" t="s">
        <v>13</v>
      </c>
      <c r="P1626" s="12" t="s">
        <v>114</v>
      </c>
      <c r="Q1626" s="12" t="s">
        <v>49</v>
      </c>
      <c r="R1626" s="12" t="s">
        <v>14</v>
      </c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3">
        <f>ROUNDUP(SUM(VLOOKUP(F1626,'Pontuação 3.0'!A$2:B$11,2,FALSE),VLOOKUP(E1626,'Pontuação 3.0'!C$2:D$11,2,FALSE),VLOOKUP(H1626,'Pontuação 3.0'!I$2:J$11,2,FALSE),VLOOKUP(J1626,'Pontuação 3.0'!G$2:H$11,2,FALSE),VLOOKUP(G1626,'Pontuação 3.0'!E$2:F$11,2,FALSE),VLOOKUP(K1626,'Pontuação 3.0'!K$2:L$11,2,FALSE),VLOOKUP(L1626,'Pontuação 3.0'!M$2:N$13,2,FALSE)),0)</f>
        <v>2469</v>
      </c>
      <c r="AD1626" s="14">
        <f t="shared" si="1"/>
        <v>247</v>
      </c>
      <c r="AE1626" s="14" t="str">
        <f t="array" ref="AE1626">IFERROR(INDEX('Pontuação 3.0'!G$13:G$191, MATCH(AD1626, 'Pontuação 3.0'!F$13:F$191, 0)), "Faixa Indefinida")</f>
        <v>A</v>
      </c>
      <c r="AF1626" s="14">
        <f t="shared" si="2"/>
        <v>1</v>
      </c>
      <c r="AG1626" s="14">
        <f t="shared" si="3"/>
        <v>0</v>
      </c>
      <c r="AH1626" s="14">
        <f t="shared" si="4"/>
        <v>0</v>
      </c>
      <c r="AI1626" s="14">
        <f t="shared" si="5"/>
        <v>0</v>
      </c>
      <c r="AJ1626" s="10"/>
    </row>
    <row r="1627" ht="15.75" customHeight="1">
      <c r="A1627" s="9">
        <v>45694.0</v>
      </c>
      <c r="B1627" s="10" t="s">
        <v>3758</v>
      </c>
      <c r="C1627" s="10" t="s">
        <v>3759</v>
      </c>
      <c r="D1627" s="11">
        <v>8.8997063642E10</v>
      </c>
      <c r="E1627" s="10" t="s">
        <v>8586</v>
      </c>
      <c r="F1627" s="10" t="s">
        <v>8587</v>
      </c>
      <c r="G1627" s="10" t="s">
        <v>8588</v>
      </c>
      <c r="H1627" s="10" t="s">
        <v>8605</v>
      </c>
      <c r="I1627" s="10" t="s">
        <v>8590</v>
      </c>
      <c r="J1627" s="10" t="s">
        <v>8599</v>
      </c>
      <c r="K1627" s="10" t="s">
        <v>8590</v>
      </c>
      <c r="L1627" s="10" t="s">
        <v>8600</v>
      </c>
      <c r="M1627" s="10" t="s">
        <v>8625</v>
      </c>
      <c r="N1627" s="12" t="s">
        <v>11</v>
      </c>
      <c r="O1627" s="12" t="s">
        <v>13</v>
      </c>
      <c r="P1627" s="12" t="s">
        <v>19</v>
      </c>
      <c r="Q1627" s="12" t="s">
        <v>15</v>
      </c>
      <c r="R1627" s="12" t="s">
        <v>14</v>
      </c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3">
        <f>ROUNDUP(SUM(VLOOKUP(F1627,'Pontuação 3.0'!A$2:B$11,2,FALSE),VLOOKUP(E1627,'Pontuação 3.0'!C$2:D$11,2,FALSE),VLOOKUP(H1627,'Pontuação 3.0'!I$2:J$11,2,FALSE),VLOOKUP(J1627,'Pontuação 3.0'!G$2:H$11,2,FALSE),VLOOKUP(G1627,'Pontuação 3.0'!E$2:F$11,2,FALSE),VLOOKUP(K1627,'Pontuação 3.0'!K$2:L$11,2,FALSE),VLOOKUP(L1627,'Pontuação 3.0'!M$2:N$13,2,FALSE)),0)</f>
        <v>2252</v>
      </c>
      <c r="AD1627" s="14">
        <f t="shared" si="1"/>
        <v>225</v>
      </c>
      <c r="AE1627" s="14" t="str">
        <f t="array" ref="AE1627">IFERROR(INDEX('Pontuação 3.0'!G$13:G$191, MATCH(AD1627, 'Pontuação 3.0'!F$13:F$191, 0)), "Faixa Indefinida")</f>
        <v>B</v>
      </c>
      <c r="AF1627" s="14">
        <f t="shared" si="2"/>
        <v>0</v>
      </c>
      <c r="AG1627" s="14">
        <f t="shared" si="3"/>
        <v>1</v>
      </c>
      <c r="AH1627" s="14">
        <f t="shared" si="4"/>
        <v>0</v>
      </c>
      <c r="AI1627" s="14">
        <f t="shared" si="5"/>
        <v>0</v>
      </c>
      <c r="AJ1627" s="10"/>
    </row>
    <row r="1628" ht="15.75" customHeight="1">
      <c r="A1628" s="9">
        <v>45694.0</v>
      </c>
      <c r="B1628" s="10" t="s">
        <v>3760</v>
      </c>
      <c r="C1628" s="10" t="s">
        <v>3761</v>
      </c>
      <c r="D1628" s="11">
        <v>6.7998558127E10</v>
      </c>
      <c r="E1628" s="10" t="s">
        <v>8622</v>
      </c>
      <c r="F1628" s="10" t="s">
        <v>8596</v>
      </c>
      <c r="G1628" s="10" t="s">
        <v>8616</v>
      </c>
      <c r="H1628" s="10" t="s">
        <v>8589</v>
      </c>
      <c r="I1628" s="10" t="s">
        <v>8590</v>
      </c>
      <c r="J1628" s="10" t="s">
        <v>8599</v>
      </c>
      <c r="K1628" s="10" t="s">
        <v>8606</v>
      </c>
      <c r="L1628" s="10" t="s">
        <v>8600</v>
      </c>
      <c r="M1628" s="10" t="s">
        <v>8601</v>
      </c>
      <c r="N1628" s="12" t="s">
        <v>11</v>
      </c>
      <c r="O1628" s="12" t="s">
        <v>13</v>
      </c>
      <c r="P1628" s="12" t="s">
        <v>89</v>
      </c>
      <c r="Q1628" s="12" t="s">
        <v>45</v>
      </c>
      <c r="R1628" s="12" t="s">
        <v>14</v>
      </c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3">
        <f>ROUNDUP(SUM(VLOOKUP(F1628,'Pontuação 3.0'!A$2:B$11,2,FALSE),VLOOKUP(E1628,'Pontuação 3.0'!C$2:D$11,2,FALSE),VLOOKUP(H1628,'Pontuação 3.0'!I$2:J$11,2,FALSE),VLOOKUP(J1628,'Pontuação 3.0'!G$2:H$11,2,FALSE),VLOOKUP(G1628,'Pontuação 3.0'!E$2:F$11,2,FALSE),VLOOKUP(K1628,'Pontuação 3.0'!K$2:L$11,2,FALSE),VLOOKUP(L1628,'Pontuação 3.0'!M$2:N$13,2,FALSE)),0)</f>
        <v>2595</v>
      </c>
      <c r="AD1628" s="14">
        <f t="shared" si="1"/>
        <v>260</v>
      </c>
      <c r="AE1628" s="14" t="str">
        <f t="array" ref="AE1628">IFERROR(INDEX('Pontuação 3.0'!G$13:G$191, MATCH(AD1628, 'Pontuação 3.0'!F$13:F$191, 0)), "Faixa Indefinida")</f>
        <v>A</v>
      </c>
      <c r="AF1628" s="14">
        <f t="shared" si="2"/>
        <v>1</v>
      </c>
      <c r="AG1628" s="14">
        <f t="shared" si="3"/>
        <v>0</v>
      </c>
      <c r="AH1628" s="14">
        <f t="shared" si="4"/>
        <v>0</v>
      </c>
      <c r="AI1628" s="14">
        <f t="shared" si="5"/>
        <v>0</v>
      </c>
      <c r="AJ1628" s="10"/>
    </row>
    <row r="1629" ht="15.75" customHeight="1">
      <c r="A1629" s="9">
        <v>45694.0</v>
      </c>
      <c r="B1629" s="10" t="s">
        <v>3764</v>
      </c>
      <c r="C1629" s="10" t="s">
        <v>3765</v>
      </c>
      <c r="D1629" s="11">
        <v>8.1987407735E10</v>
      </c>
      <c r="E1629" s="10" t="s">
        <v>8586</v>
      </c>
      <c r="F1629" s="10" t="s">
        <v>8596</v>
      </c>
      <c r="G1629" s="10" t="s">
        <v>8588</v>
      </c>
      <c r="H1629" s="10" t="s">
        <v>8598</v>
      </c>
      <c r="I1629" s="10" t="s">
        <v>8614</v>
      </c>
      <c r="J1629" s="10" t="s">
        <v>8617</v>
      </c>
      <c r="K1629" s="10" t="s">
        <v>8590</v>
      </c>
      <c r="L1629" s="10" t="s">
        <v>8615</v>
      </c>
      <c r="M1629" s="10" t="s">
        <v>8601</v>
      </c>
      <c r="N1629" s="12" t="s">
        <v>11</v>
      </c>
      <c r="O1629" s="12" t="s">
        <v>13</v>
      </c>
      <c r="P1629" s="12" t="s">
        <v>19</v>
      </c>
      <c r="Q1629" s="12" t="s">
        <v>49</v>
      </c>
      <c r="R1629" s="12" t="s">
        <v>14</v>
      </c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3">
        <f>ROUNDUP(SUM(VLOOKUP(F1629,'Pontuação 3.0'!A$2:B$11,2,FALSE),VLOOKUP(E1629,'Pontuação 3.0'!C$2:D$11,2,FALSE),VLOOKUP(H1629,'Pontuação 3.0'!I$2:J$11,2,FALSE),VLOOKUP(J1629,'Pontuação 3.0'!G$2:H$11,2,FALSE),VLOOKUP(G1629,'Pontuação 3.0'!E$2:F$11,2,FALSE),VLOOKUP(K1629,'Pontuação 3.0'!K$2:L$11,2,FALSE),VLOOKUP(L1629,'Pontuação 3.0'!M$2:N$13,2,FALSE)),0)</f>
        <v>2350</v>
      </c>
      <c r="AD1629" s="14">
        <f t="shared" si="1"/>
        <v>235</v>
      </c>
      <c r="AE1629" s="14" t="str">
        <f t="array" ref="AE1629">IFERROR(INDEX('Pontuação 3.0'!G$13:G$191, MATCH(AD1629, 'Pontuação 3.0'!F$13:F$191, 0)), "Faixa Indefinida")</f>
        <v>B</v>
      </c>
      <c r="AF1629" s="14">
        <f t="shared" si="2"/>
        <v>0</v>
      </c>
      <c r="AG1629" s="14">
        <f t="shared" si="3"/>
        <v>1</v>
      </c>
      <c r="AH1629" s="14">
        <f t="shared" si="4"/>
        <v>0</v>
      </c>
      <c r="AI1629" s="14">
        <f t="shared" si="5"/>
        <v>0</v>
      </c>
      <c r="AJ1629" s="10"/>
    </row>
    <row r="1630" ht="15.75" customHeight="1">
      <c r="A1630" s="9">
        <v>45695.0</v>
      </c>
      <c r="B1630" s="10" t="s">
        <v>3766</v>
      </c>
      <c r="C1630" s="10" t="s">
        <v>3767</v>
      </c>
      <c r="D1630" s="11">
        <v>2.1981329273E10</v>
      </c>
      <c r="E1630" s="10" t="s">
        <v>8622</v>
      </c>
      <c r="F1630" s="10" t="s">
        <v>8587</v>
      </c>
      <c r="G1630" s="10" t="s">
        <v>8588</v>
      </c>
      <c r="H1630" s="10" t="s">
        <v>8598</v>
      </c>
      <c r="I1630" s="10" t="s">
        <v>8614</v>
      </c>
      <c r="J1630" s="10" t="s">
        <v>8591</v>
      </c>
      <c r="K1630" s="10" t="s">
        <v>8590</v>
      </c>
      <c r="L1630" s="10" t="s">
        <v>8615</v>
      </c>
      <c r="M1630" s="10" t="s">
        <v>8611</v>
      </c>
      <c r="N1630" s="12" t="s">
        <v>11</v>
      </c>
      <c r="O1630" s="12" t="s">
        <v>13</v>
      </c>
      <c r="P1630" s="12" t="s">
        <v>80</v>
      </c>
      <c r="Q1630" s="12" t="s">
        <v>45</v>
      </c>
      <c r="R1630" s="12" t="s">
        <v>14</v>
      </c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3">
        <f>ROUNDUP(SUM(VLOOKUP(F1630,'Pontuação 3.0'!A$2:B$11,2,FALSE),VLOOKUP(E1630,'Pontuação 3.0'!C$2:D$11,2,FALSE),VLOOKUP(H1630,'Pontuação 3.0'!I$2:J$11,2,FALSE),VLOOKUP(J1630,'Pontuação 3.0'!G$2:H$11,2,FALSE),VLOOKUP(G1630,'Pontuação 3.0'!E$2:F$11,2,FALSE),VLOOKUP(K1630,'Pontuação 3.0'!K$2:L$11,2,FALSE),VLOOKUP(L1630,'Pontuação 3.0'!M$2:N$13,2,FALSE)),0)</f>
        <v>2330</v>
      </c>
      <c r="AD1630" s="14">
        <f t="shared" si="1"/>
        <v>233</v>
      </c>
      <c r="AE1630" s="14" t="str">
        <f t="array" ref="AE1630">IFERROR(INDEX('Pontuação 3.0'!G$13:G$191, MATCH(AD1630, 'Pontuação 3.0'!F$13:F$191, 0)), "Faixa Indefinida")</f>
        <v>B</v>
      </c>
      <c r="AF1630" s="14">
        <f t="shared" si="2"/>
        <v>0</v>
      </c>
      <c r="AG1630" s="14">
        <f t="shared" si="3"/>
        <v>1</v>
      </c>
      <c r="AH1630" s="14">
        <f t="shared" si="4"/>
        <v>0</v>
      </c>
      <c r="AI1630" s="14">
        <f t="shared" si="5"/>
        <v>0</v>
      </c>
      <c r="AJ1630" s="10"/>
    </row>
    <row r="1631" ht="15.75" customHeight="1">
      <c r="A1631" s="9">
        <v>45695.0</v>
      </c>
      <c r="B1631" s="10" t="s">
        <v>3768</v>
      </c>
      <c r="C1631" s="10" t="s">
        <v>3769</v>
      </c>
      <c r="D1631" s="11">
        <v>5.1997838243E10</v>
      </c>
      <c r="E1631" s="10" t="s">
        <v>8586</v>
      </c>
      <c r="F1631" s="10" t="s">
        <v>8610</v>
      </c>
      <c r="G1631" s="10" t="s">
        <v>8588</v>
      </c>
      <c r="H1631" s="10" t="s">
        <v>8598</v>
      </c>
      <c r="I1631" s="10" t="s">
        <v>8590</v>
      </c>
      <c r="J1631" s="10" t="s">
        <v>8599</v>
      </c>
      <c r="K1631" s="10" t="s">
        <v>8590</v>
      </c>
      <c r="L1631" s="10" t="s">
        <v>8615</v>
      </c>
      <c r="M1631" s="10" t="s">
        <v>8593</v>
      </c>
      <c r="N1631" s="12" t="s">
        <v>11</v>
      </c>
      <c r="O1631" s="12" t="s">
        <v>13</v>
      </c>
      <c r="P1631" s="12" t="s">
        <v>19</v>
      </c>
      <c r="Q1631" s="12" t="s">
        <v>49</v>
      </c>
      <c r="R1631" s="12" t="s">
        <v>14</v>
      </c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3">
        <f>ROUNDUP(SUM(VLOOKUP(F1631,'Pontuação 3.0'!A$2:B$11,2,FALSE),VLOOKUP(E1631,'Pontuação 3.0'!C$2:D$11,2,FALSE),VLOOKUP(H1631,'Pontuação 3.0'!I$2:J$11,2,FALSE),VLOOKUP(J1631,'Pontuação 3.0'!G$2:H$11,2,FALSE),VLOOKUP(G1631,'Pontuação 3.0'!E$2:F$11,2,FALSE),VLOOKUP(K1631,'Pontuação 3.0'!K$2:L$11,2,FALSE),VLOOKUP(L1631,'Pontuação 3.0'!M$2:N$13,2,FALSE)),0)</f>
        <v>1986</v>
      </c>
      <c r="AD1631" s="14">
        <f t="shared" si="1"/>
        <v>199</v>
      </c>
      <c r="AE1631" s="14" t="str">
        <f t="array" ref="AE1631">IFERROR(INDEX('Pontuação 3.0'!G$13:G$191, MATCH(AD1631, 'Pontuação 3.0'!F$13:F$191, 0)), "Faixa Indefinida")</f>
        <v>C</v>
      </c>
      <c r="AF1631" s="14">
        <f t="shared" si="2"/>
        <v>0</v>
      </c>
      <c r="AG1631" s="14">
        <f t="shared" si="3"/>
        <v>0</v>
      </c>
      <c r="AH1631" s="14">
        <f t="shared" si="4"/>
        <v>1</v>
      </c>
      <c r="AI1631" s="14">
        <f t="shared" si="5"/>
        <v>0</v>
      </c>
      <c r="AJ1631" s="10"/>
    </row>
    <row r="1632" ht="15.75" customHeight="1">
      <c r="A1632" s="9">
        <v>45695.0</v>
      </c>
      <c r="B1632" s="10" t="s">
        <v>3770</v>
      </c>
      <c r="C1632" s="10" t="s">
        <v>3771</v>
      </c>
      <c r="D1632" s="11">
        <v>8.398826904E10</v>
      </c>
      <c r="E1632" s="10" t="s">
        <v>8586</v>
      </c>
      <c r="F1632" s="10" t="s">
        <v>8596</v>
      </c>
      <c r="G1632" s="10" t="s">
        <v>8620</v>
      </c>
      <c r="H1632" s="10" t="s">
        <v>8589</v>
      </c>
      <c r="I1632" s="10" t="s">
        <v>8614</v>
      </c>
      <c r="J1632" s="10" t="s">
        <v>8591</v>
      </c>
      <c r="K1632" s="10" t="s">
        <v>8590</v>
      </c>
      <c r="L1632" s="10" t="s">
        <v>8615</v>
      </c>
      <c r="M1632" s="10" t="s">
        <v>8601</v>
      </c>
      <c r="N1632" s="12" t="s">
        <v>11</v>
      </c>
      <c r="O1632" s="12" t="s">
        <v>13</v>
      </c>
      <c r="P1632" s="12" t="s">
        <v>161</v>
      </c>
      <c r="Q1632" s="12" t="s">
        <v>15</v>
      </c>
      <c r="R1632" s="12" t="s">
        <v>14</v>
      </c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3">
        <f>ROUNDUP(SUM(VLOOKUP(F1632,'Pontuação 3.0'!A$2:B$11,2,FALSE),VLOOKUP(E1632,'Pontuação 3.0'!C$2:D$11,2,FALSE),VLOOKUP(H1632,'Pontuação 3.0'!I$2:J$11,2,FALSE),VLOOKUP(J1632,'Pontuação 3.0'!G$2:H$11,2,FALSE),VLOOKUP(G1632,'Pontuação 3.0'!E$2:F$11,2,FALSE),VLOOKUP(K1632,'Pontuação 3.0'!K$2:L$11,2,FALSE),VLOOKUP(L1632,'Pontuação 3.0'!M$2:N$13,2,FALSE)),0)</f>
        <v>2174</v>
      </c>
      <c r="AD1632" s="14">
        <f t="shared" si="1"/>
        <v>217</v>
      </c>
      <c r="AE1632" s="14" t="str">
        <f t="array" ref="AE1632">IFERROR(INDEX('Pontuação 3.0'!G$13:G$191, MATCH(AD1632, 'Pontuação 3.0'!F$13:F$191, 0)), "Faixa Indefinida")</f>
        <v>B</v>
      </c>
      <c r="AF1632" s="14">
        <f t="shared" si="2"/>
        <v>0</v>
      </c>
      <c r="AG1632" s="14">
        <f t="shared" si="3"/>
        <v>1</v>
      </c>
      <c r="AH1632" s="14">
        <f t="shared" si="4"/>
        <v>0</v>
      </c>
      <c r="AI1632" s="14">
        <f t="shared" si="5"/>
        <v>0</v>
      </c>
      <c r="AJ1632" s="10"/>
    </row>
    <row r="1633" ht="15.75" customHeight="1">
      <c r="A1633" s="9">
        <v>45695.0</v>
      </c>
      <c r="B1633" s="10" t="s">
        <v>2824</v>
      </c>
      <c r="C1633" s="10" t="s">
        <v>3774</v>
      </c>
      <c r="D1633" s="15" t="s">
        <v>8736</v>
      </c>
      <c r="E1633" s="10" t="s">
        <v>8586</v>
      </c>
      <c r="F1633" s="10" t="s">
        <v>8587</v>
      </c>
      <c r="G1633" s="10" t="s">
        <v>8588</v>
      </c>
      <c r="H1633" s="10" t="s">
        <v>8598</v>
      </c>
      <c r="I1633" s="10" t="s">
        <v>8590</v>
      </c>
      <c r="J1633" s="10" t="s">
        <v>8599</v>
      </c>
      <c r="K1633" s="10" t="s">
        <v>8590</v>
      </c>
      <c r="L1633" s="10" t="s">
        <v>8615</v>
      </c>
      <c r="M1633" s="10" t="s">
        <v>8593</v>
      </c>
      <c r="N1633" s="12" t="s">
        <v>11</v>
      </c>
      <c r="O1633" s="12" t="s">
        <v>13</v>
      </c>
      <c r="P1633" s="12" t="s">
        <v>1337</v>
      </c>
      <c r="Q1633" s="12" t="s">
        <v>1338</v>
      </c>
      <c r="R1633" s="12" t="s">
        <v>14</v>
      </c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3">
        <f>ROUNDUP(SUM(VLOOKUP(F1633,'Pontuação 3.0'!A$2:B$11,2,FALSE),VLOOKUP(E1633,'Pontuação 3.0'!C$2:D$11,2,FALSE),VLOOKUP(H1633,'Pontuação 3.0'!I$2:J$11,2,FALSE),VLOOKUP(J1633,'Pontuação 3.0'!G$2:H$11,2,FALSE),VLOOKUP(G1633,'Pontuação 3.0'!E$2:F$11,2,FALSE),VLOOKUP(K1633,'Pontuação 3.0'!K$2:L$11,2,FALSE),VLOOKUP(L1633,'Pontuação 3.0'!M$2:N$13,2,FALSE)),0)</f>
        <v>2208</v>
      </c>
      <c r="AD1633" s="14">
        <f t="shared" si="1"/>
        <v>221</v>
      </c>
      <c r="AE1633" s="14" t="str">
        <f t="array" ref="AE1633">IFERROR(INDEX('Pontuação 3.0'!G$13:G$191, MATCH(AD1633, 'Pontuação 3.0'!F$13:F$191, 0)), "Faixa Indefinida")</f>
        <v>B</v>
      </c>
      <c r="AF1633" s="14">
        <f t="shared" si="2"/>
        <v>0</v>
      </c>
      <c r="AG1633" s="14">
        <f t="shared" si="3"/>
        <v>1</v>
      </c>
      <c r="AH1633" s="14">
        <f t="shared" si="4"/>
        <v>0</v>
      </c>
      <c r="AI1633" s="14">
        <f t="shared" si="5"/>
        <v>0</v>
      </c>
      <c r="AJ1633" s="10"/>
    </row>
    <row r="1634" ht="15.75" customHeight="1">
      <c r="A1634" s="9">
        <v>45695.0</v>
      </c>
      <c r="B1634" s="10" t="s">
        <v>1260</v>
      </c>
      <c r="C1634" s="10" t="s">
        <v>3780</v>
      </c>
      <c r="D1634" s="11">
        <v>4.899954138E10</v>
      </c>
      <c r="E1634" s="10" t="s">
        <v>8586</v>
      </c>
      <c r="F1634" s="10" t="s">
        <v>8587</v>
      </c>
      <c r="G1634" s="10" t="s">
        <v>8588</v>
      </c>
      <c r="H1634" s="10" t="s">
        <v>8605</v>
      </c>
      <c r="I1634" s="10" t="s">
        <v>8614</v>
      </c>
      <c r="J1634" s="10" t="s">
        <v>8617</v>
      </c>
      <c r="K1634" s="10" t="s">
        <v>8590</v>
      </c>
      <c r="L1634" s="10" t="s">
        <v>8615</v>
      </c>
      <c r="M1634" s="10" t="s">
        <v>8593</v>
      </c>
      <c r="N1634" s="12" t="s">
        <v>11</v>
      </c>
      <c r="O1634" s="12" t="s">
        <v>13</v>
      </c>
      <c r="P1634" s="12" t="s">
        <v>19</v>
      </c>
      <c r="Q1634" s="12" t="s">
        <v>49</v>
      </c>
      <c r="R1634" s="12" t="s">
        <v>14</v>
      </c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3">
        <f>ROUNDUP(SUM(VLOOKUP(F1634,'Pontuação 3.0'!A$2:B$11,2,FALSE),VLOOKUP(E1634,'Pontuação 3.0'!C$2:D$11,2,FALSE),VLOOKUP(H1634,'Pontuação 3.0'!I$2:J$11,2,FALSE),VLOOKUP(J1634,'Pontuação 3.0'!G$2:H$11,2,FALSE),VLOOKUP(G1634,'Pontuação 3.0'!E$2:F$11,2,FALSE),VLOOKUP(K1634,'Pontuação 3.0'!K$2:L$11,2,FALSE),VLOOKUP(L1634,'Pontuação 3.0'!M$2:N$13,2,FALSE)),0)</f>
        <v>2419</v>
      </c>
      <c r="AD1634" s="14">
        <f t="shared" si="1"/>
        <v>242</v>
      </c>
      <c r="AE1634" s="14" t="str">
        <f t="array" ref="AE1634">IFERROR(INDEX('Pontuação 3.0'!G$13:G$191, MATCH(AD1634, 'Pontuação 3.0'!F$13:F$191, 0)), "Faixa Indefinida")</f>
        <v>A</v>
      </c>
      <c r="AF1634" s="14">
        <f t="shared" si="2"/>
        <v>1</v>
      </c>
      <c r="AG1634" s="14">
        <f t="shared" si="3"/>
        <v>0</v>
      </c>
      <c r="AH1634" s="14">
        <f t="shared" si="4"/>
        <v>0</v>
      </c>
      <c r="AI1634" s="14">
        <f t="shared" si="5"/>
        <v>0</v>
      </c>
      <c r="AJ1634" s="10"/>
    </row>
    <row r="1635" ht="15.75" customHeight="1">
      <c r="A1635" s="9">
        <v>45695.0</v>
      </c>
      <c r="B1635" s="10" t="s">
        <v>3777</v>
      </c>
      <c r="C1635" s="10" t="s">
        <v>3778</v>
      </c>
      <c r="D1635" s="10" t="s">
        <v>3779</v>
      </c>
      <c r="E1635" s="10" t="s">
        <v>8586</v>
      </c>
      <c r="F1635" s="10" t="s">
        <v>8596</v>
      </c>
      <c r="G1635" s="10" t="s">
        <v>8620</v>
      </c>
      <c r="H1635" s="10" t="s">
        <v>8598</v>
      </c>
      <c r="I1635" s="10" t="s">
        <v>8590</v>
      </c>
      <c r="J1635" s="10" t="s">
        <v>8599</v>
      </c>
      <c r="K1635" s="10" t="s">
        <v>8590</v>
      </c>
      <c r="L1635" s="10" t="s">
        <v>8607</v>
      </c>
      <c r="M1635" s="10" t="s">
        <v>8593</v>
      </c>
      <c r="N1635" s="12" t="s">
        <v>11</v>
      </c>
      <c r="O1635" s="12" t="s">
        <v>13</v>
      </c>
      <c r="P1635" s="12" t="s">
        <v>89</v>
      </c>
      <c r="Q1635" s="12" t="s">
        <v>45</v>
      </c>
      <c r="R1635" s="12" t="s">
        <v>14</v>
      </c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3">
        <f>ROUNDUP(SUM(VLOOKUP(F1635,'Pontuação 3.0'!A$2:B$11,2,FALSE),VLOOKUP(E1635,'Pontuação 3.0'!C$2:D$11,2,FALSE),VLOOKUP(H1635,'Pontuação 3.0'!I$2:J$11,2,FALSE),VLOOKUP(J1635,'Pontuação 3.0'!G$2:H$11,2,FALSE),VLOOKUP(G1635,'Pontuação 3.0'!E$2:F$11,2,FALSE),VLOOKUP(K1635,'Pontuação 3.0'!K$2:L$11,2,FALSE),VLOOKUP(L1635,'Pontuação 3.0'!M$2:N$13,2,FALSE)),0)</f>
        <v>1819</v>
      </c>
      <c r="AD1635" s="14">
        <f t="shared" si="1"/>
        <v>182</v>
      </c>
      <c r="AE1635" s="14" t="str">
        <f t="array" ref="AE1635">IFERROR(INDEX('Pontuação 3.0'!G$13:G$191, MATCH(AD1635, 'Pontuação 3.0'!F$13:F$191, 0)), "Faixa Indefinida")</f>
        <v>D</v>
      </c>
      <c r="AF1635" s="14">
        <f t="shared" si="2"/>
        <v>0</v>
      </c>
      <c r="AG1635" s="14">
        <f t="shared" si="3"/>
        <v>0</v>
      </c>
      <c r="AH1635" s="14">
        <f t="shared" si="4"/>
        <v>0</v>
      </c>
      <c r="AI1635" s="14">
        <f t="shared" si="5"/>
        <v>1</v>
      </c>
      <c r="AJ1635" s="10"/>
    </row>
    <row r="1636" ht="15.75" customHeight="1">
      <c r="A1636" s="9">
        <v>45695.0</v>
      </c>
      <c r="B1636" s="10" t="s">
        <v>3775</v>
      </c>
      <c r="C1636" s="10" t="s">
        <v>3776</v>
      </c>
      <c r="D1636" s="11">
        <v>9.5984058091E10</v>
      </c>
      <c r="E1636" s="10" t="s">
        <v>8586</v>
      </c>
      <c r="F1636" s="10" t="s">
        <v>8596</v>
      </c>
      <c r="G1636" s="10" t="s">
        <v>8616</v>
      </c>
      <c r="H1636" s="10" t="s">
        <v>8598</v>
      </c>
      <c r="I1636" s="10" t="s">
        <v>8590</v>
      </c>
      <c r="J1636" s="10" t="s">
        <v>8599</v>
      </c>
      <c r="K1636" s="10" t="s">
        <v>8590</v>
      </c>
      <c r="L1636" s="10" t="s">
        <v>8592</v>
      </c>
      <c r="M1636" s="10" t="s">
        <v>8611</v>
      </c>
      <c r="N1636" s="12" t="s">
        <v>11</v>
      </c>
      <c r="O1636" s="12" t="s">
        <v>13</v>
      </c>
      <c r="P1636" s="12" t="s">
        <v>22</v>
      </c>
      <c r="Q1636" s="12" t="s">
        <v>31</v>
      </c>
      <c r="R1636" s="12" t="s">
        <v>14</v>
      </c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3">
        <f>ROUNDUP(SUM(VLOOKUP(F1636,'Pontuação 3.0'!A$2:B$11,2,FALSE),VLOOKUP(E1636,'Pontuação 3.0'!C$2:D$11,2,FALSE),VLOOKUP(H1636,'Pontuação 3.0'!I$2:J$11,2,FALSE),VLOOKUP(J1636,'Pontuação 3.0'!G$2:H$11,2,FALSE),VLOOKUP(G1636,'Pontuação 3.0'!E$2:F$11,2,FALSE),VLOOKUP(K1636,'Pontuação 3.0'!K$2:L$11,2,FALSE),VLOOKUP(L1636,'Pontuação 3.0'!M$2:N$13,2,FALSE)),0)</f>
        <v>2083</v>
      </c>
      <c r="AD1636" s="14">
        <f t="shared" si="1"/>
        <v>208</v>
      </c>
      <c r="AE1636" s="14" t="str">
        <f t="array" ref="AE1636">IFERROR(INDEX('Pontuação 3.0'!G$13:G$191, MATCH(AD1636, 'Pontuação 3.0'!F$13:F$191, 0)), "Faixa Indefinida")</f>
        <v>C</v>
      </c>
      <c r="AF1636" s="14">
        <f t="shared" si="2"/>
        <v>0</v>
      </c>
      <c r="AG1636" s="14">
        <f t="shared" si="3"/>
        <v>0</v>
      </c>
      <c r="AH1636" s="14">
        <f t="shared" si="4"/>
        <v>1</v>
      </c>
      <c r="AI1636" s="14">
        <f t="shared" si="5"/>
        <v>0</v>
      </c>
      <c r="AJ1636" s="10"/>
    </row>
    <row r="1637" ht="15.75" customHeight="1">
      <c r="A1637" s="9">
        <v>45695.0</v>
      </c>
      <c r="B1637" s="10" t="s">
        <v>3781</v>
      </c>
      <c r="C1637" s="10" t="s">
        <v>3782</v>
      </c>
      <c r="D1637" s="11">
        <v>1.1951367792E10</v>
      </c>
      <c r="E1637" s="10" t="s">
        <v>8586</v>
      </c>
      <c r="F1637" s="10" t="s">
        <v>8587</v>
      </c>
      <c r="G1637" s="10" t="s">
        <v>8616</v>
      </c>
      <c r="H1637" s="10" t="s">
        <v>8626</v>
      </c>
      <c r="I1637" s="10" t="s">
        <v>8614</v>
      </c>
      <c r="J1637" s="10" t="s">
        <v>8617</v>
      </c>
      <c r="K1637" s="10" t="s">
        <v>8590</v>
      </c>
      <c r="L1637" s="10" t="s">
        <v>8615</v>
      </c>
      <c r="M1637" s="10" t="s">
        <v>8601</v>
      </c>
      <c r="N1637" s="12" t="s">
        <v>11</v>
      </c>
      <c r="O1637" s="12" t="s">
        <v>13</v>
      </c>
      <c r="P1637" s="12" t="s">
        <v>19</v>
      </c>
      <c r="Q1637" s="12" t="s">
        <v>15</v>
      </c>
      <c r="R1637" s="12" t="s">
        <v>14</v>
      </c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3">
        <f>ROUNDUP(SUM(VLOOKUP(F1637,'Pontuação 3.0'!A$2:B$11,2,FALSE),VLOOKUP(E1637,'Pontuação 3.0'!C$2:D$11,2,FALSE),VLOOKUP(H1637,'Pontuação 3.0'!I$2:J$11,2,FALSE),VLOOKUP(J1637,'Pontuação 3.0'!G$2:H$11,2,FALSE),VLOOKUP(G1637,'Pontuação 3.0'!E$2:F$11,2,FALSE),VLOOKUP(K1637,'Pontuação 3.0'!K$2:L$11,2,FALSE),VLOOKUP(L1637,'Pontuação 3.0'!M$2:N$13,2,FALSE)),0)</f>
        <v>2429</v>
      </c>
      <c r="AD1637" s="14">
        <f t="shared" si="1"/>
        <v>243</v>
      </c>
      <c r="AE1637" s="14" t="str">
        <f t="array" ref="AE1637">IFERROR(INDEX('Pontuação 3.0'!G$13:G$191, MATCH(AD1637, 'Pontuação 3.0'!F$13:F$191, 0)), "Faixa Indefinida")</f>
        <v>A</v>
      </c>
      <c r="AF1637" s="14">
        <f t="shared" si="2"/>
        <v>1</v>
      </c>
      <c r="AG1637" s="14">
        <f t="shared" si="3"/>
        <v>0</v>
      </c>
      <c r="AH1637" s="14">
        <f t="shared" si="4"/>
        <v>0</v>
      </c>
      <c r="AI1637" s="14">
        <f t="shared" si="5"/>
        <v>0</v>
      </c>
      <c r="AJ1637" s="10"/>
    </row>
    <row r="1638" ht="15.75" customHeight="1">
      <c r="A1638" s="9">
        <v>45695.0</v>
      </c>
      <c r="B1638" s="10" t="s">
        <v>3783</v>
      </c>
      <c r="C1638" s="10" t="s">
        <v>3784</v>
      </c>
      <c r="D1638" s="11">
        <v>5.4996996387E10</v>
      </c>
      <c r="E1638" s="10" t="s">
        <v>8586</v>
      </c>
      <c r="F1638" s="10" t="s">
        <v>8640</v>
      </c>
      <c r="G1638" s="10" t="s">
        <v>8597</v>
      </c>
      <c r="H1638" s="10" t="s">
        <v>8598</v>
      </c>
      <c r="I1638" s="10" t="s">
        <v>8590</v>
      </c>
      <c r="J1638" s="10" t="s">
        <v>8617</v>
      </c>
      <c r="K1638" s="10" t="s">
        <v>8606</v>
      </c>
      <c r="L1638" s="10" t="s">
        <v>8615</v>
      </c>
      <c r="M1638" s="10" t="s">
        <v>8611</v>
      </c>
      <c r="N1638" s="12" t="s">
        <v>11</v>
      </c>
      <c r="O1638" s="12" t="s">
        <v>13</v>
      </c>
      <c r="P1638" s="12" t="s">
        <v>80</v>
      </c>
      <c r="Q1638" s="12" t="s">
        <v>15</v>
      </c>
      <c r="R1638" s="12" t="s">
        <v>14</v>
      </c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3">
        <f>ROUNDUP(SUM(VLOOKUP(F1638,'Pontuação 3.0'!A$2:B$11,2,FALSE),VLOOKUP(E1638,'Pontuação 3.0'!C$2:D$11,2,FALSE),VLOOKUP(H1638,'Pontuação 3.0'!I$2:J$11,2,FALSE),VLOOKUP(J1638,'Pontuação 3.0'!G$2:H$11,2,FALSE),VLOOKUP(G1638,'Pontuação 3.0'!E$2:F$11,2,FALSE),VLOOKUP(K1638,'Pontuação 3.0'!K$2:L$11,2,FALSE),VLOOKUP(L1638,'Pontuação 3.0'!M$2:N$13,2,FALSE)),0)</f>
        <v>2489</v>
      </c>
      <c r="AD1638" s="14">
        <f t="shared" si="1"/>
        <v>249</v>
      </c>
      <c r="AE1638" s="14" t="str">
        <f t="array" ref="AE1638">IFERROR(INDEX('Pontuação 3.0'!G$13:G$191, MATCH(AD1638, 'Pontuação 3.0'!F$13:F$191, 0)), "Faixa Indefinida")</f>
        <v>A</v>
      </c>
      <c r="AF1638" s="14">
        <f t="shared" si="2"/>
        <v>1</v>
      </c>
      <c r="AG1638" s="14">
        <f t="shared" si="3"/>
        <v>0</v>
      </c>
      <c r="AH1638" s="14">
        <f t="shared" si="4"/>
        <v>0</v>
      </c>
      <c r="AI1638" s="14">
        <f t="shared" si="5"/>
        <v>0</v>
      </c>
      <c r="AJ1638" s="10"/>
    </row>
    <row r="1639" ht="15.75" customHeight="1">
      <c r="A1639" s="9">
        <v>45695.0</v>
      </c>
      <c r="B1639" s="10" t="s">
        <v>3787</v>
      </c>
      <c r="C1639" s="10" t="s">
        <v>3788</v>
      </c>
      <c r="D1639" s="10" t="s">
        <v>3789</v>
      </c>
      <c r="E1639" s="10" t="s">
        <v>8586</v>
      </c>
      <c r="F1639" s="10" t="s">
        <v>8596</v>
      </c>
      <c r="G1639" s="10" t="s">
        <v>8628</v>
      </c>
      <c r="H1639" s="10" t="s">
        <v>8626</v>
      </c>
      <c r="I1639" s="10" t="s">
        <v>8590</v>
      </c>
      <c r="J1639" s="10" t="s">
        <v>8617</v>
      </c>
      <c r="K1639" s="10" t="s">
        <v>8590</v>
      </c>
      <c r="L1639" s="10" t="s">
        <v>8600</v>
      </c>
      <c r="M1639" s="10" t="s">
        <v>8601</v>
      </c>
      <c r="N1639" s="12" t="s">
        <v>11</v>
      </c>
      <c r="O1639" s="12" t="s">
        <v>13</v>
      </c>
      <c r="P1639" s="12" t="s">
        <v>19</v>
      </c>
      <c r="Q1639" s="12" t="s">
        <v>3790</v>
      </c>
      <c r="R1639" s="12" t="s">
        <v>23</v>
      </c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3">
        <f>ROUNDUP(SUM(VLOOKUP(F1639,'Pontuação 3.0'!A$2:B$11,2,FALSE),VLOOKUP(E1639,'Pontuação 3.0'!C$2:D$11,2,FALSE),VLOOKUP(H1639,'Pontuação 3.0'!I$2:J$11,2,FALSE),VLOOKUP(J1639,'Pontuação 3.0'!G$2:H$11,2,FALSE),VLOOKUP(G1639,'Pontuação 3.0'!E$2:F$11,2,FALSE),VLOOKUP(K1639,'Pontuação 3.0'!K$2:L$11,2,FALSE),VLOOKUP(L1639,'Pontuação 3.0'!M$2:N$13,2,FALSE)),0)</f>
        <v>2160</v>
      </c>
      <c r="AD1639" s="14">
        <f t="shared" si="1"/>
        <v>216</v>
      </c>
      <c r="AE1639" s="14" t="str">
        <f t="array" ref="AE1639">IFERROR(INDEX('Pontuação 3.0'!G$13:G$191, MATCH(AD1639, 'Pontuação 3.0'!F$13:F$191, 0)), "Faixa Indefinida")</f>
        <v>B</v>
      </c>
      <c r="AF1639" s="14">
        <f t="shared" si="2"/>
        <v>0</v>
      </c>
      <c r="AG1639" s="14">
        <f t="shared" si="3"/>
        <v>1</v>
      </c>
      <c r="AH1639" s="14">
        <f t="shared" si="4"/>
        <v>0</v>
      </c>
      <c r="AI1639" s="14">
        <f t="shared" si="5"/>
        <v>0</v>
      </c>
      <c r="AJ1639" s="10"/>
    </row>
    <row r="1640" ht="15.75" customHeight="1">
      <c r="A1640" s="9">
        <v>45695.0</v>
      </c>
      <c r="B1640" s="10" t="s">
        <v>193</v>
      </c>
      <c r="C1640" s="10" t="s">
        <v>3791</v>
      </c>
      <c r="D1640" s="11">
        <v>1.1972043996E10</v>
      </c>
      <c r="E1640" s="10" t="s">
        <v>8586</v>
      </c>
      <c r="F1640" s="10" t="s">
        <v>8596</v>
      </c>
      <c r="G1640" s="10" t="s">
        <v>8620</v>
      </c>
      <c r="H1640" s="10" t="s">
        <v>8598</v>
      </c>
      <c r="I1640" s="10" t="s">
        <v>8590</v>
      </c>
      <c r="J1640" s="10" t="s">
        <v>8599</v>
      </c>
      <c r="K1640" s="10" t="s">
        <v>8590</v>
      </c>
      <c r="L1640" s="10" t="s">
        <v>8592</v>
      </c>
      <c r="M1640" s="10" t="s">
        <v>8593</v>
      </c>
      <c r="N1640" s="12" t="s">
        <v>11</v>
      </c>
      <c r="O1640" s="12" t="s">
        <v>13</v>
      </c>
      <c r="P1640" s="12" t="s">
        <v>19</v>
      </c>
      <c r="Q1640" s="12" t="s">
        <v>121</v>
      </c>
      <c r="R1640" s="12" t="s">
        <v>14</v>
      </c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3">
        <f>ROUNDUP(SUM(VLOOKUP(F1640,'Pontuação 3.0'!A$2:B$11,2,FALSE),VLOOKUP(E1640,'Pontuação 3.0'!C$2:D$11,2,FALSE),VLOOKUP(H1640,'Pontuação 3.0'!I$2:J$11,2,FALSE),VLOOKUP(J1640,'Pontuação 3.0'!G$2:H$11,2,FALSE),VLOOKUP(G1640,'Pontuação 3.0'!E$2:F$11,2,FALSE),VLOOKUP(K1640,'Pontuação 3.0'!K$2:L$11,2,FALSE),VLOOKUP(L1640,'Pontuação 3.0'!M$2:N$13,2,FALSE)),0)</f>
        <v>1849</v>
      </c>
      <c r="AD1640" s="14">
        <f t="shared" si="1"/>
        <v>185</v>
      </c>
      <c r="AE1640" s="14" t="str">
        <f t="array" ref="AE1640">IFERROR(INDEX('Pontuação 3.0'!G$13:G$191, MATCH(AD1640, 'Pontuação 3.0'!F$13:F$191, 0)), "Faixa Indefinida")</f>
        <v>D</v>
      </c>
      <c r="AF1640" s="14">
        <f t="shared" si="2"/>
        <v>0</v>
      </c>
      <c r="AG1640" s="14">
        <f t="shared" si="3"/>
        <v>0</v>
      </c>
      <c r="AH1640" s="14">
        <f t="shared" si="4"/>
        <v>0</v>
      </c>
      <c r="AI1640" s="14">
        <f t="shared" si="5"/>
        <v>1</v>
      </c>
      <c r="AJ1640" s="10"/>
    </row>
    <row r="1641" ht="15.75" customHeight="1">
      <c r="A1641" s="9">
        <v>45695.0</v>
      </c>
      <c r="B1641" s="10" t="s">
        <v>3794</v>
      </c>
      <c r="C1641" s="10" t="s">
        <v>3795</v>
      </c>
      <c r="D1641" s="10" t="s">
        <v>3796</v>
      </c>
      <c r="E1641" s="10" t="s">
        <v>8586</v>
      </c>
      <c r="F1641" s="10" t="s">
        <v>8587</v>
      </c>
      <c r="G1641" s="10" t="s">
        <v>8616</v>
      </c>
      <c r="H1641" s="10" t="s">
        <v>8598</v>
      </c>
      <c r="I1641" s="10" t="s">
        <v>8590</v>
      </c>
      <c r="J1641" s="10" t="s">
        <v>8635</v>
      </c>
      <c r="K1641" s="10" t="s">
        <v>8590</v>
      </c>
      <c r="L1641" s="10" t="s">
        <v>8592</v>
      </c>
      <c r="M1641" s="10" t="s">
        <v>8625</v>
      </c>
      <c r="N1641" s="12" t="s">
        <v>11</v>
      </c>
      <c r="O1641" s="12" t="s">
        <v>13</v>
      </c>
      <c r="P1641" s="12" t="s">
        <v>19</v>
      </c>
      <c r="Q1641" s="12" t="s">
        <v>45</v>
      </c>
      <c r="R1641" s="12" t="s">
        <v>14</v>
      </c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3">
        <f>ROUNDUP(SUM(VLOOKUP(F1641,'Pontuação 3.0'!A$2:B$11,2,FALSE),VLOOKUP(E1641,'Pontuação 3.0'!C$2:D$11,2,FALSE),VLOOKUP(H1641,'Pontuação 3.0'!I$2:J$11,2,FALSE),VLOOKUP(J1641,'Pontuação 3.0'!G$2:H$11,2,FALSE),VLOOKUP(G1641,'Pontuação 3.0'!E$2:F$11,2,FALSE),VLOOKUP(K1641,'Pontuação 3.0'!K$2:L$11,2,FALSE),VLOOKUP(L1641,'Pontuação 3.0'!M$2:N$13,2,FALSE)),0)</f>
        <v>2226</v>
      </c>
      <c r="AD1641" s="14">
        <f t="shared" si="1"/>
        <v>223</v>
      </c>
      <c r="AE1641" s="14" t="str">
        <f t="array" ref="AE1641">IFERROR(INDEX('Pontuação 3.0'!G$13:G$191, MATCH(AD1641, 'Pontuação 3.0'!F$13:F$191, 0)), "Faixa Indefinida")</f>
        <v>B</v>
      </c>
      <c r="AF1641" s="14">
        <f t="shared" si="2"/>
        <v>0</v>
      </c>
      <c r="AG1641" s="14">
        <f t="shared" si="3"/>
        <v>1</v>
      </c>
      <c r="AH1641" s="14">
        <f t="shared" si="4"/>
        <v>0</v>
      </c>
      <c r="AI1641" s="14">
        <f t="shared" si="5"/>
        <v>0</v>
      </c>
      <c r="AJ1641" s="10"/>
    </row>
    <row r="1642" ht="15.75" customHeight="1">
      <c r="A1642" s="9">
        <v>45695.0</v>
      </c>
      <c r="B1642" s="10" t="s">
        <v>3797</v>
      </c>
      <c r="C1642" s="10" t="s">
        <v>3798</v>
      </c>
      <c r="D1642" s="11">
        <v>1.1982584226E10</v>
      </c>
      <c r="E1642" s="10" t="s">
        <v>8586</v>
      </c>
      <c r="F1642" s="10" t="s">
        <v>8631</v>
      </c>
      <c r="G1642" s="10" t="s">
        <v>8597</v>
      </c>
      <c r="H1642" s="10" t="s">
        <v>8626</v>
      </c>
      <c r="I1642" s="10" t="s">
        <v>8590</v>
      </c>
      <c r="J1642" s="10" t="s">
        <v>8617</v>
      </c>
      <c r="K1642" s="10" t="s">
        <v>8590</v>
      </c>
      <c r="L1642" s="10" t="s">
        <v>8615</v>
      </c>
      <c r="M1642" s="10" t="s">
        <v>8611</v>
      </c>
      <c r="N1642" s="12" t="s">
        <v>11</v>
      </c>
      <c r="O1642" s="12" t="s">
        <v>13</v>
      </c>
      <c r="P1642" s="12" t="s">
        <v>22</v>
      </c>
      <c r="Q1642" s="12" t="s">
        <v>15</v>
      </c>
      <c r="R1642" s="12" t="s">
        <v>14</v>
      </c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3">
        <f>ROUNDUP(SUM(VLOOKUP(F1642,'Pontuação 3.0'!A$2:B$11,2,FALSE),VLOOKUP(E1642,'Pontuação 3.0'!C$2:D$11,2,FALSE),VLOOKUP(H1642,'Pontuação 3.0'!I$2:J$11,2,FALSE),VLOOKUP(J1642,'Pontuação 3.0'!G$2:H$11,2,FALSE),VLOOKUP(G1642,'Pontuação 3.0'!E$2:F$11,2,FALSE),VLOOKUP(K1642,'Pontuação 3.0'!K$2:L$11,2,FALSE),VLOOKUP(L1642,'Pontuação 3.0'!M$2:N$13,2,FALSE)),0)</f>
        <v>2213</v>
      </c>
      <c r="AD1642" s="14">
        <f t="shared" si="1"/>
        <v>221</v>
      </c>
      <c r="AE1642" s="14" t="str">
        <f t="array" ref="AE1642">IFERROR(INDEX('Pontuação 3.0'!G$13:G$191, MATCH(AD1642, 'Pontuação 3.0'!F$13:F$191, 0)), "Faixa Indefinida")</f>
        <v>B</v>
      </c>
      <c r="AF1642" s="14">
        <f t="shared" si="2"/>
        <v>0</v>
      </c>
      <c r="AG1642" s="14">
        <f t="shared" si="3"/>
        <v>1</v>
      </c>
      <c r="AH1642" s="14">
        <f t="shared" si="4"/>
        <v>0</v>
      </c>
      <c r="AI1642" s="14">
        <f t="shared" si="5"/>
        <v>0</v>
      </c>
      <c r="AJ1642" s="10"/>
    </row>
    <row r="1643" ht="15.75" customHeight="1">
      <c r="A1643" s="9">
        <v>45695.0</v>
      </c>
      <c r="B1643" s="10" t="s">
        <v>117</v>
      </c>
      <c r="C1643" s="10" t="s">
        <v>3799</v>
      </c>
      <c r="D1643" s="11">
        <v>1.2991938569E10</v>
      </c>
      <c r="E1643" s="10" t="s">
        <v>8586</v>
      </c>
      <c r="F1643" s="10" t="s">
        <v>8631</v>
      </c>
      <c r="G1643" s="10" t="s">
        <v>8588</v>
      </c>
      <c r="H1643" s="10" t="s">
        <v>8626</v>
      </c>
      <c r="I1643" s="10" t="s">
        <v>8590</v>
      </c>
      <c r="J1643" s="10" t="s">
        <v>8599</v>
      </c>
      <c r="K1643" s="10" t="s">
        <v>8590</v>
      </c>
      <c r="L1643" s="10" t="s">
        <v>8615</v>
      </c>
      <c r="M1643" s="10" t="s">
        <v>8625</v>
      </c>
      <c r="N1643" s="12" t="s">
        <v>11</v>
      </c>
      <c r="O1643" s="12" t="s">
        <v>13</v>
      </c>
      <c r="P1643" s="12" t="s">
        <v>22</v>
      </c>
      <c r="Q1643" s="12" t="s">
        <v>45</v>
      </c>
      <c r="R1643" s="12" t="s">
        <v>23</v>
      </c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3">
        <f>ROUNDUP(SUM(VLOOKUP(F1643,'Pontuação 3.0'!A$2:B$11,2,FALSE),VLOOKUP(E1643,'Pontuação 3.0'!C$2:D$11,2,FALSE),VLOOKUP(H1643,'Pontuação 3.0'!I$2:J$11,2,FALSE),VLOOKUP(J1643,'Pontuação 3.0'!G$2:H$11,2,FALSE),VLOOKUP(G1643,'Pontuação 3.0'!E$2:F$11,2,FALSE),VLOOKUP(K1643,'Pontuação 3.0'!K$2:L$11,2,FALSE),VLOOKUP(L1643,'Pontuação 3.0'!M$2:N$13,2,FALSE)),0)</f>
        <v>2045</v>
      </c>
      <c r="AD1643" s="14">
        <f t="shared" si="1"/>
        <v>205</v>
      </c>
      <c r="AE1643" s="14" t="str">
        <f t="array" ref="AE1643">IFERROR(INDEX('Pontuação 3.0'!G$13:G$191, MATCH(AD1643, 'Pontuação 3.0'!F$13:F$191, 0)), "Faixa Indefinida")</f>
        <v>C</v>
      </c>
      <c r="AF1643" s="14">
        <f t="shared" si="2"/>
        <v>0</v>
      </c>
      <c r="AG1643" s="14">
        <f t="shared" si="3"/>
        <v>0</v>
      </c>
      <c r="AH1643" s="14">
        <f t="shared" si="4"/>
        <v>1</v>
      </c>
      <c r="AI1643" s="14">
        <f t="shared" si="5"/>
        <v>0</v>
      </c>
      <c r="AJ1643" s="10"/>
    </row>
    <row r="1644" ht="15.75" customHeight="1">
      <c r="A1644" s="9">
        <v>45695.0</v>
      </c>
      <c r="B1644" s="10" t="s">
        <v>1653</v>
      </c>
      <c r="C1644" s="10" t="s">
        <v>3800</v>
      </c>
      <c r="D1644" s="11">
        <v>2.1965633962E10</v>
      </c>
      <c r="E1644" s="10" t="s">
        <v>8622</v>
      </c>
      <c r="F1644" s="10" t="s">
        <v>8596</v>
      </c>
      <c r="G1644" s="10" t="s">
        <v>8616</v>
      </c>
      <c r="H1644" s="10" t="s">
        <v>8598</v>
      </c>
      <c r="I1644" s="10" t="s">
        <v>8590</v>
      </c>
      <c r="J1644" s="10" t="s">
        <v>8591</v>
      </c>
      <c r="K1644" s="10" t="s">
        <v>8590</v>
      </c>
      <c r="L1644" s="10" t="s">
        <v>8615</v>
      </c>
      <c r="M1644" s="10" t="s">
        <v>8611</v>
      </c>
      <c r="N1644" s="12" t="s">
        <v>11</v>
      </c>
      <c r="O1644" s="12" t="s">
        <v>13</v>
      </c>
      <c r="P1644" s="12" t="s">
        <v>19</v>
      </c>
      <c r="Q1644" s="12" t="s">
        <v>49</v>
      </c>
      <c r="R1644" s="12" t="s">
        <v>14</v>
      </c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3">
        <f>ROUNDUP(SUM(VLOOKUP(F1644,'Pontuação 3.0'!A$2:B$11,2,FALSE),VLOOKUP(E1644,'Pontuação 3.0'!C$2:D$11,2,FALSE),VLOOKUP(H1644,'Pontuação 3.0'!I$2:J$11,2,FALSE),VLOOKUP(J1644,'Pontuação 3.0'!G$2:H$11,2,FALSE),VLOOKUP(G1644,'Pontuação 3.0'!E$2:F$11,2,FALSE),VLOOKUP(K1644,'Pontuação 3.0'!K$2:L$11,2,FALSE),VLOOKUP(L1644,'Pontuação 3.0'!M$2:N$13,2,FALSE)),0)</f>
        <v>2291</v>
      </c>
      <c r="AD1644" s="14">
        <f t="shared" si="1"/>
        <v>229</v>
      </c>
      <c r="AE1644" s="14" t="str">
        <f t="array" ref="AE1644">IFERROR(INDEX('Pontuação 3.0'!G$13:G$191, MATCH(AD1644, 'Pontuação 3.0'!F$13:F$191, 0)), "Faixa Indefinida")</f>
        <v>B</v>
      </c>
      <c r="AF1644" s="14">
        <f t="shared" si="2"/>
        <v>0</v>
      </c>
      <c r="AG1644" s="14">
        <f t="shared" si="3"/>
        <v>1</v>
      </c>
      <c r="AH1644" s="14">
        <f t="shared" si="4"/>
        <v>0</v>
      </c>
      <c r="AI1644" s="14">
        <f t="shared" si="5"/>
        <v>0</v>
      </c>
      <c r="AJ1644" s="10"/>
    </row>
    <row r="1645" ht="15.75" customHeight="1">
      <c r="A1645" s="9">
        <v>45695.0</v>
      </c>
      <c r="B1645" s="10" t="s">
        <v>3803</v>
      </c>
      <c r="C1645" s="10" t="s">
        <v>3804</v>
      </c>
      <c r="D1645" s="11">
        <v>5.5999073824E10</v>
      </c>
      <c r="E1645" s="10" t="s">
        <v>8586</v>
      </c>
      <c r="F1645" s="10" t="s">
        <v>8587</v>
      </c>
      <c r="G1645" s="10" t="s">
        <v>8588</v>
      </c>
      <c r="H1645" s="10" t="s">
        <v>8598</v>
      </c>
      <c r="I1645" s="10" t="s">
        <v>8590</v>
      </c>
      <c r="J1645" s="10" t="s">
        <v>8599</v>
      </c>
      <c r="K1645" s="10" t="s">
        <v>8590</v>
      </c>
      <c r="L1645" s="10" t="s">
        <v>8629</v>
      </c>
      <c r="M1645" s="10" t="s">
        <v>8593</v>
      </c>
      <c r="N1645" s="12" t="s">
        <v>11</v>
      </c>
      <c r="O1645" s="12" t="s">
        <v>13</v>
      </c>
      <c r="P1645" s="12" t="s">
        <v>77</v>
      </c>
      <c r="Q1645" s="12" t="s">
        <v>45</v>
      </c>
      <c r="R1645" s="12" t="s">
        <v>23</v>
      </c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3">
        <f>ROUNDUP(SUM(VLOOKUP(F1645,'Pontuação 3.0'!A$2:B$11,2,FALSE),VLOOKUP(E1645,'Pontuação 3.0'!C$2:D$11,2,FALSE),VLOOKUP(H1645,'Pontuação 3.0'!I$2:J$11,2,FALSE),VLOOKUP(J1645,'Pontuação 3.0'!G$2:H$11,2,FALSE),VLOOKUP(G1645,'Pontuação 3.0'!E$2:F$11,2,FALSE),VLOOKUP(K1645,'Pontuação 3.0'!K$2:L$11,2,FALSE),VLOOKUP(L1645,'Pontuação 3.0'!M$2:N$13,2,FALSE)),0)</f>
        <v>2100</v>
      </c>
      <c r="AD1645" s="14">
        <f t="shared" si="1"/>
        <v>210</v>
      </c>
      <c r="AE1645" s="14" t="str">
        <f t="array" ref="AE1645">IFERROR(INDEX('Pontuação 3.0'!G$13:G$191, MATCH(AD1645, 'Pontuação 3.0'!F$13:F$191, 0)), "Faixa Indefinida")</f>
        <v>C</v>
      </c>
      <c r="AF1645" s="14">
        <f t="shared" si="2"/>
        <v>0</v>
      </c>
      <c r="AG1645" s="14">
        <f t="shared" si="3"/>
        <v>0</v>
      </c>
      <c r="AH1645" s="14">
        <f t="shared" si="4"/>
        <v>1</v>
      </c>
      <c r="AI1645" s="14">
        <f t="shared" si="5"/>
        <v>0</v>
      </c>
      <c r="AJ1645" s="10"/>
    </row>
    <row r="1646" ht="15.75" customHeight="1">
      <c r="A1646" s="9">
        <v>45695.0</v>
      </c>
      <c r="B1646" s="10" t="s">
        <v>3805</v>
      </c>
      <c r="C1646" s="10" t="s">
        <v>3806</v>
      </c>
      <c r="D1646" s="11">
        <v>1.1947390258E10</v>
      </c>
      <c r="E1646" s="10" t="s">
        <v>8586</v>
      </c>
      <c r="F1646" s="10" t="s">
        <v>8587</v>
      </c>
      <c r="G1646" s="10" t="s">
        <v>8620</v>
      </c>
      <c r="H1646" s="10" t="s">
        <v>8598</v>
      </c>
      <c r="I1646" s="10" t="s">
        <v>8590</v>
      </c>
      <c r="J1646" s="10" t="s">
        <v>8624</v>
      </c>
      <c r="K1646" s="10" t="s">
        <v>8606</v>
      </c>
      <c r="L1646" s="10" t="s">
        <v>8592</v>
      </c>
      <c r="M1646" s="10" t="s">
        <v>8611</v>
      </c>
      <c r="N1646" s="12" t="s">
        <v>11</v>
      </c>
      <c r="O1646" s="12" t="s">
        <v>13</v>
      </c>
      <c r="P1646" s="12" t="s">
        <v>77</v>
      </c>
      <c r="Q1646" s="12" t="s">
        <v>49</v>
      </c>
      <c r="R1646" s="12" t="s">
        <v>23</v>
      </c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3">
        <f>ROUNDUP(SUM(VLOOKUP(F1646,'Pontuação 3.0'!A$2:B$11,2,FALSE),VLOOKUP(E1646,'Pontuação 3.0'!C$2:D$11,2,FALSE),VLOOKUP(H1646,'Pontuação 3.0'!I$2:J$11,2,FALSE),VLOOKUP(J1646,'Pontuação 3.0'!G$2:H$11,2,FALSE),VLOOKUP(G1646,'Pontuação 3.0'!E$2:F$11,2,FALSE),VLOOKUP(K1646,'Pontuação 3.0'!K$2:L$11,2,FALSE),VLOOKUP(L1646,'Pontuação 3.0'!M$2:N$13,2,FALSE)),0)</f>
        <v>2266</v>
      </c>
      <c r="AD1646" s="14">
        <f t="shared" si="1"/>
        <v>227</v>
      </c>
      <c r="AE1646" s="14" t="str">
        <f t="array" ref="AE1646">IFERROR(INDEX('Pontuação 3.0'!G$13:G$191, MATCH(AD1646, 'Pontuação 3.0'!F$13:F$191, 0)), "Faixa Indefinida")</f>
        <v>B</v>
      </c>
      <c r="AF1646" s="14">
        <f t="shared" si="2"/>
        <v>0</v>
      </c>
      <c r="AG1646" s="14">
        <f t="shared" si="3"/>
        <v>1</v>
      </c>
      <c r="AH1646" s="14">
        <f t="shared" si="4"/>
        <v>0</v>
      </c>
      <c r="AI1646" s="14">
        <f t="shared" si="5"/>
        <v>0</v>
      </c>
      <c r="AJ1646" s="10"/>
    </row>
    <row r="1647" ht="15.75" customHeight="1">
      <c r="A1647" s="9">
        <v>45695.0</v>
      </c>
      <c r="B1647" s="10" t="s">
        <v>3801</v>
      </c>
      <c r="C1647" s="10" t="s">
        <v>3802</v>
      </c>
      <c r="D1647" s="11">
        <v>1.1953420489E10</v>
      </c>
      <c r="E1647" s="10" t="s">
        <v>8586</v>
      </c>
      <c r="F1647" s="10" t="s">
        <v>8587</v>
      </c>
      <c r="G1647" s="10" t="s">
        <v>8628</v>
      </c>
      <c r="H1647" s="10" t="s">
        <v>8626</v>
      </c>
      <c r="I1647" s="10" t="s">
        <v>8590</v>
      </c>
      <c r="J1647" s="10" t="s">
        <v>8599</v>
      </c>
      <c r="K1647" s="10" t="s">
        <v>8590</v>
      </c>
      <c r="L1647" s="10" t="s">
        <v>8615</v>
      </c>
      <c r="M1647" s="10" t="s">
        <v>8601</v>
      </c>
      <c r="N1647" s="12" t="s">
        <v>11</v>
      </c>
      <c r="O1647" s="12" t="s">
        <v>13</v>
      </c>
      <c r="P1647" s="12" t="s">
        <v>22</v>
      </c>
      <c r="Q1647" s="12" t="s">
        <v>386</v>
      </c>
      <c r="R1647" s="12" t="s">
        <v>14</v>
      </c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3">
        <f>ROUNDUP(SUM(VLOOKUP(F1647,'Pontuação 3.0'!A$2:B$11,2,FALSE),VLOOKUP(E1647,'Pontuação 3.0'!C$2:D$11,2,FALSE),VLOOKUP(H1647,'Pontuação 3.0'!I$2:J$11,2,FALSE),VLOOKUP(J1647,'Pontuação 3.0'!G$2:H$11,2,FALSE),VLOOKUP(G1647,'Pontuação 3.0'!E$2:F$11,2,FALSE),VLOOKUP(K1647,'Pontuação 3.0'!K$2:L$11,2,FALSE),VLOOKUP(L1647,'Pontuação 3.0'!M$2:N$13,2,FALSE)),0)</f>
        <v>1910</v>
      </c>
      <c r="AD1647" s="14">
        <f t="shared" si="1"/>
        <v>191</v>
      </c>
      <c r="AE1647" s="14" t="str">
        <f t="array" ref="AE1647">IFERROR(INDEX('Pontuação 3.0'!G$13:G$191, MATCH(AD1647, 'Pontuação 3.0'!F$13:F$191, 0)), "Faixa Indefinida")</f>
        <v>D</v>
      </c>
      <c r="AF1647" s="14">
        <f t="shared" si="2"/>
        <v>0</v>
      </c>
      <c r="AG1647" s="14">
        <f t="shared" si="3"/>
        <v>0</v>
      </c>
      <c r="AH1647" s="14">
        <f t="shared" si="4"/>
        <v>0</v>
      </c>
      <c r="AI1647" s="14">
        <f t="shared" si="5"/>
        <v>1</v>
      </c>
      <c r="AJ1647" s="10"/>
    </row>
    <row r="1648" ht="15.75" customHeight="1">
      <c r="A1648" s="9">
        <v>45695.0</v>
      </c>
      <c r="B1648" s="10" t="s">
        <v>3809</v>
      </c>
      <c r="C1648" s="10" t="s">
        <v>3810</v>
      </c>
      <c r="D1648" s="11">
        <v>2.1968014974E10</v>
      </c>
      <c r="E1648" s="10" t="s">
        <v>8586</v>
      </c>
      <c r="F1648" s="10" t="s">
        <v>8587</v>
      </c>
      <c r="G1648" s="10" t="s">
        <v>8588</v>
      </c>
      <c r="H1648" s="10" t="s">
        <v>8589</v>
      </c>
      <c r="I1648" s="10" t="s">
        <v>8590</v>
      </c>
      <c r="J1648" s="10" t="s">
        <v>8617</v>
      </c>
      <c r="K1648" s="10" t="s">
        <v>8590</v>
      </c>
      <c r="L1648" s="10" t="s">
        <v>8615</v>
      </c>
      <c r="M1648" s="10" t="s">
        <v>8601</v>
      </c>
      <c r="N1648" s="12" t="s">
        <v>11</v>
      </c>
      <c r="O1648" s="12" t="s">
        <v>13</v>
      </c>
      <c r="P1648" s="12" t="s">
        <v>22</v>
      </c>
      <c r="Q1648" s="12" t="s">
        <v>15</v>
      </c>
      <c r="R1648" s="12" t="s">
        <v>14</v>
      </c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3">
        <f>ROUNDUP(SUM(VLOOKUP(F1648,'Pontuação 3.0'!A$2:B$11,2,FALSE),VLOOKUP(E1648,'Pontuação 3.0'!C$2:D$11,2,FALSE),VLOOKUP(H1648,'Pontuação 3.0'!I$2:J$11,2,FALSE),VLOOKUP(J1648,'Pontuação 3.0'!G$2:H$11,2,FALSE),VLOOKUP(G1648,'Pontuação 3.0'!E$2:F$11,2,FALSE),VLOOKUP(K1648,'Pontuação 3.0'!K$2:L$11,2,FALSE),VLOOKUP(L1648,'Pontuação 3.0'!M$2:N$13,2,FALSE)),0)</f>
        <v>2570</v>
      </c>
      <c r="AD1648" s="14">
        <f t="shared" si="1"/>
        <v>257</v>
      </c>
      <c r="AE1648" s="14" t="str">
        <f t="array" ref="AE1648">IFERROR(INDEX('Pontuação 3.0'!G$13:G$191, MATCH(AD1648, 'Pontuação 3.0'!F$13:F$191, 0)), "Faixa Indefinida")</f>
        <v>A</v>
      </c>
      <c r="AF1648" s="14">
        <f t="shared" si="2"/>
        <v>1</v>
      </c>
      <c r="AG1648" s="14">
        <f t="shared" si="3"/>
        <v>0</v>
      </c>
      <c r="AH1648" s="14">
        <f t="shared" si="4"/>
        <v>0</v>
      </c>
      <c r="AI1648" s="14">
        <f t="shared" si="5"/>
        <v>0</v>
      </c>
      <c r="AJ1648" s="10"/>
    </row>
    <row r="1649" ht="15.75" customHeight="1">
      <c r="A1649" s="9">
        <v>45695.0</v>
      </c>
      <c r="B1649" s="10" t="s">
        <v>3811</v>
      </c>
      <c r="C1649" s="10" t="s">
        <v>3812</v>
      </c>
      <c r="D1649" s="11">
        <v>4.4998646057E10</v>
      </c>
      <c r="E1649" s="10" t="s">
        <v>8586</v>
      </c>
      <c r="F1649" s="10" t="s">
        <v>8631</v>
      </c>
      <c r="G1649" s="10" t="s">
        <v>8597</v>
      </c>
      <c r="H1649" s="10" t="s">
        <v>8598</v>
      </c>
      <c r="I1649" s="10" t="s">
        <v>8614</v>
      </c>
      <c r="J1649" s="10" t="s">
        <v>8617</v>
      </c>
      <c r="K1649" s="10" t="s">
        <v>8590</v>
      </c>
      <c r="L1649" s="10" t="s">
        <v>8615</v>
      </c>
      <c r="M1649" s="10" t="s">
        <v>8601</v>
      </c>
      <c r="N1649" s="12" t="s">
        <v>11</v>
      </c>
      <c r="O1649" s="12" t="s">
        <v>13</v>
      </c>
      <c r="P1649" s="12" t="s">
        <v>161</v>
      </c>
      <c r="Q1649" s="12" t="s">
        <v>45</v>
      </c>
      <c r="R1649" s="12" t="s">
        <v>14</v>
      </c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3">
        <f>ROUNDUP(SUM(VLOOKUP(F1649,'Pontuação 3.0'!A$2:B$11,2,FALSE),VLOOKUP(E1649,'Pontuação 3.0'!C$2:D$11,2,FALSE),VLOOKUP(H1649,'Pontuação 3.0'!I$2:J$11,2,FALSE),VLOOKUP(J1649,'Pontuação 3.0'!G$2:H$11,2,FALSE),VLOOKUP(G1649,'Pontuação 3.0'!E$2:F$11,2,FALSE),VLOOKUP(K1649,'Pontuação 3.0'!K$2:L$11,2,FALSE),VLOOKUP(L1649,'Pontuação 3.0'!M$2:N$13,2,FALSE)),0)</f>
        <v>2361</v>
      </c>
      <c r="AD1649" s="14">
        <f t="shared" si="1"/>
        <v>236</v>
      </c>
      <c r="AE1649" s="14" t="str">
        <f t="array" ref="AE1649">IFERROR(INDEX('Pontuação 3.0'!G$13:G$191, MATCH(AD1649, 'Pontuação 3.0'!F$13:F$191, 0)), "Faixa Indefinida")</f>
        <v>A</v>
      </c>
      <c r="AF1649" s="14">
        <f t="shared" si="2"/>
        <v>1</v>
      </c>
      <c r="AG1649" s="14">
        <f t="shared" si="3"/>
        <v>0</v>
      </c>
      <c r="AH1649" s="14">
        <f t="shared" si="4"/>
        <v>0</v>
      </c>
      <c r="AI1649" s="14">
        <f t="shared" si="5"/>
        <v>0</v>
      </c>
      <c r="AJ1649" s="10"/>
    </row>
    <row r="1650" ht="15.75" customHeight="1">
      <c r="A1650" s="9">
        <v>45695.0</v>
      </c>
      <c r="B1650" s="10" t="s">
        <v>3814</v>
      </c>
      <c r="C1650" s="10" t="s">
        <v>3815</v>
      </c>
      <c r="D1650" s="11">
        <v>6.9993863356E10</v>
      </c>
      <c r="E1650" s="10" t="s">
        <v>8622</v>
      </c>
      <c r="F1650" s="10" t="s">
        <v>8596</v>
      </c>
      <c r="G1650" s="10" t="s">
        <v>8588</v>
      </c>
      <c r="H1650" s="10" t="s">
        <v>8589</v>
      </c>
      <c r="I1650" s="10" t="s">
        <v>8590</v>
      </c>
      <c r="J1650" s="10" t="s">
        <v>8599</v>
      </c>
      <c r="K1650" s="10" t="s">
        <v>8590</v>
      </c>
      <c r="L1650" s="10" t="s">
        <v>8607</v>
      </c>
      <c r="M1650" s="10" t="s">
        <v>8601</v>
      </c>
      <c r="N1650" s="12" t="s">
        <v>11</v>
      </c>
      <c r="O1650" s="12" t="s">
        <v>13</v>
      </c>
      <c r="P1650" s="12" t="s">
        <v>58</v>
      </c>
      <c r="Q1650" s="12" t="s">
        <v>45</v>
      </c>
      <c r="R1650" s="12" t="s">
        <v>14</v>
      </c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3">
        <f>ROUNDUP(SUM(VLOOKUP(F1650,'Pontuação 3.0'!A$2:B$11,2,FALSE),VLOOKUP(E1650,'Pontuação 3.0'!C$2:D$11,2,FALSE),VLOOKUP(H1650,'Pontuação 3.0'!I$2:J$11,2,FALSE),VLOOKUP(J1650,'Pontuação 3.0'!G$2:H$11,2,FALSE),VLOOKUP(G1650,'Pontuação 3.0'!E$2:F$11,2,FALSE),VLOOKUP(K1650,'Pontuação 3.0'!K$2:L$11,2,FALSE),VLOOKUP(L1650,'Pontuação 3.0'!M$2:N$13,2,FALSE)),0)</f>
        <v>2016</v>
      </c>
      <c r="AD1650" s="14">
        <f t="shared" si="1"/>
        <v>202</v>
      </c>
      <c r="AE1650" s="14" t="str">
        <f t="array" ref="AE1650">IFERROR(INDEX('Pontuação 3.0'!G$13:G$191, MATCH(AD1650, 'Pontuação 3.0'!F$13:F$191, 0)), "Faixa Indefinida")</f>
        <v>C</v>
      </c>
      <c r="AF1650" s="14">
        <f t="shared" si="2"/>
        <v>0</v>
      </c>
      <c r="AG1650" s="14">
        <f t="shared" si="3"/>
        <v>0</v>
      </c>
      <c r="AH1650" s="14">
        <f t="shared" si="4"/>
        <v>1</v>
      </c>
      <c r="AI1650" s="14">
        <f t="shared" si="5"/>
        <v>0</v>
      </c>
      <c r="AJ1650" s="10"/>
    </row>
    <row r="1651" ht="15.75" customHeight="1">
      <c r="A1651" s="9">
        <v>45695.0</v>
      </c>
      <c r="B1651" s="10" t="s">
        <v>3818</v>
      </c>
      <c r="C1651" s="10" t="s">
        <v>3819</v>
      </c>
      <c r="D1651" s="11">
        <v>8.3988153185E10</v>
      </c>
      <c r="E1651" s="10" t="s">
        <v>8622</v>
      </c>
      <c r="F1651" s="10" t="s">
        <v>8610</v>
      </c>
      <c r="G1651" s="10" t="s">
        <v>8588</v>
      </c>
      <c r="H1651" s="10" t="s">
        <v>8589</v>
      </c>
      <c r="I1651" s="10" t="s">
        <v>8590</v>
      </c>
      <c r="J1651" s="10" t="s">
        <v>8624</v>
      </c>
      <c r="K1651" s="10" t="s">
        <v>8590</v>
      </c>
      <c r="L1651" s="10" t="s">
        <v>8592</v>
      </c>
      <c r="M1651" s="10" t="s">
        <v>8611</v>
      </c>
      <c r="N1651" s="12" t="s">
        <v>11</v>
      </c>
      <c r="O1651" s="12" t="s">
        <v>13</v>
      </c>
      <c r="P1651" s="12" t="s">
        <v>22</v>
      </c>
      <c r="Q1651" s="12" t="s">
        <v>31</v>
      </c>
      <c r="R1651" s="12" t="s">
        <v>14</v>
      </c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3">
        <f>ROUNDUP(SUM(VLOOKUP(F1651,'Pontuação 3.0'!A$2:B$11,2,FALSE),VLOOKUP(E1651,'Pontuação 3.0'!C$2:D$11,2,FALSE),VLOOKUP(H1651,'Pontuação 3.0'!I$2:J$11,2,FALSE),VLOOKUP(J1651,'Pontuação 3.0'!G$2:H$11,2,FALSE),VLOOKUP(G1651,'Pontuação 3.0'!E$2:F$11,2,FALSE),VLOOKUP(K1651,'Pontuação 3.0'!K$2:L$11,2,FALSE),VLOOKUP(L1651,'Pontuação 3.0'!M$2:N$13,2,FALSE)),0)</f>
        <v>1980</v>
      </c>
      <c r="AD1651" s="14">
        <f t="shared" si="1"/>
        <v>198</v>
      </c>
      <c r="AE1651" s="14" t="str">
        <f t="array" ref="AE1651">IFERROR(INDEX('Pontuação 3.0'!G$13:G$191, MATCH(AD1651, 'Pontuação 3.0'!F$13:F$191, 0)), "Faixa Indefinida")</f>
        <v>C</v>
      </c>
      <c r="AF1651" s="14">
        <f t="shared" si="2"/>
        <v>0</v>
      </c>
      <c r="AG1651" s="14">
        <f t="shared" si="3"/>
        <v>0</v>
      </c>
      <c r="AH1651" s="14">
        <f t="shared" si="4"/>
        <v>1</v>
      </c>
      <c r="AI1651" s="14">
        <f t="shared" si="5"/>
        <v>0</v>
      </c>
      <c r="AJ1651" s="10"/>
    </row>
    <row r="1652" ht="15.75" customHeight="1">
      <c r="A1652" s="9">
        <v>45695.0</v>
      </c>
      <c r="B1652" s="10" t="s">
        <v>3816</v>
      </c>
      <c r="C1652" s="10" t="s">
        <v>3817</v>
      </c>
      <c r="D1652" s="11">
        <v>8.6981487772E10</v>
      </c>
      <c r="E1652" s="10" t="s">
        <v>8586</v>
      </c>
      <c r="F1652" s="10" t="s">
        <v>8596</v>
      </c>
      <c r="G1652" s="10" t="s">
        <v>8620</v>
      </c>
      <c r="H1652" s="10" t="s">
        <v>8598</v>
      </c>
      <c r="I1652" s="10" t="s">
        <v>8614</v>
      </c>
      <c r="J1652" s="10" t="s">
        <v>8599</v>
      </c>
      <c r="K1652" s="10" t="s">
        <v>8590</v>
      </c>
      <c r="L1652" s="10" t="s">
        <v>8615</v>
      </c>
      <c r="M1652" s="10" t="s">
        <v>8593</v>
      </c>
      <c r="N1652" s="12" t="s">
        <v>11</v>
      </c>
      <c r="O1652" s="12" t="s">
        <v>13</v>
      </c>
      <c r="P1652" s="12" t="s">
        <v>22</v>
      </c>
      <c r="Q1652" s="12" t="s">
        <v>34</v>
      </c>
      <c r="R1652" s="12" t="s">
        <v>14</v>
      </c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3">
        <f>ROUNDUP(SUM(VLOOKUP(F1652,'Pontuação 3.0'!A$2:B$11,2,FALSE),VLOOKUP(E1652,'Pontuação 3.0'!C$2:D$11,2,FALSE),VLOOKUP(H1652,'Pontuação 3.0'!I$2:J$11,2,FALSE),VLOOKUP(J1652,'Pontuação 3.0'!G$2:H$11,2,FALSE),VLOOKUP(G1652,'Pontuação 3.0'!E$2:F$11,2,FALSE),VLOOKUP(K1652,'Pontuação 3.0'!K$2:L$11,2,FALSE),VLOOKUP(L1652,'Pontuação 3.0'!M$2:N$13,2,FALSE)),0)</f>
        <v>1935</v>
      </c>
      <c r="AD1652" s="14">
        <f t="shared" si="1"/>
        <v>194</v>
      </c>
      <c r="AE1652" s="14" t="str">
        <f t="array" ref="AE1652">IFERROR(INDEX('Pontuação 3.0'!G$13:G$191, MATCH(AD1652, 'Pontuação 3.0'!F$13:F$191, 0)), "Faixa Indefinida")</f>
        <v>C</v>
      </c>
      <c r="AF1652" s="14">
        <f t="shared" si="2"/>
        <v>0</v>
      </c>
      <c r="AG1652" s="14">
        <f t="shared" si="3"/>
        <v>0</v>
      </c>
      <c r="AH1652" s="14">
        <f t="shared" si="4"/>
        <v>1</v>
      </c>
      <c r="AI1652" s="14">
        <f t="shared" si="5"/>
        <v>0</v>
      </c>
      <c r="AJ1652" s="10"/>
    </row>
    <row r="1653" ht="15.75" customHeight="1">
      <c r="A1653" s="9">
        <v>45695.0</v>
      </c>
      <c r="B1653" s="10" t="s">
        <v>3820</v>
      </c>
      <c r="C1653" s="10" t="s">
        <v>3821</v>
      </c>
      <c r="D1653" s="11">
        <v>4.2988588861E10</v>
      </c>
      <c r="E1653" s="10" t="s">
        <v>8586</v>
      </c>
      <c r="F1653" s="10" t="s">
        <v>8596</v>
      </c>
      <c r="G1653" s="10" t="s">
        <v>8628</v>
      </c>
      <c r="H1653" s="10" t="s">
        <v>8598</v>
      </c>
      <c r="I1653" s="10" t="s">
        <v>8614</v>
      </c>
      <c r="J1653" s="10" t="s">
        <v>8599</v>
      </c>
      <c r="K1653" s="10" t="s">
        <v>8590</v>
      </c>
      <c r="L1653" s="10" t="s">
        <v>8615</v>
      </c>
      <c r="M1653" s="10" t="s">
        <v>8625</v>
      </c>
      <c r="N1653" s="12" t="s">
        <v>11</v>
      </c>
      <c r="O1653" s="12" t="s">
        <v>13</v>
      </c>
      <c r="P1653" s="12" t="s">
        <v>77</v>
      </c>
      <c r="Q1653" s="12" t="s">
        <v>45</v>
      </c>
      <c r="R1653" s="12" t="s">
        <v>23</v>
      </c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3">
        <f>ROUNDUP(SUM(VLOOKUP(F1653,'Pontuação 3.0'!A$2:B$11,2,FALSE),VLOOKUP(E1653,'Pontuação 3.0'!C$2:D$11,2,FALSE),VLOOKUP(H1653,'Pontuação 3.0'!I$2:J$11,2,FALSE),VLOOKUP(J1653,'Pontuação 3.0'!G$2:H$11,2,FALSE),VLOOKUP(G1653,'Pontuação 3.0'!E$2:F$11,2,FALSE),VLOOKUP(K1653,'Pontuação 3.0'!K$2:L$11,2,FALSE),VLOOKUP(L1653,'Pontuação 3.0'!M$2:N$13,2,FALSE)),0)</f>
        <v>1925</v>
      </c>
      <c r="AD1653" s="14">
        <f t="shared" si="1"/>
        <v>193</v>
      </c>
      <c r="AE1653" s="14" t="str">
        <f t="array" ref="AE1653">IFERROR(INDEX('Pontuação 3.0'!G$13:G$191, MATCH(AD1653, 'Pontuação 3.0'!F$13:F$191, 0)), "Faixa Indefinida")</f>
        <v>C</v>
      </c>
      <c r="AF1653" s="14">
        <f t="shared" si="2"/>
        <v>0</v>
      </c>
      <c r="AG1653" s="14">
        <f t="shared" si="3"/>
        <v>0</v>
      </c>
      <c r="AH1653" s="14">
        <f t="shared" si="4"/>
        <v>1</v>
      </c>
      <c r="AI1653" s="14">
        <f t="shared" si="5"/>
        <v>0</v>
      </c>
      <c r="AJ1653" s="10"/>
    </row>
    <row r="1654" ht="15.75" customHeight="1">
      <c r="A1654" s="9">
        <v>45695.0</v>
      </c>
      <c r="B1654" s="10" t="s">
        <v>3822</v>
      </c>
      <c r="C1654" s="10" t="s">
        <v>3823</v>
      </c>
      <c r="D1654" s="11">
        <v>2.1967516975E10</v>
      </c>
      <c r="E1654" s="10" t="s">
        <v>8586</v>
      </c>
      <c r="F1654" s="10" t="s">
        <v>8640</v>
      </c>
      <c r="G1654" s="10" t="s">
        <v>8597</v>
      </c>
      <c r="H1654" s="10" t="s">
        <v>8626</v>
      </c>
      <c r="I1654" s="10" t="s">
        <v>8590</v>
      </c>
      <c r="J1654" s="10" t="s">
        <v>8591</v>
      </c>
      <c r="K1654" s="10" t="s">
        <v>8606</v>
      </c>
      <c r="L1654" s="10" t="s">
        <v>8615</v>
      </c>
      <c r="M1654" s="10" t="s">
        <v>8593</v>
      </c>
      <c r="N1654" s="12" t="s">
        <v>11</v>
      </c>
      <c r="O1654" s="12" t="s">
        <v>13</v>
      </c>
      <c r="P1654" s="12" t="s">
        <v>77</v>
      </c>
      <c r="Q1654" s="12" t="s">
        <v>60</v>
      </c>
      <c r="R1654" s="12" t="s">
        <v>14</v>
      </c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3">
        <f>ROUNDUP(SUM(VLOOKUP(F1654,'Pontuação 3.0'!A$2:B$11,2,FALSE),VLOOKUP(E1654,'Pontuação 3.0'!C$2:D$11,2,FALSE),VLOOKUP(H1654,'Pontuação 3.0'!I$2:J$11,2,FALSE),VLOOKUP(J1654,'Pontuação 3.0'!G$2:H$11,2,FALSE),VLOOKUP(G1654,'Pontuação 3.0'!E$2:F$11,2,FALSE),VLOOKUP(K1654,'Pontuação 3.0'!K$2:L$11,2,FALSE),VLOOKUP(L1654,'Pontuação 3.0'!M$2:N$13,2,FALSE)),0)</f>
        <v>2218</v>
      </c>
      <c r="AD1654" s="14">
        <f t="shared" si="1"/>
        <v>222</v>
      </c>
      <c r="AE1654" s="14" t="str">
        <f t="array" ref="AE1654">IFERROR(INDEX('Pontuação 3.0'!G$13:G$191, MATCH(AD1654, 'Pontuação 3.0'!F$13:F$191, 0)), "Faixa Indefinida")</f>
        <v>B</v>
      </c>
      <c r="AF1654" s="14">
        <f t="shared" si="2"/>
        <v>0</v>
      </c>
      <c r="AG1654" s="14">
        <f t="shared" si="3"/>
        <v>1</v>
      </c>
      <c r="AH1654" s="14">
        <f t="shared" si="4"/>
        <v>0</v>
      </c>
      <c r="AI1654" s="14">
        <f t="shared" si="5"/>
        <v>0</v>
      </c>
      <c r="AJ1654" s="10"/>
    </row>
    <row r="1655" ht="15.75" customHeight="1">
      <c r="A1655" s="9">
        <v>45695.0</v>
      </c>
      <c r="B1655" s="10" t="s">
        <v>69</v>
      </c>
      <c r="C1655" s="10" t="s">
        <v>3824</v>
      </c>
      <c r="D1655" s="11">
        <v>2.1966828051E10</v>
      </c>
      <c r="E1655" s="10" t="s">
        <v>8586</v>
      </c>
      <c r="F1655" s="10" t="s">
        <v>8596</v>
      </c>
      <c r="G1655" s="10" t="s">
        <v>8620</v>
      </c>
      <c r="H1655" s="10" t="s">
        <v>8605</v>
      </c>
      <c r="I1655" s="10" t="s">
        <v>8590</v>
      </c>
      <c r="J1655" s="10" t="s">
        <v>8599</v>
      </c>
      <c r="K1655" s="10" t="s">
        <v>8590</v>
      </c>
      <c r="L1655" s="10" t="s">
        <v>8592</v>
      </c>
      <c r="M1655" s="10" t="s">
        <v>8601</v>
      </c>
      <c r="N1655" s="12" t="s">
        <v>11</v>
      </c>
      <c r="O1655" s="12" t="s">
        <v>13</v>
      </c>
      <c r="P1655" s="12" t="s">
        <v>12</v>
      </c>
      <c r="Q1655" s="12" t="s">
        <v>49</v>
      </c>
      <c r="R1655" s="12" t="s">
        <v>14</v>
      </c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3">
        <f>ROUNDUP(SUM(VLOOKUP(F1655,'Pontuação 3.0'!A$2:B$11,2,FALSE),VLOOKUP(E1655,'Pontuação 3.0'!C$2:D$11,2,FALSE),VLOOKUP(H1655,'Pontuação 3.0'!I$2:J$11,2,FALSE),VLOOKUP(J1655,'Pontuação 3.0'!G$2:H$11,2,FALSE),VLOOKUP(G1655,'Pontuação 3.0'!E$2:F$11,2,FALSE),VLOOKUP(K1655,'Pontuação 3.0'!K$2:L$11,2,FALSE),VLOOKUP(L1655,'Pontuação 3.0'!M$2:N$13,2,FALSE)),0)</f>
        <v>1785</v>
      </c>
      <c r="AD1655" s="14">
        <f t="shared" si="1"/>
        <v>179</v>
      </c>
      <c r="AE1655" s="14" t="str">
        <f t="array" ref="AE1655">IFERROR(INDEX('Pontuação 3.0'!G$13:G$191, MATCH(AD1655, 'Pontuação 3.0'!F$13:F$191, 0)), "Faixa Indefinida")</f>
        <v>D</v>
      </c>
      <c r="AF1655" s="14">
        <f t="shared" si="2"/>
        <v>0</v>
      </c>
      <c r="AG1655" s="14">
        <f t="shared" si="3"/>
        <v>0</v>
      </c>
      <c r="AH1655" s="14">
        <f t="shared" si="4"/>
        <v>0</v>
      </c>
      <c r="AI1655" s="14">
        <f t="shared" si="5"/>
        <v>1</v>
      </c>
      <c r="AJ1655" s="10"/>
    </row>
    <row r="1656" ht="15.75" customHeight="1">
      <c r="A1656" s="9">
        <v>45695.0</v>
      </c>
      <c r="B1656" s="10" t="s">
        <v>3825</v>
      </c>
      <c r="C1656" s="10" t="s">
        <v>3826</v>
      </c>
      <c r="D1656" s="11">
        <v>1.3992095383E10</v>
      </c>
      <c r="E1656" s="10" t="s">
        <v>8622</v>
      </c>
      <c r="F1656" s="10" t="s">
        <v>8587</v>
      </c>
      <c r="G1656" s="10" t="s">
        <v>8588</v>
      </c>
      <c r="H1656" s="10" t="s">
        <v>8598</v>
      </c>
      <c r="I1656" s="10" t="s">
        <v>8590</v>
      </c>
      <c r="J1656" s="10" t="s">
        <v>8599</v>
      </c>
      <c r="K1656" s="10" t="s">
        <v>8590</v>
      </c>
      <c r="L1656" s="10" t="s">
        <v>8607</v>
      </c>
      <c r="M1656" s="10" t="s">
        <v>8601</v>
      </c>
      <c r="N1656" s="12" t="s">
        <v>11</v>
      </c>
      <c r="O1656" s="12" t="s">
        <v>13</v>
      </c>
      <c r="P1656" s="12" t="s">
        <v>12</v>
      </c>
      <c r="Q1656" s="12" t="s">
        <v>15</v>
      </c>
      <c r="R1656" s="12" t="s">
        <v>14</v>
      </c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3">
        <f>ROUNDUP(SUM(VLOOKUP(F1656,'Pontuação 3.0'!A$2:B$11,2,FALSE),VLOOKUP(E1656,'Pontuação 3.0'!C$2:D$11,2,FALSE),VLOOKUP(H1656,'Pontuação 3.0'!I$2:J$11,2,FALSE),VLOOKUP(J1656,'Pontuação 3.0'!G$2:H$11,2,FALSE),VLOOKUP(G1656,'Pontuação 3.0'!E$2:F$11,2,FALSE),VLOOKUP(K1656,'Pontuação 3.0'!K$2:L$11,2,FALSE),VLOOKUP(L1656,'Pontuação 3.0'!M$2:N$13,2,FALSE)),0)</f>
        <v>2062</v>
      </c>
      <c r="AD1656" s="14">
        <f t="shared" si="1"/>
        <v>206</v>
      </c>
      <c r="AE1656" s="14" t="str">
        <f t="array" ref="AE1656">IFERROR(INDEX('Pontuação 3.0'!G$13:G$191, MATCH(AD1656, 'Pontuação 3.0'!F$13:F$191, 0)), "Faixa Indefinida")</f>
        <v>C</v>
      </c>
      <c r="AF1656" s="14">
        <f t="shared" si="2"/>
        <v>0</v>
      </c>
      <c r="AG1656" s="14">
        <f t="shared" si="3"/>
        <v>0</v>
      </c>
      <c r="AH1656" s="14">
        <f t="shared" si="4"/>
        <v>1</v>
      </c>
      <c r="AI1656" s="14">
        <f t="shared" si="5"/>
        <v>0</v>
      </c>
      <c r="AJ1656" s="10"/>
    </row>
    <row r="1657" ht="15.75" customHeight="1">
      <c r="A1657" s="9">
        <v>45695.0</v>
      </c>
      <c r="B1657" s="10" t="s">
        <v>3831</v>
      </c>
      <c r="C1657" s="10" t="s">
        <v>3832</v>
      </c>
      <c r="D1657" s="11">
        <v>2.2999307195E10</v>
      </c>
      <c r="E1657" s="10" t="s">
        <v>8586</v>
      </c>
      <c r="F1657" s="10" t="s">
        <v>8587</v>
      </c>
      <c r="G1657" s="10" t="s">
        <v>8588</v>
      </c>
      <c r="H1657" s="10" t="s">
        <v>8598</v>
      </c>
      <c r="I1657" s="10" t="s">
        <v>8614</v>
      </c>
      <c r="J1657" s="10" t="s">
        <v>8591</v>
      </c>
      <c r="K1657" s="10" t="s">
        <v>8606</v>
      </c>
      <c r="L1657" s="10" t="s">
        <v>8592</v>
      </c>
      <c r="M1657" s="10" t="s">
        <v>8601</v>
      </c>
      <c r="N1657" s="12" t="s">
        <v>11</v>
      </c>
      <c r="O1657" s="12" t="s">
        <v>13</v>
      </c>
      <c r="P1657" s="12" t="s">
        <v>19</v>
      </c>
      <c r="Q1657" s="12" t="s">
        <v>15</v>
      </c>
      <c r="R1657" s="12" t="s">
        <v>14</v>
      </c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3">
        <f>ROUNDUP(SUM(VLOOKUP(F1657,'Pontuação 3.0'!A$2:B$11,2,FALSE),VLOOKUP(E1657,'Pontuação 3.0'!C$2:D$11,2,FALSE),VLOOKUP(H1657,'Pontuação 3.0'!I$2:J$11,2,FALSE),VLOOKUP(J1657,'Pontuação 3.0'!G$2:H$11,2,FALSE),VLOOKUP(G1657,'Pontuação 3.0'!E$2:F$11,2,FALSE),VLOOKUP(K1657,'Pontuação 3.0'!K$2:L$11,2,FALSE),VLOOKUP(L1657,'Pontuação 3.0'!M$2:N$13,2,FALSE)),0)</f>
        <v>2535</v>
      </c>
      <c r="AD1657" s="14">
        <f t="shared" si="1"/>
        <v>254</v>
      </c>
      <c r="AE1657" s="14" t="str">
        <f t="array" ref="AE1657">IFERROR(INDEX('Pontuação 3.0'!G$13:G$191, MATCH(AD1657, 'Pontuação 3.0'!F$13:F$191, 0)), "Faixa Indefinida")</f>
        <v>A</v>
      </c>
      <c r="AF1657" s="14">
        <f t="shared" si="2"/>
        <v>1</v>
      </c>
      <c r="AG1657" s="14">
        <f t="shared" si="3"/>
        <v>0</v>
      </c>
      <c r="AH1657" s="14">
        <f t="shared" si="4"/>
        <v>0</v>
      </c>
      <c r="AI1657" s="14">
        <f t="shared" si="5"/>
        <v>0</v>
      </c>
      <c r="AJ1657" s="10"/>
    </row>
    <row r="1658" ht="15.75" customHeight="1">
      <c r="A1658" s="9">
        <v>45695.0</v>
      </c>
      <c r="B1658" s="10" t="s">
        <v>696</v>
      </c>
      <c r="C1658" s="10" t="s">
        <v>3829</v>
      </c>
      <c r="D1658" s="10" t="s">
        <v>3830</v>
      </c>
      <c r="E1658" s="10" t="s">
        <v>8586</v>
      </c>
      <c r="F1658" s="10" t="s">
        <v>8596</v>
      </c>
      <c r="G1658" s="10" t="s">
        <v>8588</v>
      </c>
      <c r="H1658" s="10" t="s">
        <v>8626</v>
      </c>
      <c r="I1658" s="10" t="s">
        <v>8590</v>
      </c>
      <c r="J1658" s="10" t="s">
        <v>8599</v>
      </c>
      <c r="K1658" s="10" t="s">
        <v>8590</v>
      </c>
      <c r="L1658" s="10" t="s">
        <v>8615</v>
      </c>
      <c r="M1658" s="10" t="s">
        <v>8601</v>
      </c>
      <c r="N1658" s="12" t="s">
        <v>11</v>
      </c>
      <c r="O1658" s="12" t="s">
        <v>13</v>
      </c>
      <c r="P1658" s="12" t="s">
        <v>19</v>
      </c>
      <c r="Q1658" s="12" t="s">
        <v>49</v>
      </c>
      <c r="R1658" s="12" t="s">
        <v>14</v>
      </c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3">
        <f>ROUNDUP(SUM(VLOOKUP(F1658,'Pontuação 3.0'!A$2:B$11,2,FALSE),VLOOKUP(E1658,'Pontuação 3.0'!C$2:D$11,2,FALSE),VLOOKUP(H1658,'Pontuação 3.0'!I$2:J$11,2,FALSE),VLOOKUP(J1658,'Pontuação 3.0'!G$2:H$11,2,FALSE),VLOOKUP(G1658,'Pontuação 3.0'!E$2:F$11,2,FALSE),VLOOKUP(K1658,'Pontuação 3.0'!K$2:L$11,2,FALSE),VLOOKUP(L1658,'Pontuação 3.0'!M$2:N$13,2,FALSE)),0)</f>
        <v>1927</v>
      </c>
      <c r="AD1658" s="14">
        <f t="shared" si="1"/>
        <v>193</v>
      </c>
      <c r="AE1658" s="14" t="str">
        <f t="array" ref="AE1658">IFERROR(INDEX('Pontuação 3.0'!G$13:G$191, MATCH(AD1658, 'Pontuação 3.0'!F$13:F$191, 0)), "Faixa Indefinida")</f>
        <v>C</v>
      </c>
      <c r="AF1658" s="14">
        <f t="shared" si="2"/>
        <v>0</v>
      </c>
      <c r="AG1658" s="14">
        <f t="shared" si="3"/>
        <v>0</v>
      </c>
      <c r="AH1658" s="14">
        <f t="shared" si="4"/>
        <v>1</v>
      </c>
      <c r="AI1658" s="14">
        <f t="shared" si="5"/>
        <v>0</v>
      </c>
      <c r="AJ1658" s="10"/>
    </row>
    <row r="1659" ht="15.75" customHeight="1">
      <c r="A1659" s="9">
        <v>45695.0</v>
      </c>
      <c r="B1659" s="10" t="s">
        <v>3833</v>
      </c>
      <c r="C1659" s="10" t="s">
        <v>3834</v>
      </c>
      <c r="D1659" s="11">
        <v>4.8991887792E10</v>
      </c>
      <c r="E1659" s="10" t="s">
        <v>8622</v>
      </c>
      <c r="F1659" s="10" t="s">
        <v>8596</v>
      </c>
      <c r="G1659" s="10" t="s">
        <v>8588</v>
      </c>
      <c r="H1659" s="10" t="s">
        <v>8626</v>
      </c>
      <c r="I1659" s="10" t="s">
        <v>8590</v>
      </c>
      <c r="J1659" s="10" t="s">
        <v>8599</v>
      </c>
      <c r="K1659" s="10" t="s">
        <v>8590</v>
      </c>
      <c r="L1659" s="10" t="s">
        <v>8615</v>
      </c>
      <c r="M1659" s="10" t="s">
        <v>8601</v>
      </c>
      <c r="N1659" s="12" t="s">
        <v>11</v>
      </c>
      <c r="O1659" s="12" t="s">
        <v>13</v>
      </c>
      <c r="P1659" s="12" t="s">
        <v>80</v>
      </c>
      <c r="Q1659" s="12" t="s">
        <v>15</v>
      </c>
      <c r="R1659" s="12" t="s">
        <v>14</v>
      </c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3">
        <f>ROUNDUP(SUM(VLOOKUP(F1659,'Pontuação 3.0'!A$2:B$11,2,FALSE),VLOOKUP(E1659,'Pontuação 3.0'!C$2:D$11,2,FALSE),VLOOKUP(H1659,'Pontuação 3.0'!I$2:J$11,2,FALSE),VLOOKUP(J1659,'Pontuação 3.0'!G$2:H$11,2,FALSE),VLOOKUP(G1659,'Pontuação 3.0'!E$2:F$11,2,FALSE),VLOOKUP(K1659,'Pontuação 3.0'!K$2:L$11,2,FALSE),VLOOKUP(L1659,'Pontuação 3.0'!M$2:N$13,2,FALSE)),0)</f>
        <v>1897</v>
      </c>
      <c r="AD1659" s="14">
        <f t="shared" si="1"/>
        <v>190</v>
      </c>
      <c r="AE1659" s="14" t="str">
        <f t="array" ref="AE1659">IFERROR(INDEX('Pontuação 3.0'!G$13:G$191, MATCH(AD1659, 'Pontuação 3.0'!F$13:F$191, 0)), "Faixa Indefinida")</f>
        <v>D</v>
      </c>
      <c r="AF1659" s="14">
        <f t="shared" si="2"/>
        <v>0</v>
      </c>
      <c r="AG1659" s="14">
        <f t="shared" si="3"/>
        <v>0</v>
      </c>
      <c r="AH1659" s="14">
        <f t="shared" si="4"/>
        <v>0</v>
      </c>
      <c r="AI1659" s="14">
        <f t="shared" si="5"/>
        <v>1</v>
      </c>
      <c r="AJ1659" s="10"/>
    </row>
    <row r="1660" ht="15.75" customHeight="1">
      <c r="A1660" s="9">
        <v>45695.0</v>
      </c>
      <c r="B1660" s="10" t="s">
        <v>3835</v>
      </c>
      <c r="C1660" s="10" t="s">
        <v>3836</v>
      </c>
      <c r="D1660" s="11">
        <v>1.1981801642E10</v>
      </c>
      <c r="E1660" s="10" t="s">
        <v>8622</v>
      </c>
      <c r="F1660" s="10" t="s">
        <v>8587</v>
      </c>
      <c r="G1660" s="10" t="s">
        <v>8588</v>
      </c>
      <c r="H1660" s="10" t="s">
        <v>8598</v>
      </c>
      <c r="I1660" s="10" t="s">
        <v>8614</v>
      </c>
      <c r="J1660" s="10" t="s">
        <v>8599</v>
      </c>
      <c r="K1660" s="10" t="s">
        <v>8590</v>
      </c>
      <c r="L1660" s="10" t="s">
        <v>8592</v>
      </c>
      <c r="M1660" s="10" t="s">
        <v>8601</v>
      </c>
      <c r="N1660" s="12" t="s">
        <v>11</v>
      </c>
      <c r="O1660" s="12" t="s">
        <v>13</v>
      </c>
      <c r="P1660" s="12" t="s">
        <v>77</v>
      </c>
      <c r="Q1660" s="12" t="s">
        <v>34</v>
      </c>
      <c r="R1660" s="12" t="s">
        <v>14</v>
      </c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3">
        <f>ROUNDUP(SUM(VLOOKUP(F1660,'Pontuação 3.0'!A$2:B$11,2,FALSE),VLOOKUP(E1660,'Pontuação 3.0'!C$2:D$11,2,FALSE),VLOOKUP(H1660,'Pontuação 3.0'!I$2:J$11,2,FALSE),VLOOKUP(J1660,'Pontuação 3.0'!G$2:H$11,2,FALSE),VLOOKUP(G1660,'Pontuação 3.0'!E$2:F$11,2,FALSE),VLOOKUP(K1660,'Pontuação 3.0'!K$2:L$11,2,FALSE),VLOOKUP(L1660,'Pontuação 3.0'!M$2:N$13,2,FALSE)),0)</f>
        <v>2092</v>
      </c>
      <c r="AD1660" s="14">
        <f t="shared" si="1"/>
        <v>209</v>
      </c>
      <c r="AE1660" s="14" t="str">
        <f t="array" ref="AE1660">IFERROR(INDEX('Pontuação 3.0'!G$13:G$191, MATCH(AD1660, 'Pontuação 3.0'!F$13:F$191, 0)), "Faixa Indefinida")</f>
        <v>C</v>
      </c>
      <c r="AF1660" s="14">
        <f t="shared" si="2"/>
        <v>0</v>
      </c>
      <c r="AG1660" s="14">
        <f t="shared" si="3"/>
        <v>0</v>
      </c>
      <c r="AH1660" s="14">
        <f t="shared" si="4"/>
        <v>1</v>
      </c>
      <c r="AI1660" s="14">
        <f t="shared" si="5"/>
        <v>0</v>
      </c>
      <c r="AJ1660" s="10"/>
    </row>
    <row r="1661" ht="15.75" customHeight="1">
      <c r="A1661" s="9">
        <v>45695.0</v>
      </c>
      <c r="B1661" s="10" t="s">
        <v>8737</v>
      </c>
      <c r="C1661" s="10" t="s">
        <v>3838</v>
      </c>
      <c r="D1661" s="11">
        <v>9.2995353787E10</v>
      </c>
      <c r="E1661" s="10" t="s">
        <v>8586</v>
      </c>
      <c r="F1661" s="10" t="s">
        <v>8587</v>
      </c>
      <c r="G1661" s="10" t="s">
        <v>8620</v>
      </c>
      <c r="H1661" s="10" t="s">
        <v>8598</v>
      </c>
      <c r="I1661" s="10" t="s">
        <v>8590</v>
      </c>
      <c r="J1661" s="10" t="s">
        <v>8617</v>
      </c>
      <c r="K1661" s="10" t="s">
        <v>8590</v>
      </c>
      <c r="L1661" s="10" t="s">
        <v>8607</v>
      </c>
      <c r="M1661" s="10" t="s">
        <v>8611</v>
      </c>
      <c r="N1661" s="12" t="s">
        <v>11</v>
      </c>
      <c r="O1661" s="12" t="s">
        <v>13</v>
      </c>
      <c r="P1661" s="12" t="s">
        <v>22</v>
      </c>
      <c r="Q1661" s="12" t="s">
        <v>31</v>
      </c>
      <c r="R1661" s="12" t="s">
        <v>14</v>
      </c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3">
        <f>ROUNDUP(SUM(VLOOKUP(F1661,'Pontuação 3.0'!A$2:B$11,2,FALSE),VLOOKUP(E1661,'Pontuação 3.0'!C$2:D$11,2,FALSE),VLOOKUP(H1661,'Pontuação 3.0'!I$2:J$11,2,FALSE),VLOOKUP(J1661,'Pontuação 3.0'!G$2:H$11,2,FALSE),VLOOKUP(G1661,'Pontuação 3.0'!E$2:F$11,2,FALSE),VLOOKUP(K1661,'Pontuação 3.0'!K$2:L$11,2,FALSE),VLOOKUP(L1661,'Pontuação 3.0'!M$2:N$13,2,FALSE)),0)</f>
        <v>2227</v>
      </c>
      <c r="AD1661" s="14">
        <f t="shared" si="1"/>
        <v>223</v>
      </c>
      <c r="AE1661" s="14" t="str">
        <f t="array" ref="AE1661">IFERROR(INDEX('Pontuação 3.0'!G$13:G$191, MATCH(AD1661, 'Pontuação 3.0'!F$13:F$191, 0)), "Faixa Indefinida")</f>
        <v>B</v>
      </c>
      <c r="AF1661" s="14">
        <f t="shared" si="2"/>
        <v>0</v>
      </c>
      <c r="AG1661" s="14">
        <f t="shared" si="3"/>
        <v>1</v>
      </c>
      <c r="AH1661" s="14">
        <f t="shared" si="4"/>
        <v>0</v>
      </c>
      <c r="AI1661" s="14">
        <f t="shared" si="5"/>
        <v>0</v>
      </c>
      <c r="AJ1661" s="10"/>
    </row>
    <row r="1662" ht="15.75" customHeight="1">
      <c r="A1662" s="9">
        <v>45695.0</v>
      </c>
      <c r="B1662" s="10" t="s">
        <v>3839</v>
      </c>
      <c r="C1662" s="10" t="s">
        <v>3840</v>
      </c>
      <c r="D1662" s="11">
        <v>1.5996427835E10</v>
      </c>
      <c r="E1662" s="10" t="s">
        <v>8586</v>
      </c>
      <c r="F1662" s="10" t="s">
        <v>8596</v>
      </c>
      <c r="G1662" s="10" t="s">
        <v>8588</v>
      </c>
      <c r="H1662" s="10" t="s">
        <v>8589</v>
      </c>
      <c r="I1662" s="10" t="s">
        <v>8614</v>
      </c>
      <c r="J1662" s="10" t="s">
        <v>8599</v>
      </c>
      <c r="K1662" s="10" t="s">
        <v>8590</v>
      </c>
      <c r="L1662" s="10" t="s">
        <v>8615</v>
      </c>
      <c r="M1662" s="10" t="s">
        <v>8621</v>
      </c>
      <c r="N1662" s="12" t="s">
        <v>11</v>
      </c>
      <c r="O1662" s="12" t="s">
        <v>13</v>
      </c>
      <c r="P1662" s="12" t="s">
        <v>19</v>
      </c>
      <c r="Q1662" s="12" t="s">
        <v>45</v>
      </c>
      <c r="R1662" s="12" t="s">
        <v>23</v>
      </c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3">
        <f>ROUNDUP(SUM(VLOOKUP(F1662,'Pontuação 3.0'!A$2:B$11,2,FALSE),VLOOKUP(E1662,'Pontuação 3.0'!C$2:D$11,2,FALSE),VLOOKUP(H1662,'Pontuação 3.0'!I$2:J$11,2,FALSE),VLOOKUP(J1662,'Pontuação 3.0'!G$2:H$11,2,FALSE),VLOOKUP(G1662,'Pontuação 3.0'!E$2:F$11,2,FALSE),VLOOKUP(K1662,'Pontuação 3.0'!K$2:L$11,2,FALSE),VLOOKUP(L1662,'Pontuação 3.0'!M$2:N$13,2,FALSE)),0)</f>
        <v>2162</v>
      </c>
      <c r="AD1662" s="14">
        <f t="shared" si="1"/>
        <v>216</v>
      </c>
      <c r="AE1662" s="14" t="str">
        <f t="array" ref="AE1662">IFERROR(INDEX('Pontuação 3.0'!G$13:G$191, MATCH(AD1662, 'Pontuação 3.0'!F$13:F$191, 0)), "Faixa Indefinida")</f>
        <v>B</v>
      </c>
      <c r="AF1662" s="14">
        <f t="shared" si="2"/>
        <v>0</v>
      </c>
      <c r="AG1662" s="14">
        <f t="shared" si="3"/>
        <v>1</v>
      </c>
      <c r="AH1662" s="14">
        <f t="shared" si="4"/>
        <v>0</v>
      </c>
      <c r="AI1662" s="14">
        <f t="shared" si="5"/>
        <v>0</v>
      </c>
      <c r="AJ1662" s="10"/>
    </row>
    <row r="1663" ht="15.75" customHeight="1">
      <c r="A1663" s="9">
        <v>45695.0</v>
      </c>
      <c r="B1663" s="10" t="s">
        <v>2214</v>
      </c>
      <c r="C1663" s="10" t="s">
        <v>3841</v>
      </c>
      <c r="D1663" s="11">
        <v>9.1981191273E10</v>
      </c>
      <c r="E1663" s="10" t="s">
        <v>8586</v>
      </c>
      <c r="F1663" s="10" t="s">
        <v>8596</v>
      </c>
      <c r="G1663" s="10" t="s">
        <v>8616</v>
      </c>
      <c r="H1663" s="10" t="s">
        <v>8626</v>
      </c>
      <c r="I1663" s="10" t="s">
        <v>8590</v>
      </c>
      <c r="J1663" s="10" t="s">
        <v>8599</v>
      </c>
      <c r="K1663" s="10" t="s">
        <v>8590</v>
      </c>
      <c r="L1663" s="10" t="s">
        <v>8615</v>
      </c>
      <c r="M1663" s="10" t="s">
        <v>8625</v>
      </c>
      <c r="N1663" s="12" t="s">
        <v>11</v>
      </c>
      <c r="O1663" s="12" t="s">
        <v>13</v>
      </c>
      <c r="P1663" s="12" t="s">
        <v>418</v>
      </c>
      <c r="Q1663" s="12" t="s">
        <v>49</v>
      </c>
      <c r="R1663" s="12" t="s">
        <v>23</v>
      </c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3">
        <f>ROUNDUP(SUM(VLOOKUP(F1663,'Pontuação 3.0'!A$2:B$11,2,FALSE),VLOOKUP(E1663,'Pontuação 3.0'!C$2:D$11,2,FALSE),VLOOKUP(H1663,'Pontuação 3.0'!I$2:J$11,2,FALSE),VLOOKUP(J1663,'Pontuação 3.0'!G$2:H$11,2,FALSE),VLOOKUP(G1663,'Pontuação 3.0'!E$2:F$11,2,FALSE),VLOOKUP(K1663,'Pontuação 3.0'!K$2:L$11,2,FALSE),VLOOKUP(L1663,'Pontuação 3.0'!M$2:N$13,2,FALSE)),0)</f>
        <v>2021</v>
      </c>
      <c r="AD1663" s="14">
        <f t="shared" si="1"/>
        <v>202</v>
      </c>
      <c r="AE1663" s="14" t="str">
        <f t="array" ref="AE1663">IFERROR(INDEX('Pontuação 3.0'!G$13:G$191, MATCH(AD1663, 'Pontuação 3.0'!F$13:F$191, 0)), "Faixa Indefinida")</f>
        <v>C</v>
      </c>
      <c r="AF1663" s="14">
        <f t="shared" si="2"/>
        <v>0</v>
      </c>
      <c r="AG1663" s="14">
        <f t="shared" si="3"/>
        <v>0</v>
      </c>
      <c r="AH1663" s="14">
        <f t="shared" si="4"/>
        <v>1</v>
      </c>
      <c r="AI1663" s="14">
        <f t="shared" si="5"/>
        <v>0</v>
      </c>
      <c r="AJ1663" s="10"/>
    </row>
    <row r="1664" ht="15.75" customHeight="1">
      <c r="A1664" s="9">
        <v>45695.0</v>
      </c>
      <c r="B1664" s="10" t="s">
        <v>3845</v>
      </c>
      <c r="C1664" s="10" t="s">
        <v>3846</v>
      </c>
      <c r="D1664" s="11">
        <v>5.1992332123E10</v>
      </c>
      <c r="E1664" s="10" t="s">
        <v>8586</v>
      </c>
      <c r="F1664" s="10" t="s">
        <v>8596</v>
      </c>
      <c r="G1664" s="10" t="s">
        <v>8620</v>
      </c>
      <c r="H1664" s="10" t="s">
        <v>8626</v>
      </c>
      <c r="I1664" s="10" t="s">
        <v>8590</v>
      </c>
      <c r="J1664" s="10" t="s">
        <v>8599</v>
      </c>
      <c r="K1664" s="10" t="s">
        <v>8606</v>
      </c>
      <c r="L1664" s="10" t="s">
        <v>8615</v>
      </c>
      <c r="M1664" s="10" t="s">
        <v>8593</v>
      </c>
      <c r="N1664" s="12" t="s">
        <v>11</v>
      </c>
      <c r="O1664" s="12" t="s">
        <v>13</v>
      </c>
      <c r="P1664" s="12" t="s">
        <v>22</v>
      </c>
      <c r="Q1664" s="12" t="s">
        <v>15</v>
      </c>
      <c r="R1664" s="12" t="s">
        <v>14</v>
      </c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3">
        <f>ROUNDUP(SUM(VLOOKUP(F1664,'Pontuação 3.0'!A$2:B$11,2,FALSE),VLOOKUP(E1664,'Pontuação 3.0'!C$2:D$11,2,FALSE),VLOOKUP(H1664,'Pontuação 3.0'!I$2:J$11,2,FALSE),VLOOKUP(J1664,'Pontuação 3.0'!G$2:H$11,2,FALSE),VLOOKUP(G1664,'Pontuação 3.0'!E$2:F$11,2,FALSE),VLOOKUP(K1664,'Pontuação 3.0'!K$2:L$11,2,FALSE),VLOOKUP(L1664,'Pontuação 3.0'!M$2:N$13,2,FALSE)),0)</f>
        <v>2048</v>
      </c>
      <c r="AD1664" s="14">
        <f t="shared" si="1"/>
        <v>205</v>
      </c>
      <c r="AE1664" s="14" t="str">
        <f t="array" ref="AE1664">IFERROR(INDEX('Pontuação 3.0'!G$13:G$191, MATCH(AD1664, 'Pontuação 3.0'!F$13:F$191, 0)), "Faixa Indefinida")</f>
        <v>C</v>
      </c>
      <c r="AF1664" s="14">
        <f t="shared" si="2"/>
        <v>0</v>
      </c>
      <c r="AG1664" s="14">
        <f t="shared" si="3"/>
        <v>0</v>
      </c>
      <c r="AH1664" s="14">
        <f t="shared" si="4"/>
        <v>1</v>
      </c>
      <c r="AI1664" s="14">
        <f t="shared" si="5"/>
        <v>0</v>
      </c>
      <c r="AJ1664" s="10"/>
    </row>
    <row r="1665" ht="15.75" customHeight="1">
      <c r="A1665" s="9">
        <v>45695.0</v>
      </c>
      <c r="B1665" s="10" t="s">
        <v>3847</v>
      </c>
      <c r="C1665" s="10" t="s">
        <v>3848</v>
      </c>
      <c r="D1665" s="11">
        <v>4.9999012252E10</v>
      </c>
      <c r="E1665" s="10" t="s">
        <v>8586</v>
      </c>
      <c r="F1665" s="10" t="s">
        <v>8587</v>
      </c>
      <c r="G1665" s="10" t="s">
        <v>8588</v>
      </c>
      <c r="H1665" s="10" t="s">
        <v>8598</v>
      </c>
      <c r="I1665" s="10" t="s">
        <v>8590</v>
      </c>
      <c r="J1665" s="10" t="s">
        <v>8591</v>
      </c>
      <c r="K1665" s="10" t="s">
        <v>8590</v>
      </c>
      <c r="L1665" s="10" t="s">
        <v>8615</v>
      </c>
      <c r="M1665" s="10" t="s">
        <v>8611</v>
      </c>
      <c r="N1665" s="12" t="s">
        <v>11</v>
      </c>
      <c r="O1665" s="12" t="s">
        <v>13</v>
      </c>
      <c r="P1665" s="12" t="s">
        <v>68</v>
      </c>
      <c r="Q1665" s="12" t="s">
        <v>60</v>
      </c>
      <c r="R1665" s="12" t="s">
        <v>23</v>
      </c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3">
        <f>ROUNDUP(SUM(VLOOKUP(F1665,'Pontuação 3.0'!A$2:B$11,2,FALSE),VLOOKUP(E1665,'Pontuação 3.0'!C$2:D$11,2,FALSE),VLOOKUP(H1665,'Pontuação 3.0'!I$2:J$11,2,FALSE),VLOOKUP(J1665,'Pontuação 3.0'!G$2:H$11,2,FALSE),VLOOKUP(G1665,'Pontuação 3.0'!E$2:F$11,2,FALSE),VLOOKUP(K1665,'Pontuação 3.0'!K$2:L$11,2,FALSE),VLOOKUP(L1665,'Pontuação 3.0'!M$2:N$13,2,FALSE)),0)</f>
        <v>2360</v>
      </c>
      <c r="AD1665" s="14">
        <f t="shared" si="1"/>
        <v>236</v>
      </c>
      <c r="AE1665" s="14" t="str">
        <f t="array" ref="AE1665">IFERROR(INDEX('Pontuação 3.0'!G$13:G$191, MATCH(AD1665, 'Pontuação 3.0'!F$13:F$191, 0)), "Faixa Indefinida")</f>
        <v>A</v>
      </c>
      <c r="AF1665" s="14">
        <f t="shared" si="2"/>
        <v>1</v>
      </c>
      <c r="AG1665" s="14">
        <f t="shared" si="3"/>
        <v>0</v>
      </c>
      <c r="AH1665" s="14">
        <f t="shared" si="4"/>
        <v>0</v>
      </c>
      <c r="AI1665" s="14">
        <f t="shared" si="5"/>
        <v>0</v>
      </c>
      <c r="AJ1665" s="10"/>
    </row>
    <row r="1666" ht="15.75" customHeight="1">
      <c r="A1666" s="9">
        <v>45695.0</v>
      </c>
      <c r="B1666" s="10" t="s">
        <v>3849</v>
      </c>
      <c r="C1666" s="10" t="s">
        <v>3850</v>
      </c>
      <c r="D1666" s="11">
        <v>5.1991346333E10</v>
      </c>
      <c r="E1666" s="10" t="s">
        <v>8586</v>
      </c>
      <c r="F1666" s="10" t="s">
        <v>8587</v>
      </c>
      <c r="G1666" s="10" t="s">
        <v>8620</v>
      </c>
      <c r="H1666" s="10" t="s">
        <v>8589</v>
      </c>
      <c r="I1666" s="10" t="s">
        <v>8590</v>
      </c>
      <c r="J1666" s="10" t="s">
        <v>8617</v>
      </c>
      <c r="K1666" s="10" t="s">
        <v>8590</v>
      </c>
      <c r="L1666" s="10" t="s">
        <v>8629</v>
      </c>
      <c r="M1666" s="10" t="s">
        <v>8601</v>
      </c>
      <c r="N1666" s="12" t="s">
        <v>11</v>
      </c>
      <c r="O1666" s="12" t="s">
        <v>13</v>
      </c>
      <c r="P1666" s="12" t="s">
        <v>77</v>
      </c>
      <c r="Q1666" s="12" t="s">
        <v>45</v>
      </c>
      <c r="R1666" s="12" t="s">
        <v>14</v>
      </c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3">
        <f>ROUNDUP(SUM(VLOOKUP(F1666,'Pontuação 3.0'!A$2:B$11,2,FALSE),VLOOKUP(E1666,'Pontuação 3.0'!C$2:D$11,2,FALSE),VLOOKUP(H1666,'Pontuação 3.0'!I$2:J$11,2,FALSE),VLOOKUP(J1666,'Pontuação 3.0'!G$2:H$11,2,FALSE),VLOOKUP(G1666,'Pontuação 3.0'!E$2:F$11,2,FALSE),VLOOKUP(K1666,'Pontuação 3.0'!K$2:L$11,2,FALSE),VLOOKUP(L1666,'Pontuação 3.0'!M$2:N$13,2,FALSE)),0)</f>
        <v>2322</v>
      </c>
      <c r="AD1666" s="14">
        <f t="shared" si="1"/>
        <v>232</v>
      </c>
      <c r="AE1666" s="14" t="str">
        <f t="array" ref="AE1666">IFERROR(INDEX('Pontuação 3.0'!G$13:G$191, MATCH(AD1666, 'Pontuação 3.0'!F$13:F$191, 0)), "Faixa Indefinida")</f>
        <v>B</v>
      </c>
      <c r="AF1666" s="14">
        <f t="shared" si="2"/>
        <v>0</v>
      </c>
      <c r="AG1666" s="14">
        <f t="shared" si="3"/>
        <v>1</v>
      </c>
      <c r="AH1666" s="14">
        <f t="shared" si="4"/>
        <v>0</v>
      </c>
      <c r="AI1666" s="14">
        <f t="shared" si="5"/>
        <v>0</v>
      </c>
      <c r="AJ1666" s="10"/>
    </row>
    <row r="1667" ht="15.75" customHeight="1">
      <c r="A1667" s="9">
        <v>45695.0</v>
      </c>
      <c r="B1667" s="10" t="s">
        <v>558</v>
      </c>
      <c r="C1667" s="10" t="s">
        <v>3851</v>
      </c>
      <c r="D1667" s="11">
        <v>2.1988875763E10</v>
      </c>
      <c r="E1667" s="10" t="s">
        <v>8586</v>
      </c>
      <c r="F1667" s="10" t="s">
        <v>8587</v>
      </c>
      <c r="G1667" s="10" t="s">
        <v>8620</v>
      </c>
      <c r="H1667" s="10" t="s">
        <v>8598</v>
      </c>
      <c r="I1667" s="10" t="s">
        <v>8590</v>
      </c>
      <c r="J1667" s="10" t="s">
        <v>8591</v>
      </c>
      <c r="K1667" s="10" t="s">
        <v>8590</v>
      </c>
      <c r="L1667" s="10" t="s">
        <v>8600</v>
      </c>
      <c r="M1667" s="10" t="s">
        <v>8611</v>
      </c>
      <c r="N1667" s="12" t="s">
        <v>11</v>
      </c>
      <c r="O1667" s="12" t="s">
        <v>13</v>
      </c>
      <c r="P1667" s="12" t="s">
        <v>19</v>
      </c>
      <c r="Q1667" s="12" t="s">
        <v>49</v>
      </c>
      <c r="R1667" s="12" t="s">
        <v>14</v>
      </c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3">
        <f>ROUNDUP(SUM(VLOOKUP(F1667,'Pontuação 3.0'!A$2:B$11,2,FALSE),VLOOKUP(E1667,'Pontuação 3.0'!C$2:D$11,2,FALSE),VLOOKUP(H1667,'Pontuação 3.0'!I$2:J$11,2,FALSE),VLOOKUP(J1667,'Pontuação 3.0'!G$2:H$11,2,FALSE),VLOOKUP(G1667,'Pontuação 3.0'!E$2:F$11,2,FALSE),VLOOKUP(K1667,'Pontuação 3.0'!K$2:L$11,2,FALSE),VLOOKUP(L1667,'Pontuação 3.0'!M$2:N$13,2,FALSE)),0)</f>
        <v>2328</v>
      </c>
      <c r="AD1667" s="14">
        <f t="shared" si="1"/>
        <v>233</v>
      </c>
      <c r="AE1667" s="14" t="str">
        <f t="array" ref="AE1667">IFERROR(INDEX('Pontuação 3.0'!G$13:G$191, MATCH(AD1667, 'Pontuação 3.0'!F$13:F$191, 0)), "Faixa Indefinida")</f>
        <v>B</v>
      </c>
      <c r="AF1667" s="14">
        <f t="shared" si="2"/>
        <v>0</v>
      </c>
      <c r="AG1667" s="14">
        <f t="shared" si="3"/>
        <v>1</v>
      </c>
      <c r="AH1667" s="14">
        <f t="shared" si="4"/>
        <v>0</v>
      </c>
      <c r="AI1667" s="14">
        <f t="shared" si="5"/>
        <v>0</v>
      </c>
      <c r="AJ1667" s="10"/>
    </row>
    <row r="1668" ht="15.75" customHeight="1">
      <c r="A1668" s="9">
        <v>45695.0</v>
      </c>
      <c r="B1668" s="10" t="s">
        <v>3852</v>
      </c>
      <c r="C1668" s="10" t="s">
        <v>3853</v>
      </c>
      <c r="D1668" s="11">
        <v>4.2999378799E10</v>
      </c>
      <c r="E1668" s="10" t="s">
        <v>8586</v>
      </c>
      <c r="F1668" s="10" t="s">
        <v>8587</v>
      </c>
      <c r="G1668" s="10" t="s">
        <v>8588</v>
      </c>
      <c r="H1668" s="10" t="s">
        <v>8598</v>
      </c>
      <c r="I1668" s="10" t="s">
        <v>8590</v>
      </c>
      <c r="J1668" s="10" t="s">
        <v>8599</v>
      </c>
      <c r="K1668" s="10" t="s">
        <v>8590</v>
      </c>
      <c r="L1668" s="10" t="s">
        <v>8629</v>
      </c>
      <c r="M1668" s="10" t="s">
        <v>8621</v>
      </c>
      <c r="N1668" s="12" t="s">
        <v>11</v>
      </c>
      <c r="O1668" s="12" t="s">
        <v>13</v>
      </c>
      <c r="P1668" s="12" t="s">
        <v>19</v>
      </c>
      <c r="Q1668" s="12" t="s">
        <v>40</v>
      </c>
      <c r="R1668" s="12" t="s">
        <v>23</v>
      </c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3">
        <f>ROUNDUP(SUM(VLOOKUP(F1668,'Pontuação 3.0'!A$2:B$11,2,FALSE),VLOOKUP(E1668,'Pontuação 3.0'!C$2:D$11,2,FALSE),VLOOKUP(H1668,'Pontuação 3.0'!I$2:J$11,2,FALSE),VLOOKUP(J1668,'Pontuação 3.0'!G$2:H$11,2,FALSE),VLOOKUP(G1668,'Pontuação 3.0'!E$2:F$11,2,FALSE),VLOOKUP(K1668,'Pontuação 3.0'!K$2:L$11,2,FALSE),VLOOKUP(L1668,'Pontuação 3.0'!M$2:N$13,2,FALSE)),0)</f>
        <v>2100</v>
      </c>
      <c r="AD1668" s="14">
        <f t="shared" si="1"/>
        <v>210</v>
      </c>
      <c r="AE1668" s="14" t="str">
        <f t="array" ref="AE1668">IFERROR(INDEX('Pontuação 3.0'!G$13:G$191, MATCH(AD1668, 'Pontuação 3.0'!F$13:F$191, 0)), "Faixa Indefinida")</f>
        <v>C</v>
      </c>
      <c r="AF1668" s="14">
        <f t="shared" si="2"/>
        <v>0</v>
      </c>
      <c r="AG1668" s="14">
        <f t="shared" si="3"/>
        <v>0</v>
      </c>
      <c r="AH1668" s="14">
        <f t="shared" si="4"/>
        <v>1</v>
      </c>
      <c r="AI1668" s="14">
        <f t="shared" si="5"/>
        <v>0</v>
      </c>
      <c r="AJ1668" s="10"/>
    </row>
    <row r="1669" ht="15.75" customHeight="1">
      <c r="A1669" s="9">
        <v>45695.0</v>
      </c>
      <c r="B1669" s="10" t="s">
        <v>3854</v>
      </c>
      <c r="C1669" s="10" t="s">
        <v>3855</v>
      </c>
      <c r="D1669" s="11">
        <v>4.7991574971E10</v>
      </c>
      <c r="E1669" s="10" t="s">
        <v>8586</v>
      </c>
      <c r="F1669" s="10" t="s">
        <v>8587</v>
      </c>
      <c r="G1669" s="10" t="s">
        <v>8588</v>
      </c>
      <c r="H1669" s="10" t="s">
        <v>8598</v>
      </c>
      <c r="I1669" s="10" t="s">
        <v>8590</v>
      </c>
      <c r="J1669" s="10" t="s">
        <v>8591</v>
      </c>
      <c r="K1669" s="10" t="s">
        <v>8590</v>
      </c>
      <c r="L1669" s="10" t="s">
        <v>8629</v>
      </c>
      <c r="M1669" s="10" t="s">
        <v>8625</v>
      </c>
      <c r="N1669" s="12" t="s">
        <v>11</v>
      </c>
      <c r="O1669" s="12" t="s">
        <v>13</v>
      </c>
      <c r="P1669" s="12" t="s">
        <v>77</v>
      </c>
      <c r="Q1669" s="12" t="s">
        <v>45</v>
      </c>
      <c r="R1669" s="12" t="s">
        <v>23</v>
      </c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3">
        <f>ROUNDUP(SUM(VLOOKUP(F1669,'Pontuação 3.0'!A$2:B$11,2,FALSE),VLOOKUP(E1669,'Pontuação 3.0'!C$2:D$11,2,FALSE),VLOOKUP(H1669,'Pontuação 3.0'!I$2:J$11,2,FALSE),VLOOKUP(J1669,'Pontuação 3.0'!G$2:H$11,2,FALSE),VLOOKUP(G1669,'Pontuação 3.0'!E$2:F$11,2,FALSE),VLOOKUP(K1669,'Pontuação 3.0'!K$2:L$11,2,FALSE),VLOOKUP(L1669,'Pontuação 3.0'!M$2:N$13,2,FALSE)),0)</f>
        <v>2252</v>
      </c>
      <c r="AD1669" s="14">
        <f t="shared" si="1"/>
        <v>225</v>
      </c>
      <c r="AE1669" s="14" t="str">
        <f t="array" ref="AE1669">IFERROR(INDEX('Pontuação 3.0'!G$13:G$191, MATCH(AD1669, 'Pontuação 3.0'!F$13:F$191, 0)), "Faixa Indefinida")</f>
        <v>B</v>
      </c>
      <c r="AF1669" s="14">
        <f t="shared" si="2"/>
        <v>0</v>
      </c>
      <c r="AG1669" s="14">
        <f t="shared" si="3"/>
        <v>1</v>
      </c>
      <c r="AH1669" s="14">
        <f t="shared" si="4"/>
        <v>0</v>
      </c>
      <c r="AI1669" s="14">
        <f t="shared" si="5"/>
        <v>0</v>
      </c>
      <c r="AJ1669" s="10"/>
    </row>
    <row r="1670" ht="15.75" customHeight="1">
      <c r="A1670" s="9">
        <v>45695.0</v>
      </c>
      <c r="B1670" s="10" t="s">
        <v>3856</v>
      </c>
      <c r="C1670" s="10" t="s">
        <v>3857</v>
      </c>
      <c r="D1670" s="11">
        <v>9.2981997915E10</v>
      </c>
      <c r="E1670" s="10" t="s">
        <v>8586</v>
      </c>
      <c r="F1670" s="10" t="s">
        <v>8587</v>
      </c>
      <c r="G1670" s="10" t="s">
        <v>8588</v>
      </c>
      <c r="H1670" s="10" t="s">
        <v>8598</v>
      </c>
      <c r="I1670" s="10" t="s">
        <v>8590</v>
      </c>
      <c r="J1670" s="10" t="s">
        <v>8599</v>
      </c>
      <c r="K1670" s="10" t="s">
        <v>8606</v>
      </c>
      <c r="L1670" s="10" t="s">
        <v>8600</v>
      </c>
      <c r="M1670" s="10" t="s">
        <v>8601</v>
      </c>
      <c r="N1670" s="12" t="s">
        <v>11</v>
      </c>
      <c r="O1670" s="12" t="s">
        <v>13</v>
      </c>
      <c r="P1670" s="12" t="s">
        <v>22</v>
      </c>
      <c r="Q1670" s="12" t="s">
        <v>49</v>
      </c>
      <c r="R1670" s="12" t="s">
        <v>14</v>
      </c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3">
        <f>ROUNDUP(SUM(VLOOKUP(F1670,'Pontuação 3.0'!A$2:B$11,2,FALSE),VLOOKUP(E1670,'Pontuação 3.0'!C$2:D$11,2,FALSE),VLOOKUP(H1670,'Pontuação 3.0'!I$2:J$11,2,FALSE),VLOOKUP(J1670,'Pontuação 3.0'!G$2:H$11,2,FALSE),VLOOKUP(G1670,'Pontuação 3.0'!E$2:F$11,2,FALSE),VLOOKUP(K1670,'Pontuação 3.0'!K$2:L$11,2,FALSE),VLOOKUP(L1670,'Pontuação 3.0'!M$2:N$13,2,FALSE)),0)</f>
        <v>2577</v>
      </c>
      <c r="AD1670" s="14">
        <f t="shared" si="1"/>
        <v>258</v>
      </c>
      <c r="AE1670" s="14" t="str">
        <f t="array" ref="AE1670">IFERROR(INDEX('Pontuação 3.0'!G$13:G$191, MATCH(AD1670, 'Pontuação 3.0'!F$13:F$191, 0)), "Faixa Indefinida")</f>
        <v>A</v>
      </c>
      <c r="AF1670" s="14">
        <f t="shared" si="2"/>
        <v>1</v>
      </c>
      <c r="AG1670" s="14">
        <f t="shared" si="3"/>
        <v>0</v>
      </c>
      <c r="AH1670" s="14">
        <f t="shared" si="4"/>
        <v>0</v>
      </c>
      <c r="AI1670" s="14">
        <f t="shared" si="5"/>
        <v>0</v>
      </c>
      <c r="AJ1670" s="10"/>
    </row>
    <row r="1671" ht="15.75" customHeight="1">
      <c r="A1671" s="9">
        <v>45695.0</v>
      </c>
      <c r="B1671" s="10" t="s">
        <v>107</v>
      </c>
      <c r="C1671" s="10" t="s">
        <v>3858</v>
      </c>
      <c r="D1671" s="11">
        <v>8.5994102105E10</v>
      </c>
      <c r="E1671" s="10" t="s">
        <v>8586</v>
      </c>
      <c r="F1671" s="10" t="s">
        <v>8596</v>
      </c>
      <c r="G1671" s="10" t="s">
        <v>8620</v>
      </c>
      <c r="H1671" s="10" t="s">
        <v>8589</v>
      </c>
      <c r="I1671" s="10" t="s">
        <v>8590</v>
      </c>
      <c r="J1671" s="10" t="s">
        <v>8599</v>
      </c>
      <c r="K1671" s="10" t="s">
        <v>8590</v>
      </c>
      <c r="L1671" s="10" t="s">
        <v>8592</v>
      </c>
      <c r="M1671" s="10" t="s">
        <v>8601</v>
      </c>
      <c r="N1671" s="12" t="s">
        <v>11</v>
      </c>
      <c r="O1671" s="12" t="s">
        <v>13</v>
      </c>
      <c r="P1671" s="12" t="s">
        <v>19</v>
      </c>
      <c r="Q1671" s="12" t="s">
        <v>49</v>
      </c>
      <c r="R1671" s="12" t="s">
        <v>14</v>
      </c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3">
        <f>ROUNDUP(SUM(VLOOKUP(F1671,'Pontuação 3.0'!A$2:B$11,2,FALSE),VLOOKUP(E1671,'Pontuação 3.0'!C$2:D$11,2,FALSE),VLOOKUP(H1671,'Pontuação 3.0'!I$2:J$11,2,FALSE),VLOOKUP(J1671,'Pontuação 3.0'!G$2:H$11,2,FALSE),VLOOKUP(G1671,'Pontuação 3.0'!E$2:F$11,2,FALSE),VLOOKUP(K1671,'Pontuação 3.0'!K$2:L$11,2,FALSE),VLOOKUP(L1671,'Pontuação 3.0'!M$2:N$13,2,FALSE)),0)</f>
        <v>1936</v>
      </c>
      <c r="AD1671" s="14">
        <f t="shared" si="1"/>
        <v>194</v>
      </c>
      <c r="AE1671" s="14" t="str">
        <f t="array" ref="AE1671">IFERROR(INDEX('Pontuação 3.0'!G$13:G$191, MATCH(AD1671, 'Pontuação 3.0'!F$13:F$191, 0)), "Faixa Indefinida")</f>
        <v>C</v>
      </c>
      <c r="AF1671" s="14">
        <f t="shared" si="2"/>
        <v>0</v>
      </c>
      <c r="AG1671" s="14">
        <f t="shared" si="3"/>
        <v>0</v>
      </c>
      <c r="AH1671" s="14">
        <f t="shared" si="4"/>
        <v>1</v>
      </c>
      <c r="AI1671" s="14">
        <f t="shared" si="5"/>
        <v>0</v>
      </c>
      <c r="AJ1671" s="10"/>
    </row>
    <row r="1672" ht="15.75" customHeight="1">
      <c r="A1672" s="9">
        <v>45695.0</v>
      </c>
      <c r="B1672" s="10" t="s">
        <v>3864</v>
      </c>
      <c r="C1672" s="10" t="s">
        <v>3865</v>
      </c>
      <c r="D1672" s="11">
        <v>6.5992008823E10</v>
      </c>
      <c r="E1672" s="10" t="s">
        <v>8586</v>
      </c>
      <c r="F1672" s="10" t="s">
        <v>8596</v>
      </c>
      <c r="G1672" s="10" t="s">
        <v>8588</v>
      </c>
      <c r="H1672" s="10" t="s">
        <v>8598</v>
      </c>
      <c r="I1672" s="10" t="s">
        <v>8590</v>
      </c>
      <c r="J1672" s="10" t="s">
        <v>8591</v>
      </c>
      <c r="K1672" s="10" t="s">
        <v>8590</v>
      </c>
      <c r="L1672" s="10" t="s">
        <v>8615</v>
      </c>
      <c r="M1672" s="10" t="s">
        <v>8625</v>
      </c>
      <c r="N1672" s="12" t="s">
        <v>11</v>
      </c>
      <c r="O1672" s="12" t="s">
        <v>13</v>
      </c>
      <c r="P1672" s="12" t="s">
        <v>89</v>
      </c>
      <c r="Q1672" s="12" t="s">
        <v>34</v>
      </c>
      <c r="R1672" s="12" t="s">
        <v>23</v>
      </c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3">
        <f>ROUNDUP(SUM(VLOOKUP(F1672,'Pontuação 3.0'!A$2:B$11,2,FALSE),VLOOKUP(E1672,'Pontuação 3.0'!C$2:D$11,2,FALSE),VLOOKUP(H1672,'Pontuação 3.0'!I$2:J$11,2,FALSE),VLOOKUP(J1672,'Pontuação 3.0'!G$2:H$11,2,FALSE),VLOOKUP(G1672,'Pontuação 3.0'!E$2:F$11,2,FALSE),VLOOKUP(K1672,'Pontuação 3.0'!K$2:L$11,2,FALSE),VLOOKUP(L1672,'Pontuação 3.0'!M$2:N$13,2,FALSE)),0)</f>
        <v>2227</v>
      </c>
      <c r="AD1672" s="14">
        <f t="shared" si="1"/>
        <v>223</v>
      </c>
      <c r="AE1672" s="14" t="str">
        <f t="array" ref="AE1672">IFERROR(INDEX('Pontuação 3.0'!G$13:G$191, MATCH(AD1672, 'Pontuação 3.0'!F$13:F$191, 0)), "Faixa Indefinida")</f>
        <v>B</v>
      </c>
      <c r="AF1672" s="14">
        <f t="shared" si="2"/>
        <v>0</v>
      </c>
      <c r="AG1672" s="14">
        <f t="shared" si="3"/>
        <v>1</v>
      </c>
      <c r="AH1672" s="14">
        <f t="shared" si="4"/>
        <v>0</v>
      </c>
      <c r="AI1672" s="14">
        <f t="shared" si="5"/>
        <v>0</v>
      </c>
      <c r="AJ1672" s="10"/>
    </row>
    <row r="1673" ht="15.75" customHeight="1">
      <c r="A1673" s="9">
        <v>45695.0</v>
      </c>
      <c r="B1673" s="10" t="s">
        <v>3864</v>
      </c>
      <c r="C1673" s="10" t="s">
        <v>3865</v>
      </c>
      <c r="D1673" s="11">
        <v>6.5992008823E10</v>
      </c>
      <c r="E1673" s="10" t="s">
        <v>8586</v>
      </c>
      <c r="F1673" s="10" t="s">
        <v>8596</v>
      </c>
      <c r="G1673" s="10" t="s">
        <v>8588</v>
      </c>
      <c r="H1673" s="10" t="s">
        <v>8598</v>
      </c>
      <c r="I1673" s="10" t="s">
        <v>8590</v>
      </c>
      <c r="J1673" s="10" t="s">
        <v>8591</v>
      </c>
      <c r="K1673" s="10" t="s">
        <v>8590</v>
      </c>
      <c r="L1673" s="10" t="s">
        <v>8615</v>
      </c>
      <c r="M1673" s="10" t="s">
        <v>8625</v>
      </c>
      <c r="N1673" s="12" t="s">
        <v>11</v>
      </c>
      <c r="O1673" s="12" t="s">
        <v>13</v>
      </c>
      <c r="P1673" s="12" t="s">
        <v>89</v>
      </c>
      <c r="Q1673" s="12" t="s">
        <v>34</v>
      </c>
      <c r="R1673" s="12" t="s">
        <v>23</v>
      </c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3">
        <f>ROUNDUP(SUM(VLOOKUP(F1673,'Pontuação 3.0'!A$2:B$11,2,FALSE),VLOOKUP(E1673,'Pontuação 3.0'!C$2:D$11,2,FALSE),VLOOKUP(H1673,'Pontuação 3.0'!I$2:J$11,2,FALSE),VLOOKUP(J1673,'Pontuação 3.0'!G$2:H$11,2,FALSE),VLOOKUP(G1673,'Pontuação 3.0'!E$2:F$11,2,FALSE),VLOOKUP(K1673,'Pontuação 3.0'!K$2:L$11,2,FALSE),VLOOKUP(L1673,'Pontuação 3.0'!M$2:N$13,2,FALSE)),0)</f>
        <v>2227</v>
      </c>
      <c r="AD1673" s="14">
        <f t="shared" si="1"/>
        <v>223</v>
      </c>
      <c r="AE1673" s="14" t="str">
        <f t="array" ref="AE1673">IFERROR(INDEX('Pontuação 3.0'!G$13:G$191, MATCH(AD1673, 'Pontuação 3.0'!F$13:F$191, 0)), "Faixa Indefinida")</f>
        <v>B</v>
      </c>
      <c r="AF1673" s="14">
        <f t="shared" si="2"/>
        <v>0</v>
      </c>
      <c r="AG1673" s="14">
        <f t="shared" si="3"/>
        <v>1</v>
      </c>
      <c r="AH1673" s="14">
        <f t="shared" si="4"/>
        <v>0</v>
      </c>
      <c r="AI1673" s="14">
        <f t="shared" si="5"/>
        <v>0</v>
      </c>
      <c r="AJ1673" s="10"/>
    </row>
    <row r="1674" ht="15.75" customHeight="1">
      <c r="A1674" s="9">
        <v>45695.0</v>
      </c>
      <c r="B1674" s="10" t="s">
        <v>3864</v>
      </c>
      <c r="C1674" s="10" t="s">
        <v>3866</v>
      </c>
      <c r="D1674" s="11">
        <v>6.5992008823E10</v>
      </c>
      <c r="E1674" s="10" t="s">
        <v>8586</v>
      </c>
      <c r="F1674" s="10" t="s">
        <v>8596</v>
      </c>
      <c r="G1674" s="10" t="s">
        <v>8588</v>
      </c>
      <c r="H1674" s="10" t="s">
        <v>8598</v>
      </c>
      <c r="I1674" s="10" t="s">
        <v>8590</v>
      </c>
      <c r="J1674" s="10" t="s">
        <v>8599</v>
      </c>
      <c r="K1674" s="10" t="s">
        <v>8590</v>
      </c>
      <c r="L1674" s="10" t="s">
        <v>8607</v>
      </c>
      <c r="M1674" s="10" t="s">
        <v>8601</v>
      </c>
      <c r="N1674" s="12" t="s">
        <v>11</v>
      </c>
      <c r="O1674" s="12" t="s">
        <v>13</v>
      </c>
      <c r="P1674" s="12" t="s">
        <v>89</v>
      </c>
      <c r="Q1674" s="12" t="s">
        <v>34</v>
      </c>
      <c r="R1674" s="12" t="s">
        <v>23</v>
      </c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3">
        <f>ROUNDUP(SUM(VLOOKUP(F1674,'Pontuação 3.0'!A$2:B$11,2,FALSE),VLOOKUP(E1674,'Pontuação 3.0'!C$2:D$11,2,FALSE),VLOOKUP(H1674,'Pontuação 3.0'!I$2:J$11,2,FALSE),VLOOKUP(J1674,'Pontuação 3.0'!G$2:H$11,2,FALSE),VLOOKUP(G1674,'Pontuação 3.0'!E$2:F$11,2,FALSE),VLOOKUP(K1674,'Pontuação 3.0'!K$2:L$11,2,FALSE),VLOOKUP(L1674,'Pontuação 3.0'!M$2:N$13,2,FALSE)),0)</f>
        <v>1959</v>
      </c>
      <c r="AD1674" s="14">
        <f t="shared" si="1"/>
        <v>196</v>
      </c>
      <c r="AE1674" s="14" t="str">
        <f t="array" ref="AE1674">IFERROR(INDEX('Pontuação 3.0'!G$13:G$191, MATCH(AD1674, 'Pontuação 3.0'!F$13:F$191, 0)), "Faixa Indefinida")</f>
        <v>C</v>
      </c>
      <c r="AF1674" s="14">
        <f t="shared" si="2"/>
        <v>0</v>
      </c>
      <c r="AG1674" s="14">
        <f t="shared" si="3"/>
        <v>0</v>
      </c>
      <c r="AH1674" s="14">
        <f t="shared" si="4"/>
        <v>1</v>
      </c>
      <c r="AI1674" s="14">
        <f t="shared" si="5"/>
        <v>0</v>
      </c>
      <c r="AJ1674" s="10"/>
    </row>
    <row r="1675" ht="15.75" customHeight="1">
      <c r="A1675" s="9">
        <v>45695.0</v>
      </c>
      <c r="B1675" s="10" t="s">
        <v>454</v>
      </c>
      <c r="C1675" s="10" t="s">
        <v>3868</v>
      </c>
      <c r="D1675" s="11">
        <v>1.1951522999E10</v>
      </c>
      <c r="E1675" s="10" t="s">
        <v>8586</v>
      </c>
      <c r="F1675" s="10" t="s">
        <v>8596</v>
      </c>
      <c r="G1675" s="10" t="s">
        <v>8588</v>
      </c>
      <c r="H1675" s="10" t="s">
        <v>8632</v>
      </c>
      <c r="I1675" s="10" t="s">
        <v>8614</v>
      </c>
      <c r="J1675" s="10" t="s">
        <v>8591</v>
      </c>
      <c r="K1675" s="10" t="s">
        <v>8590</v>
      </c>
      <c r="L1675" s="10" t="s">
        <v>8592</v>
      </c>
      <c r="M1675" s="10" t="s">
        <v>8625</v>
      </c>
      <c r="N1675" s="12" t="s">
        <v>11</v>
      </c>
      <c r="O1675" s="12" t="s">
        <v>13</v>
      </c>
      <c r="P1675" s="12" t="s">
        <v>1119</v>
      </c>
      <c r="Q1675" s="12" t="s">
        <v>1120</v>
      </c>
      <c r="R1675" s="12" t="s">
        <v>14</v>
      </c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3">
        <f>ROUNDUP(SUM(VLOOKUP(F1675,'Pontuação 3.0'!A$2:B$11,2,FALSE),VLOOKUP(E1675,'Pontuação 3.0'!C$2:D$11,2,FALSE),VLOOKUP(H1675,'Pontuação 3.0'!I$2:J$11,2,FALSE),VLOOKUP(J1675,'Pontuação 3.0'!G$2:H$11,2,FALSE),VLOOKUP(G1675,'Pontuação 3.0'!E$2:F$11,2,FALSE),VLOOKUP(K1675,'Pontuação 3.0'!K$2:L$11,2,FALSE),VLOOKUP(L1675,'Pontuação 3.0'!M$2:N$13,2,FALSE)),0)</f>
        <v>2033</v>
      </c>
      <c r="AD1675" s="14">
        <f t="shared" si="1"/>
        <v>203</v>
      </c>
      <c r="AE1675" s="14" t="str">
        <f t="array" ref="AE1675">IFERROR(INDEX('Pontuação 3.0'!G$13:G$191, MATCH(AD1675, 'Pontuação 3.0'!F$13:F$191, 0)), "Faixa Indefinida")</f>
        <v>C</v>
      </c>
      <c r="AF1675" s="14">
        <f t="shared" si="2"/>
        <v>0</v>
      </c>
      <c r="AG1675" s="14">
        <f t="shared" si="3"/>
        <v>0</v>
      </c>
      <c r="AH1675" s="14">
        <f t="shared" si="4"/>
        <v>1</v>
      </c>
      <c r="AI1675" s="14">
        <f t="shared" si="5"/>
        <v>0</v>
      </c>
      <c r="AJ1675" s="10"/>
    </row>
    <row r="1676" ht="15.75" customHeight="1">
      <c r="A1676" s="9">
        <v>45695.0</v>
      </c>
      <c r="B1676" s="10" t="s">
        <v>515</v>
      </c>
      <c r="C1676" s="10" t="s">
        <v>3869</v>
      </c>
      <c r="D1676" s="11">
        <v>8.4996717932E10</v>
      </c>
      <c r="E1676" s="10" t="s">
        <v>8586</v>
      </c>
      <c r="F1676" s="10" t="s">
        <v>8596</v>
      </c>
      <c r="G1676" s="10" t="s">
        <v>8588</v>
      </c>
      <c r="H1676" s="10" t="s">
        <v>8598</v>
      </c>
      <c r="I1676" s="10" t="s">
        <v>8614</v>
      </c>
      <c r="J1676" s="10" t="s">
        <v>8599</v>
      </c>
      <c r="K1676" s="10" t="s">
        <v>8590</v>
      </c>
      <c r="L1676" s="10" t="s">
        <v>8592</v>
      </c>
      <c r="M1676" s="10" t="s">
        <v>8601</v>
      </c>
      <c r="N1676" s="12" t="s">
        <v>11</v>
      </c>
      <c r="O1676" s="12" t="s">
        <v>13</v>
      </c>
      <c r="P1676" s="12" t="s">
        <v>547</v>
      </c>
      <c r="Q1676" s="12" t="s">
        <v>548</v>
      </c>
      <c r="R1676" s="12" t="s">
        <v>14</v>
      </c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3">
        <f>ROUNDUP(SUM(VLOOKUP(F1676,'Pontuação 3.0'!A$2:B$11,2,FALSE),VLOOKUP(E1676,'Pontuação 3.0'!C$2:D$11,2,FALSE),VLOOKUP(H1676,'Pontuação 3.0'!I$2:J$11,2,FALSE),VLOOKUP(J1676,'Pontuação 3.0'!G$2:H$11,2,FALSE),VLOOKUP(G1676,'Pontuação 3.0'!E$2:F$11,2,FALSE),VLOOKUP(K1676,'Pontuação 3.0'!K$2:L$11,2,FALSE),VLOOKUP(L1676,'Pontuação 3.0'!M$2:N$13,2,FALSE)),0)</f>
        <v>1989</v>
      </c>
      <c r="AD1676" s="14">
        <f t="shared" si="1"/>
        <v>199</v>
      </c>
      <c r="AE1676" s="14" t="str">
        <f t="array" ref="AE1676">IFERROR(INDEX('Pontuação 3.0'!G$13:G$191, MATCH(AD1676, 'Pontuação 3.0'!F$13:F$191, 0)), "Faixa Indefinida")</f>
        <v>C</v>
      </c>
      <c r="AF1676" s="14">
        <f t="shared" si="2"/>
        <v>0</v>
      </c>
      <c r="AG1676" s="14">
        <f t="shared" si="3"/>
        <v>0</v>
      </c>
      <c r="AH1676" s="14">
        <f t="shared" si="4"/>
        <v>1</v>
      </c>
      <c r="AI1676" s="14">
        <f t="shared" si="5"/>
        <v>0</v>
      </c>
      <c r="AJ1676" s="10"/>
    </row>
    <row r="1677" ht="15.75" customHeight="1">
      <c r="A1677" s="9">
        <v>45695.0</v>
      </c>
      <c r="B1677" s="10" t="s">
        <v>3870</v>
      </c>
      <c r="C1677" s="10" t="s">
        <v>3871</v>
      </c>
      <c r="D1677" s="11">
        <v>6.2999375611E10</v>
      </c>
      <c r="E1677" s="10" t="s">
        <v>8586</v>
      </c>
      <c r="F1677" s="10" t="s">
        <v>8587</v>
      </c>
      <c r="G1677" s="10" t="s">
        <v>8620</v>
      </c>
      <c r="H1677" s="10" t="s">
        <v>8598</v>
      </c>
      <c r="I1677" s="10" t="s">
        <v>8614</v>
      </c>
      <c r="J1677" s="10" t="s">
        <v>8599</v>
      </c>
      <c r="K1677" s="10" t="s">
        <v>8590</v>
      </c>
      <c r="L1677" s="10" t="s">
        <v>8592</v>
      </c>
      <c r="M1677" s="10" t="s">
        <v>8593</v>
      </c>
      <c r="N1677" s="12" t="s">
        <v>11</v>
      </c>
      <c r="O1677" s="12" t="s">
        <v>13</v>
      </c>
      <c r="P1677" s="12" t="s">
        <v>39</v>
      </c>
      <c r="Q1677" s="12" t="s">
        <v>45</v>
      </c>
      <c r="R1677" s="12" t="s">
        <v>14</v>
      </c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3">
        <f>ROUNDUP(SUM(VLOOKUP(F1677,'Pontuação 3.0'!A$2:B$11,2,FALSE),VLOOKUP(E1677,'Pontuação 3.0'!C$2:D$11,2,FALSE),VLOOKUP(H1677,'Pontuação 3.0'!I$2:J$11,2,FALSE),VLOOKUP(J1677,'Pontuação 3.0'!G$2:H$11,2,FALSE),VLOOKUP(G1677,'Pontuação 3.0'!E$2:F$11,2,FALSE),VLOOKUP(K1677,'Pontuação 3.0'!K$2:L$11,2,FALSE),VLOOKUP(L1677,'Pontuação 3.0'!M$2:N$13,2,FALSE)),0)</f>
        <v>1982</v>
      </c>
      <c r="AD1677" s="14">
        <f t="shared" si="1"/>
        <v>198</v>
      </c>
      <c r="AE1677" s="14" t="str">
        <f t="array" ref="AE1677">IFERROR(INDEX('Pontuação 3.0'!G$13:G$191, MATCH(AD1677, 'Pontuação 3.0'!F$13:F$191, 0)), "Faixa Indefinida")</f>
        <v>C</v>
      </c>
      <c r="AF1677" s="14">
        <f t="shared" si="2"/>
        <v>0</v>
      </c>
      <c r="AG1677" s="14">
        <f t="shared" si="3"/>
        <v>0</v>
      </c>
      <c r="AH1677" s="14">
        <f t="shared" si="4"/>
        <v>1</v>
      </c>
      <c r="AI1677" s="14">
        <f t="shared" si="5"/>
        <v>0</v>
      </c>
      <c r="AJ1677" s="10"/>
    </row>
    <row r="1678" ht="15.75" customHeight="1">
      <c r="A1678" s="9">
        <v>45695.0</v>
      </c>
      <c r="B1678" s="10" t="s">
        <v>3872</v>
      </c>
      <c r="C1678" s="10" t="s">
        <v>3873</v>
      </c>
      <c r="D1678" s="11">
        <v>1.3997484385E10</v>
      </c>
      <c r="E1678" s="10" t="s">
        <v>8622</v>
      </c>
      <c r="F1678" s="10" t="s">
        <v>8596</v>
      </c>
      <c r="G1678" s="10" t="s">
        <v>8597</v>
      </c>
      <c r="H1678" s="10" t="s">
        <v>8598</v>
      </c>
      <c r="I1678" s="10" t="s">
        <v>8590</v>
      </c>
      <c r="J1678" s="10" t="s">
        <v>8591</v>
      </c>
      <c r="K1678" s="10" t="s">
        <v>8590</v>
      </c>
      <c r="L1678" s="10" t="s">
        <v>8607</v>
      </c>
      <c r="M1678" s="10" t="s">
        <v>8601</v>
      </c>
      <c r="N1678" s="12" t="s">
        <v>11</v>
      </c>
      <c r="O1678" s="12" t="s">
        <v>13</v>
      </c>
      <c r="P1678" s="12" t="s">
        <v>12</v>
      </c>
      <c r="Q1678" s="12" t="s">
        <v>34</v>
      </c>
      <c r="R1678" s="12" t="s">
        <v>23</v>
      </c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3">
        <f>ROUNDUP(SUM(VLOOKUP(F1678,'Pontuação 3.0'!A$2:B$11,2,FALSE),VLOOKUP(E1678,'Pontuação 3.0'!C$2:D$11,2,FALSE),VLOOKUP(H1678,'Pontuação 3.0'!I$2:J$11,2,FALSE),VLOOKUP(J1678,'Pontuação 3.0'!G$2:H$11,2,FALSE),VLOOKUP(G1678,'Pontuação 3.0'!E$2:F$11,2,FALSE),VLOOKUP(K1678,'Pontuação 3.0'!K$2:L$11,2,FALSE),VLOOKUP(L1678,'Pontuação 3.0'!M$2:N$13,2,FALSE)),0)</f>
        <v>1974</v>
      </c>
      <c r="AD1678" s="14">
        <f t="shared" si="1"/>
        <v>197</v>
      </c>
      <c r="AE1678" s="14" t="str">
        <f t="array" ref="AE1678">IFERROR(INDEX('Pontuação 3.0'!G$13:G$191, MATCH(AD1678, 'Pontuação 3.0'!F$13:F$191, 0)), "Faixa Indefinida")</f>
        <v>C</v>
      </c>
      <c r="AF1678" s="14">
        <f t="shared" si="2"/>
        <v>0</v>
      </c>
      <c r="AG1678" s="14">
        <f t="shared" si="3"/>
        <v>0</v>
      </c>
      <c r="AH1678" s="14">
        <f t="shared" si="4"/>
        <v>1</v>
      </c>
      <c r="AI1678" s="14">
        <f t="shared" si="5"/>
        <v>0</v>
      </c>
      <c r="AJ1678" s="10"/>
    </row>
    <row r="1679" ht="15.75" customHeight="1">
      <c r="A1679" s="9">
        <v>45695.0</v>
      </c>
      <c r="B1679" s="10" t="s">
        <v>3874</v>
      </c>
      <c r="C1679" s="10" t="s">
        <v>3875</v>
      </c>
      <c r="D1679" s="11">
        <v>1.1995103678E10</v>
      </c>
      <c r="E1679" s="10" t="s">
        <v>8586</v>
      </c>
      <c r="F1679" s="10" t="s">
        <v>8596</v>
      </c>
      <c r="G1679" s="10" t="s">
        <v>8588</v>
      </c>
      <c r="H1679" s="10" t="s">
        <v>8598</v>
      </c>
      <c r="I1679" s="10" t="s">
        <v>8614</v>
      </c>
      <c r="J1679" s="10" t="s">
        <v>8617</v>
      </c>
      <c r="K1679" s="10" t="s">
        <v>8606</v>
      </c>
      <c r="L1679" s="10" t="s">
        <v>8615</v>
      </c>
      <c r="M1679" s="10" t="s">
        <v>8601</v>
      </c>
      <c r="N1679" s="12" t="s">
        <v>11</v>
      </c>
      <c r="O1679" s="12" t="s">
        <v>13</v>
      </c>
      <c r="P1679" s="12" t="s">
        <v>22</v>
      </c>
      <c r="Q1679" s="12" t="s">
        <v>49</v>
      </c>
      <c r="R1679" s="12" t="s">
        <v>14</v>
      </c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3">
        <f>ROUNDUP(SUM(VLOOKUP(F1679,'Pontuação 3.0'!A$2:B$11,2,FALSE),VLOOKUP(E1679,'Pontuação 3.0'!C$2:D$11,2,FALSE),VLOOKUP(H1679,'Pontuação 3.0'!I$2:J$11,2,FALSE),VLOOKUP(J1679,'Pontuação 3.0'!G$2:H$11,2,FALSE),VLOOKUP(G1679,'Pontuação 3.0'!E$2:F$11,2,FALSE),VLOOKUP(K1679,'Pontuação 3.0'!K$2:L$11,2,FALSE),VLOOKUP(L1679,'Pontuação 3.0'!M$2:N$13,2,FALSE)),0)</f>
        <v>2611</v>
      </c>
      <c r="AD1679" s="14">
        <f t="shared" si="1"/>
        <v>261</v>
      </c>
      <c r="AE1679" s="14" t="str">
        <f t="array" ref="AE1679">IFERROR(INDEX('Pontuação 3.0'!G$13:G$191, MATCH(AD1679, 'Pontuação 3.0'!F$13:F$191, 0)), "Faixa Indefinida")</f>
        <v>A</v>
      </c>
      <c r="AF1679" s="14">
        <f t="shared" si="2"/>
        <v>1</v>
      </c>
      <c r="AG1679" s="14">
        <f t="shared" si="3"/>
        <v>0</v>
      </c>
      <c r="AH1679" s="14">
        <f t="shared" si="4"/>
        <v>0</v>
      </c>
      <c r="AI1679" s="14">
        <f t="shared" si="5"/>
        <v>0</v>
      </c>
      <c r="AJ1679" s="10"/>
    </row>
    <row r="1680" ht="15.75" customHeight="1">
      <c r="A1680" s="9">
        <v>45695.0</v>
      </c>
      <c r="B1680" s="10" t="s">
        <v>358</v>
      </c>
      <c r="C1680" s="10" t="s">
        <v>3876</v>
      </c>
      <c r="D1680" s="11">
        <v>1.19860259E9</v>
      </c>
      <c r="E1680" s="10" t="s">
        <v>8586</v>
      </c>
      <c r="F1680" s="10" t="s">
        <v>8640</v>
      </c>
      <c r="G1680" s="10" t="s">
        <v>8597</v>
      </c>
      <c r="H1680" s="10" t="s">
        <v>8626</v>
      </c>
      <c r="I1680" s="10" t="s">
        <v>8590</v>
      </c>
      <c r="J1680" s="10" t="s">
        <v>8599</v>
      </c>
      <c r="K1680" s="10" t="s">
        <v>8590</v>
      </c>
      <c r="L1680" s="10" t="s">
        <v>8615</v>
      </c>
      <c r="M1680" s="10" t="s">
        <v>8621</v>
      </c>
      <c r="N1680" s="12" t="s">
        <v>11</v>
      </c>
      <c r="O1680" s="12" t="s">
        <v>13</v>
      </c>
      <c r="P1680" s="12" t="s">
        <v>528</v>
      </c>
      <c r="Q1680" s="12" t="s">
        <v>529</v>
      </c>
      <c r="R1680" s="12" t="s">
        <v>14</v>
      </c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3">
        <f>ROUNDUP(SUM(VLOOKUP(F1680,'Pontuação 3.0'!A$2:B$11,2,FALSE),VLOOKUP(E1680,'Pontuação 3.0'!C$2:D$11,2,FALSE),VLOOKUP(H1680,'Pontuação 3.0'!I$2:J$11,2,FALSE),VLOOKUP(J1680,'Pontuação 3.0'!G$2:H$11,2,FALSE),VLOOKUP(G1680,'Pontuação 3.0'!E$2:F$11,2,FALSE),VLOOKUP(K1680,'Pontuação 3.0'!K$2:L$11,2,FALSE),VLOOKUP(L1680,'Pontuação 3.0'!M$2:N$13,2,FALSE)),0)</f>
        <v>1805</v>
      </c>
      <c r="AD1680" s="14">
        <f t="shared" si="1"/>
        <v>181</v>
      </c>
      <c r="AE1680" s="14" t="str">
        <f t="array" ref="AE1680">IFERROR(INDEX('Pontuação 3.0'!G$13:G$191, MATCH(AD1680, 'Pontuação 3.0'!F$13:F$191, 0)), "Faixa Indefinida")</f>
        <v>D</v>
      </c>
      <c r="AF1680" s="14">
        <f t="shared" si="2"/>
        <v>0</v>
      </c>
      <c r="AG1680" s="14">
        <f t="shared" si="3"/>
        <v>0</v>
      </c>
      <c r="AH1680" s="14">
        <f t="shared" si="4"/>
        <v>0</v>
      </c>
      <c r="AI1680" s="14">
        <f t="shared" si="5"/>
        <v>1</v>
      </c>
      <c r="AJ1680" s="10"/>
    </row>
    <row r="1681" ht="15.75" customHeight="1">
      <c r="A1681" s="9">
        <v>45695.0</v>
      </c>
      <c r="B1681" s="10" t="s">
        <v>3877</v>
      </c>
      <c r="C1681" s="10" t="s">
        <v>3878</v>
      </c>
      <c r="D1681" s="11">
        <v>4.9999777648E10</v>
      </c>
      <c r="E1681" s="10" t="s">
        <v>8586</v>
      </c>
      <c r="F1681" s="10" t="s">
        <v>8587</v>
      </c>
      <c r="G1681" s="10" t="s">
        <v>8588</v>
      </c>
      <c r="H1681" s="10" t="s">
        <v>8605</v>
      </c>
      <c r="I1681" s="10" t="s">
        <v>8614</v>
      </c>
      <c r="J1681" s="10" t="s">
        <v>8591</v>
      </c>
      <c r="K1681" s="10" t="s">
        <v>8590</v>
      </c>
      <c r="L1681" s="10" t="s">
        <v>8615</v>
      </c>
      <c r="M1681" s="10" t="s">
        <v>8601</v>
      </c>
      <c r="N1681" s="12" t="s">
        <v>11</v>
      </c>
      <c r="O1681" s="12" t="s">
        <v>13</v>
      </c>
      <c r="P1681" s="12" t="s">
        <v>39</v>
      </c>
      <c r="Q1681" s="12" t="s">
        <v>49</v>
      </c>
      <c r="R1681" s="12" t="s">
        <v>23</v>
      </c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3">
        <f>ROUNDUP(SUM(VLOOKUP(F1681,'Pontuação 3.0'!A$2:B$11,2,FALSE),VLOOKUP(E1681,'Pontuação 3.0'!C$2:D$11,2,FALSE),VLOOKUP(H1681,'Pontuação 3.0'!I$2:J$11,2,FALSE),VLOOKUP(J1681,'Pontuação 3.0'!G$2:H$11,2,FALSE),VLOOKUP(G1681,'Pontuação 3.0'!E$2:F$11,2,FALSE),VLOOKUP(K1681,'Pontuação 3.0'!K$2:L$11,2,FALSE),VLOOKUP(L1681,'Pontuação 3.0'!M$2:N$13,2,FALSE)),0)</f>
        <v>2296</v>
      </c>
      <c r="AD1681" s="14">
        <f t="shared" si="1"/>
        <v>230</v>
      </c>
      <c r="AE1681" s="14" t="str">
        <f t="array" ref="AE1681">IFERROR(INDEX('Pontuação 3.0'!G$13:G$191, MATCH(AD1681, 'Pontuação 3.0'!F$13:F$191, 0)), "Faixa Indefinida")</f>
        <v>B</v>
      </c>
      <c r="AF1681" s="14">
        <f t="shared" si="2"/>
        <v>0</v>
      </c>
      <c r="AG1681" s="14">
        <f t="shared" si="3"/>
        <v>1</v>
      </c>
      <c r="AH1681" s="14">
        <f t="shared" si="4"/>
        <v>0</v>
      </c>
      <c r="AI1681" s="14">
        <f t="shared" si="5"/>
        <v>0</v>
      </c>
      <c r="AJ1681" s="10"/>
    </row>
    <row r="1682" ht="15.75" customHeight="1">
      <c r="A1682" s="9">
        <v>45695.0</v>
      </c>
      <c r="B1682" s="10" t="s">
        <v>3879</v>
      </c>
      <c r="C1682" s="10" t="s">
        <v>3880</v>
      </c>
      <c r="D1682" s="11">
        <v>6.1983557242E10</v>
      </c>
      <c r="E1682" s="10" t="s">
        <v>8586</v>
      </c>
      <c r="F1682" s="10" t="s">
        <v>8587</v>
      </c>
      <c r="G1682" s="10" t="s">
        <v>8588</v>
      </c>
      <c r="H1682" s="10" t="s">
        <v>8589</v>
      </c>
      <c r="I1682" s="10" t="s">
        <v>8590</v>
      </c>
      <c r="J1682" s="10" t="s">
        <v>8599</v>
      </c>
      <c r="K1682" s="10" t="s">
        <v>8590</v>
      </c>
      <c r="L1682" s="10" t="s">
        <v>8592</v>
      </c>
      <c r="M1682" s="10" t="s">
        <v>8593</v>
      </c>
      <c r="N1682" s="12" t="s">
        <v>11</v>
      </c>
      <c r="O1682" s="12" t="s">
        <v>13</v>
      </c>
      <c r="P1682" s="12" t="s">
        <v>39</v>
      </c>
      <c r="Q1682" s="12" t="s">
        <v>15</v>
      </c>
      <c r="R1682" s="12" t="s">
        <v>14</v>
      </c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3">
        <f>ROUNDUP(SUM(VLOOKUP(F1682,'Pontuação 3.0'!A$2:B$11,2,FALSE),VLOOKUP(E1682,'Pontuação 3.0'!C$2:D$11,2,FALSE),VLOOKUP(H1682,'Pontuação 3.0'!I$2:J$11,2,FALSE),VLOOKUP(J1682,'Pontuação 3.0'!G$2:H$11,2,FALSE),VLOOKUP(G1682,'Pontuação 3.0'!E$2:F$11,2,FALSE),VLOOKUP(K1682,'Pontuação 3.0'!K$2:L$11,2,FALSE),VLOOKUP(L1682,'Pontuação 3.0'!M$2:N$13,2,FALSE)),0)</f>
        <v>2209</v>
      </c>
      <c r="AD1682" s="14">
        <f t="shared" si="1"/>
        <v>221</v>
      </c>
      <c r="AE1682" s="14" t="str">
        <f t="array" ref="AE1682">IFERROR(INDEX('Pontuação 3.0'!G$13:G$191, MATCH(AD1682, 'Pontuação 3.0'!F$13:F$191, 0)), "Faixa Indefinida")</f>
        <v>B</v>
      </c>
      <c r="AF1682" s="14">
        <f t="shared" si="2"/>
        <v>0</v>
      </c>
      <c r="AG1682" s="14">
        <f t="shared" si="3"/>
        <v>1</v>
      </c>
      <c r="AH1682" s="14">
        <f t="shared" si="4"/>
        <v>0</v>
      </c>
      <c r="AI1682" s="14">
        <f t="shared" si="5"/>
        <v>0</v>
      </c>
      <c r="AJ1682" s="10"/>
    </row>
    <row r="1683" ht="15.75" customHeight="1">
      <c r="A1683" s="9">
        <v>45695.0</v>
      </c>
      <c r="B1683" s="10" t="s">
        <v>3883</v>
      </c>
      <c r="C1683" s="10" t="s">
        <v>3884</v>
      </c>
      <c r="D1683" s="11">
        <v>3.5988728975E10</v>
      </c>
      <c r="E1683" s="10" t="s">
        <v>8586</v>
      </c>
      <c r="F1683" s="10" t="s">
        <v>8640</v>
      </c>
      <c r="G1683" s="10" t="s">
        <v>8628</v>
      </c>
      <c r="H1683" s="10" t="s">
        <v>8626</v>
      </c>
      <c r="I1683" s="10" t="s">
        <v>8590</v>
      </c>
      <c r="J1683" s="10" t="s">
        <v>8599</v>
      </c>
      <c r="K1683" s="10" t="s">
        <v>8590</v>
      </c>
      <c r="L1683" s="10" t="s">
        <v>8615</v>
      </c>
      <c r="M1683" s="10" t="s">
        <v>8593</v>
      </c>
      <c r="N1683" s="12" t="s">
        <v>11</v>
      </c>
      <c r="O1683" s="12" t="s">
        <v>13</v>
      </c>
      <c r="P1683" s="12" t="s">
        <v>58</v>
      </c>
      <c r="Q1683" s="12" t="s">
        <v>15</v>
      </c>
      <c r="R1683" s="12" t="s">
        <v>14</v>
      </c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3">
        <f>ROUNDUP(SUM(VLOOKUP(F1683,'Pontuação 3.0'!A$2:B$11,2,FALSE),VLOOKUP(E1683,'Pontuação 3.0'!C$2:D$11,2,FALSE),VLOOKUP(H1683,'Pontuação 3.0'!I$2:J$11,2,FALSE),VLOOKUP(J1683,'Pontuação 3.0'!G$2:H$11,2,FALSE),VLOOKUP(G1683,'Pontuação 3.0'!E$2:F$11,2,FALSE),VLOOKUP(K1683,'Pontuação 3.0'!K$2:L$11,2,FALSE),VLOOKUP(L1683,'Pontuação 3.0'!M$2:N$13,2,FALSE)),0)</f>
        <v>1762</v>
      </c>
      <c r="AD1683" s="14">
        <f t="shared" si="1"/>
        <v>176</v>
      </c>
      <c r="AE1683" s="14" t="str">
        <f t="array" ref="AE1683">IFERROR(INDEX('Pontuação 3.0'!G$13:G$191, MATCH(AD1683, 'Pontuação 3.0'!F$13:F$191, 0)), "Faixa Indefinida")</f>
        <v>D</v>
      </c>
      <c r="AF1683" s="14">
        <f t="shared" si="2"/>
        <v>0</v>
      </c>
      <c r="AG1683" s="14">
        <f t="shared" si="3"/>
        <v>0</v>
      </c>
      <c r="AH1683" s="14">
        <f t="shared" si="4"/>
        <v>0</v>
      </c>
      <c r="AI1683" s="14">
        <f t="shared" si="5"/>
        <v>1</v>
      </c>
      <c r="AJ1683" s="10"/>
    </row>
    <row r="1684" ht="15.75" customHeight="1">
      <c r="A1684" s="9">
        <v>45695.0</v>
      </c>
      <c r="B1684" s="10" t="s">
        <v>2067</v>
      </c>
      <c r="C1684" s="10" t="s">
        <v>2068</v>
      </c>
      <c r="D1684" s="11">
        <v>8.1982163373E10</v>
      </c>
      <c r="E1684" s="10" t="s">
        <v>8586</v>
      </c>
      <c r="F1684" s="10" t="s">
        <v>8587</v>
      </c>
      <c r="G1684" s="10" t="s">
        <v>8628</v>
      </c>
      <c r="H1684" s="10" t="s">
        <v>8598</v>
      </c>
      <c r="I1684" s="10" t="s">
        <v>8590</v>
      </c>
      <c r="J1684" s="10" t="s">
        <v>8599</v>
      </c>
      <c r="K1684" s="10" t="s">
        <v>8590</v>
      </c>
      <c r="L1684" s="10" t="s">
        <v>8615</v>
      </c>
      <c r="M1684" s="10" t="s">
        <v>8593</v>
      </c>
      <c r="N1684" s="12" t="s">
        <v>11</v>
      </c>
      <c r="O1684" s="12" t="s">
        <v>13</v>
      </c>
      <c r="P1684" s="12" t="s">
        <v>1055</v>
      </c>
      <c r="Q1684" s="12" t="s">
        <v>1056</v>
      </c>
      <c r="R1684" s="12" t="s">
        <v>14</v>
      </c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3">
        <f>ROUNDUP(SUM(VLOOKUP(F1684,'Pontuação 3.0'!A$2:B$11,2,FALSE),VLOOKUP(E1684,'Pontuação 3.0'!C$2:D$11,2,FALSE),VLOOKUP(H1684,'Pontuação 3.0'!I$2:J$11,2,FALSE),VLOOKUP(J1684,'Pontuação 3.0'!G$2:H$11,2,FALSE),VLOOKUP(G1684,'Pontuação 3.0'!E$2:F$11,2,FALSE),VLOOKUP(K1684,'Pontuação 3.0'!K$2:L$11,2,FALSE),VLOOKUP(L1684,'Pontuação 3.0'!M$2:N$13,2,FALSE)),0)</f>
        <v>2058</v>
      </c>
      <c r="AD1684" s="14">
        <f t="shared" si="1"/>
        <v>206</v>
      </c>
      <c r="AE1684" s="14" t="str">
        <f t="array" ref="AE1684">IFERROR(INDEX('Pontuação 3.0'!G$13:G$191, MATCH(AD1684, 'Pontuação 3.0'!F$13:F$191, 0)), "Faixa Indefinida")</f>
        <v>C</v>
      </c>
      <c r="AF1684" s="14">
        <f t="shared" si="2"/>
        <v>0</v>
      </c>
      <c r="AG1684" s="14">
        <f t="shared" si="3"/>
        <v>0</v>
      </c>
      <c r="AH1684" s="14">
        <f t="shared" si="4"/>
        <v>1</v>
      </c>
      <c r="AI1684" s="14">
        <f t="shared" si="5"/>
        <v>0</v>
      </c>
      <c r="AJ1684" s="10"/>
    </row>
    <row r="1685" ht="15.75" customHeight="1">
      <c r="A1685" s="9">
        <v>45695.0</v>
      </c>
      <c r="B1685" s="10" t="s">
        <v>3885</v>
      </c>
      <c r="C1685" s="10" t="s">
        <v>3886</v>
      </c>
      <c r="D1685" s="11">
        <v>8.6995645614E10</v>
      </c>
      <c r="E1685" s="10" t="s">
        <v>8586</v>
      </c>
      <c r="F1685" s="10" t="s">
        <v>8596</v>
      </c>
      <c r="G1685" s="10" t="s">
        <v>8620</v>
      </c>
      <c r="H1685" s="10" t="s">
        <v>8632</v>
      </c>
      <c r="I1685" s="10" t="s">
        <v>8590</v>
      </c>
      <c r="J1685" s="10" t="s">
        <v>8591</v>
      </c>
      <c r="K1685" s="10" t="s">
        <v>8590</v>
      </c>
      <c r="L1685" s="10" t="s">
        <v>8615</v>
      </c>
      <c r="M1685" s="10" t="s">
        <v>8611</v>
      </c>
      <c r="N1685" s="12" t="s">
        <v>11</v>
      </c>
      <c r="O1685" s="12" t="s">
        <v>13</v>
      </c>
      <c r="P1685" s="12" t="s">
        <v>114</v>
      </c>
      <c r="Q1685" s="12" t="s">
        <v>49</v>
      </c>
      <c r="R1685" s="12" t="s">
        <v>14</v>
      </c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3">
        <f>ROUNDUP(SUM(VLOOKUP(F1685,'Pontuação 3.0'!A$2:B$11,2,FALSE),VLOOKUP(E1685,'Pontuação 3.0'!C$2:D$11,2,FALSE),VLOOKUP(H1685,'Pontuação 3.0'!I$2:J$11,2,FALSE),VLOOKUP(J1685,'Pontuação 3.0'!G$2:H$11,2,FALSE),VLOOKUP(G1685,'Pontuação 3.0'!E$2:F$11,2,FALSE),VLOOKUP(K1685,'Pontuação 3.0'!K$2:L$11,2,FALSE),VLOOKUP(L1685,'Pontuação 3.0'!M$2:N$13,2,FALSE)),0)</f>
        <v>1979</v>
      </c>
      <c r="AD1685" s="14">
        <f t="shared" si="1"/>
        <v>198</v>
      </c>
      <c r="AE1685" s="14" t="str">
        <f t="array" ref="AE1685">IFERROR(INDEX('Pontuação 3.0'!G$13:G$191, MATCH(AD1685, 'Pontuação 3.0'!F$13:F$191, 0)), "Faixa Indefinida")</f>
        <v>C</v>
      </c>
      <c r="AF1685" s="14">
        <f t="shared" si="2"/>
        <v>0</v>
      </c>
      <c r="AG1685" s="14">
        <f t="shared" si="3"/>
        <v>0</v>
      </c>
      <c r="AH1685" s="14">
        <f t="shared" si="4"/>
        <v>1</v>
      </c>
      <c r="AI1685" s="14">
        <f t="shared" si="5"/>
        <v>0</v>
      </c>
      <c r="AJ1685" s="10"/>
    </row>
    <row r="1686" ht="15.75" customHeight="1">
      <c r="A1686" s="9">
        <v>45695.0</v>
      </c>
      <c r="B1686" s="10" t="s">
        <v>3887</v>
      </c>
      <c r="C1686" s="10" t="s">
        <v>3888</v>
      </c>
      <c r="D1686" s="11">
        <v>2.2999612016E10</v>
      </c>
      <c r="E1686" s="10" t="s">
        <v>8586</v>
      </c>
      <c r="F1686" s="10" t="s">
        <v>8596</v>
      </c>
      <c r="G1686" s="10" t="s">
        <v>8588</v>
      </c>
      <c r="H1686" s="10" t="s">
        <v>8589</v>
      </c>
      <c r="I1686" s="10" t="s">
        <v>8590</v>
      </c>
      <c r="J1686" s="10" t="s">
        <v>8599</v>
      </c>
      <c r="K1686" s="10" t="s">
        <v>8606</v>
      </c>
      <c r="L1686" s="10" t="s">
        <v>8615</v>
      </c>
      <c r="M1686" s="10" t="s">
        <v>8593</v>
      </c>
      <c r="N1686" s="12" t="s">
        <v>11</v>
      </c>
      <c r="O1686" s="12" t="s">
        <v>13</v>
      </c>
      <c r="P1686" s="12" t="s">
        <v>58</v>
      </c>
      <c r="Q1686" s="12" t="s">
        <v>49</v>
      </c>
      <c r="R1686" s="12" t="s">
        <v>14</v>
      </c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3">
        <f>ROUNDUP(SUM(VLOOKUP(F1686,'Pontuação 3.0'!A$2:B$11,2,FALSE),VLOOKUP(E1686,'Pontuação 3.0'!C$2:D$11,2,FALSE),VLOOKUP(H1686,'Pontuação 3.0'!I$2:J$11,2,FALSE),VLOOKUP(J1686,'Pontuação 3.0'!G$2:H$11,2,FALSE),VLOOKUP(G1686,'Pontuação 3.0'!E$2:F$11,2,FALSE),VLOOKUP(K1686,'Pontuação 3.0'!K$2:L$11,2,FALSE),VLOOKUP(L1686,'Pontuação 3.0'!M$2:N$13,2,FALSE)),0)</f>
        <v>2423</v>
      </c>
      <c r="AD1686" s="14">
        <f t="shared" si="1"/>
        <v>242</v>
      </c>
      <c r="AE1686" s="14" t="str">
        <f t="array" ref="AE1686">IFERROR(INDEX('Pontuação 3.0'!G$13:G$191, MATCH(AD1686, 'Pontuação 3.0'!F$13:F$191, 0)), "Faixa Indefinida")</f>
        <v>A</v>
      </c>
      <c r="AF1686" s="14">
        <f t="shared" si="2"/>
        <v>1</v>
      </c>
      <c r="AG1686" s="14">
        <f t="shared" si="3"/>
        <v>0</v>
      </c>
      <c r="AH1686" s="14">
        <f t="shared" si="4"/>
        <v>0</v>
      </c>
      <c r="AI1686" s="14">
        <f t="shared" si="5"/>
        <v>0</v>
      </c>
      <c r="AJ1686" s="10"/>
    </row>
    <row r="1687" ht="15.75" customHeight="1">
      <c r="A1687" s="9">
        <v>45695.0</v>
      </c>
      <c r="B1687" s="10" t="s">
        <v>3889</v>
      </c>
      <c r="C1687" s="10" t="s">
        <v>3890</v>
      </c>
      <c r="D1687" s="11">
        <v>3.499123937E10</v>
      </c>
      <c r="E1687" s="10" t="s">
        <v>8586</v>
      </c>
      <c r="F1687" s="10" t="s">
        <v>8587</v>
      </c>
      <c r="G1687" s="10" t="s">
        <v>8620</v>
      </c>
      <c r="H1687" s="10" t="s">
        <v>8605</v>
      </c>
      <c r="I1687" s="10" t="s">
        <v>8590</v>
      </c>
      <c r="J1687" s="10" t="s">
        <v>8591</v>
      </c>
      <c r="K1687" s="10" t="s">
        <v>8590</v>
      </c>
      <c r="L1687" s="10" t="s">
        <v>8592</v>
      </c>
      <c r="M1687" s="10" t="s">
        <v>8625</v>
      </c>
      <c r="N1687" s="12" t="s">
        <v>11</v>
      </c>
      <c r="O1687" s="12" t="s">
        <v>13</v>
      </c>
      <c r="P1687" s="12" t="s">
        <v>1791</v>
      </c>
      <c r="Q1687" s="12" t="s">
        <v>1792</v>
      </c>
      <c r="R1687" s="12" t="s">
        <v>23</v>
      </c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3">
        <f>ROUNDUP(SUM(VLOOKUP(F1687,'Pontuação 3.0'!A$2:B$11,2,FALSE),VLOOKUP(E1687,'Pontuação 3.0'!C$2:D$11,2,FALSE),VLOOKUP(H1687,'Pontuação 3.0'!I$2:J$11,2,FALSE),VLOOKUP(J1687,'Pontuação 3.0'!G$2:H$11,2,FALSE),VLOOKUP(G1687,'Pontuação 3.0'!E$2:F$11,2,FALSE),VLOOKUP(K1687,'Pontuação 3.0'!K$2:L$11,2,FALSE),VLOOKUP(L1687,'Pontuação 3.0'!M$2:N$13,2,FALSE)),0)</f>
        <v>2070</v>
      </c>
      <c r="AD1687" s="14">
        <f t="shared" si="1"/>
        <v>207</v>
      </c>
      <c r="AE1687" s="14" t="str">
        <f t="array" ref="AE1687">IFERROR(INDEX('Pontuação 3.0'!G$13:G$191, MATCH(AD1687, 'Pontuação 3.0'!F$13:F$191, 0)), "Faixa Indefinida")</f>
        <v>C</v>
      </c>
      <c r="AF1687" s="14">
        <f t="shared" si="2"/>
        <v>0</v>
      </c>
      <c r="AG1687" s="14">
        <f t="shared" si="3"/>
        <v>0</v>
      </c>
      <c r="AH1687" s="14">
        <f t="shared" si="4"/>
        <v>1</v>
      </c>
      <c r="AI1687" s="14">
        <f t="shared" si="5"/>
        <v>0</v>
      </c>
      <c r="AJ1687" s="10"/>
    </row>
    <row r="1688" ht="15.75" customHeight="1">
      <c r="A1688" s="9">
        <v>45695.0</v>
      </c>
      <c r="B1688" s="10" t="s">
        <v>3894</v>
      </c>
      <c r="C1688" s="10" t="s">
        <v>3895</v>
      </c>
      <c r="D1688" s="11">
        <v>2.2999299851E10</v>
      </c>
      <c r="E1688" s="10" t="s">
        <v>8586</v>
      </c>
      <c r="F1688" s="10" t="s">
        <v>8587</v>
      </c>
      <c r="G1688" s="10" t="s">
        <v>8616</v>
      </c>
      <c r="H1688" s="10" t="s">
        <v>8605</v>
      </c>
      <c r="I1688" s="10" t="s">
        <v>8590</v>
      </c>
      <c r="J1688" s="10" t="s">
        <v>8617</v>
      </c>
      <c r="K1688" s="10" t="s">
        <v>8606</v>
      </c>
      <c r="L1688" s="10" t="s">
        <v>8592</v>
      </c>
      <c r="M1688" s="10" t="s">
        <v>8601</v>
      </c>
      <c r="N1688" s="12" t="s">
        <v>11</v>
      </c>
      <c r="O1688" s="12" t="s">
        <v>13</v>
      </c>
      <c r="P1688" s="12" t="s">
        <v>22</v>
      </c>
      <c r="Q1688" s="12" t="s">
        <v>15</v>
      </c>
      <c r="R1688" s="12" t="s">
        <v>14</v>
      </c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3">
        <f>ROUNDUP(SUM(VLOOKUP(F1688,'Pontuação 3.0'!A$2:B$11,2,FALSE),VLOOKUP(E1688,'Pontuação 3.0'!C$2:D$11,2,FALSE),VLOOKUP(H1688,'Pontuação 3.0'!I$2:J$11,2,FALSE),VLOOKUP(J1688,'Pontuação 3.0'!G$2:H$11,2,FALSE),VLOOKUP(G1688,'Pontuação 3.0'!E$2:F$11,2,FALSE),VLOOKUP(K1688,'Pontuação 3.0'!K$2:L$11,2,FALSE),VLOOKUP(L1688,'Pontuação 3.0'!M$2:N$13,2,FALSE)),0)</f>
        <v>2688</v>
      </c>
      <c r="AD1688" s="14">
        <f t="shared" si="1"/>
        <v>269</v>
      </c>
      <c r="AE1688" s="14" t="str">
        <f t="array" ref="AE1688">IFERROR(INDEX('Pontuação 3.0'!G$13:G$191, MATCH(AD1688, 'Pontuação 3.0'!F$13:F$191, 0)), "Faixa Indefinida")</f>
        <v>A</v>
      </c>
      <c r="AF1688" s="14">
        <f t="shared" si="2"/>
        <v>1</v>
      </c>
      <c r="AG1688" s="14">
        <f t="shared" si="3"/>
        <v>0</v>
      </c>
      <c r="AH1688" s="14">
        <f t="shared" si="4"/>
        <v>0</v>
      </c>
      <c r="AI1688" s="14">
        <f t="shared" si="5"/>
        <v>0</v>
      </c>
      <c r="AJ1688" s="10"/>
    </row>
    <row r="1689" ht="15.75" customHeight="1">
      <c r="A1689" s="9">
        <v>45695.0</v>
      </c>
      <c r="B1689" s="10" t="s">
        <v>1219</v>
      </c>
      <c r="C1689" s="10" t="s">
        <v>3898</v>
      </c>
      <c r="D1689" s="11">
        <v>8.1993367998E10</v>
      </c>
      <c r="E1689" s="10" t="s">
        <v>8586</v>
      </c>
      <c r="F1689" s="10" t="s">
        <v>8587</v>
      </c>
      <c r="G1689" s="10" t="s">
        <v>8588</v>
      </c>
      <c r="H1689" s="10" t="s">
        <v>8598</v>
      </c>
      <c r="I1689" s="10" t="s">
        <v>8590</v>
      </c>
      <c r="J1689" s="10" t="s">
        <v>8599</v>
      </c>
      <c r="K1689" s="10" t="s">
        <v>8590</v>
      </c>
      <c r="L1689" s="10" t="s">
        <v>8615</v>
      </c>
      <c r="M1689" s="10" t="s">
        <v>8601</v>
      </c>
      <c r="N1689" s="12" t="s">
        <v>11</v>
      </c>
      <c r="O1689" s="12" t="s">
        <v>13</v>
      </c>
      <c r="P1689" s="12" t="s">
        <v>19</v>
      </c>
      <c r="Q1689" s="12" t="s">
        <v>15</v>
      </c>
      <c r="R1689" s="12" t="s">
        <v>14</v>
      </c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3">
        <f>ROUNDUP(SUM(VLOOKUP(F1689,'Pontuação 3.0'!A$2:B$11,2,FALSE),VLOOKUP(E1689,'Pontuação 3.0'!C$2:D$11,2,FALSE),VLOOKUP(H1689,'Pontuação 3.0'!I$2:J$11,2,FALSE),VLOOKUP(J1689,'Pontuação 3.0'!G$2:H$11,2,FALSE),VLOOKUP(G1689,'Pontuação 3.0'!E$2:F$11,2,FALSE),VLOOKUP(K1689,'Pontuação 3.0'!K$2:L$11,2,FALSE),VLOOKUP(L1689,'Pontuação 3.0'!M$2:N$13,2,FALSE)),0)</f>
        <v>2208</v>
      </c>
      <c r="AD1689" s="14">
        <f t="shared" si="1"/>
        <v>221</v>
      </c>
      <c r="AE1689" s="14" t="str">
        <f t="array" ref="AE1689">IFERROR(INDEX('Pontuação 3.0'!G$13:G$191, MATCH(AD1689, 'Pontuação 3.0'!F$13:F$191, 0)), "Faixa Indefinida")</f>
        <v>B</v>
      </c>
      <c r="AF1689" s="14">
        <f t="shared" si="2"/>
        <v>0</v>
      </c>
      <c r="AG1689" s="14">
        <f t="shared" si="3"/>
        <v>1</v>
      </c>
      <c r="AH1689" s="14">
        <f t="shared" si="4"/>
        <v>0</v>
      </c>
      <c r="AI1689" s="14">
        <f t="shared" si="5"/>
        <v>0</v>
      </c>
      <c r="AJ1689" s="10"/>
    </row>
    <row r="1690" ht="15.75" customHeight="1">
      <c r="A1690" s="9">
        <v>45695.0</v>
      </c>
      <c r="B1690" s="10" t="s">
        <v>3899</v>
      </c>
      <c r="C1690" s="10" t="s">
        <v>3900</v>
      </c>
      <c r="D1690" s="11">
        <v>9.81818181E8</v>
      </c>
      <c r="E1690" s="10" t="s">
        <v>8586</v>
      </c>
      <c r="F1690" s="10" t="s">
        <v>8596</v>
      </c>
      <c r="G1690" s="10" t="s">
        <v>8588</v>
      </c>
      <c r="H1690" s="10" t="s">
        <v>8598</v>
      </c>
      <c r="I1690" s="10" t="s">
        <v>8614</v>
      </c>
      <c r="J1690" s="10" t="s">
        <v>8599</v>
      </c>
      <c r="K1690" s="10" t="s">
        <v>8606</v>
      </c>
      <c r="L1690" s="10" t="s">
        <v>8615</v>
      </c>
      <c r="M1690" s="10" t="s">
        <v>8601</v>
      </c>
      <c r="N1690" s="12" t="s">
        <v>11</v>
      </c>
      <c r="O1690" s="12" t="s">
        <v>13</v>
      </c>
      <c r="P1690" s="12" t="s">
        <v>12</v>
      </c>
      <c r="Q1690" s="12" t="s">
        <v>15</v>
      </c>
      <c r="R1690" s="12" t="s">
        <v>23</v>
      </c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3">
        <f>ROUNDUP(SUM(VLOOKUP(F1690,'Pontuação 3.0'!A$2:B$11,2,FALSE),VLOOKUP(E1690,'Pontuação 3.0'!C$2:D$11,2,FALSE),VLOOKUP(H1690,'Pontuação 3.0'!I$2:J$11,2,FALSE),VLOOKUP(J1690,'Pontuação 3.0'!G$2:H$11,2,FALSE),VLOOKUP(G1690,'Pontuação 3.0'!E$2:F$11,2,FALSE),VLOOKUP(K1690,'Pontuação 3.0'!K$2:L$11,2,FALSE),VLOOKUP(L1690,'Pontuação 3.0'!M$2:N$13,2,FALSE)),0)</f>
        <v>2336</v>
      </c>
      <c r="AD1690" s="14">
        <f t="shared" si="1"/>
        <v>234</v>
      </c>
      <c r="AE1690" s="14" t="str">
        <f t="array" ref="AE1690">IFERROR(INDEX('Pontuação 3.0'!G$13:G$191, MATCH(AD1690, 'Pontuação 3.0'!F$13:F$191, 0)), "Faixa Indefinida")</f>
        <v>B</v>
      </c>
      <c r="AF1690" s="14">
        <f t="shared" si="2"/>
        <v>0</v>
      </c>
      <c r="AG1690" s="14">
        <f t="shared" si="3"/>
        <v>1</v>
      </c>
      <c r="AH1690" s="14">
        <f t="shared" si="4"/>
        <v>0</v>
      </c>
      <c r="AI1690" s="14">
        <f t="shared" si="5"/>
        <v>0</v>
      </c>
      <c r="AJ1690" s="10"/>
    </row>
    <row r="1691" ht="15.75" customHeight="1">
      <c r="A1691" s="9">
        <v>45695.0</v>
      </c>
      <c r="B1691" s="10" t="s">
        <v>3901</v>
      </c>
      <c r="C1691" s="10" t="s">
        <v>3902</v>
      </c>
      <c r="D1691" s="10" t="s">
        <v>3903</v>
      </c>
      <c r="E1691" s="10" t="s">
        <v>8586</v>
      </c>
      <c r="F1691" s="10" t="s">
        <v>8596</v>
      </c>
      <c r="G1691" s="10" t="s">
        <v>8597</v>
      </c>
      <c r="H1691" s="10" t="s">
        <v>8598</v>
      </c>
      <c r="I1691" s="10" t="s">
        <v>8590</v>
      </c>
      <c r="J1691" s="10" t="s">
        <v>8599</v>
      </c>
      <c r="K1691" s="10" t="s">
        <v>8590</v>
      </c>
      <c r="L1691" s="10" t="s">
        <v>8592</v>
      </c>
      <c r="M1691" s="10" t="s">
        <v>8593</v>
      </c>
      <c r="N1691" s="12" t="s">
        <v>11</v>
      </c>
      <c r="O1691" s="12" t="s">
        <v>13</v>
      </c>
      <c r="P1691" s="12" t="s">
        <v>58</v>
      </c>
      <c r="Q1691" s="12" t="s">
        <v>34</v>
      </c>
      <c r="R1691" s="12" t="s">
        <v>14</v>
      </c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3">
        <f>ROUNDUP(SUM(VLOOKUP(F1691,'Pontuação 3.0'!A$2:B$11,2,FALSE),VLOOKUP(E1691,'Pontuação 3.0'!C$2:D$11,2,FALSE),VLOOKUP(H1691,'Pontuação 3.0'!I$2:J$11,2,FALSE),VLOOKUP(J1691,'Pontuação 3.0'!G$2:H$11,2,FALSE),VLOOKUP(G1691,'Pontuação 3.0'!E$2:F$11,2,FALSE),VLOOKUP(K1691,'Pontuação 3.0'!K$2:L$11,2,FALSE),VLOOKUP(L1691,'Pontuação 3.0'!M$2:N$13,2,FALSE)),0)</f>
        <v>1882</v>
      </c>
      <c r="AD1691" s="14">
        <f t="shared" si="1"/>
        <v>188</v>
      </c>
      <c r="AE1691" s="14" t="str">
        <f t="array" ref="AE1691">IFERROR(INDEX('Pontuação 3.0'!G$13:G$191, MATCH(AD1691, 'Pontuação 3.0'!F$13:F$191, 0)), "Faixa Indefinida")</f>
        <v>D</v>
      </c>
      <c r="AF1691" s="14">
        <f t="shared" si="2"/>
        <v>0</v>
      </c>
      <c r="AG1691" s="14">
        <f t="shared" si="3"/>
        <v>0</v>
      </c>
      <c r="AH1691" s="14">
        <f t="shared" si="4"/>
        <v>0</v>
      </c>
      <c r="AI1691" s="14">
        <f t="shared" si="5"/>
        <v>1</v>
      </c>
      <c r="AJ1691" s="10"/>
    </row>
    <row r="1692" ht="15.75" customHeight="1">
      <c r="A1692" s="9">
        <v>45695.0</v>
      </c>
      <c r="B1692" s="10" t="s">
        <v>3904</v>
      </c>
      <c r="C1692" s="10" t="s">
        <v>8738</v>
      </c>
      <c r="D1692" s="11">
        <v>3.4991739349E10</v>
      </c>
      <c r="E1692" s="10" t="s">
        <v>8586</v>
      </c>
      <c r="F1692" s="10" t="s">
        <v>8596</v>
      </c>
      <c r="G1692" s="10" t="s">
        <v>8588</v>
      </c>
      <c r="H1692" s="10" t="s">
        <v>8598</v>
      </c>
      <c r="I1692" s="10" t="s">
        <v>8614</v>
      </c>
      <c r="J1692" s="10" t="s">
        <v>8599</v>
      </c>
      <c r="K1692" s="10" t="s">
        <v>8590</v>
      </c>
      <c r="L1692" s="10" t="s">
        <v>8615</v>
      </c>
      <c r="M1692" s="10" t="s">
        <v>8593</v>
      </c>
      <c r="N1692" s="12" t="s">
        <v>11</v>
      </c>
      <c r="O1692" s="12" t="s">
        <v>13</v>
      </c>
      <c r="P1692" s="12" t="s">
        <v>114</v>
      </c>
      <c r="Q1692" s="12" t="s">
        <v>34</v>
      </c>
      <c r="R1692" s="12" t="s">
        <v>23</v>
      </c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3">
        <f>ROUNDUP(SUM(VLOOKUP(F1692,'Pontuação 3.0'!A$2:B$11,2,FALSE),VLOOKUP(E1692,'Pontuação 3.0'!C$2:D$11,2,FALSE),VLOOKUP(H1692,'Pontuação 3.0'!I$2:J$11,2,FALSE),VLOOKUP(J1692,'Pontuação 3.0'!G$2:H$11,2,FALSE),VLOOKUP(G1692,'Pontuação 3.0'!E$2:F$11,2,FALSE),VLOOKUP(K1692,'Pontuação 3.0'!K$2:L$11,2,FALSE),VLOOKUP(L1692,'Pontuação 3.0'!M$2:N$13,2,FALSE)),0)</f>
        <v>2075</v>
      </c>
      <c r="AD1692" s="14">
        <f t="shared" si="1"/>
        <v>208</v>
      </c>
      <c r="AE1692" s="14" t="str">
        <f t="array" ref="AE1692">IFERROR(INDEX('Pontuação 3.0'!G$13:G$191, MATCH(AD1692, 'Pontuação 3.0'!F$13:F$191, 0)), "Faixa Indefinida")</f>
        <v>C</v>
      </c>
      <c r="AF1692" s="14">
        <f t="shared" si="2"/>
        <v>0</v>
      </c>
      <c r="AG1692" s="14">
        <f t="shared" si="3"/>
        <v>0</v>
      </c>
      <c r="AH1692" s="14">
        <f t="shared" si="4"/>
        <v>1</v>
      </c>
      <c r="AI1692" s="14">
        <f t="shared" si="5"/>
        <v>0</v>
      </c>
      <c r="AJ1692" s="10"/>
    </row>
    <row r="1693" ht="15.75" customHeight="1">
      <c r="A1693" s="9">
        <v>45695.0</v>
      </c>
      <c r="B1693" s="10" t="s">
        <v>3906</v>
      </c>
      <c r="C1693" s="10" t="s">
        <v>3907</v>
      </c>
      <c r="D1693" s="15" t="s">
        <v>8739</v>
      </c>
      <c r="E1693" s="10" t="s">
        <v>8622</v>
      </c>
      <c r="F1693" s="10" t="s">
        <v>8596</v>
      </c>
      <c r="G1693" s="10" t="s">
        <v>8628</v>
      </c>
      <c r="H1693" s="10" t="s">
        <v>8598</v>
      </c>
      <c r="I1693" s="10" t="s">
        <v>8614</v>
      </c>
      <c r="J1693" s="10" t="s">
        <v>8599</v>
      </c>
      <c r="K1693" s="10" t="s">
        <v>8590</v>
      </c>
      <c r="L1693" s="10" t="s">
        <v>8592</v>
      </c>
      <c r="M1693" s="10" t="s">
        <v>8593</v>
      </c>
      <c r="N1693" s="12" t="s">
        <v>11</v>
      </c>
      <c r="O1693" s="12" t="s">
        <v>13</v>
      </c>
      <c r="P1693" s="12" t="s">
        <v>102</v>
      </c>
      <c r="Q1693" s="12" t="s">
        <v>15</v>
      </c>
      <c r="R1693" s="12" t="s">
        <v>14</v>
      </c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3">
        <f>ROUNDUP(SUM(VLOOKUP(F1693,'Pontuação 3.0'!A$2:B$11,2,FALSE),VLOOKUP(E1693,'Pontuação 3.0'!C$2:D$11,2,FALSE),VLOOKUP(H1693,'Pontuação 3.0'!I$2:J$11,2,FALSE),VLOOKUP(J1693,'Pontuação 3.0'!G$2:H$11,2,FALSE),VLOOKUP(G1693,'Pontuação 3.0'!E$2:F$11,2,FALSE),VLOOKUP(K1693,'Pontuação 3.0'!K$2:L$11,2,FALSE),VLOOKUP(L1693,'Pontuação 3.0'!M$2:N$13,2,FALSE)),0)</f>
        <v>1809</v>
      </c>
      <c r="AD1693" s="14">
        <f t="shared" si="1"/>
        <v>181</v>
      </c>
      <c r="AE1693" s="14" t="str">
        <f t="array" ref="AE1693">IFERROR(INDEX('Pontuação 3.0'!G$13:G$191, MATCH(AD1693, 'Pontuação 3.0'!F$13:F$191, 0)), "Faixa Indefinida")</f>
        <v>D</v>
      </c>
      <c r="AF1693" s="14">
        <f t="shared" si="2"/>
        <v>0</v>
      </c>
      <c r="AG1693" s="14">
        <f t="shared" si="3"/>
        <v>0</v>
      </c>
      <c r="AH1693" s="14">
        <f t="shared" si="4"/>
        <v>0</v>
      </c>
      <c r="AI1693" s="14">
        <f t="shared" si="5"/>
        <v>1</v>
      </c>
      <c r="AJ1693" s="10"/>
    </row>
    <row r="1694" ht="15.75" customHeight="1">
      <c r="A1694" s="9">
        <v>45695.0</v>
      </c>
      <c r="B1694" s="10" t="s">
        <v>3908</v>
      </c>
      <c r="C1694" s="10" t="s">
        <v>3909</v>
      </c>
      <c r="D1694" s="10" t="s">
        <v>3910</v>
      </c>
      <c r="E1694" s="10" t="s">
        <v>8586</v>
      </c>
      <c r="F1694" s="10" t="s">
        <v>8587</v>
      </c>
      <c r="G1694" s="10" t="s">
        <v>8620</v>
      </c>
      <c r="H1694" s="10" t="s">
        <v>8626</v>
      </c>
      <c r="I1694" s="10" t="s">
        <v>8590</v>
      </c>
      <c r="J1694" s="10" t="s">
        <v>8599</v>
      </c>
      <c r="K1694" s="10" t="s">
        <v>8590</v>
      </c>
      <c r="L1694" s="10" t="s">
        <v>8592</v>
      </c>
      <c r="M1694" s="10" t="s">
        <v>8611</v>
      </c>
      <c r="N1694" s="12" t="s">
        <v>11</v>
      </c>
      <c r="O1694" s="12" t="s">
        <v>13</v>
      </c>
      <c r="P1694" s="12" t="s">
        <v>418</v>
      </c>
      <c r="Q1694" s="12" t="s">
        <v>49</v>
      </c>
      <c r="R1694" s="12" t="s">
        <v>14</v>
      </c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3">
        <f>ROUNDUP(SUM(VLOOKUP(F1694,'Pontuação 3.0'!A$2:B$11,2,FALSE),VLOOKUP(E1694,'Pontuação 3.0'!C$2:D$11,2,FALSE),VLOOKUP(H1694,'Pontuação 3.0'!I$2:J$11,2,FALSE),VLOOKUP(J1694,'Pontuação 3.0'!G$2:H$11,2,FALSE),VLOOKUP(G1694,'Pontuação 3.0'!E$2:F$11,2,FALSE),VLOOKUP(K1694,'Pontuação 3.0'!K$2:L$11,2,FALSE),VLOOKUP(L1694,'Pontuação 3.0'!M$2:N$13,2,FALSE)),0)</f>
        <v>1834</v>
      </c>
      <c r="AD1694" s="14">
        <f t="shared" si="1"/>
        <v>183</v>
      </c>
      <c r="AE1694" s="14" t="str">
        <f t="array" ref="AE1694">IFERROR(INDEX('Pontuação 3.0'!G$13:G$191, MATCH(AD1694, 'Pontuação 3.0'!F$13:F$191, 0)), "Faixa Indefinida")</f>
        <v>D</v>
      </c>
      <c r="AF1694" s="14">
        <f t="shared" si="2"/>
        <v>0</v>
      </c>
      <c r="AG1694" s="14">
        <f t="shared" si="3"/>
        <v>0</v>
      </c>
      <c r="AH1694" s="14">
        <f t="shared" si="4"/>
        <v>0</v>
      </c>
      <c r="AI1694" s="14">
        <f t="shared" si="5"/>
        <v>1</v>
      </c>
      <c r="AJ1694" s="10"/>
    </row>
    <row r="1695" ht="15.75" customHeight="1">
      <c r="A1695" s="9">
        <v>45695.0</v>
      </c>
      <c r="B1695" s="10" t="s">
        <v>3911</v>
      </c>
      <c r="C1695" s="10" t="s">
        <v>3912</v>
      </c>
      <c r="D1695" s="11">
        <v>5.57799961005E12</v>
      </c>
      <c r="E1695" s="10" t="s">
        <v>8586</v>
      </c>
      <c r="F1695" s="10" t="s">
        <v>8596</v>
      </c>
      <c r="G1695" s="10" t="s">
        <v>8588</v>
      </c>
      <c r="H1695" s="10" t="s">
        <v>8598</v>
      </c>
      <c r="I1695" s="10" t="s">
        <v>8590</v>
      </c>
      <c r="J1695" s="10" t="s">
        <v>8617</v>
      </c>
      <c r="K1695" s="10" t="s">
        <v>8606</v>
      </c>
      <c r="L1695" s="10" t="s">
        <v>8629</v>
      </c>
      <c r="M1695" s="10" t="s">
        <v>8601</v>
      </c>
      <c r="N1695" s="12" t="s">
        <v>11</v>
      </c>
      <c r="O1695" s="12" t="s">
        <v>13</v>
      </c>
      <c r="P1695" s="12" t="s">
        <v>418</v>
      </c>
      <c r="Q1695" s="12" t="s">
        <v>45</v>
      </c>
      <c r="R1695" s="12" t="s">
        <v>14</v>
      </c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3">
        <f>ROUNDUP(SUM(VLOOKUP(F1695,'Pontuação 3.0'!A$2:B$11,2,FALSE),VLOOKUP(E1695,'Pontuação 3.0'!C$2:D$11,2,FALSE),VLOOKUP(H1695,'Pontuação 3.0'!I$2:J$11,2,FALSE),VLOOKUP(J1695,'Pontuação 3.0'!G$2:H$11,2,FALSE),VLOOKUP(G1695,'Pontuação 3.0'!E$2:F$11,2,FALSE),VLOOKUP(K1695,'Pontuação 3.0'!K$2:L$11,2,FALSE),VLOOKUP(L1695,'Pontuação 3.0'!M$2:N$13,2,FALSE)),0)</f>
        <v>2503</v>
      </c>
      <c r="AD1695" s="14">
        <f t="shared" si="1"/>
        <v>250</v>
      </c>
      <c r="AE1695" s="14" t="str">
        <f t="array" ref="AE1695">IFERROR(INDEX('Pontuação 3.0'!G$13:G$191, MATCH(AD1695, 'Pontuação 3.0'!F$13:F$191, 0)), "Faixa Indefinida")</f>
        <v>A</v>
      </c>
      <c r="AF1695" s="14">
        <f t="shared" si="2"/>
        <v>1</v>
      </c>
      <c r="AG1695" s="14">
        <f t="shared" si="3"/>
        <v>0</v>
      </c>
      <c r="AH1695" s="14">
        <f t="shared" si="4"/>
        <v>0</v>
      </c>
      <c r="AI1695" s="14">
        <f t="shared" si="5"/>
        <v>0</v>
      </c>
      <c r="AJ1695" s="10"/>
    </row>
    <row r="1696" ht="15.75" customHeight="1">
      <c r="A1696" s="9">
        <v>45695.0</v>
      </c>
      <c r="B1696" s="10" t="s">
        <v>3913</v>
      </c>
      <c r="C1696" s="10" t="s">
        <v>3914</v>
      </c>
      <c r="D1696" s="11">
        <v>3.8992294942E10</v>
      </c>
      <c r="E1696" s="10" t="s">
        <v>8622</v>
      </c>
      <c r="F1696" s="10" t="s">
        <v>8587</v>
      </c>
      <c r="G1696" s="10" t="s">
        <v>8588</v>
      </c>
      <c r="H1696" s="10" t="s">
        <v>8598</v>
      </c>
      <c r="I1696" s="10" t="s">
        <v>8590</v>
      </c>
      <c r="J1696" s="10" t="s">
        <v>8591</v>
      </c>
      <c r="K1696" s="10" t="s">
        <v>8590</v>
      </c>
      <c r="L1696" s="10" t="s">
        <v>8615</v>
      </c>
      <c r="M1696" s="10" t="s">
        <v>8625</v>
      </c>
      <c r="N1696" s="12" t="s">
        <v>11</v>
      </c>
      <c r="O1696" s="12" t="s">
        <v>13</v>
      </c>
      <c r="P1696" s="12" t="s">
        <v>19</v>
      </c>
      <c r="Q1696" s="12" t="s">
        <v>15</v>
      </c>
      <c r="R1696" s="12" t="s">
        <v>14</v>
      </c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3">
        <f>ROUNDUP(SUM(VLOOKUP(F1696,'Pontuação 3.0'!A$2:B$11,2,FALSE),VLOOKUP(E1696,'Pontuação 3.0'!C$2:D$11,2,FALSE),VLOOKUP(H1696,'Pontuação 3.0'!I$2:J$11,2,FALSE),VLOOKUP(J1696,'Pontuação 3.0'!G$2:H$11,2,FALSE),VLOOKUP(G1696,'Pontuação 3.0'!E$2:F$11,2,FALSE),VLOOKUP(K1696,'Pontuação 3.0'!K$2:L$11,2,FALSE),VLOOKUP(L1696,'Pontuação 3.0'!M$2:N$13,2,FALSE)),0)</f>
        <v>2330</v>
      </c>
      <c r="AD1696" s="14">
        <f t="shared" si="1"/>
        <v>233</v>
      </c>
      <c r="AE1696" s="14" t="str">
        <f t="array" ref="AE1696">IFERROR(INDEX('Pontuação 3.0'!G$13:G$191, MATCH(AD1696, 'Pontuação 3.0'!F$13:F$191, 0)), "Faixa Indefinida")</f>
        <v>B</v>
      </c>
      <c r="AF1696" s="14">
        <f t="shared" si="2"/>
        <v>0</v>
      </c>
      <c r="AG1696" s="14">
        <f t="shared" si="3"/>
        <v>1</v>
      </c>
      <c r="AH1696" s="14">
        <f t="shared" si="4"/>
        <v>0</v>
      </c>
      <c r="AI1696" s="14">
        <f t="shared" si="5"/>
        <v>0</v>
      </c>
      <c r="AJ1696" s="10"/>
    </row>
    <row r="1697" ht="15.75" customHeight="1">
      <c r="A1697" s="9">
        <v>45695.0</v>
      </c>
      <c r="B1697" s="10" t="s">
        <v>3917</v>
      </c>
      <c r="C1697" s="10" t="s">
        <v>3918</v>
      </c>
      <c r="D1697" s="15" t="s">
        <v>8740</v>
      </c>
      <c r="E1697" s="10" t="s">
        <v>8586</v>
      </c>
      <c r="F1697" s="10" t="s">
        <v>8640</v>
      </c>
      <c r="G1697" s="10" t="s">
        <v>8628</v>
      </c>
      <c r="H1697" s="10" t="s">
        <v>8626</v>
      </c>
      <c r="I1697" s="10" t="s">
        <v>8614</v>
      </c>
      <c r="J1697" s="10" t="s">
        <v>8591</v>
      </c>
      <c r="K1697" s="10" t="s">
        <v>8590</v>
      </c>
      <c r="L1697" s="10" t="s">
        <v>8592</v>
      </c>
      <c r="M1697" s="10" t="s">
        <v>8611</v>
      </c>
      <c r="N1697" s="12" t="s">
        <v>11</v>
      </c>
      <c r="O1697" s="12" t="s">
        <v>13</v>
      </c>
      <c r="P1697" s="12" t="s">
        <v>513</v>
      </c>
      <c r="Q1697" s="12" t="s">
        <v>514</v>
      </c>
      <c r="R1697" s="12" t="s">
        <v>14</v>
      </c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/>
      <c r="AC1697" s="13">
        <f>ROUNDUP(SUM(VLOOKUP(F1697,'Pontuação 3.0'!A$2:B$11,2,FALSE),VLOOKUP(E1697,'Pontuação 3.0'!C$2:D$11,2,FALSE),VLOOKUP(H1697,'Pontuação 3.0'!I$2:J$11,2,FALSE),VLOOKUP(J1697,'Pontuação 3.0'!G$2:H$11,2,FALSE),VLOOKUP(G1697,'Pontuação 3.0'!E$2:F$11,2,FALSE),VLOOKUP(K1697,'Pontuação 3.0'!K$2:L$11,2,FALSE),VLOOKUP(L1697,'Pontuação 3.0'!M$2:N$13,2,FALSE)),0)</f>
        <v>1828</v>
      </c>
      <c r="AD1697" s="14">
        <f t="shared" si="1"/>
        <v>183</v>
      </c>
      <c r="AE1697" s="14" t="str">
        <f t="array" ref="AE1697">IFERROR(INDEX('Pontuação 3.0'!G$13:G$191, MATCH(AD1697, 'Pontuação 3.0'!F$13:F$191, 0)), "Faixa Indefinida")</f>
        <v>D</v>
      </c>
      <c r="AF1697" s="14">
        <f t="shared" si="2"/>
        <v>0</v>
      </c>
      <c r="AG1697" s="14">
        <f t="shared" si="3"/>
        <v>0</v>
      </c>
      <c r="AH1697" s="14">
        <f t="shared" si="4"/>
        <v>0</v>
      </c>
      <c r="AI1697" s="14">
        <f t="shared" si="5"/>
        <v>1</v>
      </c>
      <c r="AJ1697" s="10"/>
    </row>
    <row r="1698" ht="15.75" customHeight="1">
      <c r="A1698" s="9">
        <v>45695.0</v>
      </c>
      <c r="B1698" s="10" t="s">
        <v>3915</v>
      </c>
      <c r="C1698" s="10" t="s">
        <v>3916</v>
      </c>
      <c r="D1698" s="11">
        <v>9.4992245158E10</v>
      </c>
      <c r="E1698" s="10" t="s">
        <v>8586</v>
      </c>
      <c r="F1698" s="10" t="s">
        <v>8587</v>
      </c>
      <c r="G1698" s="10" t="s">
        <v>8588</v>
      </c>
      <c r="H1698" s="10" t="s">
        <v>8605</v>
      </c>
      <c r="I1698" s="10" t="s">
        <v>8614</v>
      </c>
      <c r="J1698" s="10" t="s">
        <v>8599</v>
      </c>
      <c r="K1698" s="10" t="s">
        <v>8590</v>
      </c>
      <c r="L1698" s="10" t="s">
        <v>8592</v>
      </c>
      <c r="M1698" s="10" t="s">
        <v>8611</v>
      </c>
      <c r="N1698" s="12" t="s">
        <v>11</v>
      </c>
      <c r="O1698" s="12" t="s">
        <v>13</v>
      </c>
      <c r="P1698" s="12" t="s">
        <v>19</v>
      </c>
      <c r="Q1698" s="12" t="s">
        <v>49</v>
      </c>
      <c r="R1698" s="12" t="s">
        <v>14</v>
      </c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3">
        <f>ROUNDUP(SUM(VLOOKUP(F1698,'Pontuação 3.0'!A$2:B$11,2,FALSE),VLOOKUP(E1698,'Pontuação 3.0'!C$2:D$11,2,FALSE),VLOOKUP(H1698,'Pontuação 3.0'!I$2:J$11,2,FALSE),VLOOKUP(J1698,'Pontuação 3.0'!G$2:H$11,2,FALSE),VLOOKUP(G1698,'Pontuação 3.0'!E$2:F$11,2,FALSE),VLOOKUP(K1698,'Pontuação 3.0'!K$2:L$11,2,FALSE),VLOOKUP(L1698,'Pontuação 3.0'!M$2:N$13,2,FALSE)),0)</f>
        <v>2058</v>
      </c>
      <c r="AD1698" s="14">
        <f t="shared" si="1"/>
        <v>206</v>
      </c>
      <c r="AE1698" s="14" t="str">
        <f t="array" ref="AE1698">IFERROR(INDEX('Pontuação 3.0'!G$13:G$191, MATCH(AD1698, 'Pontuação 3.0'!F$13:F$191, 0)), "Faixa Indefinida")</f>
        <v>C</v>
      </c>
      <c r="AF1698" s="14">
        <f t="shared" si="2"/>
        <v>0</v>
      </c>
      <c r="AG1698" s="14">
        <f t="shared" si="3"/>
        <v>0</v>
      </c>
      <c r="AH1698" s="14">
        <f t="shared" si="4"/>
        <v>1</v>
      </c>
      <c r="AI1698" s="14">
        <f t="shared" si="5"/>
        <v>0</v>
      </c>
      <c r="AJ1698" s="10"/>
    </row>
    <row r="1699" ht="15.75" customHeight="1">
      <c r="A1699" s="9">
        <v>45695.0</v>
      </c>
      <c r="B1699" s="10" t="s">
        <v>8721</v>
      </c>
      <c r="C1699" s="10" t="s">
        <v>966</v>
      </c>
      <c r="D1699" s="11">
        <v>8.1983950522E10</v>
      </c>
      <c r="E1699" s="10" t="s">
        <v>8622</v>
      </c>
      <c r="F1699" s="10" t="s">
        <v>8653</v>
      </c>
      <c r="G1699" s="10" t="s">
        <v>8628</v>
      </c>
      <c r="H1699" s="10" t="s">
        <v>8626</v>
      </c>
      <c r="I1699" s="10" t="s">
        <v>8590</v>
      </c>
      <c r="J1699" s="10" t="s">
        <v>8599</v>
      </c>
      <c r="K1699" s="10" t="s">
        <v>8590</v>
      </c>
      <c r="L1699" s="10" t="s">
        <v>8629</v>
      </c>
      <c r="M1699" s="10" t="s">
        <v>8621</v>
      </c>
      <c r="N1699" s="12" t="s">
        <v>11</v>
      </c>
      <c r="O1699" s="12" t="s">
        <v>13</v>
      </c>
      <c r="P1699" s="12" t="s">
        <v>19</v>
      </c>
      <c r="Q1699" s="12" t="s">
        <v>34</v>
      </c>
      <c r="R1699" s="12" t="s">
        <v>14</v>
      </c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3">
        <f>ROUNDUP(SUM(VLOOKUP(F1699,'Pontuação 3.0'!A$2:B$11,2,FALSE),VLOOKUP(E1699,'Pontuação 3.0'!C$2:D$11,2,FALSE),VLOOKUP(H1699,'Pontuação 3.0'!I$2:J$11,2,FALSE),VLOOKUP(J1699,'Pontuação 3.0'!G$2:H$11,2,FALSE),VLOOKUP(G1699,'Pontuação 3.0'!E$2:F$11,2,FALSE),VLOOKUP(K1699,'Pontuação 3.0'!K$2:L$11,2,FALSE),VLOOKUP(L1699,'Pontuação 3.0'!M$2:N$13,2,FALSE)),0)</f>
        <v>1454</v>
      </c>
      <c r="AD1699" s="14">
        <f t="shared" si="1"/>
        <v>145</v>
      </c>
      <c r="AE1699" s="14" t="str">
        <f t="array" ref="AE1699">IFERROR(INDEX('Pontuação 3.0'!G$13:G$191, MATCH(AD1699, 'Pontuação 3.0'!F$13:F$191, 0)), "Faixa Indefinida")</f>
        <v>D</v>
      </c>
      <c r="AF1699" s="14">
        <f t="shared" si="2"/>
        <v>0</v>
      </c>
      <c r="AG1699" s="14">
        <f t="shared" si="3"/>
        <v>0</v>
      </c>
      <c r="AH1699" s="14">
        <f t="shared" si="4"/>
        <v>0</v>
      </c>
      <c r="AI1699" s="14">
        <f t="shared" si="5"/>
        <v>1</v>
      </c>
      <c r="AJ1699" s="10"/>
    </row>
    <row r="1700" ht="15.75" customHeight="1">
      <c r="A1700" s="9">
        <v>45695.0</v>
      </c>
      <c r="B1700" s="10" t="s">
        <v>2478</v>
      </c>
      <c r="C1700" s="10" t="s">
        <v>2479</v>
      </c>
      <c r="D1700" s="15" t="s">
        <v>8741</v>
      </c>
      <c r="E1700" s="10" t="s">
        <v>8622</v>
      </c>
      <c r="F1700" s="10" t="s">
        <v>8596</v>
      </c>
      <c r="G1700" s="10" t="s">
        <v>8588</v>
      </c>
      <c r="H1700" s="10" t="s">
        <v>8598</v>
      </c>
      <c r="I1700" s="10" t="s">
        <v>8590</v>
      </c>
      <c r="J1700" s="10" t="s">
        <v>8599</v>
      </c>
      <c r="K1700" s="10" t="s">
        <v>8590</v>
      </c>
      <c r="L1700" s="10" t="s">
        <v>8607</v>
      </c>
      <c r="M1700" s="10" t="s">
        <v>8621</v>
      </c>
      <c r="N1700" s="12" t="s">
        <v>11</v>
      </c>
      <c r="O1700" s="12" t="s">
        <v>13</v>
      </c>
      <c r="P1700" s="12" t="s">
        <v>19</v>
      </c>
      <c r="Q1700" s="12" t="s">
        <v>15</v>
      </c>
      <c r="R1700" s="12" t="s">
        <v>23</v>
      </c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3">
        <f>ROUNDUP(SUM(VLOOKUP(F1700,'Pontuação 3.0'!A$2:B$11,2,FALSE),VLOOKUP(E1700,'Pontuação 3.0'!C$2:D$11,2,FALSE),VLOOKUP(H1700,'Pontuação 3.0'!I$2:J$11,2,FALSE),VLOOKUP(J1700,'Pontuação 3.0'!G$2:H$11,2,FALSE),VLOOKUP(G1700,'Pontuação 3.0'!E$2:F$11,2,FALSE),VLOOKUP(K1700,'Pontuação 3.0'!K$2:L$11,2,FALSE),VLOOKUP(L1700,'Pontuação 3.0'!M$2:N$13,2,FALSE)),0)</f>
        <v>1929</v>
      </c>
      <c r="AD1700" s="14">
        <f t="shared" si="1"/>
        <v>193</v>
      </c>
      <c r="AE1700" s="14" t="str">
        <f t="array" ref="AE1700">IFERROR(INDEX('Pontuação 3.0'!G$13:G$191, MATCH(AD1700, 'Pontuação 3.0'!F$13:F$191, 0)), "Faixa Indefinida")</f>
        <v>C</v>
      </c>
      <c r="AF1700" s="14">
        <f t="shared" si="2"/>
        <v>0</v>
      </c>
      <c r="AG1700" s="14">
        <f t="shared" si="3"/>
        <v>0</v>
      </c>
      <c r="AH1700" s="14">
        <f t="shared" si="4"/>
        <v>1</v>
      </c>
      <c r="AI1700" s="14">
        <f t="shared" si="5"/>
        <v>0</v>
      </c>
      <c r="AJ1700" s="10"/>
    </row>
    <row r="1701" ht="15.75" customHeight="1">
      <c r="A1701" s="9">
        <v>45695.0</v>
      </c>
      <c r="B1701" s="10" t="s">
        <v>3919</v>
      </c>
      <c r="C1701" s="10" t="s">
        <v>3920</v>
      </c>
      <c r="D1701" s="11">
        <v>7.1992574948E10</v>
      </c>
      <c r="E1701" s="10" t="s">
        <v>8586</v>
      </c>
      <c r="F1701" s="10" t="s">
        <v>8596</v>
      </c>
      <c r="G1701" s="10" t="s">
        <v>8616</v>
      </c>
      <c r="H1701" s="10" t="s">
        <v>8598</v>
      </c>
      <c r="I1701" s="10" t="s">
        <v>8590</v>
      </c>
      <c r="J1701" s="10" t="s">
        <v>8617</v>
      </c>
      <c r="K1701" s="10" t="s">
        <v>8590</v>
      </c>
      <c r="L1701" s="10" t="s">
        <v>8615</v>
      </c>
      <c r="M1701" s="10" t="s">
        <v>8601</v>
      </c>
      <c r="N1701" s="12" t="s">
        <v>11</v>
      </c>
      <c r="O1701" s="12" t="s">
        <v>13</v>
      </c>
      <c r="P1701" s="12" t="s">
        <v>1734</v>
      </c>
      <c r="Q1701" s="12" t="s">
        <v>1735</v>
      </c>
      <c r="R1701" s="12" t="s">
        <v>14</v>
      </c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3">
        <f>ROUNDUP(SUM(VLOOKUP(F1701,'Pontuação 3.0'!A$2:B$11,2,FALSE),VLOOKUP(E1701,'Pontuação 3.0'!C$2:D$11,2,FALSE),VLOOKUP(H1701,'Pontuação 3.0'!I$2:J$11,2,FALSE),VLOOKUP(J1701,'Pontuação 3.0'!G$2:H$11,2,FALSE),VLOOKUP(G1701,'Pontuação 3.0'!E$2:F$11,2,FALSE),VLOOKUP(K1701,'Pontuação 3.0'!K$2:L$11,2,FALSE),VLOOKUP(L1701,'Pontuação 3.0'!M$2:N$13,2,FALSE)),0)</f>
        <v>2444</v>
      </c>
      <c r="AD1701" s="14">
        <f t="shared" si="1"/>
        <v>244</v>
      </c>
      <c r="AE1701" s="14" t="str">
        <f t="array" ref="AE1701">IFERROR(INDEX('Pontuação 3.0'!G$13:G$191, MATCH(AD1701, 'Pontuação 3.0'!F$13:F$191, 0)), "Faixa Indefinida")</f>
        <v>A</v>
      </c>
      <c r="AF1701" s="14">
        <f t="shared" si="2"/>
        <v>1</v>
      </c>
      <c r="AG1701" s="14">
        <f t="shared" si="3"/>
        <v>0</v>
      </c>
      <c r="AH1701" s="14">
        <f t="shared" si="4"/>
        <v>0</v>
      </c>
      <c r="AI1701" s="14">
        <f t="shared" si="5"/>
        <v>0</v>
      </c>
      <c r="AJ1701" s="10"/>
    </row>
    <row r="1702" ht="15.75" customHeight="1">
      <c r="A1702" s="9">
        <v>45695.0</v>
      </c>
      <c r="B1702" s="10" t="s">
        <v>3921</v>
      </c>
      <c r="C1702" s="10" t="s">
        <v>3922</v>
      </c>
      <c r="D1702" s="11">
        <v>7.1986453781E10</v>
      </c>
      <c r="E1702" s="10" t="s">
        <v>8586</v>
      </c>
      <c r="F1702" s="10" t="s">
        <v>8596</v>
      </c>
      <c r="G1702" s="10" t="s">
        <v>8620</v>
      </c>
      <c r="H1702" s="10" t="s">
        <v>8598</v>
      </c>
      <c r="I1702" s="10" t="s">
        <v>8590</v>
      </c>
      <c r="J1702" s="10" t="s">
        <v>8599</v>
      </c>
      <c r="K1702" s="10" t="s">
        <v>8590</v>
      </c>
      <c r="L1702" s="10" t="s">
        <v>8615</v>
      </c>
      <c r="M1702" s="10" t="s">
        <v>8593</v>
      </c>
      <c r="N1702" s="12" t="s">
        <v>11</v>
      </c>
      <c r="O1702" s="12" t="s">
        <v>13</v>
      </c>
      <c r="P1702" s="12" t="s">
        <v>77</v>
      </c>
      <c r="Q1702" s="12" t="s">
        <v>45</v>
      </c>
      <c r="R1702" s="12" t="s">
        <v>23</v>
      </c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3">
        <f>ROUNDUP(SUM(VLOOKUP(F1702,'Pontuação 3.0'!A$2:B$11,2,FALSE),VLOOKUP(E1702,'Pontuação 3.0'!C$2:D$11,2,FALSE),VLOOKUP(H1702,'Pontuação 3.0'!I$2:J$11,2,FALSE),VLOOKUP(J1702,'Pontuação 3.0'!G$2:H$11,2,FALSE),VLOOKUP(G1702,'Pontuação 3.0'!E$2:F$11,2,FALSE),VLOOKUP(K1702,'Pontuação 3.0'!K$2:L$11,2,FALSE),VLOOKUP(L1702,'Pontuação 3.0'!M$2:N$13,2,FALSE)),0)</f>
        <v>1935</v>
      </c>
      <c r="AD1702" s="14">
        <f t="shared" si="1"/>
        <v>194</v>
      </c>
      <c r="AE1702" s="14" t="str">
        <f t="array" ref="AE1702">IFERROR(INDEX('Pontuação 3.0'!G$13:G$191, MATCH(AD1702, 'Pontuação 3.0'!F$13:F$191, 0)), "Faixa Indefinida")</f>
        <v>C</v>
      </c>
      <c r="AF1702" s="14">
        <f t="shared" si="2"/>
        <v>0</v>
      </c>
      <c r="AG1702" s="14">
        <f t="shared" si="3"/>
        <v>0</v>
      </c>
      <c r="AH1702" s="14">
        <f t="shared" si="4"/>
        <v>1</v>
      </c>
      <c r="AI1702" s="14">
        <f t="shared" si="5"/>
        <v>0</v>
      </c>
      <c r="AJ1702" s="10"/>
    </row>
    <row r="1703" ht="15.75" customHeight="1">
      <c r="A1703" s="9">
        <v>45695.0</v>
      </c>
      <c r="B1703" s="10" t="s">
        <v>3936</v>
      </c>
      <c r="C1703" s="10" t="s">
        <v>3937</v>
      </c>
      <c r="D1703" s="11">
        <v>6.6992481027E10</v>
      </c>
      <c r="E1703" s="10" t="s">
        <v>8586</v>
      </c>
      <c r="F1703" s="10" t="s">
        <v>8596</v>
      </c>
      <c r="G1703" s="10" t="s">
        <v>8620</v>
      </c>
      <c r="H1703" s="10" t="s">
        <v>8632</v>
      </c>
      <c r="I1703" s="10" t="s">
        <v>8614</v>
      </c>
      <c r="J1703" s="10" t="s">
        <v>8599</v>
      </c>
      <c r="K1703" s="10" t="s">
        <v>8606</v>
      </c>
      <c r="L1703" s="10" t="s">
        <v>8592</v>
      </c>
      <c r="M1703" s="10" t="s">
        <v>8611</v>
      </c>
      <c r="N1703" s="12" t="s">
        <v>11</v>
      </c>
      <c r="O1703" s="12" t="s">
        <v>13</v>
      </c>
      <c r="P1703" s="12" t="s">
        <v>22</v>
      </c>
      <c r="Q1703" s="12" t="s">
        <v>49</v>
      </c>
      <c r="R1703" s="12" t="s">
        <v>14</v>
      </c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3">
        <f>ROUNDUP(SUM(VLOOKUP(F1703,'Pontuação 3.0'!A$2:B$11,2,FALSE),VLOOKUP(E1703,'Pontuação 3.0'!C$2:D$11,2,FALSE),VLOOKUP(H1703,'Pontuação 3.0'!I$2:J$11,2,FALSE),VLOOKUP(J1703,'Pontuação 3.0'!G$2:H$11,2,FALSE),VLOOKUP(G1703,'Pontuação 3.0'!E$2:F$11,2,FALSE),VLOOKUP(K1703,'Pontuação 3.0'!K$2:L$11,2,FALSE),VLOOKUP(L1703,'Pontuação 3.0'!M$2:N$13,2,FALSE)),0)</f>
        <v>2002</v>
      </c>
      <c r="AD1703" s="14">
        <f t="shared" si="1"/>
        <v>200</v>
      </c>
      <c r="AE1703" s="14" t="str">
        <f t="array" ref="AE1703">IFERROR(INDEX('Pontuação 3.0'!G$13:G$191, MATCH(AD1703, 'Pontuação 3.0'!F$13:F$191, 0)), "Faixa Indefinida")</f>
        <v>C</v>
      </c>
      <c r="AF1703" s="14">
        <f t="shared" si="2"/>
        <v>0</v>
      </c>
      <c r="AG1703" s="14">
        <f t="shared" si="3"/>
        <v>0</v>
      </c>
      <c r="AH1703" s="14">
        <f t="shared" si="4"/>
        <v>1</v>
      </c>
      <c r="AI1703" s="14">
        <f t="shared" si="5"/>
        <v>0</v>
      </c>
      <c r="AJ1703" s="10"/>
    </row>
    <row r="1704" ht="15.75" customHeight="1">
      <c r="A1704" s="9">
        <v>45695.0</v>
      </c>
      <c r="B1704" s="10" t="s">
        <v>3932</v>
      </c>
      <c r="C1704" s="10" t="s">
        <v>3933</v>
      </c>
      <c r="D1704" s="11">
        <v>8.3993173113E10</v>
      </c>
      <c r="E1704" s="10" t="s">
        <v>8586</v>
      </c>
      <c r="F1704" s="10" t="s">
        <v>8587</v>
      </c>
      <c r="G1704" s="10" t="s">
        <v>8588</v>
      </c>
      <c r="H1704" s="10" t="s">
        <v>8605</v>
      </c>
      <c r="I1704" s="10" t="s">
        <v>8614</v>
      </c>
      <c r="J1704" s="10" t="s">
        <v>8591</v>
      </c>
      <c r="K1704" s="10" t="s">
        <v>8590</v>
      </c>
      <c r="L1704" s="10" t="s">
        <v>8615</v>
      </c>
      <c r="M1704" s="10" t="s">
        <v>8593</v>
      </c>
      <c r="N1704" s="12" t="s">
        <v>11</v>
      </c>
      <c r="O1704" s="12" t="s">
        <v>13</v>
      </c>
      <c r="P1704" s="12" t="s">
        <v>19</v>
      </c>
      <c r="Q1704" s="12" t="s">
        <v>15</v>
      </c>
      <c r="R1704" s="12" t="s">
        <v>14</v>
      </c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3">
        <f>ROUNDUP(SUM(VLOOKUP(F1704,'Pontuação 3.0'!A$2:B$11,2,FALSE),VLOOKUP(E1704,'Pontuação 3.0'!C$2:D$11,2,FALSE),VLOOKUP(H1704,'Pontuação 3.0'!I$2:J$11,2,FALSE),VLOOKUP(J1704,'Pontuação 3.0'!G$2:H$11,2,FALSE),VLOOKUP(G1704,'Pontuação 3.0'!E$2:F$11,2,FALSE),VLOOKUP(K1704,'Pontuação 3.0'!K$2:L$11,2,FALSE),VLOOKUP(L1704,'Pontuação 3.0'!M$2:N$13,2,FALSE)),0)</f>
        <v>2296</v>
      </c>
      <c r="AD1704" s="14">
        <f t="shared" si="1"/>
        <v>230</v>
      </c>
      <c r="AE1704" s="14" t="str">
        <f t="array" ref="AE1704">IFERROR(INDEX('Pontuação 3.0'!G$13:G$191, MATCH(AD1704, 'Pontuação 3.0'!F$13:F$191, 0)), "Faixa Indefinida")</f>
        <v>B</v>
      </c>
      <c r="AF1704" s="14">
        <f t="shared" si="2"/>
        <v>0</v>
      </c>
      <c r="AG1704" s="14">
        <f t="shared" si="3"/>
        <v>1</v>
      </c>
      <c r="AH1704" s="14">
        <f t="shared" si="4"/>
        <v>0</v>
      </c>
      <c r="AI1704" s="14">
        <f t="shared" si="5"/>
        <v>0</v>
      </c>
      <c r="AJ1704" s="10"/>
    </row>
    <row r="1705" ht="15.75" customHeight="1">
      <c r="A1705" s="9">
        <v>45695.0</v>
      </c>
      <c r="B1705" s="10" t="s">
        <v>3930</v>
      </c>
      <c r="C1705" s="10" t="s">
        <v>3931</v>
      </c>
      <c r="D1705" s="11">
        <v>6.5992745923E10</v>
      </c>
      <c r="E1705" s="10" t="s">
        <v>8586</v>
      </c>
      <c r="F1705" s="10" t="s">
        <v>8596</v>
      </c>
      <c r="G1705" s="10" t="s">
        <v>8620</v>
      </c>
      <c r="H1705" s="10" t="s">
        <v>8589</v>
      </c>
      <c r="I1705" s="10" t="s">
        <v>8590</v>
      </c>
      <c r="J1705" s="10" t="s">
        <v>8599</v>
      </c>
      <c r="K1705" s="10" t="s">
        <v>8590</v>
      </c>
      <c r="L1705" s="10" t="s">
        <v>8615</v>
      </c>
      <c r="M1705" s="10" t="s">
        <v>8593</v>
      </c>
      <c r="N1705" s="12" t="s">
        <v>11</v>
      </c>
      <c r="O1705" s="12" t="s">
        <v>13</v>
      </c>
      <c r="P1705" s="12" t="s">
        <v>102</v>
      </c>
      <c r="Q1705" s="12" t="s">
        <v>34</v>
      </c>
      <c r="R1705" s="12" t="s">
        <v>23</v>
      </c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3">
        <f>ROUNDUP(SUM(VLOOKUP(F1705,'Pontuação 3.0'!A$2:B$11,2,FALSE),VLOOKUP(E1705,'Pontuação 3.0'!C$2:D$11,2,FALSE),VLOOKUP(H1705,'Pontuação 3.0'!I$2:J$11,2,FALSE),VLOOKUP(J1705,'Pontuação 3.0'!G$2:H$11,2,FALSE),VLOOKUP(G1705,'Pontuação 3.0'!E$2:F$11,2,FALSE),VLOOKUP(K1705,'Pontuação 3.0'!K$2:L$11,2,FALSE),VLOOKUP(L1705,'Pontuação 3.0'!M$2:N$13,2,FALSE)),0)</f>
        <v>2022</v>
      </c>
      <c r="AD1705" s="14">
        <f t="shared" si="1"/>
        <v>202</v>
      </c>
      <c r="AE1705" s="14" t="str">
        <f t="array" ref="AE1705">IFERROR(INDEX('Pontuação 3.0'!G$13:G$191, MATCH(AD1705, 'Pontuação 3.0'!F$13:F$191, 0)), "Faixa Indefinida")</f>
        <v>C</v>
      </c>
      <c r="AF1705" s="14">
        <f t="shared" si="2"/>
        <v>0</v>
      </c>
      <c r="AG1705" s="14">
        <f t="shared" si="3"/>
        <v>0</v>
      </c>
      <c r="AH1705" s="14">
        <f t="shared" si="4"/>
        <v>1</v>
      </c>
      <c r="AI1705" s="14">
        <f t="shared" si="5"/>
        <v>0</v>
      </c>
      <c r="AJ1705" s="10"/>
    </row>
    <row r="1706" ht="15.75" customHeight="1">
      <c r="A1706" s="9">
        <v>45695.0</v>
      </c>
      <c r="B1706" s="10" t="s">
        <v>3938</v>
      </c>
      <c r="C1706" s="10" t="s">
        <v>3939</v>
      </c>
      <c r="D1706" s="11">
        <v>1.197842382E10</v>
      </c>
      <c r="E1706" s="10" t="s">
        <v>8586</v>
      </c>
      <c r="F1706" s="10" t="s">
        <v>8587</v>
      </c>
      <c r="G1706" s="10" t="s">
        <v>8588</v>
      </c>
      <c r="H1706" s="10" t="s">
        <v>8598</v>
      </c>
      <c r="I1706" s="10" t="s">
        <v>8614</v>
      </c>
      <c r="J1706" s="10" t="s">
        <v>8599</v>
      </c>
      <c r="K1706" s="10" t="s">
        <v>8606</v>
      </c>
      <c r="L1706" s="10" t="s">
        <v>8592</v>
      </c>
      <c r="M1706" s="10" t="s">
        <v>8601</v>
      </c>
      <c r="N1706" s="12" t="s">
        <v>11</v>
      </c>
      <c r="O1706" s="12" t="s">
        <v>13</v>
      </c>
      <c r="P1706" s="12" t="s">
        <v>524</v>
      </c>
      <c r="Q1706" s="12" t="s">
        <v>525</v>
      </c>
      <c r="R1706" s="12" t="s">
        <v>14</v>
      </c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3">
        <f>ROUNDUP(SUM(VLOOKUP(F1706,'Pontuação 3.0'!A$2:B$11,2,FALSE),VLOOKUP(E1706,'Pontuação 3.0'!C$2:D$11,2,FALSE),VLOOKUP(H1706,'Pontuação 3.0'!I$2:J$11,2,FALSE),VLOOKUP(J1706,'Pontuação 3.0'!G$2:H$11,2,FALSE),VLOOKUP(G1706,'Pontuação 3.0'!E$2:F$11,2,FALSE),VLOOKUP(K1706,'Pontuação 3.0'!K$2:L$11,2,FALSE),VLOOKUP(L1706,'Pontuação 3.0'!M$2:N$13,2,FALSE)),0)</f>
        <v>2383</v>
      </c>
      <c r="AD1706" s="14">
        <f t="shared" si="1"/>
        <v>238</v>
      </c>
      <c r="AE1706" s="14" t="str">
        <f t="array" ref="AE1706">IFERROR(INDEX('Pontuação 3.0'!G$13:G$191, MATCH(AD1706, 'Pontuação 3.0'!F$13:F$191, 0)), "Faixa Indefinida")</f>
        <v>A</v>
      </c>
      <c r="AF1706" s="14">
        <f t="shared" si="2"/>
        <v>1</v>
      </c>
      <c r="AG1706" s="14">
        <f t="shared" si="3"/>
        <v>0</v>
      </c>
      <c r="AH1706" s="14">
        <f t="shared" si="4"/>
        <v>0</v>
      </c>
      <c r="AI1706" s="14">
        <f t="shared" si="5"/>
        <v>0</v>
      </c>
      <c r="AJ1706" s="10"/>
    </row>
    <row r="1707" ht="15.75" customHeight="1">
      <c r="A1707" s="9">
        <v>45695.0</v>
      </c>
      <c r="B1707" s="10" t="s">
        <v>3934</v>
      </c>
      <c r="C1707" s="10" t="s">
        <v>3935</v>
      </c>
      <c r="D1707" s="11">
        <v>2.2998599637E10</v>
      </c>
      <c r="E1707" s="10" t="s">
        <v>8586</v>
      </c>
      <c r="F1707" s="10" t="s">
        <v>8610</v>
      </c>
      <c r="G1707" s="10" t="s">
        <v>8620</v>
      </c>
      <c r="H1707" s="10" t="s">
        <v>8589</v>
      </c>
      <c r="I1707" s="10" t="s">
        <v>8614</v>
      </c>
      <c r="J1707" s="10" t="s">
        <v>8599</v>
      </c>
      <c r="K1707" s="10" t="s">
        <v>8606</v>
      </c>
      <c r="L1707" s="10" t="s">
        <v>8592</v>
      </c>
      <c r="M1707" s="10" t="s">
        <v>8593</v>
      </c>
      <c r="N1707" s="12" t="s">
        <v>11</v>
      </c>
      <c r="O1707" s="12" t="s">
        <v>13</v>
      </c>
      <c r="P1707" s="12" t="s">
        <v>19</v>
      </c>
      <c r="Q1707" s="12" t="s">
        <v>49</v>
      </c>
      <c r="R1707" s="12" t="s">
        <v>23</v>
      </c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3">
        <f>ROUNDUP(SUM(VLOOKUP(F1707,'Pontuação 3.0'!A$2:B$11,2,FALSE),VLOOKUP(E1707,'Pontuação 3.0'!C$2:D$11,2,FALSE),VLOOKUP(H1707,'Pontuação 3.0'!I$2:J$11,2,FALSE),VLOOKUP(J1707,'Pontuação 3.0'!G$2:H$11,2,FALSE),VLOOKUP(G1707,'Pontuação 3.0'!E$2:F$11,2,FALSE),VLOOKUP(K1707,'Pontuação 3.0'!K$2:L$11,2,FALSE),VLOOKUP(L1707,'Pontuação 3.0'!M$2:N$13,2,FALSE)),0)</f>
        <v>2108</v>
      </c>
      <c r="AD1707" s="14">
        <f t="shared" si="1"/>
        <v>211</v>
      </c>
      <c r="AE1707" s="14" t="str">
        <f t="array" ref="AE1707">IFERROR(INDEX('Pontuação 3.0'!G$13:G$191, MATCH(AD1707, 'Pontuação 3.0'!F$13:F$191, 0)), "Faixa Indefinida")</f>
        <v>C</v>
      </c>
      <c r="AF1707" s="14">
        <f t="shared" si="2"/>
        <v>0</v>
      </c>
      <c r="AG1707" s="14">
        <f t="shared" si="3"/>
        <v>0</v>
      </c>
      <c r="AH1707" s="14">
        <f t="shared" si="4"/>
        <v>1</v>
      </c>
      <c r="AI1707" s="14">
        <f t="shared" si="5"/>
        <v>0</v>
      </c>
      <c r="AJ1707" s="10"/>
    </row>
    <row r="1708" ht="15.75" customHeight="1">
      <c r="A1708" s="9">
        <v>45695.0</v>
      </c>
      <c r="B1708" s="10" t="s">
        <v>3246</v>
      </c>
      <c r="C1708" s="10" t="s">
        <v>3881</v>
      </c>
      <c r="D1708" s="11">
        <v>5.1993949461E10</v>
      </c>
      <c r="E1708" s="10" t="s">
        <v>8622</v>
      </c>
      <c r="F1708" s="10" t="s">
        <v>8596</v>
      </c>
      <c r="G1708" s="10" t="s">
        <v>8588</v>
      </c>
      <c r="H1708" s="10" t="s">
        <v>8589</v>
      </c>
      <c r="I1708" s="10" t="s">
        <v>8614</v>
      </c>
      <c r="J1708" s="10" t="s">
        <v>8599</v>
      </c>
      <c r="K1708" s="10" t="s">
        <v>8590</v>
      </c>
      <c r="L1708" s="10" t="s">
        <v>8607</v>
      </c>
      <c r="M1708" s="10" t="s">
        <v>8601</v>
      </c>
      <c r="N1708" s="12" t="s">
        <v>11</v>
      </c>
      <c r="O1708" s="12" t="s">
        <v>13</v>
      </c>
      <c r="P1708" s="12" t="s">
        <v>19</v>
      </c>
      <c r="Q1708" s="12" t="s">
        <v>121</v>
      </c>
      <c r="R1708" s="12" t="s">
        <v>14</v>
      </c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3">
        <f>ROUNDUP(SUM(VLOOKUP(F1708,'Pontuação 3.0'!A$2:B$11,2,FALSE),VLOOKUP(E1708,'Pontuação 3.0'!C$2:D$11,2,FALSE),VLOOKUP(H1708,'Pontuação 3.0'!I$2:J$11,2,FALSE),VLOOKUP(J1708,'Pontuação 3.0'!G$2:H$11,2,FALSE),VLOOKUP(G1708,'Pontuação 3.0'!E$2:F$11,2,FALSE),VLOOKUP(K1708,'Pontuação 3.0'!K$2:L$11,2,FALSE),VLOOKUP(L1708,'Pontuação 3.0'!M$2:N$13,2,FALSE)),0)</f>
        <v>2016</v>
      </c>
      <c r="AD1708" s="14">
        <f t="shared" si="1"/>
        <v>202</v>
      </c>
      <c r="AE1708" s="14" t="str">
        <f t="array" ref="AE1708">IFERROR(INDEX('Pontuação 3.0'!G$13:G$191, MATCH(AD1708, 'Pontuação 3.0'!F$13:F$191, 0)), "Faixa Indefinida")</f>
        <v>C</v>
      </c>
      <c r="AF1708" s="14">
        <f t="shared" si="2"/>
        <v>0</v>
      </c>
      <c r="AG1708" s="14">
        <f t="shared" si="3"/>
        <v>0</v>
      </c>
      <c r="AH1708" s="14">
        <f t="shared" si="4"/>
        <v>1</v>
      </c>
      <c r="AI1708" s="14">
        <f t="shared" si="5"/>
        <v>0</v>
      </c>
      <c r="AJ1708" s="10"/>
    </row>
    <row r="1709" ht="15.75" customHeight="1">
      <c r="A1709" s="9">
        <v>45695.0</v>
      </c>
      <c r="B1709" s="10" t="s">
        <v>3777</v>
      </c>
      <c r="C1709" s="10" t="s">
        <v>3942</v>
      </c>
      <c r="D1709" s="11">
        <v>4.1997033229E10</v>
      </c>
      <c r="E1709" s="10" t="s">
        <v>8586</v>
      </c>
      <c r="F1709" s="10" t="s">
        <v>8587</v>
      </c>
      <c r="G1709" s="10" t="s">
        <v>8588</v>
      </c>
      <c r="H1709" s="10" t="s">
        <v>8589</v>
      </c>
      <c r="I1709" s="10" t="s">
        <v>8614</v>
      </c>
      <c r="J1709" s="10" t="s">
        <v>8599</v>
      </c>
      <c r="K1709" s="10" t="s">
        <v>8590</v>
      </c>
      <c r="L1709" s="10" t="s">
        <v>8615</v>
      </c>
      <c r="M1709" s="10" t="s">
        <v>8601</v>
      </c>
      <c r="N1709" s="12" t="s">
        <v>11</v>
      </c>
      <c r="O1709" s="12" t="s">
        <v>13</v>
      </c>
      <c r="P1709" s="12" t="s">
        <v>22</v>
      </c>
      <c r="Q1709" s="12" t="s">
        <v>49</v>
      </c>
      <c r="R1709" s="12" t="s">
        <v>14</v>
      </c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3">
        <f>ROUNDUP(SUM(VLOOKUP(F1709,'Pontuação 3.0'!A$2:B$11,2,FALSE),VLOOKUP(E1709,'Pontuação 3.0'!C$2:D$11,2,FALSE),VLOOKUP(H1709,'Pontuação 3.0'!I$2:J$11,2,FALSE),VLOOKUP(J1709,'Pontuação 3.0'!G$2:H$11,2,FALSE),VLOOKUP(G1709,'Pontuação 3.0'!E$2:F$11,2,FALSE),VLOOKUP(K1709,'Pontuação 3.0'!K$2:L$11,2,FALSE),VLOOKUP(L1709,'Pontuação 3.0'!M$2:N$13,2,FALSE)),0)</f>
        <v>2295</v>
      </c>
      <c r="AD1709" s="14">
        <f t="shared" si="1"/>
        <v>230</v>
      </c>
      <c r="AE1709" s="14" t="str">
        <f t="array" ref="AE1709">IFERROR(INDEX('Pontuação 3.0'!G$13:G$191, MATCH(AD1709, 'Pontuação 3.0'!F$13:F$191, 0)), "Faixa Indefinida")</f>
        <v>B</v>
      </c>
      <c r="AF1709" s="14">
        <f t="shared" si="2"/>
        <v>0</v>
      </c>
      <c r="AG1709" s="14">
        <f t="shared" si="3"/>
        <v>1</v>
      </c>
      <c r="AH1709" s="14">
        <f t="shared" si="4"/>
        <v>0</v>
      </c>
      <c r="AI1709" s="14">
        <f t="shared" si="5"/>
        <v>0</v>
      </c>
      <c r="AJ1709" s="10"/>
    </row>
    <row r="1710" ht="15.75" customHeight="1">
      <c r="A1710" s="9">
        <v>45695.0</v>
      </c>
      <c r="B1710" s="10" t="s">
        <v>3943</v>
      </c>
      <c r="C1710" s="10" t="s">
        <v>3944</v>
      </c>
      <c r="D1710" s="10" t="s">
        <v>3945</v>
      </c>
      <c r="E1710" s="10" t="s">
        <v>8586</v>
      </c>
      <c r="F1710" s="10" t="s">
        <v>8596</v>
      </c>
      <c r="G1710" s="10" t="s">
        <v>8616</v>
      </c>
      <c r="H1710" s="10" t="s">
        <v>8598</v>
      </c>
      <c r="I1710" s="10" t="s">
        <v>8590</v>
      </c>
      <c r="J1710" s="10" t="s">
        <v>8591</v>
      </c>
      <c r="K1710" s="10" t="s">
        <v>8590</v>
      </c>
      <c r="L1710" s="10" t="s">
        <v>8600</v>
      </c>
      <c r="M1710" s="10" t="s">
        <v>8621</v>
      </c>
      <c r="N1710" s="12" t="s">
        <v>11</v>
      </c>
      <c r="O1710" s="12" t="s">
        <v>13</v>
      </c>
      <c r="P1710" s="12" t="s">
        <v>1055</v>
      </c>
      <c r="Q1710" s="12" t="s">
        <v>1056</v>
      </c>
      <c r="R1710" s="12" t="s">
        <v>14</v>
      </c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3">
        <f>ROUNDUP(SUM(VLOOKUP(F1710,'Pontuação 3.0'!A$2:B$11,2,FALSE),VLOOKUP(E1710,'Pontuação 3.0'!C$2:D$11,2,FALSE),VLOOKUP(H1710,'Pontuação 3.0'!I$2:J$11,2,FALSE),VLOOKUP(J1710,'Pontuação 3.0'!G$2:H$11,2,FALSE),VLOOKUP(G1710,'Pontuação 3.0'!E$2:F$11,2,FALSE),VLOOKUP(K1710,'Pontuação 3.0'!K$2:L$11,2,FALSE),VLOOKUP(L1710,'Pontuação 3.0'!M$2:N$13,2,FALSE)),0)</f>
        <v>2429</v>
      </c>
      <c r="AD1710" s="14">
        <f t="shared" si="1"/>
        <v>243</v>
      </c>
      <c r="AE1710" s="14" t="str">
        <f t="array" ref="AE1710">IFERROR(INDEX('Pontuação 3.0'!G$13:G$191, MATCH(AD1710, 'Pontuação 3.0'!F$13:F$191, 0)), "Faixa Indefinida")</f>
        <v>A</v>
      </c>
      <c r="AF1710" s="14">
        <f t="shared" si="2"/>
        <v>1</v>
      </c>
      <c r="AG1710" s="14">
        <f t="shared" si="3"/>
        <v>0</v>
      </c>
      <c r="AH1710" s="14">
        <f t="shared" si="4"/>
        <v>0</v>
      </c>
      <c r="AI1710" s="14">
        <f t="shared" si="5"/>
        <v>0</v>
      </c>
      <c r="AJ1710" s="10"/>
    </row>
    <row r="1711" ht="15.75" customHeight="1">
      <c r="A1711" s="9">
        <v>45695.0</v>
      </c>
      <c r="B1711" s="10" t="s">
        <v>61</v>
      </c>
      <c r="C1711" s="10" t="s">
        <v>3950</v>
      </c>
      <c r="D1711" s="11">
        <v>1.599722775E10</v>
      </c>
      <c r="E1711" s="10" t="s">
        <v>8586</v>
      </c>
      <c r="F1711" s="10" t="s">
        <v>8587</v>
      </c>
      <c r="G1711" s="10" t="s">
        <v>8588</v>
      </c>
      <c r="H1711" s="10" t="s">
        <v>8589</v>
      </c>
      <c r="I1711" s="10" t="s">
        <v>8590</v>
      </c>
      <c r="J1711" s="10" t="s">
        <v>8599</v>
      </c>
      <c r="K1711" s="10" t="s">
        <v>8590</v>
      </c>
      <c r="L1711" s="10" t="s">
        <v>8615</v>
      </c>
      <c r="M1711" s="10" t="s">
        <v>8601</v>
      </c>
      <c r="N1711" s="12" t="s">
        <v>11</v>
      </c>
      <c r="O1711" s="12" t="s">
        <v>13</v>
      </c>
      <c r="P1711" s="12" t="s">
        <v>80</v>
      </c>
      <c r="Q1711" s="12" t="s">
        <v>49</v>
      </c>
      <c r="R1711" s="12" t="s">
        <v>14</v>
      </c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3">
        <f>ROUNDUP(SUM(VLOOKUP(F1711,'Pontuação 3.0'!A$2:B$11,2,FALSE),VLOOKUP(E1711,'Pontuação 3.0'!C$2:D$11,2,FALSE),VLOOKUP(H1711,'Pontuação 3.0'!I$2:J$11,2,FALSE),VLOOKUP(J1711,'Pontuação 3.0'!G$2:H$11,2,FALSE),VLOOKUP(G1711,'Pontuação 3.0'!E$2:F$11,2,FALSE),VLOOKUP(K1711,'Pontuação 3.0'!K$2:L$11,2,FALSE),VLOOKUP(L1711,'Pontuação 3.0'!M$2:N$13,2,FALSE)),0)</f>
        <v>2295</v>
      </c>
      <c r="AD1711" s="14">
        <f t="shared" si="1"/>
        <v>230</v>
      </c>
      <c r="AE1711" s="14" t="str">
        <f t="array" ref="AE1711">IFERROR(INDEX('Pontuação 3.0'!G$13:G$191, MATCH(AD1711, 'Pontuação 3.0'!F$13:F$191, 0)), "Faixa Indefinida")</f>
        <v>B</v>
      </c>
      <c r="AF1711" s="14">
        <f t="shared" si="2"/>
        <v>0</v>
      </c>
      <c r="AG1711" s="14">
        <f t="shared" si="3"/>
        <v>1</v>
      </c>
      <c r="AH1711" s="14">
        <f t="shared" si="4"/>
        <v>0</v>
      </c>
      <c r="AI1711" s="14">
        <f t="shared" si="5"/>
        <v>0</v>
      </c>
      <c r="AJ1711" s="10"/>
    </row>
    <row r="1712" ht="15.75" customHeight="1">
      <c r="A1712" s="9">
        <v>45695.0</v>
      </c>
      <c r="B1712" s="10" t="s">
        <v>3946</v>
      </c>
      <c r="C1712" s="10" t="s">
        <v>3947</v>
      </c>
      <c r="D1712" s="11">
        <v>3.1990799679E10</v>
      </c>
      <c r="E1712" s="10" t="s">
        <v>8586</v>
      </c>
      <c r="F1712" s="10" t="s">
        <v>8640</v>
      </c>
      <c r="G1712" s="10" t="s">
        <v>8597</v>
      </c>
      <c r="H1712" s="10" t="s">
        <v>8626</v>
      </c>
      <c r="I1712" s="10" t="s">
        <v>8614</v>
      </c>
      <c r="J1712" s="10" t="s">
        <v>8591</v>
      </c>
      <c r="K1712" s="10" t="s">
        <v>8590</v>
      </c>
      <c r="L1712" s="10" t="s">
        <v>8615</v>
      </c>
      <c r="M1712" s="10" t="s">
        <v>8593</v>
      </c>
      <c r="N1712" s="12" t="s">
        <v>11</v>
      </c>
      <c r="O1712" s="12" t="s">
        <v>13</v>
      </c>
      <c r="P1712" s="12" t="s">
        <v>39</v>
      </c>
      <c r="Q1712" s="12" t="s">
        <v>15</v>
      </c>
      <c r="R1712" s="12" t="s">
        <v>14</v>
      </c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3">
        <f>ROUNDUP(SUM(VLOOKUP(F1712,'Pontuação 3.0'!A$2:B$11,2,FALSE),VLOOKUP(E1712,'Pontuação 3.0'!C$2:D$11,2,FALSE),VLOOKUP(H1712,'Pontuação 3.0'!I$2:J$11,2,FALSE),VLOOKUP(J1712,'Pontuação 3.0'!G$2:H$11,2,FALSE),VLOOKUP(G1712,'Pontuação 3.0'!E$2:F$11,2,FALSE),VLOOKUP(K1712,'Pontuação 3.0'!K$2:L$11,2,FALSE),VLOOKUP(L1712,'Pontuação 3.0'!M$2:N$13,2,FALSE)),0)</f>
        <v>1957</v>
      </c>
      <c r="AD1712" s="14">
        <f t="shared" si="1"/>
        <v>196</v>
      </c>
      <c r="AE1712" s="14" t="str">
        <f t="array" ref="AE1712">IFERROR(INDEX('Pontuação 3.0'!G$13:G$191, MATCH(AD1712, 'Pontuação 3.0'!F$13:F$191, 0)), "Faixa Indefinida")</f>
        <v>C</v>
      </c>
      <c r="AF1712" s="14">
        <f t="shared" si="2"/>
        <v>0</v>
      </c>
      <c r="AG1712" s="14">
        <f t="shared" si="3"/>
        <v>0</v>
      </c>
      <c r="AH1712" s="14">
        <f t="shared" si="4"/>
        <v>1</v>
      </c>
      <c r="AI1712" s="14">
        <f t="shared" si="5"/>
        <v>0</v>
      </c>
      <c r="AJ1712" s="10"/>
    </row>
    <row r="1713" ht="15.75" customHeight="1">
      <c r="A1713" s="9">
        <v>45695.0</v>
      </c>
      <c r="B1713" s="10" t="s">
        <v>3948</v>
      </c>
      <c r="C1713" s="10" t="s">
        <v>3949</v>
      </c>
      <c r="D1713" s="11">
        <v>9.5991219097E10</v>
      </c>
      <c r="E1713" s="10" t="s">
        <v>8586</v>
      </c>
      <c r="F1713" s="10" t="s">
        <v>8610</v>
      </c>
      <c r="G1713" s="10" t="s">
        <v>8588</v>
      </c>
      <c r="H1713" s="10" t="s">
        <v>8589</v>
      </c>
      <c r="I1713" s="10" t="s">
        <v>8590</v>
      </c>
      <c r="J1713" s="10" t="s">
        <v>8599</v>
      </c>
      <c r="K1713" s="10" t="s">
        <v>8590</v>
      </c>
      <c r="L1713" s="10" t="s">
        <v>8592</v>
      </c>
      <c r="M1713" s="10" t="s">
        <v>8611</v>
      </c>
      <c r="N1713" s="12" t="s">
        <v>11</v>
      </c>
      <c r="O1713" s="12" t="s">
        <v>13</v>
      </c>
      <c r="P1713" s="12" t="s">
        <v>102</v>
      </c>
      <c r="Q1713" s="12" t="s">
        <v>34</v>
      </c>
      <c r="R1713" s="12" t="s">
        <v>23</v>
      </c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3">
        <f>ROUNDUP(SUM(VLOOKUP(F1713,'Pontuação 3.0'!A$2:B$11,2,FALSE),VLOOKUP(E1713,'Pontuação 3.0'!C$2:D$11,2,FALSE),VLOOKUP(H1713,'Pontuação 3.0'!I$2:J$11,2,FALSE),VLOOKUP(J1713,'Pontuação 3.0'!G$2:H$11,2,FALSE),VLOOKUP(G1713,'Pontuação 3.0'!E$2:F$11,2,FALSE),VLOOKUP(K1713,'Pontuação 3.0'!K$2:L$11,2,FALSE),VLOOKUP(L1713,'Pontuação 3.0'!M$2:N$13,2,FALSE)),0)</f>
        <v>1987</v>
      </c>
      <c r="AD1713" s="14">
        <f t="shared" si="1"/>
        <v>199</v>
      </c>
      <c r="AE1713" s="14" t="str">
        <f t="array" ref="AE1713">IFERROR(INDEX('Pontuação 3.0'!G$13:G$191, MATCH(AD1713, 'Pontuação 3.0'!F$13:F$191, 0)), "Faixa Indefinida")</f>
        <v>C</v>
      </c>
      <c r="AF1713" s="14">
        <f t="shared" si="2"/>
        <v>0</v>
      </c>
      <c r="AG1713" s="14">
        <f t="shared" si="3"/>
        <v>0</v>
      </c>
      <c r="AH1713" s="14">
        <f t="shared" si="4"/>
        <v>1</v>
      </c>
      <c r="AI1713" s="14">
        <f t="shared" si="5"/>
        <v>0</v>
      </c>
      <c r="AJ1713" s="10"/>
    </row>
    <row r="1714" ht="15.75" customHeight="1">
      <c r="A1714" s="9">
        <v>45695.0</v>
      </c>
      <c r="B1714" s="10" t="s">
        <v>3951</v>
      </c>
      <c r="C1714" s="10" t="s">
        <v>3952</v>
      </c>
      <c r="D1714" s="11">
        <v>9.88723069E8</v>
      </c>
      <c r="E1714" s="10" t="s">
        <v>8586</v>
      </c>
      <c r="F1714" s="10" t="s">
        <v>8596</v>
      </c>
      <c r="G1714" s="10" t="s">
        <v>8616</v>
      </c>
      <c r="H1714" s="10" t="s">
        <v>8605</v>
      </c>
      <c r="I1714" s="10" t="s">
        <v>8590</v>
      </c>
      <c r="J1714" s="10" t="s">
        <v>8617</v>
      </c>
      <c r="K1714" s="10" t="s">
        <v>8606</v>
      </c>
      <c r="L1714" s="10" t="s">
        <v>8629</v>
      </c>
      <c r="M1714" s="10" t="s">
        <v>8601</v>
      </c>
      <c r="N1714" s="12" t="s">
        <v>11</v>
      </c>
      <c r="O1714" s="12" t="s">
        <v>13</v>
      </c>
      <c r="P1714" s="12" t="s">
        <v>12</v>
      </c>
      <c r="Q1714" s="12" t="s">
        <v>49</v>
      </c>
      <c r="R1714" s="12" t="s">
        <v>14</v>
      </c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3">
        <f>ROUNDUP(SUM(VLOOKUP(F1714,'Pontuação 3.0'!A$2:B$11,2,FALSE),VLOOKUP(E1714,'Pontuação 3.0'!C$2:D$11,2,FALSE),VLOOKUP(H1714,'Pontuação 3.0'!I$2:J$11,2,FALSE),VLOOKUP(J1714,'Pontuação 3.0'!G$2:H$11,2,FALSE),VLOOKUP(G1714,'Pontuação 3.0'!E$2:F$11,2,FALSE),VLOOKUP(K1714,'Pontuação 3.0'!K$2:L$11,2,FALSE),VLOOKUP(L1714,'Pontuação 3.0'!M$2:N$13,2,FALSE)),0)</f>
        <v>2533</v>
      </c>
      <c r="AD1714" s="14">
        <f t="shared" si="1"/>
        <v>253</v>
      </c>
      <c r="AE1714" s="14" t="str">
        <f t="array" ref="AE1714">IFERROR(INDEX('Pontuação 3.0'!G$13:G$191, MATCH(AD1714, 'Pontuação 3.0'!F$13:F$191, 0)), "Faixa Indefinida")</f>
        <v>A</v>
      </c>
      <c r="AF1714" s="14">
        <f t="shared" si="2"/>
        <v>1</v>
      </c>
      <c r="AG1714" s="14">
        <f t="shared" si="3"/>
        <v>0</v>
      </c>
      <c r="AH1714" s="14">
        <f t="shared" si="4"/>
        <v>0</v>
      </c>
      <c r="AI1714" s="14">
        <f t="shared" si="5"/>
        <v>0</v>
      </c>
      <c r="AJ1714" s="10"/>
    </row>
    <row r="1715" ht="15.75" customHeight="1">
      <c r="A1715" s="9">
        <v>45695.0</v>
      </c>
      <c r="B1715" s="10" t="s">
        <v>1616</v>
      </c>
      <c r="C1715" s="10" t="s">
        <v>3966</v>
      </c>
      <c r="D1715" s="11">
        <v>2.7997886676E10</v>
      </c>
      <c r="E1715" s="10" t="s">
        <v>8586</v>
      </c>
      <c r="F1715" s="10" t="s">
        <v>8596</v>
      </c>
      <c r="G1715" s="10" t="s">
        <v>8588</v>
      </c>
      <c r="H1715" s="10" t="s">
        <v>8605</v>
      </c>
      <c r="I1715" s="10" t="s">
        <v>8590</v>
      </c>
      <c r="J1715" s="10" t="s">
        <v>8599</v>
      </c>
      <c r="K1715" s="10" t="s">
        <v>8590</v>
      </c>
      <c r="L1715" s="10" t="s">
        <v>8592</v>
      </c>
      <c r="M1715" s="10" t="s">
        <v>8601</v>
      </c>
      <c r="N1715" s="12" t="s">
        <v>11</v>
      </c>
      <c r="O1715" s="12" t="s">
        <v>13</v>
      </c>
      <c r="P1715" s="12" t="s">
        <v>102</v>
      </c>
      <c r="Q1715" s="12" t="s">
        <v>34</v>
      </c>
      <c r="R1715" s="12" t="s">
        <v>14</v>
      </c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3">
        <f>ROUNDUP(SUM(VLOOKUP(F1715,'Pontuação 3.0'!A$2:B$11,2,FALSE),VLOOKUP(E1715,'Pontuação 3.0'!C$2:D$11,2,FALSE),VLOOKUP(H1715,'Pontuação 3.0'!I$2:J$11,2,FALSE),VLOOKUP(J1715,'Pontuação 3.0'!G$2:H$11,2,FALSE),VLOOKUP(G1715,'Pontuação 3.0'!E$2:F$11,2,FALSE),VLOOKUP(K1715,'Pontuação 3.0'!K$2:L$11,2,FALSE),VLOOKUP(L1715,'Pontuação 3.0'!M$2:N$13,2,FALSE)),0)</f>
        <v>1925</v>
      </c>
      <c r="AD1715" s="14">
        <f t="shared" si="1"/>
        <v>193</v>
      </c>
      <c r="AE1715" s="14" t="str">
        <f t="array" ref="AE1715">IFERROR(INDEX('Pontuação 3.0'!G$13:G$191, MATCH(AD1715, 'Pontuação 3.0'!F$13:F$191, 0)), "Faixa Indefinida")</f>
        <v>C</v>
      </c>
      <c r="AF1715" s="14">
        <f t="shared" si="2"/>
        <v>0</v>
      </c>
      <c r="AG1715" s="14">
        <f t="shared" si="3"/>
        <v>0</v>
      </c>
      <c r="AH1715" s="14">
        <f t="shared" si="4"/>
        <v>1</v>
      </c>
      <c r="AI1715" s="14">
        <f t="shared" si="5"/>
        <v>0</v>
      </c>
      <c r="AJ1715" s="10"/>
    </row>
    <row r="1716" ht="15.75" customHeight="1">
      <c r="A1716" s="9">
        <v>45695.0</v>
      </c>
      <c r="B1716" s="10" t="s">
        <v>3967</v>
      </c>
      <c r="C1716" s="10" t="s">
        <v>3968</v>
      </c>
      <c r="D1716" s="11">
        <v>1.4991061996E10</v>
      </c>
      <c r="E1716" s="10" t="s">
        <v>8586</v>
      </c>
      <c r="F1716" s="10" t="s">
        <v>8587</v>
      </c>
      <c r="G1716" s="10" t="s">
        <v>8588</v>
      </c>
      <c r="H1716" s="10" t="s">
        <v>8589</v>
      </c>
      <c r="I1716" s="10" t="s">
        <v>8590</v>
      </c>
      <c r="J1716" s="10" t="s">
        <v>8591</v>
      </c>
      <c r="K1716" s="10" t="s">
        <v>8606</v>
      </c>
      <c r="L1716" s="10" t="s">
        <v>8615</v>
      </c>
      <c r="M1716" s="10" t="s">
        <v>8601</v>
      </c>
      <c r="N1716" s="12" t="s">
        <v>11</v>
      </c>
      <c r="O1716" s="12" t="s">
        <v>13</v>
      </c>
      <c r="P1716" s="12" t="s">
        <v>19</v>
      </c>
      <c r="Q1716" s="12" t="s">
        <v>49</v>
      </c>
      <c r="R1716" s="12" t="s">
        <v>23</v>
      </c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3">
        <f>ROUNDUP(SUM(VLOOKUP(F1716,'Pontuação 3.0'!A$2:B$11,2,FALSE),VLOOKUP(E1716,'Pontuação 3.0'!C$2:D$11,2,FALSE),VLOOKUP(H1716,'Pontuação 3.0'!I$2:J$11,2,FALSE),VLOOKUP(J1716,'Pontuação 3.0'!G$2:H$11,2,FALSE),VLOOKUP(G1716,'Pontuação 3.0'!E$2:F$11,2,FALSE),VLOOKUP(K1716,'Pontuação 3.0'!K$2:L$11,2,FALSE),VLOOKUP(L1716,'Pontuação 3.0'!M$2:N$13,2,FALSE)),0)</f>
        <v>2708</v>
      </c>
      <c r="AD1716" s="14">
        <f t="shared" si="1"/>
        <v>271</v>
      </c>
      <c r="AE1716" s="14" t="str">
        <f t="array" ref="AE1716">IFERROR(INDEX('Pontuação 3.0'!G$13:G$191, MATCH(AD1716, 'Pontuação 3.0'!F$13:F$191, 0)), "Faixa Indefinida")</f>
        <v>A</v>
      </c>
      <c r="AF1716" s="14">
        <f t="shared" si="2"/>
        <v>1</v>
      </c>
      <c r="AG1716" s="14">
        <f t="shared" si="3"/>
        <v>0</v>
      </c>
      <c r="AH1716" s="14">
        <f t="shared" si="4"/>
        <v>0</v>
      </c>
      <c r="AI1716" s="14">
        <f t="shared" si="5"/>
        <v>0</v>
      </c>
      <c r="AJ1716" s="10"/>
    </row>
    <row r="1717" ht="15.75" customHeight="1">
      <c r="A1717" s="9">
        <v>45695.0</v>
      </c>
      <c r="B1717" s="10" t="s">
        <v>3961</v>
      </c>
      <c r="C1717" s="10" t="s">
        <v>3962</v>
      </c>
      <c r="D1717" s="10" t="s">
        <v>3963</v>
      </c>
      <c r="E1717" s="10" t="s">
        <v>8586</v>
      </c>
      <c r="F1717" s="10" t="s">
        <v>8587</v>
      </c>
      <c r="G1717" s="10" t="s">
        <v>8588</v>
      </c>
      <c r="H1717" s="10" t="s">
        <v>8598</v>
      </c>
      <c r="I1717" s="10" t="s">
        <v>8590</v>
      </c>
      <c r="J1717" s="10" t="s">
        <v>8599</v>
      </c>
      <c r="K1717" s="10" t="s">
        <v>8606</v>
      </c>
      <c r="L1717" s="10" t="s">
        <v>8615</v>
      </c>
      <c r="M1717" s="10" t="s">
        <v>8611</v>
      </c>
      <c r="N1717" s="12" t="s">
        <v>11</v>
      </c>
      <c r="O1717" s="12" t="s">
        <v>13</v>
      </c>
      <c r="P1717" s="12" t="s">
        <v>19</v>
      </c>
      <c r="Q1717" s="12" t="s">
        <v>15</v>
      </c>
      <c r="R1717" s="12" t="s">
        <v>14</v>
      </c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3">
        <f>ROUNDUP(SUM(VLOOKUP(F1717,'Pontuação 3.0'!A$2:B$11,2,FALSE),VLOOKUP(E1717,'Pontuação 3.0'!C$2:D$11,2,FALSE),VLOOKUP(H1717,'Pontuação 3.0'!I$2:J$11,2,FALSE),VLOOKUP(J1717,'Pontuação 3.0'!G$2:H$11,2,FALSE),VLOOKUP(G1717,'Pontuação 3.0'!E$2:F$11,2,FALSE),VLOOKUP(K1717,'Pontuação 3.0'!K$2:L$11,2,FALSE),VLOOKUP(L1717,'Pontuação 3.0'!M$2:N$13,2,FALSE)),0)</f>
        <v>2469</v>
      </c>
      <c r="AD1717" s="14">
        <f t="shared" si="1"/>
        <v>247</v>
      </c>
      <c r="AE1717" s="14" t="str">
        <f t="array" ref="AE1717">IFERROR(INDEX('Pontuação 3.0'!G$13:G$191, MATCH(AD1717, 'Pontuação 3.0'!F$13:F$191, 0)), "Faixa Indefinida")</f>
        <v>A</v>
      </c>
      <c r="AF1717" s="14">
        <f t="shared" si="2"/>
        <v>1</v>
      </c>
      <c r="AG1717" s="14">
        <f t="shared" si="3"/>
        <v>0</v>
      </c>
      <c r="AH1717" s="14">
        <f t="shared" si="4"/>
        <v>0</v>
      </c>
      <c r="AI1717" s="14">
        <f t="shared" si="5"/>
        <v>0</v>
      </c>
      <c r="AJ1717" s="10"/>
    </row>
    <row r="1718" ht="15.75" customHeight="1">
      <c r="A1718" s="9">
        <v>45695.0</v>
      </c>
      <c r="B1718" s="10" t="s">
        <v>1274</v>
      </c>
      <c r="C1718" s="10" t="s">
        <v>3960</v>
      </c>
      <c r="D1718" s="11">
        <v>2.899933022E10</v>
      </c>
      <c r="E1718" s="10" t="s">
        <v>8586</v>
      </c>
      <c r="F1718" s="10" t="s">
        <v>8587</v>
      </c>
      <c r="G1718" s="10" t="s">
        <v>8620</v>
      </c>
      <c r="H1718" s="10" t="s">
        <v>8598</v>
      </c>
      <c r="I1718" s="10" t="s">
        <v>8614</v>
      </c>
      <c r="J1718" s="10" t="s">
        <v>8599</v>
      </c>
      <c r="K1718" s="10" t="s">
        <v>8590</v>
      </c>
      <c r="L1718" s="10" t="s">
        <v>8615</v>
      </c>
      <c r="M1718" s="10" t="s">
        <v>8593</v>
      </c>
      <c r="N1718" s="12" t="s">
        <v>11</v>
      </c>
      <c r="O1718" s="12" t="s">
        <v>13</v>
      </c>
      <c r="P1718" s="12" t="s">
        <v>68</v>
      </c>
      <c r="Q1718" s="12" t="s">
        <v>121</v>
      </c>
      <c r="R1718" s="12" t="s">
        <v>23</v>
      </c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3">
        <f>ROUNDUP(SUM(VLOOKUP(F1718,'Pontuação 3.0'!A$2:B$11,2,FALSE),VLOOKUP(E1718,'Pontuação 3.0'!C$2:D$11,2,FALSE),VLOOKUP(H1718,'Pontuação 3.0'!I$2:J$11,2,FALSE),VLOOKUP(J1718,'Pontuação 3.0'!G$2:H$11,2,FALSE),VLOOKUP(G1718,'Pontuação 3.0'!E$2:F$11,2,FALSE),VLOOKUP(K1718,'Pontuação 3.0'!K$2:L$11,2,FALSE),VLOOKUP(L1718,'Pontuação 3.0'!M$2:N$13,2,FALSE)),0)</f>
        <v>2068</v>
      </c>
      <c r="AD1718" s="14">
        <f t="shared" si="1"/>
        <v>207</v>
      </c>
      <c r="AE1718" s="14" t="str">
        <f t="array" ref="AE1718">IFERROR(INDEX('Pontuação 3.0'!G$13:G$191, MATCH(AD1718, 'Pontuação 3.0'!F$13:F$191, 0)), "Faixa Indefinida")</f>
        <v>C</v>
      </c>
      <c r="AF1718" s="14">
        <f t="shared" si="2"/>
        <v>0</v>
      </c>
      <c r="AG1718" s="14">
        <f t="shared" si="3"/>
        <v>0</v>
      </c>
      <c r="AH1718" s="14">
        <f t="shared" si="4"/>
        <v>1</v>
      </c>
      <c r="AI1718" s="14">
        <f t="shared" si="5"/>
        <v>0</v>
      </c>
      <c r="AJ1718" s="10"/>
    </row>
    <row r="1719" ht="15.75" customHeight="1">
      <c r="A1719" s="9">
        <v>45695.0</v>
      </c>
      <c r="B1719" s="10" t="s">
        <v>3955</v>
      </c>
      <c r="C1719" s="10" t="s">
        <v>3956</v>
      </c>
      <c r="D1719" s="10" t="s">
        <v>3957</v>
      </c>
      <c r="E1719" s="10" t="s">
        <v>8586</v>
      </c>
      <c r="F1719" s="10" t="s">
        <v>8596</v>
      </c>
      <c r="G1719" s="10" t="s">
        <v>8588</v>
      </c>
      <c r="H1719" s="10" t="s">
        <v>8598</v>
      </c>
      <c r="I1719" s="10" t="s">
        <v>8614</v>
      </c>
      <c r="J1719" s="10" t="s">
        <v>8599</v>
      </c>
      <c r="K1719" s="10" t="s">
        <v>8590</v>
      </c>
      <c r="L1719" s="10" t="s">
        <v>8615</v>
      </c>
      <c r="M1719" s="10" t="s">
        <v>8593</v>
      </c>
      <c r="N1719" s="12" t="s">
        <v>11</v>
      </c>
      <c r="O1719" s="12" t="s">
        <v>13</v>
      </c>
      <c r="P1719" s="12" t="s">
        <v>22</v>
      </c>
      <c r="Q1719" s="12" t="s">
        <v>34</v>
      </c>
      <c r="R1719" s="12" t="s">
        <v>14</v>
      </c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3">
        <f>ROUNDUP(SUM(VLOOKUP(F1719,'Pontuação 3.0'!A$2:B$11,2,FALSE),VLOOKUP(E1719,'Pontuação 3.0'!C$2:D$11,2,FALSE),VLOOKUP(H1719,'Pontuação 3.0'!I$2:J$11,2,FALSE),VLOOKUP(J1719,'Pontuação 3.0'!G$2:H$11,2,FALSE),VLOOKUP(G1719,'Pontuação 3.0'!E$2:F$11,2,FALSE),VLOOKUP(K1719,'Pontuação 3.0'!K$2:L$11,2,FALSE),VLOOKUP(L1719,'Pontuação 3.0'!M$2:N$13,2,FALSE)),0)</f>
        <v>2075</v>
      </c>
      <c r="AD1719" s="14">
        <f t="shared" si="1"/>
        <v>208</v>
      </c>
      <c r="AE1719" s="14" t="str">
        <f t="array" ref="AE1719">IFERROR(INDEX('Pontuação 3.0'!G$13:G$191, MATCH(AD1719, 'Pontuação 3.0'!F$13:F$191, 0)), "Faixa Indefinida")</f>
        <v>C</v>
      </c>
      <c r="AF1719" s="14">
        <f t="shared" si="2"/>
        <v>0</v>
      </c>
      <c r="AG1719" s="14">
        <f t="shared" si="3"/>
        <v>0</v>
      </c>
      <c r="AH1719" s="14">
        <f t="shared" si="4"/>
        <v>1</v>
      </c>
      <c r="AI1719" s="14">
        <f t="shared" si="5"/>
        <v>0</v>
      </c>
      <c r="AJ1719" s="10"/>
    </row>
    <row r="1720" ht="15.75" customHeight="1">
      <c r="A1720" s="9">
        <v>45695.0</v>
      </c>
      <c r="B1720" s="10" t="s">
        <v>3953</v>
      </c>
      <c r="C1720" s="10" t="s">
        <v>3954</v>
      </c>
      <c r="D1720" s="11">
        <v>4.7996090322E10</v>
      </c>
      <c r="E1720" s="10" t="s">
        <v>8586</v>
      </c>
      <c r="F1720" s="10" t="s">
        <v>8596</v>
      </c>
      <c r="G1720" s="10" t="s">
        <v>8616</v>
      </c>
      <c r="H1720" s="10" t="s">
        <v>8598</v>
      </c>
      <c r="I1720" s="10" t="s">
        <v>8590</v>
      </c>
      <c r="J1720" s="10" t="s">
        <v>8617</v>
      </c>
      <c r="K1720" s="10" t="s">
        <v>8590</v>
      </c>
      <c r="L1720" s="10" t="s">
        <v>8615</v>
      </c>
      <c r="M1720" s="10" t="s">
        <v>8625</v>
      </c>
      <c r="N1720" s="12" t="s">
        <v>11</v>
      </c>
      <c r="O1720" s="12" t="s">
        <v>13</v>
      </c>
      <c r="P1720" s="12" t="s">
        <v>48</v>
      </c>
      <c r="Q1720" s="12" t="s">
        <v>49</v>
      </c>
      <c r="R1720" s="12" t="s">
        <v>14</v>
      </c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3">
        <f>ROUNDUP(SUM(VLOOKUP(F1720,'Pontuação 3.0'!A$2:B$11,2,FALSE),VLOOKUP(E1720,'Pontuação 3.0'!C$2:D$11,2,FALSE),VLOOKUP(H1720,'Pontuação 3.0'!I$2:J$11,2,FALSE),VLOOKUP(J1720,'Pontuação 3.0'!G$2:H$11,2,FALSE),VLOOKUP(G1720,'Pontuação 3.0'!E$2:F$11,2,FALSE),VLOOKUP(K1720,'Pontuação 3.0'!K$2:L$11,2,FALSE),VLOOKUP(L1720,'Pontuação 3.0'!M$2:N$13,2,FALSE)),0)</f>
        <v>2444</v>
      </c>
      <c r="AD1720" s="14">
        <f t="shared" si="1"/>
        <v>244</v>
      </c>
      <c r="AE1720" s="14" t="str">
        <f t="array" ref="AE1720">IFERROR(INDEX('Pontuação 3.0'!G$13:G$191, MATCH(AD1720, 'Pontuação 3.0'!F$13:F$191, 0)), "Faixa Indefinida")</f>
        <v>A</v>
      </c>
      <c r="AF1720" s="14">
        <f t="shared" si="2"/>
        <v>1</v>
      </c>
      <c r="AG1720" s="14">
        <f t="shared" si="3"/>
        <v>0</v>
      </c>
      <c r="AH1720" s="14">
        <f t="shared" si="4"/>
        <v>0</v>
      </c>
      <c r="AI1720" s="14">
        <f t="shared" si="5"/>
        <v>0</v>
      </c>
      <c r="AJ1720" s="10"/>
    </row>
    <row r="1721" ht="15.75" customHeight="1">
      <c r="A1721" s="9">
        <v>45695.0</v>
      </c>
      <c r="B1721" s="10" t="s">
        <v>3969</v>
      </c>
      <c r="C1721" s="10" t="s">
        <v>3974</v>
      </c>
      <c r="D1721" s="11">
        <v>1.1937204574E10</v>
      </c>
      <c r="E1721" s="10" t="s">
        <v>8586</v>
      </c>
      <c r="F1721" s="10" t="s">
        <v>8596</v>
      </c>
      <c r="G1721" s="10" t="s">
        <v>8588</v>
      </c>
      <c r="H1721" s="10" t="s">
        <v>8605</v>
      </c>
      <c r="I1721" s="10" t="s">
        <v>8614</v>
      </c>
      <c r="J1721" s="10" t="s">
        <v>8599</v>
      </c>
      <c r="K1721" s="10" t="s">
        <v>8590</v>
      </c>
      <c r="L1721" s="10" t="s">
        <v>8592</v>
      </c>
      <c r="M1721" s="10" t="s">
        <v>8601</v>
      </c>
      <c r="N1721" s="12" t="s">
        <v>11</v>
      </c>
      <c r="O1721" s="12" t="s">
        <v>13</v>
      </c>
      <c r="P1721" s="12" t="s">
        <v>77</v>
      </c>
      <c r="Q1721" s="12" t="s">
        <v>45</v>
      </c>
      <c r="R1721" s="12" t="s">
        <v>23</v>
      </c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3">
        <f>ROUNDUP(SUM(VLOOKUP(F1721,'Pontuação 3.0'!A$2:B$11,2,FALSE),VLOOKUP(E1721,'Pontuação 3.0'!C$2:D$11,2,FALSE),VLOOKUP(H1721,'Pontuação 3.0'!I$2:J$11,2,FALSE),VLOOKUP(J1721,'Pontuação 3.0'!G$2:H$11,2,FALSE),VLOOKUP(G1721,'Pontuação 3.0'!E$2:F$11,2,FALSE),VLOOKUP(K1721,'Pontuação 3.0'!K$2:L$11,2,FALSE),VLOOKUP(L1721,'Pontuação 3.0'!M$2:N$13,2,FALSE)),0)</f>
        <v>1925</v>
      </c>
      <c r="AD1721" s="14">
        <f t="shared" si="1"/>
        <v>193</v>
      </c>
      <c r="AE1721" s="14" t="str">
        <f t="array" ref="AE1721">IFERROR(INDEX('Pontuação 3.0'!G$13:G$191, MATCH(AD1721, 'Pontuação 3.0'!F$13:F$191, 0)), "Faixa Indefinida")</f>
        <v>C</v>
      </c>
      <c r="AF1721" s="14">
        <f t="shared" si="2"/>
        <v>0</v>
      </c>
      <c r="AG1721" s="14">
        <f t="shared" si="3"/>
        <v>0</v>
      </c>
      <c r="AH1721" s="14">
        <f t="shared" si="4"/>
        <v>1</v>
      </c>
      <c r="AI1721" s="14">
        <f t="shared" si="5"/>
        <v>0</v>
      </c>
      <c r="AJ1721" s="10"/>
    </row>
    <row r="1722" ht="15.75" customHeight="1">
      <c r="A1722" s="9">
        <v>45695.0</v>
      </c>
      <c r="B1722" s="10" t="s">
        <v>2733</v>
      </c>
      <c r="C1722" s="10" t="s">
        <v>3973</v>
      </c>
      <c r="D1722" s="11">
        <v>1.1946485147E10</v>
      </c>
      <c r="E1722" s="10" t="s">
        <v>8586</v>
      </c>
      <c r="F1722" s="10" t="s">
        <v>8596</v>
      </c>
      <c r="G1722" s="10" t="s">
        <v>8588</v>
      </c>
      <c r="H1722" s="10" t="s">
        <v>8605</v>
      </c>
      <c r="I1722" s="10" t="s">
        <v>8614</v>
      </c>
      <c r="J1722" s="10" t="s">
        <v>8591</v>
      </c>
      <c r="K1722" s="10" t="s">
        <v>8590</v>
      </c>
      <c r="L1722" s="10" t="s">
        <v>8615</v>
      </c>
      <c r="M1722" s="10" t="s">
        <v>8593</v>
      </c>
      <c r="N1722" s="12" t="s">
        <v>11</v>
      </c>
      <c r="O1722" s="12" t="s">
        <v>13</v>
      </c>
      <c r="P1722" s="12" t="s">
        <v>22</v>
      </c>
      <c r="Q1722" s="12" t="s">
        <v>49</v>
      </c>
      <c r="R1722" s="12" t="s">
        <v>14</v>
      </c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3">
        <f>ROUNDUP(SUM(VLOOKUP(F1722,'Pontuação 3.0'!A$2:B$11,2,FALSE),VLOOKUP(E1722,'Pontuação 3.0'!C$2:D$11,2,FALSE),VLOOKUP(H1722,'Pontuação 3.0'!I$2:J$11,2,FALSE),VLOOKUP(J1722,'Pontuação 3.0'!G$2:H$11,2,FALSE),VLOOKUP(G1722,'Pontuação 3.0'!E$2:F$11,2,FALSE),VLOOKUP(K1722,'Pontuação 3.0'!K$2:L$11,2,FALSE),VLOOKUP(L1722,'Pontuação 3.0'!M$2:N$13,2,FALSE)),0)</f>
        <v>2163</v>
      </c>
      <c r="AD1722" s="14">
        <f t="shared" si="1"/>
        <v>216</v>
      </c>
      <c r="AE1722" s="14" t="str">
        <f t="array" ref="AE1722">IFERROR(INDEX('Pontuação 3.0'!G$13:G$191, MATCH(AD1722, 'Pontuação 3.0'!F$13:F$191, 0)), "Faixa Indefinida")</f>
        <v>B</v>
      </c>
      <c r="AF1722" s="14">
        <f t="shared" si="2"/>
        <v>0</v>
      </c>
      <c r="AG1722" s="14">
        <f t="shared" si="3"/>
        <v>1</v>
      </c>
      <c r="AH1722" s="14">
        <f t="shared" si="4"/>
        <v>0</v>
      </c>
      <c r="AI1722" s="14">
        <f t="shared" si="5"/>
        <v>0</v>
      </c>
      <c r="AJ1722" s="10"/>
    </row>
    <row r="1723" ht="15.75" customHeight="1">
      <c r="A1723" s="9">
        <v>45695.0</v>
      </c>
      <c r="B1723" s="10" t="s">
        <v>3975</v>
      </c>
      <c r="C1723" s="10" t="s">
        <v>3976</v>
      </c>
      <c r="D1723" s="11">
        <v>8.1991372396E10</v>
      </c>
      <c r="E1723" s="10" t="s">
        <v>8622</v>
      </c>
      <c r="F1723" s="10" t="s">
        <v>8587</v>
      </c>
      <c r="G1723" s="10" t="s">
        <v>8588</v>
      </c>
      <c r="H1723" s="10" t="s">
        <v>8626</v>
      </c>
      <c r="I1723" s="10" t="s">
        <v>8614</v>
      </c>
      <c r="J1723" s="10" t="s">
        <v>8599</v>
      </c>
      <c r="K1723" s="10" t="s">
        <v>8590</v>
      </c>
      <c r="L1723" s="10" t="s">
        <v>8592</v>
      </c>
      <c r="M1723" s="10" t="s">
        <v>8601</v>
      </c>
      <c r="N1723" s="12" t="s">
        <v>11</v>
      </c>
      <c r="O1723" s="12" t="s">
        <v>13</v>
      </c>
      <c r="P1723" s="12" t="s">
        <v>12</v>
      </c>
      <c r="Q1723" s="12" t="s">
        <v>15</v>
      </c>
      <c r="R1723" s="12" t="s">
        <v>14</v>
      </c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3">
        <f>ROUNDUP(SUM(VLOOKUP(F1723,'Pontuação 3.0'!A$2:B$11,2,FALSE),VLOOKUP(E1723,'Pontuação 3.0'!C$2:D$11,2,FALSE),VLOOKUP(H1723,'Pontuação 3.0'!I$2:J$11,2,FALSE),VLOOKUP(J1723,'Pontuação 3.0'!G$2:H$11,2,FALSE),VLOOKUP(G1723,'Pontuação 3.0'!E$2:F$11,2,FALSE),VLOOKUP(K1723,'Pontuação 3.0'!K$2:L$11,2,FALSE),VLOOKUP(L1723,'Pontuação 3.0'!M$2:N$13,2,FALSE)),0)</f>
        <v>1944</v>
      </c>
      <c r="AD1723" s="14">
        <f t="shared" si="1"/>
        <v>194</v>
      </c>
      <c r="AE1723" s="14" t="str">
        <f t="array" ref="AE1723">IFERROR(INDEX('Pontuação 3.0'!G$13:G$191, MATCH(AD1723, 'Pontuação 3.0'!F$13:F$191, 0)), "Faixa Indefinida")</f>
        <v>C</v>
      </c>
      <c r="AF1723" s="14">
        <f t="shared" si="2"/>
        <v>0</v>
      </c>
      <c r="AG1723" s="14">
        <f t="shared" si="3"/>
        <v>0</v>
      </c>
      <c r="AH1723" s="14">
        <f t="shared" si="4"/>
        <v>1</v>
      </c>
      <c r="AI1723" s="14">
        <f t="shared" si="5"/>
        <v>0</v>
      </c>
      <c r="AJ1723" s="10"/>
    </row>
    <row r="1724" ht="15.75" customHeight="1">
      <c r="A1724" s="9">
        <v>45695.0</v>
      </c>
      <c r="B1724" s="10" t="s">
        <v>3979</v>
      </c>
      <c r="C1724" s="10" t="s">
        <v>3980</v>
      </c>
      <c r="D1724" s="11">
        <v>5.1984942362E10</v>
      </c>
      <c r="E1724" s="10" t="s">
        <v>8586</v>
      </c>
      <c r="F1724" s="10" t="s">
        <v>8596</v>
      </c>
      <c r="G1724" s="10" t="s">
        <v>8588</v>
      </c>
      <c r="H1724" s="10" t="s">
        <v>8605</v>
      </c>
      <c r="I1724" s="10" t="s">
        <v>8590</v>
      </c>
      <c r="J1724" s="10" t="s">
        <v>8599</v>
      </c>
      <c r="K1724" s="10" t="s">
        <v>8590</v>
      </c>
      <c r="L1724" s="10" t="s">
        <v>8592</v>
      </c>
      <c r="M1724" s="10" t="s">
        <v>8611</v>
      </c>
      <c r="N1724" s="12" t="s">
        <v>11</v>
      </c>
      <c r="O1724" s="12" t="s">
        <v>13</v>
      </c>
      <c r="P1724" s="12" t="s">
        <v>22</v>
      </c>
      <c r="Q1724" s="12" t="s">
        <v>1424</v>
      </c>
      <c r="R1724" s="12" t="s">
        <v>14</v>
      </c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3">
        <f>ROUNDUP(SUM(VLOOKUP(F1724,'Pontuação 3.0'!A$2:B$11,2,FALSE),VLOOKUP(E1724,'Pontuação 3.0'!C$2:D$11,2,FALSE),VLOOKUP(H1724,'Pontuação 3.0'!I$2:J$11,2,FALSE),VLOOKUP(J1724,'Pontuação 3.0'!G$2:H$11,2,FALSE),VLOOKUP(G1724,'Pontuação 3.0'!E$2:F$11,2,FALSE),VLOOKUP(K1724,'Pontuação 3.0'!K$2:L$11,2,FALSE),VLOOKUP(L1724,'Pontuação 3.0'!M$2:N$13,2,FALSE)),0)</f>
        <v>1925</v>
      </c>
      <c r="AD1724" s="14">
        <f t="shared" si="1"/>
        <v>193</v>
      </c>
      <c r="AE1724" s="14" t="str">
        <f t="array" ref="AE1724">IFERROR(INDEX('Pontuação 3.0'!G$13:G$191, MATCH(AD1724, 'Pontuação 3.0'!F$13:F$191, 0)), "Faixa Indefinida")</f>
        <v>C</v>
      </c>
      <c r="AF1724" s="14">
        <f t="shared" si="2"/>
        <v>0</v>
      </c>
      <c r="AG1724" s="14">
        <f t="shared" si="3"/>
        <v>0</v>
      </c>
      <c r="AH1724" s="14">
        <f t="shared" si="4"/>
        <v>1</v>
      </c>
      <c r="AI1724" s="14">
        <f t="shared" si="5"/>
        <v>0</v>
      </c>
      <c r="AJ1724" s="10"/>
    </row>
    <row r="1725" ht="15.75" customHeight="1">
      <c r="A1725" s="9">
        <v>45695.0</v>
      </c>
      <c r="B1725" s="10" t="s">
        <v>3981</v>
      </c>
      <c r="C1725" s="10" t="s">
        <v>3982</v>
      </c>
      <c r="D1725" s="11">
        <v>3.1999876673E10</v>
      </c>
      <c r="E1725" s="10" t="s">
        <v>8622</v>
      </c>
      <c r="F1725" s="10" t="s">
        <v>8587</v>
      </c>
      <c r="G1725" s="10" t="s">
        <v>8588</v>
      </c>
      <c r="H1725" s="10" t="s">
        <v>8598</v>
      </c>
      <c r="I1725" s="10" t="s">
        <v>8614</v>
      </c>
      <c r="J1725" s="10" t="s">
        <v>8599</v>
      </c>
      <c r="K1725" s="10" t="s">
        <v>8590</v>
      </c>
      <c r="L1725" s="10" t="s">
        <v>8615</v>
      </c>
      <c r="M1725" s="10" t="s">
        <v>8593</v>
      </c>
      <c r="N1725" s="12" t="s">
        <v>11</v>
      </c>
      <c r="O1725" s="12" t="s">
        <v>13</v>
      </c>
      <c r="P1725" s="12" t="s">
        <v>12</v>
      </c>
      <c r="Q1725" s="12" t="s">
        <v>49</v>
      </c>
      <c r="R1725" s="12" t="s">
        <v>14</v>
      </c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3">
        <f>ROUNDUP(SUM(VLOOKUP(F1725,'Pontuação 3.0'!A$2:B$11,2,FALSE),VLOOKUP(E1725,'Pontuação 3.0'!C$2:D$11,2,FALSE),VLOOKUP(H1725,'Pontuação 3.0'!I$2:J$11,2,FALSE),VLOOKUP(J1725,'Pontuação 3.0'!G$2:H$11,2,FALSE),VLOOKUP(G1725,'Pontuação 3.0'!E$2:F$11,2,FALSE),VLOOKUP(K1725,'Pontuação 3.0'!K$2:L$11,2,FALSE),VLOOKUP(L1725,'Pontuação 3.0'!M$2:N$13,2,FALSE)),0)</f>
        <v>2178</v>
      </c>
      <c r="AD1725" s="14">
        <f t="shared" si="1"/>
        <v>218</v>
      </c>
      <c r="AE1725" s="14" t="str">
        <f t="array" ref="AE1725">IFERROR(INDEX('Pontuação 3.0'!G$13:G$191, MATCH(AD1725, 'Pontuação 3.0'!F$13:F$191, 0)), "Faixa Indefinida")</f>
        <v>B</v>
      </c>
      <c r="AF1725" s="14">
        <f t="shared" si="2"/>
        <v>0</v>
      </c>
      <c r="AG1725" s="14">
        <f t="shared" si="3"/>
        <v>1</v>
      </c>
      <c r="AH1725" s="14">
        <f t="shared" si="4"/>
        <v>0</v>
      </c>
      <c r="AI1725" s="14">
        <f t="shared" si="5"/>
        <v>0</v>
      </c>
      <c r="AJ1725" s="10"/>
    </row>
    <row r="1726" ht="15.75" customHeight="1">
      <c r="A1726" s="9">
        <v>45695.0</v>
      </c>
      <c r="B1726" s="10" t="s">
        <v>3700</v>
      </c>
      <c r="C1726" s="10" t="s">
        <v>3983</v>
      </c>
      <c r="D1726" s="10" t="s">
        <v>3984</v>
      </c>
      <c r="E1726" s="10" t="s">
        <v>8586</v>
      </c>
      <c r="F1726" s="10" t="s">
        <v>8587</v>
      </c>
      <c r="G1726" s="10" t="s">
        <v>8588</v>
      </c>
      <c r="H1726" s="10" t="s">
        <v>8598</v>
      </c>
      <c r="I1726" s="10" t="s">
        <v>8590</v>
      </c>
      <c r="J1726" s="10" t="s">
        <v>8599</v>
      </c>
      <c r="K1726" s="10" t="s">
        <v>8590</v>
      </c>
      <c r="L1726" s="10" t="s">
        <v>8592</v>
      </c>
      <c r="M1726" s="10" t="s">
        <v>8611</v>
      </c>
      <c r="N1726" s="12" t="s">
        <v>11</v>
      </c>
      <c r="O1726" s="12" t="s">
        <v>13</v>
      </c>
      <c r="P1726" s="12" t="s">
        <v>22</v>
      </c>
      <c r="Q1726" s="12" t="s">
        <v>15</v>
      </c>
      <c r="R1726" s="12" t="s">
        <v>14</v>
      </c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3">
        <f>ROUNDUP(SUM(VLOOKUP(F1726,'Pontuação 3.0'!A$2:B$11,2,FALSE),VLOOKUP(E1726,'Pontuação 3.0'!C$2:D$11,2,FALSE),VLOOKUP(H1726,'Pontuação 3.0'!I$2:J$11,2,FALSE),VLOOKUP(J1726,'Pontuação 3.0'!G$2:H$11,2,FALSE),VLOOKUP(G1726,'Pontuação 3.0'!E$2:F$11,2,FALSE),VLOOKUP(K1726,'Pontuação 3.0'!K$2:L$11,2,FALSE),VLOOKUP(L1726,'Pontuação 3.0'!M$2:N$13,2,FALSE)),0)</f>
        <v>2122</v>
      </c>
      <c r="AD1726" s="14">
        <f t="shared" si="1"/>
        <v>212</v>
      </c>
      <c r="AE1726" s="14" t="str">
        <f t="array" ref="AE1726">IFERROR(INDEX('Pontuação 3.0'!G$13:G$191, MATCH(AD1726, 'Pontuação 3.0'!F$13:F$191, 0)), "Faixa Indefinida")</f>
        <v>C</v>
      </c>
      <c r="AF1726" s="14">
        <f t="shared" si="2"/>
        <v>0</v>
      </c>
      <c r="AG1726" s="14">
        <f t="shared" si="3"/>
        <v>0</v>
      </c>
      <c r="AH1726" s="14">
        <f t="shared" si="4"/>
        <v>1</v>
      </c>
      <c r="AI1726" s="14">
        <f t="shared" si="5"/>
        <v>0</v>
      </c>
      <c r="AJ1726" s="10"/>
    </row>
    <row r="1727" ht="15.75" customHeight="1">
      <c r="A1727" s="9">
        <v>45695.0</v>
      </c>
      <c r="B1727" s="10" t="s">
        <v>3985</v>
      </c>
      <c r="C1727" s="10" t="s">
        <v>3986</v>
      </c>
      <c r="D1727" s="11">
        <v>9.298135987E10</v>
      </c>
      <c r="E1727" s="10" t="s">
        <v>8622</v>
      </c>
      <c r="F1727" s="10" t="s">
        <v>8596</v>
      </c>
      <c r="G1727" s="10" t="s">
        <v>8588</v>
      </c>
      <c r="H1727" s="10" t="s">
        <v>8589</v>
      </c>
      <c r="I1727" s="10" t="s">
        <v>8590</v>
      </c>
      <c r="J1727" s="10" t="s">
        <v>8599</v>
      </c>
      <c r="K1727" s="10" t="s">
        <v>8590</v>
      </c>
      <c r="L1727" s="10" t="s">
        <v>8629</v>
      </c>
      <c r="M1727" s="10" t="s">
        <v>8601</v>
      </c>
      <c r="N1727" s="12" t="s">
        <v>11</v>
      </c>
      <c r="O1727" s="12" t="s">
        <v>13</v>
      </c>
      <c r="P1727" s="12" t="s">
        <v>58</v>
      </c>
      <c r="Q1727" s="12" t="s">
        <v>34</v>
      </c>
      <c r="R1727" s="12" t="s">
        <v>14</v>
      </c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3">
        <f>ROUNDUP(SUM(VLOOKUP(F1727,'Pontuação 3.0'!A$2:B$11,2,FALSE),VLOOKUP(E1727,'Pontuação 3.0'!C$2:D$11,2,FALSE),VLOOKUP(H1727,'Pontuação 3.0'!I$2:J$11,2,FALSE),VLOOKUP(J1727,'Pontuação 3.0'!G$2:H$11,2,FALSE),VLOOKUP(G1727,'Pontuação 3.0'!E$2:F$11,2,FALSE),VLOOKUP(K1727,'Pontuação 3.0'!K$2:L$11,2,FALSE),VLOOKUP(L1727,'Pontuação 3.0'!M$2:N$13,2,FALSE)),0)</f>
        <v>2024</v>
      </c>
      <c r="AD1727" s="14">
        <f t="shared" si="1"/>
        <v>202</v>
      </c>
      <c r="AE1727" s="14" t="str">
        <f t="array" ref="AE1727">IFERROR(INDEX('Pontuação 3.0'!G$13:G$191, MATCH(AD1727, 'Pontuação 3.0'!F$13:F$191, 0)), "Faixa Indefinida")</f>
        <v>C</v>
      </c>
      <c r="AF1727" s="14">
        <f t="shared" si="2"/>
        <v>0</v>
      </c>
      <c r="AG1727" s="14">
        <f t="shared" si="3"/>
        <v>0</v>
      </c>
      <c r="AH1727" s="14">
        <f t="shared" si="4"/>
        <v>1</v>
      </c>
      <c r="AI1727" s="14">
        <f t="shared" si="5"/>
        <v>0</v>
      </c>
      <c r="AJ1727" s="10"/>
    </row>
    <row r="1728" ht="15.75" customHeight="1">
      <c r="A1728" s="9">
        <v>45695.0</v>
      </c>
      <c r="B1728" s="10" t="s">
        <v>3987</v>
      </c>
      <c r="C1728" s="10" t="s">
        <v>3988</v>
      </c>
      <c r="D1728" s="11">
        <v>1.2997087787E10</v>
      </c>
      <c r="E1728" s="10" t="s">
        <v>8586</v>
      </c>
      <c r="F1728" s="10" t="s">
        <v>8596</v>
      </c>
      <c r="G1728" s="10" t="s">
        <v>8620</v>
      </c>
      <c r="H1728" s="10" t="s">
        <v>8589</v>
      </c>
      <c r="I1728" s="10" t="s">
        <v>8590</v>
      </c>
      <c r="J1728" s="10" t="s">
        <v>8599</v>
      </c>
      <c r="K1728" s="10" t="s">
        <v>8590</v>
      </c>
      <c r="L1728" s="10" t="s">
        <v>8615</v>
      </c>
      <c r="M1728" s="10" t="s">
        <v>8601</v>
      </c>
      <c r="N1728" s="12" t="s">
        <v>11</v>
      </c>
      <c r="O1728" s="12" t="s">
        <v>13</v>
      </c>
      <c r="P1728" s="12" t="s">
        <v>77</v>
      </c>
      <c r="Q1728" s="12" t="s">
        <v>45</v>
      </c>
      <c r="R1728" s="12" t="s">
        <v>23</v>
      </c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3">
        <f>ROUNDUP(SUM(VLOOKUP(F1728,'Pontuação 3.0'!A$2:B$11,2,FALSE),VLOOKUP(E1728,'Pontuação 3.0'!C$2:D$11,2,FALSE),VLOOKUP(H1728,'Pontuação 3.0'!I$2:J$11,2,FALSE),VLOOKUP(J1728,'Pontuação 3.0'!G$2:H$11,2,FALSE),VLOOKUP(G1728,'Pontuação 3.0'!E$2:F$11,2,FALSE),VLOOKUP(K1728,'Pontuação 3.0'!K$2:L$11,2,FALSE),VLOOKUP(L1728,'Pontuação 3.0'!M$2:N$13,2,FALSE)),0)</f>
        <v>2022</v>
      </c>
      <c r="AD1728" s="14">
        <f t="shared" si="1"/>
        <v>202</v>
      </c>
      <c r="AE1728" s="14" t="str">
        <f t="array" ref="AE1728">IFERROR(INDEX('Pontuação 3.0'!G$13:G$191, MATCH(AD1728, 'Pontuação 3.0'!F$13:F$191, 0)), "Faixa Indefinida")</f>
        <v>C</v>
      </c>
      <c r="AF1728" s="14">
        <f t="shared" si="2"/>
        <v>0</v>
      </c>
      <c r="AG1728" s="14">
        <f t="shared" si="3"/>
        <v>0</v>
      </c>
      <c r="AH1728" s="14">
        <f t="shared" si="4"/>
        <v>1</v>
      </c>
      <c r="AI1728" s="14">
        <f t="shared" si="5"/>
        <v>0</v>
      </c>
      <c r="AJ1728" s="10"/>
    </row>
    <row r="1729" ht="15.75" customHeight="1">
      <c r="A1729" s="9">
        <v>45695.0</v>
      </c>
      <c r="B1729" s="10" t="s">
        <v>3989</v>
      </c>
      <c r="C1729" s="10" t="s">
        <v>3990</v>
      </c>
      <c r="D1729" s="11">
        <v>9.58466249E8</v>
      </c>
      <c r="E1729" s="10" t="s">
        <v>8622</v>
      </c>
      <c r="F1729" s="10" t="s">
        <v>8596</v>
      </c>
      <c r="G1729" s="10" t="s">
        <v>8588</v>
      </c>
      <c r="H1729" s="10" t="s">
        <v>8632</v>
      </c>
      <c r="I1729" s="10" t="s">
        <v>8590</v>
      </c>
      <c r="J1729" s="10" t="s">
        <v>8599</v>
      </c>
      <c r="K1729" s="10" t="s">
        <v>8590</v>
      </c>
      <c r="L1729" s="10" t="s">
        <v>8592</v>
      </c>
      <c r="M1729" s="10" t="s">
        <v>8601</v>
      </c>
      <c r="N1729" s="12" t="s">
        <v>11</v>
      </c>
      <c r="O1729" s="12" t="s">
        <v>13</v>
      </c>
      <c r="P1729" s="12" t="s">
        <v>19</v>
      </c>
      <c r="Q1729" s="12" t="s">
        <v>40</v>
      </c>
      <c r="R1729" s="12" t="s">
        <v>23</v>
      </c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3">
        <f>ROUNDUP(SUM(VLOOKUP(F1729,'Pontuação 3.0'!A$2:B$11,2,FALSE),VLOOKUP(E1729,'Pontuação 3.0'!C$2:D$11,2,FALSE),VLOOKUP(H1729,'Pontuação 3.0'!I$2:J$11,2,FALSE),VLOOKUP(J1729,'Pontuação 3.0'!G$2:H$11,2,FALSE),VLOOKUP(G1729,'Pontuação 3.0'!E$2:F$11,2,FALSE),VLOOKUP(K1729,'Pontuação 3.0'!K$2:L$11,2,FALSE),VLOOKUP(L1729,'Pontuação 3.0'!M$2:N$13,2,FALSE)),0)</f>
        <v>1851</v>
      </c>
      <c r="AD1729" s="14">
        <f t="shared" si="1"/>
        <v>185</v>
      </c>
      <c r="AE1729" s="14" t="str">
        <f t="array" ref="AE1729">IFERROR(INDEX('Pontuação 3.0'!G$13:G$191, MATCH(AD1729, 'Pontuação 3.0'!F$13:F$191, 0)), "Faixa Indefinida")</f>
        <v>D</v>
      </c>
      <c r="AF1729" s="14">
        <f t="shared" si="2"/>
        <v>0</v>
      </c>
      <c r="AG1729" s="14">
        <f t="shared" si="3"/>
        <v>0</v>
      </c>
      <c r="AH1729" s="14">
        <f t="shared" si="4"/>
        <v>0</v>
      </c>
      <c r="AI1729" s="14">
        <f t="shared" si="5"/>
        <v>1</v>
      </c>
      <c r="AJ1729" s="10"/>
    </row>
    <row r="1730" ht="15.75" customHeight="1">
      <c r="A1730" s="9">
        <v>45695.0</v>
      </c>
      <c r="B1730" s="10" t="s">
        <v>3993</v>
      </c>
      <c r="C1730" s="10" t="s">
        <v>3994</v>
      </c>
      <c r="D1730" s="11">
        <v>1.1951743187E10</v>
      </c>
      <c r="E1730" s="10" t="s">
        <v>8622</v>
      </c>
      <c r="F1730" s="10" t="s">
        <v>8596</v>
      </c>
      <c r="G1730" s="10" t="s">
        <v>8588</v>
      </c>
      <c r="H1730" s="10" t="s">
        <v>8598</v>
      </c>
      <c r="I1730" s="10" t="s">
        <v>8614</v>
      </c>
      <c r="J1730" s="10" t="s">
        <v>8599</v>
      </c>
      <c r="K1730" s="10" t="s">
        <v>8590</v>
      </c>
      <c r="L1730" s="10" t="s">
        <v>8592</v>
      </c>
      <c r="M1730" s="10" t="s">
        <v>8601</v>
      </c>
      <c r="N1730" s="12" t="s">
        <v>11</v>
      </c>
      <c r="O1730" s="12" t="s">
        <v>13</v>
      </c>
      <c r="P1730" s="12" t="s">
        <v>58</v>
      </c>
      <c r="Q1730" s="12" t="s">
        <v>15</v>
      </c>
      <c r="R1730" s="12" t="s">
        <v>14</v>
      </c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3">
        <f>ROUNDUP(SUM(VLOOKUP(F1730,'Pontuação 3.0'!A$2:B$11,2,FALSE),VLOOKUP(E1730,'Pontuação 3.0'!C$2:D$11,2,FALSE),VLOOKUP(H1730,'Pontuação 3.0'!I$2:J$11,2,FALSE),VLOOKUP(J1730,'Pontuação 3.0'!G$2:H$11,2,FALSE),VLOOKUP(G1730,'Pontuação 3.0'!E$2:F$11,2,FALSE),VLOOKUP(K1730,'Pontuação 3.0'!K$2:L$11,2,FALSE),VLOOKUP(L1730,'Pontuação 3.0'!M$2:N$13,2,FALSE)),0)</f>
        <v>1959</v>
      </c>
      <c r="AD1730" s="14">
        <f t="shared" si="1"/>
        <v>196</v>
      </c>
      <c r="AE1730" s="14" t="str">
        <f t="array" ref="AE1730">IFERROR(INDEX('Pontuação 3.0'!G$13:G$191, MATCH(AD1730, 'Pontuação 3.0'!F$13:F$191, 0)), "Faixa Indefinida")</f>
        <v>C</v>
      </c>
      <c r="AF1730" s="14">
        <f t="shared" si="2"/>
        <v>0</v>
      </c>
      <c r="AG1730" s="14">
        <f t="shared" si="3"/>
        <v>0</v>
      </c>
      <c r="AH1730" s="14">
        <f t="shared" si="4"/>
        <v>1</v>
      </c>
      <c r="AI1730" s="14">
        <f t="shared" si="5"/>
        <v>0</v>
      </c>
      <c r="AJ1730" s="10"/>
    </row>
    <row r="1731" ht="15.75" customHeight="1">
      <c r="A1731" s="9">
        <v>45695.0</v>
      </c>
      <c r="B1731" s="10" t="s">
        <v>3995</v>
      </c>
      <c r="C1731" s="10" t="s">
        <v>3996</v>
      </c>
      <c r="D1731" s="11">
        <v>1.1947753729E10</v>
      </c>
      <c r="E1731" s="10" t="s">
        <v>8586</v>
      </c>
      <c r="F1731" s="10" t="s">
        <v>8596</v>
      </c>
      <c r="G1731" s="10" t="s">
        <v>8620</v>
      </c>
      <c r="H1731" s="10" t="s">
        <v>8589</v>
      </c>
      <c r="I1731" s="10" t="s">
        <v>8614</v>
      </c>
      <c r="J1731" s="10" t="s">
        <v>8599</v>
      </c>
      <c r="K1731" s="10" t="s">
        <v>8590</v>
      </c>
      <c r="L1731" s="10" t="s">
        <v>8615</v>
      </c>
      <c r="M1731" s="10" t="s">
        <v>8593</v>
      </c>
      <c r="N1731" s="12" t="s">
        <v>11</v>
      </c>
      <c r="O1731" s="12" t="s">
        <v>13</v>
      </c>
      <c r="P1731" s="12" t="s">
        <v>22</v>
      </c>
      <c r="Q1731" s="12" t="s">
        <v>49</v>
      </c>
      <c r="R1731" s="12" t="s">
        <v>14</v>
      </c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3">
        <f>ROUNDUP(SUM(VLOOKUP(F1731,'Pontuação 3.0'!A$2:B$11,2,FALSE),VLOOKUP(E1731,'Pontuação 3.0'!C$2:D$11,2,FALSE),VLOOKUP(H1731,'Pontuação 3.0'!I$2:J$11,2,FALSE),VLOOKUP(J1731,'Pontuação 3.0'!G$2:H$11,2,FALSE),VLOOKUP(G1731,'Pontuação 3.0'!E$2:F$11,2,FALSE),VLOOKUP(K1731,'Pontuação 3.0'!K$2:L$11,2,FALSE),VLOOKUP(L1731,'Pontuação 3.0'!M$2:N$13,2,FALSE)),0)</f>
        <v>2022</v>
      </c>
      <c r="AD1731" s="14">
        <f t="shared" si="1"/>
        <v>202</v>
      </c>
      <c r="AE1731" s="14" t="str">
        <f t="array" ref="AE1731">IFERROR(INDEX('Pontuação 3.0'!G$13:G$191, MATCH(AD1731, 'Pontuação 3.0'!F$13:F$191, 0)), "Faixa Indefinida")</f>
        <v>C</v>
      </c>
      <c r="AF1731" s="14">
        <f t="shared" si="2"/>
        <v>0</v>
      </c>
      <c r="AG1731" s="14">
        <f t="shared" si="3"/>
        <v>0</v>
      </c>
      <c r="AH1731" s="14">
        <f t="shared" si="4"/>
        <v>1</v>
      </c>
      <c r="AI1731" s="14">
        <f t="shared" si="5"/>
        <v>0</v>
      </c>
      <c r="AJ1731" s="10"/>
    </row>
    <row r="1732" ht="15.75" customHeight="1">
      <c r="A1732" s="9">
        <v>45695.0</v>
      </c>
      <c r="B1732" s="10" t="s">
        <v>1893</v>
      </c>
      <c r="C1732" s="10" t="s">
        <v>3999</v>
      </c>
      <c r="D1732" s="10" t="s">
        <v>4000</v>
      </c>
      <c r="E1732" s="10" t="s">
        <v>8586</v>
      </c>
      <c r="F1732" s="10" t="s">
        <v>8596</v>
      </c>
      <c r="G1732" s="10" t="s">
        <v>8588</v>
      </c>
      <c r="H1732" s="10" t="s">
        <v>8605</v>
      </c>
      <c r="I1732" s="10" t="s">
        <v>8614</v>
      </c>
      <c r="J1732" s="10" t="s">
        <v>8599</v>
      </c>
      <c r="K1732" s="10" t="s">
        <v>8590</v>
      </c>
      <c r="L1732" s="10" t="s">
        <v>8615</v>
      </c>
      <c r="M1732" s="10" t="s">
        <v>8601</v>
      </c>
      <c r="N1732" s="12" t="s">
        <v>11</v>
      </c>
      <c r="O1732" s="12" t="s">
        <v>13</v>
      </c>
      <c r="P1732" s="12" t="s">
        <v>19</v>
      </c>
      <c r="Q1732" s="12" t="s">
        <v>121</v>
      </c>
      <c r="R1732" s="12" t="s">
        <v>14</v>
      </c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3">
        <f>ROUNDUP(SUM(VLOOKUP(F1732,'Pontuação 3.0'!A$2:B$11,2,FALSE),VLOOKUP(E1732,'Pontuação 3.0'!C$2:D$11,2,FALSE),VLOOKUP(H1732,'Pontuação 3.0'!I$2:J$11,2,FALSE),VLOOKUP(J1732,'Pontuação 3.0'!G$2:H$11,2,FALSE),VLOOKUP(G1732,'Pontuação 3.0'!E$2:F$11,2,FALSE),VLOOKUP(K1732,'Pontuação 3.0'!K$2:L$11,2,FALSE),VLOOKUP(L1732,'Pontuação 3.0'!M$2:N$13,2,FALSE)),0)</f>
        <v>2011</v>
      </c>
      <c r="AD1732" s="14">
        <f t="shared" si="1"/>
        <v>201</v>
      </c>
      <c r="AE1732" s="14" t="str">
        <f t="array" ref="AE1732">IFERROR(INDEX('Pontuação 3.0'!G$13:G$191, MATCH(AD1732, 'Pontuação 3.0'!F$13:F$191, 0)), "Faixa Indefinida")</f>
        <v>C</v>
      </c>
      <c r="AF1732" s="14">
        <f t="shared" si="2"/>
        <v>0</v>
      </c>
      <c r="AG1732" s="14">
        <f t="shared" si="3"/>
        <v>0</v>
      </c>
      <c r="AH1732" s="14">
        <f t="shared" si="4"/>
        <v>1</v>
      </c>
      <c r="AI1732" s="14">
        <f t="shared" si="5"/>
        <v>0</v>
      </c>
      <c r="AJ1732" s="10"/>
    </row>
    <row r="1733" ht="15.75" customHeight="1">
      <c r="A1733" s="9">
        <v>45695.0</v>
      </c>
      <c r="B1733" s="10" t="s">
        <v>4003</v>
      </c>
      <c r="C1733" s="10" t="s">
        <v>4004</v>
      </c>
      <c r="D1733" s="15" t="s">
        <v>8742</v>
      </c>
      <c r="E1733" s="10" t="s">
        <v>8586</v>
      </c>
      <c r="F1733" s="10" t="s">
        <v>8596</v>
      </c>
      <c r="G1733" s="10" t="s">
        <v>8588</v>
      </c>
      <c r="H1733" s="10" t="s">
        <v>8589</v>
      </c>
      <c r="I1733" s="10" t="s">
        <v>8590</v>
      </c>
      <c r="J1733" s="10" t="s">
        <v>8617</v>
      </c>
      <c r="K1733" s="10" t="s">
        <v>8590</v>
      </c>
      <c r="L1733" s="10" t="s">
        <v>8615</v>
      </c>
      <c r="M1733" s="10" t="s">
        <v>8611</v>
      </c>
      <c r="N1733" s="12" t="s">
        <v>11</v>
      </c>
      <c r="O1733" s="12" t="s">
        <v>13</v>
      </c>
      <c r="P1733" s="12" t="s">
        <v>68</v>
      </c>
      <c r="Q1733" s="12" t="s">
        <v>49</v>
      </c>
      <c r="R1733" s="12" t="s">
        <v>14</v>
      </c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3">
        <f>ROUNDUP(SUM(VLOOKUP(F1733,'Pontuação 3.0'!A$2:B$11,2,FALSE),VLOOKUP(E1733,'Pontuação 3.0'!C$2:D$11,2,FALSE),VLOOKUP(H1733,'Pontuação 3.0'!I$2:J$11,2,FALSE),VLOOKUP(J1733,'Pontuação 3.0'!G$2:H$11,2,FALSE),VLOOKUP(G1733,'Pontuação 3.0'!E$2:F$11,2,FALSE),VLOOKUP(K1733,'Pontuação 3.0'!K$2:L$11,2,FALSE),VLOOKUP(L1733,'Pontuação 3.0'!M$2:N$13,2,FALSE)),0)</f>
        <v>2437</v>
      </c>
      <c r="AD1733" s="14">
        <f t="shared" si="1"/>
        <v>244</v>
      </c>
      <c r="AE1733" s="14" t="str">
        <f t="array" ref="AE1733">IFERROR(INDEX('Pontuação 3.0'!G$13:G$191, MATCH(AD1733, 'Pontuação 3.0'!F$13:F$191, 0)), "Faixa Indefinida")</f>
        <v>A</v>
      </c>
      <c r="AF1733" s="14">
        <f t="shared" si="2"/>
        <v>1</v>
      </c>
      <c r="AG1733" s="14">
        <f t="shared" si="3"/>
        <v>0</v>
      </c>
      <c r="AH1733" s="14">
        <f t="shared" si="4"/>
        <v>0</v>
      </c>
      <c r="AI1733" s="14">
        <f t="shared" si="5"/>
        <v>0</v>
      </c>
      <c r="AJ1733" s="10"/>
    </row>
    <row r="1734" ht="15.75" customHeight="1">
      <c r="A1734" s="9">
        <v>45695.0</v>
      </c>
      <c r="B1734" s="10" t="s">
        <v>4005</v>
      </c>
      <c r="C1734" s="10" t="s">
        <v>4006</v>
      </c>
      <c r="D1734" s="11">
        <v>2.899905259E10</v>
      </c>
      <c r="E1734" s="10" t="s">
        <v>8586</v>
      </c>
      <c r="F1734" s="10" t="s">
        <v>8596</v>
      </c>
      <c r="G1734" s="10" t="s">
        <v>8620</v>
      </c>
      <c r="H1734" s="10" t="s">
        <v>8598</v>
      </c>
      <c r="I1734" s="10" t="s">
        <v>8590</v>
      </c>
      <c r="J1734" s="10" t="s">
        <v>8599</v>
      </c>
      <c r="K1734" s="10" t="s">
        <v>8606</v>
      </c>
      <c r="L1734" s="10" t="s">
        <v>8629</v>
      </c>
      <c r="M1734" s="10" t="s">
        <v>8625</v>
      </c>
      <c r="N1734" s="12" t="s">
        <v>11</v>
      </c>
      <c r="O1734" s="12" t="s">
        <v>13</v>
      </c>
      <c r="P1734" s="12" t="s">
        <v>22</v>
      </c>
      <c r="Q1734" s="12" t="s">
        <v>49</v>
      </c>
      <c r="R1734" s="12" t="s">
        <v>14</v>
      </c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3">
        <f>ROUNDUP(SUM(VLOOKUP(F1734,'Pontuação 3.0'!A$2:B$11,2,FALSE),VLOOKUP(E1734,'Pontuação 3.0'!C$2:D$11,2,FALSE),VLOOKUP(H1734,'Pontuação 3.0'!I$2:J$11,2,FALSE),VLOOKUP(J1734,'Pontuação 3.0'!G$2:H$11,2,FALSE),VLOOKUP(G1734,'Pontuação 3.0'!E$2:F$11,2,FALSE),VLOOKUP(K1734,'Pontuação 3.0'!K$2:L$11,2,FALSE),VLOOKUP(L1734,'Pontuação 3.0'!M$2:N$13,2,FALSE)),0)</f>
        <v>2088</v>
      </c>
      <c r="AD1734" s="14">
        <f t="shared" si="1"/>
        <v>209</v>
      </c>
      <c r="AE1734" s="14" t="str">
        <f t="array" ref="AE1734">IFERROR(INDEX('Pontuação 3.0'!G$13:G$191, MATCH(AD1734, 'Pontuação 3.0'!F$13:F$191, 0)), "Faixa Indefinida")</f>
        <v>C</v>
      </c>
      <c r="AF1734" s="14">
        <f t="shared" si="2"/>
        <v>0</v>
      </c>
      <c r="AG1734" s="14">
        <f t="shared" si="3"/>
        <v>0</v>
      </c>
      <c r="AH1734" s="14">
        <f t="shared" si="4"/>
        <v>1</v>
      </c>
      <c r="AI1734" s="14">
        <f t="shared" si="5"/>
        <v>0</v>
      </c>
      <c r="AJ1734" s="10"/>
    </row>
    <row r="1735" ht="15.75" customHeight="1">
      <c r="A1735" s="9">
        <v>45695.0</v>
      </c>
      <c r="B1735" s="10" t="s">
        <v>4007</v>
      </c>
      <c r="C1735" s="10" t="s">
        <v>4008</v>
      </c>
      <c r="D1735" s="11">
        <v>7.3999626876E10</v>
      </c>
      <c r="E1735" s="10" t="s">
        <v>8586</v>
      </c>
      <c r="F1735" s="10" t="s">
        <v>8587</v>
      </c>
      <c r="G1735" s="10" t="s">
        <v>8588</v>
      </c>
      <c r="H1735" s="10" t="s">
        <v>8598</v>
      </c>
      <c r="I1735" s="10" t="s">
        <v>8590</v>
      </c>
      <c r="J1735" s="10" t="s">
        <v>8599</v>
      </c>
      <c r="K1735" s="10" t="s">
        <v>8590</v>
      </c>
      <c r="L1735" s="10" t="s">
        <v>8629</v>
      </c>
      <c r="M1735" s="10" t="s">
        <v>8625</v>
      </c>
      <c r="N1735" s="12" t="s">
        <v>11</v>
      </c>
      <c r="O1735" s="12" t="s">
        <v>13</v>
      </c>
      <c r="P1735" s="12" t="s">
        <v>161</v>
      </c>
      <c r="Q1735" s="12" t="s">
        <v>49</v>
      </c>
      <c r="R1735" s="12" t="s">
        <v>23</v>
      </c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3">
        <f>ROUNDUP(SUM(VLOOKUP(F1735,'Pontuação 3.0'!A$2:B$11,2,FALSE),VLOOKUP(E1735,'Pontuação 3.0'!C$2:D$11,2,FALSE),VLOOKUP(H1735,'Pontuação 3.0'!I$2:J$11,2,FALSE),VLOOKUP(J1735,'Pontuação 3.0'!G$2:H$11,2,FALSE),VLOOKUP(G1735,'Pontuação 3.0'!E$2:F$11,2,FALSE),VLOOKUP(K1735,'Pontuação 3.0'!K$2:L$11,2,FALSE),VLOOKUP(L1735,'Pontuação 3.0'!M$2:N$13,2,FALSE)),0)</f>
        <v>2100</v>
      </c>
      <c r="AD1735" s="14">
        <f t="shared" si="1"/>
        <v>210</v>
      </c>
      <c r="AE1735" s="14" t="str">
        <f t="array" ref="AE1735">IFERROR(INDEX('Pontuação 3.0'!G$13:G$191, MATCH(AD1735, 'Pontuação 3.0'!F$13:F$191, 0)), "Faixa Indefinida")</f>
        <v>C</v>
      </c>
      <c r="AF1735" s="14">
        <f t="shared" si="2"/>
        <v>0</v>
      </c>
      <c r="AG1735" s="14">
        <f t="shared" si="3"/>
        <v>0</v>
      </c>
      <c r="AH1735" s="14">
        <f t="shared" si="4"/>
        <v>1</v>
      </c>
      <c r="AI1735" s="14">
        <f t="shared" si="5"/>
        <v>0</v>
      </c>
      <c r="AJ1735" s="10"/>
    </row>
    <row r="1736" ht="15.75" customHeight="1">
      <c r="A1736" s="9">
        <v>45695.0</v>
      </c>
      <c r="B1736" s="10" t="s">
        <v>2095</v>
      </c>
      <c r="C1736" s="10" t="s">
        <v>4010</v>
      </c>
      <c r="D1736" s="11">
        <v>7.9991911336E10</v>
      </c>
      <c r="E1736" s="10" t="s">
        <v>8586</v>
      </c>
      <c r="F1736" s="10" t="s">
        <v>8596</v>
      </c>
      <c r="G1736" s="10" t="s">
        <v>8620</v>
      </c>
      <c r="H1736" s="10" t="s">
        <v>8632</v>
      </c>
      <c r="I1736" s="10" t="s">
        <v>8614</v>
      </c>
      <c r="J1736" s="10" t="s">
        <v>8599</v>
      </c>
      <c r="K1736" s="10" t="s">
        <v>8590</v>
      </c>
      <c r="L1736" s="10" t="s">
        <v>8615</v>
      </c>
      <c r="M1736" s="10" t="s">
        <v>8593</v>
      </c>
      <c r="N1736" s="12" t="s">
        <v>11</v>
      </c>
      <c r="O1736" s="12" t="s">
        <v>13</v>
      </c>
      <c r="P1736" s="12" t="s">
        <v>418</v>
      </c>
      <c r="Q1736" s="12" t="s">
        <v>49</v>
      </c>
      <c r="R1736" s="12" t="s">
        <v>14</v>
      </c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3">
        <f>ROUNDUP(SUM(VLOOKUP(F1736,'Pontuação 3.0'!A$2:B$11,2,FALSE),VLOOKUP(E1736,'Pontuação 3.0'!C$2:D$11,2,FALSE),VLOOKUP(H1736,'Pontuação 3.0'!I$2:J$11,2,FALSE),VLOOKUP(J1736,'Pontuação 3.0'!G$2:H$11,2,FALSE),VLOOKUP(G1736,'Pontuação 3.0'!E$2:F$11,2,FALSE),VLOOKUP(K1736,'Pontuação 3.0'!K$2:L$11,2,FALSE),VLOOKUP(L1736,'Pontuação 3.0'!M$2:N$13,2,FALSE)),0)</f>
        <v>1827</v>
      </c>
      <c r="AD1736" s="14">
        <f t="shared" si="1"/>
        <v>183</v>
      </c>
      <c r="AE1736" s="14" t="str">
        <f t="array" ref="AE1736">IFERROR(INDEX('Pontuação 3.0'!G$13:G$191, MATCH(AD1736, 'Pontuação 3.0'!F$13:F$191, 0)), "Faixa Indefinida")</f>
        <v>D</v>
      </c>
      <c r="AF1736" s="14">
        <f t="shared" si="2"/>
        <v>0</v>
      </c>
      <c r="AG1736" s="14">
        <f t="shared" si="3"/>
        <v>0</v>
      </c>
      <c r="AH1736" s="14">
        <f t="shared" si="4"/>
        <v>0</v>
      </c>
      <c r="AI1736" s="14">
        <f t="shared" si="5"/>
        <v>1</v>
      </c>
      <c r="AJ1736" s="10"/>
    </row>
    <row r="1737" ht="15.75" customHeight="1">
      <c r="A1737" s="9">
        <v>45695.0</v>
      </c>
      <c r="B1737" s="10" t="s">
        <v>4011</v>
      </c>
      <c r="C1737" s="10" t="s">
        <v>4012</v>
      </c>
      <c r="D1737" s="11">
        <v>9.8989114773E10</v>
      </c>
      <c r="E1737" s="10" t="s">
        <v>8586</v>
      </c>
      <c r="F1737" s="10" t="s">
        <v>8596</v>
      </c>
      <c r="G1737" s="10" t="s">
        <v>8588</v>
      </c>
      <c r="H1737" s="10" t="s">
        <v>8598</v>
      </c>
      <c r="I1737" s="10" t="s">
        <v>8590</v>
      </c>
      <c r="J1737" s="10" t="s">
        <v>8599</v>
      </c>
      <c r="K1737" s="10" t="s">
        <v>8590</v>
      </c>
      <c r="L1737" s="10" t="s">
        <v>8615</v>
      </c>
      <c r="M1737" s="10" t="s">
        <v>8611</v>
      </c>
      <c r="N1737" s="12" t="s">
        <v>11</v>
      </c>
      <c r="O1737" s="12" t="s">
        <v>13</v>
      </c>
      <c r="P1737" s="12" t="s">
        <v>22</v>
      </c>
      <c r="Q1737" s="12" t="s">
        <v>49</v>
      </c>
      <c r="R1737" s="12" t="s">
        <v>14</v>
      </c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3">
        <f>ROUNDUP(SUM(VLOOKUP(F1737,'Pontuação 3.0'!A$2:B$11,2,FALSE),VLOOKUP(E1737,'Pontuação 3.0'!C$2:D$11,2,FALSE),VLOOKUP(H1737,'Pontuação 3.0'!I$2:J$11,2,FALSE),VLOOKUP(J1737,'Pontuação 3.0'!G$2:H$11,2,FALSE),VLOOKUP(G1737,'Pontuação 3.0'!E$2:F$11,2,FALSE),VLOOKUP(K1737,'Pontuação 3.0'!K$2:L$11,2,FALSE),VLOOKUP(L1737,'Pontuação 3.0'!M$2:N$13,2,FALSE)),0)</f>
        <v>2075</v>
      </c>
      <c r="AD1737" s="14">
        <f t="shared" si="1"/>
        <v>208</v>
      </c>
      <c r="AE1737" s="14" t="str">
        <f t="array" ref="AE1737">IFERROR(INDEX('Pontuação 3.0'!G$13:G$191, MATCH(AD1737, 'Pontuação 3.0'!F$13:F$191, 0)), "Faixa Indefinida")</f>
        <v>C</v>
      </c>
      <c r="AF1737" s="14">
        <f t="shared" si="2"/>
        <v>0</v>
      </c>
      <c r="AG1737" s="14">
        <f t="shared" si="3"/>
        <v>0</v>
      </c>
      <c r="AH1737" s="14">
        <f t="shared" si="4"/>
        <v>1</v>
      </c>
      <c r="AI1737" s="14">
        <f t="shared" si="5"/>
        <v>0</v>
      </c>
      <c r="AJ1737" s="10"/>
    </row>
    <row r="1738" ht="15.75" customHeight="1">
      <c r="A1738" s="9">
        <v>45695.0</v>
      </c>
      <c r="B1738" s="10" t="s">
        <v>4016</v>
      </c>
      <c r="C1738" s="10" t="s">
        <v>4017</v>
      </c>
      <c r="D1738" s="10" t="s">
        <v>4018</v>
      </c>
      <c r="E1738" s="10" t="s">
        <v>8586</v>
      </c>
      <c r="F1738" s="10" t="s">
        <v>8587</v>
      </c>
      <c r="G1738" s="10" t="s">
        <v>8588</v>
      </c>
      <c r="H1738" s="10" t="s">
        <v>8598</v>
      </c>
      <c r="I1738" s="10" t="s">
        <v>8614</v>
      </c>
      <c r="J1738" s="10" t="s">
        <v>8599</v>
      </c>
      <c r="K1738" s="10" t="s">
        <v>8606</v>
      </c>
      <c r="L1738" s="10" t="s">
        <v>8615</v>
      </c>
      <c r="M1738" s="10" t="s">
        <v>8593</v>
      </c>
      <c r="N1738" s="12" t="s">
        <v>11</v>
      </c>
      <c r="O1738" s="12" t="s">
        <v>13</v>
      </c>
      <c r="P1738" s="12" t="s">
        <v>22</v>
      </c>
      <c r="Q1738" s="12" t="s">
        <v>49</v>
      </c>
      <c r="R1738" s="12" t="s">
        <v>14</v>
      </c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3">
        <f>ROUNDUP(SUM(VLOOKUP(F1738,'Pontuação 3.0'!A$2:B$11,2,FALSE),VLOOKUP(E1738,'Pontuação 3.0'!C$2:D$11,2,FALSE),VLOOKUP(H1738,'Pontuação 3.0'!I$2:J$11,2,FALSE),VLOOKUP(J1738,'Pontuação 3.0'!G$2:H$11,2,FALSE),VLOOKUP(G1738,'Pontuação 3.0'!E$2:F$11,2,FALSE),VLOOKUP(K1738,'Pontuação 3.0'!K$2:L$11,2,FALSE),VLOOKUP(L1738,'Pontuação 3.0'!M$2:N$13,2,FALSE)),0)</f>
        <v>2469</v>
      </c>
      <c r="AD1738" s="14">
        <f t="shared" si="1"/>
        <v>247</v>
      </c>
      <c r="AE1738" s="14" t="str">
        <f t="array" ref="AE1738">IFERROR(INDEX('Pontuação 3.0'!G$13:G$191, MATCH(AD1738, 'Pontuação 3.0'!F$13:F$191, 0)), "Faixa Indefinida")</f>
        <v>A</v>
      </c>
      <c r="AF1738" s="14">
        <f t="shared" si="2"/>
        <v>1</v>
      </c>
      <c r="AG1738" s="14">
        <f t="shared" si="3"/>
        <v>0</v>
      </c>
      <c r="AH1738" s="14">
        <f t="shared" si="4"/>
        <v>0</v>
      </c>
      <c r="AI1738" s="14">
        <f t="shared" si="5"/>
        <v>0</v>
      </c>
      <c r="AJ1738" s="10"/>
    </row>
    <row r="1739" ht="15.75" customHeight="1">
      <c r="A1739" s="9">
        <v>45695.0</v>
      </c>
      <c r="B1739" s="10" t="s">
        <v>4013</v>
      </c>
      <c r="C1739" s="10" t="s">
        <v>4014</v>
      </c>
      <c r="D1739" s="10" t="s">
        <v>4015</v>
      </c>
      <c r="E1739" s="10" t="s">
        <v>8586</v>
      </c>
      <c r="F1739" s="10" t="s">
        <v>8587</v>
      </c>
      <c r="G1739" s="10" t="s">
        <v>8588</v>
      </c>
      <c r="H1739" s="10" t="s">
        <v>8632</v>
      </c>
      <c r="I1739" s="10" t="s">
        <v>8614</v>
      </c>
      <c r="J1739" s="10" t="s">
        <v>8599</v>
      </c>
      <c r="K1739" s="10" t="s">
        <v>8606</v>
      </c>
      <c r="L1739" s="10" t="s">
        <v>8629</v>
      </c>
      <c r="M1739" s="10" t="s">
        <v>8621</v>
      </c>
      <c r="N1739" s="12" t="s">
        <v>11</v>
      </c>
      <c r="O1739" s="12" t="s">
        <v>13</v>
      </c>
      <c r="P1739" s="12" t="s">
        <v>77</v>
      </c>
      <c r="Q1739" s="12" t="s">
        <v>45</v>
      </c>
      <c r="R1739" s="12" t="s">
        <v>23</v>
      </c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3">
        <f>ROUNDUP(SUM(VLOOKUP(F1739,'Pontuação 3.0'!A$2:B$11,2,FALSE),VLOOKUP(E1739,'Pontuação 3.0'!C$2:D$11,2,FALSE),VLOOKUP(H1739,'Pontuação 3.0'!I$2:J$11,2,FALSE),VLOOKUP(J1739,'Pontuação 3.0'!G$2:H$11,2,FALSE),VLOOKUP(G1739,'Pontuação 3.0'!E$2:F$11,2,FALSE),VLOOKUP(K1739,'Pontuação 3.0'!K$2:L$11,2,FALSE),VLOOKUP(L1739,'Pontuação 3.0'!M$2:N$13,2,FALSE)),0)</f>
        <v>2253</v>
      </c>
      <c r="AD1739" s="14">
        <f t="shared" si="1"/>
        <v>225</v>
      </c>
      <c r="AE1739" s="14" t="str">
        <f t="array" ref="AE1739">IFERROR(INDEX('Pontuação 3.0'!G$13:G$191, MATCH(AD1739, 'Pontuação 3.0'!F$13:F$191, 0)), "Faixa Indefinida")</f>
        <v>B</v>
      </c>
      <c r="AF1739" s="14">
        <f t="shared" si="2"/>
        <v>0</v>
      </c>
      <c r="AG1739" s="14">
        <f t="shared" si="3"/>
        <v>1</v>
      </c>
      <c r="AH1739" s="14">
        <f t="shared" si="4"/>
        <v>0</v>
      </c>
      <c r="AI1739" s="14">
        <f t="shared" si="5"/>
        <v>0</v>
      </c>
      <c r="AJ1739" s="10"/>
    </row>
    <row r="1740" ht="15.75" customHeight="1">
      <c r="A1740" s="9">
        <v>45695.0</v>
      </c>
      <c r="B1740" s="10" t="s">
        <v>4019</v>
      </c>
      <c r="C1740" s="10" t="s">
        <v>4020</v>
      </c>
      <c r="D1740" s="11">
        <v>3.299911019E10</v>
      </c>
      <c r="E1740" s="10" t="s">
        <v>8586</v>
      </c>
      <c r="F1740" s="10" t="s">
        <v>8631</v>
      </c>
      <c r="G1740" s="10" t="s">
        <v>8620</v>
      </c>
      <c r="H1740" s="10" t="s">
        <v>8589</v>
      </c>
      <c r="I1740" s="10" t="s">
        <v>8590</v>
      </c>
      <c r="J1740" s="10" t="s">
        <v>8599</v>
      </c>
      <c r="K1740" s="10" t="s">
        <v>8606</v>
      </c>
      <c r="L1740" s="10" t="s">
        <v>8615</v>
      </c>
      <c r="M1740" s="10" t="s">
        <v>8611</v>
      </c>
      <c r="N1740" s="12" t="s">
        <v>11</v>
      </c>
      <c r="O1740" s="12" t="s">
        <v>13</v>
      </c>
      <c r="P1740" s="12" t="s">
        <v>19</v>
      </c>
      <c r="Q1740" s="12" t="s">
        <v>49</v>
      </c>
      <c r="R1740" s="12" t="s">
        <v>14</v>
      </c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3">
        <f>ROUNDUP(SUM(VLOOKUP(F1740,'Pontuação 3.0'!A$2:B$11,2,FALSE),VLOOKUP(E1740,'Pontuação 3.0'!C$2:D$11,2,FALSE),VLOOKUP(H1740,'Pontuação 3.0'!I$2:J$11,2,FALSE),VLOOKUP(J1740,'Pontuação 3.0'!G$2:H$11,2,FALSE),VLOOKUP(G1740,'Pontuação 3.0'!E$2:F$11,2,FALSE),VLOOKUP(K1740,'Pontuação 3.0'!K$2:L$11,2,FALSE),VLOOKUP(L1740,'Pontuação 3.0'!M$2:N$13,2,FALSE)),0)</f>
        <v>2401</v>
      </c>
      <c r="AD1740" s="14">
        <f t="shared" si="1"/>
        <v>240</v>
      </c>
      <c r="AE1740" s="14" t="str">
        <f t="array" ref="AE1740">IFERROR(INDEX('Pontuação 3.0'!G$13:G$191, MATCH(AD1740, 'Pontuação 3.0'!F$13:F$191, 0)), "Faixa Indefinida")</f>
        <v>A</v>
      </c>
      <c r="AF1740" s="14">
        <f t="shared" si="2"/>
        <v>1</v>
      </c>
      <c r="AG1740" s="14">
        <f t="shared" si="3"/>
        <v>0</v>
      </c>
      <c r="AH1740" s="14">
        <f t="shared" si="4"/>
        <v>0</v>
      </c>
      <c r="AI1740" s="14">
        <f t="shared" si="5"/>
        <v>0</v>
      </c>
      <c r="AJ1740" s="10"/>
    </row>
    <row r="1741" ht="15.75" customHeight="1">
      <c r="A1741" s="9">
        <v>45695.0</v>
      </c>
      <c r="B1741" s="10" t="s">
        <v>2633</v>
      </c>
      <c r="C1741" s="10" t="s">
        <v>4009</v>
      </c>
      <c r="D1741" s="15" t="s">
        <v>8743</v>
      </c>
      <c r="E1741" s="10" t="s">
        <v>8586</v>
      </c>
      <c r="F1741" s="10" t="s">
        <v>8610</v>
      </c>
      <c r="G1741" s="10" t="s">
        <v>8620</v>
      </c>
      <c r="H1741" s="10" t="s">
        <v>8589</v>
      </c>
      <c r="I1741" s="10" t="s">
        <v>8614</v>
      </c>
      <c r="J1741" s="10" t="s">
        <v>8591</v>
      </c>
      <c r="K1741" s="10" t="s">
        <v>8590</v>
      </c>
      <c r="L1741" s="10" t="s">
        <v>8592</v>
      </c>
      <c r="M1741" s="10" t="s">
        <v>8611</v>
      </c>
      <c r="N1741" s="12" t="s">
        <v>11</v>
      </c>
      <c r="O1741" s="12" t="s">
        <v>13</v>
      </c>
      <c r="P1741" s="12" t="s">
        <v>547</v>
      </c>
      <c r="Q1741" s="12" t="s">
        <v>548</v>
      </c>
      <c r="R1741" s="12" t="s">
        <v>14</v>
      </c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3">
        <f>ROUNDUP(SUM(VLOOKUP(F1741,'Pontuação 3.0'!A$2:B$11,2,FALSE),VLOOKUP(E1741,'Pontuação 3.0'!C$2:D$11,2,FALSE),VLOOKUP(H1741,'Pontuação 3.0'!I$2:J$11,2,FALSE),VLOOKUP(J1741,'Pontuação 3.0'!G$2:H$11,2,FALSE),VLOOKUP(G1741,'Pontuação 3.0'!E$2:F$11,2,FALSE),VLOOKUP(K1741,'Pontuação 3.0'!K$2:L$11,2,FALSE),VLOOKUP(L1741,'Pontuação 3.0'!M$2:N$13,2,FALSE)),0)</f>
        <v>1999</v>
      </c>
      <c r="AD1741" s="14">
        <f t="shared" si="1"/>
        <v>200</v>
      </c>
      <c r="AE1741" s="14" t="str">
        <f t="array" ref="AE1741">IFERROR(INDEX('Pontuação 3.0'!G$13:G$191, MATCH(AD1741, 'Pontuação 3.0'!F$13:F$191, 0)), "Faixa Indefinida")</f>
        <v>C</v>
      </c>
      <c r="AF1741" s="14">
        <f t="shared" si="2"/>
        <v>0</v>
      </c>
      <c r="AG1741" s="14">
        <f t="shared" si="3"/>
        <v>0</v>
      </c>
      <c r="AH1741" s="14">
        <f t="shared" si="4"/>
        <v>1</v>
      </c>
      <c r="AI1741" s="14">
        <f t="shared" si="5"/>
        <v>0</v>
      </c>
      <c r="AJ1741" s="10"/>
    </row>
    <row r="1742" ht="15.75" customHeight="1">
      <c r="A1742" s="9">
        <v>45695.0</v>
      </c>
      <c r="B1742" s="10" t="s">
        <v>1472</v>
      </c>
      <c r="C1742" s="10" t="s">
        <v>1473</v>
      </c>
      <c r="D1742" s="11">
        <v>3.1982240922E10</v>
      </c>
      <c r="E1742" s="10" t="s">
        <v>8586</v>
      </c>
      <c r="F1742" s="10" t="s">
        <v>8596</v>
      </c>
      <c r="G1742" s="10" t="s">
        <v>8588</v>
      </c>
      <c r="H1742" s="10" t="s">
        <v>8589</v>
      </c>
      <c r="I1742" s="10" t="s">
        <v>8590</v>
      </c>
      <c r="J1742" s="10" t="s">
        <v>8599</v>
      </c>
      <c r="K1742" s="10" t="s">
        <v>8590</v>
      </c>
      <c r="L1742" s="10" t="s">
        <v>8592</v>
      </c>
      <c r="M1742" s="10" t="s">
        <v>8601</v>
      </c>
      <c r="N1742" s="12" t="s">
        <v>11</v>
      </c>
      <c r="O1742" s="12" t="s">
        <v>13</v>
      </c>
      <c r="P1742" s="12" t="s">
        <v>19</v>
      </c>
      <c r="Q1742" s="12" t="s">
        <v>49</v>
      </c>
      <c r="R1742" s="12" t="s">
        <v>14</v>
      </c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3">
        <f>ROUNDUP(SUM(VLOOKUP(F1742,'Pontuação 3.0'!A$2:B$11,2,FALSE),VLOOKUP(E1742,'Pontuação 3.0'!C$2:D$11,2,FALSE),VLOOKUP(H1742,'Pontuação 3.0'!I$2:J$11,2,FALSE),VLOOKUP(J1742,'Pontuação 3.0'!G$2:H$11,2,FALSE),VLOOKUP(G1742,'Pontuação 3.0'!E$2:F$11,2,FALSE),VLOOKUP(K1742,'Pontuação 3.0'!K$2:L$11,2,FALSE),VLOOKUP(L1742,'Pontuação 3.0'!M$2:N$13,2,FALSE)),0)</f>
        <v>2076</v>
      </c>
      <c r="AD1742" s="14">
        <f t="shared" si="1"/>
        <v>208</v>
      </c>
      <c r="AE1742" s="14" t="str">
        <f t="array" ref="AE1742">IFERROR(INDEX('Pontuação 3.0'!G$13:G$191, MATCH(AD1742, 'Pontuação 3.0'!F$13:F$191, 0)), "Faixa Indefinida")</f>
        <v>C</v>
      </c>
      <c r="AF1742" s="14">
        <f t="shared" si="2"/>
        <v>0</v>
      </c>
      <c r="AG1742" s="14">
        <f t="shared" si="3"/>
        <v>0</v>
      </c>
      <c r="AH1742" s="14">
        <f t="shared" si="4"/>
        <v>1</v>
      </c>
      <c r="AI1742" s="14">
        <f t="shared" si="5"/>
        <v>0</v>
      </c>
      <c r="AJ1742" s="10"/>
    </row>
    <row r="1743" ht="15.75" customHeight="1">
      <c r="A1743" s="9">
        <v>45695.0</v>
      </c>
      <c r="B1743" s="10" t="s">
        <v>4023</v>
      </c>
      <c r="C1743" s="10" t="s">
        <v>4024</v>
      </c>
      <c r="D1743" s="11">
        <v>5.5991121961E10</v>
      </c>
      <c r="E1743" s="10" t="s">
        <v>8586</v>
      </c>
      <c r="F1743" s="10" t="s">
        <v>8596</v>
      </c>
      <c r="G1743" s="10" t="s">
        <v>8620</v>
      </c>
      <c r="H1743" s="10" t="s">
        <v>8598</v>
      </c>
      <c r="I1743" s="10" t="s">
        <v>8590</v>
      </c>
      <c r="J1743" s="10" t="s">
        <v>8591</v>
      </c>
      <c r="K1743" s="10" t="s">
        <v>8590</v>
      </c>
      <c r="L1743" s="10" t="s">
        <v>8592</v>
      </c>
      <c r="M1743" s="10" t="s">
        <v>8621</v>
      </c>
      <c r="N1743" s="12" t="s">
        <v>11</v>
      </c>
      <c r="O1743" s="12" t="s">
        <v>13</v>
      </c>
      <c r="P1743" s="12" t="s">
        <v>19</v>
      </c>
      <c r="Q1743" s="12" t="s">
        <v>49</v>
      </c>
      <c r="R1743" s="12" t="s">
        <v>14</v>
      </c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3">
        <f>ROUNDUP(SUM(VLOOKUP(F1743,'Pontuação 3.0'!A$2:B$11,2,FALSE),VLOOKUP(E1743,'Pontuação 3.0'!C$2:D$11,2,FALSE),VLOOKUP(H1743,'Pontuação 3.0'!I$2:J$11,2,FALSE),VLOOKUP(J1743,'Pontuação 3.0'!G$2:H$11,2,FALSE),VLOOKUP(G1743,'Pontuação 3.0'!E$2:F$11,2,FALSE),VLOOKUP(K1743,'Pontuação 3.0'!K$2:L$11,2,FALSE),VLOOKUP(L1743,'Pontuação 3.0'!M$2:N$13,2,FALSE)),0)</f>
        <v>2001</v>
      </c>
      <c r="AD1743" s="14">
        <f t="shared" si="1"/>
        <v>200</v>
      </c>
      <c r="AE1743" s="14" t="str">
        <f t="array" ref="AE1743">IFERROR(INDEX('Pontuação 3.0'!G$13:G$191, MATCH(AD1743, 'Pontuação 3.0'!F$13:F$191, 0)), "Faixa Indefinida")</f>
        <v>C</v>
      </c>
      <c r="AF1743" s="14">
        <f t="shared" si="2"/>
        <v>0</v>
      </c>
      <c r="AG1743" s="14">
        <f t="shared" si="3"/>
        <v>0</v>
      </c>
      <c r="AH1743" s="14">
        <f t="shared" si="4"/>
        <v>1</v>
      </c>
      <c r="AI1743" s="14">
        <f t="shared" si="5"/>
        <v>0</v>
      </c>
      <c r="AJ1743" s="10"/>
    </row>
    <row r="1744" ht="15.75" customHeight="1">
      <c r="A1744" s="9">
        <v>45695.0</v>
      </c>
      <c r="B1744" s="10" t="s">
        <v>4025</v>
      </c>
      <c r="C1744" s="10" t="s">
        <v>4026</v>
      </c>
      <c r="D1744" s="11">
        <v>8.5991581144E10</v>
      </c>
      <c r="E1744" s="10" t="s">
        <v>8586</v>
      </c>
      <c r="F1744" s="10" t="s">
        <v>8596</v>
      </c>
      <c r="G1744" s="10" t="s">
        <v>8620</v>
      </c>
      <c r="H1744" s="10" t="s">
        <v>8605</v>
      </c>
      <c r="I1744" s="10" t="s">
        <v>8590</v>
      </c>
      <c r="J1744" s="10" t="s">
        <v>8617</v>
      </c>
      <c r="K1744" s="10" t="s">
        <v>8590</v>
      </c>
      <c r="L1744" s="10" t="s">
        <v>8615</v>
      </c>
      <c r="M1744" s="10" t="s">
        <v>8611</v>
      </c>
      <c r="N1744" s="12" t="s">
        <v>11</v>
      </c>
      <c r="O1744" s="12" t="s">
        <v>13</v>
      </c>
      <c r="P1744" s="12" t="s">
        <v>22</v>
      </c>
      <c r="Q1744" s="12" t="s">
        <v>31</v>
      </c>
      <c r="R1744" s="12" t="s">
        <v>14</v>
      </c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3">
        <f>ROUNDUP(SUM(VLOOKUP(F1744,'Pontuação 3.0'!A$2:B$11,2,FALSE),VLOOKUP(E1744,'Pontuação 3.0'!C$2:D$11,2,FALSE),VLOOKUP(H1744,'Pontuação 3.0'!I$2:J$11,2,FALSE),VLOOKUP(J1744,'Pontuação 3.0'!G$2:H$11,2,FALSE),VLOOKUP(G1744,'Pontuação 3.0'!E$2:F$11,2,FALSE),VLOOKUP(K1744,'Pontuação 3.0'!K$2:L$11,2,FALSE),VLOOKUP(L1744,'Pontuação 3.0'!M$2:N$13,2,FALSE)),0)</f>
        <v>2146</v>
      </c>
      <c r="AD1744" s="14">
        <f t="shared" si="1"/>
        <v>215</v>
      </c>
      <c r="AE1744" s="14" t="str">
        <f t="array" ref="AE1744">IFERROR(INDEX('Pontuação 3.0'!G$13:G$191, MATCH(AD1744, 'Pontuação 3.0'!F$13:F$191, 0)), "Faixa Indefinida")</f>
        <v>B</v>
      </c>
      <c r="AF1744" s="14">
        <f t="shared" si="2"/>
        <v>0</v>
      </c>
      <c r="AG1744" s="14">
        <f t="shared" si="3"/>
        <v>1</v>
      </c>
      <c r="AH1744" s="14">
        <f t="shared" si="4"/>
        <v>0</v>
      </c>
      <c r="AI1744" s="14">
        <f t="shared" si="5"/>
        <v>0</v>
      </c>
      <c r="AJ1744" s="10"/>
    </row>
    <row r="1745" ht="15.75" customHeight="1">
      <c r="A1745" s="9">
        <v>45695.0</v>
      </c>
      <c r="B1745" s="10" t="s">
        <v>4033</v>
      </c>
      <c r="C1745" s="10" t="s">
        <v>4034</v>
      </c>
      <c r="D1745" s="11">
        <v>9.1987619154E10</v>
      </c>
      <c r="E1745" s="10" t="s">
        <v>8586</v>
      </c>
      <c r="F1745" s="10" t="s">
        <v>8587</v>
      </c>
      <c r="G1745" s="10" t="s">
        <v>8588</v>
      </c>
      <c r="H1745" s="10" t="s">
        <v>8605</v>
      </c>
      <c r="I1745" s="10" t="s">
        <v>8614</v>
      </c>
      <c r="J1745" s="10" t="s">
        <v>8599</v>
      </c>
      <c r="K1745" s="10" t="s">
        <v>8590</v>
      </c>
      <c r="L1745" s="10" t="s">
        <v>8592</v>
      </c>
      <c r="M1745" s="10" t="s">
        <v>8601</v>
      </c>
      <c r="N1745" s="12" t="s">
        <v>11</v>
      </c>
      <c r="O1745" s="12" t="s">
        <v>13</v>
      </c>
      <c r="P1745" s="12" t="s">
        <v>48</v>
      </c>
      <c r="Q1745" s="12" t="s">
        <v>49</v>
      </c>
      <c r="R1745" s="12" t="s">
        <v>14</v>
      </c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3">
        <f>ROUNDUP(SUM(VLOOKUP(F1745,'Pontuação 3.0'!A$2:B$11,2,FALSE),VLOOKUP(E1745,'Pontuação 3.0'!C$2:D$11,2,FALSE),VLOOKUP(H1745,'Pontuação 3.0'!I$2:J$11,2,FALSE),VLOOKUP(J1745,'Pontuação 3.0'!G$2:H$11,2,FALSE),VLOOKUP(G1745,'Pontuação 3.0'!E$2:F$11,2,FALSE),VLOOKUP(K1745,'Pontuação 3.0'!K$2:L$11,2,FALSE),VLOOKUP(L1745,'Pontuação 3.0'!M$2:N$13,2,FALSE)),0)</f>
        <v>2058</v>
      </c>
      <c r="AD1745" s="14">
        <f t="shared" si="1"/>
        <v>206</v>
      </c>
      <c r="AE1745" s="14" t="str">
        <f t="array" ref="AE1745">IFERROR(INDEX('Pontuação 3.0'!G$13:G$191, MATCH(AD1745, 'Pontuação 3.0'!F$13:F$191, 0)), "Faixa Indefinida")</f>
        <v>C</v>
      </c>
      <c r="AF1745" s="14">
        <f t="shared" si="2"/>
        <v>0</v>
      </c>
      <c r="AG1745" s="14">
        <f t="shared" si="3"/>
        <v>0</v>
      </c>
      <c r="AH1745" s="14">
        <f t="shared" si="4"/>
        <v>1</v>
      </c>
      <c r="AI1745" s="14">
        <f t="shared" si="5"/>
        <v>0</v>
      </c>
      <c r="AJ1745" s="10"/>
    </row>
    <row r="1746" ht="15.75" customHeight="1">
      <c r="A1746" s="9">
        <v>45695.0</v>
      </c>
      <c r="B1746" s="10" t="s">
        <v>4029</v>
      </c>
      <c r="C1746" s="10" t="s">
        <v>4030</v>
      </c>
      <c r="D1746" s="11">
        <v>1.1958619096E10</v>
      </c>
      <c r="E1746" s="10" t="s">
        <v>8586</v>
      </c>
      <c r="F1746" s="10" t="s">
        <v>8596</v>
      </c>
      <c r="G1746" s="10" t="s">
        <v>8588</v>
      </c>
      <c r="H1746" s="10" t="s">
        <v>8598</v>
      </c>
      <c r="I1746" s="10" t="s">
        <v>8590</v>
      </c>
      <c r="J1746" s="10" t="s">
        <v>8591</v>
      </c>
      <c r="K1746" s="10" t="s">
        <v>8590</v>
      </c>
      <c r="L1746" s="10" t="s">
        <v>8615</v>
      </c>
      <c r="M1746" s="10" t="s">
        <v>8601</v>
      </c>
      <c r="N1746" s="12" t="s">
        <v>11</v>
      </c>
      <c r="O1746" s="12" t="s">
        <v>13</v>
      </c>
      <c r="P1746" s="12" t="s">
        <v>22</v>
      </c>
      <c r="Q1746" s="12" t="s">
        <v>34</v>
      </c>
      <c r="R1746" s="12" t="s">
        <v>14</v>
      </c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3">
        <f>ROUNDUP(SUM(VLOOKUP(F1746,'Pontuação 3.0'!A$2:B$11,2,FALSE),VLOOKUP(E1746,'Pontuação 3.0'!C$2:D$11,2,FALSE),VLOOKUP(H1746,'Pontuação 3.0'!I$2:J$11,2,FALSE),VLOOKUP(J1746,'Pontuação 3.0'!G$2:H$11,2,FALSE),VLOOKUP(G1746,'Pontuação 3.0'!E$2:F$11,2,FALSE),VLOOKUP(K1746,'Pontuação 3.0'!K$2:L$11,2,FALSE),VLOOKUP(L1746,'Pontuação 3.0'!M$2:N$13,2,FALSE)),0)</f>
        <v>2227</v>
      </c>
      <c r="AD1746" s="14">
        <f t="shared" si="1"/>
        <v>223</v>
      </c>
      <c r="AE1746" s="14" t="str">
        <f t="array" ref="AE1746">IFERROR(INDEX('Pontuação 3.0'!G$13:G$191, MATCH(AD1746, 'Pontuação 3.0'!F$13:F$191, 0)), "Faixa Indefinida")</f>
        <v>B</v>
      </c>
      <c r="AF1746" s="14">
        <f t="shared" si="2"/>
        <v>0</v>
      </c>
      <c r="AG1746" s="14">
        <f t="shared" si="3"/>
        <v>1</v>
      </c>
      <c r="AH1746" s="14">
        <f t="shared" si="4"/>
        <v>0</v>
      </c>
      <c r="AI1746" s="14">
        <f t="shared" si="5"/>
        <v>0</v>
      </c>
      <c r="AJ1746" s="10"/>
    </row>
    <row r="1747" ht="15.75" customHeight="1">
      <c r="A1747" s="9">
        <v>45695.0</v>
      </c>
      <c r="B1747" s="10" t="s">
        <v>4031</v>
      </c>
      <c r="C1747" s="10" t="s">
        <v>4032</v>
      </c>
      <c r="D1747" s="11">
        <v>2.7997529513E10</v>
      </c>
      <c r="E1747" s="10" t="s">
        <v>8586</v>
      </c>
      <c r="F1747" s="10" t="s">
        <v>8596</v>
      </c>
      <c r="G1747" s="10" t="s">
        <v>8628</v>
      </c>
      <c r="H1747" s="10" t="s">
        <v>8589</v>
      </c>
      <c r="I1747" s="10" t="s">
        <v>8590</v>
      </c>
      <c r="J1747" s="10" t="s">
        <v>8599</v>
      </c>
      <c r="K1747" s="10" t="s">
        <v>8590</v>
      </c>
      <c r="L1747" s="10" t="s">
        <v>8592</v>
      </c>
      <c r="M1747" s="10" t="s">
        <v>8601</v>
      </c>
      <c r="N1747" s="12" t="s">
        <v>11</v>
      </c>
      <c r="O1747" s="12" t="s">
        <v>13</v>
      </c>
      <c r="P1747" s="12" t="s">
        <v>68</v>
      </c>
      <c r="Q1747" s="12" t="s">
        <v>45</v>
      </c>
      <c r="R1747" s="12" t="s">
        <v>14</v>
      </c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3">
        <f>ROUNDUP(SUM(VLOOKUP(F1747,'Pontuação 3.0'!A$2:B$11,2,FALSE),VLOOKUP(E1747,'Pontuação 3.0'!C$2:D$11,2,FALSE),VLOOKUP(H1747,'Pontuação 3.0'!I$2:J$11,2,FALSE),VLOOKUP(J1747,'Pontuação 3.0'!G$2:H$11,2,FALSE),VLOOKUP(G1747,'Pontuação 3.0'!E$2:F$11,2,FALSE),VLOOKUP(K1747,'Pontuação 3.0'!K$2:L$11,2,FALSE),VLOOKUP(L1747,'Pontuação 3.0'!M$2:N$13,2,FALSE)),0)</f>
        <v>1926</v>
      </c>
      <c r="AD1747" s="14">
        <f t="shared" si="1"/>
        <v>193</v>
      </c>
      <c r="AE1747" s="14" t="str">
        <f t="array" ref="AE1747">IFERROR(INDEX('Pontuação 3.0'!G$13:G$191, MATCH(AD1747, 'Pontuação 3.0'!F$13:F$191, 0)), "Faixa Indefinida")</f>
        <v>C</v>
      </c>
      <c r="AF1747" s="14">
        <f t="shared" si="2"/>
        <v>0</v>
      </c>
      <c r="AG1747" s="14">
        <f t="shared" si="3"/>
        <v>0</v>
      </c>
      <c r="AH1747" s="14">
        <f t="shared" si="4"/>
        <v>1</v>
      </c>
      <c r="AI1747" s="14">
        <f t="shared" si="5"/>
        <v>0</v>
      </c>
      <c r="AJ1747" s="10"/>
    </row>
    <row r="1748" ht="15.75" customHeight="1">
      <c r="A1748" s="9">
        <v>45695.0</v>
      </c>
      <c r="B1748" s="10" t="s">
        <v>4037</v>
      </c>
      <c r="C1748" s="10" t="s">
        <v>4038</v>
      </c>
      <c r="D1748" s="10" t="s">
        <v>4039</v>
      </c>
      <c r="E1748" s="10" t="s">
        <v>8622</v>
      </c>
      <c r="F1748" s="10" t="s">
        <v>8587</v>
      </c>
      <c r="G1748" s="10" t="s">
        <v>8620</v>
      </c>
      <c r="H1748" s="10" t="s">
        <v>8632</v>
      </c>
      <c r="I1748" s="10" t="s">
        <v>8614</v>
      </c>
      <c r="J1748" s="10" t="s">
        <v>8591</v>
      </c>
      <c r="K1748" s="10" t="s">
        <v>8590</v>
      </c>
      <c r="L1748" s="10" t="s">
        <v>8615</v>
      </c>
      <c r="M1748" s="10" t="s">
        <v>8601</v>
      </c>
      <c r="N1748" s="12" t="s">
        <v>11</v>
      </c>
      <c r="O1748" s="12" t="s">
        <v>13</v>
      </c>
      <c r="P1748" s="12" t="s">
        <v>19</v>
      </c>
      <c r="Q1748" s="12" t="s">
        <v>45</v>
      </c>
      <c r="R1748" s="12" t="s">
        <v>14</v>
      </c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3">
        <f>ROUNDUP(SUM(VLOOKUP(F1748,'Pontuação 3.0'!A$2:B$11,2,FALSE),VLOOKUP(E1748,'Pontuação 3.0'!C$2:D$11,2,FALSE),VLOOKUP(H1748,'Pontuação 3.0'!I$2:J$11,2,FALSE),VLOOKUP(J1748,'Pontuação 3.0'!G$2:H$11,2,FALSE),VLOOKUP(G1748,'Pontuação 3.0'!E$2:F$11,2,FALSE),VLOOKUP(K1748,'Pontuação 3.0'!K$2:L$11,2,FALSE),VLOOKUP(L1748,'Pontuação 3.0'!M$2:N$13,2,FALSE)),0)</f>
        <v>2082</v>
      </c>
      <c r="AD1748" s="14">
        <f t="shared" si="1"/>
        <v>208</v>
      </c>
      <c r="AE1748" s="14" t="str">
        <f t="array" ref="AE1748">IFERROR(INDEX('Pontuação 3.0'!G$13:G$191, MATCH(AD1748, 'Pontuação 3.0'!F$13:F$191, 0)), "Faixa Indefinida")</f>
        <v>C</v>
      </c>
      <c r="AF1748" s="14">
        <f t="shared" si="2"/>
        <v>0</v>
      </c>
      <c r="AG1748" s="14">
        <f t="shared" si="3"/>
        <v>0</v>
      </c>
      <c r="AH1748" s="14">
        <f t="shared" si="4"/>
        <v>1</v>
      </c>
      <c r="AI1748" s="14">
        <f t="shared" si="5"/>
        <v>0</v>
      </c>
      <c r="AJ1748" s="10"/>
    </row>
    <row r="1749" ht="15.75" customHeight="1">
      <c r="A1749" s="9">
        <v>45695.0</v>
      </c>
      <c r="B1749" s="10" t="s">
        <v>2846</v>
      </c>
      <c r="C1749" s="10" t="s">
        <v>4040</v>
      </c>
      <c r="D1749" s="11">
        <v>1.7999783063E10</v>
      </c>
      <c r="E1749" s="10" t="s">
        <v>8622</v>
      </c>
      <c r="F1749" s="10" t="s">
        <v>8587</v>
      </c>
      <c r="G1749" s="10" t="s">
        <v>8628</v>
      </c>
      <c r="H1749" s="10" t="s">
        <v>8626</v>
      </c>
      <c r="I1749" s="10" t="s">
        <v>8614</v>
      </c>
      <c r="J1749" s="10" t="s">
        <v>8599</v>
      </c>
      <c r="K1749" s="10" t="s">
        <v>8606</v>
      </c>
      <c r="L1749" s="10" t="s">
        <v>8607</v>
      </c>
      <c r="M1749" s="10" t="s">
        <v>8611</v>
      </c>
      <c r="N1749" s="12" t="s">
        <v>11</v>
      </c>
      <c r="O1749" s="12" t="s">
        <v>13</v>
      </c>
      <c r="P1749" s="12" t="s">
        <v>77</v>
      </c>
      <c r="Q1749" s="12" t="s">
        <v>45</v>
      </c>
      <c r="R1749" s="12" t="s">
        <v>23</v>
      </c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3">
        <f>ROUNDUP(SUM(VLOOKUP(F1749,'Pontuação 3.0'!A$2:B$11,2,FALSE),VLOOKUP(E1749,'Pontuação 3.0'!C$2:D$11,2,FALSE),VLOOKUP(H1749,'Pontuação 3.0'!I$2:J$11,2,FALSE),VLOOKUP(J1749,'Pontuação 3.0'!G$2:H$11,2,FALSE),VLOOKUP(G1749,'Pontuação 3.0'!E$2:F$11,2,FALSE),VLOOKUP(K1749,'Pontuação 3.0'!K$2:L$11,2,FALSE),VLOOKUP(L1749,'Pontuação 3.0'!M$2:N$13,2,FALSE)),0)</f>
        <v>2025</v>
      </c>
      <c r="AD1749" s="14">
        <f t="shared" si="1"/>
        <v>203</v>
      </c>
      <c r="AE1749" s="14" t="str">
        <f t="array" ref="AE1749">IFERROR(INDEX('Pontuação 3.0'!G$13:G$191, MATCH(AD1749, 'Pontuação 3.0'!F$13:F$191, 0)), "Faixa Indefinida")</f>
        <v>C</v>
      </c>
      <c r="AF1749" s="14">
        <f t="shared" si="2"/>
        <v>0</v>
      </c>
      <c r="AG1749" s="14">
        <f t="shared" si="3"/>
        <v>0</v>
      </c>
      <c r="AH1749" s="14">
        <f t="shared" si="4"/>
        <v>1</v>
      </c>
      <c r="AI1749" s="14">
        <f t="shared" si="5"/>
        <v>0</v>
      </c>
      <c r="AJ1749" s="10"/>
    </row>
    <row r="1750" ht="15.75" customHeight="1">
      <c r="A1750" s="9">
        <v>45695.0</v>
      </c>
      <c r="B1750" s="10" t="s">
        <v>4043</v>
      </c>
      <c r="C1750" s="10" t="s">
        <v>4044</v>
      </c>
      <c r="D1750" s="10" t="s">
        <v>4045</v>
      </c>
      <c r="E1750" s="10" t="s">
        <v>8586</v>
      </c>
      <c r="F1750" s="10" t="s">
        <v>8587</v>
      </c>
      <c r="G1750" s="10" t="s">
        <v>8620</v>
      </c>
      <c r="H1750" s="10" t="s">
        <v>8598</v>
      </c>
      <c r="I1750" s="10" t="s">
        <v>8590</v>
      </c>
      <c r="J1750" s="10" t="s">
        <v>8617</v>
      </c>
      <c r="K1750" s="10" t="s">
        <v>8590</v>
      </c>
      <c r="L1750" s="10" t="s">
        <v>8615</v>
      </c>
      <c r="M1750" s="10" t="s">
        <v>8601</v>
      </c>
      <c r="N1750" s="12" t="s">
        <v>11</v>
      </c>
      <c r="O1750" s="12" t="s">
        <v>13</v>
      </c>
      <c r="P1750" s="12" t="s">
        <v>22</v>
      </c>
      <c r="Q1750" s="12" t="s">
        <v>31</v>
      </c>
      <c r="R1750" s="12" t="s">
        <v>14</v>
      </c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3">
        <f>ROUNDUP(SUM(VLOOKUP(F1750,'Pontuação 3.0'!A$2:B$11,2,FALSE),VLOOKUP(E1750,'Pontuação 3.0'!C$2:D$11,2,FALSE),VLOOKUP(H1750,'Pontuação 3.0'!I$2:J$11,2,FALSE),VLOOKUP(J1750,'Pontuação 3.0'!G$2:H$11,2,FALSE),VLOOKUP(G1750,'Pontuação 3.0'!E$2:F$11,2,FALSE),VLOOKUP(K1750,'Pontuação 3.0'!K$2:L$11,2,FALSE),VLOOKUP(L1750,'Pontuação 3.0'!M$2:N$13,2,FALSE)),0)</f>
        <v>2343</v>
      </c>
      <c r="AD1750" s="14">
        <f t="shared" si="1"/>
        <v>234</v>
      </c>
      <c r="AE1750" s="14" t="str">
        <f t="array" ref="AE1750">IFERROR(INDEX('Pontuação 3.0'!G$13:G$191, MATCH(AD1750, 'Pontuação 3.0'!F$13:F$191, 0)), "Faixa Indefinida")</f>
        <v>B</v>
      </c>
      <c r="AF1750" s="14">
        <f t="shared" si="2"/>
        <v>0</v>
      </c>
      <c r="AG1750" s="14">
        <f t="shared" si="3"/>
        <v>1</v>
      </c>
      <c r="AH1750" s="14">
        <f t="shared" si="4"/>
        <v>0</v>
      </c>
      <c r="AI1750" s="14">
        <f t="shared" si="5"/>
        <v>0</v>
      </c>
      <c r="AJ1750" s="10"/>
    </row>
    <row r="1751" ht="15.75" customHeight="1">
      <c r="A1751" s="9">
        <v>45695.0</v>
      </c>
      <c r="B1751" s="10" t="s">
        <v>4046</v>
      </c>
      <c r="C1751" s="10" t="s">
        <v>4047</v>
      </c>
      <c r="D1751" s="11">
        <v>1.1948942426E10</v>
      </c>
      <c r="E1751" s="10" t="s">
        <v>8586</v>
      </c>
      <c r="F1751" s="10" t="s">
        <v>8587</v>
      </c>
      <c r="G1751" s="10" t="s">
        <v>8588</v>
      </c>
      <c r="H1751" s="10" t="s">
        <v>8589</v>
      </c>
      <c r="I1751" s="10" t="s">
        <v>8590</v>
      </c>
      <c r="J1751" s="10" t="s">
        <v>8599</v>
      </c>
      <c r="K1751" s="10" t="s">
        <v>8590</v>
      </c>
      <c r="L1751" s="10" t="s">
        <v>8592</v>
      </c>
      <c r="M1751" s="10" t="s">
        <v>8601</v>
      </c>
      <c r="N1751" s="12" t="s">
        <v>11</v>
      </c>
      <c r="O1751" s="12" t="s">
        <v>13</v>
      </c>
      <c r="P1751" s="12" t="s">
        <v>19</v>
      </c>
      <c r="Q1751" s="12" t="s">
        <v>49</v>
      </c>
      <c r="R1751" s="12" t="s">
        <v>14</v>
      </c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3">
        <f>ROUNDUP(SUM(VLOOKUP(F1751,'Pontuação 3.0'!A$2:B$11,2,FALSE),VLOOKUP(E1751,'Pontuação 3.0'!C$2:D$11,2,FALSE),VLOOKUP(H1751,'Pontuação 3.0'!I$2:J$11,2,FALSE),VLOOKUP(J1751,'Pontuação 3.0'!G$2:H$11,2,FALSE),VLOOKUP(G1751,'Pontuação 3.0'!E$2:F$11,2,FALSE),VLOOKUP(K1751,'Pontuação 3.0'!K$2:L$11,2,FALSE),VLOOKUP(L1751,'Pontuação 3.0'!M$2:N$13,2,FALSE)),0)</f>
        <v>2209</v>
      </c>
      <c r="AD1751" s="14">
        <f t="shared" si="1"/>
        <v>221</v>
      </c>
      <c r="AE1751" s="14" t="str">
        <f t="array" ref="AE1751">IFERROR(INDEX('Pontuação 3.0'!G$13:G$191, MATCH(AD1751, 'Pontuação 3.0'!F$13:F$191, 0)), "Faixa Indefinida")</f>
        <v>B</v>
      </c>
      <c r="AF1751" s="14">
        <f t="shared" si="2"/>
        <v>0</v>
      </c>
      <c r="AG1751" s="14">
        <f t="shared" si="3"/>
        <v>1</v>
      </c>
      <c r="AH1751" s="14">
        <f t="shared" si="4"/>
        <v>0</v>
      </c>
      <c r="AI1751" s="14">
        <f t="shared" si="5"/>
        <v>0</v>
      </c>
      <c r="AJ1751" s="10"/>
    </row>
    <row r="1752" ht="15.75" customHeight="1">
      <c r="A1752" s="9">
        <v>45695.0</v>
      </c>
      <c r="B1752" s="10" t="s">
        <v>4048</v>
      </c>
      <c r="C1752" s="10" t="s">
        <v>4049</v>
      </c>
      <c r="D1752" s="11">
        <v>7.3991787783E10</v>
      </c>
      <c r="E1752" s="10" t="s">
        <v>8586</v>
      </c>
      <c r="F1752" s="10" t="s">
        <v>8587</v>
      </c>
      <c r="G1752" s="10" t="s">
        <v>8588</v>
      </c>
      <c r="H1752" s="10" t="s">
        <v>8589</v>
      </c>
      <c r="I1752" s="10" t="s">
        <v>8590</v>
      </c>
      <c r="J1752" s="10" t="s">
        <v>8599</v>
      </c>
      <c r="K1752" s="10" t="s">
        <v>8590</v>
      </c>
      <c r="L1752" s="10" t="s">
        <v>8600</v>
      </c>
      <c r="M1752" s="10" t="s">
        <v>8601</v>
      </c>
      <c r="N1752" s="12" t="s">
        <v>11</v>
      </c>
      <c r="O1752" s="12" t="s">
        <v>13</v>
      </c>
      <c r="P1752" s="12" t="s">
        <v>1337</v>
      </c>
      <c r="Q1752" s="12" t="s">
        <v>1338</v>
      </c>
      <c r="R1752" s="12" t="s">
        <v>14</v>
      </c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3">
        <f>ROUNDUP(SUM(VLOOKUP(F1752,'Pontuação 3.0'!A$2:B$11,2,FALSE),VLOOKUP(E1752,'Pontuação 3.0'!C$2:D$11,2,FALSE),VLOOKUP(H1752,'Pontuação 3.0'!I$2:J$11,2,FALSE),VLOOKUP(J1752,'Pontuação 3.0'!G$2:H$11,2,FALSE),VLOOKUP(G1752,'Pontuação 3.0'!E$2:F$11,2,FALSE),VLOOKUP(K1752,'Pontuação 3.0'!K$2:L$11,2,FALSE),VLOOKUP(L1752,'Pontuação 3.0'!M$2:N$13,2,FALSE)),0)</f>
        <v>2403</v>
      </c>
      <c r="AD1752" s="14">
        <f t="shared" si="1"/>
        <v>240</v>
      </c>
      <c r="AE1752" s="14" t="str">
        <f t="array" ref="AE1752">IFERROR(INDEX('Pontuação 3.0'!G$13:G$191, MATCH(AD1752, 'Pontuação 3.0'!F$13:F$191, 0)), "Faixa Indefinida")</f>
        <v>A</v>
      </c>
      <c r="AF1752" s="14">
        <f t="shared" si="2"/>
        <v>1</v>
      </c>
      <c r="AG1752" s="14">
        <f t="shared" si="3"/>
        <v>0</v>
      </c>
      <c r="AH1752" s="14">
        <f t="shared" si="4"/>
        <v>0</v>
      </c>
      <c r="AI1752" s="14">
        <f t="shared" si="5"/>
        <v>0</v>
      </c>
      <c r="AJ1752" s="10"/>
    </row>
    <row r="1753" ht="15.75" customHeight="1">
      <c r="A1753" s="9">
        <v>45695.0</v>
      </c>
      <c r="B1753" s="10" t="s">
        <v>4050</v>
      </c>
      <c r="C1753" s="10" t="s">
        <v>4051</v>
      </c>
      <c r="D1753" s="11">
        <v>3.1994149106E10</v>
      </c>
      <c r="E1753" s="10" t="s">
        <v>8586</v>
      </c>
      <c r="F1753" s="10" t="s">
        <v>8587</v>
      </c>
      <c r="G1753" s="10" t="s">
        <v>8588</v>
      </c>
      <c r="H1753" s="10" t="s">
        <v>8598</v>
      </c>
      <c r="I1753" s="10" t="s">
        <v>8590</v>
      </c>
      <c r="J1753" s="10" t="s">
        <v>8599</v>
      </c>
      <c r="K1753" s="10" t="s">
        <v>8606</v>
      </c>
      <c r="L1753" s="10" t="s">
        <v>8592</v>
      </c>
      <c r="M1753" s="10" t="s">
        <v>8601</v>
      </c>
      <c r="N1753" s="12" t="s">
        <v>11</v>
      </c>
      <c r="O1753" s="12" t="s">
        <v>13</v>
      </c>
      <c r="P1753" s="12" t="s">
        <v>19</v>
      </c>
      <c r="Q1753" s="12" t="s">
        <v>40</v>
      </c>
      <c r="R1753" s="12" t="s">
        <v>23</v>
      </c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3">
        <f>ROUNDUP(SUM(VLOOKUP(F1753,'Pontuação 3.0'!A$2:B$11,2,FALSE),VLOOKUP(E1753,'Pontuação 3.0'!C$2:D$11,2,FALSE),VLOOKUP(H1753,'Pontuação 3.0'!I$2:J$11,2,FALSE),VLOOKUP(J1753,'Pontuação 3.0'!G$2:H$11,2,FALSE),VLOOKUP(G1753,'Pontuação 3.0'!E$2:F$11,2,FALSE),VLOOKUP(K1753,'Pontuação 3.0'!K$2:L$11,2,FALSE),VLOOKUP(L1753,'Pontuação 3.0'!M$2:N$13,2,FALSE)),0)</f>
        <v>2383</v>
      </c>
      <c r="AD1753" s="14">
        <f t="shared" si="1"/>
        <v>238</v>
      </c>
      <c r="AE1753" s="14" t="str">
        <f t="array" ref="AE1753">IFERROR(INDEX('Pontuação 3.0'!G$13:G$191, MATCH(AD1753, 'Pontuação 3.0'!F$13:F$191, 0)), "Faixa Indefinida")</f>
        <v>A</v>
      </c>
      <c r="AF1753" s="14">
        <f t="shared" si="2"/>
        <v>1</v>
      </c>
      <c r="AG1753" s="14">
        <f t="shared" si="3"/>
        <v>0</v>
      </c>
      <c r="AH1753" s="14">
        <f t="shared" si="4"/>
        <v>0</v>
      </c>
      <c r="AI1753" s="14">
        <f t="shared" si="5"/>
        <v>0</v>
      </c>
      <c r="AJ1753" s="10"/>
    </row>
    <row r="1754" ht="15.75" customHeight="1">
      <c r="A1754" s="9">
        <v>45695.0</v>
      </c>
      <c r="B1754" s="10" t="s">
        <v>4052</v>
      </c>
      <c r="C1754" s="10" t="s">
        <v>4053</v>
      </c>
      <c r="D1754" s="11">
        <v>7.1992184138E10</v>
      </c>
      <c r="E1754" s="10" t="s">
        <v>8586</v>
      </c>
      <c r="F1754" s="10" t="s">
        <v>8596</v>
      </c>
      <c r="G1754" s="10" t="s">
        <v>8588</v>
      </c>
      <c r="H1754" s="10" t="s">
        <v>8605</v>
      </c>
      <c r="I1754" s="10" t="s">
        <v>8614</v>
      </c>
      <c r="J1754" s="10" t="s">
        <v>8591</v>
      </c>
      <c r="K1754" s="10" t="s">
        <v>8590</v>
      </c>
      <c r="L1754" s="10" t="s">
        <v>8629</v>
      </c>
      <c r="M1754" s="10" t="s">
        <v>8601</v>
      </c>
      <c r="N1754" s="12" t="s">
        <v>11</v>
      </c>
      <c r="O1754" s="12" t="s">
        <v>13</v>
      </c>
      <c r="P1754" s="12" t="s">
        <v>19</v>
      </c>
      <c r="Q1754" s="12" t="s">
        <v>60</v>
      </c>
      <c r="R1754" s="12" t="s">
        <v>14</v>
      </c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3">
        <f>ROUNDUP(SUM(VLOOKUP(F1754,'Pontuação 3.0'!A$2:B$11,2,FALSE),VLOOKUP(E1754,'Pontuação 3.0'!C$2:D$11,2,FALSE),VLOOKUP(H1754,'Pontuação 3.0'!I$2:J$11,2,FALSE),VLOOKUP(J1754,'Pontuação 3.0'!G$2:H$11,2,FALSE),VLOOKUP(G1754,'Pontuação 3.0'!E$2:F$11,2,FALSE),VLOOKUP(K1754,'Pontuação 3.0'!K$2:L$11,2,FALSE),VLOOKUP(L1754,'Pontuação 3.0'!M$2:N$13,2,FALSE)),0)</f>
        <v>2055</v>
      </c>
      <c r="AD1754" s="14">
        <f t="shared" si="1"/>
        <v>206</v>
      </c>
      <c r="AE1754" s="14" t="str">
        <f t="array" ref="AE1754">IFERROR(INDEX('Pontuação 3.0'!G$13:G$191, MATCH(AD1754, 'Pontuação 3.0'!F$13:F$191, 0)), "Faixa Indefinida")</f>
        <v>C</v>
      </c>
      <c r="AF1754" s="14">
        <f t="shared" si="2"/>
        <v>0</v>
      </c>
      <c r="AG1754" s="14">
        <f t="shared" si="3"/>
        <v>0</v>
      </c>
      <c r="AH1754" s="14">
        <f t="shared" si="4"/>
        <v>1</v>
      </c>
      <c r="AI1754" s="14">
        <f t="shared" si="5"/>
        <v>0</v>
      </c>
      <c r="AJ1754" s="10"/>
    </row>
    <row r="1755" ht="15.75" customHeight="1">
      <c r="A1755" s="9">
        <v>45695.0</v>
      </c>
      <c r="B1755" s="10" t="s">
        <v>4054</v>
      </c>
      <c r="C1755" s="10" t="s">
        <v>4055</v>
      </c>
      <c r="D1755" s="15" t="s">
        <v>8744</v>
      </c>
      <c r="E1755" s="10" t="s">
        <v>8586</v>
      </c>
      <c r="F1755" s="10" t="s">
        <v>8596</v>
      </c>
      <c r="G1755" s="10" t="s">
        <v>8628</v>
      </c>
      <c r="H1755" s="10" t="s">
        <v>8626</v>
      </c>
      <c r="I1755" s="10" t="s">
        <v>8614</v>
      </c>
      <c r="J1755" s="10" t="s">
        <v>8591</v>
      </c>
      <c r="K1755" s="10" t="s">
        <v>8606</v>
      </c>
      <c r="L1755" s="10" t="s">
        <v>8629</v>
      </c>
      <c r="M1755" s="10" t="s">
        <v>8611</v>
      </c>
      <c r="N1755" s="12" t="s">
        <v>11</v>
      </c>
      <c r="O1755" s="12" t="s">
        <v>13</v>
      </c>
      <c r="P1755" s="12" t="s">
        <v>19</v>
      </c>
      <c r="Q1755" s="12" t="s">
        <v>386</v>
      </c>
      <c r="R1755" s="12" t="s">
        <v>14</v>
      </c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3">
        <f>ROUNDUP(SUM(VLOOKUP(F1755,'Pontuação 3.0'!A$2:B$11,2,FALSE),VLOOKUP(E1755,'Pontuação 3.0'!C$2:D$11,2,FALSE),VLOOKUP(H1755,'Pontuação 3.0'!I$2:J$11,2,FALSE),VLOOKUP(J1755,'Pontuação 3.0'!G$2:H$11,2,FALSE),VLOOKUP(G1755,'Pontuação 3.0'!E$2:F$11,2,FALSE),VLOOKUP(K1755,'Pontuação 3.0'!K$2:L$11,2,FALSE),VLOOKUP(L1755,'Pontuação 3.0'!M$2:N$13,2,FALSE)),0)</f>
        <v>2082</v>
      </c>
      <c r="AD1755" s="14">
        <f t="shared" si="1"/>
        <v>208</v>
      </c>
      <c r="AE1755" s="14" t="str">
        <f t="array" ref="AE1755">IFERROR(INDEX('Pontuação 3.0'!G$13:G$191, MATCH(AD1755, 'Pontuação 3.0'!F$13:F$191, 0)), "Faixa Indefinida")</f>
        <v>C</v>
      </c>
      <c r="AF1755" s="14">
        <f t="shared" si="2"/>
        <v>0</v>
      </c>
      <c r="AG1755" s="14">
        <f t="shared" si="3"/>
        <v>0</v>
      </c>
      <c r="AH1755" s="14">
        <f t="shared" si="4"/>
        <v>1</v>
      </c>
      <c r="AI1755" s="14">
        <f t="shared" si="5"/>
        <v>0</v>
      </c>
      <c r="AJ1755" s="10"/>
    </row>
    <row r="1756" ht="15.75" customHeight="1">
      <c r="A1756" s="9">
        <v>45695.0</v>
      </c>
      <c r="B1756" s="10" t="s">
        <v>4069</v>
      </c>
      <c r="C1756" s="10" t="s">
        <v>4070</v>
      </c>
      <c r="D1756" s="11">
        <v>8.299631232E10</v>
      </c>
      <c r="E1756" s="10" t="s">
        <v>8586</v>
      </c>
      <c r="F1756" s="10" t="s">
        <v>8587</v>
      </c>
      <c r="G1756" s="10" t="s">
        <v>8628</v>
      </c>
      <c r="H1756" s="10" t="s">
        <v>8626</v>
      </c>
      <c r="I1756" s="10" t="s">
        <v>8590</v>
      </c>
      <c r="J1756" s="10" t="s">
        <v>8599</v>
      </c>
      <c r="K1756" s="10" t="s">
        <v>8590</v>
      </c>
      <c r="L1756" s="10" t="s">
        <v>8607</v>
      </c>
      <c r="M1756" s="10" t="s">
        <v>8601</v>
      </c>
      <c r="N1756" s="12" t="s">
        <v>11</v>
      </c>
      <c r="O1756" s="12" t="s">
        <v>13</v>
      </c>
      <c r="P1756" s="12" t="s">
        <v>19</v>
      </c>
      <c r="Q1756" s="12" t="s">
        <v>15</v>
      </c>
      <c r="R1756" s="12" t="s">
        <v>14</v>
      </c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3">
        <f>ROUNDUP(SUM(VLOOKUP(F1756,'Pontuação 3.0'!A$2:B$11,2,FALSE),VLOOKUP(E1756,'Pontuação 3.0'!C$2:D$11,2,FALSE),VLOOKUP(H1756,'Pontuação 3.0'!I$2:J$11,2,FALSE),VLOOKUP(J1756,'Pontuação 3.0'!G$2:H$11,2,FALSE),VLOOKUP(G1756,'Pontuação 3.0'!E$2:F$11,2,FALSE),VLOOKUP(K1756,'Pontuação 3.0'!K$2:L$11,2,FALSE),VLOOKUP(L1756,'Pontuação 3.0'!M$2:N$13,2,FALSE)),0)</f>
        <v>1794</v>
      </c>
      <c r="AD1756" s="14">
        <f t="shared" si="1"/>
        <v>179</v>
      </c>
      <c r="AE1756" s="14" t="str">
        <f t="array" ref="AE1756">IFERROR(INDEX('Pontuação 3.0'!G$13:G$191, MATCH(AD1756, 'Pontuação 3.0'!F$13:F$191, 0)), "Faixa Indefinida")</f>
        <v>D</v>
      </c>
      <c r="AF1756" s="14">
        <f t="shared" si="2"/>
        <v>0</v>
      </c>
      <c r="AG1756" s="14">
        <f t="shared" si="3"/>
        <v>0</v>
      </c>
      <c r="AH1756" s="14">
        <f t="shared" si="4"/>
        <v>0</v>
      </c>
      <c r="AI1756" s="14">
        <f t="shared" si="5"/>
        <v>1</v>
      </c>
      <c r="AJ1756" s="10"/>
    </row>
    <row r="1757" ht="15.75" customHeight="1">
      <c r="A1757" s="9">
        <v>45695.0</v>
      </c>
      <c r="B1757" s="10" t="s">
        <v>416</v>
      </c>
      <c r="C1757" s="10" t="s">
        <v>4056</v>
      </c>
      <c r="D1757" s="11">
        <v>9.89297833E8</v>
      </c>
      <c r="E1757" s="10" t="s">
        <v>8586</v>
      </c>
      <c r="F1757" s="10" t="s">
        <v>8587</v>
      </c>
      <c r="G1757" s="10" t="s">
        <v>8588</v>
      </c>
      <c r="H1757" s="10" t="s">
        <v>8626</v>
      </c>
      <c r="I1757" s="10" t="s">
        <v>8590</v>
      </c>
      <c r="J1757" s="10" t="s">
        <v>8599</v>
      </c>
      <c r="K1757" s="10" t="s">
        <v>8590</v>
      </c>
      <c r="L1757" s="10" t="s">
        <v>8592</v>
      </c>
      <c r="M1757" s="10" t="s">
        <v>8601</v>
      </c>
      <c r="N1757" s="12" t="s">
        <v>11</v>
      </c>
      <c r="O1757" s="12" t="s">
        <v>13</v>
      </c>
      <c r="P1757" s="12" t="s">
        <v>102</v>
      </c>
      <c r="Q1757" s="12" t="s">
        <v>34</v>
      </c>
      <c r="R1757" s="12" t="s">
        <v>23</v>
      </c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3">
        <f>ROUNDUP(SUM(VLOOKUP(F1757,'Pontuação 3.0'!A$2:B$11,2,FALSE),VLOOKUP(E1757,'Pontuação 3.0'!C$2:D$11,2,FALSE),VLOOKUP(H1757,'Pontuação 3.0'!I$2:J$11,2,FALSE),VLOOKUP(J1757,'Pontuação 3.0'!G$2:H$11,2,FALSE),VLOOKUP(G1757,'Pontuação 3.0'!E$2:F$11,2,FALSE),VLOOKUP(K1757,'Pontuação 3.0'!K$2:L$11,2,FALSE),VLOOKUP(L1757,'Pontuação 3.0'!M$2:N$13,2,FALSE)),0)</f>
        <v>1974</v>
      </c>
      <c r="AD1757" s="14">
        <f t="shared" si="1"/>
        <v>197</v>
      </c>
      <c r="AE1757" s="14" t="str">
        <f t="array" ref="AE1757">IFERROR(INDEX('Pontuação 3.0'!G$13:G$191, MATCH(AD1757, 'Pontuação 3.0'!F$13:F$191, 0)), "Faixa Indefinida")</f>
        <v>C</v>
      </c>
      <c r="AF1757" s="14">
        <f t="shared" si="2"/>
        <v>0</v>
      </c>
      <c r="AG1757" s="14">
        <f t="shared" si="3"/>
        <v>0</v>
      </c>
      <c r="AH1757" s="14">
        <f t="shared" si="4"/>
        <v>1</v>
      </c>
      <c r="AI1757" s="14">
        <f t="shared" si="5"/>
        <v>0</v>
      </c>
      <c r="AJ1757" s="10"/>
    </row>
    <row r="1758" ht="15.75" customHeight="1">
      <c r="A1758" s="9">
        <v>45695.0</v>
      </c>
      <c r="B1758" s="10" t="s">
        <v>4057</v>
      </c>
      <c r="C1758" s="10" t="s">
        <v>4058</v>
      </c>
      <c r="D1758" s="11">
        <v>3.7999424892E10</v>
      </c>
      <c r="E1758" s="10" t="s">
        <v>8586</v>
      </c>
      <c r="F1758" s="10" t="s">
        <v>8587</v>
      </c>
      <c r="G1758" s="10" t="s">
        <v>8628</v>
      </c>
      <c r="H1758" s="10" t="s">
        <v>8605</v>
      </c>
      <c r="I1758" s="10" t="s">
        <v>8590</v>
      </c>
      <c r="J1758" s="10" t="s">
        <v>8617</v>
      </c>
      <c r="K1758" s="10" t="s">
        <v>8590</v>
      </c>
      <c r="L1758" s="10" t="s">
        <v>8592</v>
      </c>
      <c r="M1758" s="10" t="s">
        <v>8611</v>
      </c>
      <c r="N1758" s="12" t="s">
        <v>11</v>
      </c>
      <c r="O1758" s="12" t="s">
        <v>13</v>
      </c>
      <c r="P1758" s="12" t="s">
        <v>48</v>
      </c>
      <c r="Q1758" s="12" t="s">
        <v>49</v>
      </c>
      <c r="R1758" s="12" t="s">
        <v>14</v>
      </c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3">
        <f>ROUNDUP(SUM(VLOOKUP(F1758,'Pontuação 3.0'!A$2:B$11,2,FALSE),VLOOKUP(E1758,'Pontuação 3.0'!C$2:D$11,2,FALSE),VLOOKUP(H1758,'Pontuação 3.0'!I$2:J$11,2,FALSE),VLOOKUP(J1758,'Pontuação 3.0'!G$2:H$11,2,FALSE),VLOOKUP(G1758,'Pontuação 3.0'!E$2:F$11,2,FALSE),VLOOKUP(K1758,'Pontuação 3.0'!K$2:L$11,2,FALSE),VLOOKUP(L1758,'Pontuação 3.0'!M$2:N$13,2,FALSE)),0)</f>
        <v>2183</v>
      </c>
      <c r="AD1758" s="14">
        <f t="shared" si="1"/>
        <v>218</v>
      </c>
      <c r="AE1758" s="14" t="str">
        <f t="array" ref="AE1758">IFERROR(INDEX('Pontuação 3.0'!G$13:G$191, MATCH(AD1758, 'Pontuação 3.0'!F$13:F$191, 0)), "Faixa Indefinida")</f>
        <v>B</v>
      </c>
      <c r="AF1758" s="14">
        <f t="shared" si="2"/>
        <v>0</v>
      </c>
      <c r="AG1758" s="14">
        <f t="shared" si="3"/>
        <v>1</v>
      </c>
      <c r="AH1758" s="14">
        <f t="shared" si="4"/>
        <v>0</v>
      </c>
      <c r="AI1758" s="14">
        <f t="shared" si="5"/>
        <v>0</v>
      </c>
      <c r="AJ1758" s="10"/>
    </row>
    <row r="1759" ht="15.75" customHeight="1">
      <c r="A1759" s="9">
        <v>45695.0</v>
      </c>
      <c r="B1759" s="10" t="s">
        <v>4059</v>
      </c>
      <c r="C1759" s="10" t="s">
        <v>4060</v>
      </c>
      <c r="D1759" s="11">
        <v>8.7981597741E10</v>
      </c>
      <c r="E1759" s="10" t="s">
        <v>8586</v>
      </c>
      <c r="F1759" s="10" t="s">
        <v>8596</v>
      </c>
      <c r="G1759" s="10" t="s">
        <v>8620</v>
      </c>
      <c r="H1759" s="10" t="s">
        <v>8598</v>
      </c>
      <c r="I1759" s="10" t="s">
        <v>8614</v>
      </c>
      <c r="J1759" s="10" t="s">
        <v>8599</v>
      </c>
      <c r="K1759" s="10" t="s">
        <v>8590</v>
      </c>
      <c r="L1759" s="10" t="s">
        <v>8592</v>
      </c>
      <c r="M1759" s="10" t="s">
        <v>8611</v>
      </c>
      <c r="N1759" s="12" t="s">
        <v>11</v>
      </c>
      <c r="O1759" s="12" t="s">
        <v>13</v>
      </c>
      <c r="P1759" s="12" t="s">
        <v>19</v>
      </c>
      <c r="Q1759" s="12" t="s">
        <v>45</v>
      </c>
      <c r="R1759" s="12" t="s">
        <v>23</v>
      </c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3">
        <f>ROUNDUP(SUM(VLOOKUP(F1759,'Pontuação 3.0'!A$2:B$11,2,FALSE),VLOOKUP(E1759,'Pontuação 3.0'!C$2:D$11,2,FALSE),VLOOKUP(H1759,'Pontuação 3.0'!I$2:J$11,2,FALSE),VLOOKUP(J1759,'Pontuação 3.0'!G$2:H$11,2,FALSE),VLOOKUP(G1759,'Pontuação 3.0'!E$2:F$11,2,FALSE),VLOOKUP(K1759,'Pontuação 3.0'!K$2:L$11,2,FALSE),VLOOKUP(L1759,'Pontuação 3.0'!M$2:N$13,2,FALSE)),0)</f>
        <v>1849</v>
      </c>
      <c r="AD1759" s="14">
        <f t="shared" si="1"/>
        <v>185</v>
      </c>
      <c r="AE1759" s="14" t="str">
        <f t="array" ref="AE1759">IFERROR(INDEX('Pontuação 3.0'!G$13:G$191, MATCH(AD1759, 'Pontuação 3.0'!F$13:F$191, 0)), "Faixa Indefinida")</f>
        <v>D</v>
      </c>
      <c r="AF1759" s="14">
        <f t="shared" si="2"/>
        <v>0</v>
      </c>
      <c r="AG1759" s="14">
        <f t="shared" si="3"/>
        <v>0</v>
      </c>
      <c r="AH1759" s="14">
        <f t="shared" si="4"/>
        <v>0</v>
      </c>
      <c r="AI1759" s="14">
        <f t="shared" si="5"/>
        <v>1</v>
      </c>
      <c r="AJ1759" s="10"/>
    </row>
    <row r="1760" ht="15.75" customHeight="1">
      <c r="A1760" s="9">
        <v>45695.0</v>
      </c>
      <c r="B1760" s="10" t="s">
        <v>4061</v>
      </c>
      <c r="C1760" s="10" t="s">
        <v>4062</v>
      </c>
      <c r="D1760" s="11">
        <v>9.1982387388E10</v>
      </c>
      <c r="E1760" s="10" t="s">
        <v>8622</v>
      </c>
      <c r="F1760" s="10" t="s">
        <v>8596</v>
      </c>
      <c r="G1760" s="10" t="s">
        <v>8588</v>
      </c>
      <c r="H1760" s="10" t="s">
        <v>8598</v>
      </c>
      <c r="I1760" s="10" t="s">
        <v>8590</v>
      </c>
      <c r="J1760" s="10" t="s">
        <v>8591</v>
      </c>
      <c r="K1760" s="10" t="s">
        <v>8590</v>
      </c>
      <c r="L1760" s="10" t="s">
        <v>8615</v>
      </c>
      <c r="M1760" s="10" t="s">
        <v>8601</v>
      </c>
      <c r="N1760" s="12" t="s">
        <v>11</v>
      </c>
      <c r="O1760" s="12" t="s">
        <v>13</v>
      </c>
      <c r="P1760" s="12" t="s">
        <v>102</v>
      </c>
      <c r="Q1760" s="12" t="s">
        <v>34</v>
      </c>
      <c r="R1760" s="12" t="s">
        <v>23</v>
      </c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3">
        <f>ROUNDUP(SUM(VLOOKUP(F1760,'Pontuação 3.0'!A$2:B$11,2,FALSE),VLOOKUP(E1760,'Pontuação 3.0'!C$2:D$11,2,FALSE),VLOOKUP(H1760,'Pontuação 3.0'!I$2:J$11,2,FALSE),VLOOKUP(J1760,'Pontuação 3.0'!G$2:H$11,2,FALSE),VLOOKUP(G1760,'Pontuação 3.0'!E$2:F$11,2,FALSE),VLOOKUP(K1760,'Pontuação 3.0'!K$2:L$11,2,FALSE),VLOOKUP(L1760,'Pontuação 3.0'!M$2:N$13,2,FALSE)),0)</f>
        <v>2197</v>
      </c>
      <c r="AD1760" s="14">
        <f t="shared" si="1"/>
        <v>220</v>
      </c>
      <c r="AE1760" s="14" t="str">
        <f t="array" ref="AE1760">IFERROR(INDEX('Pontuação 3.0'!G$13:G$191, MATCH(AD1760, 'Pontuação 3.0'!F$13:F$191, 0)), "Faixa Indefinida")</f>
        <v>B</v>
      </c>
      <c r="AF1760" s="14">
        <f t="shared" si="2"/>
        <v>0</v>
      </c>
      <c r="AG1760" s="14">
        <f t="shared" si="3"/>
        <v>1</v>
      </c>
      <c r="AH1760" s="14">
        <f t="shared" si="4"/>
        <v>0</v>
      </c>
      <c r="AI1760" s="14">
        <f t="shared" si="5"/>
        <v>0</v>
      </c>
      <c r="AJ1760" s="10"/>
    </row>
    <row r="1761" ht="15.75" customHeight="1">
      <c r="A1761" s="9">
        <v>45695.0</v>
      </c>
      <c r="B1761" s="10" t="s">
        <v>4063</v>
      </c>
      <c r="C1761" s="10" t="s">
        <v>4064</v>
      </c>
      <c r="D1761" s="11">
        <v>9.3991607726E10</v>
      </c>
      <c r="E1761" s="10" t="s">
        <v>8586</v>
      </c>
      <c r="F1761" s="10" t="s">
        <v>8587</v>
      </c>
      <c r="G1761" s="10" t="s">
        <v>8620</v>
      </c>
      <c r="H1761" s="10" t="s">
        <v>8632</v>
      </c>
      <c r="I1761" s="10" t="s">
        <v>8590</v>
      </c>
      <c r="J1761" s="10" t="s">
        <v>8599</v>
      </c>
      <c r="K1761" s="10" t="s">
        <v>8590</v>
      </c>
      <c r="L1761" s="10" t="s">
        <v>8592</v>
      </c>
      <c r="M1761" s="10" t="s">
        <v>8593</v>
      </c>
      <c r="N1761" s="12" t="s">
        <v>11</v>
      </c>
      <c r="O1761" s="12" t="s">
        <v>13</v>
      </c>
      <c r="P1761" s="12" t="s">
        <v>58</v>
      </c>
      <c r="Q1761" s="12" t="s">
        <v>45</v>
      </c>
      <c r="R1761" s="12" t="s">
        <v>14</v>
      </c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3">
        <f>ROUNDUP(SUM(VLOOKUP(F1761,'Pontuação 3.0'!A$2:B$11,2,FALSE),VLOOKUP(E1761,'Pontuação 3.0'!C$2:D$11,2,FALSE),VLOOKUP(H1761,'Pontuação 3.0'!I$2:J$11,2,FALSE),VLOOKUP(J1761,'Pontuação 3.0'!G$2:H$11,2,FALSE),VLOOKUP(G1761,'Pontuação 3.0'!E$2:F$11,2,FALSE),VLOOKUP(K1761,'Pontuação 3.0'!K$2:L$11,2,FALSE),VLOOKUP(L1761,'Pontuação 3.0'!M$2:N$13,2,FALSE)),0)</f>
        <v>1874</v>
      </c>
      <c r="AD1761" s="14">
        <f t="shared" si="1"/>
        <v>187</v>
      </c>
      <c r="AE1761" s="14" t="str">
        <f t="array" ref="AE1761">IFERROR(INDEX('Pontuação 3.0'!G$13:G$191, MATCH(AD1761, 'Pontuação 3.0'!F$13:F$191, 0)), "Faixa Indefinida")</f>
        <v>D</v>
      </c>
      <c r="AF1761" s="14">
        <f t="shared" si="2"/>
        <v>0</v>
      </c>
      <c r="AG1761" s="14">
        <f t="shared" si="3"/>
        <v>0</v>
      </c>
      <c r="AH1761" s="14">
        <f t="shared" si="4"/>
        <v>0</v>
      </c>
      <c r="AI1761" s="14">
        <f t="shared" si="5"/>
        <v>1</v>
      </c>
      <c r="AJ1761" s="10"/>
    </row>
    <row r="1762" ht="15.75" customHeight="1">
      <c r="A1762" s="9">
        <v>45695.0</v>
      </c>
      <c r="B1762" s="10" t="s">
        <v>4065</v>
      </c>
      <c r="C1762" s="10" t="s">
        <v>4066</v>
      </c>
      <c r="D1762" s="11">
        <v>9.8981916333E10</v>
      </c>
      <c r="E1762" s="10" t="s">
        <v>8586</v>
      </c>
      <c r="F1762" s="10" t="s">
        <v>8596</v>
      </c>
      <c r="G1762" s="10" t="s">
        <v>8588</v>
      </c>
      <c r="H1762" s="10" t="s">
        <v>8626</v>
      </c>
      <c r="I1762" s="10" t="s">
        <v>8590</v>
      </c>
      <c r="J1762" s="10" t="s">
        <v>8617</v>
      </c>
      <c r="K1762" s="10" t="s">
        <v>8590</v>
      </c>
      <c r="L1762" s="10" t="s">
        <v>8592</v>
      </c>
      <c r="M1762" s="10" t="s">
        <v>8625</v>
      </c>
      <c r="N1762" s="12" t="s">
        <v>11</v>
      </c>
      <c r="O1762" s="12" t="s">
        <v>13</v>
      </c>
      <c r="P1762" s="12" t="s">
        <v>1055</v>
      </c>
      <c r="Q1762" s="12" t="s">
        <v>1056</v>
      </c>
      <c r="R1762" s="12" t="s">
        <v>14</v>
      </c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3">
        <f>ROUNDUP(SUM(VLOOKUP(F1762,'Pontuação 3.0'!A$2:B$11,2,FALSE),VLOOKUP(E1762,'Pontuação 3.0'!C$2:D$11,2,FALSE),VLOOKUP(H1762,'Pontuação 3.0'!I$2:J$11,2,FALSE),VLOOKUP(J1762,'Pontuação 3.0'!G$2:H$11,2,FALSE),VLOOKUP(G1762,'Pontuação 3.0'!E$2:F$11,2,FALSE),VLOOKUP(K1762,'Pontuação 3.0'!K$2:L$11,2,FALSE),VLOOKUP(L1762,'Pontuação 3.0'!M$2:N$13,2,FALSE)),0)</f>
        <v>2116</v>
      </c>
      <c r="AD1762" s="14">
        <f t="shared" si="1"/>
        <v>212</v>
      </c>
      <c r="AE1762" s="14" t="str">
        <f t="array" ref="AE1762">IFERROR(INDEX('Pontuação 3.0'!G$13:G$191, MATCH(AD1762, 'Pontuação 3.0'!F$13:F$191, 0)), "Faixa Indefinida")</f>
        <v>C</v>
      </c>
      <c r="AF1762" s="14">
        <f t="shared" si="2"/>
        <v>0</v>
      </c>
      <c r="AG1762" s="14">
        <f t="shared" si="3"/>
        <v>0</v>
      </c>
      <c r="AH1762" s="14">
        <f t="shared" si="4"/>
        <v>1</v>
      </c>
      <c r="AI1762" s="14">
        <f t="shared" si="5"/>
        <v>0</v>
      </c>
      <c r="AJ1762" s="10"/>
    </row>
    <row r="1763" ht="15.75" customHeight="1">
      <c r="A1763" s="9">
        <v>45695.0</v>
      </c>
      <c r="B1763" s="10" t="s">
        <v>4067</v>
      </c>
      <c r="C1763" s="10" t="s">
        <v>4068</v>
      </c>
      <c r="D1763" s="11">
        <v>2.1982929284E10</v>
      </c>
      <c r="E1763" s="10" t="s">
        <v>8622</v>
      </c>
      <c r="F1763" s="10" t="s">
        <v>8587</v>
      </c>
      <c r="G1763" s="10" t="s">
        <v>8620</v>
      </c>
      <c r="H1763" s="10" t="s">
        <v>8598</v>
      </c>
      <c r="I1763" s="10" t="s">
        <v>8590</v>
      </c>
      <c r="J1763" s="10" t="s">
        <v>8599</v>
      </c>
      <c r="K1763" s="10" t="s">
        <v>8590</v>
      </c>
      <c r="L1763" s="10" t="s">
        <v>8607</v>
      </c>
      <c r="M1763" s="10" t="s">
        <v>8625</v>
      </c>
      <c r="N1763" s="12" t="s">
        <v>11</v>
      </c>
      <c r="O1763" s="12" t="s">
        <v>13</v>
      </c>
      <c r="P1763" s="12" t="s">
        <v>102</v>
      </c>
      <c r="Q1763" s="12" t="s">
        <v>49</v>
      </c>
      <c r="R1763" s="12" t="s">
        <v>14</v>
      </c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3">
        <f>ROUNDUP(SUM(VLOOKUP(F1763,'Pontuação 3.0'!A$2:B$11,2,FALSE),VLOOKUP(E1763,'Pontuação 3.0'!C$2:D$11,2,FALSE),VLOOKUP(H1763,'Pontuação 3.0'!I$2:J$11,2,FALSE),VLOOKUP(J1763,'Pontuação 3.0'!G$2:H$11,2,FALSE),VLOOKUP(G1763,'Pontuação 3.0'!E$2:F$11,2,FALSE),VLOOKUP(K1763,'Pontuação 3.0'!K$2:L$11,2,FALSE),VLOOKUP(L1763,'Pontuação 3.0'!M$2:N$13,2,FALSE)),0)</f>
        <v>1922</v>
      </c>
      <c r="AD1763" s="14">
        <f t="shared" si="1"/>
        <v>192</v>
      </c>
      <c r="AE1763" s="14" t="str">
        <f t="array" ref="AE1763">IFERROR(INDEX('Pontuação 3.0'!G$13:G$191, MATCH(AD1763, 'Pontuação 3.0'!F$13:F$191, 0)), "Faixa Indefinida")</f>
        <v>C</v>
      </c>
      <c r="AF1763" s="14">
        <f t="shared" si="2"/>
        <v>0</v>
      </c>
      <c r="AG1763" s="14">
        <f t="shared" si="3"/>
        <v>0</v>
      </c>
      <c r="AH1763" s="14">
        <f t="shared" si="4"/>
        <v>1</v>
      </c>
      <c r="AI1763" s="14">
        <f t="shared" si="5"/>
        <v>0</v>
      </c>
      <c r="AJ1763" s="10"/>
    </row>
    <row r="1764" ht="15.75" customHeight="1">
      <c r="A1764" s="9">
        <v>45695.0</v>
      </c>
      <c r="B1764" s="10" t="s">
        <v>177</v>
      </c>
      <c r="C1764" s="10" t="s">
        <v>4071</v>
      </c>
      <c r="D1764" s="11">
        <v>4.198506196E10</v>
      </c>
      <c r="E1764" s="10" t="s">
        <v>8586</v>
      </c>
      <c r="F1764" s="10" t="s">
        <v>8596</v>
      </c>
      <c r="G1764" s="10" t="s">
        <v>8588</v>
      </c>
      <c r="H1764" s="10" t="s">
        <v>8589</v>
      </c>
      <c r="I1764" s="10" t="s">
        <v>8590</v>
      </c>
      <c r="J1764" s="10" t="s">
        <v>8599</v>
      </c>
      <c r="K1764" s="10" t="s">
        <v>8590</v>
      </c>
      <c r="L1764" s="10" t="s">
        <v>8629</v>
      </c>
      <c r="M1764" s="10" t="s">
        <v>8601</v>
      </c>
      <c r="N1764" s="12" t="s">
        <v>11</v>
      </c>
      <c r="O1764" s="12" t="s">
        <v>13</v>
      </c>
      <c r="P1764" s="12" t="s">
        <v>77</v>
      </c>
      <c r="Q1764" s="12" t="s">
        <v>45</v>
      </c>
      <c r="R1764" s="12" t="s">
        <v>23</v>
      </c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3">
        <f>ROUNDUP(SUM(VLOOKUP(F1764,'Pontuação 3.0'!A$2:B$11,2,FALSE),VLOOKUP(E1764,'Pontuação 3.0'!C$2:D$11,2,FALSE),VLOOKUP(H1764,'Pontuação 3.0'!I$2:J$11,2,FALSE),VLOOKUP(J1764,'Pontuação 3.0'!G$2:H$11,2,FALSE),VLOOKUP(G1764,'Pontuação 3.0'!E$2:F$11,2,FALSE),VLOOKUP(K1764,'Pontuação 3.0'!K$2:L$11,2,FALSE),VLOOKUP(L1764,'Pontuação 3.0'!M$2:N$13,2,FALSE)),0)</f>
        <v>2054</v>
      </c>
      <c r="AD1764" s="14">
        <f t="shared" si="1"/>
        <v>205</v>
      </c>
      <c r="AE1764" s="14" t="str">
        <f t="array" ref="AE1764">IFERROR(INDEX('Pontuação 3.0'!G$13:G$191, MATCH(AD1764, 'Pontuação 3.0'!F$13:F$191, 0)), "Faixa Indefinida")</f>
        <v>C</v>
      </c>
      <c r="AF1764" s="14">
        <f t="shared" si="2"/>
        <v>0</v>
      </c>
      <c r="AG1764" s="14">
        <f t="shared" si="3"/>
        <v>0</v>
      </c>
      <c r="AH1764" s="14">
        <f t="shared" si="4"/>
        <v>1</v>
      </c>
      <c r="AI1764" s="14">
        <f t="shared" si="5"/>
        <v>0</v>
      </c>
      <c r="AJ1764" s="10"/>
    </row>
    <row r="1765" ht="15.75" customHeight="1">
      <c r="A1765" s="9">
        <v>45695.0</v>
      </c>
      <c r="B1765" s="10" t="s">
        <v>4072</v>
      </c>
      <c r="C1765" s="10" t="s">
        <v>4073</v>
      </c>
      <c r="D1765" s="11">
        <v>3.7988151186E10</v>
      </c>
      <c r="E1765" s="10" t="s">
        <v>8586</v>
      </c>
      <c r="F1765" s="10" t="s">
        <v>8596</v>
      </c>
      <c r="G1765" s="10" t="s">
        <v>8588</v>
      </c>
      <c r="H1765" s="10" t="s">
        <v>8632</v>
      </c>
      <c r="I1765" s="10" t="s">
        <v>8614</v>
      </c>
      <c r="J1765" s="10" t="s">
        <v>8617</v>
      </c>
      <c r="K1765" s="10" t="s">
        <v>8590</v>
      </c>
      <c r="L1765" s="10" t="s">
        <v>8600</v>
      </c>
      <c r="M1765" s="10" t="s">
        <v>8625</v>
      </c>
      <c r="N1765" s="12" t="s">
        <v>11</v>
      </c>
      <c r="O1765" s="12" t="s">
        <v>13</v>
      </c>
      <c r="P1765" s="12" t="s">
        <v>418</v>
      </c>
      <c r="Q1765" s="12" t="s">
        <v>34</v>
      </c>
      <c r="R1765" s="12" t="s">
        <v>14</v>
      </c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3">
        <f>ROUNDUP(SUM(VLOOKUP(F1765,'Pontuação 3.0'!A$2:B$11,2,FALSE),VLOOKUP(E1765,'Pontuação 3.0'!C$2:D$11,2,FALSE),VLOOKUP(H1765,'Pontuação 3.0'!I$2:J$11,2,FALSE),VLOOKUP(J1765,'Pontuação 3.0'!G$2:H$11,2,FALSE),VLOOKUP(G1765,'Pontuação 3.0'!E$2:F$11,2,FALSE),VLOOKUP(K1765,'Pontuação 3.0'!K$2:L$11,2,FALSE),VLOOKUP(L1765,'Pontuação 3.0'!M$2:N$13,2,FALSE)),0)</f>
        <v>2350</v>
      </c>
      <c r="AD1765" s="14">
        <f t="shared" si="1"/>
        <v>235</v>
      </c>
      <c r="AE1765" s="14" t="str">
        <f t="array" ref="AE1765">IFERROR(INDEX('Pontuação 3.0'!G$13:G$191, MATCH(AD1765, 'Pontuação 3.0'!F$13:F$191, 0)), "Faixa Indefinida")</f>
        <v>B</v>
      </c>
      <c r="AF1765" s="14">
        <f t="shared" si="2"/>
        <v>0</v>
      </c>
      <c r="AG1765" s="14">
        <f t="shared" si="3"/>
        <v>1</v>
      </c>
      <c r="AH1765" s="14">
        <f t="shared" si="4"/>
        <v>0</v>
      </c>
      <c r="AI1765" s="14">
        <f t="shared" si="5"/>
        <v>0</v>
      </c>
      <c r="AJ1765" s="10"/>
    </row>
    <row r="1766" ht="15.75" customHeight="1">
      <c r="A1766" s="9">
        <v>45695.0</v>
      </c>
      <c r="B1766" s="10" t="s">
        <v>4076</v>
      </c>
      <c r="C1766" s="10" t="s">
        <v>4077</v>
      </c>
      <c r="D1766" s="11">
        <v>6.6999857042E10</v>
      </c>
      <c r="E1766" s="10" t="s">
        <v>8586</v>
      </c>
      <c r="F1766" s="10" t="s">
        <v>8596</v>
      </c>
      <c r="G1766" s="10" t="s">
        <v>8588</v>
      </c>
      <c r="H1766" s="10" t="s">
        <v>8589</v>
      </c>
      <c r="I1766" s="10" t="s">
        <v>8590</v>
      </c>
      <c r="J1766" s="10" t="s">
        <v>8591</v>
      </c>
      <c r="K1766" s="10" t="s">
        <v>8590</v>
      </c>
      <c r="L1766" s="10" t="s">
        <v>8615</v>
      </c>
      <c r="M1766" s="10" t="s">
        <v>8611</v>
      </c>
      <c r="N1766" s="12" t="s">
        <v>11</v>
      </c>
      <c r="O1766" s="12" t="s">
        <v>13</v>
      </c>
      <c r="P1766" s="12" t="s">
        <v>19</v>
      </c>
      <c r="Q1766" s="12" t="s">
        <v>386</v>
      </c>
      <c r="R1766" s="12" t="s">
        <v>14</v>
      </c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3">
        <f>ROUNDUP(SUM(VLOOKUP(F1766,'Pontuação 3.0'!A$2:B$11,2,FALSE),VLOOKUP(E1766,'Pontuação 3.0'!C$2:D$11,2,FALSE),VLOOKUP(H1766,'Pontuação 3.0'!I$2:J$11,2,FALSE),VLOOKUP(J1766,'Pontuação 3.0'!G$2:H$11,2,FALSE),VLOOKUP(G1766,'Pontuação 3.0'!E$2:F$11,2,FALSE),VLOOKUP(K1766,'Pontuação 3.0'!K$2:L$11,2,FALSE),VLOOKUP(L1766,'Pontuação 3.0'!M$2:N$13,2,FALSE)),0)</f>
        <v>2314</v>
      </c>
      <c r="AD1766" s="14">
        <f t="shared" si="1"/>
        <v>231</v>
      </c>
      <c r="AE1766" s="14" t="str">
        <f t="array" ref="AE1766">IFERROR(INDEX('Pontuação 3.0'!G$13:G$191, MATCH(AD1766, 'Pontuação 3.0'!F$13:F$191, 0)), "Faixa Indefinida")</f>
        <v>B</v>
      </c>
      <c r="AF1766" s="14">
        <f t="shared" si="2"/>
        <v>0</v>
      </c>
      <c r="AG1766" s="14">
        <f t="shared" si="3"/>
        <v>1</v>
      </c>
      <c r="AH1766" s="14">
        <f t="shared" si="4"/>
        <v>0</v>
      </c>
      <c r="AI1766" s="14">
        <f t="shared" si="5"/>
        <v>0</v>
      </c>
      <c r="AJ1766" s="10"/>
    </row>
    <row r="1767" ht="15.75" customHeight="1">
      <c r="A1767" s="9">
        <v>45695.0</v>
      </c>
      <c r="B1767" s="10" t="s">
        <v>4080</v>
      </c>
      <c r="C1767" s="10" t="s">
        <v>4081</v>
      </c>
      <c r="D1767" s="15" t="s">
        <v>8745</v>
      </c>
      <c r="E1767" s="10" t="s">
        <v>8622</v>
      </c>
      <c r="F1767" s="10" t="s">
        <v>8587</v>
      </c>
      <c r="G1767" s="10" t="s">
        <v>8588</v>
      </c>
      <c r="H1767" s="10" t="s">
        <v>8589</v>
      </c>
      <c r="I1767" s="10" t="s">
        <v>8590</v>
      </c>
      <c r="J1767" s="10" t="s">
        <v>8599</v>
      </c>
      <c r="K1767" s="10" t="s">
        <v>8590</v>
      </c>
      <c r="L1767" s="10" t="s">
        <v>8592</v>
      </c>
      <c r="M1767" s="10" t="s">
        <v>8621</v>
      </c>
      <c r="N1767" s="12" t="s">
        <v>11</v>
      </c>
      <c r="O1767" s="12" t="s">
        <v>13</v>
      </c>
      <c r="P1767" s="12" t="s">
        <v>77</v>
      </c>
      <c r="Q1767" s="12" t="s">
        <v>45</v>
      </c>
      <c r="R1767" s="12" t="s">
        <v>23</v>
      </c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3">
        <f>ROUNDUP(SUM(VLOOKUP(F1767,'Pontuação 3.0'!A$2:B$11,2,FALSE),VLOOKUP(E1767,'Pontuação 3.0'!C$2:D$11,2,FALSE),VLOOKUP(H1767,'Pontuação 3.0'!I$2:J$11,2,FALSE),VLOOKUP(J1767,'Pontuação 3.0'!G$2:H$11,2,FALSE),VLOOKUP(G1767,'Pontuação 3.0'!E$2:F$11,2,FALSE),VLOOKUP(K1767,'Pontuação 3.0'!K$2:L$11,2,FALSE),VLOOKUP(L1767,'Pontuação 3.0'!M$2:N$13,2,FALSE)),0)</f>
        <v>2179</v>
      </c>
      <c r="AD1767" s="14">
        <f t="shared" si="1"/>
        <v>218</v>
      </c>
      <c r="AE1767" s="14" t="str">
        <f t="array" ref="AE1767">IFERROR(INDEX('Pontuação 3.0'!G$13:G$191, MATCH(AD1767, 'Pontuação 3.0'!F$13:F$191, 0)), "Faixa Indefinida")</f>
        <v>B</v>
      </c>
      <c r="AF1767" s="14">
        <f t="shared" si="2"/>
        <v>0</v>
      </c>
      <c r="AG1767" s="14">
        <f t="shared" si="3"/>
        <v>1</v>
      </c>
      <c r="AH1767" s="14">
        <f t="shared" si="4"/>
        <v>0</v>
      </c>
      <c r="AI1767" s="14">
        <f t="shared" si="5"/>
        <v>0</v>
      </c>
      <c r="AJ1767" s="10"/>
    </row>
    <row r="1768" ht="15.75" customHeight="1">
      <c r="A1768" s="9">
        <v>45695.0</v>
      </c>
      <c r="B1768" s="10" t="s">
        <v>4078</v>
      </c>
      <c r="C1768" s="10" t="s">
        <v>4079</v>
      </c>
      <c r="D1768" s="11">
        <v>2.1983304544E10</v>
      </c>
      <c r="E1768" s="10" t="s">
        <v>8586</v>
      </c>
      <c r="F1768" s="10" t="s">
        <v>8596</v>
      </c>
      <c r="G1768" s="10" t="s">
        <v>8620</v>
      </c>
      <c r="H1768" s="10" t="s">
        <v>8589</v>
      </c>
      <c r="I1768" s="10" t="s">
        <v>8590</v>
      </c>
      <c r="J1768" s="10" t="s">
        <v>8599</v>
      </c>
      <c r="K1768" s="10" t="s">
        <v>8590</v>
      </c>
      <c r="L1768" s="10" t="s">
        <v>8607</v>
      </c>
      <c r="M1768" s="10" t="s">
        <v>8601</v>
      </c>
      <c r="N1768" s="12" t="s">
        <v>11</v>
      </c>
      <c r="O1768" s="12" t="s">
        <v>13</v>
      </c>
      <c r="P1768" s="12" t="s">
        <v>114</v>
      </c>
      <c r="Q1768" s="12" t="s">
        <v>49</v>
      </c>
      <c r="R1768" s="12" t="s">
        <v>14</v>
      </c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3">
        <f>ROUNDUP(SUM(VLOOKUP(F1768,'Pontuação 3.0'!A$2:B$11,2,FALSE),VLOOKUP(E1768,'Pontuação 3.0'!C$2:D$11,2,FALSE),VLOOKUP(H1768,'Pontuação 3.0'!I$2:J$11,2,FALSE),VLOOKUP(J1768,'Pontuação 3.0'!G$2:H$11,2,FALSE),VLOOKUP(G1768,'Pontuação 3.0'!E$2:F$11,2,FALSE),VLOOKUP(K1768,'Pontuação 3.0'!K$2:L$11,2,FALSE),VLOOKUP(L1768,'Pontuação 3.0'!M$2:N$13,2,FALSE)),0)</f>
        <v>1906</v>
      </c>
      <c r="AD1768" s="14">
        <f t="shared" si="1"/>
        <v>191</v>
      </c>
      <c r="AE1768" s="14" t="str">
        <f t="array" ref="AE1768">IFERROR(INDEX('Pontuação 3.0'!G$13:G$191, MATCH(AD1768, 'Pontuação 3.0'!F$13:F$191, 0)), "Faixa Indefinida")</f>
        <v>D</v>
      </c>
      <c r="AF1768" s="14">
        <f t="shared" si="2"/>
        <v>0</v>
      </c>
      <c r="AG1768" s="14">
        <f t="shared" si="3"/>
        <v>0</v>
      </c>
      <c r="AH1768" s="14">
        <f t="shared" si="4"/>
        <v>0</v>
      </c>
      <c r="AI1768" s="14">
        <f t="shared" si="5"/>
        <v>1</v>
      </c>
      <c r="AJ1768" s="10"/>
    </row>
    <row r="1769" ht="15.75" customHeight="1">
      <c r="A1769" s="9">
        <v>45695.0</v>
      </c>
      <c r="B1769" s="10" t="s">
        <v>4082</v>
      </c>
      <c r="C1769" s="10" t="s">
        <v>4083</v>
      </c>
      <c r="D1769" s="11">
        <v>1.1987993489E10</v>
      </c>
      <c r="E1769" s="10" t="s">
        <v>8586</v>
      </c>
      <c r="F1769" s="10" t="s">
        <v>8596</v>
      </c>
      <c r="G1769" s="10" t="s">
        <v>8620</v>
      </c>
      <c r="H1769" s="10" t="s">
        <v>8589</v>
      </c>
      <c r="I1769" s="10" t="s">
        <v>8590</v>
      </c>
      <c r="J1769" s="10" t="s">
        <v>8599</v>
      </c>
      <c r="K1769" s="10" t="s">
        <v>8590</v>
      </c>
      <c r="L1769" s="10" t="s">
        <v>8592</v>
      </c>
      <c r="M1769" s="10" t="s">
        <v>8593</v>
      </c>
      <c r="N1769" s="12" t="s">
        <v>11</v>
      </c>
      <c r="O1769" s="12" t="s">
        <v>13</v>
      </c>
      <c r="P1769" s="12" t="s">
        <v>502</v>
      </c>
      <c r="Q1769" s="12" t="s">
        <v>503</v>
      </c>
      <c r="R1769" s="12" t="s">
        <v>23</v>
      </c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3">
        <f>ROUNDUP(SUM(VLOOKUP(F1769,'Pontuação 3.0'!A$2:B$11,2,FALSE),VLOOKUP(E1769,'Pontuação 3.0'!C$2:D$11,2,FALSE),VLOOKUP(H1769,'Pontuação 3.0'!I$2:J$11,2,FALSE),VLOOKUP(J1769,'Pontuação 3.0'!G$2:H$11,2,FALSE),VLOOKUP(G1769,'Pontuação 3.0'!E$2:F$11,2,FALSE),VLOOKUP(K1769,'Pontuação 3.0'!K$2:L$11,2,FALSE),VLOOKUP(L1769,'Pontuação 3.0'!M$2:N$13,2,FALSE)),0)</f>
        <v>1936</v>
      </c>
      <c r="AD1769" s="14">
        <f t="shared" si="1"/>
        <v>194</v>
      </c>
      <c r="AE1769" s="14" t="str">
        <f t="array" ref="AE1769">IFERROR(INDEX('Pontuação 3.0'!G$13:G$191, MATCH(AD1769, 'Pontuação 3.0'!F$13:F$191, 0)), "Faixa Indefinida")</f>
        <v>C</v>
      </c>
      <c r="AF1769" s="14">
        <f t="shared" si="2"/>
        <v>0</v>
      </c>
      <c r="AG1769" s="14">
        <f t="shared" si="3"/>
        <v>0</v>
      </c>
      <c r="AH1769" s="14">
        <f t="shared" si="4"/>
        <v>1</v>
      </c>
      <c r="AI1769" s="14">
        <f t="shared" si="5"/>
        <v>0</v>
      </c>
      <c r="AJ1769" s="10"/>
    </row>
    <row r="1770" ht="15.75" customHeight="1">
      <c r="A1770" s="9">
        <v>45695.0</v>
      </c>
      <c r="B1770" s="10" t="s">
        <v>4084</v>
      </c>
      <c r="C1770" s="10" t="s">
        <v>4085</v>
      </c>
      <c r="D1770" s="11">
        <v>8.8993676742E10</v>
      </c>
      <c r="E1770" s="10" t="s">
        <v>8586</v>
      </c>
      <c r="F1770" s="10" t="s">
        <v>8596</v>
      </c>
      <c r="G1770" s="10" t="s">
        <v>8588</v>
      </c>
      <c r="H1770" s="10" t="s">
        <v>8598</v>
      </c>
      <c r="I1770" s="10" t="s">
        <v>8590</v>
      </c>
      <c r="J1770" s="10" t="s">
        <v>8599</v>
      </c>
      <c r="K1770" s="10" t="s">
        <v>8590</v>
      </c>
      <c r="L1770" s="10" t="s">
        <v>8615</v>
      </c>
      <c r="M1770" s="10" t="s">
        <v>8593</v>
      </c>
      <c r="N1770" s="12" t="s">
        <v>11</v>
      </c>
      <c r="O1770" s="12" t="s">
        <v>13</v>
      </c>
      <c r="P1770" s="12" t="s">
        <v>22</v>
      </c>
      <c r="Q1770" s="12" t="s">
        <v>386</v>
      </c>
      <c r="R1770" s="12" t="s">
        <v>14</v>
      </c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3">
        <f>ROUNDUP(SUM(VLOOKUP(F1770,'Pontuação 3.0'!A$2:B$11,2,FALSE),VLOOKUP(E1770,'Pontuação 3.0'!C$2:D$11,2,FALSE),VLOOKUP(H1770,'Pontuação 3.0'!I$2:J$11,2,FALSE),VLOOKUP(J1770,'Pontuação 3.0'!G$2:H$11,2,FALSE),VLOOKUP(G1770,'Pontuação 3.0'!E$2:F$11,2,FALSE),VLOOKUP(K1770,'Pontuação 3.0'!K$2:L$11,2,FALSE),VLOOKUP(L1770,'Pontuação 3.0'!M$2:N$13,2,FALSE)),0)</f>
        <v>2075</v>
      </c>
      <c r="AD1770" s="14">
        <f t="shared" si="1"/>
        <v>208</v>
      </c>
      <c r="AE1770" s="14" t="str">
        <f t="array" ref="AE1770">IFERROR(INDEX('Pontuação 3.0'!G$13:G$191, MATCH(AD1770, 'Pontuação 3.0'!F$13:F$191, 0)), "Faixa Indefinida")</f>
        <v>C</v>
      </c>
      <c r="AF1770" s="14">
        <f t="shared" si="2"/>
        <v>0</v>
      </c>
      <c r="AG1770" s="14">
        <f t="shared" si="3"/>
        <v>0</v>
      </c>
      <c r="AH1770" s="14">
        <f t="shared" si="4"/>
        <v>1</v>
      </c>
      <c r="AI1770" s="14">
        <f t="shared" si="5"/>
        <v>0</v>
      </c>
      <c r="AJ1770" s="10"/>
    </row>
    <row r="1771" ht="15.75" customHeight="1">
      <c r="A1771" s="9">
        <v>45695.0</v>
      </c>
      <c r="B1771" s="10" t="s">
        <v>4086</v>
      </c>
      <c r="C1771" s="10" t="s">
        <v>4087</v>
      </c>
      <c r="D1771" s="11">
        <v>2.7997474092E10</v>
      </c>
      <c r="E1771" s="10" t="s">
        <v>8586</v>
      </c>
      <c r="F1771" s="10" t="s">
        <v>8596</v>
      </c>
      <c r="G1771" s="10" t="s">
        <v>8588</v>
      </c>
      <c r="H1771" s="10" t="s">
        <v>8632</v>
      </c>
      <c r="I1771" s="10" t="s">
        <v>8614</v>
      </c>
      <c r="J1771" s="10" t="s">
        <v>8591</v>
      </c>
      <c r="K1771" s="10" t="s">
        <v>8606</v>
      </c>
      <c r="L1771" s="10" t="s">
        <v>8592</v>
      </c>
      <c r="M1771" s="10" t="s">
        <v>8611</v>
      </c>
      <c r="N1771" s="12" t="s">
        <v>11</v>
      </c>
      <c r="O1771" s="12" t="s">
        <v>13</v>
      </c>
      <c r="P1771" s="12" t="s">
        <v>19</v>
      </c>
      <c r="Q1771" s="12" t="s">
        <v>386</v>
      </c>
      <c r="R1771" s="12" t="s">
        <v>14</v>
      </c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3">
        <f>ROUNDUP(SUM(VLOOKUP(F1771,'Pontuação 3.0'!A$2:B$11,2,FALSE),VLOOKUP(E1771,'Pontuação 3.0'!C$2:D$11,2,FALSE),VLOOKUP(H1771,'Pontuação 3.0'!I$2:J$11,2,FALSE),VLOOKUP(J1771,'Pontuação 3.0'!G$2:H$11,2,FALSE),VLOOKUP(G1771,'Pontuação 3.0'!E$2:F$11,2,FALSE),VLOOKUP(K1771,'Pontuação 3.0'!K$2:L$11,2,FALSE),VLOOKUP(L1771,'Pontuação 3.0'!M$2:N$13,2,FALSE)),0)</f>
        <v>2294</v>
      </c>
      <c r="AD1771" s="14">
        <f t="shared" si="1"/>
        <v>229</v>
      </c>
      <c r="AE1771" s="14" t="str">
        <f t="array" ref="AE1771">IFERROR(INDEX('Pontuação 3.0'!G$13:G$191, MATCH(AD1771, 'Pontuação 3.0'!F$13:F$191, 0)), "Faixa Indefinida")</f>
        <v>B</v>
      </c>
      <c r="AF1771" s="14">
        <f t="shared" si="2"/>
        <v>0</v>
      </c>
      <c r="AG1771" s="14">
        <f t="shared" si="3"/>
        <v>1</v>
      </c>
      <c r="AH1771" s="14">
        <f t="shared" si="4"/>
        <v>0</v>
      </c>
      <c r="AI1771" s="14">
        <f t="shared" si="5"/>
        <v>0</v>
      </c>
      <c r="AJ1771" s="10"/>
    </row>
    <row r="1772" ht="15.75" customHeight="1">
      <c r="A1772" s="9">
        <v>45695.0</v>
      </c>
      <c r="B1772" s="10" t="s">
        <v>4090</v>
      </c>
      <c r="C1772" s="10" t="s">
        <v>4091</v>
      </c>
      <c r="D1772" s="11">
        <v>4.8999885401E10</v>
      </c>
      <c r="E1772" s="10" t="s">
        <v>8586</v>
      </c>
      <c r="F1772" s="10" t="s">
        <v>8587</v>
      </c>
      <c r="G1772" s="10" t="s">
        <v>8588</v>
      </c>
      <c r="H1772" s="10" t="s">
        <v>8589</v>
      </c>
      <c r="I1772" s="10" t="s">
        <v>8614</v>
      </c>
      <c r="J1772" s="10" t="s">
        <v>8591</v>
      </c>
      <c r="K1772" s="10" t="s">
        <v>8606</v>
      </c>
      <c r="L1772" s="10" t="s">
        <v>8600</v>
      </c>
      <c r="M1772" s="10" t="s">
        <v>8601</v>
      </c>
      <c r="N1772" s="12" t="s">
        <v>11</v>
      </c>
      <c r="O1772" s="12" t="s">
        <v>13</v>
      </c>
      <c r="P1772" s="12" t="s">
        <v>22</v>
      </c>
      <c r="Q1772" s="12" t="s">
        <v>239</v>
      </c>
      <c r="R1772" s="12" t="s">
        <v>14</v>
      </c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3">
        <f>ROUNDUP(SUM(VLOOKUP(F1772,'Pontuação 3.0'!A$2:B$11,2,FALSE),VLOOKUP(E1772,'Pontuação 3.0'!C$2:D$11,2,FALSE),VLOOKUP(H1772,'Pontuação 3.0'!I$2:J$11,2,FALSE),VLOOKUP(J1772,'Pontuação 3.0'!G$2:H$11,2,FALSE),VLOOKUP(G1772,'Pontuação 3.0'!E$2:F$11,2,FALSE),VLOOKUP(K1772,'Pontuação 3.0'!K$2:L$11,2,FALSE),VLOOKUP(L1772,'Pontuação 3.0'!M$2:N$13,2,FALSE)),0)</f>
        <v>2816</v>
      </c>
      <c r="AD1772" s="14">
        <f t="shared" si="1"/>
        <v>282</v>
      </c>
      <c r="AE1772" s="14" t="str">
        <f t="array" ref="AE1772">IFERROR(INDEX('Pontuação 3.0'!G$13:G$191, MATCH(AD1772, 'Pontuação 3.0'!F$13:F$191, 0)), "Faixa Indefinida")</f>
        <v>A</v>
      </c>
      <c r="AF1772" s="14">
        <f t="shared" si="2"/>
        <v>1</v>
      </c>
      <c r="AG1772" s="14">
        <f t="shared" si="3"/>
        <v>0</v>
      </c>
      <c r="AH1772" s="14">
        <f t="shared" si="4"/>
        <v>0</v>
      </c>
      <c r="AI1772" s="14">
        <f t="shared" si="5"/>
        <v>0</v>
      </c>
      <c r="AJ1772" s="10"/>
    </row>
    <row r="1773" ht="15.75" customHeight="1">
      <c r="A1773" s="9">
        <v>45695.0</v>
      </c>
      <c r="B1773" s="10" t="s">
        <v>4088</v>
      </c>
      <c r="C1773" s="10" t="s">
        <v>4089</v>
      </c>
      <c r="D1773" s="11">
        <v>8.1992162305E10</v>
      </c>
      <c r="E1773" s="10" t="s">
        <v>8586</v>
      </c>
      <c r="F1773" s="10" t="s">
        <v>8596</v>
      </c>
      <c r="G1773" s="10" t="s">
        <v>8588</v>
      </c>
      <c r="H1773" s="10" t="s">
        <v>8589</v>
      </c>
      <c r="I1773" s="10" t="s">
        <v>8590</v>
      </c>
      <c r="J1773" s="10" t="s">
        <v>8599</v>
      </c>
      <c r="K1773" s="10" t="s">
        <v>8590</v>
      </c>
      <c r="L1773" s="10" t="s">
        <v>8592</v>
      </c>
      <c r="M1773" s="10" t="s">
        <v>8611</v>
      </c>
      <c r="N1773" s="12" t="s">
        <v>11</v>
      </c>
      <c r="O1773" s="12" t="s">
        <v>13</v>
      </c>
      <c r="P1773" s="12" t="s">
        <v>48</v>
      </c>
      <c r="Q1773" s="12" t="s">
        <v>49</v>
      </c>
      <c r="R1773" s="12" t="s">
        <v>14</v>
      </c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3">
        <f>ROUNDUP(SUM(VLOOKUP(F1773,'Pontuação 3.0'!A$2:B$11,2,FALSE),VLOOKUP(E1773,'Pontuação 3.0'!C$2:D$11,2,FALSE),VLOOKUP(H1773,'Pontuação 3.0'!I$2:J$11,2,FALSE),VLOOKUP(J1773,'Pontuação 3.0'!G$2:H$11,2,FALSE),VLOOKUP(G1773,'Pontuação 3.0'!E$2:F$11,2,FALSE),VLOOKUP(K1773,'Pontuação 3.0'!K$2:L$11,2,FALSE),VLOOKUP(L1773,'Pontuação 3.0'!M$2:N$13,2,FALSE)),0)</f>
        <v>2076</v>
      </c>
      <c r="AD1773" s="14">
        <f t="shared" si="1"/>
        <v>208</v>
      </c>
      <c r="AE1773" s="14" t="str">
        <f t="array" ref="AE1773">IFERROR(INDEX('Pontuação 3.0'!G$13:G$191, MATCH(AD1773, 'Pontuação 3.0'!F$13:F$191, 0)), "Faixa Indefinida")</f>
        <v>C</v>
      </c>
      <c r="AF1773" s="14">
        <f t="shared" si="2"/>
        <v>0</v>
      </c>
      <c r="AG1773" s="14">
        <f t="shared" si="3"/>
        <v>0</v>
      </c>
      <c r="AH1773" s="14">
        <f t="shared" si="4"/>
        <v>1</v>
      </c>
      <c r="AI1773" s="14">
        <f t="shared" si="5"/>
        <v>0</v>
      </c>
      <c r="AJ1773" s="10"/>
    </row>
    <row r="1774" ht="15.75" customHeight="1">
      <c r="A1774" s="9">
        <v>45695.0</v>
      </c>
      <c r="B1774" s="10" t="s">
        <v>170</v>
      </c>
      <c r="C1774" s="10" t="s">
        <v>4092</v>
      </c>
      <c r="D1774" s="10" t="s">
        <v>4093</v>
      </c>
      <c r="E1774" s="10" t="s">
        <v>8586</v>
      </c>
      <c r="F1774" s="10" t="s">
        <v>8587</v>
      </c>
      <c r="G1774" s="10" t="s">
        <v>8588</v>
      </c>
      <c r="H1774" s="10" t="s">
        <v>8589</v>
      </c>
      <c r="I1774" s="10" t="s">
        <v>8590</v>
      </c>
      <c r="J1774" s="10" t="s">
        <v>8599</v>
      </c>
      <c r="K1774" s="10" t="s">
        <v>8590</v>
      </c>
      <c r="L1774" s="10" t="s">
        <v>8615</v>
      </c>
      <c r="M1774" s="10" t="s">
        <v>8601</v>
      </c>
      <c r="N1774" s="12" t="s">
        <v>11</v>
      </c>
      <c r="O1774" s="12" t="s">
        <v>13</v>
      </c>
      <c r="P1774" s="12" t="s">
        <v>22</v>
      </c>
      <c r="Q1774" s="12" t="s">
        <v>49</v>
      </c>
      <c r="R1774" s="12" t="s">
        <v>14</v>
      </c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3">
        <f>ROUNDUP(SUM(VLOOKUP(F1774,'Pontuação 3.0'!A$2:B$11,2,FALSE),VLOOKUP(E1774,'Pontuação 3.0'!C$2:D$11,2,FALSE),VLOOKUP(H1774,'Pontuação 3.0'!I$2:J$11,2,FALSE),VLOOKUP(J1774,'Pontuação 3.0'!G$2:H$11,2,FALSE),VLOOKUP(G1774,'Pontuação 3.0'!E$2:F$11,2,FALSE),VLOOKUP(K1774,'Pontuação 3.0'!K$2:L$11,2,FALSE),VLOOKUP(L1774,'Pontuação 3.0'!M$2:N$13,2,FALSE)),0)</f>
        <v>2295</v>
      </c>
      <c r="AD1774" s="14">
        <f t="shared" si="1"/>
        <v>230</v>
      </c>
      <c r="AE1774" s="14" t="str">
        <f t="array" ref="AE1774">IFERROR(INDEX('Pontuação 3.0'!G$13:G$191, MATCH(AD1774, 'Pontuação 3.0'!F$13:F$191, 0)), "Faixa Indefinida")</f>
        <v>B</v>
      </c>
      <c r="AF1774" s="14">
        <f t="shared" si="2"/>
        <v>0</v>
      </c>
      <c r="AG1774" s="14">
        <f t="shared" si="3"/>
        <v>1</v>
      </c>
      <c r="AH1774" s="14">
        <f t="shared" si="4"/>
        <v>0</v>
      </c>
      <c r="AI1774" s="14">
        <f t="shared" si="5"/>
        <v>0</v>
      </c>
      <c r="AJ1774" s="10"/>
    </row>
    <row r="1775" ht="15.75" customHeight="1">
      <c r="A1775" s="9">
        <v>45695.0</v>
      </c>
      <c r="B1775" s="10" t="s">
        <v>4094</v>
      </c>
      <c r="C1775" s="10" t="s">
        <v>4095</v>
      </c>
      <c r="D1775" s="11">
        <v>4.1988608468E10</v>
      </c>
      <c r="E1775" s="10" t="s">
        <v>8586</v>
      </c>
      <c r="F1775" s="10" t="s">
        <v>8587</v>
      </c>
      <c r="G1775" s="10" t="s">
        <v>8620</v>
      </c>
      <c r="H1775" s="10" t="s">
        <v>8598</v>
      </c>
      <c r="I1775" s="10" t="s">
        <v>8590</v>
      </c>
      <c r="J1775" s="10" t="s">
        <v>8599</v>
      </c>
      <c r="K1775" s="10" t="s">
        <v>8590</v>
      </c>
      <c r="L1775" s="10" t="s">
        <v>8592</v>
      </c>
      <c r="M1775" s="10" t="s">
        <v>8601</v>
      </c>
      <c r="N1775" s="12" t="s">
        <v>11</v>
      </c>
      <c r="O1775" s="12" t="s">
        <v>13</v>
      </c>
      <c r="P1775" s="12" t="s">
        <v>19</v>
      </c>
      <c r="Q1775" s="12" t="s">
        <v>121</v>
      </c>
      <c r="R1775" s="12" t="s">
        <v>14</v>
      </c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3">
        <f>ROUNDUP(SUM(VLOOKUP(F1775,'Pontuação 3.0'!A$2:B$11,2,FALSE),VLOOKUP(E1775,'Pontuação 3.0'!C$2:D$11,2,FALSE),VLOOKUP(H1775,'Pontuação 3.0'!I$2:J$11,2,FALSE),VLOOKUP(J1775,'Pontuação 3.0'!G$2:H$11,2,FALSE),VLOOKUP(G1775,'Pontuação 3.0'!E$2:F$11,2,FALSE),VLOOKUP(K1775,'Pontuação 3.0'!K$2:L$11,2,FALSE),VLOOKUP(L1775,'Pontuação 3.0'!M$2:N$13,2,FALSE)),0)</f>
        <v>1982</v>
      </c>
      <c r="AD1775" s="14">
        <f t="shared" si="1"/>
        <v>198</v>
      </c>
      <c r="AE1775" s="14" t="str">
        <f t="array" ref="AE1775">IFERROR(INDEX('Pontuação 3.0'!G$13:G$191, MATCH(AD1775, 'Pontuação 3.0'!F$13:F$191, 0)), "Faixa Indefinida")</f>
        <v>C</v>
      </c>
      <c r="AF1775" s="14">
        <f t="shared" si="2"/>
        <v>0</v>
      </c>
      <c r="AG1775" s="14">
        <f t="shared" si="3"/>
        <v>0</v>
      </c>
      <c r="AH1775" s="14">
        <f t="shared" si="4"/>
        <v>1</v>
      </c>
      <c r="AI1775" s="14">
        <f t="shared" si="5"/>
        <v>0</v>
      </c>
      <c r="AJ1775" s="10"/>
    </row>
    <row r="1776" ht="15.75" customHeight="1">
      <c r="A1776" s="9">
        <v>45695.0</v>
      </c>
      <c r="B1776" s="10" t="s">
        <v>61</v>
      </c>
      <c r="C1776" s="10" t="s">
        <v>4096</v>
      </c>
      <c r="D1776" s="10" t="s">
        <v>4097</v>
      </c>
      <c r="E1776" s="10" t="s">
        <v>8586</v>
      </c>
      <c r="F1776" s="10" t="s">
        <v>8596</v>
      </c>
      <c r="G1776" s="10" t="s">
        <v>8588</v>
      </c>
      <c r="H1776" s="10" t="s">
        <v>8632</v>
      </c>
      <c r="I1776" s="10" t="s">
        <v>8590</v>
      </c>
      <c r="J1776" s="10" t="s">
        <v>8599</v>
      </c>
      <c r="K1776" s="10" t="s">
        <v>8590</v>
      </c>
      <c r="L1776" s="10" t="s">
        <v>8592</v>
      </c>
      <c r="M1776" s="10" t="s">
        <v>8601</v>
      </c>
      <c r="N1776" s="12" t="s">
        <v>11</v>
      </c>
      <c r="O1776" s="12" t="s">
        <v>13</v>
      </c>
      <c r="P1776" s="12" t="s">
        <v>102</v>
      </c>
      <c r="Q1776" s="12" t="s">
        <v>1424</v>
      </c>
      <c r="R1776" s="12" t="s">
        <v>23</v>
      </c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3">
        <f>ROUNDUP(SUM(VLOOKUP(F1776,'Pontuação 3.0'!A$2:B$11,2,FALSE),VLOOKUP(E1776,'Pontuação 3.0'!C$2:D$11,2,FALSE),VLOOKUP(H1776,'Pontuação 3.0'!I$2:J$11,2,FALSE),VLOOKUP(J1776,'Pontuação 3.0'!G$2:H$11,2,FALSE),VLOOKUP(G1776,'Pontuação 3.0'!E$2:F$11,2,FALSE),VLOOKUP(K1776,'Pontuação 3.0'!K$2:L$11,2,FALSE),VLOOKUP(L1776,'Pontuação 3.0'!M$2:N$13,2,FALSE)),0)</f>
        <v>1881</v>
      </c>
      <c r="AD1776" s="14">
        <f t="shared" si="1"/>
        <v>188</v>
      </c>
      <c r="AE1776" s="14" t="str">
        <f t="array" ref="AE1776">IFERROR(INDEX('Pontuação 3.0'!G$13:G$191, MATCH(AD1776, 'Pontuação 3.0'!F$13:F$191, 0)), "Faixa Indefinida")</f>
        <v>D</v>
      </c>
      <c r="AF1776" s="14">
        <f t="shared" si="2"/>
        <v>0</v>
      </c>
      <c r="AG1776" s="14">
        <f t="shared" si="3"/>
        <v>0</v>
      </c>
      <c r="AH1776" s="14">
        <f t="shared" si="4"/>
        <v>0</v>
      </c>
      <c r="AI1776" s="14">
        <f t="shared" si="5"/>
        <v>1</v>
      </c>
      <c r="AJ1776" s="10"/>
    </row>
    <row r="1777" ht="15.75" customHeight="1">
      <c r="A1777" s="9">
        <v>45695.0</v>
      </c>
      <c r="B1777" s="10" t="s">
        <v>4098</v>
      </c>
      <c r="C1777" s="10" t="s">
        <v>4099</v>
      </c>
      <c r="D1777" s="11">
        <v>2.1973973871E10</v>
      </c>
      <c r="E1777" s="10" t="s">
        <v>8586</v>
      </c>
      <c r="F1777" s="10" t="s">
        <v>8596</v>
      </c>
      <c r="G1777" s="10" t="s">
        <v>8620</v>
      </c>
      <c r="H1777" s="10" t="s">
        <v>8598</v>
      </c>
      <c r="I1777" s="10" t="s">
        <v>8614</v>
      </c>
      <c r="J1777" s="10" t="s">
        <v>8599</v>
      </c>
      <c r="K1777" s="10" t="s">
        <v>8606</v>
      </c>
      <c r="L1777" s="10" t="s">
        <v>8592</v>
      </c>
      <c r="M1777" s="10" t="s">
        <v>8593</v>
      </c>
      <c r="N1777" s="12" t="s">
        <v>11</v>
      </c>
      <c r="O1777" s="12" t="s">
        <v>13</v>
      </c>
      <c r="P1777" s="12" t="s">
        <v>19</v>
      </c>
      <c r="Q1777" s="12" t="s">
        <v>49</v>
      </c>
      <c r="R1777" s="12" t="s">
        <v>14</v>
      </c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3">
        <f>ROUNDUP(SUM(VLOOKUP(F1777,'Pontuação 3.0'!A$2:B$11,2,FALSE),VLOOKUP(E1777,'Pontuação 3.0'!C$2:D$11,2,FALSE),VLOOKUP(H1777,'Pontuação 3.0'!I$2:J$11,2,FALSE),VLOOKUP(J1777,'Pontuação 3.0'!G$2:H$11,2,FALSE),VLOOKUP(G1777,'Pontuação 3.0'!E$2:F$11,2,FALSE),VLOOKUP(K1777,'Pontuação 3.0'!K$2:L$11,2,FALSE),VLOOKUP(L1777,'Pontuação 3.0'!M$2:N$13,2,FALSE)),0)</f>
        <v>2110</v>
      </c>
      <c r="AD1777" s="14">
        <f t="shared" si="1"/>
        <v>211</v>
      </c>
      <c r="AE1777" s="14" t="str">
        <f t="array" ref="AE1777">IFERROR(INDEX('Pontuação 3.0'!G$13:G$191, MATCH(AD1777, 'Pontuação 3.0'!F$13:F$191, 0)), "Faixa Indefinida")</f>
        <v>C</v>
      </c>
      <c r="AF1777" s="14">
        <f t="shared" si="2"/>
        <v>0</v>
      </c>
      <c r="AG1777" s="14">
        <f t="shared" si="3"/>
        <v>0</v>
      </c>
      <c r="AH1777" s="14">
        <f t="shared" si="4"/>
        <v>1</v>
      </c>
      <c r="AI1777" s="14">
        <f t="shared" si="5"/>
        <v>0</v>
      </c>
      <c r="AJ1777" s="10"/>
    </row>
    <row r="1778" ht="15.75" customHeight="1">
      <c r="A1778" s="9">
        <v>45695.0</v>
      </c>
      <c r="B1778" s="10" t="s">
        <v>634</v>
      </c>
      <c r="C1778" s="10" t="s">
        <v>4100</v>
      </c>
      <c r="D1778" s="11">
        <v>7.1988820231E10</v>
      </c>
      <c r="E1778" s="10" t="s">
        <v>8586</v>
      </c>
      <c r="F1778" s="10" t="s">
        <v>8610</v>
      </c>
      <c r="G1778" s="10" t="s">
        <v>8588</v>
      </c>
      <c r="H1778" s="10" t="s">
        <v>8598</v>
      </c>
      <c r="I1778" s="10" t="s">
        <v>8614</v>
      </c>
      <c r="J1778" s="10" t="s">
        <v>8599</v>
      </c>
      <c r="K1778" s="10" t="s">
        <v>8590</v>
      </c>
      <c r="L1778" s="10" t="s">
        <v>8615</v>
      </c>
      <c r="M1778" s="10" t="s">
        <v>8601</v>
      </c>
      <c r="N1778" s="12" t="s">
        <v>11</v>
      </c>
      <c r="O1778" s="12" t="s">
        <v>13</v>
      </c>
      <c r="P1778" s="12" t="s">
        <v>22</v>
      </c>
      <c r="Q1778" s="12" t="s">
        <v>386</v>
      </c>
      <c r="R1778" s="12" t="s">
        <v>14</v>
      </c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3">
        <f>ROUNDUP(SUM(VLOOKUP(F1778,'Pontuação 3.0'!A$2:B$11,2,FALSE),VLOOKUP(E1778,'Pontuação 3.0'!C$2:D$11,2,FALSE),VLOOKUP(H1778,'Pontuação 3.0'!I$2:J$11,2,FALSE),VLOOKUP(J1778,'Pontuação 3.0'!G$2:H$11,2,FALSE),VLOOKUP(G1778,'Pontuação 3.0'!E$2:F$11,2,FALSE),VLOOKUP(K1778,'Pontuação 3.0'!K$2:L$11,2,FALSE),VLOOKUP(L1778,'Pontuação 3.0'!M$2:N$13,2,FALSE)),0)</f>
        <v>1986</v>
      </c>
      <c r="AD1778" s="14">
        <f t="shared" si="1"/>
        <v>199</v>
      </c>
      <c r="AE1778" s="14" t="str">
        <f t="array" ref="AE1778">IFERROR(INDEX('Pontuação 3.0'!G$13:G$191, MATCH(AD1778, 'Pontuação 3.0'!F$13:F$191, 0)), "Faixa Indefinida")</f>
        <v>C</v>
      </c>
      <c r="AF1778" s="14">
        <f t="shared" si="2"/>
        <v>0</v>
      </c>
      <c r="AG1778" s="14">
        <f t="shared" si="3"/>
        <v>0</v>
      </c>
      <c r="AH1778" s="14">
        <f t="shared" si="4"/>
        <v>1</v>
      </c>
      <c r="AI1778" s="14">
        <f t="shared" si="5"/>
        <v>0</v>
      </c>
      <c r="AJ1778" s="10"/>
    </row>
    <row r="1779" ht="15.75" customHeight="1">
      <c r="A1779" s="9">
        <v>45695.0</v>
      </c>
      <c r="B1779" s="10" t="s">
        <v>2779</v>
      </c>
      <c r="C1779" s="10" t="s">
        <v>4101</v>
      </c>
      <c r="D1779" s="11">
        <v>1.1978332009E10</v>
      </c>
      <c r="E1779" s="10" t="s">
        <v>8622</v>
      </c>
      <c r="F1779" s="10" t="s">
        <v>8596</v>
      </c>
      <c r="G1779" s="10" t="s">
        <v>8588</v>
      </c>
      <c r="H1779" s="10" t="s">
        <v>8598</v>
      </c>
      <c r="I1779" s="10" t="s">
        <v>8590</v>
      </c>
      <c r="J1779" s="10" t="s">
        <v>8599</v>
      </c>
      <c r="K1779" s="10" t="s">
        <v>8590</v>
      </c>
      <c r="L1779" s="10" t="s">
        <v>8615</v>
      </c>
      <c r="M1779" s="10" t="s">
        <v>8601</v>
      </c>
      <c r="N1779" s="12" t="s">
        <v>11</v>
      </c>
      <c r="O1779" s="12" t="s">
        <v>13</v>
      </c>
      <c r="P1779" s="12" t="s">
        <v>19</v>
      </c>
      <c r="Q1779" s="12" t="s">
        <v>60</v>
      </c>
      <c r="R1779" s="12" t="s">
        <v>14</v>
      </c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3">
        <f>ROUNDUP(SUM(VLOOKUP(F1779,'Pontuação 3.0'!A$2:B$11,2,FALSE),VLOOKUP(E1779,'Pontuação 3.0'!C$2:D$11,2,FALSE),VLOOKUP(H1779,'Pontuação 3.0'!I$2:J$11,2,FALSE),VLOOKUP(J1779,'Pontuação 3.0'!G$2:H$11,2,FALSE),VLOOKUP(G1779,'Pontuação 3.0'!E$2:F$11,2,FALSE),VLOOKUP(K1779,'Pontuação 3.0'!K$2:L$11,2,FALSE),VLOOKUP(L1779,'Pontuação 3.0'!M$2:N$13,2,FALSE)),0)</f>
        <v>2045</v>
      </c>
      <c r="AD1779" s="14">
        <f t="shared" si="1"/>
        <v>205</v>
      </c>
      <c r="AE1779" s="14" t="str">
        <f t="array" ref="AE1779">IFERROR(INDEX('Pontuação 3.0'!G$13:G$191, MATCH(AD1779, 'Pontuação 3.0'!F$13:F$191, 0)), "Faixa Indefinida")</f>
        <v>C</v>
      </c>
      <c r="AF1779" s="14">
        <f t="shared" si="2"/>
        <v>0</v>
      </c>
      <c r="AG1779" s="14">
        <f t="shared" si="3"/>
        <v>0</v>
      </c>
      <c r="AH1779" s="14">
        <f t="shared" si="4"/>
        <v>1</v>
      </c>
      <c r="AI1779" s="14">
        <f t="shared" si="5"/>
        <v>0</v>
      </c>
      <c r="AJ1779" s="10"/>
    </row>
    <row r="1780" ht="15.75" customHeight="1">
      <c r="A1780" s="9">
        <v>45695.0</v>
      </c>
      <c r="B1780" s="10" t="s">
        <v>4106</v>
      </c>
      <c r="C1780" s="10" t="s">
        <v>4107</v>
      </c>
      <c r="D1780" s="11">
        <v>1.3997937242E10</v>
      </c>
      <c r="E1780" s="10" t="s">
        <v>8586</v>
      </c>
      <c r="F1780" s="10" t="s">
        <v>8596</v>
      </c>
      <c r="G1780" s="10" t="s">
        <v>8620</v>
      </c>
      <c r="H1780" s="10" t="s">
        <v>8598</v>
      </c>
      <c r="I1780" s="10" t="s">
        <v>8614</v>
      </c>
      <c r="J1780" s="10" t="s">
        <v>8599</v>
      </c>
      <c r="K1780" s="10" t="s">
        <v>8590</v>
      </c>
      <c r="L1780" s="10" t="s">
        <v>8592</v>
      </c>
      <c r="M1780" s="10" t="s">
        <v>8593</v>
      </c>
      <c r="N1780" s="12" t="s">
        <v>11</v>
      </c>
      <c r="O1780" s="12" t="s">
        <v>13</v>
      </c>
      <c r="P1780" s="12" t="s">
        <v>597</v>
      </c>
      <c r="Q1780" s="12" t="s">
        <v>598</v>
      </c>
      <c r="R1780" s="12" t="s">
        <v>23</v>
      </c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3">
        <f>ROUNDUP(SUM(VLOOKUP(F1780,'Pontuação 3.0'!A$2:B$11,2,FALSE),VLOOKUP(E1780,'Pontuação 3.0'!C$2:D$11,2,FALSE),VLOOKUP(H1780,'Pontuação 3.0'!I$2:J$11,2,FALSE),VLOOKUP(J1780,'Pontuação 3.0'!G$2:H$11,2,FALSE),VLOOKUP(G1780,'Pontuação 3.0'!E$2:F$11,2,FALSE),VLOOKUP(K1780,'Pontuação 3.0'!K$2:L$11,2,FALSE),VLOOKUP(L1780,'Pontuação 3.0'!M$2:N$13,2,FALSE)),0)</f>
        <v>1849</v>
      </c>
      <c r="AD1780" s="14">
        <f t="shared" si="1"/>
        <v>185</v>
      </c>
      <c r="AE1780" s="14" t="str">
        <f t="array" ref="AE1780">IFERROR(INDEX('Pontuação 3.0'!G$13:G$191, MATCH(AD1780, 'Pontuação 3.0'!F$13:F$191, 0)), "Faixa Indefinida")</f>
        <v>D</v>
      </c>
      <c r="AF1780" s="14">
        <f t="shared" si="2"/>
        <v>0</v>
      </c>
      <c r="AG1780" s="14">
        <f t="shared" si="3"/>
        <v>0</v>
      </c>
      <c r="AH1780" s="14">
        <f t="shared" si="4"/>
        <v>0</v>
      </c>
      <c r="AI1780" s="14">
        <f t="shared" si="5"/>
        <v>1</v>
      </c>
      <c r="AJ1780" s="10"/>
    </row>
    <row r="1781" ht="15.75" customHeight="1">
      <c r="A1781" s="9">
        <v>45695.0</v>
      </c>
      <c r="B1781" s="10" t="s">
        <v>4102</v>
      </c>
      <c r="C1781" s="10" t="s">
        <v>4103</v>
      </c>
      <c r="D1781" s="11">
        <v>1.1964664201E10</v>
      </c>
      <c r="E1781" s="10" t="s">
        <v>8586</v>
      </c>
      <c r="F1781" s="10" t="s">
        <v>8596</v>
      </c>
      <c r="G1781" s="10" t="s">
        <v>8620</v>
      </c>
      <c r="H1781" s="10" t="s">
        <v>8626</v>
      </c>
      <c r="I1781" s="10" t="s">
        <v>8614</v>
      </c>
      <c r="J1781" s="10" t="s">
        <v>8591</v>
      </c>
      <c r="K1781" s="10" t="s">
        <v>8606</v>
      </c>
      <c r="L1781" s="10" t="s">
        <v>8592</v>
      </c>
      <c r="M1781" s="10" t="s">
        <v>8611</v>
      </c>
      <c r="N1781" s="12" t="s">
        <v>11</v>
      </c>
      <c r="O1781" s="12" t="s">
        <v>13</v>
      </c>
      <c r="P1781" s="12" t="s">
        <v>19</v>
      </c>
      <c r="Q1781" s="12" t="s">
        <v>15</v>
      </c>
      <c r="R1781" s="12" t="s">
        <v>23</v>
      </c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3">
        <f>ROUNDUP(SUM(VLOOKUP(F1781,'Pontuação 3.0'!A$2:B$11,2,FALSE),VLOOKUP(E1781,'Pontuação 3.0'!C$2:D$11,2,FALSE),VLOOKUP(H1781,'Pontuação 3.0'!I$2:J$11,2,FALSE),VLOOKUP(J1781,'Pontuação 3.0'!G$2:H$11,2,FALSE),VLOOKUP(G1781,'Pontuação 3.0'!E$2:F$11,2,FALSE),VLOOKUP(K1781,'Pontuação 3.0'!K$2:L$11,2,FALSE),VLOOKUP(L1781,'Pontuação 3.0'!M$2:N$13,2,FALSE)),0)</f>
        <v>2114</v>
      </c>
      <c r="AD1781" s="14">
        <f t="shared" si="1"/>
        <v>211</v>
      </c>
      <c r="AE1781" s="14" t="str">
        <f t="array" ref="AE1781">IFERROR(INDEX('Pontuação 3.0'!G$13:G$191, MATCH(AD1781, 'Pontuação 3.0'!F$13:F$191, 0)), "Faixa Indefinida")</f>
        <v>C</v>
      </c>
      <c r="AF1781" s="14">
        <f t="shared" si="2"/>
        <v>0</v>
      </c>
      <c r="AG1781" s="14">
        <f t="shared" si="3"/>
        <v>0</v>
      </c>
      <c r="AH1781" s="14">
        <f t="shared" si="4"/>
        <v>1</v>
      </c>
      <c r="AI1781" s="14">
        <f t="shared" si="5"/>
        <v>0</v>
      </c>
      <c r="AJ1781" s="10"/>
    </row>
    <row r="1782" ht="15.75" customHeight="1">
      <c r="A1782" s="9">
        <v>45695.0</v>
      </c>
      <c r="B1782" s="10" t="s">
        <v>4104</v>
      </c>
      <c r="C1782" s="10" t="s">
        <v>4105</v>
      </c>
      <c r="D1782" s="11">
        <v>2.19721358882E11</v>
      </c>
      <c r="E1782" s="10" t="s">
        <v>8586</v>
      </c>
      <c r="F1782" s="10" t="s">
        <v>8596</v>
      </c>
      <c r="G1782" s="10" t="s">
        <v>8620</v>
      </c>
      <c r="H1782" s="10" t="s">
        <v>8605</v>
      </c>
      <c r="I1782" s="10" t="s">
        <v>8614</v>
      </c>
      <c r="J1782" s="10" t="s">
        <v>8591</v>
      </c>
      <c r="K1782" s="10" t="s">
        <v>8590</v>
      </c>
      <c r="L1782" s="10" t="s">
        <v>8629</v>
      </c>
      <c r="M1782" s="10" t="s">
        <v>8593</v>
      </c>
      <c r="N1782" s="12" t="s">
        <v>11</v>
      </c>
      <c r="O1782" s="12" t="s">
        <v>13</v>
      </c>
      <c r="P1782" s="12" t="s">
        <v>502</v>
      </c>
      <c r="Q1782" s="12" t="s">
        <v>503</v>
      </c>
      <c r="R1782" s="12" t="s">
        <v>23</v>
      </c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3">
        <f>ROUNDUP(SUM(VLOOKUP(F1782,'Pontuação 3.0'!A$2:B$11,2,FALSE),VLOOKUP(E1782,'Pontuação 3.0'!C$2:D$11,2,FALSE),VLOOKUP(H1782,'Pontuação 3.0'!I$2:J$11,2,FALSE),VLOOKUP(J1782,'Pontuação 3.0'!G$2:H$11,2,FALSE),VLOOKUP(G1782,'Pontuação 3.0'!E$2:F$11,2,FALSE),VLOOKUP(K1782,'Pontuação 3.0'!K$2:L$11,2,FALSE),VLOOKUP(L1782,'Pontuação 3.0'!M$2:N$13,2,FALSE)),0)</f>
        <v>1915</v>
      </c>
      <c r="AD1782" s="14">
        <f t="shared" si="1"/>
        <v>192</v>
      </c>
      <c r="AE1782" s="14" t="str">
        <f t="array" ref="AE1782">IFERROR(INDEX('Pontuação 3.0'!G$13:G$191, MATCH(AD1782, 'Pontuação 3.0'!F$13:F$191, 0)), "Faixa Indefinida")</f>
        <v>C</v>
      </c>
      <c r="AF1782" s="14">
        <f t="shared" si="2"/>
        <v>0</v>
      </c>
      <c r="AG1782" s="14">
        <f t="shared" si="3"/>
        <v>0</v>
      </c>
      <c r="AH1782" s="14">
        <f t="shared" si="4"/>
        <v>1</v>
      </c>
      <c r="AI1782" s="14">
        <f t="shared" si="5"/>
        <v>0</v>
      </c>
      <c r="AJ1782" s="10"/>
    </row>
    <row r="1783" ht="15.75" customHeight="1">
      <c r="A1783" s="9">
        <v>45695.0</v>
      </c>
      <c r="B1783" s="10" t="s">
        <v>4108</v>
      </c>
      <c r="C1783" s="10" t="s">
        <v>4109</v>
      </c>
      <c r="D1783" s="11">
        <v>1.1986107206E10</v>
      </c>
      <c r="E1783" s="10" t="s">
        <v>8586</v>
      </c>
      <c r="F1783" s="10" t="s">
        <v>8596</v>
      </c>
      <c r="G1783" s="10" t="s">
        <v>8588</v>
      </c>
      <c r="H1783" s="10" t="s">
        <v>8605</v>
      </c>
      <c r="I1783" s="10" t="s">
        <v>8590</v>
      </c>
      <c r="J1783" s="10" t="s">
        <v>8591</v>
      </c>
      <c r="K1783" s="10" t="s">
        <v>8606</v>
      </c>
      <c r="L1783" s="10" t="s">
        <v>8615</v>
      </c>
      <c r="M1783" s="10" t="s">
        <v>8601</v>
      </c>
      <c r="N1783" s="12" t="s">
        <v>11</v>
      </c>
      <c r="O1783" s="12" t="s">
        <v>13</v>
      </c>
      <c r="P1783" s="12" t="s">
        <v>58</v>
      </c>
      <c r="Q1783" s="12" t="s">
        <v>15</v>
      </c>
      <c r="R1783" s="12" t="s">
        <v>23</v>
      </c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3">
        <f>ROUNDUP(SUM(VLOOKUP(F1783,'Pontuação 3.0'!A$2:B$11,2,FALSE),VLOOKUP(E1783,'Pontuação 3.0'!C$2:D$11,2,FALSE),VLOOKUP(H1783,'Pontuação 3.0'!I$2:J$11,2,FALSE),VLOOKUP(J1783,'Pontuação 3.0'!G$2:H$11,2,FALSE),VLOOKUP(G1783,'Pontuação 3.0'!E$2:F$11,2,FALSE),VLOOKUP(K1783,'Pontuação 3.0'!K$2:L$11,2,FALSE),VLOOKUP(L1783,'Pontuação 3.0'!M$2:N$13,2,FALSE)),0)</f>
        <v>2424</v>
      </c>
      <c r="AD1783" s="14">
        <f t="shared" si="1"/>
        <v>242</v>
      </c>
      <c r="AE1783" s="14" t="str">
        <f t="array" ref="AE1783">IFERROR(INDEX('Pontuação 3.0'!G$13:G$191, MATCH(AD1783, 'Pontuação 3.0'!F$13:F$191, 0)), "Faixa Indefinida")</f>
        <v>A</v>
      </c>
      <c r="AF1783" s="14">
        <f t="shared" si="2"/>
        <v>1</v>
      </c>
      <c r="AG1783" s="14">
        <f t="shared" si="3"/>
        <v>0</v>
      </c>
      <c r="AH1783" s="14">
        <f t="shared" si="4"/>
        <v>0</v>
      </c>
      <c r="AI1783" s="14">
        <f t="shared" si="5"/>
        <v>0</v>
      </c>
      <c r="AJ1783" s="10"/>
    </row>
    <row r="1784" ht="15.75" customHeight="1">
      <c r="A1784" s="9">
        <v>45695.0</v>
      </c>
      <c r="B1784" s="10" t="s">
        <v>4112</v>
      </c>
      <c r="C1784" s="10" t="s">
        <v>4113</v>
      </c>
      <c r="D1784" s="11">
        <v>8.1985179845E10</v>
      </c>
      <c r="E1784" s="10" t="s">
        <v>8586</v>
      </c>
      <c r="F1784" s="10" t="s">
        <v>8596</v>
      </c>
      <c r="G1784" s="10" t="s">
        <v>8628</v>
      </c>
      <c r="H1784" s="10" t="s">
        <v>8626</v>
      </c>
      <c r="I1784" s="10" t="s">
        <v>8614</v>
      </c>
      <c r="J1784" s="10" t="s">
        <v>8599</v>
      </c>
      <c r="K1784" s="10" t="s">
        <v>8590</v>
      </c>
      <c r="L1784" s="10" t="s">
        <v>8592</v>
      </c>
      <c r="M1784" s="10" t="s">
        <v>8593</v>
      </c>
      <c r="N1784" s="12" t="s">
        <v>11</v>
      </c>
      <c r="O1784" s="12" t="s">
        <v>13</v>
      </c>
      <c r="P1784" s="12" t="s">
        <v>19</v>
      </c>
      <c r="Q1784" s="12" t="s">
        <v>49</v>
      </c>
      <c r="R1784" s="12" t="s">
        <v>14</v>
      </c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3">
        <f>ROUNDUP(SUM(VLOOKUP(F1784,'Pontuação 3.0'!A$2:B$11,2,FALSE),VLOOKUP(E1784,'Pontuação 3.0'!C$2:D$11,2,FALSE),VLOOKUP(H1784,'Pontuação 3.0'!I$2:J$11,2,FALSE),VLOOKUP(J1784,'Pontuação 3.0'!G$2:H$11,2,FALSE),VLOOKUP(G1784,'Pontuação 3.0'!E$2:F$11,2,FALSE),VLOOKUP(K1784,'Pontuação 3.0'!K$2:L$11,2,FALSE),VLOOKUP(L1784,'Pontuação 3.0'!M$2:N$13,2,FALSE)),0)</f>
        <v>1691</v>
      </c>
      <c r="AD1784" s="14">
        <f t="shared" si="1"/>
        <v>169</v>
      </c>
      <c r="AE1784" s="14" t="str">
        <f t="array" ref="AE1784">IFERROR(INDEX('Pontuação 3.0'!G$13:G$191, MATCH(AD1784, 'Pontuação 3.0'!F$13:F$191, 0)), "Faixa Indefinida")</f>
        <v>D</v>
      </c>
      <c r="AF1784" s="14">
        <f t="shared" si="2"/>
        <v>0</v>
      </c>
      <c r="AG1784" s="14">
        <f t="shared" si="3"/>
        <v>0</v>
      </c>
      <c r="AH1784" s="14">
        <f t="shared" si="4"/>
        <v>0</v>
      </c>
      <c r="AI1784" s="14">
        <f t="shared" si="5"/>
        <v>1</v>
      </c>
      <c r="AJ1784" s="10"/>
    </row>
    <row r="1785" ht="15.75" customHeight="1">
      <c r="A1785" s="9">
        <v>45695.0</v>
      </c>
      <c r="B1785" s="10" t="s">
        <v>4118</v>
      </c>
      <c r="C1785" s="10" t="s">
        <v>4119</v>
      </c>
      <c r="D1785" s="11">
        <v>8.9994304732E10</v>
      </c>
      <c r="E1785" s="10" t="s">
        <v>8586</v>
      </c>
      <c r="F1785" s="10" t="s">
        <v>8596</v>
      </c>
      <c r="G1785" s="10" t="s">
        <v>8620</v>
      </c>
      <c r="H1785" s="10" t="s">
        <v>8626</v>
      </c>
      <c r="I1785" s="10" t="s">
        <v>8590</v>
      </c>
      <c r="J1785" s="10" t="s">
        <v>8591</v>
      </c>
      <c r="K1785" s="10" t="s">
        <v>8590</v>
      </c>
      <c r="L1785" s="10" t="s">
        <v>8592</v>
      </c>
      <c r="M1785" s="10" t="s">
        <v>8601</v>
      </c>
      <c r="N1785" s="12" t="s">
        <v>11</v>
      </c>
      <c r="O1785" s="12" t="s">
        <v>13</v>
      </c>
      <c r="P1785" s="12" t="s">
        <v>22</v>
      </c>
      <c r="Q1785" s="12" t="s">
        <v>15</v>
      </c>
      <c r="R1785" s="12" t="s">
        <v>14</v>
      </c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3">
        <f>ROUNDUP(SUM(VLOOKUP(F1785,'Pontuação 3.0'!A$2:B$11,2,FALSE),VLOOKUP(E1785,'Pontuação 3.0'!C$2:D$11,2,FALSE),VLOOKUP(H1785,'Pontuação 3.0'!I$2:J$11,2,FALSE),VLOOKUP(J1785,'Pontuação 3.0'!G$2:H$11,2,FALSE),VLOOKUP(G1785,'Pontuação 3.0'!E$2:F$11,2,FALSE),VLOOKUP(K1785,'Pontuação 3.0'!K$2:L$11,2,FALSE),VLOOKUP(L1785,'Pontuação 3.0'!M$2:N$13,2,FALSE)),0)</f>
        <v>1853</v>
      </c>
      <c r="AD1785" s="14">
        <f t="shared" si="1"/>
        <v>185</v>
      </c>
      <c r="AE1785" s="14" t="str">
        <f t="array" ref="AE1785">IFERROR(INDEX('Pontuação 3.0'!G$13:G$191, MATCH(AD1785, 'Pontuação 3.0'!F$13:F$191, 0)), "Faixa Indefinida")</f>
        <v>D</v>
      </c>
      <c r="AF1785" s="14">
        <f t="shared" si="2"/>
        <v>0</v>
      </c>
      <c r="AG1785" s="14">
        <f t="shared" si="3"/>
        <v>0</v>
      </c>
      <c r="AH1785" s="14">
        <f t="shared" si="4"/>
        <v>0</v>
      </c>
      <c r="AI1785" s="14">
        <f t="shared" si="5"/>
        <v>1</v>
      </c>
      <c r="AJ1785" s="10"/>
    </row>
    <row r="1786" ht="15.75" customHeight="1">
      <c r="A1786" s="9">
        <v>45695.0</v>
      </c>
      <c r="B1786" s="10" t="s">
        <v>4120</v>
      </c>
      <c r="C1786" s="10" t="s">
        <v>4121</v>
      </c>
      <c r="D1786" s="11">
        <v>6.199147957E10</v>
      </c>
      <c r="E1786" s="10" t="s">
        <v>8622</v>
      </c>
      <c r="F1786" s="10" t="s">
        <v>8596</v>
      </c>
      <c r="G1786" s="10" t="s">
        <v>8588</v>
      </c>
      <c r="H1786" s="10" t="s">
        <v>8598</v>
      </c>
      <c r="I1786" s="10" t="s">
        <v>8590</v>
      </c>
      <c r="J1786" s="10" t="s">
        <v>8599</v>
      </c>
      <c r="K1786" s="10" t="s">
        <v>8590</v>
      </c>
      <c r="L1786" s="10" t="s">
        <v>8615</v>
      </c>
      <c r="M1786" s="10" t="s">
        <v>8601</v>
      </c>
      <c r="N1786" s="12" t="s">
        <v>11</v>
      </c>
      <c r="O1786" s="12" t="s">
        <v>13</v>
      </c>
      <c r="P1786" s="12" t="s">
        <v>58</v>
      </c>
      <c r="Q1786" s="12" t="s">
        <v>34</v>
      </c>
      <c r="R1786" s="12" t="s">
        <v>23</v>
      </c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3">
        <f>ROUNDUP(SUM(VLOOKUP(F1786,'Pontuação 3.0'!A$2:B$11,2,FALSE),VLOOKUP(E1786,'Pontuação 3.0'!C$2:D$11,2,FALSE),VLOOKUP(H1786,'Pontuação 3.0'!I$2:J$11,2,FALSE),VLOOKUP(J1786,'Pontuação 3.0'!G$2:H$11,2,FALSE),VLOOKUP(G1786,'Pontuação 3.0'!E$2:F$11,2,FALSE),VLOOKUP(K1786,'Pontuação 3.0'!K$2:L$11,2,FALSE),VLOOKUP(L1786,'Pontuação 3.0'!M$2:N$13,2,FALSE)),0)</f>
        <v>2045</v>
      </c>
      <c r="AD1786" s="14">
        <f t="shared" si="1"/>
        <v>205</v>
      </c>
      <c r="AE1786" s="14" t="str">
        <f t="array" ref="AE1786">IFERROR(INDEX('Pontuação 3.0'!G$13:G$191, MATCH(AD1786, 'Pontuação 3.0'!F$13:F$191, 0)), "Faixa Indefinida")</f>
        <v>C</v>
      </c>
      <c r="AF1786" s="14">
        <f t="shared" si="2"/>
        <v>0</v>
      </c>
      <c r="AG1786" s="14">
        <f t="shared" si="3"/>
        <v>0</v>
      </c>
      <c r="AH1786" s="14">
        <f t="shared" si="4"/>
        <v>1</v>
      </c>
      <c r="AI1786" s="14">
        <f t="shared" si="5"/>
        <v>0</v>
      </c>
      <c r="AJ1786" s="10"/>
    </row>
    <row r="1787" ht="15.75" customHeight="1">
      <c r="A1787" s="9">
        <v>45695.0</v>
      </c>
      <c r="B1787" s="10" t="s">
        <v>2530</v>
      </c>
      <c r="C1787" s="10" t="s">
        <v>4126</v>
      </c>
      <c r="D1787" s="11">
        <v>2.1992336508E10</v>
      </c>
      <c r="E1787" s="10" t="s">
        <v>8622</v>
      </c>
      <c r="F1787" s="10" t="s">
        <v>8596</v>
      </c>
      <c r="G1787" s="10" t="s">
        <v>8628</v>
      </c>
      <c r="H1787" s="10" t="s">
        <v>8626</v>
      </c>
      <c r="I1787" s="10" t="s">
        <v>8590</v>
      </c>
      <c r="J1787" s="10" t="s">
        <v>8591</v>
      </c>
      <c r="K1787" s="10" t="s">
        <v>8590</v>
      </c>
      <c r="L1787" s="10" t="s">
        <v>8615</v>
      </c>
      <c r="M1787" s="10" t="s">
        <v>8593</v>
      </c>
      <c r="N1787" s="12" t="s">
        <v>11</v>
      </c>
      <c r="O1787" s="12" t="s">
        <v>13</v>
      </c>
      <c r="P1787" s="12" t="s">
        <v>12</v>
      </c>
      <c r="Q1787" s="12" t="s">
        <v>34</v>
      </c>
      <c r="R1787" s="12" t="s">
        <v>14</v>
      </c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3">
        <f>ROUNDUP(SUM(VLOOKUP(F1787,'Pontuação 3.0'!A$2:B$11,2,FALSE),VLOOKUP(E1787,'Pontuação 3.0'!C$2:D$11,2,FALSE),VLOOKUP(H1787,'Pontuação 3.0'!I$2:J$11,2,FALSE),VLOOKUP(J1787,'Pontuação 3.0'!G$2:H$11,2,FALSE),VLOOKUP(G1787,'Pontuação 3.0'!E$2:F$11,2,FALSE),VLOOKUP(K1787,'Pontuação 3.0'!K$2:L$11,2,FALSE),VLOOKUP(L1787,'Pontuação 3.0'!M$2:N$13,2,FALSE)),0)</f>
        <v>1899</v>
      </c>
      <c r="AD1787" s="14">
        <f t="shared" si="1"/>
        <v>190</v>
      </c>
      <c r="AE1787" s="14" t="str">
        <f t="array" ref="AE1787">IFERROR(INDEX('Pontuação 3.0'!G$13:G$191, MATCH(AD1787, 'Pontuação 3.0'!F$13:F$191, 0)), "Faixa Indefinida")</f>
        <v>D</v>
      </c>
      <c r="AF1787" s="14">
        <f t="shared" si="2"/>
        <v>0</v>
      </c>
      <c r="AG1787" s="14">
        <f t="shared" si="3"/>
        <v>0</v>
      </c>
      <c r="AH1787" s="14">
        <f t="shared" si="4"/>
        <v>0</v>
      </c>
      <c r="AI1787" s="14">
        <f t="shared" si="5"/>
        <v>1</v>
      </c>
      <c r="AJ1787" s="10"/>
    </row>
    <row r="1788" ht="15.75" customHeight="1">
      <c r="A1788" s="9">
        <v>45695.0</v>
      </c>
      <c r="B1788" s="10" t="s">
        <v>4130</v>
      </c>
      <c r="C1788" s="10" t="s">
        <v>4131</v>
      </c>
      <c r="D1788" s="11">
        <v>9.8991087101E10</v>
      </c>
      <c r="E1788" s="10" t="s">
        <v>8622</v>
      </c>
      <c r="F1788" s="10" t="s">
        <v>8587</v>
      </c>
      <c r="G1788" s="10" t="s">
        <v>8616</v>
      </c>
      <c r="H1788" s="10" t="s">
        <v>8605</v>
      </c>
      <c r="I1788" s="10" t="s">
        <v>8590</v>
      </c>
      <c r="J1788" s="10" t="s">
        <v>8624</v>
      </c>
      <c r="K1788" s="10" t="s">
        <v>8590</v>
      </c>
      <c r="L1788" s="10" t="s">
        <v>8592</v>
      </c>
      <c r="M1788" s="10" t="s">
        <v>8611</v>
      </c>
      <c r="N1788" s="12" t="s">
        <v>11</v>
      </c>
      <c r="O1788" s="12" t="s">
        <v>13</v>
      </c>
      <c r="P1788" s="12" t="s">
        <v>58</v>
      </c>
      <c r="Q1788" s="12" t="s">
        <v>15</v>
      </c>
      <c r="R1788" s="12" t="s">
        <v>14</v>
      </c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3">
        <f>ROUNDUP(SUM(VLOOKUP(F1788,'Pontuação 3.0'!A$2:B$11,2,FALSE),VLOOKUP(E1788,'Pontuação 3.0'!C$2:D$11,2,FALSE),VLOOKUP(H1788,'Pontuação 3.0'!I$2:J$11,2,FALSE),VLOOKUP(J1788,'Pontuação 3.0'!G$2:H$11,2,FALSE),VLOOKUP(G1788,'Pontuação 3.0'!E$2:F$11,2,FALSE),VLOOKUP(K1788,'Pontuação 3.0'!K$2:L$11,2,FALSE),VLOOKUP(L1788,'Pontuação 3.0'!M$2:N$13,2,FALSE)),0)</f>
        <v>2145</v>
      </c>
      <c r="AD1788" s="14">
        <f t="shared" si="1"/>
        <v>215</v>
      </c>
      <c r="AE1788" s="14" t="str">
        <f t="array" ref="AE1788">IFERROR(INDEX('Pontuação 3.0'!G$13:G$191, MATCH(AD1788, 'Pontuação 3.0'!F$13:F$191, 0)), "Faixa Indefinida")</f>
        <v>B</v>
      </c>
      <c r="AF1788" s="14">
        <f t="shared" si="2"/>
        <v>0</v>
      </c>
      <c r="AG1788" s="14">
        <f t="shared" si="3"/>
        <v>1</v>
      </c>
      <c r="AH1788" s="14">
        <f t="shared" si="4"/>
        <v>0</v>
      </c>
      <c r="AI1788" s="14">
        <f t="shared" si="5"/>
        <v>0</v>
      </c>
      <c r="AJ1788" s="10"/>
    </row>
    <row r="1789" ht="15.75" customHeight="1">
      <c r="A1789" s="9">
        <v>45695.0</v>
      </c>
      <c r="B1789" s="10" t="s">
        <v>858</v>
      </c>
      <c r="C1789" s="10" t="s">
        <v>4134</v>
      </c>
      <c r="D1789" s="11">
        <v>4.7997473024E10</v>
      </c>
      <c r="E1789" s="10" t="s">
        <v>8586</v>
      </c>
      <c r="F1789" s="10" t="s">
        <v>8587</v>
      </c>
      <c r="G1789" s="10" t="s">
        <v>8620</v>
      </c>
      <c r="H1789" s="10" t="s">
        <v>8605</v>
      </c>
      <c r="I1789" s="10" t="s">
        <v>8590</v>
      </c>
      <c r="J1789" s="10" t="s">
        <v>8599</v>
      </c>
      <c r="K1789" s="10" t="s">
        <v>8606</v>
      </c>
      <c r="L1789" s="10" t="s">
        <v>8615</v>
      </c>
      <c r="M1789" s="10" t="s">
        <v>8601</v>
      </c>
      <c r="N1789" s="12" t="s">
        <v>11</v>
      </c>
      <c r="O1789" s="12" t="s">
        <v>13</v>
      </c>
      <c r="P1789" s="12" t="s">
        <v>12</v>
      </c>
      <c r="Q1789" s="12" t="s">
        <v>49</v>
      </c>
      <c r="R1789" s="12" t="s">
        <v>14</v>
      </c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3">
        <f>ROUNDUP(SUM(VLOOKUP(F1789,'Pontuação 3.0'!A$2:B$11,2,FALSE),VLOOKUP(E1789,'Pontuação 3.0'!C$2:D$11,2,FALSE),VLOOKUP(H1789,'Pontuação 3.0'!I$2:J$11,2,FALSE),VLOOKUP(J1789,'Pontuação 3.0'!G$2:H$11,2,FALSE),VLOOKUP(G1789,'Pontuação 3.0'!E$2:F$11,2,FALSE),VLOOKUP(K1789,'Pontuação 3.0'!K$2:L$11,2,FALSE),VLOOKUP(L1789,'Pontuação 3.0'!M$2:N$13,2,FALSE)),0)</f>
        <v>2265</v>
      </c>
      <c r="AD1789" s="14">
        <f t="shared" si="1"/>
        <v>227</v>
      </c>
      <c r="AE1789" s="14" t="str">
        <f t="array" ref="AE1789">IFERROR(INDEX('Pontuação 3.0'!G$13:G$191, MATCH(AD1789, 'Pontuação 3.0'!F$13:F$191, 0)), "Faixa Indefinida")</f>
        <v>B</v>
      </c>
      <c r="AF1789" s="14">
        <f t="shared" si="2"/>
        <v>0</v>
      </c>
      <c r="AG1789" s="14">
        <f t="shared" si="3"/>
        <v>1</v>
      </c>
      <c r="AH1789" s="14">
        <f t="shared" si="4"/>
        <v>0</v>
      </c>
      <c r="AI1789" s="14">
        <f t="shared" si="5"/>
        <v>0</v>
      </c>
      <c r="AJ1789" s="10"/>
    </row>
    <row r="1790" ht="15.75" customHeight="1">
      <c r="A1790" s="9">
        <v>45695.0</v>
      </c>
      <c r="B1790" s="10" t="s">
        <v>4132</v>
      </c>
      <c r="C1790" s="10" t="s">
        <v>4133</v>
      </c>
      <c r="D1790" s="11">
        <v>8.6988569867E10</v>
      </c>
      <c r="E1790" s="10" t="s">
        <v>8586</v>
      </c>
      <c r="F1790" s="10" t="s">
        <v>8587</v>
      </c>
      <c r="G1790" s="10" t="s">
        <v>8620</v>
      </c>
      <c r="H1790" s="10" t="s">
        <v>8598</v>
      </c>
      <c r="I1790" s="10" t="s">
        <v>8590</v>
      </c>
      <c r="J1790" s="10" t="s">
        <v>8599</v>
      </c>
      <c r="K1790" s="10" t="s">
        <v>8590</v>
      </c>
      <c r="L1790" s="10" t="s">
        <v>8607</v>
      </c>
      <c r="M1790" s="10" t="s">
        <v>8601</v>
      </c>
      <c r="N1790" s="12" t="s">
        <v>11</v>
      </c>
      <c r="O1790" s="12" t="s">
        <v>13</v>
      </c>
      <c r="P1790" s="12" t="s">
        <v>19</v>
      </c>
      <c r="Q1790" s="12" t="s">
        <v>49</v>
      </c>
      <c r="R1790" s="12" t="s">
        <v>14</v>
      </c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3">
        <f>ROUNDUP(SUM(VLOOKUP(F1790,'Pontuação 3.0'!A$2:B$11,2,FALSE),VLOOKUP(E1790,'Pontuação 3.0'!C$2:D$11,2,FALSE),VLOOKUP(H1790,'Pontuação 3.0'!I$2:J$11,2,FALSE),VLOOKUP(J1790,'Pontuação 3.0'!G$2:H$11,2,FALSE),VLOOKUP(G1790,'Pontuação 3.0'!E$2:F$11,2,FALSE),VLOOKUP(K1790,'Pontuação 3.0'!K$2:L$11,2,FALSE),VLOOKUP(L1790,'Pontuação 3.0'!M$2:N$13,2,FALSE)),0)</f>
        <v>1952</v>
      </c>
      <c r="AD1790" s="14">
        <f t="shared" si="1"/>
        <v>195</v>
      </c>
      <c r="AE1790" s="14" t="str">
        <f t="array" ref="AE1790">IFERROR(INDEX('Pontuação 3.0'!G$13:G$191, MATCH(AD1790, 'Pontuação 3.0'!F$13:F$191, 0)), "Faixa Indefinida")</f>
        <v>C</v>
      </c>
      <c r="AF1790" s="14">
        <f t="shared" si="2"/>
        <v>0</v>
      </c>
      <c r="AG1790" s="14">
        <f t="shared" si="3"/>
        <v>0</v>
      </c>
      <c r="AH1790" s="14">
        <f t="shared" si="4"/>
        <v>1</v>
      </c>
      <c r="AI1790" s="14">
        <f t="shared" si="5"/>
        <v>0</v>
      </c>
      <c r="AJ1790" s="10"/>
    </row>
    <row r="1791" ht="15.75" customHeight="1">
      <c r="A1791" s="9">
        <v>45695.0</v>
      </c>
      <c r="B1791" s="10" t="s">
        <v>4127</v>
      </c>
      <c r="C1791" s="10" t="s">
        <v>4128</v>
      </c>
      <c r="D1791" s="10" t="s">
        <v>4129</v>
      </c>
      <c r="E1791" s="10" t="s">
        <v>8586</v>
      </c>
      <c r="F1791" s="10" t="s">
        <v>8587</v>
      </c>
      <c r="G1791" s="10" t="s">
        <v>8620</v>
      </c>
      <c r="H1791" s="10" t="s">
        <v>8589</v>
      </c>
      <c r="I1791" s="10" t="s">
        <v>8614</v>
      </c>
      <c r="J1791" s="10" t="s">
        <v>8599</v>
      </c>
      <c r="K1791" s="10" t="s">
        <v>8590</v>
      </c>
      <c r="L1791" s="10" t="s">
        <v>8629</v>
      </c>
      <c r="M1791" s="10" t="s">
        <v>8601</v>
      </c>
      <c r="N1791" s="12" t="s">
        <v>11</v>
      </c>
      <c r="O1791" s="12" t="s">
        <v>13</v>
      </c>
      <c r="P1791" s="12" t="s">
        <v>19</v>
      </c>
      <c r="Q1791" s="12" t="s">
        <v>15</v>
      </c>
      <c r="R1791" s="12" t="s">
        <v>14</v>
      </c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3">
        <f>ROUNDUP(SUM(VLOOKUP(F1791,'Pontuação 3.0'!A$2:B$11,2,FALSE),VLOOKUP(E1791,'Pontuação 3.0'!C$2:D$11,2,FALSE),VLOOKUP(H1791,'Pontuação 3.0'!I$2:J$11,2,FALSE),VLOOKUP(J1791,'Pontuação 3.0'!G$2:H$11,2,FALSE),VLOOKUP(G1791,'Pontuação 3.0'!E$2:F$11,2,FALSE),VLOOKUP(K1791,'Pontuação 3.0'!K$2:L$11,2,FALSE),VLOOKUP(L1791,'Pontuação 3.0'!M$2:N$13,2,FALSE)),0)</f>
        <v>2047</v>
      </c>
      <c r="AD1791" s="14">
        <f t="shared" si="1"/>
        <v>205</v>
      </c>
      <c r="AE1791" s="14" t="str">
        <f t="array" ref="AE1791">IFERROR(INDEX('Pontuação 3.0'!G$13:G$191, MATCH(AD1791, 'Pontuação 3.0'!F$13:F$191, 0)), "Faixa Indefinida")</f>
        <v>C</v>
      </c>
      <c r="AF1791" s="14">
        <f t="shared" si="2"/>
        <v>0</v>
      </c>
      <c r="AG1791" s="14">
        <f t="shared" si="3"/>
        <v>0</v>
      </c>
      <c r="AH1791" s="14">
        <f t="shared" si="4"/>
        <v>1</v>
      </c>
      <c r="AI1791" s="14">
        <f t="shared" si="5"/>
        <v>0</v>
      </c>
      <c r="AJ1791" s="10"/>
    </row>
    <row r="1792" ht="15.75" customHeight="1">
      <c r="A1792" s="9">
        <v>45695.0</v>
      </c>
      <c r="B1792" s="10" t="s">
        <v>4138</v>
      </c>
      <c r="C1792" s="10" t="s">
        <v>4139</v>
      </c>
      <c r="D1792" s="11">
        <v>4.598834894E10</v>
      </c>
      <c r="E1792" s="10" t="s">
        <v>8586</v>
      </c>
      <c r="F1792" s="10" t="s">
        <v>8587</v>
      </c>
      <c r="G1792" s="10" t="s">
        <v>8620</v>
      </c>
      <c r="H1792" s="10" t="s">
        <v>8598</v>
      </c>
      <c r="I1792" s="10" t="s">
        <v>8614</v>
      </c>
      <c r="J1792" s="10" t="s">
        <v>8599</v>
      </c>
      <c r="K1792" s="10" t="s">
        <v>8590</v>
      </c>
      <c r="L1792" s="10" t="s">
        <v>8615</v>
      </c>
      <c r="M1792" s="10" t="s">
        <v>8601</v>
      </c>
      <c r="N1792" s="12" t="s">
        <v>11</v>
      </c>
      <c r="O1792" s="12" t="s">
        <v>13</v>
      </c>
      <c r="P1792" s="12" t="s">
        <v>22</v>
      </c>
      <c r="Q1792" s="12" t="s">
        <v>1424</v>
      </c>
      <c r="R1792" s="12" t="s">
        <v>23</v>
      </c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3">
        <f>ROUNDUP(SUM(VLOOKUP(F1792,'Pontuação 3.0'!A$2:B$11,2,FALSE),VLOOKUP(E1792,'Pontuação 3.0'!C$2:D$11,2,FALSE),VLOOKUP(H1792,'Pontuação 3.0'!I$2:J$11,2,FALSE),VLOOKUP(J1792,'Pontuação 3.0'!G$2:H$11,2,FALSE),VLOOKUP(G1792,'Pontuação 3.0'!E$2:F$11,2,FALSE),VLOOKUP(K1792,'Pontuação 3.0'!K$2:L$11,2,FALSE),VLOOKUP(L1792,'Pontuação 3.0'!M$2:N$13,2,FALSE)),0)</f>
        <v>2068</v>
      </c>
      <c r="AD1792" s="14">
        <f t="shared" si="1"/>
        <v>207</v>
      </c>
      <c r="AE1792" s="14" t="str">
        <f t="array" ref="AE1792">IFERROR(INDEX('Pontuação 3.0'!G$13:G$191, MATCH(AD1792, 'Pontuação 3.0'!F$13:F$191, 0)), "Faixa Indefinida")</f>
        <v>C</v>
      </c>
      <c r="AF1792" s="14">
        <f t="shared" si="2"/>
        <v>0</v>
      </c>
      <c r="AG1792" s="14">
        <f t="shared" si="3"/>
        <v>0</v>
      </c>
      <c r="AH1792" s="14">
        <f t="shared" si="4"/>
        <v>1</v>
      </c>
      <c r="AI1792" s="14">
        <f t="shared" si="5"/>
        <v>0</v>
      </c>
      <c r="AJ1792" s="10"/>
    </row>
    <row r="1793" ht="15.75" customHeight="1">
      <c r="A1793" s="9">
        <v>45695.0</v>
      </c>
      <c r="B1793" s="10" t="s">
        <v>4135</v>
      </c>
      <c r="C1793" s="10" t="s">
        <v>8746</v>
      </c>
      <c r="D1793" s="10" t="s">
        <v>4137</v>
      </c>
      <c r="E1793" s="10" t="s">
        <v>8586</v>
      </c>
      <c r="F1793" s="10" t="s">
        <v>8596</v>
      </c>
      <c r="G1793" s="10" t="s">
        <v>8588</v>
      </c>
      <c r="H1793" s="10" t="s">
        <v>8605</v>
      </c>
      <c r="I1793" s="10" t="s">
        <v>8590</v>
      </c>
      <c r="J1793" s="10" t="s">
        <v>8591</v>
      </c>
      <c r="K1793" s="10" t="s">
        <v>8590</v>
      </c>
      <c r="L1793" s="10" t="s">
        <v>8607</v>
      </c>
      <c r="M1793" s="10" t="s">
        <v>8593</v>
      </c>
      <c r="N1793" s="12" t="s">
        <v>11</v>
      </c>
      <c r="O1793" s="12" t="s">
        <v>13</v>
      </c>
      <c r="P1793" s="12" t="s">
        <v>114</v>
      </c>
      <c r="Q1793" s="12" t="s">
        <v>45</v>
      </c>
      <c r="R1793" s="12" t="s">
        <v>14</v>
      </c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3">
        <f>ROUNDUP(SUM(VLOOKUP(F1793,'Pontuação 3.0'!A$2:B$11,2,FALSE),VLOOKUP(E1793,'Pontuação 3.0'!C$2:D$11,2,FALSE),VLOOKUP(H1793,'Pontuação 3.0'!I$2:J$11,2,FALSE),VLOOKUP(J1793,'Pontuação 3.0'!G$2:H$11,2,FALSE),VLOOKUP(G1793,'Pontuação 3.0'!E$2:F$11,2,FALSE),VLOOKUP(K1793,'Pontuação 3.0'!K$2:L$11,2,FALSE),VLOOKUP(L1793,'Pontuação 3.0'!M$2:N$13,2,FALSE)),0)</f>
        <v>2047</v>
      </c>
      <c r="AD1793" s="14">
        <f t="shared" si="1"/>
        <v>205</v>
      </c>
      <c r="AE1793" s="14" t="str">
        <f t="array" ref="AE1793">IFERROR(INDEX('Pontuação 3.0'!G$13:G$191, MATCH(AD1793, 'Pontuação 3.0'!F$13:F$191, 0)), "Faixa Indefinida")</f>
        <v>C</v>
      </c>
      <c r="AF1793" s="14">
        <f t="shared" si="2"/>
        <v>0</v>
      </c>
      <c r="AG1793" s="14">
        <f t="shared" si="3"/>
        <v>0</v>
      </c>
      <c r="AH1793" s="14">
        <f t="shared" si="4"/>
        <v>1</v>
      </c>
      <c r="AI1793" s="14">
        <f t="shared" si="5"/>
        <v>0</v>
      </c>
      <c r="AJ1793" s="10"/>
    </row>
    <row r="1794" ht="15.75" customHeight="1">
      <c r="A1794" s="9">
        <v>45695.0</v>
      </c>
      <c r="B1794" s="10" t="s">
        <v>520</v>
      </c>
      <c r="C1794" s="10" t="s">
        <v>4142</v>
      </c>
      <c r="D1794" s="11">
        <v>2.1984567196E10</v>
      </c>
      <c r="E1794" s="10" t="s">
        <v>8586</v>
      </c>
      <c r="F1794" s="10" t="s">
        <v>8596</v>
      </c>
      <c r="G1794" s="10" t="s">
        <v>8620</v>
      </c>
      <c r="H1794" s="10" t="s">
        <v>8598</v>
      </c>
      <c r="I1794" s="10" t="s">
        <v>8614</v>
      </c>
      <c r="J1794" s="10" t="s">
        <v>8599</v>
      </c>
      <c r="K1794" s="10" t="s">
        <v>8590</v>
      </c>
      <c r="L1794" s="10" t="s">
        <v>8592</v>
      </c>
      <c r="M1794" s="10" t="s">
        <v>8601</v>
      </c>
      <c r="N1794" s="12" t="s">
        <v>11</v>
      </c>
      <c r="O1794" s="12" t="s">
        <v>13</v>
      </c>
      <c r="P1794" s="12" t="s">
        <v>19</v>
      </c>
      <c r="Q1794" s="12" t="s">
        <v>49</v>
      </c>
      <c r="R1794" s="12" t="s">
        <v>14</v>
      </c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3">
        <f>ROUNDUP(SUM(VLOOKUP(F1794,'Pontuação 3.0'!A$2:B$11,2,FALSE),VLOOKUP(E1794,'Pontuação 3.0'!C$2:D$11,2,FALSE),VLOOKUP(H1794,'Pontuação 3.0'!I$2:J$11,2,FALSE),VLOOKUP(J1794,'Pontuação 3.0'!G$2:H$11,2,FALSE),VLOOKUP(G1794,'Pontuação 3.0'!E$2:F$11,2,FALSE),VLOOKUP(K1794,'Pontuação 3.0'!K$2:L$11,2,FALSE),VLOOKUP(L1794,'Pontuação 3.0'!M$2:N$13,2,FALSE)),0)</f>
        <v>1849</v>
      </c>
      <c r="AD1794" s="14">
        <f t="shared" si="1"/>
        <v>185</v>
      </c>
      <c r="AE1794" s="14" t="str">
        <f t="array" ref="AE1794">IFERROR(INDEX('Pontuação 3.0'!G$13:G$191, MATCH(AD1794, 'Pontuação 3.0'!F$13:F$191, 0)), "Faixa Indefinida")</f>
        <v>D</v>
      </c>
      <c r="AF1794" s="14">
        <f t="shared" si="2"/>
        <v>0</v>
      </c>
      <c r="AG1794" s="14">
        <f t="shared" si="3"/>
        <v>0</v>
      </c>
      <c r="AH1794" s="14">
        <f t="shared" si="4"/>
        <v>0</v>
      </c>
      <c r="AI1794" s="14">
        <f t="shared" si="5"/>
        <v>1</v>
      </c>
      <c r="AJ1794" s="10"/>
    </row>
    <row r="1795" ht="15.75" customHeight="1">
      <c r="A1795" s="9">
        <v>45695.0</v>
      </c>
      <c r="B1795" s="10" t="s">
        <v>4140</v>
      </c>
      <c r="C1795" s="10" t="s">
        <v>4141</v>
      </c>
      <c r="D1795" s="11">
        <v>9.4984011195E10</v>
      </c>
      <c r="E1795" s="10" t="s">
        <v>8586</v>
      </c>
      <c r="F1795" s="10" t="s">
        <v>8596</v>
      </c>
      <c r="G1795" s="10" t="s">
        <v>8616</v>
      </c>
      <c r="H1795" s="10" t="s">
        <v>8605</v>
      </c>
      <c r="I1795" s="10" t="s">
        <v>8590</v>
      </c>
      <c r="J1795" s="10" t="s">
        <v>8624</v>
      </c>
      <c r="K1795" s="10" t="s">
        <v>8590</v>
      </c>
      <c r="L1795" s="10" t="s">
        <v>8592</v>
      </c>
      <c r="M1795" s="10" t="s">
        <v>8611</v>
      </c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3">
        <f>ROUNDUP(SUM(VLOOKUP(F1795,'Pontuação 3.0'!A$2:B$11,2,FALSE),VLOOKUP(E1795,'Pontuação 3.0'!C$2:D$11,2,FALSE),VLOOKUP(H1795,'Pontuação 3.0'!I$2:J$11,2,FALSE),VLOOKUP(J1795,'Pontuação 3.0'!G$2:H$11,2,FALSE),VLOOKUP(G1795,'Pontuação 3.0'!E$2:F$11,2,FALSE),VLOOKUP(K1795,'Pontuação 3.0'!K$2:L$11,2,FALSE),VLOOKUP(L1795,'Pontuação 3.0'!M$2:N$13,2,FALSE)),0)</f>
        <v>2042</v>
      </c>
      <c r="AD1795" s="14">
        <f t="shared" si="1"/>
        <v>204</v>
      </c>
      <c r="AE1795" s="14" t="str">
        <f t="array" ref="AE1795">IFERROR(INDEX('Pontuação 3.0'!G$13:G$191, MATCH(AD1795, 'Pontuação 3.0'!F$13:F$191, 0)), "Faixa Indefinida")</f>
        <v>C</v>
      </c>
      <c r="AF1795" s="14">
        <f t="shared" si="2"/>
        <v>0</v>
      </c>
      <c r="AG1795" s="14">
        <f t="shared" si="3"/>
        <v>0</v>
      </c>
      <c r="AH1795" s="14">
        <f t="shared" si="4"/>
        <v>1</v>
      </c>
      <c r="AI1795" s="14">
        <f t="shared" si="5"/>
        <v>0</v>
      </c>
      <c r="AJ1795" s="10"/>
    </row>
    <row r="1796" ht="15.75" customHeight="1">
      <c r="A1796" s="9">
        <v>45695.0</v>
      </c>
      <c r="B1796" s="10" t="s">
        <v>4143</v>
      </c>
      <c r="C1796" s="10" t="s">
        <v>4144</v>
      </c>
      <c r="D1796" s="11">
        <v>6.1985540778E10</v>
      </c>
      <c r="E1796" s="10" t="s">
        <v>8586</v>
      </c>
      <c r="F1796" s="10" t="s">
        <v>8640</v>
      </c>
      <c r="G1796" s="10" t="s">
        <v>8597</v>
      </c>
      <c r="H1796" s="10" t="s">
        <v>8626</v>
      </c>
      <c r="I1796" s="10" t="s">
        <v>8590</v>
      </c>
      <c r="J1796" s="10" t="s">
        <v>8599</v>
      </c>
      <c r="K1796" s="10" t="s">
        <v>8590</v>
      </c>
      <c r="L1796" s="10" t="s">
        <v>8615</v>
      </c>
      <c r="M1796" s="10" t="s">
        <v>8593</v>
      </c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3">
        <f>ROUNDUP(SUM(VLOOKUP(F1796,'Pontuação 3.0'!A$2:B$11,2,FALSE),VLOOKUP(E1796,'Pontuação 3.0'!C$2:D$11,2,FALSE),VLOOKUP(H1796,'Pontuação 3.0'!I$2:J$11,2,FALSE),VLOOKUP(J1796,'Pontuação 3.0'!G$2:H$11,2,FALSE),VLOOKUP(G1796,'Pontuação 3.0'!E$2:F$11,2,FALSE),VLOOKUP(K1796,'Pontuação 3.0'!K$2:L$11,2,FALSE),VLOOKUP(L1796,'Pontuação 3.0'!M$2:N$13,2,FALSE)),0)</f>
        <v>1805</v>
      </c>
      <c r="AD1796" s="14">
        <f t="shared" si="1"/>
        <v>181</v>
      </c>
      <c r="AE1796" s="14" t="str">
        <f t="array" ref="AE1796">IFERROR(INDEX('Pontuação 3.0'!G$13:G$191, MATCH(AD1796, 'Pontuação 3.0'!F$13:F$191, 0)), "Faixa Indefinida")</f>
        <v>D</v>
      </c>
      <c r="AF1796" s="14">
        <f t="shared" si="2"/>
        <v>0</v>
      </c>
      <c r="AG1796" s="14">
        <f t="shared" si="3"/>
        <v>0</v>
      </c>
      <c r="AH1796" s="14">
        <f t="shared" si="4"/>
        <v>0</v>
      </c>
      <c r="AI1796" s="14">
        <f t="shared" si="5"/>
        <v>1</v>
      </c>
      <c r="AJ1796" s="10"/>
    </row>
    <row r="1797" ht="15.75" customHeight="1">
      <c r="A1797" s="9">
        <v>45695.0</v>
      </c>
      <c r="B1797" s="10" t="s">
        <v>4145</v>
      </c>
      <c r="C1797" s="10" t="s">
        <v>4146</v>
      </c>
      <c r="D1797" s="11">
        <v>9.8991364083E10</v>
      </c>
      <c r="E1797" s="10" t="s">
        <v>8586</v>
      </c>
      <c r="F1797" s="10" t="s">
        <v>8596</v>
      </c>
      <c r="G1797" s="10" t="s">
        <v>8628</v>
      </c>
      <c r="H1797" s="10" t="s">
        <v>8598</v>
      </c>
      <c r="I1797" s="10" t="s">
        <v>8590</v>
      </c>
      <c r="J1797" s="10" t="s">
        <v>8599</v>
      </c>
      <c r="K1797" s="10" t="s">
        <v>8590</v>
      </c>
      <c r="L1797" s="10" t="s">
        <v>8592</v>
      </c>
      <c r="M1797" s="10" t="s">
        <v>8621</v>
      </c>
      <c r="N1797" s="12" t="s">
        <v>11</v>
      </c>
      <c r="O1797" s="12" t="s">
        <v>13</v>
      </c>
      <c r="P1797" s="12" t="s">
        <v>80</v>
      </c>
      <c r="Q1797" s="12" t="s">
        <v>45</v>
      </c>
      <c r="R1797" s="12" t="s">
        <v>14</v>
      </c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3">
        <f>ROUNDUP(SUM(VLOOKUP(F1797,'Pontuação 3.0'!A$2:B$11,2,FALSE),VLOOKUP(E1797,'Pontuação 3.0'!C$2:D$11,2,FALSE),VLOOKUP(H1797,'Pontuação 3.0'!I$2:J$11,2,FALSE),VLOOKUP(J1797,'Pontuação 3.0'!G$2:H$11,2,FALSE),VLOOKUP(G1797,'Pontuação 3.0'!E$2:F$11,2,FALSE),VLOOKUP(K1797,'Pontuação 3.0'!K$2:L$11,2,FALSE),VLOOKUP(L1797,'Pontuação 3.0'!M$2:N$13,2,FALSE)),0)</f>
        <v>1839</v>
      </c>
      <c r="AD1797" s="14">
        <f t="shared" si="1"/>
        <v>184</v>
      </c>
      <c r="AE1797" s="14" t="str">
        <f t="array" ref="AE1797">IFERROR(INDEX('Pontuação 3.0'!G$13:G$191, MATCH(AD1797, 'Pontuação 3.0'!F$13:F$191, 0)), "Faixa Indefinida")</f>
        <v>D</v>
      </c>
      <c r="AF1797" s="14">
        <f t="shared" si="2"/>
        <v>0</v>
      </c>
      <c r="AG1797" s="14">
        <f t="shared" si="3"/>
        <v>0</v>
      </c>
      <c r="AH1797" s="14">
        <f t="shared" si="4"/>
        <v>0</v>
      </c>
      <c r="AI1797" s="14">
        <f t="shared" si="5"/>
        <v>1</v>
      </c>
      <c r="AJ1797" s="10"/>
    </row>
    <row r="1798" ht="15.75" customHeight="1">
      <c r="A1798" s="9">
        <v>45695.0</v>
      </c>
      <c r="B1798" s="10" t="s">
        <v>126</v>
      </c>
      <c r="C1798" s="10" t="s">
        <v>4147</v>
      </c>
      <c r="D1798" s="11">
        <v>5.4996572221E10</v>
      </c>
      <c r="E1798" s="10" t="s">
        <v>8586</v>
      </c>
      <c r="F1798" s="10" t="s">
        <v>8596</v>
      </c>
      <c r="G1798" s="10" t="s">
        <v>8616</v>
      </c>
      <c r="H1798" s="10" t="s">
        <v>8626</v>
      </c>
      <c r="I1798" s="10" t="s">
        <v>8590</v>
      </c>
      <c r="J1798" s="10" t="s">
        <v>8624</v>
      </c>
      <c r="K1798" s="10" t="s">
        <v>8606</v>
      </c>
      <c r="L1798" s="10" t="s">
        <v>8629</v>
      </c>
      <c r="M1798" s="10" t="s">
        <v>8625</v>
      </c>
      <c r="N1798" s="12" t="s">
        <v>11</v>
      </c>
      <c r="O1798" s="12" t="s">
        <v>13</v>
      </c>
      <c r="P1798" s="12" t="s">
        <v>80</v>
      </c>
      <c r="Q1798" s="12" t="s">
        <v>15</v>
      </c>
      <c r="R1798" s="12" t="s">
        <v>23</v>
      </c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3">
        <f>ROUNDUP(SUM(VLOOKUP(F1798,'Pontuação 3.0'!A$2:B$11,2,FALSE),VLOOKUP(E1798,'Pontuação 3.0'!C$2:D$11,2,FALSE),VLOOKUP(H1798,'Pontuação 3.0'!I$2:J$11,2,FALSE),VLOOKUP(J1798,'Pontuação 3.0'!G$2:H$11,2,FALSE),VLOOKUP(G1798,'Pontuação 3.0'!E$2:F$11,2,FALSE),VLOOKUP(K1798,'Pontuação 3.0'!K$2:L$11,2,FALSE),VLOOKUP(L1798,'Pontuação 3.0'!M$2:N$13,2,FALSE)),0)</f>
        <v>2197</v>
      </c>
      <c r="AD1798" s="14">
        <f t="shared" si="1"/>
        <v>220</v>
      </c>
      <c r="AE1798" s="14" t="str">
        <f t="array" ref="AE1798">IFERROR(INDEX('Pontuação 3.0'!G$13:G$191, MATCH(AD1798, 'Pontuação 3.0'!F$13:F$191, 0)), "Faixa Indefinida")</f>
        <v>B</v>
      </c>
      <c r="AF1798" s="14">
        <f t="shared" si="2"/>
        <v>0</v>
      </c>
      <c r="AG1798" s="14">
        <f t="shared" si="3"/>
        <v>1</v>
      </c>
      <c r="AH1798" s="14">
        <f t="shared" si="4"/>
        <v>0</v>
      </c>
      <c r="AI1798" s="14">
        <f t="shared" si="5"/>
        <v>0</v>
      </c>
      <c r="AJ1798" s="10"/>
    </row>
    <row r="1799" ht="15.75" customHeight="1">
      <c r="A1799" s="9">
        <v>45695.0</v>
      </c>
      <c r="B1799" s="10" t="s">
        <v>4148</v>
      </c>
      <c r="C1799" s="10" t="s">
        <v>4149</v>
      </c>
      <c r="D1799" s="10" t="s">
        <v>4150</v>
      </c>
      <c r="E1799" s="10" t="s">
        <v>8586</v>
      </c>
      <c r="F1799" s="10" t="s">
        <v>8587</v>
      </c>
      <c r="G1799" s="10" t="s">
        <v>8620</v>
      </c>
      <c r="H1799" s="10" t="s">
        <v>8598</v>
      </c>
      <c r="I1799" s="10" t="s">
        <v>8590</v>
      </c>
      <c r="J1799" s="10" t="s">
        <v>8617</v>
      </c>
      <c r="K1799" s="10" t="s">
        <v>8590</v>
      </c>
      <c r="L1799" s="10" t="s">
        <v>8592</v>
      </c>
      <c r="M1799" s="10" t="s">
        <v>8593</v>
      </c>
      <c r="N1799" s="12" t="s">
        <v>11</v>
      </c>
      <c r="O1799" s="12" t="s">
        <v>13</v>
      </c>
      <c r="P1799" s="12" t="s">
        <v>102</v>
      </c>
      <c r="Q1799" s="12" t="s">
        <v>45</v>
      </c>
      <c r="R1799" s="12" t="s">
        <v>23</v>
      </c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3">
        <f>ROUNDUP(SUM(VLOOKUP(F1799,'Pontuação 3.0'!A$2:B$11,2,FALSE),VLOOKUP(E1799,'Pontuação 3.0'!C$2:D$11,2,FALSE),VLOOKUP(H1799,'Pontuação 3.0'!I$2:J$11,2,FALSE),VLOOKUP(J1799,'Pontuação 3.0'!G$2:H$11,2,FALSE),VLOOKUP(G1799,'Pontuação 3.0'!E$2:F$11,2,FALSE),VLOOKUP(K1799,'Pontuação 3.0'!K$2:L$11,2,FALSE),VLOOKUP(L1799,'Pontuação 3.0'!M$2:N$13,2,FALSE)),0)</f>
        <v>2257</v>
      </c>
      <c r="AD1799" s="14">
        <f t="shared" si="1"/>
        <v>226</v>
      </c>
      <c r="AE1799" s="14" t="str">
        <f t="array" ref="AE1799">IFERROR(INDEX('Pontuação 3.0'!G$13:G$191, MATCH(AD1799, 'Pontuação 3.0'!F$13:F$191, 0)), "Faixa Indefinida")</f>
        <v>B</v>
      </c>
      <c r="AF1799" s="14">
        <f t="shared" si="2"/>
        <v>0</v>
      </c>
      <c r="AG1799" s="14">
        <f t="shared" si="3"/>
        <v>1</v>
      </c>
      <c r="AH1799" s="14">
        <f t="shared" si="4"/>
        <v>0</v>
      </c>
      <c r="AI1799" s="14">
        <f t="shared" si="5"/>
        <v>0</v>
      </c>
      <c r="AJ1799" s="10"/>
    </row>
    <row r="1800" ht="15.75" customHeight="1">
      <c r="A1800" s="9">
        <v>45695.0</v>
      </c>
      <c r="B1800" s="10" t="s">
        <v>2248</v>
      </c>
      <c r="C1800" s="10" t="s">
        <v>2249</v>
      </c>
      <c r="D1800" s="11">
        <v>4.788982887E9</v>
      </c>
      <c r="E1800" s="10" t="s">
        <v>8586</v>
      </c>
      <c r="F1800" s="10" t="s">
        <v>8596</v>
      </c>
      <c r="G1800" s="10" t="s">
        <v>8588</v>
      </c>
      <c r="H1800" s="10" t="s">
        <v>8605</v>
      </c>
      <c r="I1800" s="10" t="s">
        <v>8590</v>
      </c>
      <c r="J1800" s="10" t="s">
        <v>8599</v>
      </c>
      <c r="K1800" s="10" t="s">
        <v>8606</v>
      </c>
      <c r="L1800" s="10" t="s">
        <v>8592</v>
      </c>
      <c r="M1800" s="10" t="s">
        <v>8611</v>
      </c>
      <c r="N1800" s="12" t="s">
        <v>11</v>
      </c>
      <c r="O1800" s="12" t="s">
        <v>13</v>
      </c>
      <c r="P1800" s="12" t="s">
        <v>19</v>
      </c>
      <c r="Q1800" s="12" t="s">
        <v>15</v>
      </c>
      <c r="R1800" s="12" t="s">
        <v>23</v>
      </c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3">
        <f>ROUNDUP(SUM(VLOOKUP(F1800,'Pontuação 3.0'!A$2:B$11,2,FALSE),VLOOKUP(E1800,'Pontuação 3.0'!C$2:D$11,2,FALSE),VLOOKUP(H1800,'Pontuação 3.0'!I$2:J$11,2,FALSE),VLOOKUP(J1800,'Pontuação 3.0'!G$2:H$11,2,FALSE),VLOOKUP(G1800,'Pontuação 3.0'!E$2:F$11,2,FALSE),VLOOKUP(K1800,'Pontuação 3.0'!K$2:L$11,2,FALSE),VLOOKUP(L1800,'Pontuação 3.0'!M$2:N$13,2,FALSE)),0)</f>
        <v>2186</v>
      </c>
      <c r="AD1800" s="14">
        <f t="shared" si="1"/>
        <v>219</v>
      </c>
      <c r="AE1800" s="14" t="str">
        <f t="array" ref="AE1800">IFERROR(INDEX('Pontuação 3.0'!G$13:G$191, MATCH(AD1800, 'Pontuação 3.0'!F$13:F$191, 0)), "Faixa Indefinida")</f>
        <v>B</v>
      </c>
      <c r="AF1800" s="14">
        <f t="shared" si="2"/>
        <v>0</v>
      </c>
      <c r="AG1800" s="14">
        <f t="shared" si="3"/>
        <v>1</v>
      </c>
      <c r="AH1800" s="14">
        <f t="shared" si="4"/>
        <v>0</v>
      </c>
      <c r="AI1800" s="14">
        <f t="shared" si="5"/>
        <v>0</v>
      </c>
      <c r="AJ1800" s="10"/>
    </row>
    <row r="1801" ht="15.75" customHeight="1">
      <c r="A1801" s="9">
        <v>45695.0</v>
      </c>
      <c r="B1801" s="10" t="s">
        <v>2806</v>
      </c>
      <c r="C1801" s="10" t="s">
        <v>3603</v>
      </c>
      <c r="D1801" s="11">
        <v>4.198835901E10</v>
      </c>
      <c r="E1801" s="10" t="s">
        <v>8586</v>
      </c>
      <c r="F1801" s="10" t="s">
        <v>8587</v>
      </c>
      <c r="G1801" s="10" t="s">
        <v>8620</v>
      </c>
      <c r="H1801" s="10" t="s">
        <v>8589</v>
      </c>
      <c r="I1801" s="10" t="s">
        <v>8590</v>
      </c>
      <c r="J1801" s="10" t="s">
        <v>8599</v>
      </c>
      <c r="K1801" s="10" t="s">
        <v>8590</v>
      </c>
      <c r="L1801" s="10" t="s">
        <v>8615</v>
      </c>
      <c r="M1801" s="10" t="s">
        <v>8593</v>
      </c>
      <c r="N1801" s="12" t="s">
        <v>11</v>
      </c>
      <c r="O1801" s="12" t="s">
        <v>13</v>
      </c>
      <c r="P1801" s="12" t="s">
        <v>19</v>
      </c>
      <c r="Q1801" s="12" t="s">
        <v>15</v>
      </c>
      <c r="R1801" s="12" t="s">
        <v>23</v>
      </c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3">
        <f>ROUNDUP(SUM(VLOOKUP(F1801,'Pontuação 3.0'!A$2:B$11,2,FALSE),VLOOKUP(E1801,'Pontuação 3.0'!C$2:D$11,2,FALSE),VLOOKUP(H1801,'Pontuação 3.0'!I$2:J$11,2,FALSE),VLOOKUP(J1801,'Pontuação 3.0'!G$2:H$11,2,FALSE),VLOOKUP(G1801,'Pontuação 3.0'!E$2:F$11,2,FALSE),VLOOKUP(K1801,'Pontuação 3.0'!K$2:L$11,2,FALSE),VLOOKUP(L1801,'Pontuação 3.0'!M$2:N$13,2,FALSE)),0)</f>
        <v>2155</v>
      </c>
      <c r="AD1801" s="14">
        <f t="shared" si="1"/>
        <v>216</v>
      </c>
      <c r="AE1801" s="14" t="str">
        <f t="array" ref="AE1801">IFERROR(INDEX('Pontuação 3.0'!G$13:G$191, MATCH(AD1801, 'Pontuação 3.0'!F$13:F$191, 0)), "Faixa Indefinida")</f>
        <v>B</v>
      </c>
      <c r="AF1801" s="14">
        <f t="shared" si="2"/>
        <v>0</v>
      </c>
      <c r="AG1801" s="14">
        <f t="shared" si="3"/>
        <v>1</v>
      </c>
      <c r="AH1801" s="14">
        <f t="shared" si="4"/>
        <v>0</v>
      </c>
      <c r="AI1801" s="14">
        <f t="shared" si="5"/>
        <v>0</v>
      </c>
      <c r="AJ1801" s="10"/>
    </row>
    <row r="1802" ht="15.75" customHeight="1">
      <c r="A1802" s="9">
        <v>45695.0</v>
      </c>
      <c r="B1802" s="10" t="s">
        <v>4152</v>
      </c>
      <c r="C1802" s="10" t="s">
        <v>4153</v>
      </c>
      <c r="D1802" s="11">
        <v>8.8994214703E10</v>
      </c>
      <c r="E1802" s="10" t="s">
        <v>8586</v>
      </c>
      <c r="F1802" s="10" t="s">
        <v>8587</v>
      </c>
      <c r="G1802" s="10" t="s">
        <v>8628</v>
      </c>
      <c r="H1802" s="10" t="s">
        <v>8626</v>
      </c>
      <c r="I1802" s="10" t="s">
        <v>8590</v>
      </c>
      <c r="J1802" s="10" t="s">
        <v>8599</v>
      </c>
      <c r="K1802" s="10" t="s">
        <v>8606</v>
      </c>
      <c r="L1802" s="10" t="s">
        <v>8592</v>
      </c>
      <c r="M1802" s="10" t="s">
        <v>8621</v>
      </c>
      <c r="N1802" s="12" t="s">
        <v>11</v>
      </c>
      <c r="O1802" s="12" t="s">
        <v>13</v>
      </c>
      <c r="P1802" s="12" t="s">
        <v>77</v>
      </c>
      <c r="Q1802" s="12" t="s">
        <v>49</v>
      </c>
      <c r="R1802" s="12" t="s">
        <v>14</v>
      </c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3">
        <f>ROUNDUP(SUM(VLOOKUP(F1802,'Pontuação 3.0'!A$2:B$11,2,FALSE),VLOOKUP(E1802,'Pontuação 3.0'!C$2:D$11,2,FALSE),VLOOKUP(H1802,'Pontuação 3.0'!I$2:J$11,2,FALSE),VLOOKUP(J1802,'Pontuação 3.0'!G$2:H$11,2,FALSE),VLOOKUP(G1802,'Pontuação 3.0'!E$2:F$11,2,FALSE),VLOOKUP(K1802,'Pontuação 3.0'!K$2:L$11,2,FALSE),VLOOKUP(L1802,'Pontuação 3.0'!M$2:N$13,2,FALSE)),0)</f>
        <v>2085</v>
      </c>
      <c r="AD1802" s="14">
        <f t="shared" si="1"/>
        <v>209</v>
      </c>
      <c r="AE1802" s="14" t="str">
        <f t="array" ref="AE1802">IFERROR(INDEX('Pontuação 3.0'!G$13:G$191, MATCH(AD1802, 'Pontuação 3.0'!F$13:F$191, 0)), "Faixa Indefinida")</f>
        <v>C</v>
      </c>
      <c r="AF1802" s="14">
        <f t="shared" si="2"/>
        <v>0</v>
      </c>
      <c r="AG1802" s="14">
        <f t="shared" si="3"/>
        <v>0</v>
      </c>
      <c r="AH1802" s="14">
        <f t="shared" si="4"/>
        <v>1</v>
      </c>
      <c r="AI1802" s="14">
        <f t="shared" si="5"/>
        <v>0</v>
      </c>
      <c r="AJ1802" s="10"/>
    </row>
    <row r="1803" ht="15.75" customHeight="1">
      <c r="A1803" s="9">
        <v>45695.0</v>
      </c>
      <c r="B1803" s="10" t="s">
        <v>4154</v>
      </c>
      <c r="C1803" s="10" t="s">
        <v>4155</v>
      </c>
      <c r="D1803" s="11">
        <v>4.7996238423E10</v>
      </c>
      <c r="E1803" s="10" t="s">
        <v>8586</v>
      </c>
      <c r="F1803" s="10" t="s">
        <v>8640</v>
      </c>
      <c r="G1803" s="10" t="s">
        <v>8597</v>
      </c>
      <c r="H1803" s="10" t="s">
        <v>8626</v>
      </c>
      <c r="I1803" s="10" t="s">
        <v>8614</v>
      </c>
      <c r="J1803" s="10" t="s">
        <v>8591</v>
      </c>
      <c r="K1803" s="10" t="s">
        <v>8590</v>
      </c>
      <c r="L1803" s="10" t="s">
        <v>8615</v>
      </c>
      <c r="M1803" s="10" t="s">
        <v>8593</v>
      </c>
      <c r="N1803" s="12" t="s">
        <v>11</v>
      </c>
      <c r="O1803" s="12" t="s">
        <v>13</v>
      </c>
      <c r="P1803" s="12" t="s">
        <v>77</v>
      </c>
      <c r="Q1803" s="12" t="s">
        <v>49</v>
      </c>
      <c r="R1803" s="12" t="s">
        <v>23</v>
      </c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3">
        <f>ROUNDUP(SUM(VLOOKUP(F1803,'Pontuação 3.0'!A$2:B$11,2,FALSE),VLOOKUP(E1803,'Pontuação 3.0'!C$2:D$11,2,FALSE),VLOOKUP(H1803,'Pontuação 3.0'!I$2:J$11,2,FALSE),VLOOKUP(J1803,'Pontuação 3.0'!G$2:H$11,2,FALSE),VLOOKUP(G1803,'Pontuação 3.0'!E$2:F$11,2,FALSE),VLOOKUP(K1803,'Pontuação 3.0'!K$2:L$11,2,FALSE),VLOOKUP(L1803,'Pontuação 3.0'!M$2:N$13,2,FALSE)),0)</f>
        <v>1957</v>
      </c>
      <c r="AD1803" s="14">
        <f t="shared" si="1"/>
        <v>196</v>
      </c>
      <c r="AE1803" s="14" t="str">
        <f t="array" ref="AE1803">IFERROR(INDEX('Pontuação 3.0'!G$13:G$191, MATCH(AD1803, 'Pontuação 3.0'!F$13:F$191, 0)), "Faixa Indefinida")</f>
        <v>C</v>
      </c>
      <c r="AF1803" s="14">
        <f t="shared" si="2"/>
        <v>0</v>
      </c>
      <c r="AG1803" s="14">
        <f t="shared" si="3"/>
        <v>0</v>
      </c>
      <c r="AH1803" s="14">
        <f t="shared" si="4"/>
        <v>1</v>
      </c>
      <c r="AI1803" s="14">
        <f t="shared" si="5"/>
        <v>0</v>
      </c>
      <c r="AJ1803" s="10"/>
    </row>
    <row r="1804" ht="15.75" customHeight="1">
      <c r="A1804" s="9">
        <v>45695.0</v>
      </c>
      <c r="B1804" s="10" t="s">
        <v>4156</v>
      </c>
      <c r="C1804" s="10" t="s">
        <v>4157</v>
      </c>
      <c r="D1804" s="11">
        <v>2.7996182883E10</v>
      </c>
      <c r="E1804" s="10" t="s">
        <v>8586</v>
      </c>
      <c r="F1804" s="10" t="s">
        <v>8596</v>
      </c>
      <c r="G1804" s="10" t="s">
        <v>8588</v>
      </c>
      <c r="H1804" s="10" t="s">
        <v>8598</v>
      </c>
      <c r="I1804" s="10" t="s">
        <v>8590</v>
      </c>
      <c r="J1804" s="10" t="s">
        <v>8599</v>
      </c>
      <c r="K1804" s="10" t="s">
        <v>8590</v>
      </c>
      <c r="L1804" s="10" t="s">
        <v>8629</v>
      </c>
      <c r="M1804" s="10" t="s">
        <v>8601</v>
      </c>
      <c r="N1804" s="12" t="s">
        <v>11</v>
      </c>
      <c r="O1804" s="12" t="s">
        <v>13</v>
      </c>
      <c r="P1804" s="12" t="s">
        <v>89</v>
      </c>
      <c r="Q1804" s="12" t="s">
        <v>15</v>
      </c>
      <c r="R1804" s="12" t="s">
        <v>14</v>
      </c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3">
        <f>ROUNDUP(SUM(VLOOKUP(F1804,'Pontuação 3.0'!A$2:B$11,2,FALSE),VLOOKUP(E1804,'Pontuação 3.0'!C$2:D$11,2,FALSE),VLOOKUP(H1804,'Pontuação 3.0'!I$2:J$11,2,FALSE),VLOOKUP(J1804,'Pontuação 3.0'!G$2:H$11,2,FALSE),VLOOKUP(G1804,'Pontuação 3.0'!E$2:F$11,2,FALSE),VLOOKUP(K1804,'Pontuação 3.0'!K$2:L$11,2,FALSE),VLOOKUP(L1804,'Pontuação 3.0'!M$2:N$13,2,FALSE)),0)</f>
        <v>1967</v>
      </c>
      <c r="AD1804" s="14">
        <f t="shared" si="1"/>
        <v>197</v>
      </c>
      <c r="AE1804" s="14" t="str">
        <f t="array" ref="AE1804">IFERROR(INDEX('Pontuação 3.0'!G$13:G$191, MATCH(AD1804, 'Pontuação 3.0'!F$13:F$191, 0)), "Faixa Indefinida")</f>
        <v>C</v>
      </c>
      <c r="AF1804" s="14">
        <f t="shared" si="2"/>
        <v>0</v>
      </c>
      <c r="AG1804" s="14">
        <f t="shared" si="3"/>
        <v>0</v>
      </c>
      <c r="AH1804" s="14">
        <f t="shared" si="4"/>
        <v>1</v>
      </c>
      <c r="AI1804" s="14">
        <f t="shared" si="5"/>
        <v>0</v>
      </c>
      <c r="AJ1804" s="10"/>
    </row>
    <row r="1805" ht="15.75" customHeight="1">
      <c r="A1805" s="9">
        <v>45695.0</v>
      </c>
      <c r="B1805" s="10" t="s">
        <v>4158</v>
      </c>
      <c r="C1805" s="10" t="s">
        <v>4159</v>
      </c>
      <c r="D1805" s="11">
        <v>2.197390521E10</v>
      </c>
      <c r="E1805" s="10" t="s">
        <v>8586</v>
      </c>
      <c r="F1805" s="10" t="s">
        <v>8587</v>
      </c>
      <c r="G1805" s="10" t="s">
        <v>8628</v>
      </c>
      <c r="H1805" s="10" t="s">
        <v>8626</v>
      </c>
      <c r="I1805" s="10" t="s">
        <v>8590</v>
      </c>
      <c r="J1805" s="10" t="s">
        <v>8591</v>
      </c>
      <c r="K1805" s="10" t="s">
        <v>8590</v>
      </c>
      <c r="L1805" s="10" t="s">
        <v>8615</v>
      </c>
      <c r="M1805" s="10" t="s">
        <v>8601</v>
      </c>
      <c r="N1805" s="12" t="s">
        <v>11</v>
      </c>
      <c r="O1805" s="12" t="s">
        <v>13</v>
      </c>
      <c r="P1805" s="12" t="s">
        <v>102</v>
      </c>
      <c r="Q1805" s="12" t="s">
        <v>15</v>
      </c>
      <c r="R1805" s="12" t="s">
        <v>14</v>
      </c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3">
        <f>ROUNDUP(SUM(VLOOKUP(F1805,'Pontuação 3.0'!A$2:B$11,2,FALSE),VLOOKUP(E1805,'Pontuação 3.0'!C$2:D$11,2,FALSE),VLOOKUP(H1805,'Pontuação 3.0'!I$2:J$11,2,FALSE),VLOOKUP(J1805,'Pontuação 3.0'!G$2:H$11,2,FALSE),VLOOKUP(G1805,'Pontuação 3.0'!E$2:F$11,2,FALSE),VLOOKUP(K1805,'Pontuação 3.0'!K$2:L$11,2,FALSE),VLOOKUP(L1805,'Pontuação 3.0'!M$2:N$13,2,FALSE)),0)</f>
        <v>2062</v>
      </c>
      <c r="AD1805" s="14">
        <f t="shared" si="1"/>
        <v>206</v>
      </c>
      <c r="AE1805" s="14" t="str">
        <f t="array" ref="AE1805">IFERROR(INDEX('Pontuação 3.0'!G$13:G$191, MATCH(AD1805, 'Pontuação 3.0'!F$13:F$191, 0)), "Faixa Indefinida")</f>
        <v>C</v>
      </c>
      <c r="AF1805" s="14">
        <f t="shared" si="2"/>
        <v>0</v>
      </c>
      <c r="AG1805" s="14">
        <f t="shared" si="3"/>
        <v>0</v>
      </c>
      <c r="AH1805" s="14">
        <f t="shared" si="4"/>
        <v>1</v>
      </c>
      <c r="AI1805" s="14">
        <f t="shared" si="5"/>
        <v>0</v>
      </c>
      <c r="AJ1805" s="10"/>
    </row>
    <row r="1806" ht="15.75" customHeight="1">
      <c r="A1806" s="9">
        <v>45695.0</v>
      </c>
      <c r="B1806" s="10" t="s">
        <v>991</v>
      </c>
      <c r="C1806" s="10" t="s">
        <v>4162</v>
      </c>
      <c r="D1806" s="11">
        <v>2.1995703428E10</v>
      </c>
      <c r="E1806" s="10" t="s">
        <v>8586</v>
      </c>
      <c r="F1806" s="10" t="s">
        <v>8631</v>
      </c>
      <c r="G1806" s="10" t="s">
        <v>8620</v>
      </c>
      <c r="H1806" s="10" t="s">
        <v>8598</v>
      </c>
      <c r="I1806" s="10" t="s">
        <v>8590</v>
      </c>
      <c r="J1806" s="10" t="s">
        <v>8599</v>
      </c>
      <c r="K1806" s="10" t="s">
        <v>8590</v>
      </c>
      <c r="L1806" s="10" t="s">
        <v>8600</v>
      </c>
      <c r="M1806" s="10" t="s">
        <v>8601</v>
      </c>
      <c r="N1806" s="12" t="s">
        <v>11</v>
      </c>
      <c r="O1806" s="12" t="s">
        <v>13</v>
      </c>
      <c r="P1806" s="12" t="s">
        <v>22</v>
      </c>
      <c r="Q1806" s="12" t="s">
        <v>15</v>
      </c>
      <c r="R1806" s="12" t="s">
        <v>14</v>
      </c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3">
        <f>ROUNDUP(SUM(VLOOKUP(F1806,'Pontuação 3.0'!A$2:B$11,2,FALSE),VLOOKUP(E1806,'Pontuação 3.0'!C$2:D$11,2,FALSE),VLOOKUP(H1806,'Pontuação 3.0'!I$2:J$11,2,FALSE),VLOOKUP(J1806,'Pontuação 3.0'!G$2:H$11,2,FALSE),VLOOKUP(G1806,'Pontuação 3.0'!E$2:F$11,2,FALSE),VLOOKUP(K1806,'Pontuação 3.0'!K$2:L$11,2,FALSE),VLOOKUP(L1806,'Pontuação 3.0'!M$2:N$13,2,FALSE)),0)</f>
        <v>2161</v>
      </c>
      <c r="AD1806" s="14">
        <f t="shared" si="1"/>
        <v>216</v>
      </c>
      <c r="AE1806" s="14" t="str">
        <f t="array" ref="AE1806">IFERROR(INDEX('Pontuação 3.0'!G$13:G$191, MATCH(AD1806, 'Pontuação 3.0'!F$13:F$191, 0)), "Faixa Indefinida")</f>
        <v>B</v>
      </c>
      <c r="AF1806" s="14">
        <f t="shared" si="2"/>
        <v>0</v>
      </c>
      <c r="AG1806" s="14">
        <f t="shared" si="3"/>
        <v>1</v>
      </c>
      <c r="AH1806" s="14">
        <f t="shared" si="4"/>
        <v>0</v>
      </c>
      <c r="AI1806" s="14">
        <f t="shared" si="5"/>
        <v>0</v>
      </c>
      <c r="AJ1806" s="10"/>
    </row>
    <row r="1807" ht="15.75" customHeight="1">
      <c r="A1807" s="9">
        <v>45695.0</v>
      </c>
      <c r="B1807" s="10" t="s">
        <v>8747</v>
      </c>
      <c r="C1807" s="10" t="s">
        <v>4164</v>
      </c>
      <c r="D1807" s="11">
        <v>3.1993432399E10</v>
      </c>
      <c r="E1807" s="10" t="s">
        <v>8586</v>
      </c>
      <c r="F1807" s="10" t="s">
        <v>8587</v>
      </c>
      <c r="G1807" s="10" t="s">
        <v>8628</v>
      </c>
      <c r="H1807" s="10" t="s">
        <v>8598</v>
      </c>
      <c r="I1807" s="10" t="s">
        <v>8590</v>
      </c>
      <c r="J1807" s="10" t="s">
        <v>8599</v>
      </c>
      <c r="K1807" s="10" t="s">
        <v>8590</v>
      </c>
      <c r="L1807" s="10" t="s">
        <v>8607</v>
      </c>
      <c r="M1807" s="10" t="s">
        <v>8601</v>
      </c>
      <c r="N1807" s="12" t="s">
        <v>11</v>
      </c>
      <c r="O1807" s="12" t="s">
        <v>13</v>
      </c>
      <c r="P1807" s="12" t="s">
        <v>12</v>
      </c>
      <c r="Q1807" s="12" t="s">
        <v>49</v>
      </c>
      <c r="R1807" s="12" t="s">
        <v>14</v>
      </c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3">
        <f>ROUNDUP(SUM(VLOOKUP(F1807,'Pontuação 3.0'!A$2:B$11,2,FALSE),VLOOKUP(E1807,'Pontuação 3.0'!C$2:D$11,2,FALSE),VLOOKUP(H1807,'Pontuação 3.0'!I$2:J$11,2,FALSE),VLOOKUP(J1807,'Pontuação 3.0'!G$2:H$11,2,FALSE),VLOOKUP(G1807,'Pontuação 3.0'!E$2:F$11,2,FALSE),VLOOKUP(K1807,'Pontuação 3.0'!K$2:L$11,2,FALSE),VLOOKUP(L1807,'Pontuação 3.0'!M$2:N$13,2,FALSE)),0)</f>
        <v>1942</v>
      </c>
      <c r="AD1807" s="14">
        <f t="shared" si="1"/>
        <v>194</v>
      </c>
      <c r="AE1807" s="14" t="str">
        <f t="array" ref="AE1807">IFERROR(INDEX('Pontuação 3.0'!G$13:G$191, MATCH(AD1807, 'Pontuação 3.0'!F$13:F$191, 0)), "Faixa Indefinida")</f>
        <v>C</v>
      </c>
      <c r="AF1807" s="14">
        <f t="shared" si="2"/>
        <v>0</v>
      </c>
      <c r="AG1807" s="14">
        <f t="shared" si="3"/>
        <v>0</v>
      </c>
      <c r="AH1807" s="14">
        <f t="shared" si="4"/>
        <v>1</v>
      </c>
      <c r="AI1807" s="14">
        <f t="shared" si="5"/>
        <v>0</v>
      </c>
      <c r="AJ1807" s="10"/>
    </row>
    <row r="1808" ht="15.75" customHeight="1">
      <c r="A1808" s="9">
        <v>45695.0</v>
      </c>
      <c r="B1808" s="10" t="s">
        <v>4165</v>
      </c>
      <c r="C1808" s="10" t="s">
        <v>4166</v>
      </c>
      <c r="D1808" s="11">
        <v>7.499191098E10</v>
      </c>
      <c r="E1808" s="10" t="s">
        <v>8586</v>
      </c>
      <c r="F1808" s="10" t="s">
        <v>8587</v>
      </c>
      <c r="G1808" s="10" t="s">
        <v>8620</v>
      </c>
      <c r="H1808" s="10" t="s">
        <v>8598</v>
      </c>
      <c r="I1808" s="10" t="s">
        <v>8590</v>
      </c>
      <c r="J1808" s="10" t="s">
        <v>8591</v>
      </c>
      <c r="K1808" s="10" t="s">
        <v>8590</v>
      </c>
      <c r="L1808" s="10" t="s">
        <v>8592</v>
      </c>
      <c r="M1808" s="10" t="s">
        <v>8601</v>
      </c>
      <c r="N1808" s="12" t="s">
        <v>11</v>
      </c>
      <c r="O1808" s="12" t="s">
        <v>13</v>
      </c>
      <c r="P1808" s="12" t="s">
        <v>19</v>
      </c>
      <c r="Q1808" s="12" t="s">
        <v>121</v>
      </c>
      <c r="R1808" s="12" t="s">
        <v>14</v>
      </c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3">
        <f>ROUNDUP(SUM(VLOOKUP(F1808,'Pontuação 3.0'!A$2:B$11,2,FALSE),VLOOKUP(E1808,'Pontuação 3.0'!C$2:D$11,2,FALSE),VLOOKUP(H1808,'Pontuação 3.0'!I$2:J$11,2,FALSE),VLOOKUP(J1808,'Pontuação 3.0'!G$2:H$11,2,FALSE),VLOOKUP(G1808,'Pontuação 3.0'!E$2:F$11,2,FALSE),VLOOKUP(K1808,'Pontuação 3.0'!K$2:L$11,2,FALSE),VLOOKUP(L1808,'Pontuação 3.0'!M$2:N$13,2,FALSE)),0)</f>
        <v>2134</v>
      </c>
      <c r="AD1808" s="14">
        <f t="shared" si="1"/>
        <v>213</v>
      </c>
      <c r="AE1808" s="14" t="str">
        <f t="array" ref="AE1808">IFERROR(INDEX('Pontuação 3.0'!G$13:G$191, MATCH(AD1808, 'Pontuação 3.0'!F$13:F$191, 0)), "Faixa Indefinida")</f>
        <v>C</v>
      </c>
      <c r="AF1808" s="14">
        <f t="shared" si="2"/>
        <v>0</v>
      </c>
      <c r="AG1808" s="14">
        <f t="shared" si="3"/>
        <v>0</v>
      </c>
      <c r="AH1808" s="14">
        <f t="shared" si="4"/>
        <v>1</v>
      </c>
      <c r="AI1808" s="14">
        <f t="shared" si="5"/>
        <v>0</v>
      </c>
      <c r="AJ1808" s="10"/>
    </row>
    <row r="1809" ht="15.75" customHeight="1">
      <c r="A1809" s="9">
        <v>45695.0</v>
      </c>
      <c r="B1809" s="10" t="s">
        <v>4167</v>
      </c>
      <c r="C1809" s="10" t="s">
        <v>4168</v>
      </c>
      <c r="D1809" s="11">
        <v>9.2985587084E10</v>
      </c>
      <c r="E1809" s="10" t="s">
        <v>8586</v>
      </c>
      <c r="F1809" s="10" t="s">
        <v>8587</v>
      </c>
      <c r="G1809" s="10" t="s">
        <v>8620</v>
      </c>
      <c r="H1809" s="10" t="s">
        <v>8598</v>
      </c>
      <c r="I1809" s="10" t="s">
        <v>8590</v>
      </c>
      <c r="J1809" s="10" t="s">
        <v>8617</v>
      </c>
      <c r="K1809" s="10" t="s">
        <v>8606</v>
      </c>
      <c r="L1809" s="10" t="s">
        <v>8615</v>
      </c>
      <c r="M1809" s="10" t="s">
        <v>8601</v>
      </c>
      <c r="N1809" s="12" t="s">
        <v>11</v>
      </c>
      <c r="O1809" s="12" t="s">
        <v>13</v>
      </c>
      <c r="P1809" s="12" t="s">
        <v>19</v>
      </c>
      <c r="Q1809" s="12" t="s">
        <v>60</v>
      </c>
      <c r="R1809" s="12" t="s">
        <v>14</v>
      </c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3">
        <f>ROUNDUP(SUM(VLOOKUP(F1809,'Pontuação 3.0'!A$2:B$11,2,FALSE),VLOOKUP(E1809,'Pontuação 3.0'!C$2:D$11,2,FALSE),VLOOKUP(H1809,'Pontuação 3.0'!I$2:J$11,2,FALSE),VLOOKUP(J1809,'Pontuação 3.0'!G$2:H$11,2,FALSE),VLOOKUP(G1809,'Pontuação 3.0'!E$2:F$11,2,FALSE),VLOOKUP(K1809,'Pontuação 3.0'!K$2:L$11,2,FALSE),VLOOKUP(L1809,'Pontuação 3.0'!M$2:N$13,2,FALSE)),0)</f>
        <v>2604</v>
      </c>
      <c r="AD1809" s="14">
        <f t="shared" si="1"/>
        <v>260</v>
      </c>
      <c r="AE1809" s="14" t="str">
        <f t="array" ref="AE1809">IFERROR(INDEX('Pontuação 3.0'!G$13:G$191, MATCH(AD1809, 'Pontuação 3.0'!F$13:F$191, 0)), "Faixa Indefinida")</f>
        <v>A</v>
      </c>
      <c r="AF1809" s="14">
        <f t="shared" si="2"/>
        <v>1</v>
      </c>
      <c r="AG1809" s="14">
        <f t="shared" si="3"/>
        <v>0</v>
      </c>
      <c r="AH1809" s="14">
        <f t="shared" si="4"/>
        <v>0</v>
      </c>
      <c r="AI1809" s="14">
        <f t="shared" si="5"/>
        <v>0</v>
      </c>
      <c r="AJ1809" s="10"/>
    </row>
    <row r="1810" ht="15.75" customHeight="1">
      <c r="A1810" s="9">
        <v>45695.0</v>
      </c>
      <c r="B1810" s="10" t="s">
        <v>3913</v>
      </c>
      <c r="C1810" s="10" t="s">
        <v>4169</v>
      </c>
      <c r="D1810" s="11">
        <v>2.1984835062E10</v>
      </c>
      <c r="E1810" s="10" t="s">
        <v>8622</v>
      </c>
      <c r="F1810" s="10" t="s">
        <v>8587</v>
      </c>
      <c r="G1810" s="10" t="s">
        <v>8628</v>
      </c>
      <c r="H1810" s="10" t="s">
        <v>8626</v>
      </c>
      <c r="I1810" s="10" t="s">
        <v>8590</v>
      </c>
      <c r="J1810" s="10" t="s">
        <v>8599</v>
      </c>
      <c r="K1810" s="10" t="s">
        <v>8590</v>
      </c>
      <c r="L1810" s="10" t="s">
        <v>8592</v>
      </c>
      <c r="M1810" s="10" t="s">
        <v>8593</v>
      </c>
      <c r="N1810" s="12" t="s">
        <v>11</v>
      </c>
      <c r="O1810" s="12" t="s">
        <v>13</v>
      </c>
      <c r="P1810" s="12" t="s">
        <v>12</v>
      </c>
      <c r="Q1810" s="12" t="s">
        <v>15</v>
      </c>
      <c r="R1810" s="12" t="s">
        <v>14</v>
      </c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3">
        <f>ROUNDUP(SUM(VLOOKUP(F1810,'Pontuação 3.0'!A$2:B$11,2,FALSE),VLOOKUP(E1810,'Pontuação 3.0'!C$2:D$11,2,FALSE),VLOOKUP(H1810,'Pontuação 3.0'!I$2:J$11,2,FALSE),VLOOKUP(J1810,'Pontuação 3.0'!G$2:H$11,2,FALSE),VLOOKUP(G1810,'Pontuação 3.0'!E$2:F$11,2,FALSE),VLOOKUP(K1810,'Pontuação 3.0'!K$2:L$11,2,FALSE),VLOOKUP(L1810,'Pontuação 3.0'!M$2:N$13,2,FALSE)),0)</f>
        <v>1794</v>
      </c>
      <c r="AD1810" s="14">
        <f t="shared" si="1"/>
        <v>179</v>
      </c>
      <c r="AE1810" s="14" t="str">
        <f t="array" ref="AE1810">IFERROR(INDEX('Pontuação 3.0'!G$13:G$191, MATCH(AD1810, 'Pontuação 3.0'!F$13:F$191, 0)), "Faixa Indefinida")</f>
        <v>D</v>
      </c>
      <c r="AF1810" s="14">
        <f t="shared" si="2"/>
        <v>0</v>
      </c>
      <c r="AG1810" s="14">
        <f t="shared" si="3"/>
        <v>0</v>
      </c>
      <c r="AH1810" s="14">
        <f t="shared" si="4"/>
        <v>0</v>
      </c>
      <c r="AI1810" s="14">
        <f t="shared" si="5"/>
        <v>1</v>
      </c>
      <c r="AJ1810" s="10"/>
    </row>
    <row r="1811" ht="15.75" customHeight="1">
      <c r="A1811" s="9">
        <v>45695.0</v>
      </c>
      <c r="B1811" s="10" t="s">
        <v>1227</v>
      </c>
      <c r="C1811" s="10" t="s">
        <v>4170</v>
      </c>
      <c r="D1811" s="11">
        <v>1.1949168967E10</v>
      </c>
      <c r="E1811" s="10" t="s">
        <v>8586</v>
      </c>
      <c r="F1811" s="10" t="s">
        <v>8631</v>
      </c>
      <c r="G1811" s="10" t="s">
        <v>8588</v>
      </c>
      <c r="H1811" s="10" t="s">
        <v>8605</v>
      </c>
      <c r="I1811" s="10" t="s">
        <v>8614</v>
      </c>
      <c r="J1811" s="10" t="s">
        <v>8617</v>
      </c>
      <c r="K1811" s="10" t="s">
        <v>8590</v>
      </c>
      <c r="L1811" s="10" t="s">
        <v>8615</v>
      </c>
      <c r="M1811" s="10" t="s">
        <v>8621</v>
      </c>
      <c r="N1811" s="12" t="s">
        <v>11</v>
      </c>
      <c r="O1811" s="12" t="s">
        <v>13</v>
      </c>
      <c r="P1811" s="12" t="s">
        <v>80</v>
      </c>
      <c r="Q1811" s="12" t="s">
        <v>49</v>
      </c>
      <c r="R1811" s="12" t="s">
        <v>14</v>
      </c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3">
        <f>ROUNDUP(SUM(VLOOKUP(F1811,'Pontuação 3.0'!A$2:B$11,2,FALSE),VLOOKUP(E1811,'Pontuação 3.0'!C$2:D$11,2,FALSE),VLOOKUP(H1811,'Pontuação 3.0'!I$2:J$11,2,FALSE),VLOOKUP(J1811,'Pontuação 3.0'!G$2:H$11,2,FALSE),VLOOKUP(G1811,'Pontuação 3.0'!E$2:F$11,2,FALSE),VLOOKUP(K1811,'Pontuação 3.0'!K$2:L$11,2,FALSE),VLOOKUP(L1811,'Pontuação 3.0'!M$2:N$13,2,FALSE)),0)</f>
        <v>2404</v>
      </c>
      <c r="AD1811" s="14">
        <f t="shared" si="1"/>
        <v>240</v>
      </c>
      <c r="AE1811" s="14" t="str">
        <f t="array" ref="AE1811">IFERROR(INDEX('Pontuação 3.0'!G$13:G$191, MATCH(AD1811, 'Pontuação 3.0'!F$13:F$191, 0)), "Faixa Indefinida")</f>
        <v>A</v>
      </c>
      <c r="AF1811" s="14">
        <f t="shared" si="2"/>
        <v>1</v>
      </c>
      <c r="AG1811" s="14">
        <f t="shared" si="3"/>
        <v>0</v>
      </c>
      <c r="AH1811" s="14">
        <f t="shared" si="4"/>
        <v>0</v>
      </c>
      <c r="AI1811" s="14">
        <f t="shared" si="5"/>
        <v>0</v>
      </c>
      <c r="AJ1811" s="10"/>
    </row>
    <row r="1812" ht="15.75" customHeight="1">
      <c r="A1812" s="9">
        <v>45695.0</v>
      </c>
      <c r="B1812" s="10" t="s">
        <v>4171</v>
      </c>
      <c r="C1812" s="10" t="s">
        <v>4172</v>
      </c>
      <c r="D1812" s="11">
        <v>1.8997811532E10</v>
      </c>
      <c r="E1812" s="10" t="s">
        <v>8586</v>
      </c>
      <c r="F1812" s="10" t="s">
        <v>8587</v>
      </c>
      <c r="G1812" s="10" t="s">
        <v>8620</v>
      </c>
      <c r="H1812" s="10" t="s">
        <v>8589</v>
      </c>
      <c r="I1812" s="10" t="s">
        <v>8590</v>
      </c>
      <c r="J1812" s="10" t="s">
        <v>8599</v>
      </c>
      <c r="K1812" s="10" t="s">
        <v>8606</v>
      </c>
      <c r="L1812" s="10" t="s">
        <v>8592</v>
      </c>
      <c r="M1812" s="10" t="s">
        <v>8611</v>
      </c>
      <c r="N1812" s="12" t="s">
        <v>11</v>
      </c>
      <c r="O1812" s="12" t="s">
        <v>13</v>
      </c>
      <c r="P1812" s="12" t="s">
        <v>114</v>
      </c>
      <c r="Q1812" s="12" t="s">
        <v>45</v>
      </c>
      <c r="R1812" s="12" t="s">
        <v>14</v>
      </c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3">
        <f>ROUNDUP(SUM(VLOOKUP(F1812,'Pontuação 3.0'!A$2:B$11,2,FALSE),VLOOKUP(E1812,'Pontuação 3.0'!C$2:D$11,2,FALSE),VLOOKUP(H1812,'Pontuação 3.0'!I$2:J$11,2,FALSE),VLOOKUP(J1812,'Pontuação 3.0'!G$2:H$11,2,FALSE),VLOOKUP(G1812,'Pontuação 3.0'!E$2:F$11,2,FALSE),VLOOKUP(K1812,'Pontuação 3.0'!K$2:L$11,2,FALSE),VLOOKUP(L1812,'Pontuação 3.0'!M$2:N$13,2,FALSE)),0)</f>
        <v>2330</v>
      </c>
      <c r="AD1812" s="14">
        <f t="shared" si="1"/>
        <v>233</v>
      </c>
      <c r="AE1812" s="14" t="str">
        <f t="array" ref="AE1812">IFERROR(INDEX('Pontuação 3.0'!G$13:G$191, MATCH(AD1812, 'Pontuação 3.0'!F$13:F$191, 0)), "Faixa Indefinida")</f>
        <v>B</v>
      </c>
      <c r="AF1812" s="14">
        <f t="shared" si="2"/>
        <v>0</v>
      </c>
      <c r="AG1812" s="14">
        <f t="shared" si="3"/>
        <v>1</v>
      </c>
      <c r="AH1812" s="14">
        <f t="shared" si="4"/>
        <v>0</v>
      </c>
      <c r="AI1812" s="14">
        <f t="shared" si="5"/>
        <v>0</v>
      </c>
      <c r="AJ1812" s="10"/>
    </row>
    <row r="1813" ht="15.75" customHeight="1">
      <c r="A1813" s="9">
        <v>45695.0</v>
      </c>
      <c r="B1813" s="10" t="s">
        <v>4177</v>
      </c>
      <c r="C1813" s="10" t="s">
        <v>4178</v>
      </c>
      <c r="D1813" s="11">
        <v>1.193931075E10</v>
      </c>
      <c r="E1813" s="10" t="s">
        <v>8586</v>
      </c>
      <c r="F1813" s="10" t="s">
        <v>8587</v>
      </c>
      <c r="G1813" s="10" t="s">
        <v>8588</v>
      </c>
      <c r="H1813" s="10" t="s">
        <v>8589</v>
      </c>
      <c r="I1813" s="10" t="s">
        <v>8590</v>
      </c>
      <c r="J1813" s="10" t="s">
        <v>8599</v>
      </c>
      <c r="K1813" s="10" t="s">
        <v>8590</v>
      </c>
      <c r="L1813" s="10" t="s">
        <v>8615</v>
      </c>
      <c r="M1813" s="10" t="s">
        <v>8601</v>
      </c>
      <c r="N1813" s="12" t="s">
        <v>11</v>
      </c>
      <c r="O1813" s="12" t="s">
        <v>13</v>
      </c>
      <c r="P1813" s="12" t="s">
        <v>22</v>
      </c>
      <c r="Q1813" s="12" t="s">
        <v>15</v>
      </c>
      <c r="R1813" s="12" t="s">
        <v>14</v>
      </c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3">
        <f>ROUNDUP(SUM(VLOOKUP(F1813,'Pontuação 3.0'!A$2:B$11,2,FALSE),VLOOKUP(E1813,'Pontuação 3.0'!C$2:D$11,2,FALSE),VLOOKUP(H1813,'Pontuação 3.0'!I$2:J$11,2,FALSE),VLOOKUP(J1813,'Pontuação 3.0'!G$2:H$11,2,FALSE),VLOOKUP(G1813,'Pontuação 3.0'!E$2:F$11,2,FALSE),VLOOKUP(K1813,'Pontuação 3.0'!K$2:L$11,2,FALSE),VLOOKUP(L1813,'Pontuação 3.0'!M$2:N$13,2,FALSE)),0)</f>
        <v>2295</v>
      </c>
      <c r="AD1813" s="14">
        <f t="shared" si="1"/>
        <v>230</v>
      </c>
      <c r="AE1813" s="14" t="str">
        <f t="array" ref="AE1813">IFERROR(INDEX('Pontuação 3.0'!G$13:G$191, MATCH(AD1813, 'Pontuação 3.0'!F$13:F$191, 0)), "Faixa Indefinida")</f>
        <v>B</v>
      </c>
      <c r="AF1813" s="14">
        <f t="shared" si="2"/>
        <v>0</v>
      </c>
      <c r="AG1813" s="14">
        <f t="shared" si="3"/>
        <v>1</v>
      </c>
      <c r="AH1813" s="14">
        <f t="shared" si="4"/>
        <v>0</v>
      </c>
      <c r="AI1813" s="14">
        <f t="shared" si="5"/>
        <v>0</v>
      </c>
      <c r="AJ1813" s="10"/>
    </row>
    <row r="1814" ht="15.75" customHeight="1">
      <c r="A1814" s="9">
        <v>45695.0</v>
      </c>
      <c r="B1814" s="10" t="s">
        <v>4173</v>
      </c>
      <c r="C1814" s="10" t="s">
        <v>4174</v>
      </c>
      <c r="D1814" s="11">
        <v>2.4981429351E10</v>
      </c>
      <c r="E1814" s="10" t="s">
        <v>8586</v>
      </c>
      <c r="F1814" s="10" t="s">
        <v>8587</v>
      </c>
      <c r="G1814" s="10" t="s">
        <v>8588</v>
      </c>
      <c r="H1814" s="10" t="s">
        <v>8598</v>
      </c>
      <c r="I1814" s="10" t="s">
        <v>8614</v>
      </c>
      <c r="J1814" s="10" t="s">
        <v>8591</v>
      </c>
      <c r="K1814" s="10" t="s">
        <v>8606</v>
      </c>
      <c r="L1814" s="10" t="s">
        <v>8607</v>
      </c>
      <c r="M1814" s="10" t="s">
        <v>8611</v>
      </c>
      <c r="N1814" s="12" t="s">
        <v>11</v>
      </c>
      <c r="O1814" s="12" t="s">
        <v>13</v>
      </c>
      <c r="P1814" s="12" t="s">
        <v>22</v>
      </c>
      <c r="Q1814" s="12" t="s">
        <v>15</v>
      </c>
      <c r="R1814" s="12" t="s">
        <v>14</v>
      </c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3">
        <f>ROUNDUP(SUM(VLOOKUP(F1814,'Pontuação 3.0'!A$2:B$11,2,FALSE),VLOOKUP(E1814,'Pontuação 3.0'!C$2:D$11,2,FALSE),VLOOKUP(H1814,'Pontuação 3.0'!I$2:J$11,2,FALSE),VLOOKUP(J1814,'Pontuação 3.0'!G$2:H$11,2,FALSE),VLOOKUP(G1814,'Pontuação 3.0'!E$2:F$11,2,FALSE),VLOOKUP(K1814,'Pontuação 3.0'!K$2:L$11,2,FALSE),VLOOKUP(L1814,'Pontuação 3.0'!M$2:N$13,2,FALSE)),0)</f>
        <v>2505</v>
      </c>
      <c r="AD1814" s="14">
        <f t="shared" si="1"/>
        <v>251</v>
      </c>
      <c r="AE1814" s="14" t="str">
        <f t="array" ref="AE1814">IFERROR(INDEX('Pontuação 3.0'!G$13:G$191, MATCH(AD1814, 'Pontuação 3.0'!F$13:F$191, 0)), "Faixa Indefinida")</f>
        <v>A</v>
      </c>
      <c r="AF1814" s="14">
        <f t="shared" si="2"/>
        <v>1</v>
      </c>
      <c r="AG1814" s="14">
        <f t="shared" si="3"/>
        <v>0</v>
      </c>
      <c r="AH1814" s="14">
        <f t="shared" si="4"/>
        <v>0</v>
      </c>
      <c r="AI1814" s="14">
        <f t="shared" si="5"/>
        <v>0</v>
      </c>
      <c r="AJ1814" s="10"/>
    </row>
    <row r="1815" ht="15.75" customHeight="1">
      <c r="A1815" s="9">
        <v>45695.0</v>
      </c>
      <c r="B1815" s="10" t="s">
        <v>4175</v>
      </c>
      <c r="C1815" s="10" t="s">
        <v>4176</v>
      </c>
      <c r="D1815" s="11">
        <v>3.4998328164E10</v>
      </c>
      <c r="E1815" s="10" t="s">
        <v>8586</v>
      </c>
      <c r="F1815" s="10" t="s">
        <v>8596</v>
      </c>
      <c r="G1815" s="10" t="s">
        <v>8588</v>
      </c>
      <c r="H1815" s="10" t="s">
        <v>8605</v>
      </c>
      <c r="I1815" s="10" t="s">
        <v>8590</v>
      </c>
      <c r="J1815" s="10" t="s">
        <v>8591</v>
      </c>
      <c r="K1815" s="10" t="s">
        <v>8590</v>
      </c>
      <c r="L1815" s="10" t="s">
        <v>8629</v>
      </c>
      <c r="M1815" s="10" t="s">
        <v>8601</v>
      </c>
      <c r="N1815" s="12" t="s">
        <v>11</v>
      </c>
      <c r="O1815" s="12" t="s">
        <v>13</v>
      </c>
      <c r="P1815" s="12" t="s">
        <v>19</v>
      </c>
      <c r="Q1815" s="12" t="s">
        <v>34</v>
      </c>
      <c r="R1815" s="12" t="s">
        <v>23</v>
      </c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3">
        <f>ROUNDUP(SUM(VLOOKUP(F1815,'Pontuação 3.0'!A$2:B$11,2,FALSE),VLOOKUP(E1815,'Pontuação 3.0'!C$2:D$11,2,FALSE),VLOOKUP(H1815,'Pontuação 3.0'!I$2:J$11,2,FALSE),VLOOKUP(J1815,'Pontuação 3.0'!G$2:H$11,2,FALSE),VLOOKUP(G1815,'Pontuação 3.0'!E$2:F$11,2,FALSE),VLOOKUP(K1815,'Pontuação 3.0'!K$2:L$11,2,FALSE),VLOOKUP(L1815,'Pontuação 3.0'!M$2:N$13,2,FALSE)),0)</f>
        <v>2055</v>
      </c>
      <c r="AD1815" s="14">
        <f t="shared" si="1"/>
        <v>206</v>
      </c>
      <c r="AE1815" s="14" t="str">
        <f t="array" ref="AE1815">IFERROR(INDEX('Pontuação 3.0'!G$13:G$191, MATCH(AD1815, 'Pontuação 3.0'!F$13:F$191, 0)), "Faixa Indefinida")</f>
        <v>C</v>
      </c>
      <c r="AF1815" s="14">
        <f t="shared" si="2"/>
        <v>0</v>
      </c>
      <c r="AG1815" s="14">
        <f t="shared" si="3"/>
        <v>0</v>
      </c>
      <c r="AH1815" s="14">
        <f t="shared" si="4"/>
        <v>1</v>
      </c>
      <c r="AI1815" s="14">
        <f t="shared" si="5"/>
        <v>0</v>
      </c>
      <c r="AJ1815" s="10"/>
    </row>
    <row r="1816" ht="15.75" customHeight="1">
      <c r="A1816" s="9">
        <v>45695.0</v>
      </c>
      <c r="B1816" s="10" t="s">
        <v>4179</v>
      </c>
      <c r="C1816" s="10" t="s">
        <v>4180</v>
      </c>
      <c r="D1816" s="11">
        <v>8.1993850322E10</v>
      </c>
      <c r="E1816" s="10" t="s">
        <v>8586</v>
      </c>
      <c r="F1816" s="10" t="s">
        <v>8587</v>
      </c>
      <c r="G1816" s="10" t="s">
        <v>8588</v>
      </c>
      <c r="H1816" s="10" t="s">
        <v>8598</v>
      </c>
      <c r="I1816" s="10" t="s">
        <v>8590</v>
      </c>
      <c r="J1816" s="10" t="s">
        <v>8599</v>
      </c>
      <c r="K1816" s="10" t="s">
        <v>8590</v>
      </c>
      <c r="L1816" s="10" t="s">
        <v>8615</v>
      </c>
      <c r="M1816" s="10" t="s">
        <v>8601</v>
      </c>
      <c r="N1816" s="12" t="s">
        <v>11</v>
      </c>
      <c r="O1816" s="12" t="s">
        <v>13</v>
      </c>
      <c r="P1816" s="12" t="s">
        <v>19</v>
      </c>
      <c r="Q1816" s="12" t="s">
        <v>60</v>
      </c>
      <c r="R1816" s="12" t="s">
        <v>14</v>
      </c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3">
        <f>ROUNDUP(SUM(VLOOKUP(F1816,'Pontuação 3.0'!A$2:B$11,2,FALSE),VLOOKUP(E1816,'Pontuação 3.0'!C$2:D$11,2,FALSE),VLOOKUP(H1816,'Pontuação 3.0'!I$2:J$11,2,FALSE),VLOOKUP(J1816,'Pontuação 3.0'!G$2:H$11,2,FALSE),VLOOKUP(G1816,'Pontuação 3.0'!E$2:F$11,2,FALSE),VLOOKUP(K1816,'Pontuação 3.0'!K$2:L$11,2,FALSE),VLOOKUP(L1816,'Pontuação 3.0'!M$2:N$13,2,FALSE)),0)</f>
        <v>2208</v>
      </c>
      <c r="AD1816" s="14">
        <f t="shared" si="1"/>
        <v>221</v>
      </c>
      <c r="AE1816" s="14" t="str">
        <f t="array" ref="AE1816">IFERROR(INDEX('Pontuação 3.0'!G$13:G$191, MATCH(AD1816, 'Pontuação 3.0'!F$13:F$191, 0)), "Faixa Indefinida")</f>
        <v>B</v>
      </c>
      <c r="AF1816" s="14">
        <f t="shared" si="2"/>
        <v>0</v>
      </c>
      <c r="AG1816" s="14">
        <f t="shared" si="3"/>
        <v>1</v>
      </c>
      <c r="AH1816" s="14">
        <f t="shared" si="4"/>
        <v>0</v>
      </c>
      <c r="AI1816" s="14">
        <f t="shared" si="5"/>
        <v>0</v>
      </c>
      <c r="AJ1816" s="10"/>
    </row>
    <row r="1817" ht="15.75" customHeight="1">
      <c r="A1817" s="9">
        <v>45695.0</v>
      </c>
      <c r="B1817" s="10" t="s">
        <v>1203</v>
      </c>
      <c r="C1817" s="10" t="s">
        <v>4182</v>
      </c>
      <c r="D1817" s="11">
        <v>8.5998012122E10</v>
      </c>
      <c r="E1817" s="10" t="s">
        <v>8586</v>
      </c>
      <c r="F1817" s="10" t="s">
        <v>8587</v>
      </c>
      <c r="G1817" s="10" t="s">
        <v>8620</v>
      </c>
      <c r="H1817" s="10" t="s">
        <v>8589</v>
      </c>
      <c r="I1817" s="10" t="s">
        <v>8614</v>
      </c>
      <c r="J1817" s="10" t="s">
        <v>8599</v>
      </c>
      <c r="K1817" s="10" t="s">
        <v>8590</v>
      </c>
      <c r="L1817" s="10" t="s">
        <v>8592</v>
      </c>
      <c r="M1817" s="10" t="s">
        <v>8601</v>
      </c>
      <c r="N1817" s="12" t="s">
        <v>11</v>
      </c>
      <c r="O1817" s="12" t="s">
        <v>13</v>
      </c>
      <c r="P1817" s="12" t="s">
        <v>19</v>
      </c>
      <c r="Q1817" s="12" t="s">
        <v>15</v>
      </c>
      <c r="R1817" s="12" t="s">
        <v>14</v>
      </c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3">
        <f>ROUNDUP(SUM(VLOOKUP(F1817,'Pontuação 3.0'!A$2:B$11,2,FALSE),VLOOKUP(E1817,'Pontuação 3.0'!C$2:D$11,2,FALSE),VLOOKUP(H1817,'Pontuação 3.0'!I$2:J$11,2,FALSE),VLOOKUP(J1817,'Pontuação 3.0'!G$2:H$11,2,FALSE),VLOOKUP(G1817,'Pontuação 3.0'!E$2:F$11,2,FALSE),VLOOKUP(K1817,'Pontuação 3.0'!K$2:L$11,2,FALSE),VLOOKUP(L1817,'Pontuação 3.0'!M$2:N$13,2,FALSE)),0)</f>
        <v>2069</v>
      </c>
      <c r="AD1817" s="14">
        <f t="shared" si="1"/>
        <v>207</v>
      </c>
      <c r="AE1817" s="14" t="str">
        <f t="array" ref="AE1817">IFERROR(INDEX('Pontuação 3.0'!G$13:G$191, MATCH(AD1817, 'Pontuação 3.0'!F$13:F$191, 0)), "Faixa Indefinida")</f>
        <v>C</v>
      </c>
      <c r="AF1817" s="14">
        <f t="shared" si="2"/>
        <v>0</v>
      </c>
      <c r="AG1817" s="14">
        <f t="shared" si="3"/>
        <v>0</v>
      </c>
      <c r="AH1817" s="14">
        <f t="shared" si="4"/>
        <v>1</v>
      </c>
      <c r="AI1817" s="14">
        <f t="shared" si="5"/>
        <v>0</v>
      </c>
      <c r="AJ1817" s="10"/>
    </row>
    <row r="1818" ht="15.75" customHeight="1">
      <c r="A1818" s="9">
        <v>45695.0</v>
      </c>
      <c r="B1818" s="10" t="s">
        <v>3565</v>
      </c>
      <c r="C1818" s="10" t="s">
        <v>4181</v>
      </c>
      <c r="D1818" s="11">
        <v>3.8999092237E10</v>
      </c>
      <c r="E1818" s="10" t="s">
        <v>8586</v>
      </c>
      <c r="F1818" s="10" t="s">
        <v>8587</v>
      </c>
      <c r="G1818" s="10" t="s">
        <v>8588</v>
      </c>
      <c r="H1818" s="10" t="s">
        <v>8598</v>
      </c>
      <c r="I1818" s="10" t="s">
        <v>8614</v>
      </c>
      <c r="J1818" s="10" t="s">
        <v>8599</v>
      </c>
      <c r="K1818" s="10" t="s">
        <v>8590</v>
      </c>
      <c r="L1818" s="10" t="s">
        <v>8615</v>
      </c>
      <c r="M1818" s="10" t="s">
        <v>8611</v>
      </c>
      <c r="N1818" s="12" t="s">
        <v>11</v>
      </c>
      <c r="O1818" s="12" t="s">
        <v>13</v>
      </c>
      <c r="P1818" s="12" t="s">
        <v>22</v>
      </c>
      <c r="Q1818" s="12" t="s">
        <v>239</v>
      </c>
      <c r="R1818" s="12" t="s">
        <v>14</v>
      </c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3">
        <f>ROUNDUP(SUM(VLOOKUP(F1818,'Pontuação 3.0'!A$2:B$11,2,FALSE),VLOOKUP(E1818,'Pontuação 3.0'!C$2:D$11,2,FALSE),VLOOKUP(H1818,'Pontuação 3.0'!I$2:J$11,2,FALSE),VLOOKUP(J1818,'Pontuação 3.0'!G$2:H$11,2,FALSE),VLOOKUP(G1818,'Pontuação 3.0'!E$2:F$11,2,FALSE),VLOOKUP(K1818,'Pontuação 3.0'!K$2:L$11,2,FALSE),VLOOKUP(L1818,'Pontuação 3.0'!M$2:N$13,2,FALSE)),0)</f>
        <v>2208</v>
      </c>
      <c r="AD1818" s="14">
        <f t="shared" si="1"/>
        <v>221</v>
      </c>
      <c r="AE1818" s="14" t="str">
        <f t="array" ref="AE1818">IFERROR(INDEX('Pontuação 3.0'!G$13:G$191, MATCH(AD1818, 'Pontuação 3.0'!F$13:F$191, 0)), "Faixa Indefinida")</f>
        <v>B</v>
      </c>
      <c r="AF1818" s="14">
        <f t="shared" si="2"/>
        <v>0</v>
      </c>
      <c r="AG1818" s="14">
        <f t="shared" si="3"/>
        <v>1</v>
      </c>
      <c r="AH1818" s="14">
        <f t="shared" si="4"/>
        <v>0</v>
      </c>
      <c r="AI1818" s="14">
        <f t="shared" si="5"/>
        <v>0</v>
      </c>
      <c r="AJ1818" s="10"/>
    </row>
    <row r="1819" ht="15.75" customHeight="1">
      <c r="A1819" s="9">
        <v>45695.0</v>
      </c>
      <c r="B1819" s="10" t="s">
        <v>4185</v>
      </c>
      <c r="C1819" s="10" t="s">
        <v>4186</v>
      </c>
      <c r="D1819" s="11">
        <v>3.5987235025E10</v>
      </c>
      <c r="E1819" s="10" t="s">
        <v>8586</v>
      </c>
      <c r="F1819" s="10" t="s">
        <v>8596</v>
      </c>
      <c r="G1819" s="10" t="s">
        <v>8588</v>
      </c>
      <c r="H1819" s="10" t="s">
        <v>8598</v>
      </c>
      <c r="I1819" s="10" t="s">
        <v>8590</v>
      </c>
      <c r="J1819" s="10" t="s">
        <v>8599</v>
      </c>
      <c r="K1819" s="10" t="s">
        <v>8590</v>
      </c>
      <c r="L1819" s="10" t="s">
        <v>8592</v>
      </c>
      <c r="M1819" s="10" t="s">
        <v>8611</v>
      </c>
      <c r="N1819" s="12" t="s">
        <v>11</v>
      </c>
      <c r="O1819" s="12" t="s">
        <v>13</v>
      </c>
      <c r="P1819" s="12" t="s">
        <v>19</v>
      </c>
      <c r="Q1819" s="12" t="s">
        <v>121</v>
      </c>
      <c r="R1819" s="12" t="s">
        <v>23</v>
      </c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3">
        <f>ROUNDUP(SUM(VLOOKUP(F1819,'Pontuação 3.0'!A$2:B$11,2,FALSE),VLOOKUP(E1819,'Pontuação 3.0'!C$2:D$11,2,FALSE),VLOOKUP(H1819,'Pontuação 3.0'!I$2:J$11,2,FALSE),VLOOKUP(J1819,'Pontuação 3.0'!G$2:H$11,2,FALSE),VLOOKUP(G1819,'Pontuação 3.0'!E$2:F$11,2,FALSE),VLOOKUP(K1819,'Pontuação 3.0'!K$2:L$11,2,FALSE),VLOOKUP(L1819,'Pontuação 3.0'!M$2:N$13,2,FALSE)),0)</f>
        <v>1989</v>
      </c>
      <c r="AD1819" s="14">
        <f t="shared" si="1"/>
        <v>199</v>
      </c>
      <c r="AE1819" s="14" t="str">
        <f t="array" ref="AE1819">IFERROR(INDEX('Pontuação 3.0'!G$13:G$191, MATCH(AD1819, 'Pontuação 3.0'!F$13:F$191, 0)), "Faixa Indefinida")</f>
        <v>C</v>
      </c>
      <c r="AF1819" s="14">
        <f t="shared" si="2"/>
        <v>0</v>
      </c>
      <c r="AG1819" s="14">
        <f t="shared" si="3"/>
        <v>0</v>
      </c>
      <c r="AH1819" s="14">
        <f t="shared" si="4"/>
        <v>1</v>
      </c>
      <c r="AI1819" s="14">
        <f t="shared" si="5"/>
        <v>0</v>
      </c>
      <c r="AJ1819" s="10"/>
    </row>
    <row r="1820" ht="15.75" customHeight="1">
      <c r="A1820" s="9">
        <v>45695.0</v>
      </c>
      <c r="B1820" s="10" t="s">
        <v>4187</v>
      </c>
      <c r="C1820" s="10" t="s">
        <v>4188</v>
      </c>
      <c r="D1820" s="11">
        <v>9.298264194E10</v>
      </c>
      <c r="E1820" s="10" t="s">
        <v>8586</v>
      </c>
      <c r="F1820" s="10" t="s">
        <v>8640</v>
      </c>
      <c r="G1820" s="10" t="s">
        <v>8620</v>
      </c>
      <c r="H1820" s="10" t="s">
        <v>8598</v>
      </c>
      <c r="I1820" s="10" t="s">
        <v>8590</v>
      </c>
      <c r="J1820" s="10" t="s">
        <v>8599</v>
      </c>
      <c r="K1820" s="10" t="s">
        <v>8590</v>
      </c>
      <c r="L1820" s="10" t="s">
        <v>8607</v>
      </c>
      <c r="M1820" s="10" t="s">
        <v>8601</v>
      </c>
      <c r="N1820" s="12" t="s">
        <v>11</v>
      </c>
      <c r="O1820" s="12" t="s">
        <v>13</v>
      </c>
      <c r="P1820" s="12" t="s">
        <v>19</v>
      </c>
      <c r="Q1820" s="12" t="s">
        <v>15</v>
      </c>
      <c r="R1820" s="12" t="s">
        <v>14</v>
      </c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3">
        <f>ROUNDUP(SUM(VLOOKUP(F1820,'Pontuação 3.0'!A$2:B$11,2,FALSE),VLOOKUP(E1820,'Pontuação 3.0'!C$2:D$11,2,FALSE),VLOOKUP(H1820,'Pontuação 3.0'!I$2:J$11,2,FALSE),VLOOKUP(J1820,'Pontuação 3.0'!G$2:H$11,2,FALSE),VLOOKUP(G1820,'Pontuação 3.0'!E$2:F$11,2,FALSE),VLOOKUP(K1820,'Pontuação 3.0'!K$2:L$11,2,FALSE),VLOOKUP(L1820,'Pontuação 3.0'!M$2:N$13,2,FALSE)),0)</f>
        <v>1804</v>
      </c>
      <c r="AD1820" s="14">
        <f t="shared" si="1"/>
        <v>180</v>
      </c>
      <c r="AE1820" s="14" t="str">
        <f t="array" ref="AE1820">IFERROR(INDEX('Pontuação 3.0'!G$13:G$191, MATCH(AD1820, 'Pontuação 3.0'!F$13:F$191, 0)), "Faixa Indefinida")</f>
        <v>D</v>
      </c>
      <c r="AF1820" s="14">
        <f t="shared" si="2"/>
        <v>0</v>
      </c>
      <c r="AG1820" s="14">
        <f t="shared" si="3"/>
        <v>0</v>
      </c>
      <c r="AH1820" s="14">
        <f t="shared" si="4"/>
        <v>0</v>
      </c>
      <c r="AI1820" s="14">
        <f t="shared" si="5"/>
        <v>1</v>
      </c>
      <c r="AJ1820" s="10"/>
    </row>
    <row r="1821" ht="15.75" customHeight="1">
      <c r="A1821" s="9">
        <v>45695.0</v>
      </c>
      <c r="B1821" s="10" t="s">
        <v>4189</v>
      </c>
      <c r="C1821" s="10" t="s">
        <v>4190</v>
      </c>
      <c r="D1821" s="11">
        <v>8.6994321416E10</v>
      </c>
      <c r="E1821" s="10" t="s">
        <v>8586</v>
      </c>
      <c r="F1821" s="10" t="s">
        <v>8596</v>
      </c>
      <c r="G1821" s="10" t="s">
        <v>8588</v>
      </c>
      <c r="H1821" s="10" t="s">
        <v>8589</v>
      </c>
      <c r="I1821" s="10" t="s">
        <v>8614</v>
      </c>
      <c r="J1821" s="10" t="s">
        <v>8599</v>
      </c>
      <c r="K1821" s="10" t="s">
        <v>8590</v>
      </c>
      <c r="L1821" s="10" t="s">
        <v>8615</v>
      </c>
      <c r="M1821" s="10" t="s">
        <v>8601</v>
      </c>
      <c r="N1821" s="12" t="s">
        <v>11</v>
      </c>
      <c r="O1821" s="12" t="s">
        <v>13</v>
      </c>
      <c r="P1821" s="12" t="s">
        <v>22</v>
      </c>
      <c r="Q1821" s="12" t="s">
        <v>386</v>
      </c>
      <c r="R1821" s="12" t="s">
        <v>14</v>
      </c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3">
        <f>ROUNDUP(SUM(VLOOKUP(F1821,'Pontuação 3.0'!A$2:B$11,2,FALSE),VLOOKUP(E1821,'Pontuação 3.0'!C$2:D$11,2,FALSE),VLOOKUP(H1821,'Pontuação 3.0'!I$2:J$11,2,FALSE),VLOOKUP(J1821,'Pontuação 3.0'!G$2:H$11,2,FALSE),VLOOKUP(G1821,'Pontuação 3.0'!E$2:F$11,2,FALSE),VLOOKUP(K1821,'Pontuação 3.0'!K$2:L$11,2,FALSE),VLOOKUP(L1821,'Pontuação 3.0'!M$2:N$13,2,FALSE)),0)</f>
        <v>2162</v>
      </c>
      <c r="AD1821" s="14">
        <f t="shared" si="1"/>
        <v>216</v>
      </c>
      <c r="AE1821" s="14" t="str">
        <f t="array" ref="AE1821">IFERROR(INDEX('Pontuação 3.0'!G$13:G$191, MATCH(AD1821, 'Pontuação 3.0'!F$13:F$191, 0)), "Faixa Indefinida")</f>
        <v>B</v>
      </c>
      <c r="AF1821" s="14">
        <f t="shared" si="2"/>
        <v>0</v>
      </c>
      <c r="AG1821" s="14">
        <f t="shared" si="3"/>
        <v>1</v>
      </c>
      <c r="AH1821" s="14">
        <f t="shared" si="4"/>
        <v>0</v>
      </c>
      <c r="AI1821" s="14">
        <f t="shared" si="5"/>
        <v>0</v>
      </c>
      <c r="AJ1821" s="10"/>
    </row>
    <row r="1822" ht="15.75" customHeight="1">
      <c r="A1822" s="9">
        <v>45695.0</v>
      </c>
      <c r="B1822" s="10" t="s">
        <v>4183</v>
      </c>
      <c r="C1822" s="10" t="s">
        <v>4184</v>
      </c>
      <c r="D1822" s="11">
        <v>1.9997019844E10</v>
      </c>
      <c r="E1822" s="10" t="s">
        <v>8586</v>
      </c>
      <c r="F1822" s="10" t="s">
        <v>8587</v>
      </c>
      <c r="G1822" s="10" t="s">
        <v>8588</v>
      </c>
      <c r="H1822" s="10" t="s">
        <v>8605</v>
      </c>
      <c r="I1822" s="10" t="s">
        <v>8614</v>
      </c>
      <c r="J1822" s="10" t="s">
        <v>8624</v>
      </c>
      <c r="K1822" s="10" t="s">
        <v>8606</v>
      </c>
      <c r="L1822" s="10" t="s">
        <v>8592</v>
      </c>
      <c r="M1822" s="10" t="s">
        <v>8601</v>
      </c>
      <c r="N1822" s="12" t="s">
        <v>11</v>
      </c>
      <c r="O1822" s="12" t="s">
        <v>13</v>
      </c>
      <c r="P1822" s="12" t="s">
        <v>19</v>
      </c>
      <c r="Q1822" s="12" t="s">
        <v>15</v>
      </c>
      <c r="R1822" s="12" t="s">
        <v>14</v>
      </c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3">
        <f>ROUNDUP(SUM(VLOOKUP(F1822,'Pontuação 3.0'!A$2:B$11,2,FALSE),VLOOKUP(E1822,'Pontuação 3.0'!C$2:D$11,2,FALSE),VLOOKUP(H1822,'Pontuação 3.0'!I$2:J$11,2,FALSE),VLOOKUP(J1822,'Pontuação 3.0'!G$2:H$11,2,FALSE),VLOOKUP(G1822,'Pontuação 3.0'!E$2:F$11,2,FALSE),VLOOKUP(K1822,'Pontuação 3.0'!K$2:L$11,2,FALSE),VLOOKUP(L1822,'Pontuação 3.0'!M$2:N$13,2,FALSE)),0)</f>
        <v>2342</v>
      </c>
      <c r="AD1822" s="14">
        <f t="shared" si="1"/>
        <v>234</v>
      </c>
      <c r="AE1822" s="14" t="str">
        <f t="array" ref="AE1822">IFERROR(INDEX('Pontuação 3.0'!G$13:G$191, MATCH(AD1822, 'Pontuação 3.0'!F$13:F$191, 0)), "Faixa Indefinida")</f>
        <v>B</v>
      </c>
      <c r="AF1822" s="14">
        <f t="shared" si="2"/>
        <v>0</v>
      </c>
      <c r="AG1822" s="14">
        <f t="shared" si="3"/>
        <v>1</v>
      </c>
      <c r="AH1822" s="14">
        <f t="shared" si="4"/>
        <v>0</v>
      </c>
      <c r="AI1822" s="14">
        <f t="shared" si="5"/>
        <v>0</v>
      </c>
      <c r="AJ1822" s="10"/>
    </row>
    <row r="1823" ht="15.75" customHeight="1">
      <c r="A1823" s="9">
        <v>45695.0</v>
      </c>
      <c r="B1823" s="10" t="s">
        <v>4195</v>
      </c>
      <c r="C1823" s="10" t="s">
        <v>4196</v>
      </c>
      <c r="D1823" s="11">
        <v>8.1985012706E10</v>
      </c>
      <c r="E1823" s="10" t="s">
        <v>8622</v>
      </c>
      <c r="F1823" s="10" t="s">
        <v>8596</v>
      </c>
      <c r="G1823" s="10" t="s">
        <v>8628</v>
      </c>
      <c r="H1823" s="10" t="s">
        <v>8626</v>
      </c>
      <c r="I1823" s="10" t="s">
        <v>8614</v>
      </c>
      <c r="J1823" s="10" t="s">
        <v>8599</v>
      </c>
      <c r="K1823" s="10" t="s">
        <v>8590</v>
      </c>
      <c r="L1823" s="10" t="s">
        <v>8592</v>
      </c>
      <c r="M1823" s="10" t="s">
        <v>8621</v>
      </c>
      <c r="N1823" s="12" t="s">
        <v>11</v>
      </c>
      <c r="O1823" s="12" t="s">
        <v>13</v>
      </c>
      <c r="P1823" s="12" t="s">
        <v>68</v>
      </c>
      <c r="Q1823" s="12" t="s">
        <v>45</v>
      </c>
      <c r="R1823" s="12" t="s">
        <v>14</v>
      </c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3">
        <f>ROUNDUP(SUM(VLOOKUP(F1823,'Pontuação 3.0'!A$2:B$11,2,FALSE),VLOOKUP(E1823,'Pontuação 3.0'!C$2:D$11,2,FALSE),VLOOKUP(H1823,'Pontuação 3.0'!I$2:J$11,2,FALSE),VLOOKUP(J1823,'Pontuação 3.0'!G$2:H$11,2,FALSE),VLOOKUP(G1823,'Pontuação 3.0'!E$2:F$11,2,FALSE),VLOOKUP(K1823,'Pontuação 3.0'!K$2:L$11,2,FALSE),VLOOKUP(L1823,'Pontuação 3.0'!M$2:N$13,2,FALSE)),0)</f>
        <v>1661</v>
      </c>
      <c r="AD1823" s="14">
        <f t="shared" si="1"/>
        <v>166</v>
      </c>
      <c r="AE1823" s="14" t="str">
        <f t="array" ref="AE1823">IFERROR(INDEX('Pontuação 3.0'!G$13:G$191, MATCH(AD1823, 'Pontuação 3.0'!F$13:F$191, 0)), "Faixa Indefinida")</f>
        <v>D</v>
      </c>
      <c r="AF1823" s="14">
        <f t="shared" si="2"/>
        <v>0</v>
      </c>
      <c r="AG1823" s="14">
        <f t="shared" si="3"/>
        <v>0</v>
      </c>
      <c r="AH1823" s="14">
        <f t="shared" si="4"/>
        <v>0</v>
      </c>
      <c r="AI1823" s="14">
        <f t="shared" si="5"/>
        <v>1</v>
      </c>
      <c r="AJ1823" s="10"/>
    </row>
    <row r="1824" ht="15.75" customHeight="1">
      <c r="A1824" s="9">
        <v>45695.0</v>
      </c>
      <c r="B1824" s="10" t="s">
        <v>4193</v>
      </c>
      <c r="C1824" s="10" t="s">
        <v>4194</v>
      </c>
      <c r="D1824" s="11">
        <v>7.1981257085E10</v>
      </c>
      <c r="E1824" s="10" t="s">
        <v>8586</v>
      </c>
      <c r="F1824" s="10" t="s">
        <v>8587</v>
      </c>
      <c r="G1824" s="10" t="s">
        <v>8628</v>
      </c>
      <c r="H1824" s="10" t="s">
        <v>8626</v>
      </c>
      <c r="I1824" s="10" t="s">
        <v>8590</v>
      </c>
      <c r="J1824" s="10" t="s">
        <v>8591</v>
      </c>
      <c r="K1824" s="10" t="s">
        <v>8590</v>
      </c>
      <c r="L1824" s="10" t="s">
        <v>8592</v>
      </c>
      <c r="M1824" s="10" t="s">
        <v>8601</v>
      </c>
      <c r="N1824" s="12" t="s">
        <v>11</v>
      </c>
      <c r="O1824" s="12" t="s">
        <v>13</v>
      </c>
      <c r="P1824" s="12" t="s">
        <v>22</v>
      </c>
      <c r="Q1824" s="12" t="s">
        <v>45</v>
      </c>
      <c r="R1824" s="12" t="s">
        <v>14</v>
      </c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3">
        <f>ROUNDUP(SUM(VLOOKUP(F1824,'Pontuação 3.0'!A$2:B$11,2,FALSE),VLOOKUP(E1824,'Pontuação 3.0'!C$2:D$11,2,FALSE),VLOOKUP(H1824,'Pontuação 3.0'!I$2:J$11,2,FALSE),VLOOKUP(J1824,'Pontuação 3.0'!G$2:H$11,2,FALSE),VLOOKUP(G1824,'Pontuação 3.0'!E$2:F$11,2,FALSE),VLOOKUP(K1824,'Pontuação 3.0'!K$2:L$11,2,FALSE),VLOOKUP(L1824,'Pontuação 3.0'!M$2:N$13,2,FALSE)),0)</f>
        <v>1976</v>
      </c>
      <c r="AD1824" s="14">
        <f t="shared" si="1"/>
        <v>198</v>
      </c>
      <c r="AE1824" s="14" t="str">
        <f t="array" ref="AE1824">IFERROR(INDEX('Pontuação 3.0'!G$13:G$191, MATCH(AD1824, 'Pontuação 3.0'!F$13:F$191, 0)), "Faixa Indefinida")</f>
        <v>C</v>
      </c>
      <c r="AF1824" s="14">
        <f t="shared" si="2"/>
        <v>0</v>
      </c>
      <c r="AG1824" s="14">
        <f t="shared" si="3"/>
        <v>0</v>
      </c>
      <c r="AH1824" s="14">
        <f t="shared" si="4"/>
        <v>1</v>
      </c>
      <c r="AI1824" s="14">
        <f t="shared" si="5"/>
        <v>0</v>
      </c>
      <c r="AJ1824" s="10"/>
    </row>
    <row r="1825" ht="15.75" customHeight="1">
      <c r="A1825" s="9">
        <v>45695.0</v>
      </c>
      <c r="B1825" s="10" t="s">
        <v>4197</v>
      </c>
      <c r="C1825" s="10" t="s">
        <v>4198</v>
      </c>
      <c r="D1825" s="11">
        <v>9.4981177186E10</v>
      </c>
      <c r="E1825" s="10" t="s">
        <v>8586</v>
      </c>
      <c r="F1825" s="10" t="s">
        <v>8587</v>
      </c>
      <c r="G1825" s="10" t="s">
        <v>8588</v>
      </c>
      <c r="H1825" s="10" t="s">
        <v>8589</v>
      </c>
      <c r="I1825" s="10" t="s">
        <v>8590</v>
      </c>
      <c r="J1825" s="10" t="s">
        <v>8599</v>
      </c>
      <c r="K1825" s="10" t="s">
        <v>8590</v>
      </c>
      <c r="L1825" s="10" t="s">
        <v>8592</v>
      </c>
      <c r="M1825" s="10" t="s">
        <v>8593</v>
      </c>
      <c r="N1825" s="12" t="s">
        <v>11</v>
      </c>
      <c r="O1825" s="12" t="s">
        <v>13</v>
      </c>
      <c r="P1825" s="12" t="s">
        <v>12</v>
      </c>
      <c r="Q1825" s="12" t="s">
        <v>49</v>
      </c>
      <c r="R1825" s="12" t="s">
        <v>23</v>
      </c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3">
        <f>ROUNDUP(SUM(VLOOKUP(F1825,'Pontuação 3.0'!A$2:B$11,2,FALSE),VLOOKUP(E1825,'Pontuação 3.0'!C$2:D$11,2,FALSE),VLOOKUP(H1825,'Pontuação 3.0'!I$2:J$11,2,FALSE),VLOOKUP(J1825,'Pontuação 3.0'!G$2:H$11,2,FALSE),VLOOKUP(G1825,'Pontuação 3.0'!E$2:F$11,2,FALSE),VLOOKUP(K1825,'Pontuação 3.0'!K$2:L$11,2,FALSE),VLOOKUP(L1825,'Pontuação 3.0'!M$2:N$13,2,FALSE)),0)</f>
        <v>2209</v>
      </c>
      <c r="AD1825" s="14">
        <f t="shared" si="1"/>
        <v>221</v>
      </c>
      <c r="AE1825" s="14" t="str">
        <f t="array" ref="AE1825">IFERROR(INDEX('Pontuação 3.0'!G$13:G$191, MATCH(AD1825, 'Pontuação 3.0'!F$13:F$191, 0)), "Faixa Indefinida")</f>
        <v>B</v>
      </c>
      <c r="AF1825" s="14">
        <f t="shared" si="2"/>
        <v>0</v>
      </c>
      <c r="AG1825" s="14">
        <f t="shared" si="3"/>
        <v>1</v>
      </c>
      <c r="AH1825" s="14">
        <f t="shared" si="4"/>
        <v>0</v>
      </c>
      <c r="AI1825" s="14">
        <f t="shared" si="5"/>
        <v>0</v>
      </c>
      <c r="AJ1825" s="10"/>
    </row>
    <row r="1826" ht="15.75" customHeight="1">
      <c r="A1826" s="9">
        <v>45695.0</v>
      </c>
      <c r="B1826" s="10" t="s">
        <v>3635</v>
      </c>
      <c r="C1826" s="10" t="s">
        <v>4199</v>
      </c>
      <c r="D1826" s="11">
        <v>8.5981343811E10</v>
      </c>
      <c r="E1826" s="10" t="s">
        <v>8586</v>
      </c>
      <c r="F1826" s="10" t="s">
        <v>8596</v>
      </c>
      <c r="G1826" s="10" t="s">
        <v>8620</v>
      </c>
      <c r="H1826" s="10" t="s">
        <v>8589</v>
      </c>
      <c r="I1826" s="10" t="s">
        <v>8590</v>
      </c>
      <c r="J1826" s="10" t="s">
        <v>8599</v>
      </c>
      <c r="K1826" s="10" t="s">
        <v>8606</v>
      </c>
      <c r="L1826" s="10" t="s">
        <v>8615</v>
      </c>
      <c r="M1826" s="10" t="s">
        <v>8625</v>
      </c>
      <c r="N1826" s="12" t="s">
        <v>11</v>
      </c>
      <c r="O1826" s="12" t="s">
        <v>13</v>
      </c>
      <c r="P1826" s="12" t="s">
        <v>58</v>
      </c>
      <c r="Q1826" s="12" t="s">
        <v>49</v>
      </c>
      <c r="R1826" s="12" t="s">
        <v>14</v>
      </c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3">
        <f>ROUNDUP(SUM(VLOOKUP(F1826,'Pontuação 3.0'!A$2:B$11,2,FALSE),VLOOKUP(E1826,'Pontuação 3.0'!C$2:D$11,2,FALSE),VLOOKUP(H1826,'Pontuação 3.0'!I$2:J$11,2,FALSE),VLOOKUP(J1826,'Pontuação 3.0'!G$2:H$11,2,FALSE),VLOOKUP(G1826,'Pontuação 3.0'!E$2:F$11,2,FALSE),VLOOKUP(K1826,'Pontuação 3.0'!K$2:L$11,2,FALSE),VLOOKUP(L1826,'Pontuação 3.0'!M$2:N$13,2,FALSE)),0)</f>
        <v>2283</v>
      </c>
      <c r="AD1826" s="14">
        <f t="shared" si="1"/>
        <v>228</v>
      </c>
      <c r="AE1826" s="14" t="str">
        <f t="array" ref="AE1826">IFERROR(INDEX('Pontuação 3.0'!G$13:G$191, MATCH(AD1826, 'Pontuação 3.0'!F$13:F$191, 0)), "Faixa Indefinida")</f>
        <v>B</v>
      </c>
      <c r="AF1826" s="14">
        <f t="shared" si="2"/>
        <v>0</v>
      </c>
      <c r="AG1826" s="14">
        <f t="shared" si="3"/>
        <v>1</v>
      </c>
      <c r="AH1826" s="14">
        <f t="shared" si="4"/>
        <v>0</v>
      </c>
      <c r="AI1826" s="14">
        <f t="shared" si="5"/>
        <v>0</v>
      </c>
      <c r="AJ1826" s="10"/>
    </row>
    <row r="1827" ht="15.75" customHeight="1">
      <c r="A1827" s="9">
        <v>45695.0</v>
      </c>
      <c r="B1827" s="10" t="s">
        <v>148</v>
      </c>
      <c r="C1827" s="10" t="s">
        <v>4200</v>
      </c>
      <c r="D1827" s="11">
        <v>2.1993859132E10</v>
      </c>
      <c r="E1827" s="10" t="s">
        <v>8586</v>
      </c>
      <c r="F1827" s="10" t="s">
        <v>8587</v>
      </c>
      <c r="G1827" s="10" t="s">
        <v>8588</v>
      </c>
      <c r="H1827" s="10" t="s">
        <v>8598</v>
      </c>
      <c r="I1827" s="10" t="s">
        <v>8590</v>
      </c>
      <c r="J1827" s="10" t="s">
        <v>8599</v>
      </c>
      <c r="K1827" s="10" t="s">
        <v>8590</v>
      </c>
      <c r="L1827" s="10" t="s">
        <v>8600</v>
      </c>
      <c r="M1827" s="10" t="s">
        <v>8601</v>
      </c>
      <c r="N1827" s="12" t="s">
        <v>11</v>
      </c>
      <c r="O1827" s="12" t="s">
        <v>13</v>
      </c>
      <c r="P1827" s="12" t="s">
        <v>22</v>
      </c>
      <c r="Q1827" s="12" t="s">
        <v>31</v>
      </c>
      <c r="R1827" s="12" t="s">
        <v>14</v>
      </c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3">
        <f>ROUNDUP(SUM(VLOOKUP(F1827,'Pontuação 3.0'!A$2:B$11,2,FALSE),VLOOKUP(E1827,'Pontuação 3.0'!C$2:D$11,2,FALSE),VLOOKUP(H1827,'Pontuação 3.0'!I$2:J$11,2,FALSE),VLOOKUP(J1827,'Pontuação 3.0'!G$2:H$11,2,FALSE),VLOOKUP(G1827,'Pontuação 3.0'!E$2:F$11,2,FALSE),VLOOKUP(K1827,'Pontuação 3.0'!K$2:L$11,2,FALSE),VLOOKUP(L1827,'Pontuação 3.0'!M$2:N$13,2,FALSE)),0)</f>
        <v>2316</v>
      </c>
      <c r="AD1827" s="14">
        <f t="shared" si="1"/>
        <v>232</v>
      </c>
      <c r="AE1827" s="14" t="str">
        <f t="array" ref="AE1827">IFERROR(INDEX('Pontuação 3.0'!G$13:G$191, MATCH(AD1827, 'Pontuação 3.0'!F$13:F$191, 0)), "Faixa Indefinida")</f>
        <v>B</v>
      </c>
      <c r="AF1827" s="14">
        <f t="shared" si="2"/>
        <v>0</v>
      </c>
      <c r="AG1827" s="14">
        <f t="shared" si="3"/>
        <v>1</v>
      </c>
      <c r="AH1827" s="14">
        <f t="shared" si="4"/>
        <v>0</v>
      </c>
      <c r="AI1827" s="14">
        <f t="shared" si="5"/>
        <v>0</v>
      </c>
      <c r="AJ1827" s="10"/>
    </row>
    <row r="1828" ht="15.75" customHeight="1">
      <c r="A1828" s="9">
        <v>45695.0</v>
      </c>
      <c r="B1828" s="10" t="s">
        <v>318</v>
      </c>
      <c r="C1828" s="10" t="s">
        <v>4201</v>
      </c>
      <c r="D1828" s="15" t="s">
        <v>8748</v>
      </c>
      <c r="E1828" s="10" t="s">
        <v>8586</v>
      </c>
      <c r="F1828" s="10" t="s">
        <v>8587</v>
      </c>
      <c r="G1828" s="10" t="s">
        <v>8588</v>
      </c>
      <c r="H1828" s="10" t="s">
        <v>8626</v>
      </c>
      <c r="I1828" s="10" t="s">
        <v>8614</v>
      </c>
      <c r="J1828" s="10" t="s">
        <v>8591</v>
      </c>
      <c r="K1828" s="10" t="s">
        <v>8590</v>
      </c>
      <c r="L1828" s="10" t="s">
        <v>8592</v>
      </c>
      <c r="M1828" s="10" t="s">
        <v>8601</v>
      </c>
      <c r="N1828" s="12" t="s">
        <v>11</v>
      </c>
      <c r="O1828" s="12" t="s">
        <v>13</v>
      </c>
      <c r="P1828" s="12" t="s">
        <v>19</v>
      </c>
      <c r="Q1828" s="12" t="s">
        <v>121</v>
      </c>
      <c r="R1828" s="12" t="s">
        <v>14</v>
      </c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3">
        <f>ROUNDUP(SUM(VLOOKUP(F1828,'Pontuação 3.0'!A$2:B$11,2,FALSE),VLOOKUP(E1828,'Pontuação 3.0'!C$2:D$11,2,FALSE),VLOOKUP(H1828,'Pontuação 3.0'!I$2:J$11,2,FALSE),VLOOKUP(J1828,'Pontuação 3.0'!G$2:H$11,2,FALSE),VLOOKUP(G1828,'Pontuação 3.0'!E$2:F$11,2,FALSE),VLOOKUP(K1828,'Pontuação 3.0'!K$2:L$11,2,FALSE),VLOOKUP(L1828,'Pontuação 3.0'!M$2:N$13,2,FALSE)),0)</f>
        <v>2126</v>
      </c>
      <c r="AD1828" s="14">
        <f t="shared" si="1"/>
        <v>213</v>
      </c>
      <c r="AE1828" s="14" t="str">
        <f t="array" ref="AE1828">IFERROR(INDEX('Pontuação 3.0'!G$13:G$191, MATCH(AD1828, 'Pontuação 3.0'!F$13:F$191, 0)), "Faixa Indefinida")</f>
        <v>C</v>
      </c>
      <c r="AF1828" s="14">
        <f t="shared" si="2"/>
        <v>0</v>
      </c>
      <c r="AG1828" s="14">
        <f t="shared" si="3"/>
        <v>0</v>
      </c>
      <c r="AH1828" s="14">
        <f t="shared" si="4"/>
        <v>1</v>
      </c>
      <c r="AI1828" s="14">
        <f t="shared" si="5"/>
        <v>0</v>
      </c>
      <c r="AJ1828" s="10"/>
    </row>
    <row r="1829" ht="15.75" customHeight="1">
      <c r="A1829" s="9">
        <v>45695.0</v>
      </c>
      <c r="B1829" s="10" t="s">
        <v>4202</v>
      </c>
      <c r="C1829" s="10" t="s">
        <v>4203</v>
      </c>
      <c r="D1829" s="11">
        <v>9.4981110958E10</v>
      </c>
      <c r="E1829" s="10" t="s">
        <v>8586</v>
      </c>
      <c r="F1829" s="10" t="s">
        <v>8596</v>
      </c>
      <c r="G1829" s="10" t="s">
        <v>8623</v>
      </c>
      <c r="H1829" s="10" t="s">
        <v>8589</v>
      </c>
      <c r="I1829" s="10" t="s">
        <v>8590</v>
      </c>
      <c r="J1829" s="10" t="s">
        <v>8591</v>
      </c>
      <c r="K1829" s="10" t="s">
        <v>8590</v>
      </c>
      <c r="L1829" s="10" t="s">
        <v>8592</v>
      </c>
      <c r="M1829" s="10" t="s">
        <v>8601</v>
      </c>
      <c r="N1829" s="12" t="s">
        <v>11</v>
      </c>
      <c r="O1829" s="12" t="s">
        <v>13</v>
      </c>
      <c r="P1829" s="12" t="s">
        <v>19</v>
      </c>
      <c r="Q1829" s="12" t="s">
        <v>15</v>
      </c>
      <c r="R1829" s="12" t="s">
        <v>14</v>
      </c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3">
        <f>ROUNDUP(SUM(VLOOKUP(F1829,'Pontuação 3.0'!A$2:B$11,2,FALSE),VLOOKUP(E1829,'Pontuação 3.0'!C$2:D$11,2,FALSE),VLOOKUP(H1829,'Pontuação 3.0'!I$2:J$11,2,FALSE),VLOOKUP(J1829,'Pontuação 3.0'!G$2:H$11,2,FALSE),VLOOKUP(G1829,'Pontuação 3.0'!E$2:F$11,2,FALSE),VLOOKUP(K1829,'Pontuação 3.0'!K$2:L$11,2,FALSE),VLOOKUP(L1829,'Pontuação 3.0'!M$2:N$13,2,FALSE)),0)</f>
        <v>2288</v>
      </c>
      <c r="AD1829" s="14">
        <f t="shared" si="1"/>
        <v>229</v>
      </c>
      <c r="AE1829" s="14" t="str">
        <f t="array" ref="AE1829">IFERROR(INDEX('Pontuação 3.0'!G$13:G$191, MATCH(AD1829, 'Pontuação 3.0'!F$13:F$191, 0)), "Faixa Indefinida")</f>
        <v>B</v>
      </c>
      <c r="AF1829" s="14">
        <f t="shared" si="2"/>
        <v>0</v>
      </c>
      <c r="AG1829" s="14">
        <f t="shared" si="3"/>
        <v>1</v>
      </c>
      <c r="AH1829" s="14">
        <f t="shared" si="4"/>
        <v>0</v>
      </c>
      <c r="AI1829" s="14">
        <f t="shared" si="5"/>
        <v>0</v>
      </c>
      <c r="AJ1829" s="10"/>
    </row>
    <row r="1830" ht="15.75" customHeight="1">
      <c r="A1830" s="9">
        <v>45695.0</v>
      </c>
      <c r="B1830" s="10" t="s">
        <v>4204</v>
      </c>
      <c r="C1830" s="10" t="s">
        <v>4205</v>
      </c>
      <c r="D1830" s="11">
        <v>1.8996672065E10</v>
      </c>
      <c r="E1830" s="10" t="s">
        <v>8622</v>
      </c>
      <c r="F1830" s="10" t="s">
        <v>8596</v>
      </c>
      <c r="G1830" s="10" t="s">
        <v>8628</v>
      </c>
      <c r="H1830" s="10" t="s">
        <v>8626</v>
      </c>
      <c r="I1830" s="10" t="s">
        <v>8614</v>
      </c>
      <c r="J1830" s="10" t="s">
        <v>8599</v>
      </c>
      <c r="K1830" s="10" t="s">
        <v>8590</v>
      </c>
      <c r="L1830" s="10" t="s">
        <v>8615</v>
      </c>
      <c r="M1830" s="10" t="s">
        <v>8593</v>
      </c>
      <c r="N1830" s="12" t="s">
        <v>11</v>
      </c>
      <c r="O1830" s="12" t="s">
        <v>13</v>
      </c>
      <c r="P1830" s="12" t="s">
        <v>19</v>
      </c>
      <c r="Q1830" s="12" t="s">
        <v>15</v>
      </c>
      <c r="R1830" s="12" t="s">
        <v>23</v>
      </c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3">
        <f>ROUNDUP(SUM(VLOOKUP(F1830,'Pontuação 3.0'!A$2:B$11,2,FALSE),VLOOKUP(E1830,'Pontuação 3.0'!C$2:D$11,2,FALSE),VLOOKUP(H1830,'Pontuação 3.0'!I$2:J$11,2,FALSE),VLOOKUP(J1830,'Pontuação 3.0'!G$2:H$11,2,FALSE),VLOOKUP(G1830,'Pontuação 3.0'!E$2:F$11,2,FALSE),VLOOKUP(K1830,'Pontuação 3.0'!K$2:L$11,2,FALSE),VLOOKUP(L1830,'Pontuação 3.0'!M$2:N$13,2,FALSE)),0)</f>
        <v>1747</v>
      </c>
      <c r="AD1830" s="14">
        <f t="shared" si="1"/>
        <v>175</v>
      </c>
      <c r="AE1830" s="14" t="str">
        <f t="array" ref="AE1830">IFERROR(INDEX('Pontuação 3.0'!G$13:G$191, MATCH(AD1830, 'Pontuação 3.0'!F$13:F$191, 0)), "Faixa Indefinida")</f>
        <v>D</v>
      </c>
      <c r="AF1830" s="14">
        <f t="shared" si="2"/>
        <v>0</v>
      </c>
      <c r="AG1830" s="14">
        <f t="shared" si="3"/>
        <v>0</v>
      </c>
      <c r="AH1830" s="14">
        <f t="shared" si="4"/>
        <v>0</v>
      </c>
      <c r="AI1830" s="14">
        <f t="shared" si="5"/>
        <v>1</v>
      </c>
      <c r="AJ1830" s="10"/>
    </row>
    <row r="1831" ht="15.75" customHeight="1">
      <c r="A1831" s="9">
        <v>45695.0</v>
      </c>
      <c r="B1831" s="10" t="s">
        <v>266</v>
      </c>
      <c r="C1831" s="10" t="s">
        <v>4206</v>
      </c>
      <c r="D1831" s="10" t="s">
        <v>4207</v>
      </c>
      <c r="E1831" s="10" t="s">
        <v>8586</v>
      </c>
      <c r="F1831" s="10" t="s">
        <v>8587</v>
      </c>
      <c r="G1831" s="10" t="s">
        <v>8588</v>
      </c>
      <c r="H1831" s="10" t="s">
        <v>8589</v>
      </c>
      <c r="I1831" s="10" t="s">
        <v>8590</v>
      </c>
      <c r="J1831" s="10" t="s">
        <v>8599</v>
      </c>
      <c r="K1831" s="10" t="s">
        <v>8606</v>
      </c>
      <c r="L1831" s="10" t="s">
        <v>8592</v>
      </c>
      <c r="M1831" s="10" t="s">
        <v>8621</v>
      </c>
      <c r="N1831" s="12" t="s">
        <v>11</v>
      </c>
      <c r="O1831" s="12" t="s">
        <v>13</v>
      </c>
      <c r="P1831" s="12" t="s">
        <v>19</v>
      </c>
      <c r="Q1831" s="12" t="s">
        <v>15</v>
      </c>
      <c r="R1831" s="12" t="s">
        <v>14</v>
      </c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3">
        <f>ROUNDUP(SUM(VLOOKUP(F1831,'Pontuação 3.0'!A$2:B$11,2,FALSE),VLOOKUP(E1831,'Pontuação 3.0'!C$2:D$11,2,FALSE),VLOOKUP(H1831,'Pontuação 3.0'!I$2:J$11,2,FALSE),VLOOKUP(J1831,'Pontuação 3.0'!G$2:H$11,2,FALSE),VLOOKUP(G1831,'Pontuação 3.0'!E$2:F$11,2,FALSE),VLOOKUP(K1831,'Pontuação 3.0'!K$2:L$11,2,FALSE),VLOOKUP(L1831,'Pontuação 3.0'!M$2:N$13,2,FALSE)),0)</f>
        <v>2470</v>
      </c>
      <c r="AD1831" s="14">
        <f t="shared" si="1"/>
        <v>247</v>
      </c>
      <c r="AE1831" s="14" t="str">
        <f t="array" ref="AE1831">IFERROR(INDEX('Pontuação 3.0'!G$13:G$191, MATCH(AD1831, 'Pontuação 3.0'!F$13:F$191, 0)), "Faixa Indefinida")</f>
        <v>A</v>
      </c>
      <c r="AF1831" s="14">
        <f t="shared" si="2"/>
        <v>1</v>
      </c>
      <c r="AG1831" s="14">
        <f t="shared" si="3"/>
        <v>0</v>
      </c>
      <c r="AH1831" s="14">
        <f t="shared" si="4"/>
        <v>0</v>
      </c>
      <c r="AI1831" s="14">
        <f t="shared" si="5"/>
        <v>0</v>
      </c>
      <c r="AJ1831" s="10"/>
    </row>
    <row r="1832" ht="15.75" customHeight="1">
      <c r="A1832" s="9">
        <v>45695.0</v>
      </c>
      <c r="B1832" s="10" t="s">
        <v>4208</v>
      </c>
      <c r="C1832" s="10" t="s">
        <v>4209</v>
      </c>
      <c r="D1832" s="11">
        <v>4.899686685E10</v>
      </c>
      <c r="E1832" s="10" t="s">
        <v>8586</v>
      </c>
      <c r="F1832" s="10" t="s">
        <v>8596</v>
      </c>
      <c r="G1832" s="10" t="s">
        <v>8588</v>
      </c>
      <c r="H1832" s="10" t="s">
        <v>8589</v>
      </c>
      <c r="I1832" s="10" t="s">
        <v>8614</v>
      </c>
      <c r="J1832" s="10" t="s">
        <v>8617</v>
      </c>
      <c r="K1832" s="10" t="s">
        <v>8606</v>
      </c>
      <c r="L1832" s="10" t="s">
        <v>8615</v>
      </c>
      <c r="M1832" s="10" t="s">
        <v>8593</v>
      </c>
      <c r="N1832" s="12" t="s">
        <v>11</v>
      </c>
      <c r="O1832" s="12" t="s">
        <v>13</v>
      </c>
      <c r="P1832" s="12" t="s">
        <v>19</v>
      </c>
      <c r="Q1832" s="12" t="s">
        <v>49</v>
      </c>
      <c r="R1832" s="12" t="s">
        <v>23</v>
      </c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3">
        <f>ROUNDUP(SUM(VLOOKUP(F1832,'Pontuação 3.0'!A$2:B$11,2,FALSE),VLOOKUP(E1832,'Pontuação 3.0'!C$2:D$11,2,FALSE),VLOOKUP(H1832,'Pontuação 3.0'!I$2:J$11,2,FALSE),VLOOKUP(J1832,'Pontuação 3.0'!G$2:H$11,2,FALSE),VLOOKUP(G1832,'Pontuação 3.0'!E$2:F$11,2,FALSE),VLOOKUP(K1832,'Pontuação 3.0'!K$2:L$11,2,FALSE),VLOOKUP(L1832,'Pontuação 3.0'!M$2:N$13,2,FALSE)),0)</f>
        <v>2698</v>
      </c>
      <c r="AD1832" s="14">
        <f t="shared" si="1"/>
        <v>270</v>
      </c>
      <c r="AE1832" s="14" t="str">
        <f t="array" ref="AE1832">IFERROR(INDEX('Pontuação 3.0'!G$13:G$191, MATCH(AD1832, 'Pontuação 3.0'!F$13:F$191, 0)), "Faixa Indefinida")</f>
        <v>A</v>
      </c>
      <c r="AF1832" s="14">
        <f t="shared" si="2"/>
        <v>1</v>
      </c>
      <c r="AG1832" s="14">
        <f t="shared" si="3"/>
        <v>0</v>
      </c>
      <c r="AH1832" s="14">
        <f t="shared" si="4"/>
        <v>0</v>
      </c>
      <c r="AI1832" s="14">
        <f t="shared" si="5"/>
        <v>0</v>
      </c>
      <c r="AJ1832" s="10"/>
    </row>
    <row r="1833" ht="15.75" customHeight="1">
      <c r="A1833" s="9">
        <v>45695.0</v>
      </c>
      <c r="B1833" s="10" t="s">
        <v>4210</v>
      </c>
      <c r="C1833" s="10" t="s">
        <v>4211</v>
      </c>
      <c r="D1833" s="11">
        <v>6.2992306827E10</v>
      </c>
      <c r="E1833" s="10" t="s">
        <v>8586</v>
      </c>
      <c r="F1833" s="10" t="s">
        <v>8640</v>
      </c>
      <c r="G1833" s="10" t="s">
        <v>8597</v>
      </c>
      <c r="H1833" s="10" t="s">
        <v>8626</v>
      </c>
      <c r="I1833" s="10" t="s">
        <v>8590</v>
      </c>
      <c r="J1833" s="10" t="s">
        <v>8599</v>
      </c>
      <c r="K1833" s="10" t="s">
        <v>8590</v>
      </c>
      <c r="L1833" s="10" t="s">
        <v>8592</v>
      </c>
      <c r="M1833" s="10" t="s">
        <v>8611</v>
      </c>
      <c r="N1833" s="12" t="s">
        <v>11</v>
      </c>
      <c r="O1833" s="12" t="s">
        <v>13</v>
      </c>
      <c r="P1833" s="12" t="s">
        <v>161</v>
      </c>
      <c r="Q1833" s="12" t="s">
        <v>15</v>
      </c>
      <c r="R1833" s="12" t="s">
        <v>14</v>
      </c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3">
        <f>ROUNDUP(SUM(VLOOKUP(F1833,'Pontuação 3.0'!A$2:B$11,2,FALSE),VLOOKUP(E1833,'Pontuação 3.0'!C$2:D$11,2,FALSE),VLOOKUP(H1833,'Pontuação 3.0'!I$2:J$11,2,FALSE),VLOOKUP(J1833,'Pontuação 3.0'!G$2:H$11,2,FALSE),VLOOKUP(G1833,'Pontuação 3.0'!E$2:F$11,2,FALSE),VLOOKUP(K1833,'Pontuação 3.0'!K$2:L$11,2,FALSE),VLOOKUP(L1833,'Pontuação 3.0'!M$2:N$13,2,FALSE)),0)</f>
        <v>1719</v>
      </c>
      <c r="AD1833" s="14">
        <f t="shared" si="1"/>
        <v>172</v>
      </c>
      <c r="AE1833" s="14" t="str">
        <f t="array" ref="AE1833">IFERROR(INDEX('Pontuação 3.0'!G$13:G$191, MATCH(AD1833, 'Pontuação 3.0'!F$13:F$191, 0)), "Faixa Indefinida")</f>
        <v>D</v>
      </c>
      <c r="AF1833" s="14">
        <f t="shared" si="2"/>
        <v>0</v>
      </c>
      <c r="AG1833" s="14">
        <f t="shared" si="3"/>
        <v>0</v>
      </c>
      <c r="AH1833" s="14">
        <f t="shared" si="4"/>
        <v>0</v>
      </c>
      <c r="AI1833" s="14">
        <f t="shared" si="5"/>
        <v>1</v>
      </c>
      <c r="AJ1833" s="10"/>
    </row>
    <row r="1834" ht="15.75" customHeight="1">
      <c r="A1834" s="9">
        <v>45695.0</v>
      </c>
      <c r="B1834" s="10" t="s">
        <v>4214</v>
      </c>
      <c r="C1834" s="10" t="s">
        <v>4215</v>
      </c>
      <c r="D1834" s="11">
        <v>1.2997720474E10</v>
      </c>
      <c r="E1834" s="10" t="s">
        <v>8586</v>
      </c>
      <c r="F1834" s="10" t="s">
        <v>8640</v>
      </c>
      <c r="G1834" s="10" t="s">
        <v>8597</v>
      </c>
      <c r="H1834" s="10" t="s">
        <v>8626</v>
      </c>
      <c r="I1834" s="10" t="s">
        <v>8590</v>
      </c>
      <c r="J1834" s="10" t="s">
        <v>8591</v>
      </c>
      <c r="K1834" s="10" t="s">
        <v>8590</v>
      </c>
      <c r="L1834" s="10" t="s">
        <v>8615</v>
      </c>
      <c r="M1834" s="10" t="s">
        <v>8611</v>
      </c>
      <c r="N1834" s="12" t="s">
        <v>11</v>
      </c>
      <c r="O1834" s="12" t="s">
        <v>13</v>
      </c>
      <c r="P1834" s="12" t="s">
        <v>19</v>
      </c>
      <c r="Q1834" s="12" t="s">
        <v>15</v>
      </c>
      <c r="R1834" s="12" t="s">
        <v>14</v>
      </c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3">
        <f>ROUNDUP(SUM(VLOOKUP(F1834,'Pontuação 3.0'!A$2:B$11,2,FALSE),VLOOKUP(E1834,'Pontuação 3.0'!C$2:D$11,2,FALSE),VLOOKUP(H1834,'Pontuação 3.0'!I$2:J$11,2,FALSE),VLOOKUP(J1834,'Pontuação 3.0'!G$2:H$11,2,FALSE),VLOOKUP(G1834,'Pontuação 3.0'!E$2:F$11,2,FALSE),VLOOKUP(K1834,'Pontuação 3.0'!K$2:L$11,2,FALSE),VLOOKUP(L1834,'Pontuação 3.0'!M$2:N$13,2,FALSE)),0)</f>
        <v>1957</v>
      </c>
      <c r="AD1834" s="14">
        <f t="shared" si="1"/>
        <v>196</v>
      </c>
      <c r="AE1834" s="14" t="str">
        <f t="array" ref="AE1834">IFERROR(INDEX('Pontuação 3.0'!G$13:G$191, MATCH(AD1834, 'Pontuação 3.0'!F$13:F$191, 0)), "Faixa Indefinida")</f>
        <v>C</v>
      </c>
      <c r="AF1834" s="14">
        <f t="shared" si="2"/>
        <v>0</v>
      </c>
      <c r="AG1834" s="14">
        <f t="shared" si="3"/>
        <v>0</v>
      </c>
      <c r="AH1834" s="14">
        <f t="shared" si="4"/>
        <v>1</v>
      </c>
      <c r="AI1834" s="14">
        <f t="shared" si="5"/>
        <v>0</v>
      </c>
      <c r="AJ1834" s="10"/>
    </row>
    <row r="1835" ht="15.75" customHeight="1">
      <c r="A1835" s="9">
        <v>45695.0</v>
      </c>
      <c r="B1835" s="10" t="s">
        <v>4212</v>
      </c>
      <c r="C1835" s="10" t="s">
        <v>4213</v>
      </c>
      <c r="D1835" s="11">
        <v>3.1985272492E10</v>
      </c>
      <c r="E1835" s="10" t="s">
        <v>8586</v>
      </c>
      <c r="F1835" s="10" t="s">
        <v>8587</v>
      </c>
      <c r="G1835" s="10" t="s">
        <v>8588</v>
      </c>
      <c r="H1835" s="10" t="s">
        <v>8598</v>
      </c>
      <c r="I1835" s="10" t="s">
        <v>8590</v>
      </c>
      <c r="J1835" s="10" t="s">
        <v>8591</v>
      </c>
      <c r="K1835" s="10" t="s">
        <v>8606</v>
      </c>
      <c r="L1835" s="10" t="s">
        <v>8615</v>
      </c>
      <c r="M1835" s="10" t="s">
        <v>8601</v>
      </c>
      <c r="N1835" s="12" t="s">
        <v>11</v>
      </c>
      <c r="O1835" s="12" t="s">
        <v>13</v>
      </c>
      <c r="P1835" s="12" t="s">
        <v>19</v>
      </c>
      <c r="Q1835" s="12" t="s">
        <v>15</v>
      </c>
      <c r="R1835" s="12" t="s">
        <v>14</v>
      </c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3">
        <f>ROUNDUP(SUM(VLOOKUP(F1835,'Pontuação 3.0'!A$2:B$11,2,FALSE),VLOOKUP(E1835,'Pontuação 3.0'!C$2:D$11,2,FALSE),VLOOKUP(H1835,'Pontuação 3.0'!I$2:J$11,2,FALSE),VLOOKUP(J1835,'Pontuação 3.0'!G$2:H$11,2,FALSE),VLOOKUP(G1835,'Pontuação 3.0'!E$2:F$11,2,FALSE),VLOOKUP(K1835,'Pontuação 3.0'!K$2:L$11,2,FALSE),VLOOKUP(L1835,'Pontuação 3.0'!M$2:N$13,2,FALSE)),0)</f>
        <v>2621</v>
      </c>
      <c r="AD1835" s="14">
        <f t="shared" si="1"/>
        <v>262</v>
      </c>
      <c r="AE1835" s="14" t="str">
        <f t="array" ref="AE1835">IFERROR(INDEX('Pontuação 3.0'!G$13:G$191, MATCH(AD1835, 'Pontuação 3.0'!F$13:F$191, 0)), "Faixa Indefinida")</f>
        <v>A</v>
      </c>
      <c r="AF1835" s="14">
        <f t="shared" si="2"/>
        <v>1</v>
      </c>
      <c r="AG1835" s="14">
        <f t="shared" si="3"/>
        <v>0</v>
      </c>
      <c r="AH1835" s="14">
        <f t="shared" si="4"/>
        <v>0</v>
      </c>
      <c r="AI1835" s="14">
        <f t="shared" si="5"/>
        <v>0</v>
      </c>
      <c r="AJ1835" s="10"/>
    </row>
    <row r="1836" ht="15.75" customHeight="1">
      <c r="A1836" s="9">
        <v>45695.0</v>
      </c>
      <c r="B1836" s="10" t="s">
        <v>4218</v>
      </c>
      <c r="C1836" s="10" t="s">
        <v>4219</v>
      </c>
      <c r="D1836" s="11">
        <v>4.9989239528E10</v>
      </c>
      <c r="E1836" s="10" t="s">
        <v>8586</v>
      </c>
      <c r="F1836" s="10" t="s">
        <v>8596</v>
      </c>
      <c r="G1836" s="10" t="s">
        <v>8588</v>
      </c>
      <c r="H1836" s="10" t="s">
        <v>8626</v>
      </c>
      <c r="I1836" s="10" t="s">
        <v>8590</v>
      </c>
      <c r="J1836" s="10" t="s">
        <v>8599</v>
      </c>
      <c r="K1836" s="10" t="s">
        <v>8606</v>
      </c>
      <c r="L1836" s="10" t="s">
        <v>8592</v>
      </c>
      <c r="M1836" s="10" t="s">
        <v>8611</v>
      </c>
      <c r="N1836" s="12" t="s">
        <v>11</v>
      </c>
      <c r="O1836" s="12" t="s">
        <v>13</v>
      </c>
      <c r="P1836" s="12" t="s">
        <v>19</v>
      </c>
      <c r="Q1836" s="12" t="s">
        <v>49</v>
      </c>
      <c r="R1836" s="12" t="s">
        <v>23</v>
      </c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3">
        <f>ROUNDUP(SUM(VLOOKUP(F1836,'Pontuação 3.0'!A$2:B$11,2,FALSE),VLOOKUP(E1836,'Pontuação 3.0'!C$2:D$11,2,FALSE),VLOOKUP(H1836,'Pontuação 3.0'!I$2:J$11,2,FALSE),VLOOKUP(J1836,'Pontuação 3.0'!G$2:H$11,2,FALSE),VLOOKUP(G1836,'Pontuação 3.0'!E$2:F$11,2,FALSE),VLOOKUP(K1836,'Pontuação 3.0'!K$2:L$11,2,FALSE),VLOOKUP(L1836,'Pontuação 3.0'!M$2:N$13,2,FALSE)),0)</f>
        <v>2102</v>
      </c>
      <c r="AD1836" s="14">
        <f t="shared" si="1"/>
        <v>210</v>
      </c>
      <c r="AE1836" s="14" t="str">
        <f t="array" ref="AE1836">IFERROR(INDEX('Pontuação 3.0'!G$13:G$191, MATCH(AD1836, 'Pontuação 3.0'!F$13:F$191, 0)), "Faixa Indefinida")</f>
        <v>C</v>
      </c>
      <c r="AF1836" s="14">
        <f t="shared" si="2"/>
        <v>0</v>
      </c>
      <c r="AG1836" s="14">
        <f t="shared" si="3"/>
        <v>0</v>
      </c>
      <c r="AH1836" s="14">
        <f t="shared" si="4"/>
        <v>1</v>
      </c>
      <c r="AI1836" s="14">
        <f t="shared" si="5"/>
        <v>0</v>
      </c>
      <c r="AJ1836" s="10"/>
    </row>
    <row r="1837" ht="15.75" customHeight="1">
      <c r="A1837" s="9">
        <v>45695.0</v>
      </c>
      <c r="B1837" s="10" t="s">
        <v>4223</v>
      </c>
      <c r="C1837" s="10" t="s">
        <v>4224</v>
      </c>
      <c r="D1837" s="10" t="s">
        <v>4225</v>
      </c>
      <c r="E1837" s="10" t="s">
        <v>8586</v>
      </c>
      <c r="F1837" s="10" t="s">
        <v>8587</v>
      </c>
      <c r="G1837" s="10" t="s">
        <v>8588</v>
      </c>
      <c r="H1837" s="10" t="s">
        <v>8605</v>
      </c>
      <c r="I1837" s="10" t="s">
        <v>8614</v>
      </c>
      <c r="J1837" s="10" t="s">
        <v>8591</v>
      </c>
      <c r="K1837" s="10" t="s">
        <v>8606</v>
      </c>
      <c r="L1837" s="10" t="s">
        <v>8629</v>
      </c>
      <c r="M1837" s="10" t="s">
        <v>8601</v>
      </c>
      <c r="N1837" s="12" t="s">
        <v>11</v>
      </c>
      <c r="O1837" s="12" t="s">
        <v>13</v>
      </c>
      <c r="P1837" s="12" t="s">
        <v>22</v>
      </c>
      <c r="Q1837" s="12" t="s">
        <v>49</v>
      </c>
      <c r="R1837" s="12" t="s">
        <v>14</v>
      </c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3">
        <f>ROUNDUP(SUM(VLOOKUP(F1837,'Pontuação 3.0'!A$2:B$11,2,FALSE),VLOOKUP(E1837,'Pontuação 3.0'!C$2:D$11,2,FALSE),VLOOKUP(H1837,'Pontuação 3.0'!I$2:J$11,2,FALSE),VLOOKUP(J1837,'Pontuação 3.0'!G$2:H$11,2,FALSE),VLOOKUP(G1837,'Pontuação 3.0'!E$2:F$11,2,FALSE),VLOOKUP(K1837,'Pontuação 3.0'!K$2:L$11,2,FALSE),VLOOKUP(L1837,'Pontuação 3.0'!M$2:N$13,2,FALSE)),0)</f>
        <v>2449</v>
      </c>
      <c r="AD1837" s="14">
        <f t="shared" si="1"/>
        <v>245</v>
      </c>
      <c r="AE1837" s="14" t="str">
        <f t="array" ref="AE1837">IFERROR(INDEX('Pontuação 3.0'!G$13:G$191, MATCH(AD1837, 'Pontuação 3.0'!F$13:F$191, 0)), "Faixa Indefinida")</f>
        <v>A</v>
      </c>
      <c r="AF1837" s="14">
        <f t="shared" si="2"/>
        <v>1</v>
      </c>
      <c r="AG1837" s="14">
        <f t="shared" si="3"/>
        <v>0</v>
      </c>
      <c r="AH1837" s="14">
        <f t="shared" si="4"/>
        <v>0</v>
      </c>
      <c r="AI1837" s="14">
        <f t="shared" si="5"/>
        <v>0</v>
      </c>
      <c r="AJ1837" s="10"/>
    </row>
    <row r="1838" ht="15.75" customHeight="1">
      <c r="A1838" s="9">
        <v>45695.0</v>
      </c>
      <c r="B1838" s="10" t="s">
        <v>779</v>
      </c>
      <c r="C1838" s="10" t="s">
        <v>4222</v>
      </c>
      <c r="D1838" s="11">
        <v>4.1997389904E10</v>
      </c>
      <c r="E1838" s="10" t="s">
        <v>8586</v>
      </c>
      <c r="F1838" s="10" t="s">
        <v>8631</v>
      </c>
      <c r="G1838" s="10" t="s">
        <v>8623</v>
      </c>
      <c r="H1838" s="10" t="s">
        <v>8598</v>
      </c>
      <c r="I1838" s="10" t="s">
        <v>8614</v>
      </c>
      <c r="J1838" s="10" t="s">
        <v>8591</v>
      </c>
      <c r="K1838" s="10" t="s">
        <v>8606</v>
      </c>
      <c r="L1838" s="10" t="s">
        <v>8592</v>
      </c>
      <c r="M1838" s="10" t="s">
        <v>8611</v>
      </c>
      <c r="N1838" s="12" t="s">
        <v>11</v>
      </c>
      <c r="O1838" s="12" t="s">
        <v>13</v>
      </c>
      <c r="P1838" s="12" t="s">
        <v>102</v>
      </c>
      <c r="Q1838" s="12" t="s">
        <v>15</v>
      </c>
      <c r="R1838" s="12" t="s">
        <v>14</v>
      </c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3">
        <f>ROUNDUP(SUM(VLOOKUP(F1838,'Pontuação 3.0'!A$2:B$11,2,FALSE),VLOOKUP(E1838,'Pontuação 3.0'!C$2:D$11,2,FALSE),VLOOKUP(H1838,'Pontuação 3.0'!I$2:J$11,2,FALSE),VLOOKUP(J1838,'Pontuação 3.0'!G$2:H$11,2,FALSE),VLOOKUP(G1838,'Pontuação 3.0'!E$2:F$11,2,FALSE),VLOOKUP(K1838,'Pontuação 3.0'!K$2:L$11,2,FALSE),VLOOKUP(L1838,'Pontuação 3.0'!M$2:N$13,2,FALSE)),0)</f>
        <v>2580</v>
      </c>
      <c r="AD1838" s="14">
        <f t="shared" si="1"/>
        <v>258</v>
      </c>
      <c r="AE1838" s="14" t="str">
        <f t="array" ref="AE1838">IFERROR(INDEX('Pontuação 3.0'!G$13:G$191, MATCH(AD1838, 'Pontuação 3.0'!F$13:F$191, 0)), "Faixa Indefinida")</f>
        <v>A</v>
      </c>
      <c r="AF1838" s="14">
        <f t="shared" si="2"/>
        <v>1</v>
      </c>
      <c r="AG1838" s="14">
        <f t="shared" si="3"/>
        <v>0</v>
      </c>
      <c r="AH1838" s="14">
        <f t="shared" si="4"/>
        <v>0</v>
      </c>
      <c r="AI1838" s="14">
        <f t="shared" si="5"/>
        <v>0</v>
      </c>
      <c r="AJ1838" s="10"/>
    </row>
    <row r="1839" ht="15.75" customHeight="1">
      <c r="A1839" s="9">
        <v>45695.0</v>
      </c>
      <c r="B1839" s="10" t="s">
        <v>4226</v>
      </c>
      <c r="C1839" s="10" t="s">
        <v>4227</v>
      </c>
      <c r="D1839" s="11">
        <v>1.1912050563E10</v>
      </c>
      <c r="E1839" s="10" t="s">
        <v>8586</v>
      </c>
      <c r="F1839" s="10" t="s">
        <v>8631</v>
      </c>
      <c r="G1839" s="10" t="s">
        <v>8588</v>
      </c>
      <c r="H1839" s="10" t="s">
        <v>8589</v>
      </c>
      <c r="I1839" s="10" t="s">
        <v>8590</v>
      </c>
      <c r="J1839" s="10" t="s">
        <v>8599</v>
      </c>
      <c r="K1839" s="10" t="s">
        <v>8590</v>
      </c>
      <c r="L1839" s="10" t="s">
        <v>8592</v>
      </c>
      <c r="M1839" s="10" t="s">
        <v>8593</v>
      </c>
      <c r="N1839" s="12" t="s">
        <v>11</v>
      </c>
      <c r="O1839" s="12" t="s">
        <v>13</v>
      </c>
      <c r="P1839" s="12" t="s">
        <v>19</v>
      </c>
      <c r="Q1839" s="12" t="s">
        <v>49</v>
      </c>
      <c r="R1839" s="12" t="s">
        <v>14</v>
      </c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3">
        <f>ROUNDUP(SUM(VLOOKUP(F1839,'Pontuação 3.0'!A$2:B$11,2,FALSE),VLOOKUP(E1839,'Pontuação 3.0'!C$2:D$11,2,FALSE),VLOOKUP(H1839,'Pontuação 3.0'!I$2:J$11,2,FALSE),VLOOKUP(J1839,'Pontuação 3.0'!G$2:H$11,2,FALSE),VLOOKUP(G1839,'Pontuação 3.0'!E$2:F$11,2,FALSE),VLOOKUP(K1839,'Pontuação 3.0'!K$2:L$11,2,FALSE),VLOOKUP(L1839,'Pontuação 3.0'!M$2:N$13,2,FALSE)),0)</f>
        <v>2194</v>
      </c>
      <c r="AD1839" s="14">
        <f t="shared" si="1"/>
        <v>219</v>
      </c>
      <c r="AE1839" s="14" t="str">
        <f t="array" ref="AE1839">IFERROR(INDEX('Pontuação 3.0'!G$13:G$191, MATCH(AD1839, 'Pontuação 3.0'!F$13:F$191, 0)), "Faixa Indefinida")</f>
        <v>B</v>
      </c>
      <c r="AF1839" s="14">
        <f t="shared" si="2"/>
        <v>0</v>
      </c>
      <c r="AG1839" s="14">
        <f t="shared" si="3"/>
        <v>1</v>
      </c>
      <c r="AH1839" s="14">
        <f t="shared" si="4"/>
        <v>0</v>
      </c>
      <c r="AI1839" s="14">
        <f t="shared" si="5"/>
        <v>0</v>
      </c>
      <c r="AJ1839" s="10"/>
    </row>
    <row r="1840" ht="15.75" customHeight="1">
      <c r="A1840" s="9">
        <v>45695.0</v>
      </c>
      <c r="B1840" s="10" t="s">
        <v>4228</v>
      </c>
      <c r="C1840" s="10" t="s">
        <v>4229</v>
      </c>
      <c r="D1840" s="11">
        <v>3.898486021E9</v>
      </c>
      <c r="E1840" s="10" t="s">
        <v>8586</v>
      </c>
      <c r="F1840" s="10" t="s">
        <v>8640</v>
      </c>
      <c r="G1840" s="10" t="s">
        <v>8616</v>
      </c>
      <c r="H1840" s="10" t="s">
        <v>8626</v>
      </c>
      <c r="I1840" s="10" t="s">
        <v>8590</v>
      </c>
      <c r="J1840" s="10" t="s">
        <v>8591</v>
      </c>
      <c r="K1840" s="10" t="s">
        <v>8590</v>
      </c>
      <c r="L1840" s="10" t="s">
        <v>8607</v>
      </c>
      <c r="M1840" s="10" t="s">
        <v>8601</v>
      </c>
      <c r="N1840" s="12" t="s">
        <v>11</v>
      </c>
      <c r="O1840" s="12" t="s">
        <v>13</v>
      </c>
      <c r="P1840" s="12" t="s">
        <v>19</v>
      </c>
      <c r="Q1840" s="12" t="s">
        <v>60</v>
      </c>
      <c r="R1840" s="12" t="s">
        <v>14</v>
      </c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3">
        <f>ROUNDUP(SUM(VLOOKUP(F1840,'Pontuação 3.0'!A$2:B$11,2,FALSE),VLOOKUP(E1840,'Pontuação 3.0'!C$2:D$11,2,FALSE),VLOOKUP(H1840,'Pontuação 3.0'!I$2:J$11,2,FALSE),VLOOKUP(J1840,'Pontuação 3.0'!G$2:H$11,2,FALSE),VLOOKUP(G1840,'Pontuação 3.0'!E$2:F$11,2,FALSE),VLOOKUP(K1840,'Pontuação 3.0'!K$2:L$11,2,FALSE),VLOOKUP(L1840,'Pontuação 3.0'!M$2:N$13,2,FALSE)),0)</f>
        <v>2042</v>
      </c>
      <c r="AD1840" s="14">
        <f t="shared" si="1"/>
        <v>204</v>
      </c>
      <c r="AE1840" s="14" t="str">
        <f t="array" ref="AE1840">IFERROR(INDEX('Pontuação 3.0'!G$13:G$191, MATCH(AD1840, 'Pontuação 3.0'!F$13:F$191, 0)), "Faixa Indefinida")</f>
        <v>C</v>
      </c>
      <c r="AF1840" s="14">
        <f t="shared" si="2"/>
        <v>0</v>
      </c>
      <c r="AG1840" s="14">
        <f t="shared" si="3"/>
        <v>0</v>
      </c>
      <c r="AH1840" s="14">
        <f t="shared" si="4"/>
        <v>1</v>
      </c>
      <c r="AI1840" s="14">
        <f t="shared" si="5"/>
        <v>0</v>
      </c>
      <c r="AJ1840" s="10"/>
    </row>
    <row r="1841" ht="15.75" customHeight="1">
      <c r="A1841" s="9">
        <v>45695.0</v>
      </c>
      <c r="B1841" s="10" t="s">
        <v>4230</v>
      </c>
      <c r="C1841" s="10" t="s">
        <v>4231</v>
      </c>
      <c r="D1841" s="11">
        <v>8.1999165017E10</v>
      </c>
      <c r="E1841" s="10" t="s">
        <v>8586</v>
      </c>
      <c r="F1841" s="10" t="s">
        <v>8587</v>
      </c>
      <c r="G1841" s="10" t="s">
        <v>8588</v>
      </c>
      <c r="H1841" s="10" t="s">
        <v>8589</v>
      </c>
      <c r="I1841" s="10" t="s">
        <v>8614</v>
      </c>
      <c r="J1841" s="10" t="s">
        <v>8591</v>
      </c>
      <c r="K1841" s="10" t="s">
        <v>8590</v>
      </c>
      <c r="L1841" s="10" t="s">
        <v>8592</v>
      </c>
      <c r="M1841" s="10" t="s">
        <v>8601</v>
      </c>
      <c r="N1841" s="12" t="s">
        <v>11</v>
      </c>
      <c r="O1841" s="12" t="s">
        <v>13</v>
      </c>
      <c r="P1841" s="12" t="s">
        <v>19</v>
      </c>
      <c r="Q1841" s="12" t="s">
        <v>40</v>
      </c>
      <c r="R1841" s="12" t="s">
        <v>14</v>
      </c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3">
        <f>ROUNDUP(SUM(VLOOKUP(F1841,'Pontuação 3.0'!A$2:B$11,2,FALSE),VLOOKUP(E1841,'Pontuação 3.0'!C$2:D$11,2,FALSE),VLOOKUP(H1841,'Pontuação 3.0'!I$2:J$11,2,FALSE),VLOOKUP(J1841,'Pontuação 3.0'!G$2:H$11,2,FALSE),VLOOKUP(G1841,'Pontuação 3.0'!E$2:F$11,2,FALSE),VLOOKUP(K1841,'Pontuação 3.0'!K$2:L$11,2,FALSE),VLOOKUP(L1841,'Pontuação 3.0'!M$2:N$13,2,FALSE)),0)</f>
        <v>2361</v>
      </c>
      <c r="AD1841" s="14">
        <f t="shared" si="1"/>
        <v>236</v>
      </c>
      <c r="AE1841" s="14" t="str">
        <f t="array" ref="AE1841">IFERROR(INDEX('Pontuação 3.0'!G$13:G$191, MATCH(AD1841, 'Pontuação 3.0'!F$13:F$191, 0)), "Faixa Indefinida")</f>
        <v>A</v>
      </c>
      <c r="AF1841" s="14">
        <f t="shared" si="2"/>
        <v>1</v>
      </c>
      <c r="AG1841" s="14">
        <f t="shared" si="3"/>
        <v>0</v>
      </c>
      <c r="AH1841" s="14">
        <f t="shared" si="4"/>
        <v>0</v>
      </c>
      <c r="AI1841" s="14">
        <f t="shared" si="5"/>
        <v>0</v>
      </c>
      <c r="AJ1841" s="10"/>
    </row>
    <row r="1842" ht="15.75" customHeight="1">
      <c r="A1842" s="9">
        <v>45695.0</v>
      </c>
      <c r="B1842" s="10" t="s">
        <v>4232</v>
      </c>
      <c r="C1842" s="10" t="s">
        <v>4233</v>
      </c>
      <c r="D1842" s="10" t="s">
        <v>4234</v>
      </c>
      <c r="E1842" s="10" t="s">
        <v>8586</v>
      </c>
      <c r="F1842" s="10" t="s">
        <v>8596</v>
      </c>
      <c r="G1842" s="10" t="s">
        <v>8588</v>
      </c>
      <c r="H1842" s="10" t="s">
        <v>8598</v>
      </c>
      <c r="I1842" s="10" t="s">
        <v>8614</v>
      </c>
      <c r="J1842" s="10" t="s">
        <v>8591</v>
      </c>
      <c r="K1842" s="10" t="s">
        <v>8590</v>
      </c>
      <c r="L1842" s="10" t="s">
        <v>8615</v>
      </c>
      <c r="M1842" s="10" t="s">
        <v>8593</v>
      </c>
      <c r="N1842" s="12" t="s">
        <v>11</v>
      </c>
      <c r="O1842" s="12" t="s">
        <v>13</v>
      </c>
      <c r="P1842" s="12" t="s">
        <v>961</v>
      </c>
      <c r="Q1842" s="12" t="s">
        <v>962</v>
      </c>
      <c r="R1842" s="12" t="s">
        <v>14</v>
      </c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3">
        <f>ROUNDUP(SUM(VLOOKUP(F1842,'Pontuação 3.0'!A$2:B$11,2,FALSE),VLOOKUP(E1842,'Pontuação 3.0'!C$2:D$11,2,FALSE),VLOOKUP(H1842,'Pontuação 3.0'!I$2:J$11,2,FALSE),VLOOKUP(J1842,'Pontuação 3.0'!G$2:H$11,2,FALSE),VLOOKUP(G1842,'Pontuação 3.0'!E$2:F$11,2,FALSE),VLOOKUP(K1842,'Pontuação 3.0'!K$2:L$11,2,FALSE),VLOOKUP(L1842,'Pontuação 3.0'!M$2:N$13,2,FALSE)),0)</f>
        <v>2227</v>
      </c>
      <c r="AD1842" s="14">
        <f t="shared" si="1"/>
        <v>223</v>
      </c>
      <c r="AE1842" s="14" t="str">
        <f t="array" ref="AE1842">IFERROR(INDEX('Pontuação 3.0'!G$13:G$191, MATCH(AD1842, 'Pontuação 3.0'!F$13:F$191, 0)), "Faixa Indefinida")</f>
        <v>B</v>
      </c>
      <c r="AF1842" s="14">
        <f t="shared" si="2"/>
        <v>0</v>
      </c>
      <c r="AG1842" s="14">
        <f t="shared" si="3"/>
        <v>1</v>
      </c>
      <c r="AH1842" s="14">
        <f t="shared" si="4"/>
        <v>0</v>
      </c>
      <c r="AI1842" s="14">
        <f t="shared" si="5"/>
        <v>0</v>
      </c>
      <c r="AJ1842" s="10"/>
    </row>
    <row r="1843" ht="15.75" customHeight="1">
      <c r="A1843" s="9">
        <v>45695.0</v>
      </c>
      <c r="B1843" s="10" t="s">
        <v>4235</v>
      </c>
      <c r="C1843" s="10" t="s">
        <v>4236</v>
      </c>
      <c r="D1843" s="11">
        <v>2.1980516082E10</v>
      </c>
      <c r="E1843" s="10" t="s">
        <v>8586</v>
      </c>
      <c r="F1843" s="10" t="s">
        <v>8596</v>
      </c>
      <c r="G1843" s="10" t="s">
        <v>8620</v>
      </c>
      <c r="H1843" s="10" t="s">
        <v>8626</v>
      </c>
      <c r="I1843" s="10" t="s">
        <v>8590</v>
      </c>
      <c r="J1843" s="10" t="s">
        <v>8599</v>
      </c>
      <c r="K1843" s="10" t="s">
        <v>8590</v>
      </c>
      <c r="L1843" s="10" t="s">
        <v>8615</v>
      </c>
      <c r="M1843" s="10" t="s">
        <v>8625</v>
      </c>
      <c r="N1843" s="12" t="s">
        <v>11</v>
      </c>
      <c r="O1843" s="12" t="s">
        <v>13</v>
      </c>
      <c r="P1843" s="12" t="s">
        <v>19</v>
      </c>
      <c r="Q1843" s="12" t="s">
        <v>121</v>
      </c>
      <c r="R1843" s="12" t="s">
        <v>14</v>
      </c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3">
        <f>ROUNDUP(SUM(VLOOKUP(F1843,'Pontuação 3.0'!A$2:B$11,2,FALSE),VLOOKUP(E1843,'Pontuação 3.0'!C$2:D$11,2,FALSE),VLOOKUP(H1843,'Pontuação 3.0'!I$2:J$11,2,FALSE),VLOOKUP(J1843,'Pontuação 3.0'!G$2:H$11,2,FALSE),VLOOKUP(G1843,'Pontuação 3.0'!E$2:F$11,2,FALSE),VLOOKUP(K1843,'Pontuação 3.0'!K$2:L$11,2,FALSE),VLOOKUP(L1843,'Pontuação 3.0'!M$2:N$13,2,FALSE)),0)</f>
        <v>1787</v>
      </c>
      <c r="AD1843" s="14">
        <f t="shared" si="1"/>
        <v>179</v>
      </c>
      <c r="AE1843" s="14" t="str">
        <f t="array" ref="AE1843">IFERROR(INDEX('Pontuação 3.0'!G$13:G$191, MATCH(AD1843, 'Pontuação 3.0'!F$13:F$191, 0)), "Faixa Indefinida")</f>
        <v>D</v>
      </c>
      <c r="AF1843" s="14">
        <f t="shared" si="2"/>
        <v>0</v>
      </c>
      <c r="AG1843" s="14">
        <f t="shared" si="3"/>
        <v>0</v>
      </c>
      <c r="AH1843" s="14">
        <f t="shared" si="4"/>
        <v>0</v>
      </c>
      <c r="AI1843" s="14">
        <f t="shared" si="5"/>
        <v>1</v>
      </c>
      <c r="AJ1843" s="10"/>
    </row>
    <row r="1844" ht="15.75" customHeight="1">
      <c r="A1844" s="9">
        <v>45695.0</v>
      </c>
      <c r="B1844" s="10" t="s">
        <v>4237</v>
      </c>
      <c r="C1844" s="10" t="s">
        <v>4238</v>
      </c>
      <c r="D1844" s="11">
        <v>1.1991988994E10</v>
      </c>
      <c r="E1844" s="10" t="s">
        <v>8586</v>
      </c>
      <c r="F1844" s="10" t="s">
        <v>8587</v>
      </c>
      <c r="G1844" s="10" t="s">
        <v>8620</v>
      </c>
      <c r="H1844" s="10" t="s">
        <v>8605</v>
      </c>
      <c r="I1844" s="10" t="s">
        <v>8614</v>
      </c>
      <c r="J1844" s="10" t="s">
        <v>8599</v>
      </c>
      <c r="K1844" s="10" t="s">
        <v>8590</v>
      </c>
      <c r="L1844" s="10" t="s">
        <v>8607</v>
      </c>
      <c r="M1844" s="10" t="s">
        <v>8593</v>
      </c>
      <c r="N1844" s="12" t="s">
        <v>11</v>
      </c>
      <c r="O1844" s="12" t="s">
        <v>13</v>
      </c>
      <c r="P1844" s="12" t="s">
        <v>1337</v>
      </c>
      <c r="Q1844" s="12" t="s">
        <v>1338</v>
      </c>
      <c r="R1844" s="12" t="s">
        <v>14</v>
      </c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3">
        <f>ROUNDUP(SUM(VLOOKUP(F1844,'Pontuação 3.0'!A$2:B$11,2,FALSE),VLOOKUP(E1844,'Pontuação 3.0'!C$2:D$11,2,FALSE),VLOOKUP(H1844,'Pontuação 3.0'!I$2:J$11,2,FALSE),VLOOKUP(J1844,'Pontuação 3.0'!G$2:H$11,2,FALSE),VLOOKUP(G1844,'Pontuação 3.0'!E$2:F$11,2,FALSE),VLOOKUP(K1844,'Pontuação 3.0'!K$2:L$11,2,FALSE),VLOOKUP(L1844,'Pontuação 3.0'!M$2:N$13,2,FALSE)),0)</f>
        <v>1888</v>
      </c>
      <c r="AD1844" s="14">
        <f t="shared" si="1"/>
        <v>189</v>
      </c>
      <c r="AE1844" s="14" t="str">
        <f t="array" ref="AE1844">IFERROR(INDEX('Pontuação 3.0'!G$13:G$191, MATCH(AD1844, 'Pontuação 3.0'!F$13:F$191, 0)), "Faixa Indefinida")</f>
        <v>D</v>
      </c>
      <c r="AF1844" s="14">
        <f t="shared" si="2"/>
        <v>0</v>
      </c>
      <c r="AG1844" s="14">
        <f t="shared" si="3"/>
        <v>0</v>
      </c>
      <c r="AH1844" s="14">
        <f t="shared" si="4"/>
        <v>0</v>
      </c>
      <c r="AI1844" s="14">
        <f t="shared" si="5"/>
        <v>1</v>
      </c>
      <c r="AJ1844" s="10"/>
    </row>
    <row r="1845" ht="15.75" customHeight="1">
      <c r="A1845" s="9">
        <v>45695.0</v>
      </c>
      <c r="B1845" s="10" t="s">
        <v>4239</v>
      </c>
      <c r="C1845" s="10" t="s">
        <v>4240</v>
      </c>
      <c r="D1845" s="11">
        <v>2.1968670032E10</v>
      </c>
      <c r="E1845" s="10" t="s">
        <v>8586</v>
      </c>
      <c r="F1845" s="10" t="s">
        <v>8587</v>
      </c>
      <c r="G1845" s="10" t="s">
        <v>8620</v>
      </c>
      <c r="H1845" s="10" t="s">
        <v>8598</v>
      </c>
      <c r="I1845" s="10" t="s">
        <v>8614</v>
      </c>
      <c r="J1845" s="10" t="s">
        <v>8591</v>
      </c>
      <c r="K1845" s="10" t="s">
        <v>8590</v>
      </c>
      <c r="L1845" s="10" t="s">
        <v>8615</v>
      </c>
      <c r="M1845" s="10" t="s">
        <v>8593</v>
      </c>
      <c r="N1845" s="12" t="s">
        <v>11</v>
      </c>
      <c r="O1845" s="12" t="s">
        <v>13</v>
      </c>
      <c r="P1845" s="12" t="s">
        <v>12</v>
      </c>
      <c r="Q1845" s="12" t="s">
        <v>15</v>
      </c>
      <c r="R1845" s="12" t="s">
        <v>14</v>
      </c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3">
        <f>ROUNDUP(SUM(VLOOKUP(F1845,'Pontuação 3.0'!A$2:B$11,2,FALSE),VLOOKUP(E1845,'Pontuação 3.0'!C$2:D$11,2,FALSE),VLOOKUP(H1845,'Pontuação 3.0'!I$2:J$11,2,FALSE),VLOOKUP(J1845,'Pontuação 3.0'!G$2:H$11,2,FALSE),VLOOKUP(G1845,'Pontuação 3.0'!E$2:F$11,2,FALSE),VLOOKUP(K1845,'Pontuação 3.0'!K$2:L$11,2,FALSE),VLOOKUP(L1845,'Pontuação 3.0'!M$2:N$13,2,FALSE)),0)</f>
        <v>2220</v>
      </c>
      <c r="AD1845" s="14">
        <f t="shared" si="1"/>
        <v>222</v>
      </c>
      <c r="AE1845" s="14" t="str">
        <f t="array" ref="AE1845">IFERROR(INDEX('Pontuação 3.0'!G$13:G$191, MATCH(AD1845, 'Pontuação 3.0'!F$13:F$191, 0)), "Faixa Indefinida")</f>
        <v>B</v>
      </c>
      <c r="AF1845" s="14">
        <f t="shared" si="2"/>
        <v>0</v>
      </c>
      <c r="AG1845" s="14">
        <f t="shared" si="3"/>
        <v>1</v>
      </c>
      <c r="AH1845" s="14">
        <f t="shared" si="4"/>
        <v>0</v>
      </c>
      <c r="AI1845" s="14">
        <f t="shared" si="5"/>
        <v>0</v>
      </c>
      <c r="AJ1845" s="10"/>
    </row>
    <row r="1846" ht="15.75" customHeight="1">
      <c r="A1846" s="9">
        <v>45695.0</v>
      </c>
      <c r="B1846" s="10" t="s">
        <v>4246</v>
      </c>
      <c r="C1846" s="10" t="s">
        <v>4247</v>
      </c>
      <c r="D1846" s="11">
        <v>9.4981681166E10</v>
      </c>
      <c r="E1846" s="10" t="s">
        <v>8586</v>
      </c>
      <c r="F1846" s="10" t="s">
        <v>8610</v>
      </c>
      <c r="G1846" s="10" t="s">
        <v>8588</v>
      </c>
      <c r="H1846" s="10" t="s">
        <v>8589</v>
      </c>
      <c r="I1846" s="10" t="s">
        <v>8590</v>
      </c>
      <c r="J1846" s="10" t="s">
        <v>8599</v>
      </c>
      <c r="K1846" s="10" t="s">
        <v>8590</v>
      </c>
      <c r="L1846" s="10" t="s">
        <v>8615</v>
      </c>
      <c r="M1846" s="10" t="s">
        <v>8601</v>
      </c>
      <c r="N1846" s="12" t="s">
        <v>11</v>
      </c>
      <c r="O1846" s="12" t="s">
        <v>13</v>
      </c>
      <c r="P1846" s="12" t="s">
        <v>80</v>
      </c>
      <c r="Q1846" s="12" t="s">
        <v>121</v>
      </c>
      <c r="R1846" s="12" t="s">
        <v>14</v>
      </c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3">
        <f>ROUNDUP(SUM(VLOOKUP(F1846,'Pontuação 3.0'!A$2:B$11,2,FALSE),VLOOKUP(E1846,'Pontuação 3.0'!C$2:D$11,2,FALSE),VLOOKUP(H1846,'Pontuação 3.0'!I$2:J$11,2,FALSE),VLOOKUP(J1846,'Pontuação 3.0'!G$2:H$11,2,FALSE),VLOOKUP(G1846,'Pontuação 3.0'!E$2:F$11,2,FALSE),VLOOKUP(K1846,'Pontuação 3.0'!K$2:L$11,2,FALSE),VLOOKUP(L1846,'Pontuação 3.0'!M$2:N$13,2,FALSE)),0)</f>
        <v>2073</v>
      </c>
      <c r="AD1846" s="14">
        <f t="shared" si="1"/>
        <v>207</v>
      </c>
      <c r="AE1846" s="14" t="str">
        <f t="array" ref="AE1846">IFERROR(INDEX('Pontuação 3.0'!G$13:G$191, MATCH(AD1846, 'Pontuação 3.0'!F$13:F$191, 0)), "Faixa Indefinida")</f>
        <v>C</v>
      </c>
      <c r="AF1846" s="14">
        <f t="shared" si="2"/>
        <v>0</v>
      </c>
      <c r="AG1846" s="14">
        <f t="shared" si="3"/>
        <v>0</v>
      </c>
      <c r="AH1846" s="14">
        <f t="shared" si="4"/>
        <v>1</v>
      </c>
      <c r="AI1846" s="14">
        <f t="shared" si="5"/>
        <v>0</v>
      </c>
      <c r="AJ1846" s="10"/>
    </row>
    <row r="1847" ht="15.75" customHeight="1">
      <c r="A1847" s="9">
        <v>45695.0</v>
      </c>
      <c r="B1847" s="10" t="s">
        <v>4243</v>
      </c>
      <c r="C1847" s="10" t="s">
        <v>4244</v>
      </c>
      <c r="D1847" s="10" t="s">
        <v>4245</v>
      </c>
      <c r="E1847" s="10" t="s">
        <v>8586</v>
      </c>
      <c r="F1847" s="10" t="s">
        <v>8596</v>
      </c>
      <c r="G1847" s="10" t="s">
        <v>8588</v>
      </c>
      <c r="H1847" s="10" t="s">
        <v>8605</v>
      </c>
      <c r="I1847" s="10" t="s">
        <v>8614</v>
      </c>
      <c r="J1847" s="10" t="s">
        <v>8591</v>
      </c>
      <c r="K1847" s="10" t="s">
        <v>8590</v>
      </c>
      <c r="L1847" s="10" t="s">
        <v>8592</v>
      </c>
      <c r="M1847" s="10" t="s">
        <v>8621</v>
      </c>
      <c r="N1847" s="12" t="s">
        <v>11</v>
      </c>
      <c r="O1847" s="12" t="s">
        <v>13</v>
      </c>
      <c r="P1847" s="12" t="s">
        <v>19</v>
      </c>
      <c r="Q1847" s="12" t="s">
        <v>49</v>
      </c>
      <c r="R1847" s="12" t="s">
        <v>14</v>
      </c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3">
        <f>ROUNDUP(SUM(VLOOKUP(F1847,'Pontuação 3.0'!A$2:B$11,2,FALSE),VLOOKUP(E1847,'Pontuação 3.0'!C$2:D$11,2,FALSE),VLOOKUP(H1847,'Pontuação 3.0'!I$2:J$11,2,FALSE),VLOOKUP(J1847,'Pontuação 3.0'!G$2:H$11,2,FALSE),VLOOKUP(G1847,'Pontuação 3.0'!E$2:F$11,2,FALSE),VLOOKUP(K1847,'Pontuação 3.0'!K$2:L$11,2,FALSE),VLOOKUP(L1847,'Pontuação 3.0'!M$2:N$13,2,FALSE)),0)</f>
        <v>2077</v>
      </c>
      <c r="AD1847" s="14">
        <f t="shared" si="1"/>
        <v>208</v>
      </c>
      <c r="AE1847" s="14" t="str">
        <f t="array" ref="AE1847">IFERROR(INDEX('Pontuação 3.0'!G$13:G$191, MATCH(AD1847, 'Pontuação 3.0'!F$13:F$191, 0)), "Faixa Indefinida")</f>
        <v>C</v>
      </c>
      <c r="AF1847" s="14">
        <f t="shared" si="2"/>
        <v>0</v>
      </c>
      <c r="AG1847" s="14">
        <f t="shared" si="3"/>
        <v>0</v>
      </c>
      <c r="AH1847" s="14">
        <f t="shared" si="4"/>
        <v>1</v>
      </c>
      <c r="AI1847" s="14">
        <f t="shared" si="5"/>
        <v>0</v>
      </c>
      <c r="AJ1847" s="10"/>
    </row>
    <row r="1848" ht="15.75" customHeight="1">
      <c r="A1848" s="9">
        <v>45695.0</v>
      </c>
      <c r="B1848" s="10" t="s">
        <v>4248</v>
      </c>
      <c r="C1848" s="10" t="s">
        <v>4249</v>
      </c>
      <c r="D1848" s="11">
        <v>6.2981451631E10</v>
      </c>
      <c r="E1848" s="10" t="s">
        <v>8586</v>
      </c>
      <c r="F1848" s="10" t="s">
        <v>8587</v>
      </c>
      <c r="G1848" s="10" t="s">
        <v>8588</v>
      </c>
      <c r="H1848" s="10" t="s">
        <v>8605</v>
      </c>
      <c r="I1848" s="10" t="s">
        <v>8590</v>
      </c>
      <c r="J1848" s="10" t="s">
        <v>8599</v>
      </c>
      <c r="K1848" s="10" t="s">
        <v>8590</v>
      </c>
      <c r="L1848" s="10" t="s">
        <v>8615</v>
      </c>
      <c r="M1848" s="10" t="s">
        <v>8593</v>
      </c>
      <c r="N1848" s="12" t="s">
        <v>11</v>
      </c>
      <c r="O1848" s="12" t="s">
        <v>13</v>
      </c>
      <c r="P1848" s="12" t="s">
        <v>77</v>
      </c>
      <c r="Q1848" s="12" t="s">
        <v>45</v>
      </c>
      <c r="R1848" s="12" t="s">
        <v>23</v>
      </c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3">
        <f>ROUNDUP(SUM(VLOOKUP(F1848,'Pontuação 3.0'!A$2:B$11,2,FALSE),VLOOKUP(E1848,'Pontuação 3.0'!C$2:D$11,2,FALSE),VLOOKUP(H1848,'Pontuação 3.0'!I$2:J$11,2,FALSE),VLOOKUP(J1848,'Pontuação 3.0'!G$2:H$11,2,FALSE),VLOOKUP(G1848,'Pontuação 3.0'!E$2:F$11,2,FALSE),VLOOKUP(K1848,'Pontuação 3.0'!K$2:L$11,2,FALSE),VLOOKUP(L1848,'Pontuação 3.0'!M$2:N$13,2,FALSE)),0)</f>
        <v>2144</v>
      </c>
      <c r="AD1848" s="14">
        <f t="shared" si="1"/>
        <v>214</v>
      </c>
      <c r="AE1848" s="14" t="str">
        <f t="array" ref="AE1848">IFERROR(INDEX('Pontuação 3.0'!G$13:G$191, MATCH(AD1848, 'Pontuação 3.0'!F$13:F$191, 0)), "Faixa Indefinida")</f>
        <v>B</v>
      </c>
      <c r="AF1848" s="14">
        <f t="shared" si="2"/>
        <v>0</v>
      </c>
      <c r="AG1848" s="14">
        <f t="shared" si="3"/>
        <v>1</v>
      </c>
      <c r="AH1848" s="14">
        <f t="shared" si="4"/>
        <v>0</v>
      </c>
      <c r="AI1848" s="14">
        <f t="shared" si="5"/>
        <v>0</v>
      </c>
      <c r="AJ1848" s="10"/>
    </row>
    <row r="1849" ht="15.75" customHeight="1">
      <c r="A1849" s="9">
        <v>45695.0</v>
      </c>
      <c r="B1849" s="10" t="s">
        <v>189</v>
      </c>
      <c r="C1849" s="10" t="s">
        <v>4252</v>
      </c>
      <c r="D1849" s="11">
        <v>1.5997979717E10</v>
      </c>
      <c r="E1849" s="10" t="s">
        <v>8586</v>
      </c>
      <c r="F1849" s="10" t="s">
        <v>8587</v>
      </c>
      <c r="G1849" s="10" t="s">
        <v>8588</v>
      </c>
      <c r="H1849" s="10" t="s">
        <v>8589</v>
      </c>
      <c r="I1849" s="10" t="s">
        <v>8590</v>
      </c>
      <c r="J1849" s="10" t="s">
        <v>8591</v>
      </c>
      <c r="K1849" s="10" t="s">
        <v>8606</v>
      </c>
      <c r="L1849" s="10" t="s">
        <v>8592</v>
      </c>
      <c r="M1849" s="10" t="s">
        <v>8593</v>
      </c>
      <c r="N1849" s="12" t="s">
        <v>11</v>
      </c>
      <c r="O1849" s="12" t="s">
        <v>13</v>
      </c>
      <c r="P1849" s="12" t="s">
        <v>19</v>
      </c>
      <c r="Q1849" s="12" t="s">
        <v>15</v>
      </c>
      <c r="R1849" s="12" t="s">
        <v>23</v>
      </c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3">
        <f>ROUNDUP(SUM(VLOOKUP(F1849,'Pontuação 3.0'!A$2:B$11,2,FALSE),VLOOKUP(E1849,'Pontuação 3.0'!C$2:D$11,2,FALSE),VLOOKUP(H1849,'Pontuação 3.0'!I$2:J$11,2,FALSE),VLOOKUP(J1849,'Pontuação 3.0'!G$2:H$11,2,FALSE),VLOOKUP(G1849,'Pontuação 3.0'!E$2:F$11,2,FALSE),VLOOKUP(K1849,'Pontuação 3.0'!K$2:L$11,2,FALSE),VLOOKUP(L1849,'Pontuação 3.0'!M$2:N$13,2,FALSE)),0)</f>
        <v>2622</v>
      </c>
      <c r="AD1849" s="14">
        <f t="shared" si="1"/>
        <v>262</v>
      </c>
      <c r="AE1849" s="14" t="str">
        <f t="array" ref="AE1849">IFERROR(INDEX('Pontuação 3.0'!G$13:G$191, MATCH(AD1849, 'Pontuação 3.0'!F$13:F$191, 0)), "Faixa Indefinida")</f>
        <v>A</v>
      </c>
      <c r="AF1849" s="14">
        <f t="shared" si="2"/>
        <v>1</v>
      </c>
      <c r="AG1849" s="14">
        <f t="shared" si="3"/>
        <v>0</v>
      </c>
      <c r="AH1849" s="14">
        <f t="shared" si="4"/>
        <v>0</v>
      </c>
      <c r="AI1849" s="14">
        <f t="shared" si="5"/>
        <v>0</v>
      </c>
      <c r="AJ1849" s="10"/>
    </row>
    <row r="1850" ht="15.75" customHeight="1">
      <c r="A1850" s="9">
        <v>45695.0</v>
      </c>
      <c r="B1850" s="10" t="s">
        <v>4250</v>
      </c>
      <c r="C1850" s="10" t="s">
        <v>4251</v>
      </c>
      <c r="D1850" s="11">
        <v>3.4999282114E10</v>
      </c>
      <c r="E1850" s="10" t="s">
        <v>8586</v>
      </c>
      <c r="F1850" s="10" t="s">
        <v>8610</v>
      </c>
      <c r="G1850" s="10" t="s">
        <v>8620</v>
      </c>
      <c r="H1850" s="10" t="s">
        <v>8589</v>
      </c>
      <c r="I1850" s="10" t="s">
        <v>8590</v>
      </c>
      <c r="J1850" s="10" t="s">
        <v>8599</v>
      </c>
      <c r="K1850" s="10" t="s">
        <v>8590</v>
      </c>
      <c r="L1850" s="10" t="s">
        <v>8615</v>
      </c>
      <c r="M1850" s="10" t="s">
        <v>8625</v>
      </c>
      <c r="N1850" s="12" t="s">
        <v>11</v>
      </c>
      <c r="O1850" s="12" t="s">
        <v>13</v>
      </c>
      <c r="P1850" s="12" t="s">
        <v>19</v>
      </c>
      <c r="Q1850" s="12" t="s">
        <v>49</v>
      </c>
      <c r="R1850" s="12" t="s">
        <v>23</v>
      </c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3">
        <f>ROUNDUP(SUM(VLOOKUP(F1850,'Pontuação 3.0'!A$2:B$11,2,FALSE),VLOOKUP(E1850,'Pontuação 3.0'!C$2:D$11,2,FALSE),VLOOKUP(H1850,'Pontuação 3.0'!I$2:J$11,2,FALSE),VLOOKUP(J1850,'Pontuação 3.0'!G$2:H$11,2,FALSE),VLOOKUP(G1850,'Pontuação 3.0'!E$2:F$11,2,FALSE),VLOOKUP(K1850,'Pontuação 3.0'!K$2:L$11,2,FALSE),VLOOKUP(L1850,'Pontuação 3.0'!M$2:N$13,2,FALSE)),0)</f>
        <v>1933</v>
      </c>
      <c r="AD1850" s="14">
        <f t="shared" si="1"/>
        <v>193</v>
      </c>
      <c r="AE1850" s="14" t="str">
        <f t="array" ref="AE1850">IFERROR(INDEX('Pontuação 3.0'!G$13:G$191, MATCH(AD1850, 'Pontuação 3.0'!F$13:F$191, 0)), "Faixa Indefinida")</f>
        <v>C</v>
      </c>
      <c r="AF1850" s="14">
        <f t="shared" si="2"/>
        <v>0</v>
      </c>
      <c r="AG1850" s="14">
        <f t="shared" si="3"/>
        <v>0</v>
      </c>
      <c r="AH1850" s="14">
        <f t="shared" si="4"/>
        <v>1</v>
      </c>
      <c r="AI1850" s="14">
        <f t="shared" si="5"/>
        <v>0</v>
      </c>
      <c r="AJ1850" s="10"/>
    </row>
    <row r="1851" ht="15.75" customHeight="1">
      <c r="A1851" s="9">
        <v>45695.0</v>
      </c>
      <c r="B1851" s="10" t="s">
        <v>4253</v>
      </c>
      <c r="C1851" s="10" t="s">
        <v>4254</v>
      </c>
      <c r="D1851" s="11">
        <v>8.8982228977E10</v>
      </c>
      <c r="E1851" s="10" t="s">
        <v>8586</v>
      </c>
      <c r="F1851" s="10" t="s">
        <v>8587</v>
      </c>
      <c r="G1851" s="10" t="s">
        <v>8588</v>
      </c>
      <c r="H1851" s="10" t="s">
        <v>8589</v>
      </c>
      <c r="I1851" s="10" t="s">
        <v>8590</v>
      </c>
      <c r="J1851" s="10" t="s">
        <v>8599</v>
      </c>
      <c r="K1851" s="10" t="s">
        <v>8590</v>
      </c>
      <c r="L1851" s="10" t="s">
        <v>8600</v>
      </c>
      <c r="M1851" s="10" t="s">
        <v>8611</v>
      </c>
      <c r="N1851" s="12" t="s">
        <v>11</v>
      </c>
      <c r="O1851" s="12" t="s">
        <v>13</v>
      </c>
      <c r="P1851" s="12" t="s">
        <v>102</v>
      </c>
      <c r="Q1851" s="12" t="s">
        <v>49</v>
      </c>
      <c r="R1851" s="12" t="s">
        <v>14</v>
      </c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3">
        <f>ROUNDUP(SUM(VLOOKUP(F1851,'Pontuação 3.0'!A$2:B$11,2,FALSE),VLOOKUP(E1851,'Pontuação 3.0'!C$2:D$11,2,FALSE),VLOOKUP(H1851,'Pontuação 3.0'!I$2:J$11,2,FALSE),VLOOKUP(J1851,'Pontuação 3.0'!G$2:H$11,2,FALSE),VLOOKUP(G1851,'Pontuação 3.0'!E$2:F$11,2,FALSE),VLOOKUP(K1851,'Pontuação 3.0'!K$2:L$11,2,FALSE),VLOOKUP(L1851,'Pontuação 3.0'!M$2:N$13,2,FALSE)),0)</f>
        <v>2403</v>
      </c>
      <c r="AD1851" s="14">
        <f t="shared" si="1"/>
        <v>240</v>
      </c>
      <c r="AE1851" s="14" t="str">
        <f t="array" ref="AE1851">IFERROR(INDEX('Pontuação 3.0'!G$13:G$191, MATCH(AD1851, 'Pontuação 3.0'!F$13:F$191, 0)), "Faixa Indefinida")</f>
        <v>A</v>
      </c>
      <c r="AF1851" s="14">
        <f t="shared" si="2"/>
        <v>1</v>
      </c>
      <c r="AG1851" s="14">
        <f t="shared" si="3"/>
        <v>0</v>
      </c>
      <c r="AH1851" s="14">
        <f t="shared" si="4"/>
        <v>0</v>
      </c>
      <c r="AI1851" s="14">
        <f t="shared" si="5"/>
        <v>0</v>
      </c>
      <c r="AJ1851" s="10"/>
    </row>
    <row r="1852" ht="15.75" customHeight="1">
      <c r="A1852" s="9">
        <v>45695.0</v>
      </c>
      <c r="B1852" s="10" t="s">
        <v>4241</v>
      </c>
      <c r="C1852" s="10" t="s">
        <v>4242</v>
      </c>
      <c r="D1852" s="11">
        <v>9.1988051099E10</v>
      </c>
      <c r="E1852" s="10" t="s">
        <v>8586</v>
      </c>
      <c r="F1852" s="10" t="s">
        <v>8587</v>
      </c>
      <c r="G1852" s="10" t="s">
        <v>8620</v>
      </c>
      <c r="H1852" s="10" t="s">
        <v>8589</v>
      </c>
      <c r="I1852" s="10" t="s">
        <v>8614</v>
      </c>
      <c r="J1852" s="10" t="s">
        <v>8591</v>
      </c>
      <c r="K1852" s="10" t="s">
        <v>8606</v>
      </c>
      <c r="L1852" s="10" t="s">
        <v>8592</v>
      </c>
      <c r="M1852" s="10" t="s">
        <v>8593</v>
      </c>
      <c r="N1852" s="12" t="s">
        <v>11</v>
      </c>
      <c r="O1852" s="12" t="s">
        <v>13</v>
      </c>
      <c r="P1852" s="12" t="s">
        <v>68</v>
      </c>
      <c r="Q1852" s="12" t="s">
        <v>45</v>
      </c>
      <c r="R1852" s="12" t="s">
        <v>14</v>
      </c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3">
        <f>ROUNDUP(SUM(VLOOKUP(F1852,'Pontuação 3.0'!A$2:B$11,2,FALSE),VLOOKUP(E1852,'Pontuação 3.0'!C$2:D$11,2,FALSE),VLOOKUP(H1852,'Pontuação 3.0'!I$2:J$11,2,FALSE),VLOOKUP(J1852,'Pontuação 3.0'!G$2:H$11,2,FALSE),VLOOKUP(G1852,'Pontuação 3.0'!E$2:F$11,2,FALSE),VLOOKUP(K1852,'Pontuação 3.0'!K$2:L$11,2,FALSE),VLOOKUP(L1852,'Pontuação 3.0'!M$2:N$13,2,FALSE)),0)</f>
        <v>2482</v>
      </c>
      <c r="AD1852" s="14">
        <f t="shared" si="1"/>
        <v>248</v>
      </c>
      <c r="AE1852" s="14" t="str">
        <f t="array" ref="AE1852">IFERROR(INDEX('Pontuação 3.0'!G$13:G$191, MATCH(AD1852, 'Pontuação 3.0'!F$13:F$191, 0)), "Faixa Indefinida")</f>
        <v>A</v>
      </c>
      <c r="AF1852" s="14">
        <f t="shared" si="2"/>
        <v>1</v>
      </c>
      <c r="AG1852" s="14">
        <f t="shared" si="3"/>
        <v>0</v>
      </c>
      <c r="AH1852" s="14">
        <f t="shared" si="4"/>
        <v>0</v>
      </c>
      <c r="AI1852" s="14">
        <f t="shared" si="5"/>
        <v>0</v>
      </c>
      <c r="AJ1852" s="10"/>
    </row>
    <row r="1853" ht="15.75" customHeight="1">
      <c r="A1853" s="9">
        <v>45695.0</v>
      </c>
      <c r="B1853" s="10" t="s">
        <v>4255</v>
      </c>
      <c r="C1853" s="10" t="s">
        <v>4256</v>
      </c>
      <c r="D1853" s="11">
        <v>9.9984725159E10</v>
      </c>
      <c r="E1853" s="10" t="s">
        <v>8586</v>
      </c>
      <c r="F1853" s="10" t="s">
        <v>8587</v>
      </c>
      <c r="G1853" s="10" t="s">
        <v>8628</v>
      </c>
      <c r="H1853" s="10" t="s">
        <v>8626</v>
      </c>
      <c r="I1853" s="10" t="s">
        <v>8590</v>
      </c>
      <c r="J1853" s="10" t="s">
        <v>8599</v>
      </c>
      <c r="K1853" s="10" t="s">
        <v>8590</v>
      </c>
      <c r="L1853" s="10" t="s">
        <v>8592</v>
      </c>
      <c r="M1853" s="10" t="s">
        <v>8601</v>
      </c>
      <c r="N1853" s="12" t="s">
        <v>11</v>
      </c>
      <c r="O1853" s="12" t="s">
        <v>13</v>
      </c>
      <c r="P1853" s="12" t="s">
        <v>102</v>
      </c>
      <c r="Q1853" s="12" t="s">
        <v>15</v>
      </c>
      <c r="R1853" s="12" t="s">
        <v>14</v>
      </c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3">
        <f>ROUNDUP(SUM(VLOOKUP(F1853,'Pontuação 3.0'!A$2:B$11,2,FALSE),VLOOKUP(E1853,'Pontuação 3.0'!C$2:D$11,2,FALSE),VLOOKUP(H1853,'Pontuação 3.0'!I$2:J$11,2,FALSE),VLOOKUP(J1853,'Pontuação 3.0'!G$2:H$11,2,FALSE),VLOOKUP(G1853,'Pontuação 3.0'!E$2:F$11,2,FALSE),VLOOKUP(K1853,'Pontuação 3.0'!K$2:L$11,2,FALSE),VLOOKUP(L1853,'Pontuação 3.0'!M$2:N$13,2,FALSE)),0)</f>
        <v>1824</v>
      </c>
      <c r="AD1853" s="14">
        <f t="shared" si="1"/>
        <v>182</v>
      </c>
      <c r="AE1853" s="14" t="str">
        <f t="array" ref="AE1853">IFERROR(INDEX('Pontuação 3.0'!G$13:G$191, MATCH(AD1853, 'Pontuação 3.0'!F$13:F$191, 0)), "Faixa Indefinida")</f>
        <v>D</v>
      </c>
      <c r="AF1853" s="14">
        <f t="shared" si="2"/>
        <v>0</v>
      </c>
      <c r="AG1853" s="14">
        <f t="shared" si="3"/>
        <v>0</v>
      </c>
      <c r="AH1853" s="14">
        <f t="shared" si="4"/>
        <v>0</v>
      </c>
      <c r="AI1853" s="14">
        <f t="shared" si="5"/>
        <v>1</v>
      </c>
      <c r="AJ1853" s="10"/>
    </row>
    <row r="1854" ht="15.75" customHeight="1">
      <c r="A1854" s="9">
        <v>45695.0</v>
      </c>
      <c r="B1854" s="10" t="s">
        <v>4257</v>
      </c>
      <c r="C1854" s="10" t="s">
        <v>4258</v>
      </c>
      <c r="D1854" s="10" t="s">
        <v>4259</v>
      </c>
      <c r="E1854" s="10" t="s">
        <v>8586</v>
      </c>
      <c r="F1854" s="10" t="s">
        <v>8587</v>
      </c>
      <c r="G1854" s="10" t="s">
        <v>8620</v>
      </c>
      <c r="H1854" s="10" t="s">
        <v>8598</v>
      </c>
      <c r="I1854" s="10" t="s">
        <v>8590</v>
      </c>
      <c r="J1854" s="10" t="s">
        <v>8591</v>
      </c>
      <c r="K1854" s="10" t="s">
        <v>8590</v>
      </c>
      <c r="L1854" s="10" t="s">
        <v>8629</v>
      </c>
      <c r="M1854" s="10" t="s">
        <v>8601</v>
      </c>
      <c r="N1854" s="12" t="s">
        <v>11</v>
      </c>
      <c r="O1854" s="12" t="s">
        <v>13</v>
      </c>
      <c r="P1854" s="12" t="s">
        <v>22</v>
      </c>
      <c r="Q1854" s="12" t="s">
        <v>45</v>
      </c>
      <c r="R1854" s="12" t="s">
        <v>14</v>
      </c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3">
        <f>ROUNDUP(SUM(VLOOKUP(F1854,'Pontuação 3.0'!A$2:B$11,2,FALSE),VLOOKUP(E1854,'Pontuação 3.0'!C$2:D$11,2,FALSE),VLOOKUP(H1854,'Pontuação 3.0'!I$2:J$11,2,FALSE),VLOOKUP(J1854,'Pontuação 3.0'!G$2:H$11,2,FALSE),VLOOKUP(G1854,'Pontuação 3.0'!E$2:F$11,2,FALSE),VLOOKUP(K1854,'Pontuação 3.0'!K$2:L$11,2,FALSE),VLOOKUP(L1854,'Pontuação 3.0'!M$2:N$13,2,FALSE)),0)</f>
        <v>2112</v>
      </c>
      <c r="AD1854" s="14">
        <f t="shared" si="1"/>
        <v>211</v>
      </c>
      <c r="AE1854" s="14" t="str">
        <f t="array" ref="AE1854">IFERROR(INDEX('Pontuação 3.0'!G$13:G$191, MATCH(AD1854, 'Pontuação 3.0'!F$13:F$191, 0)), "Faixa Indefinida")</f>
        <v>C</v>
      </c>
      <c r="AF1854" s="14">
        <f t="shared" si="2"/>
        <v>0</v>
      </c>
      <c r="AG1854" s="14">
        <f t="shared" si="3"/>
        <v>0</v>
      </c>
      <c r="AH1854" s="14">
        <f t="shared" si="4"/>
        <v>1</v>
      </c>
      <c r="AI1854" s="14">
        <f t="shared" si="5"/>
        <v>0</v>
      </c>
      <c r="AJ1854" s="10"/>
    </row>
    <row r="1855" ht="15.75" customHeight="1">
      <c r="A1855" s="9">
        <v>45695.0</v>
      </c>
      <c r="B1855" s="10" t="s">
        <v>4260</v>
      </c>
      <c r="C1855" s="10" t="s">
        <v>4261</v>
      </c>
      <c r="D1855" s="11">
        <v>5.567998645243E12</v>
      </c>
      <c r="E1855" s="10" t="s">
        <v>8586</v>
      </c>
      <c r="F1855" s="10" t="s">
        <v>8587</v>
      </c>
      <c r="G1855" s="10" t="s">
        <v>8620</v>
      </c>
      <c r="H1855" s="10" t="s">
        <v>8626</v>
      </c>
      <c r="I1855" s="10" t="s">
        <v>8590</v>
      </c>
      <c r="J1855" s="10" t="s">
        <v>8599</v>
      </c>
      <c r="K1855" s="10" t="s">
        <v>8590</v>
      </c>
      <c r="L1855" s="10" t="s">
        <v>8592</v>
      </c>
      <c r="M1855" s="10" t="s">
        <v>8601</v>
      </c>
      <c r="N1855" s="12" t="s">
        <v>11</v>
      </c>
      <c r="O1855" s="12" t="s">
        <v>13</v>
      </c>
      <c r="P1855" s="12" t="s">
        <v>19</v>
      </c>
      <c r="Q1855" s="12" t="s">
        <v>15</v>
      </c>
      <c r="R1855" s="12" t="s">
        <v>23</v>
      </c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3">
        <f>ROUNDUP(SUM(VLOOKUP(F1855,'Pontuação 3.0'!A$2:B$11,2,FALSE),VLOOKUP(E1855,'Pontuação 3.0'!C$2:D$11,2,FALSE),VLOOKUP(H1855,'Pontuação 3.0'!I$2:J$11,2,FALSE),VLOOKUP(J1855,'Pontuação 3.0'!G$2:H$11,2,FALSE),VLOOKUP(G1855,'Pontuação 3.0'!E$2:F$11,2,FALSE),VLOOKUP(K1855,'Pontuação 3.0'!K$2:L$11,2,FALSE),VLOOKUP(L1855,'Pontuação 3.0'!M$2:N$13,2,FALSE)),0)</f>
        <v>1834</v>
      </c>
      <c r="AD1855" s="14">
        <f t="shared" si="1"/>
        <v>183</v>
      </c>
      <c r="AE1855" s="14" t="str">
        <f t="array" ref="AE1855">IFERROR(INDEX('Pontuação 3.0'!G$13:G$191, MATCH(AD1855, 'Pontuação 3.0'!F$13:F$191, 0)), "Faixa Indefinida")</f>
        <v>D</v>
      </c>
      <c r="AF1855" s="14">
        <f t="shared" si="2"/>
        <v>0</v>
      </c>
      <c r="AG1855" s="14">
        <f t="shared" si="3"/>
        <v>0</v>
      </c>
      <c r="AH1855" s="14">
        <f t="shared" si="4"/>
        <v>0</v>
      </c>
      <c r="AI1855" s="14">
        <f t="shared" si="5"/>
        <v>1</v>
      </c>
      <c r="AJ1855" s="10"/>
    </row>
    <row r="1856" ht="15.75" customHeight="1">
      <c r="A1856" s="9">
        <v>45695.0</v>
      </c>
      <c r="B1856" s="10" t="s">
        <v>4262</v>
      </c>
      <c r="C1856" s="10" t="s">
        <v>4263</v>
      </c>
      <c r="D1856" s="11">
        <v>6.1993176085E10</v>
      </c>
      <c r="E1856" s="10" t="s">
        <v>8586</v>
      </c>
      <c r="F1856" s="10" t="s">
        <v>8587</v>
      </c>
      <c r="G1856" s="10" t="s">
        <v>8620</v>
      </c>
      <c r="H1856" s="10" t="s">
        <v>8589</v>
      </c>
      <c r="I1856" s="10" t="s">
        <v>8590</v>
      </c>
      <c r="J1856" s="10" t="s">
        <v>8591</v>
      </c>
      <c r="K1856" s="10" t="s">
        <v>8590</v>
      </c>
      <c r="L1856" s="10" t="s">
        <v>8615</v>
      </c>
      <c r="M1856" s="10" t="s">
        <v>8601</v>
      </c>
      <c r="N1856" s="12" t="s">
        <v>11</v>
      </c>
      <c r="O1856" s="12" t="s">
        <v>13</v>
      </c>
      <c r="P1856" s="12" t="s">
        <v>961</v>
      </c>
      <c r="Q1856" s="12" t="s">
        <v>962</v>
      </c>
      <c r="R1856" s="12" t="s">
        <v>14</v>
      </c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3">
        <f>ROUNDUP(SUM(VLOOKUP(F1856,'Pontuação 3.0'!A$2:B$11,2,FALSE),VLOOKUP(E1856,'Pontuação 3.0'!C$2:D$11,2,FALSE),VLOOKUP(H1856,'Pontuação 3.0'!I$2:J$11,2,FALSE),VLOOKUP(J1856,'Pontuação 3.0'!G$2:H$11,2,FALSE),VLOOKUP(G1856,'Pontuação 3.0'!E$2:F$11,2,FALSE),VLOOKUP(K1856,'Pontuação 3.0'!K$2:L$11,2,FALSE),VLOOKUP(L1856,'Pontuação 3.0'!M$2:N$13,2,FALSE)),0)</f>
        <v>2307</v>
      </c>
      <c r="AD1856" s="14">
        <f t="shared" si="1"/>
        <v>231</v>
      </c>
      <c r="AE1856" s="14" t="str">
        <f t="array" ref="AE1856">IFERROR(INDEX('Pontuação 3.0'!G$13:G$191, MATCH(AD1856, 'Pontuação 3.0'!F$13:F$191, 0)), "Faixa Indefinida")</f>
        <v>B</v>
      </c>
      <c r="AF1856" s="14">
        <f t="shared" si="2"/>
        <v>0</v>
      </c>
      <c r="AG1856" s="14">
        <f t="shared" si="3"/>
        <v>1</v>
      </c>
      <c r="AH1856" s="14">
        <f t="shared" si="4"/>
        <v>0</v>
      </c>
      <c r="AI1856" s="14">
        <f t="shared" si="5"/>
        <v>0</v>
      </c>
      <c r="AJ1856" s="10"/>
    </row>
    <row r="1857" ht="15.75" customHeight="1">
      <c r="A1857" s="9">
        <v>45695.0</v>
      </c>
      <c r="B1857" s="10" t="s">
        <v>1067</v>
      </c>
      <c r="C1857" s="10" t="s">
        <v>4264</v>
      </c>
      <c r="D1857" s="11">
        <v>2.1979742912E10</v>
      </c>
      <c r="E1857" s="10" t="s">
        <v>8586</v>
      </c>
      <c r="F1857" s="10" t="s">
        <v>8631</v>
      </c>
      <c r="G1857" s="10" t="s">
        <v>8628</v>
      </c>
      <c r="H1857" s="10" t="s">
        <v>8626</v>
      </c>
      <c r="I1857" s="10" t="s">
        <v>8590</v>
      </c>
      <c r="J1857" s="10" t="s">
        <v>8591</v>
      </c>
      <c r="K1857" s="10" t="s">
        <v>8590</v>
      </c>
      <c r="L1857" s="10" t="s">
        <v>8615</v>
      </c>
      <c r="M1857" s="10" t="s">
        <v>8625</v>
      </c>
      <c r="N1857" s="12" t="s">
        <v>11</v>
      </c>
      <c r="O1857" s="12" t="s">
        <v>13</v>
      </c>
      <c r="P1857" s="12" t="s">
        <v>19</v>
      </c>
      <c r="Q1857" s="12" t="s">
        <v>15</v>
      </c>
      <c r="R1857" s="12" t="s">
        <v>14</v>
      </c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3">
        <f>ROUNDUP(SUM(VLOOKUP(F1857,'Pontuação 3.0'!A$2:B$11,2,FALSE),VLOOKUP(E1857,'Pontuação 3.0'!C$2:D$11,2,FALSE),VLOOKUP(H1857,'Pontuação 3.0'!I$2:J$11,2,FALSE),VLOOKUP(J1857,'Pontuação 3.0'!G$2:H$11,2,FALSE),VLOOKUP(G1857,'Pontuação 3.0'!E$2:F$11,2,FALSE),VLOOKUP(K1857,'Pontuação 3.0'!K$2:L$11,2,FALSE),VLOOKUP(L1857,'Pontuação 3.0'!M$2:N$13,2,FALSE)),0)</f>
        <v>2047</v>
      </c>
      <c r="AD1857" s="14">
        <f t="shared" si="1"/>
        <v>205</v>
      </c>
      <c r="AE1857" s="14" t="str">
        <f t="array" ref="AE1857">IFERROR(INDEX('Pontuação 3.0'!G$13:G$191, MATCH(AD1857, 'Pontuação 3.0'!F$13:F$191, 0)), "Faixa Indefinida")</f>
        <v>C</v>
      </c>
      <c r="AF1857" s="14">
        <f t="shared" si="2"/>
        <v>0</v>
      </c>
      <c r="AG1857" s="14">
        <f t="shared" si="3"/>
        <v>0</v>
      </c>
      <c r="AH1857" s="14">
        <f t="shared" si="4"/>
        <v>1</v>
      </c>
      <c r="AI1857" s="14">
        <f t="shared" si="5"/>
        <v>0</v>
      </c>
      <c r="AJ1857" s="10"/>
    </row>
    <row r="1858" ht="15.75" customHeight="1">
      <c r="A1858" s="9">
        <v>45695.0</v>
      </c>
      <c r="B1858" s="10" t="s">
        <v>152</v>
      </c>
      <c r="C1858" s="10" t="s">
        <v>4265</v>
      </c>
      <c r="D1858" s="11">
        <v>4.8996286407E10</v>
      </c>
      <c r="E1858" s="10" t="s">
        <v>8586</v>
      </c>
      <c r="F1858" s="10" t="s">
        <v>8596</v>
      </c>
      <c r="G1858" s="10" t="s">
        <v>8588</v>
      </c>
      <c r="H1858" s="10" t="s">
        <v>8598</v>
      </c>
      <c r="I1858" s="10" t="s">
        <v>8614</v>
      </c>
      <c r="J1858" s="10" t="s">
        <v>8599</v>
      </c>
      <c r="K1858" s="10" t="s">
        <v>8606</v>
      </c>
      <c r="L1858" s="10" t="s">
        <v>8615</v>
      </c>
      <c r="M1858" s="10" t="s">
        <v>8625</v>
      </c>
      <c r="N1858" s="12" t="s">
        <v>11</v>
      </c>
      <c r="O1858" s="12" t="s">
        <v>13</v>
      </c>
      <c r="P1858" s="12" t="s">
        <v>19</v>
      </c>
      <c r="Q1858" s="12" t="s">
        <v>49</v>
      </c>
      <c r="R1858" s="12" t="s">
        <v>14</v>
      </c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3">
        <f>ROUNDUP(SUM(VLOOKUP(F1858,'Pontuação 3.0'!A$2:B$11,2,FALSE),VLOOKUP(E1858,'Pontuação 3.0'!C$2:D$11,2,FALSE),VLOOKUP(H1858,'Pontuação 3.0'!I$2:J$11,2,FALSE),VLOOKUP(J1858,'Pontuação 3.0'!G$2:H$11,2,FALSE),VLOOKUP(G1858,'Pontuação 3.0'!E$2:F$11,2,FALSE),VLOOKUP(K1858,'Pontuação 3.0'!K$2:L$11,2,FALSE),VLOOKUP(L1858,'Pontuação 3.0'!M$2:N$13,2,FALSE)),0)</f>
        <v>2336</v>
      </c>
      <c r="AD1858" s="14">
        <f t="shared" si="1"/>
        <v>234</v>
      </c>
      <c r="AE1858" s="14" t="str">
        <f t="array" ref="AE1858">IFERROR(INDEX('Pontuação 3.0'!G$13:G$191, MATCH(AD1858, 'Pontuação 3.0'!F$13:F$191, 0)), "Faixa Indefinida")</f>
        <v>B</v>
      </c>
      <c r="AF1858" s="14">
        <f t="shared" si="2"/>
        <v>0</v>
      </c>
      <c r="AG1858" s="14">
        <f t="shared" si="3"/>
        <v>1</v>
      </c>
      <c r="AH1858" s="14">
        <f t="shared" si="4"/>
        <v>0</v>
      </c>
      <c r="AI1858" s="14">
        <f t="shared" si="5"/>
        <v>0</v>
      </c>
      <c r="AJ1858" s="10"/>
    </row>
    <row r="1859" ht="15.75" customHeight="1">
      <c r="A1859" s="9">
        <v>45695.0</v>
      </c>
      <c r="B1859" s="10" t="s">
        <v>4266</v>
      </c>
      <c r="C1859" s="10" t="s">
        <v>4267</v>
      </c>
      <c r="D1859" s="11">
        <v>9.1985171488E10</v>
      </c>
      <c r="E1859" s="10" t="s">
        <v>8586</v>
      </c>
      <c r="F1859" s="10" t="s">
        <v>8610</v>
      </c>
      <c r="G1859" s="10" t="s">
        <v>8620</v>
      </c>
      <c r="H1859" s="10" t="s">
        <v>8589</v>
      </c>
      <c r="I1859" s="10" t="s">
        <v>8590</v>
      </c>
      <c r="J1859" s="10" t="s">
        <v>8599</v>
      </c>
      <c r="K1859" s="10" t="s">
        <v>8606</v>
      </c>
      <c r="L1859" s="10" t="s">
        <v>8592</v>
      </c>
      <c r="M1859" s="10" t="s">
        <v>8611</v>
      </c>
      <c r="N1859" s="12" t="s">
        <v>11</v>
      </c>
      <c r="O1859" s="12" t="s">
        <v>13</v>
      </c>
      <c r="P1859" s="12" t="s">
        <v>19</v>
      </c>
      <c r="Q1859" s="12" t="s">
        <v>15</v>
      </c>
      <c r="R1859" s="12" t="s">
        <v>14</v>
      </c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3">
        <f>ROUNDUP(SUM(VLOOKUP(F1859,'Pontuação 3.0'!A$2:B$11,2,FALSE),VLOOKUP(E1859,'Pontuação 3.0'!C$2:D$11,2,FALSE),VLOOKUP(H1859,'Pontuação 3.0'!I$2:J$11,2,FALSE),VLOOKUP(J1859,'Pontuação 3.0'!G$2:H$11,2,FALSE),VLOOKUP(G1859,'Pontuação 3.0'!E$2:F$11,2,FALSE),VLOOKUP(K1859,'Pontuação 3.0'!K$2:L$11,2,FALSE),VLOOKUP(L1859,'Pontuação 3.0'!M$2:N$13,2,FALSE)),0)</f>
        <v>2108</v>
      </c>
      <c r="AD1859" s="14">
        <f t="shared" si="1"/>
        <v>211</v>
      </c>
      <c r="AE1859" s="14" t="str">
        <f t="array" ref="AE1859">IFERROR(INDEX('Pontuação 3.0'!G$13:G$191, MATCH(AD1859, 'Pontuação 3.0'!F$13:F$191, 0)), "Faixa Indefinida")</f>
        <v>C</v>
      </c>
      <c r="AF1859" s="14">
        <f t="shared" si="2"/>
        <v>0</v>
      </c>
      <c r="AG1859" s="14">
        <f t="shared" si="3"/>
        <v>0</v>
      </c>
      <c r="AH1859" s="14">
        <f t="shared" si="4"/>
        <v>1</v>
      </c>
      <c r="AI1859" s="14">
        <f t="shared" si="5"/>
        <v>0</v>
      </c>
      <c r="AJ1859" s="10"/>
    </row>
    <row r="1860" ht="15.75" customHeight="1">
      <c r="A1860" s="9">
        <v>45695.0</v>
      </c>
      <c r="B1860" s="10" t="s">
        <v>4268</v>
      </c>
      <c r="C1860" s="10" t="s">
        <v>4269</v>
      </c>
      <c r="D1860" s="11">
        <v>8.2994292533E10</v>
      </c>
      <c r="E1860" s="10" t="s">
        <v>8586</v>
      </c>
      <c r="F1860" s="10" t="s">
        <v>8587</v>
      </c>
      <c r="G1860" s="10" t="s">
        <v>8620</v>
      </c>
      <c r="H1860" s="10" t="s">
        <v>8589</v>
      </c>
      <c r="I1860" s="10" t="s">
        <v>8590</v>
      </c>
      <c r="J1860" s="10" t="s">
        <v>8599</v>
      </c>
      <c r="K1860" s="10" t="s">
        <v>8590</v>
      </c>
      <c r="L1860" s="10" t="s">
        <v>8615</v>
      </c>
      <c r="M1860" s="10" t="s">
        <v>8601</v>
      </c>
      <c r="N1860" s="12" t="s">
        <v>11</v>
      </c>
      <c r="O1860" s="12" t="s">
        <v>13</v>
      </c>
      <c r="P1860" s="12" t="s">
        <v>58</v>
      </c>
      <c r="Q1860" s="12" t="s">
        <v>49</v>
      </c>
      <c r="R1860" s="12" t="s">
        <v>14</v>
      </c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3">
        <f>ROUNDUP(SUM(VLOOKUP(F1860,'Pontuação 3.0'!A$2:B$11,2,FALSE),VLOOKUP(E1860,'Pontuação 3.0'!C$2:D$11,2,FALSE),VLOOKUP(H1860,'Pontuação 3.0'!I$2:J$11,2,FALSE),VLOOKUP(J1860,'Pontuação 3.0'!G$2:H$11,2,FALSE),VLOOKUP(G1860,'Pontuação 3.0'!E$2:F$11,2,FALSE),VLOOKUP(K1860,'Pontuação 3.0'!K$2:L$11,2,FALSE),VLOOKUP(L1860,'Pontuação 3.0'!M$2:N$13,2,FALSE)),0)</f>
        <v>2155</v>
      </c>
      <c r="AD1860" s="14">
        <f t="shared" si="1"/>
        <v>216</v>
      </c>
      <c r="AE1860" s="14" t="str">
        <f t="array" ref="AE1860">IFERROR(INDEX('Pontuação 3.0'!G$13:G$191, MATCH(AD1860, 'Pontuação 3.0'!F$13:F$191, 0)), "Faixa Indefinida")</f>
        <v>B</v>
      </c>
      <c r="AF1860" s="14">
        <f t="shared" si="2"/>
        <v>0</v>
      </c>
      <c r="AG1860" s="14">
        <f t="shared" si="3"/>
        <v>1</v>
      </c>
      <c r="AH1860" s="14">
        <f t="shared" si="4"/>
        <v>0</v>
      </c>
      <c r="AI1860" s="14">
        <f t="shared" si="5"/>
        <v>0</v>
      </c>
      <c r="AJ1860" s="10"/>
    </row>
    <row r="1861" ht="15.75" customHeight="1">
      <c r="A1861" s="9">
        <v>45695.0</v>
      </c>
      <c r="B1861" s="10" t="s">
        <v>4272</v>
      </c>
      <c r="C1861" s="10" t="s">
        <v>4273</v>
      </c>
      <c r="D1861" s="11">
        <v>8.8992343561E10</v>
      </c>
      <c r="E1861" s="10" t="s">
        <v>8586</v>
      </c>
      <c r="F1861" s="10" t="s">
        <v>8587</v>
      </c>
      <c r="G1861" s="10" t="s">
        <v>8620</v>
      </c>
      <c r="H1861" s="10" t="s">
        <v>8589</v>
      </c>
      <c r="I1861" s="10" t="s">
        <v>8590</v>
      </c>
      <c r="J1861" s="10" t="s">
        <v>8599</v>
      </c>
      <c r="K1861" s="10" t="s">
        <v>8590</v>
      </c>
      <c r="L1861" s="10" t="s">
        <v>8615</v>
      </c>
      <c r="M1861" s="10" t="s">
        <v>8593</v>
      </c>
      <c r="N1861" s="12" t="s">
        <v>11</v>
      </c>
      <c r="O1861" s="12" t="s">
        <v>13</v>
      </c>
      <c r="P1861" s="12" t="s">
        <v>58</v>
      </c>
      <c r="Q1861" s="12" t="s">
        <v>45</v>
      </c>
      <c r="R1861" s="12" t="s">
        <v>14</v>
      </c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3">
        <f>ROUNDUP(SUM(VLOOKUP(F1861,'Pontuação 3.0'!A$2:B$11,2,FALSE),VLOOKUP(E1861,'Pontuação 3.0'!C$2:D$11,2,FALSE),VLOOKUP(H1861,'Pontuação 3.0'!I$2:J$11,2,FALSE),VLOOKUP(J1861,'Pontuação 3.0'!G$2:H$11,2,FALSE),VLOOKUP(G1861,'Pontuação 3.0'!E$2:F$11,2,FALSE),VLOOKUP(K1861,'Pontuação 3.0'!K$2:L$11,2,FALSE),VLOOKUP(L1861,'Pontuação 3.0'!M$2:N$13,2,FALSE)),0)</f>
        <v>2155</v>
      </c>
      <c r="AD1861" s="14">
        <f t="shared" si="1"/>
        <v>216</v>
      </c>
      <c r="AE1861" s="14" t="str">
        <f t="array" ref="AE1861">IFERROR(INDEX('Pontuação 3.0'!G$13:G$191, MATCH(AD1861, 'Pontuação 3.0'!F$13:F$191, 0)), "Faixa Indefinida")</f>
        <v>B</v>
      </c>
      <c r="AF1861" s="14">
        <f t="shared" si="2"/>
        <v>0</v>
      </c>
      <c r="AG1861" s="14">
        <f t="shared" si="3"/>
        <v>1</v>
      </c>
      <c r="AH1861" s="14">
        <f t="shared" si="4"/>
        <v>0</v>
      </c>
      <c r="AI1861" s="14">
        <f t="shared" si="5"/>
        <v>0</v>
      </c>
      <c r="AJ1861" s="10"/>
    </row>
    <row r="1862" ht="15.75" customHeight="1">
      <c r="A1862" s="9">
        <v>45695.0</v>
      </c>
      <c r="B1862" s="10" t="s">
        <v>4274</v>
      </c>
      <c r="C1862" s="10" t="s">
        <v>4275</v>
      </c>
      <c r="D1862" s="11">
        <v>4.599997597E10</v>
      </c>
      <c r="E1862" s="10" t="s">
        <v>8586</v>
      </c>
      <c r="F1862" s="10" t="s">
        <v>8587</v>
      </c>
      <c r="G1862" s="10" t="s">
        <v>8588</v>
      </c>
      <c r="H1862" s="10" t="s">
        <v>8589</v>
      </c>
      <c r="I1862" s="10" t="s">
        <v>8590</v>
      </c>
      <c r="J1862" s="10" t="s">
        <v>8599</v>
      </c>
      <c r="K1862" s="10" t="s">
        <v>8590</v>
      </c>
      <c r="L1862" s="10" t="s">
        <v>8592</v>
      </c>
      <c r="M1862" s="10" t="s">
        <v>8601</v>
      </c>
      <c r="N1862" s="12" t="s">
        <v>11</v>
      </c>
      <c r="O1862" s="12" t="s">
        <v>13</v>
      </c>
      <c r="P1862" s="12" t="s">
        <v>12</v>
      </c>
      <c r="Q1862" s="12" t="s">
        <v>49</v>
      </c>
      <c r="R1862" s="12" t="s">
        <v>23</v>
      </c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3">
        <f>ROUNDUP(SUM(VLOOKUP(F1862,'Pontuação 3.0'!A$2:B$11,2,FALSE),VLOOKUP(E1862,'Pontuação 3.0'!C$2:D$11,2,FALSE),VLOOKUP(H1862,'Pontuação 3.0'!I$2:J$11,2,FALSE),VLOOKUP(J1862,'Pontuação 3.0'!G$2:H$11,2,FALSE),VLOOKUP(G1862,'Pontuação 3.0'!E$2:F$11,2,FALSE),VLOOKUP(K1862,'Pontuação 3.0'!K$2:L$11,2,FALSE),VLOOKUP(L1862,'Pontuação 3.0'!M$2:N$13,2,FALSE)),0)</f>
        <v>2209</v>
      </c>
      <c r="AD1862" s="14">
        <f t="shared" si="1"/>
        <v>221</v>
      </c>
      <c r="AE1862" s="14" t="str">
        <f t="array" ref="AE1862">IFERROR(INDEX('Pontuação 3.0'!G$13:G$191, MATCH(AD1862, 'Pontuação 3.0'!F$13:F$191, 0)), "Faixa Indefinida")</f>
        <v>B</v>
      </c>
      <c r="AF1862" s="14">
        <f t="shared" si="2"/>
        <v>0</v>
      </c>
      <c r="AG1862" s="14">
        <f t="shared" si="3"/>
        <v>1</v>
      </c>
      <c r="AH1862" s="14">
        <f t="shared" si="4"/>
        <v>0</v>
      </c>
      <c r="AI1862" s="14">
        <f t="shared" si="5"/>
        <v>0</v>
      </c>
      <c r="AJ1862" s="10"/>
    </row>
    <row r="1863" ht="15.75" customHeight="1">
      <c r="A1863" s="9">
        <v>45695.0</v>
      </c>
      <c r="B1863" s="10" t="s">
        <v>4276</v>
      </c>
      <c r="C1863" s="10" t="s">
        <v>4277</v>
      </c>
      <c r="D1863" s="11">
        <v>1.1944602332E10</v>
      </c>
      <c r="E1863" s="10" t="s">
        <v>8586</v>
      </c>
      <c r="F1863" s="10" t="s">
        <v>8631</v>
      </c>
      <c r="G1863" s="10" t="s">
        <v>8597</v>
      </c>
      <c r="H1863" s="10" t="s">
        <v>8626</v>
      </c>
      <c r="I1863" s="10" t="s">
        <v>8614</v>
      </c>
      <c r="J1863" s="10" t="s">
        <v>8599</v>
      </c>
      <c r="K1863" s="10" t="s">
        <v>8590</v>
      </c>
      <c r="L1863" s="10" t="s">
        <v>8629</v>
      </c>
      <c r="M1863" s="10" t="s">
        <v>8611</v>
      </c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3">
        <f>ROUNDUP(SUM(VLOOKUP(F1863,'Pontuação 3.0'!A$2:B$11,2,FALSE),VLOOKUP(E1863,'Pontuação 3.0'!C$2:D$11,2,FALSE),VLOOKUP(H1863,'Pontuação 3.0'!I$2:J$11,2,FALSE),VLOOKUP(J1863,'Pontuação 3.0'!G$2:H$11,2,FALSE),VLOOKUP(G1863,'Pontuação 3.0'!E$2:F$11,2,FALSE),VLOOKUP(K1863,'Pontuação 3.0'!K$2:L$11,2,FALSE),VLOOKUP(L1863,'Pontuação 3.0'!M$2:N$13,2,FALSE)),0)</f>
        <v>1830</v>
      </c>
      <c r="AD1863" s="14">
        <f t="shared" si="1"/>
        <v>183</v>
      </c>
      <c r="AE1863" s="14" t="str">
        <f t="array" ref="AE1863">IFERROR(INDEX('Pontuação 3.0'!G$13:G$191, MATCH(AD1863, 'Pontuação 3.0'!F$13:F$191, 0)), "Faixa Indefinida")</f>
        <v>D</v>
      </c>
      <c r="AF1863" s="14">
        <f t="shared" si="2"/>
        <v>0</v>
      </c>
      <c r="AG1863" s="14">
        <f t="shared" si="3"/>
        <v>0</v>
      </c>
      <c r="AH1863" s="14">
        <f t="shared" si="4"/>
        <v>0</v>
      </c>
      <c r="AI1863" s="14">
        <f t="shared" si="5"/>
        <v>1</v>
      </c>
      <c r="AJ1863" s="10"/>
    </row>
    <row r="1864" ht="15.75" customHeight="1">
      <c r="A1864" s="9">
        <v>45695.0</v>
      </c>
      <c r="B1864" s="10" t="s">
        <v>358</v>
      </c>
      <c r="C1864" s="10" t="s">
        <v>4280</v>
      </c>
      <c r="D1864" s="11">
        <v>2.1980619301E10</v>
      </c>
      <c r="E1864" s="10" t="s">
        <v>8586</v>
      </c>
      <c r="F1864" s="10" t="s">
        <v>8587</v>
      </c>
      <c r="G1864" s="10" t="s">
        <v>8620</v>
      </c>
      <c r="H1864" s="10" t="s">
        <v>8589</v>
      </c>
      <c r="I1864" s="10" t="s">
        <v>8590</v>
      </c>
      <c r="J1864" s="10" t="s">
        <v>8599</v>
      </c>
      <c r="K1864" s="10" t="s">
        <v>8590</v>
      </c>
      <c r="L1864" s="10" t="s">
        <v>8615</v>
      </c>
      <c r="M1864" s="10" t="s">
        <v>8621</v>
      </c>
      <c r="N1864" s="12" t="s">
        <v>11</v>
      </c>
      <c r="O1864" s="12" t="s">
        <v>13</v>
      </c>
      <c r="P1864" s="12" t="s">
        <v>80</v>
      </c>
      <c r="Q1864" s="12" t="s">
        <v>34</v>
      </c>
      <c r="R1864" s="12" t="s">
        <v>14</v>
      </c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3">
        <f>ROUNDUP(SUM(VLOOKUP(F1864,'Pontuação 3.0'!A$2:B$11,2,FALSE),VLOOKUP(E1864,'Pontuação 3.0'!C$2:D$11,2,FALSE),VLOOKUP(H1864,'Pontuação 3.0'!I$2:J$11,2,FALSE),VLOOKUP(J1864,'Pontuação 3.0'!G$2:H$11,2,FALSE),VLOOKUP(G1864,'Pontuação 3.0'!E$2:F$11,2,FALSE),VLOOKUP(K1864,'Pontuação 3.0'!K$2:L$11,2,FALSE),VLOOKUP(L1864,'Pontuação 3.0'!M$2:N$13,2,FALSE)),0)</f>
        <v>2155</v>
      </c>
      <c r="AD1864" s="14">
        <f t="shared" si="1"/>
        <v>216</v>
      </c>
      <c r="AE1864" s="14" t="str">
        <f t="array" ref="AE1864">IFERROR(INDEX('Pontuação 3.0'!G$13:G$191, MATCH(AD1864, 'Pontuação 3.0'!F$13:F$191, 0)), "Faixa Indefinida")</f>
        <v>B</v>
      </c>
      <c r="AF1864" s="14">
        <f t="shared" si="2"/>
        <v>0</v>
      </c>
      <c r="AG1864" s="14">
        <f t="shared" si="3"/>
        <v>1</v>
      </c>
      <c r="AH1864" s="14">
        <f t="shared" si="4"/>
        <v>0</v>
      </c>
      <c r="AI1864" s="14">
        <f t="shared" si="5"/>
        <v>0</v>
      </c>
      <c r="AJ1864" s="10"/>
    </row>
    <row r="1865" ht="15.75" customHeight="1">
      <c r="A1865" s="9">
        <v>45695.0</v>
      </c>
      <c r="B1865" s="10" t="s">
        <v>4281</v>
      </c>
      <c r="C1865" s="10" t="s">
        <v>4282</v>
      </c>
      <c r="D1865" s="11">
        <v>5.3999908505E10</v>
      </c>
      <c r="E1865" s="10" t="s">
        <v>8586</v>
      </c>
      <c r="F1865" s="10" t="s">
        <v>8596</v>
      </c>
      <c r="G1865" s="10" t="s">
        <v>8620</v>
      </c>
      <c r="H1865" s="10" t="s">
        <v>8598</v>
      </c>
      <c r="I1865" s="10" t="s">
        <v>8590</v>
      </c>
      <c r="J1865" s="10" t="s">
        <v>8599</v>
      </c>
      <c r="K1865" s="10" t="s">
        <v>8590</v>
      </c>
      <c r="L1865" s="10" t="s">
        <v>8615</v>
      </c>
      <c r="M1865" s="10" t="s">
        <v>8593</v>
      </c>
      <c r="N1865" s="12" t="s">
        <v>11</v>
      </c>
      <c r="O1865" s="12" t="s">
        <v>13</v>
      </c>
      <c r="P1865" s="12" t="s">
        <v>68</v>
      </c>
      <c r="Q1865" s="12" t="s">
        <v>49</v>
      </c>
      <c r="R1865" s="12" t="s">
        <v>14</v>
      </c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3">
        <f>ROUNDUP(SUM(VLOOKUP(F1865,'Pontuação 3.0'!A$2:B$11,2,FALSE),VLOOKUP(E1865,'Pontuação 3.0'!C$2:D$11,2,FALSE),VLOOKUP(H1865,'Pontuação 3.0'!I$2:J$11,2,FALSE),VLOOKUP(J1865,'Pontuação 3.0'!G$2:H$11,2,FALSE),VLOOKUP(G1865,'Pontuação 3.0'!E$2:F$11,2,FALSE),VLOOKUP(K1865,'Pontuação 3.0'!K$2:L$11,2,FALSE),VLOOKUP(L1865,'Pontuação 3.0'!M$2:N$13,2,FALSE)),0)</f>
        <v>1935</v>
      </c>
      <c r="AD1865" s="14">
        <f t="shared" si="1"/>
        <v>194</v>
      </c>
      <c r="AE1865" s="14" t="str">
        <f t="array" ref="AE1865">IFERROR(INDEX('Pontuação 3.0'!G$13:G$191, MATCH(AD1865, 'Pontuação 3.0'!F$13:F$191, 0)), "Faixa Indefinida")</f>
        <v>C</v>
      </c>
      <c r="AF1865" s="14">
        <f t="shared" si="2"/>
        <v>0</v>
      </c>
      <c r="AG1865" s="14">
        <f t="shared" si="3"/>
        <v>0</v>
      </c>
      <c r="AH1865" s="14">
        <f t="shared" si="4"/>
        <v>1</v>
      </c>
      <c r="AI1865" s="14">
        <f t="shared" si="5"/>
        <v>0</v>
      </c>
      <c r="AJ1865" s="10"/>
    </row>
    <row r="1866" ht="15.75" customHeight="1">
      <c r="A1866" s="9">
        <v>45695.0</v>
      </c>
      <c r="B1866" s="10" t="s">
        <v>126</v>
      </c>
      <c r="C1866" s="10" t="s">
        <v>4283</v>
      </c>
      <c r="D1866" s="11">
        <v>6.2994281615E10</v>
      </c>
      <c r="E1866" s="10" t="s">
        <v>8586</v>
      </c>
      <c r="F1866" s="10" t="s">
        <v>8587</v>
      </c>
      <c r="G1866" s="10" t="s">
        <v>8588</v>
      </c>
      <c r="H1866" s="10" t="s">
        <v>8598</v>
      </c>
      <c r="I1866" s="10" t="s">
        <v>8614</v>
      </c>
      <c r="J1866" s="10" t="s">
        <v>8617</v>
      </c>
      <c r="K1866" s="10" t="s">
        <v>8590</v>
      </c>
      <c r="L1866" s="10" t="s">
        <v>8615</v>
      </c>
      <c r="M1866" s="10" t="s">
        <v>8621</v>
      </c>
      <c r="N1866" s="12" t="s">
        <v>11</v>
      </c>
      <c r="O1866" s="12" t="s">
        <v>13</v>
      </c>
      <c r="P1866" s="12" t="s">
        <v>80</v>
      </c>
      <c r="Q1866" s="12" t="s">
        <v>45</v>
      </c>
      <c r="R1866" s="12" t="s">
        <v>23</v>
      </c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3">
        <f>ROUNDUP(SUM(VLOOKUP(F1866,'Pontuação 3.0'!A$2:B$11,2,FALSE),VLOOKUP(E1866,'Pontuação 3.0'!C$2:D$11,2,FALSE),VLOOKUP(H1866,'Pontuação 3.0'!I$2:J$11,2,FALSE),VLOOKUP(J1866,'Pontuação 3.0'!G$2:H$11,2,FALSE),VLOOKUP(G1866,'Pontuação 3.0'!E$2:F$11,2,FALSE),VLOOKUP(K1866,'Pontuação 3.0'!K$2:L$11,2,FALSE),VLOOKUP(L1866,'Pontuação 3.0'!M$2:N$13,2,FALSE)),0)</f>
        <v>2483</v>
      </c>
      <c r="AD1866" s="14">
        <f t="shared" si="1"/>
        <v>248</v>
      </c>
      <c r="AE1866" s="14" t="str">
        <f t="array" ref="AE1866">IFERROR(INDEX('Pontuação 3.0'!G$13:G$191, MATCH(AD1866, 'Pontuação 3.0'!F$13:F$191, 0)), "Faixa Indefinida")</f>
        <v>A</v>
      </c>
      <c r="AF1866" s="14">
        <f t="shared" si="2"/>
        <v>1</v>
      </c>
      <c r="AG1866" s="14">
        <f t="shared" si="3"/>
        <v>0</v>
      </c>
      <c r="AH1866" s="14">
        <f t="shared" si="4"/>
        <v>0</v>
      </c>
      <c r="AI1866" s="14">
        <f t="shared" si="5"/>
        <v>0</v>
      </c>
      <c r="AJ1866" s="10"/>
    </row>
    <row r="1867" ht="15.75" customHeight="1">
      <c r="A1867" s="9">
        <v>45695.0</v>
      </c>
      <c r="B1867" s="10" t="s">
        <v>4285</v>
      </c>
      <c r="C1867" s="10" t="s">
        <v>4286</v>
      </c>
      <c r="D1867" s="11">
        <v>1.1996544833E10</v>
      </c>
      <c r="E1867" s="10" t="s">
        <v>8622</v>
      </c>
      <c r="F1867" s="10" t="s">
        <v>8587</v>
      </c>
      <c r="G1867" s="10" t="s">
        <v>8616</v>
      </c>
      <c r="H1867" s="10" t="s">
        <v>8626</v>
      </c>
      <c r="I1867" s="10" t="s">
        <v>8590</v>
      </c>
      <c r="J1867" s="10" t="s">
        <v>8617</v>
      </c>
      <c r="K1867" s="10" t="s">
        <v>8590</v>
      </c>
      <c r="L1867" s="10" t="s">
        <v>8607</v>
      </c>
      <c r="M1867" s="10" t="s">
        <v>8611</v>
      </c>
      <c r="N1867" s="12" t="s">
        <v>11</v>
      </c>
      <c r="O1867" s="12" t="s">
        <v>13</v>
      </c>
      <c r="P1867" s="12" t="s">
        <v>22</v>
      </c>
      <c r="Q1867" s="12" t="s">
        <v>31</v>
      </c>
      <c r="R1867" s="12" t="s">
        <v>14</v>
      </c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3">
        <f>ROUNDUP(SUM(VLOOKUP(F1867,'Pontuação 3.0'!A$2:B$11,2,FALSE),VLOOKUP(E1867,'Pontuação 3.0'!C$2:D$11,2,FALSE),VLOOKUP(H1867,'Pontuação 3.0'!I$2:J$11,2,FALSE),VLOOKUP(J1867,'Pontuação 3.0'!G$2:H$11,2,FALSE),VLOOKUP(G1867,'Pontuação 3.0'!E$2:F$11,2,FALSE),VLOOKUP(K1867,'Pontuação 3.0'!K$2:L$11,2,FALSE),VLOOKUP(L1867,'Pontuação 3.0'!M$2:N$13,2,FALSE)),0)</f>
        <v>2283</v>
      </c>
      <c r="AD1867" s="14">
        <f t="shared" si="1"/>
        <v>228</v>
      </c>
      <c r="AE1867" s="14" t="str">
        <f t="array" ref="AE1867">IFERROR(INDEX('Pontuação 3.0'!G$13:G$191, MATCH(AD1867, 'Pontuação 3.0'!F$13:F$191, 0)), "Faixa Indefinida")</f>
        <v>B</v>
      </c>
      <c r="AF1867" s="14">
        <f t="shared" si="2"/>
        <v>0</v>
      </c>
      <c r="AG1867" s="14">
        <f t="shared" si="3"/>
        <v>1</v>
      </c>
      <c r="AH1867" s="14">
        <f t="shared" si="4"/>
        <v>0</v>
      </c>
      <c r="AI1867" s="14">
        <f t="shared" si="5"/>
        <v>0</v>
      </c>
      <c r="AJ1867" s="10"/>
    </row>
    <row r="1868" ht="15.75" customHeight="1">
      <c r="A1868" s="9">
        <v>45695.0</v>
      </c>
      <c r="B1868" s="10" t="s">
        <v>4287</v>
      </c>
      <c r="C1868" s="10" t="s">
        <v>4288</v>
      </c>
      <c r="D1868" s="11">
        <v>1.1954922978E10</v>
      </c>
      <c r="E1868" s="10" t="s">
        <v>8586</v>
      </c>
      <c r="F1868" s="10" t="s">
        <v>8596</v>
      </c>
      <c r="G1868" s="10" t="s">
        <v>8588</v>
      </c>
      <c r="H1868" s="10" t="s">
        <v>8598</v>
      </c>
      <c r="I1868" s="10" t="s">
        <v>8590</v>
      </c>
      <c r="J1868" s="10" t="s">
        <v>8591</v>
      </c>
      <c r="K1868" s="10" t="s">
        <v>8590</v>
      </c>
      <c r="L1868" s="10" t="s">
        <v>8615</v>
      </c>
      <c r="M1868" s="10" t="s">
        <v>8593</v>
      </c>
      <c r="N1868" s="12" t="s">
        <v>11</v>
      </c>
      <c r="O1868" s="12" t="s">
        <v>13</v>
      </c>
      <c r="P1868" s="12" t="s">
        <v>19</v>
      </c>
      <c r="Q1868" s="12" t="s">
        <v>34</v>
      </c>
      <c r="R1868" s="12" t="s">
        <v>14</v>
      </c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3">
        <f>ROUNDUP(SUM(VLOOKUP(F1868,'Pontuação 3.0'!A$2:B$11,2,FALSE),VLOOKUP(E1868,'Pontuação 3.0'!C$2:D$11,2,FALSE),VLOOKUP(H1868,'Pontuação 3.0'!I$2:J$11,2,FALSE),VLOOKUP(J1868,'Pontuação 3.0'!G$2:H$11,2,FALSE),VLOOKUP(G1868,'Pontuação 3.0'!E$2:F$11,2,FALSE),VLOOKUP(K1868,'Pontuação 3.0'!K$2:L$11,2,FALSE),VLOOKUP(L1868,'Pontuação 3.0'!M$2:N$13,2,FALSE)),0)</f>
        <v>2227</v>
      </c>
      <c r="AD1868" s="14">
        <f t="shared" si="1"/>
        <v>223</v>
      </c>
      <c r="AE1868" s="14" t="str">
        <f t="array" ref="AE1868">IFERROR(INDEX('Pontuação 3.0'!G$13:G$191, MATCH(AD1868, 'Pontuação 3.0'!F$13:F$191, 0)), "Faixa Indefinida")</f>
        <v>B</v>
      </c>
      <c r="AF1868" s="14">
        <f t="shared" si="2"/>
        <v>0</v>
      </c>
      <c r="AG1868" s="14">
        <f t="shared" si="3"/>
        <v>1</v>
      </c>
      <c r="AH1868" s="14">
        <f t="shared" si="4"/>
        <v>0</v>
      </c>
      <c r="AI1868" s="14">
        <f t="shared" si="5"/>
        <v>0</v>
      </c>
      <c r="AJ1868" s="10"/>
    </row>
    <row r="1869" ht="15.75" customHeight="1">
      <c r="A1869" s="9">
        <v>45695.0</v>
      </c>
      <c r="B1869" s="10" t="s">
        <v>4291</v>
      </c>
      <c r="C1869" s="10" t="s">
        <v>4292</v>
      </c>
      <c r="D1869" s="11">
        <v>9.78403583E9</v>
      </c>
      <c r="E1869" s="10" t="s">
        <v>8586</v>
      </c>
      <c r="F1869" s="10" t="s">
        <v>8596</v>
      </c>
      <c r="G1869" s="10" t="s">
        <v>8620</v>
      </c>
      <c r="H1869" s="10" t="s">
        <v>8598</v>
      </c>
      <c r="I1869" s="10" t="s">
        <v>8590</v>
      </c>
      <c r="J1869" s="10" t="s">
        <v>8599</v>
      </c>
      <c r="K1869" s="10" t="s">
        <v>8590</v>
      </c>
      <c r="L1869" s="10" t="s">
        <v>8592</v>
      </c>
      <c r="M1869" s="10" t="s">
        <v>8593</v>
      </c>
      <c r="N1869" s="12" t="s">
        <v>11</v>
      </c>
      <c r="O1869" s="12" t="s">
        <v>13</v>
      </c>
      <c r="P1869" s="12" t="s">
        <v>22</v>
      </c>
      <c r="Q1869" s="12" t="s">
        <v>1424</v>
      </c>
      <c r="R1869" s="12" t="s">
        <v>14</v>
      </c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3">
        <f>ROUNDUP(SUM(VLOOKUP(F1869,'Pontuação 3.0'!A$2:B$11,2,FALSE),VLOOKUP(E1869,'Pontuação 3.0'!C$2:D$11,2,FALSE),VLOOKUP(H1869,'Pontuação 3.0'!I$2:J$11,2,FALSE),VLOOKUP(J1869,'Pontuação 3.0'!G$2:H$11,2,FALSE),VLOOKUP(G1869,'Pontuação 3.0'!E$2:F$11,2,FALSE),VLOOKUP(K1869,'Pontuação 3.0'!K$2:L$11,2,FALSE),VLOOKUP(L1869,'Pontuação 3.0'!M$2:N$13,2,FALSE)),0)</f>
        <v>1849</v>
      </c>
      <c r="AD1869" s="14">
        <f t="shared" si="1"/>
        <v>185</v>
      </c>
      <c r="AE1869" s="14" t="str">
        <f t="array" ref="AE1869">IFERROR(INDEX('Pontuação 3.0'!G$13:G$191, MATCH(AD1869, 'Pontuação 3.0'!F$13:F$191, 0)), "Faixa Indefinida")</f>
        <v>D</v>
      </c>
      <c r="AF1869" s="14">
        <f t="shared" si="2"/>
        <v>0</v>
      </c>
      <c r="AG1869" s="14">
        <f t="shared" si="3"/>
        <v>0</v>
      </c>
      <c r="AH1869" s="14">
        <f t="shared" si="4"/>
        <v>0</v>
      </c>
      <c r="AI1869" s="14">
        <f t="shared" si="5"/>
        <v>1</v>
      </c>
      <c r="AJ1869" s="10"/>
    </row>
    <row r="1870" ht="15.75" customHeight="1">
      <c r="A1870" s="9">
        <v>45695.0</v>
      </c>
      <c r="B1870" s="10" t="s">
        <v>4295</v>
      </c>
      <c r="C1870" s="10" t="s">
        <v>4296</v>
      </c>
      <c r="D1870" s="11">
        <v>9.8991802779E10</v>
      </c>
      <c r="E1870" s="10" t="s">
        <v>8586</v>
      </c>
      <c r="F1870" s="10" t="s">
        <v>8631</v>
      </c>
      <c r="G1870" s="10" t="s">
        <v>8628</v>
      </c>
      <c r="H1870" s="10" t="s">
        <v>8626</v>
      </c>
      <c r="I1870" s="10" t="s">
        <v>8590</v>
      </c>
      <c r="J1870" s="10" t="s">
        <v>8599</v>
      </c>
      <c r="K1870" s="10" t="s">
        <v>8606</v>
      </c>
      <c r="L1870" s="10" t="s">
        <v>8615</v>
      </c>
      <c r="M1870" s="10" t="s">
        <v>8601</v>
      </c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3">
        <f>ROUNDUP(SUM(VLOOKUP(F1870,'Pontuação 3.0'!A$2:B$11,2,FALSE),VLOOKUP(E1870,'Pontuação 3.0'!C$2:D$11,2,FALSE),VLOOKUP(H1870,'Pontuação 3.0'!I$2:J$11,2,FALSE),VLOOKUP(J1870,'Pontuação 3.0'!G$2:H$11,2,FALSE),VLOOKUP(G1870,'Pontuação 3.0'!E$2:F$11,2,FALSE),VLOOKUP(K1870,'Pontuação 3.0'!K$2:L$11,2,FALSE),VLOOKUP(L1870,'Pontuação 3.0'!M$2:N$13,2,FALSE)),0)</f>
        <v>2156</v>
      </c>
      <c r="AD1870" s="14">
        <f t="shared" si="1"/>
        <v>216</v>
      </c>
      <c r="AE1870" s="14" t="str">
        <f t="array" ref="AE1870">IFERROR(INDEX('Pontuação 3.0'!G$13:G$191, MATCH(AD1870, 'Pontuação 3.0'!F$13:F$191, 0)), "Faixa Indefinida")</f>
        <v>B</v>
      </c>
      <c r="AF1870" s="14">
        <f t="shared" si="2"/>
        <v>0</v>
      </c>
      <c r="AG1870" s="14">
        <f t="shared" si="3"/>
        <v>1</v>
      </c>
      <c r="AH1870" s="14">
        <f t="shared" si="4"/>
        <v>0</v>
      </c>
      <c r="AI1870" s="14">
        <f t="shared" si="5"/>
        <v>0</v>
      </c>
      <c r="AJ1870" s="10"/>
    </row>
    <row r="1871" ht="15.75" customHeight="1">
      <c r="A1871" s="9">
        <v>45695.0</v>
      </c>
      <c r="B1871" s="10" t="s">
        <v>4293</v>
      </c>
      <c r="C1871" s="10" t="s">
        <v>4294</v>
      </c>
      <c r="D1871" s="11">
        <v>7.7988514888E10</v>
      </c>
      <c r="E1871" s="10" t="s">
        <v>8586</v>
      </c>
      <c r="F1871" s="10" t="s">
        <v>8596</v>
      </c>
      <c r="G1871" s="10" t="s">
        <v>8616</v>
      </c>
      <c r="H1871" s="10" t="s">
        <v>8632</v>
      </c>
      <c r="I1871" s="10" t="s">
        <v>8614</v>
      </c>
      <c r="J1871" s="10" t="s">
        <v>8617</v>
      </c>
      <c r="K1871" s="10" t="s">
        <v>8590</v>
      </c>
      <c r="L1871" s="10" t="s">
        <v>8615</v>
      </c>
      <c r="M1871" s="10" t="s">
        <v>8593</v>
      </c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3">
        <f>ROUNDUP(SUM(VLOOKUP(F1871,'Pontuação 3.0'!A$2:B$11,2,FALSE),VLOOKUP(E1871,'Pontuação 3.0'!C$2:D$11,2,FALSE),VLOOKUP(H1871,'Pontuação 3.0'!I$2:J$11,2,FALSE),VLOOKUP(J1871,'Pontuação 3.0'!G$2:H$11,2,FALSE),VLOOKUP(G1871,'Pontuação 3.0'!E$2:F$11,2,FALSE),VLOOKUP(K1871,'Pontuação 3.0'!K$2:L$11,2,FALSE),VLOOKUP(L1871,'Pontuação 3.0'!M$2:N$13,2,FALSE)),0)</f>
        <v>2336</v>
      </c>
      <c r="AD1871" s="14">
        <f t="shared" si="1"/>
        <v>234</v>
      </c>
      <c r="AE1871" s="14" t="str">
        <f t="array" ref="AE1871">IFERROR(INDEX('Pontuação 3.0'!G$13:G$191, MATCH(AD1871, 'Pontuação 3.0'!F$13:F$191, 0)), "Faixa Indefinida")</f>
        <v>B</v>
      </c>
      <c r="AF1871" s="14">
        <f t="shared" si="2"/>
        <v>0</v>
      </c>
      <c r="AG1871" s="14">
        <f t="shared" si="3"/>
        <v>1</v>
      </c>
      <c r="AH1871" s="14">
        <f t="shared" si="4"/>
        <v>0</v>
      </c>
      <c r="AI1871" s="14">
        <f t="shared" si="5"/>
        <v>0</v>
      </c>
      <c r="AJ1871" s="10"/>
    </row>
    <row r="1872" ht="15.75" customHeight="1">
      <c r="A1872" s="9">
        <v>45695.0</v>
      </c>
      <c r="B1872" s="10" t="s">
        <v>4298</v>
      </c>
      <c r="C1872" s="10" t="s">
        <v>4299</v>
      </c>
      <c r="D1872" s="11">
        <v>8.3991424894E10</v>
      </c>
      <c r="E1872" s="10" t="s">
        <v>8586</v>
      </c>
      <c r="F1872" s="10" t="s">
        <v>8587</v>
      </c>
      <c r="G1872" s="10" t="s">
        <v>8616</v>
      </c>
      <c r="H1872" s="10" t="s">
        <v>8598</v>
      </c>
      <c r="I1872" s="10" t="s">
        <v>8590</v>
      </c>
      <c r="J1872" s="10" t="s">
        <v>8599</v>
      </c>
      <c r="K1872" s="10" t="s">
        <v>8590</v>
      </c>
      <c r="L1872" s="10" t="s">
        <v>8592</v>
      </c>
      <c r="M1872" s="10" t="s">
        <v>8601</v>
      </c>
      <c r="N1872" s="12" t="s">
        <v>11</v>
      </c>
      <c r="O1872" s="12" t="s">
        <v>13</v>
      </c>
      <c r="P1872" s="12" t="s">
        <v>19</v>
      </c>
      <c r="Q1872" s="12" t="s">
        <v>45</v>
      </c>
      <c r="R1872" s="12" t="s">
        <v>14</v>
      </c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3">
        <f>ROUNDUP(SUM(VLOOKUP(F1872,'Pontuação 3.0'!A$2:B$11,2,FALSE),VLOOKUP(E1872,'Pontuação 3.0'!C$2:D$11,2,FALSE),VLOOKUP(H1872,'Pontuação 3.0'!I$2:J$11,2,FALSE),VLOOKUP(J1872,'Pontuação 3.0'!G$2:H$11,2,FALSE),VLOOKUP(G1872,'Pontuação 3.0'!E$2:F$11,2,FALSE),VLOOKUP(K1872,'Pontuação 3.0'!K$2:L$11,2,FALSE),VLOOKUP(L1872,'Pontuação 3.0'!M$2:N$13,2,FALSE)),0)</f>
        <v>2216</v>
      </c>
      <c r="AD1872" s="14">
        <f t="shared" si="1"/>
        <v>222</v>
      </c>
      <c r="AE1872" s="14" t="str">
        <f t="array" ref="AE1872">IFERROR(INDEX('Pontuação 3.0'!G$13:G$191, MATCH(AD1872, 'Pontuação 3.0'!F$13:F$191, 0)), "Faixa Indefinida")</f>
        <v>B</v>
      </c>
      <c r="AF1872" s="14">
        <f t="shared" si="2"/>
        <v>0</v>
      </c>
      <c r="AG1872" s="14">
        <f t="shared" si="3"/>
        <v>1</v>
      </c>
      <c r="AH1872" s="14">
        <f t="shared" si="4"/>
        <v>0</v>
      </c>
      <c r="AI1872" s="14">
        <f t="shared" si="5"/>
        <v>0</v>
      </c>
      <c r="AJ1872" s="10"/>
    </row>
    <row r="1873" ht="15.75" customHeight="1">
      <c r="A1873" s="9">
        <v>45695.0</v>
      </c>
      <c r="B1873" s="10" t="s">
        <v>779</v>
      </c>
      <c r="C1873" s="10" t="s">
        <v>4300</v>
      </c>
      <c r="D1873" s="11">
        <v>7.5991063811E10</v>
      </c>
      <c r="E1873" s="10" t="s">
        <v>8586</v>
      </c>
      <c r="F1873" s="10" t="s">
        <v>8596</v>
      </c>
      <c r="G1873" s="10" t="s">
        <v>8588</v>
      </c>
      <c r="H1873" s="10" t="s">
        <v>8632</v>
      </c>
      <c r="I1873" s="10" t="s">
        <v>8614</v>
      </c>
      <c r="J1873" s="10" t="s">
        <v>8599</v>
      </c>
      <c r="K1873" s="10" t="s">
        <v>8606</v>
      </c>
      <c r="L1873" s="10" t="s">
        <v>8615</v>
      </c>
      <c r="M1873" s="10" t="s">
        <v>8611</v>
      </c>
      <c r="N1873" s="12" t="s">
        <v>11</v>
      </c>
      <c r="O1873" s="12" t="s">
        <v>13</v>
      </c>
      <c r="P1873" s="12" t="s">
        <v>58</v>
      </c>
      <c r="Q1873" s="12" t="s">
        <v>49</v>
      </c>
      <c r="R1873" s="12" t="s">
        <v>14</v>
      </c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3">
        <f>ROUNDUP(SUM(VLOOKUP(F1873,'Pontuação 3.0'!A$2:B$11,2,FALSE),VLOOKUP(E1873,'Pontuação 3.0'!C$2:D$11,2,FALSE),VLOOKUP(H1873,'Pontuação 3.0'!I$2:J$11,2,FALSE),VLOOKUP(J1873,'Pontuação 3.0'!G$2:H$11,2,FALSE),VLOOKUP(G1873,'Pontuação 3.0'!E$2:F$11,2,FALSE),VLOOKUP(K1873,'Pontuação 3.0'!K$2:L$11,2,FALSE),VLOOKUP(L1873,'Pontuação 3.0'!M$2:N$13,2,FALSE)),0)</f>
        <v>2228</v>
      </c>
      <c r="AD1873" s="14">
        <f t="shared" si="1"/>
        <v>223</v>
      </c>
      <c r="AE1873" s="14" t="str">
        <f t="array" ref="AE1873">IFERROR(INDEX('Pontuação 3.0'!G$13:G$191, MATCH(AD1873, 'Pontuação 3.0'!F$13:F$191, 0)), "Faixa Indefinida")</f>
        <v>B</v>
      </c>
      <c r="AF1873" s="14">
        <f t="shared" si="2"/>
        <v>0</v>
      </c>
      <c r="AG1873" s="14">
        <f t="shared" si="3"/>
        <v>1</v>
      </c>
      <c r="AH1873" s="14">
        <f t="shared" si="4"/>
        <v>0</v>
      </c>
      <c r="AI1873" s="14">
        <f t="shared" si="5"/>
        <v>0</v>
      </c>
      <c r="AJ1873" s="10"/>
    </row>
    <row r="1874" ht="15.75" customHeight="1">
      <c r="A1874" s="9">
        <v>45695.0</v>
      </c>
      <c r="B1874" s="10" t="s">
        <v>4301</v>
      </c>
      <c r="C1874" s="10" t="s">
        <v>4302</v>
      </c>
      <c r="D1874" s="11">
        <v>7.7988085572E10</v>
      </c>
      <c r="E1874" s="10" t="s">
        <v>8586</v>
      </c>
      <c r="F1874" s="10" t="s">
        <v>8587</v>
      </c>
      <c r="G1874" s="10" t="s">
        <v>8588</v>
      </c>
      <c r="H1874" s="10" t="s">
        <v>8626</v>
      </c>
      <c r="I1874" s="10" t="s">
        <v>8590</v>
      </c>
      <c r="J1874" s="10" t="s">
        <v>8591</v>
      </c>
      <c r="K1874" s="10" t="s">
        <v>8590</v>
      </c>
      <c r="L1874" s="10" t="s">
        <v>8615</v>
      </c>
      <c r="M1874" s="10" t="s">
        <v>8601</v>
      </c>
      <c r="N1874" s="12" t="s">
        <v>11</v>
      </c>
      <c r="O1874" s="12" t="s">
        <v>13</v>
      </c>
      <c r="P1874" s="12" t="s">
        <v>22</v>
      </c>
      <c r="Q1874" s="12" t="s">
        <v>49</v>
      </c>
      <c r="R1874" s="12" t="s">
        <v>14</v>
      </c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3">
        <f>ROUNDUP(SUM(VLOOKUP(F1874,'Pontuação 3.0'!A$2:B$11,2,FALSE),VLOOKUP(E1874,'Pontuação 3.0'!C$2:D$11,2,FALSE),VLOOKUP(H1874,'Pontuação 3.0'!I$2:J$11,2,FALSE),VLOOKUP(J1874,'Pontuação 3.0'!G$2:H$11,2,FALSE),VLOOKUP(G1874,'Pontuação 3.0'!E$2:F$11,2,FALSE),VLOOKUP(K1874,'Pontuação 3.0'!K$2:L$11,2,FALSE),VLOOKUP(L1874,'Pontuação 3.0'!M$2:N$13,2,FALSE)),0)</f>
        <v>2212</v>
      </c>
      <c r="AD1874" s="14">
        <f t="shared" si="1"/>
        <v>221</v>
      </c>
      <c r="AE1874" s="14" t="str">
        <f t="array" ref="AE1874">IFERROR(INDEX('Pontuação 3.0'!G$13:G$191, MATCH(AD1874, 'Pontuação 3.0'!F$13:F$191, 0)), "Faixa Indefinida")</f>
        <v>B</v>
      </c>
      <c r="AF1874" s="14">
        <f t="shared" si="2"/>
        <v>0</v>
      </c>
      <c r="AG1874" s="14">
        <f t="shared" si="3"/>
        <v>1</v>
      </c>
      <c r="AH1874" s="14">
        <f t="shared" si="4"/>
        <v>0</v>
      </c>
      <c r="AI1874" s="14">
        <f t="shared" si="5"/>
        <v>0</v>
      </c>
      <c r="AJ1874" s="10"/>
    </row>
    <row r="1875" ht="15.75" customHeight="1">
      <c r="A1875" s="9">
        <v>45695.0</v>
      </c>
      <c r="B1875" s="10" t="s">
        <v>376</v>
      </c>
      <c r="C1875" s="10" t="s">
        <v>4303</v>
      </c>
      <c r="D1875" s="11">
        <v>8.2993579263E10</v>
      </c>
      <c r="E1875" s="10" t="s">
        <v>8586</v>
      </c>
      <c r="F1875" s="10" t="s">
        <v>8631</v>
      </c>
      <c r="G1875" s="10" t="s">
        <v>8597</v>
      </c>
      <c r="H1875" s="10" t="s">
        <v>8626</v>
      </c>
      <c r="I1875" s="10" t="s">
        <v>8590</v>
      </c>
      <c r="J1875" s="10" t="s">
        <v>8591</v>
      </c>
      <c r="K1875" s="10" t="s">
        <v>8590</v>
      </c>
      <c r="L1875" s="10" t="s">
        <v>8629</v>
      </c>
      <c r="M1875" s="10" t="s">
        <v>8625</v>
      </c>
      <c r="N1875" s="12" t="s">
        <v>11</v>
      </c>
      <c r="O1875" s="12" t="s">
        <v>13</v>
      </c>
      <c r="P1875" s="12" t="s">
        <v>114</v>
      </c>
      <c r="Q1875" s="12" t="s">
        <v>15</v>
      </c>
      <c r="R1875" s="12" t="s">
        <v>14</v>
      </c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3">
        <f>ROUNDUP(SUM(VLOOKUP(F1875,'Pontuação 3.0'!A$2:B$11,2,FALSE),VLOOKUP(E1875,'Pontuação 3.0'!C$2:D$11,2,FALSE),VLOOKUP(H1875,'Pontuação 3.0'!I$2:J$11,2,FALSE),VLOOKUP(J1875,'Pontuação 3.0'!G$2:H$11,2,FALSE),VLOOKUP(G1875,'Pontuação 3.0'!E$2:F$11,2,FALSE),VLOOKUP(K1875,'Pontuação 3.0'!K$2:L$11,2,FALSE),VLOOKUP(L1875,'Pontuação 3.0'!M$2:N$13,2,FALSE)),0)</f>
        <v>1982</v>
      </c>
      <c r="AD1875" s="14">
        <f t="shared" si="1"/>
        <v>198</v>
      </c>
      <c r="AE1875" s="14" t="str">
        <f t="array" ref="AE1875">IFERROR(INDEX('Pontuação 3.0'!G$13:G$191, MATCH(AD1875, 'Pontuação 3.0'!F$13:F$191, 0)), "Faixa Indefinida")</f>
        <v>C</v>
      </c>
      <c r="AF1875" s="14">
        <f t="shared" si="2"/>
        <v>0</v>
      </c>
      <c r="AG1875" s="14">
        <f t="shared" si="3"/>
        <v>0</v>
      </c>
      <c r="AH1875" s="14">
        <f t="shared" si="4"/>
        <v>1</v>
      </c>
      <c r="AI1875" s="14">
        <f t="shared" si="5"/>
        <v>0</v>
      </c>
      <c r="AJ1875" s="10"/>
    </row>
    <row r="1876" ht="15.75" customHeight="1">
      <c r="A1876" s="9">
        <v>45695.0</v>
      </c>
      <c r="B1876" s="10" t="s">
        <v>4304</v>
      </c>
      <c r="C1876" s="10" t="s">
        <v>4305</v>
      </c>
      <c r="D1876" s="10" t="s">
        <v>4306</v>
      </c>
      <c r="E1876" s="10" t="s">
        <v>8586</v>
      </c>
      <c r="F1876" s="10" t="s">
        <v>8631</v>
      </c>
      <c r="G1876" s="10" t="s">
        <v>8597</v>
      </c>
      <c r="H1876" s="10" t="s">
        <v>8589</v>
      </c>
      <c r="I1876" s="10" t="s">
        <v>8614</v>
      </c>
      <c r="J1876" s="10" t="s">
        <v>8617</v>
      </c>
      <c r="K1876" s="10" t="s">
        <v>8590</v>
      </c>
      <c r="L1876" s="10" t="s">
        <v>8600</v>
      </c>
      <c r="M1876" s="10" t="s">
        <v>8625</v>
      </c>
      <c r="N1876" s="12" t="s">
        <v>11</v>
      </c>
      <c r="O1876" s="12" t="s">
        <v>13</v>
      </c>
      <c r="P1876" s="12" t="s">
        <v>102</v>
      </c>
      <c r="Q1876" s="12" t="s">
        <v>49</v>
      </c>
      <c r="R1876" s="12" t="s">
        <v>14</v>
      </c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3">
        <f>ROUNDUP(SUM(VLOOKUP(F1876,'Pontuação 3.0'!A$2:B$11,2,FALSE),VLOOKUP(E1876,'Pontuação 3.0'!C$2:D$11,2,FALSE),VLOOKUP(H1876,'Pontuação 3.0'!I$2:J$11,2,FALSE),VLOOKUP(J1876,'Pontuação 3.0'!G$2:H$11,2,FALSE),VLOOKUP(G1876,'Pontuação 3.0'!E$2:F$11,2,FALSE),VLOOKUP(K1876,'Pontuação 3.0'!K$2:L$11,2,FALSE),VLOOKUP(L1876,'Pontuação 3.0'!M$2:N$13,2,FALSE)),0)</f>
        <v>2556</v>
      </c>
      <c r="AD1876" s="14">
        <f t="shared" si="1"/>
        <v>256</v>
      </c>
      <c r="AE1876" s="14" t="str">
        <f t="array" ref="AE1876">IFERROR(INDEX('Pontuação 3.0'!G$13:G$191, MATCH(AD1876, 'Pontuação 3.0'!F$13:F$191, 0)), "Faixa Indefinida")</f>
        <v>A</v>
      </c>
      <c r="AF1876" s="14">
        <f t="shared" si="2"/>
        <v>1</v>
      </c>
      <c r="AG1876" s="14">
        <f t="shared" si="3"/>
        <v>0</v>
      </c>
      <c r="AH1876" s="14">
        <f t="shared" si="4"/>
        <v>0</v>
      </c>
      <c r="AI1876" s="14">
        <f t="shared" si="5"/>
        <v>0</v>
      </c>
      <c r="AJ1876" s="10"/>
    </row>
    <row r="1877" ht="15.75" customHeight="1">
      <c r="A1877" s="9">
        <v>45695.0</v>
      </c>
      <c r="B1877" s="10" t="s">
        <v>3777</v>
      </c>
      <c r="C1877" s="10" t="s">
        <v>4307</v>
      </c>
      <c r="D1877" s="11">
        <v>1.1933810809E10</v>
      </c>
      <c r="E1877" s="10" t="s">
        <v>8586</v>
      </c>
      <c r="F1877" s="10" t="s">
        <v>8596</v>
      </c>
      <c r="G1877" s="10" t="s">
        <v>8588</v>
      </c>
      <c r="H1877" s="10" t="s">
        <v>8589</v>
      </c>
      <c r="I1877" s="10" t="s">
        <v>8590</v>
      </c>
      <c r="J1877" s="10" t="s">
        <v>8591</v>
      </c>
      <c r="K1877" s="10" t="s">
        <v>8590</v>
      </c>
      <c r="L1877" s="10" t="s">
        <v>8615</v>
      </c>
      <c r="M1877" s="10" t="s">
        <v>8601</v>
      </c>
      <c r="N1877" s="12" t="s">
        <v>11</v>
      </c>
      <c r="O1877" s="12" t="s">
        <v>13</v>
      </c>
      <c r="P1877" s="12" t="s">
        <v>961</v>
      </c>
      <c r="Q1877" s="12" t="s">
        <v>962</v>
      </c>
      <c r="R1877" s="12" t="s">
        <v>14</v>
      </c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3">
        <f>ROUNDUP(SUM(VLOOKUP(F1877,'Pontuação 3.0'!A$2:B$11,2,FALSE),VLOOKUP(E1877,'Pontuação 3.0'!C$2:D$11,2,FALSE),VLOOKUP(H1877,'Pontuação 3.0'!I$2:J$11,2,FALSE),VLOOKUP(J1877,'Pontuação 3.0'!G$2:H$11,2,FALSE),VLOOKUP(G1877,'Pontuação 3.0'!E$2:F$11,2,FALSE),VLOOKUP(K1877,'Pontuação 3.0'!K$2:L$11,2,FALSE),VLOOKUP(L1877,'Pontuação 3.0'!M$2:N$13,2,FALSE)),0)</f>
        <v>2314</v>
      </c>
      <c r="AD1877" s="14">
        <f t="shared" si="1"/>
        <v>231</v>
      </c>
      <c r="AE1877" s="14" t="str">
        <f t="array" ref="AE1877">IFERROR(INDEX('Pontuação 3.0'!G$13:G$191, MATCH(AD1877, 'Pontuação 3.0'!F$13:F$191, 0)), "Faixa Indefinida")</f>
        <v>B</v>
      </c>
      <c r="AF1877" s="14">
        <f t="shared" si="2"/>
        <v>0</v>
      </c>
      <c r="AG1877" s="14">
        <f t="shared" si="3"/>
        <v>1</v>
      </c>
      <c r="AH1877" s="14">
        <f t="shared" si="4"/>
        <v>0</v>
      </c>
      <c r="AI1877" s="14">
        <f t="shared" si="5"/>
        <v>0</v>
      </c>
      <c r="AJ1877" s="10"/>
    </row>
    <row r="1878" ht="15.75" customHeight="1">
      <c r="A1878" s="9">
        <v>45695.0</v>
      </c>
      <c r="B1878" s="10" t="s">
        <v>2733</v>
      </c>
      <c r="C1878" s="10" t="s">
        <v>4297</v>
      </c>
      <c r="D1878" s="11">
        <v>1.1958877866E10</v>
      </c>
      <c r="E1878" s="10" t="s">
        <v>8586</v>
      </c>
      <c r="F1878" s="10" t="s">
        <v>8587</v>
      </c>
      <c r="G1878" s="10" t="s">
        <v>8588</v>
      </c>
      <c r="H1878" s="10" t="s">
        <v>8598</v>
      </c>
      <c r="I1878" s="10" t="s">
        <v>8614</v>
      </c>
      <c r="J1878" s="10" t="s">
        <v>8617</v>
      </c>
      <c r="K1878" s="10" t="s">
        <v>8590</v>
      </c>
      <c r="L1878" s="10" t="s">
        <v>8592</v>
      </c>
      <c r="M1878" s="10" t="s">
        <v>8625</v>
      </c>
      <c r="N1878" s="12" t="s">
        <v>11</v>
      </c>
      <c r="O1878" s="12" t="s">
        <v>13</v>
      </c>
      <c r="P1878" s="12" t="s">
        <v>19</v>
      </c>
      <c r="Q1878" s="12" t="s">
        <v>34</v>
      </c>
      <c r="R1878" s="12" t="s">
        <v>14</v>
      </c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3">
        <f>ROUNDUP(SUM(VLOOKUP(F1878,'Pontuação 3.0'!A$2:B$11,2,FALSE),VLOOKUP(E1878,'Pontuação 3.0'!C$2:D$11,2,FALSE),VLOOKUP(H1878,'Pontuação 3.0'!I$2:J$11,2,FALSE),VLOOKUP(J1878,'Pontuação 3.0'!G$2:H$11,2,FALSE),VLOOKUP(G1878,'Pontuação 3.0'!E$2:F$11,2,FALSE),VLOOKUP(K1878,'Pontuação 3.0'!K$2:L$11,2,FALSE),VLOOKUP(L1878,'Pontuação 3.0'!M$2:N$13,2,FALSE)),0)</f>
        <v>2397</v>
      </c>
      <c r="AD1878" s="14">
        <f t="shared" si="1"/>
        <v>240</v>
      </c>
      <c r="AE1878" s="14" t="str">
        <f t="array" ref="AE1878">IFERROR(INDEX('Pontuação 3.0'!G$13:G$191, MATCH(AD1878, 'Pontuação 3.0'!F$13:F$191, 0)), "Faixa Indefinida")</f>
        <v>A</v>
      </c>
      <c r="AF1878" s="14">
        <f t="shared" si="2"/>
        <v>1</v>
      </c>
      <c r="AG1878" s="14">
        <f t="shared" si="3"/>
        <v>0</v>
      </c>
      <c r="AH1878" s="14">
        <f t="shared" si="4"/>
        <v>0</v>
      </c>
      <c r="AI1878" s="14">
        <f t="shared" si="5"/>
        <v>0</v>
      </c>
      <c r="AJ1878" s="10"/>
    </row>
    <row r="1879" ht="15.75" customHeight="1">
      <c r="A1879" s="9">
        <v>45695.0</v>
      </c>
      <c r="B1879" s="10" t="s">
        <v>4308</v>
      </c>
      <c r="C1879" s="10" t="s">
        <v>4309</v>
      </c>
      <c r="D1879" s="11">
        <v>5.571992892577E12</v>
      </c>
      <c r="E1879" s="10" t="s">
        <v>8586</v>
      </c>
      <c r="F1879" s="10" t="s">
        <v>8640</v>
      </c>
      <c r="G1879" s="10" t="s">
        <v>8597</v>
      </c>
      <c r="H1879" s="10" t="s">
        <v>8626</v>
      </c>
      <c r="I1879" s="10" t="s">
        <v>8590</v>
      </c>
      <c r="J1879" s="10" t="s">
        <v>8591</v>
      </c>
      <c r="K1879" s="10" t="s">
        <v>8590</v>
      </c>
      <c r="L1879" s="10" t="s">
        <v>8600</v>
      </c>
      <c r="M1879" s="10" t="s">
        <v>8601</v>
      </c>
      <c r="N1879" s="12" t="s">
        <v>11</v>
      </c>
      <c r="O1879" s="12" t="s">
        <v>13</v>
      </c>
      <c r="P1879" s="12" t="s">
        <v>1337</v>
      </c>
      <c r="Q1879" s="12" t="s">
        <v>1338</v>
      </c>
      <c r="R1879" s="12" t="s">
        <v>14</v>
      </c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3">
        <f>ROUNDUP(SUM(VLOOKUP(F1879,'Pontuação 3.0'!A$2:B$11,2,FALSE),VLOOKUP(E1879,'Pontuação 3.0'!C$2:D$11,2,FALSE),VLOOKUP(H1879,'Pontuação 3.0'!I$2:J$11,2,FALSE),VLOOKUP(J1879,'Pontuação 3.0'!G$2:H$11,2,FALSE),VLOOKUP(G1879,'Pontuação 3.0'!E$2:F$11,2,FALSE),VLOOKUP(K1879,'Pontuação 3.0'!K$2:L$11,2,FALSE),VLOOKUP(L1879,'Pontuação 3.0'!M$2:N$13,2,FALSE)),0)</f>
        <v>2065</v>
      </c>
      <c r="AD1879" s="14">
        <f t="shared" si="1"/>
        <v>207</v>
      </c>
      <c r="AE1879" s="14" t="str">
        <f t="array" ref="AE1879">IFERROR(INDEX('Pontuação 3.0'!G$13:G$191, MATCH(AD1879, 'Pontuação 3.0'!F$13:F$191, 0)), "Faixa Indefinida")</f>
        <v>C</v>
      </c>
      <c r="AF1879" s="14">
        <f t="shared" si="2"/>
        <v>0</v>
      </c>
      <c r="AG1879" s="14">
        <f t="shared" si="3"/>
        <v>0</v>
      </c>
      <c r="AH1879" s="14">
        <f t="shared" si="4"/>
        <v>1</v>
      </c>
      <c r="AI1879" s="14">
        <f t="shared" si="5"/>
        <v>0</v>
      </c>
      <c r="AJ1879" s="10"/>
    </row>
    <row r="1880" ht="15.75" customHeight="1">
      <c r="A1880" s="9">
        <v>45695.0</v>
      </c>
      <c r="B1880" s="10" t="s">
        <v>4310</v>
      </c>
      <c r="C1880" s="10" t="s">
        <v>4311</v>
      </c>
      <c r="D1880" s="11">
        <v>5.1982382861E10</v>
      </c>
      <c r="E1880" s="10" t="s">
        <v>8622</v>
      </c>
      <c r="F1880" s="10" t="s">
        <v>8587</v>
      </c>
      <c r="G1880" s="10" t="s">
        <v>8588</v>
      </c>
      <c r="H1880" s="10" t="s">
        <v>8598</v>
      </c>
      <c r="I1880" s="10" t="s">
        <v>8590</v>
      </c>
      <c r="J1880" s="10" t="s">
        <v>8624</v>
      </c>
      <c r="K1880" s="10" t="s">
        <v>8590</v>
      </c>
      <c r="L1880" s="10" t="s">
        <v>8592</v>
      </c>
      <c r="M1880" s="10" t="s">
        <v>8611</v>
      </c>
      <c r="N1880" s="12" t="s">
        <v>11</v>
      </c>
      <c r="O1880" s="12" t="s">
        <v>13</v>
      </c>
      <c r="P1880" s="12" t="s">
        <v>102</v>
      </c>
      <c r="Q1880" s="12" t="s">
        <v>15</v>
      </c>
      <c r="R1880" s="12" t="s">
        <v>14</v>
      </c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3">
        <f>ROUNDUP(SUM(VLOOKUP(F1880,'Pontuação 3.0'!A$2:B$11,2,FALSE),VLOOKUP(E1880,'Pontuação 3.0'!C$2:D$11,2,FALSE),VLOOKUP(H1880,'Pontuação 3.0'!I$2:J$11,2,FALSE),VLOOKUP(J1880,'Pontuação 3.0'!G$2:H$11,2,FALSE),VLOOKUP(G1880,'Pontuação 3.0'!E$2:F$11,2,FALSE),VLOOKUP(K1880,'Pontuação 3.0'!K$2:L$11,2,FALSE),VLOOKUP(L1880,'Pontuação 3.0'!M$2:N$13,2,FALSE)),0)</f>
        <v>2115</v>
      </c>
      <c r="AD1880" s="14">
        <f t="shared" si="1"/>
        <v>212</v>
      </c>
      <c r="AE1880" s="14" t="str">
        <f t="array" ref="AE1880">IFERROR(INDEX('Pontuação 3.0'!G$13:G$191, MATCH(AD1880, 'Pontuação 3.0'!F$13:F$191, 0)), "Faixa Indefinida")</f>
        <v>C</v>
      </c>
      <c r="AF1880" s="14">
        <f t="shared" si="2"/>
        <v>0</v>
      </c>
      <c r="AG1880" s="14">
        <f t="shared" si="3"/>
        <v>0</v>
      </c>
      <c r="AH1880" s="14">
        <f t="shared" si="4"/>
        <v>1</v>
      </c>
      <c r="AI1880" s="14">
        <f t="shared" si="5"/>
        <v>0</v>
      </c>
      <c r="AJ1880" s="10"/>
    </row>
    <row r="1881" ht="15.75" customHeight="1">
      <c r="A1881" s="9">
        <v>45695.0</v>
      </c>
      <c r="B1881" s="10" t="s">
        <v>4312</v>
      </c>
      <c r="C1881" s="10" t="s">
        <v>4313</v>
      </c>
      <c r="D1881" s="11">
        <v>7.5999862944E10</v>
      </c>
      <c r="E1881" s="10" t="s">
        <v>8586</v>
      </c>
      <c r="F1881" s="10" t="s">
        <v>8596</v>
      </c>
      <c r="G1881" s="10" t="s">
        <v>8588</v>
      </c>
      <c r="H1881" s="10" t="s">
        <v>8626</v>
      </c>
      <c r="I1881" s="10" t="s">
        <v>8590</v>
      </c>
      <c r="J1881" s="10" t="s">
        <v>8599</v>
      </c>
      <c r="K1881" s="10" t="s">
        <v>8590</v>
      </c>
      <c r="L1881" s="10" t="s">
        <v>8592</v>
      </c>
      <c r="M1881" s="10" t="s">
        <v>8601</v>
      </c>
      <c r="N1881" s="12" t="s">
        <v>11</v>
      </c>
      <c r="O1881" s="12" t="s">
        <v>13</v>
      </c>
      <c r="P1881" s="12" t="s">
        <v>22</v>
      </c>
      <c r="Q1881" s="12" t="s">
        <v>34</v>
      </c>
      <c r="R1881" s="12" t="s">
        <v>14</v>
      </c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3">
        <f>ROUNDUP(SUM(VLOOKUP(F1881,'Pontuação 3.0'!A$2:B$11,2,FALSE),VLOOKUP(E1881,'Pontuação 3.0'!C$2:D$11,2,FALSE),VLOOKUP(H1881,'Pontuação 3.0'!I$2:J$11,2,FALSE),VLOOKUP(J1881,'Pontuação 3.0'!G$2:H$11,2,FALSE),VLOOKUP(G1881,'Pontuação 3.0'!E$2:F$11,2,FALSE),VLOOKUP(K1881,'Pontuação 3.0'!K$2:L$11,2,FALSE),VLOOKUP(L1881,'Pontuação 3.0'!M$2:N$13,2,FALSE)),0)</f>
        <v>1841</v>
      </c>
      <c r="AD1881" s="14">
        <f t="shared" si="1"/>
        <v>184</v>
      </c>
      <c r="AE1881" s="14" t="str">
        <f t="array" ref="AE1881">IFERROR(INDEX('Pontuação 3.0'!G$13:G$191, MATCH(AD1881, 'Pontuação 3.0'!F$13:F$191, 0)), "Faixa Indefinida")</f>
        <v>D</v>
      </c>
      <c r="AF1881" s="14">
        <f t="shared" si="2"/>
        <v>0</v>
      </c>
      <c r="AG1881" s="14">
        <f t="shared" si="3"/>
        <v>0</v>
      </c>
      <c r="AH1881" s="14">
        <f t="shared" si="4"/>
        <v>0</v>
      </c>
      <c r="AI1881" s="14">
        <f t="shared" si="5"/>
        <v>1</v>
      </c>
      <c r="AJ1881" s="10"/>
    </row>
    <row r="1882" ht="15.75" customHeight="1">
      <c r="A1882" s="9">
        <v>45695.0</v>
      </c>
      <c r="B1882" s="10" t="s">
        <v>4314</v>
      </c>
      <c r="C1882" s="10" t="s">
        <v>4315</v>
      </c>
      <c r="D1882" s="11">
        <v>8.1992219181E10</v>
      </c>
      <c r="E1882" s="10" t="s">
        <v>8586</v>
      </c>
      <c r="F1882" s="10" t="s">
        <v>8596</v>
      </c>
      <c r="G1882" s="10" t="s">
        <v>8620</v>
      </c>
      <c r="H1882" s="10" t="s">
        <v>8598</v>
      </c>
      <c r="I1882" s="10" t="s">
        <v>8590</v>
      </c>
      <c r="J1882" s="10" t="s">
        <v>8599</v>
      </c>
      <c r="K1882" s="10" t="s">
        <v>8590</v>
      </c>
      <c r="L1882" s="10" t="s">
        <v>8600</v>
      </c>
      <c r="M1882" s="10" t="s">
        <v>8601</v>
      </c>
      <c r="N1882" s="12" t="s">
        <v>11</v>
      </c>
      <c r="O1882" s="12" t="s">
        <v>13</v>
      </c>
      <c r="P1882" s="12" t="s">
        <v>19</v>
      </c>
      <c r="Q1882" s="12" t="s">
        <v>34</v>
      </c>
      <c r="R1882" s="12" t="s">
        <v>23</v>
      </c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3">
        <f>ROUNDUP(SUM(VLOOKUP(F1882,'Pontuação 3.0'!A$2:B$11,2,FALSE),VLOOKUP(E1882,'Pontuação 3.0'!C$2:D$11,2,FALSE),VLOOKUP(H1882,'Pontuação 3.0'!I$2:J$11,2,FALSE),VLOOKUP(J1882,'Pontuação 3.0'!G$2:H$11,2,FALSE),VLOOKUP(G1882,'Pontuação 3.0'!E$2:F$11,2,FALSE),VLOOKUP(K1882,'Pontuação 3.0'!K$2:L$11,2,FALSE),VLOOKUP(L1882,'Pontuação 3.0'!M$2:N$13,2,FALSE)),0)</f>
        <v>2043</v>
      </c>
      <c r="AD1882" s="14">
        <f t="shared" si="1"/>
        <v>204</v>
      </c>
      <c r="AE1882" s="14" t="str">
        <f t="array" ref="AE1882">IFERROR(INDEX('Pontuação 3.0'!G$13:G$191, MATCH(AD1882, 'Pontuação 3.0'!F$13:F$191, 0)), "Faixa Indefinida")</f>
        <v>C</v>
      </c>
      <c r="AF1882" s="14">
        <f t="shared" si="2"/>
        <v>0</v>
      </c>
      <c r="AG1882" s="14">
        <f t="shared" si="3"/>
        <v>0</v>
      </c>
      <c r="AH1882" s="14">
        <f t="shared" si="4"/>
        <v>1</v>
      </c>
      <c r="AI1882" s="14">
        <f t="shared" si="5"/>
        <v>0</v>
      </c>
      <c r="AJ1882" s="10"/>
    </row>
    <row r="1883" ht="15.75" customHeight="1">
      <c r="A1883" s="9">
        <v>45695.0</v>
      </c>
      <c r="B1883" s="10" t="s">
        <v>4316</v>
      </c>
      <c r="C1883" s="10" t="s">
        <v>4317</v>
      </c>
      <c r="D1883" s="11">
        <v>8.2996178401E10</v>
      </c>
      <c r="E1883" s="10" t="s">
        <v>8586</v>
      </c>
      <c r="F1883" s="10" t="s">
        <v>8631</v>
      </c>
      <c r="G1883" s="10" t="s">
        <v>8588</v>
      </c>
      <c r="H1883" s="10" t="s">
        <v>8598</v>
      </c>
      <c r="I1883" s="10" t="s">
        <v>8614</v>
      </c>
      <c r="J1883" s="10" t="s">
        <v>8599</v>
      </c>
      <c r="K1883" s="10" t="s">
        <v>8606</v>
      </c>
      <c r="L1883" s="10" t="s">
        <v>8592</v>
      </c>
      <c r="M1883" s="10" t="s">
        <v>8601</v>
      </c>
      <c r="N1883" s="12" t="s">
        <v>11</v>
      </c>
      <c r="O1883" s="12" t="s">
        <v>13</v>
      </c>
      <c r="P1883" s="12" t="s">
        <v>12</v>
      </c>
      <c r="Q1883" s="12" t="s">
        <v>15</v>
      </c>
      <c r="R1883" s="12" t="s">
        <v>14</v>
      </c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3">
        <f>ROUNDUP(SUM(VLOOKUP(F1883,'Pontuação 3.0'!A$2:B$11,2,FALSE),VLOOKUP(E1883,'Pontuação 3.0'!C$2:D$11,2,FALSE),VLOOKUP(H1883,'Pontuação 3.0'!I$2:J$11,2,FALSE),VLOOKUP(J1883,'Pontuação 3.0'!G$2:H$11,2,FALSE),VLOOKUP(G1883,'Pontuação 3.0'!E$2:F$11,2,FALSE),VLOOKUP(K1883,'Pontuação 3.0'!K$2:L$11,2,FALSE),VLOOKUP(L1883,'Pontuação 3.0'!M$2:N$13,2,FALSE)),0)</f>
        <v>2368</v>
      </c>
      <c r="AD1883" s="14">
        <f t="shared" si="1"/>
        <v>237</v>
      </c>
      <c r="AE1883" s="14" t="str">
        <f t="array" ref="AE1883">IFERROR(INDEX('Pontuação 3.0'!G$13:G$191, MATCH(AD1883, 'Pontuação 3.0'!F$13:F$191, 0)), "Faixa Indefinida")</f>
        <v>A</v>
      </c>
      <c r="AF1883" s="14">
        <f t="shared" si="2"/>
        <v>1</v>
      </c>
      <c r="AG1883" s="14">
        <f t="shared" si="3"/>
        <v>0</v>
      </c>
      <c r="AH1883" s="14">
        <f t="shared" si="4"/>
        <v>0</v>
      </c>
      <c r="AI1883" s="14">
        <f t="shared" si="5"/>
        <v>0</v>
      </c>
      <c r="AJ1883" s="10"/>
    </row>
    <row r="1884" ht="15.75" customHeight="1">
      <c r="A1884" s="9">
        <v>45695.0</v>
      </c>
      <c r="B1884" s="10" t="s">
        <v>4322</v>
      </c>
      <c r="C1884" s="10" t="s">
        <v>4323</v>
      </c>
      <c r="D1884" s="10" t="s">
        <v>4324</v>
      </c>
      <c r="E1884" s="10" t="s">
        <v>8586</v>
      </c>
      <c r="F1884" s="10" t="s">
        <v>8596</v>
      </c>
      <c r="G1884" s="10" t="s">
        <v>8628</v>
      </c>
      <c r="H1884" s="10" t="s">
        <v>8589</v>
      </c>
      <c r="I1884" s="10" t="s">
        <v>8590</v>
      </c>
      <c r="J1884" s="10" t="s">
        <v>8591</v>
      </c>
      <c r="K1884" s="10" t="s">
        <v>8606</v>
      </c>
      <c r="L1884" s="10" t="s">
        <v>8615</v>
      </c>
      <c r="M1884" s="10" t="s">
        <v>8611</v>
      </c>
      <c r="N1884" s="12" t="s">
        <v>11</v>
      </c>
      <c r="O1884" s="12" t="s">
        <v>13</v>
      </c>
      <c r="P1884" s="12" t="s">
        <v>19</v>
      </c>
      <c r="Q1884" s="12" t="s">
        <v>49</v>
      </c>
      <c r="R1884" s="12" t="s">
        <v>14</v>
      </c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3">
        <f>ROUNDUP(SUM(VLOOKUP(F1884,'Pontuação 3.0'!A$2:B$11,2,FALSE),VLOOKUP(E1884,'Pontuação 3.0'!C$2:D$11,2,FALSE),VLOOKUP(H1884,'Pontuação 3.0'!I$2:J$11,2,FALSE),VLOOKUP(J1884,'Pontuação 3.0'!G$2:H$11,2,FALSE),VLOOKUP(G1884,'Pontuação 3.0'!E$2:F$11,2,FALSE),VLOOKUP(K1884,'Pontuação 3.0'!K$2:L$11,2,FALSE),VLOOKUP(L1884,'Pontuação 3.0'!M$2:N$13,2,FALSE)),0)</f>
        <v>2425</v>
      </c>
      <c r="AD1884" s="14">
        <f t="shared" si="1"/>
        <v>243</v>
      </c>
      <c r="AE1884" s="14" t="str">
        <f t="array" ref="AE1884">IFERROR(INDEX('Pontuação 3.0'!G$13:G$191, MATCH(AD1884, 'Pontuação 3.0'!F$13:F$191, 0)), "Faixa Indefinida")</f>
        <v>A</v>
      </c>
      <c r="AF1884" s="14">
        <f t="shared" si="2"/>
        <v>1</v>
      </c>
      <c r="AG1884" s="14">
        <f t="shared" si="3"/>
        <v>0</v>
      </c>
      <c r="AH1884" s="14">
        <f t="shared" si="4"/>
        <v>0</v>
      </c>
      <c r="AI1884" s="14">
        <f t="shared" si="5"/>
        <v>0</v>
      </c>
      <c r="AJ1884" s="10"/>
    </row>
    <row r="1885" ht="15.75" customHeight="1">
      <c r="A1885" s="9">
        <v>45695.0</v>
      </c>
      <c r="B1885" s="10" t="s">
        <v>416</v>
      </c>
      <c r="C1885" s="10" t="s">
        <v>4325</v>
      </c>
      <c r="D1885" s="15" t="s">
        <v>8749</v>
      </c>
      <c r="E1885" s="10" t="s">
        <v>8586</v>
      </c>
      <c r="F1885" s="10" t="s">
        <v>8587</v>
      </c>
      <c r="G1885" s="10" t="s">
        <v>8588</v>
      </c>
      <c r="H1885" s="10" t="s">
        <v>8605</v>
      </c>
      <c r="I1885" s="10" t="s">
        <v>8614</v>
      </c>
      <c r="J1885" s="10" t="s">
        <v>8591</v>
      </c>
      <c r="K1885" s="10" t="s">
        <v>8590</v>
      </c>
      <c r="L1885" s="10" t="s">
        <v>8615</v>
      </c>
      <c r="M1885" s="10" t="s">
        <v>8593</v>
      </c>
      <c r="N1885" s="12" t="s">
        <v>11</v>
      </c>
      <c r="O1885" s="12" t="s">
        <v>13</v>
      </c>
      <c r="P1885" s="12" t="s">
        <v>77</v>
      </c>
      <c r="Q1885" s="12" t="s">
        <v>45</v>
      </c>
      <c r="R1885" s="12" t="s">
        <v>23</v>
      </c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3">
        <f>ROUNDUP(SUM(VLOOKUP(F1885,'Pontuação 3.0'!A$2:B$11,2,FALSE),VLOOKUP(E1885,'Pontuação 3.0'!C$2:D$11,2,FALSE),VLOOKUP(H1885,'Pontuação 3.0'!I$2:J$11,2,FALSE),VLOOKUP(J1885,'Pontuação 3.0'!G$2:H$11,2,FALSE),VLOOKUP(G1885,'Pontuação 3.0'!E$2:F$11,2,FALSE),VLOOKUP(K1885,'Pontuação 3.0'!K$2:L$11,2,FALSE),VLOOKUP(L1885,'Pontuação 3.0'!M$2:N$13,2,FALSE)),0)</f>
        <v>2296</v>
      </c>
      <c r="AD1885" s="14">
        <f t="shared" si="1"/>
        <v>230</v>
      </c>
      <c r="AE1885" s="14" t="str">
        <f t="array" ref="AE1885">IFERROR(INDEX('Pontuação 3.0'!G$13:G$191, MATCH(AD1885, 'Pontuação 3.0'!F$13:F$191, 0)), "Faixa Indefinida")</f>
        <v>B</v>
      </c>
      <c r="AF1885" s="14">
        <f t="shared" si="2"/>
        <v>0</v>
      </c>
      <c r="AG1885" s="14">
        <f t="shared" si="3"/>
        <v>1</v>
      </c>
      <c r="AH1885" s="14">
        <f t="shared" si="4"/>
        <v>0</v>
      </c>
      <c r="AI1885" s="14">
        <f t="shared" si="5"/>
        <v>0</v>
      </c>
      <c r="AJ1885" s="10"/>
    </row>
    <row r="1886" ht="15.75" customHeight="1">
      <c r="A1886" s="9">
        <v>45695.0</v>
      </c>
      <c r="B1886" s="10" t="s">
        <v>4328</v>
      </c>
      <c r="C1886" s="10" t="s">
        <v>4329</v>
      </c>
      <c r="D1886" s="11">
        <v>9.998196959E10</v>
      </c>
      <c r="E1886" s="10" t="s">
        <v>8622</v>
      </c>
      <c r="F1886" s="10" t="s">
        <v>8587</v>
      </c>
      <c r="G1886" s="10" t="s">
        <v>8620</v>
      </c>
      <c r="H1886" s="10" t="s">
        <v>8626</v>
      </c>
      <c r="I1886" s="10" t="s">
        <v>8614</v>
      </c>
      <c r="J1886" s="10" t="s">
        <v>8591</v>
      </c>
      <c r="K1886" s="10" t="s">
        <v>8606</v>
      </c>
      <c r="L1886" s="10" t="s">
        <v>8615</v>
      </c>
      <c r="M1886" s="10" t="s">
        <v>8601</v>
      </c>
      <c r="N1886" s="12" t="s">
        <v>11</v>
      </c>
      <c r="O1886" s="12" t="s">
        <v>13</v>
      </c>
      <c r="P1886" s="12" t="s">
        <v>19</v>
      </c>
      <c r="Q1886" s="12" t="s">
        <v>40</v>
      </c>
      <c r="R1886" s="12" t="s">
        <v>14</v>
      </c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3">
        <f>ROUNDUP(SUM(VLOOKUP(F1886,'Pontuação 3.0'!A$2:B$11,2,FALSE),VLOOKUP(E1886,'Pontuação 3.0'!C$2:D$11,2,FALSE),VLOOKUP(H1886,'Pontuação 3.0'!I$2:J$11,2,FALSE),VLOOKUP(J1886,'Pontuação 3.0'!G$2:H$11,2,FALSE),VLOOKUP(G1886,'Pontuação 3.0'!E$2:F$11,2,FALSE),VLOOKUP(K1886,'Pontuação 3.0'!K$2:L$11,2,FALSE),VLOOKUP(L1886,'Pontuação 3.0'!M$2:N$13,2,FALSE)),0)</f>
        <v>2303</v>
      </c>
      <c r="AD1886" s="14">
        <f t="shared" si="1"/>
        <v>230</v>
      </c>
      <c r="AE1886" s="14" t="str">
        <f t="array" ref="AE1886">IFERROR(INDEX('Pontuação 3.0'!G$13:G$191, MATCH(AD1886, 'Pontuação 3.0'!F$13:F$191, 0)), "Faixa Indefinida")</f>
        <v>B</v>
      </c>
      <c r="AF1886" s="14">
        <f t="shared" si="2"/>
        <v>0</v>
      </c>
      <c r="AG1886" s="14">
        <f t="shared" si="3"/>
        <v>1</v>
      </c>
      <c r="AH1886" s="14">
        <f t="shared" si="4"/>
        <v>0</v>
      </c>
      <c r="AI1886" s="14">
        <f t="shared" si="5"/>
        <v>0</v>
      </c>
      <c r="AJ1886" s="10"/>
    </row>
    <row r="1887" ht="15.75" customHeight="1">
      <c r="A1887" s="9">
        <v>45695.0</v>
      </c>
      <c r="B1887" s="10" t="s">
        <v>4330</v>
      </c>
      <c r="C1887" s="10" t="s">
        <v>4331</v>
      </c>
      <c r="D1887" s="11">
        <v>9.6991814687E10</v>
      </c>
      <c r="E1887" s="10" t="s">
        <v>8586</v>
      </c>
      <c r="F1887" s="10" t="s">
        <v>8640</v>
      </c>
      <c r="G1887" s="10" t="s">
        <v>8597</v>
      </c>
      <c r="H1887" s="10" t="s">
        <v>8626</v>
      </c>
      <c r="I1887" s="10" t="s">
        <v>8590</v>
      </c>
      <c r="J1887" s="10" t="s">
        <v>8591</v>
      </c>
      <c r="K1887" s="10" t="s">
        <v>8590</v>
      </c>
      <c r="L1887" s="10" t="s">
        <v>8600</v>
      </c>
      <c r="M1887" s="10" t="s">
        <v>8593</v>
      </c>
      <c r="N1887" s="12" t="s">
        <v>11</v>
      </c>
      <c r="O1887" s="12" t="s">
        <v>13</v>
      </c>
      <c r="P1887" s="12" t="s">
        <v>80</v>
      </c>
      <c r="Q1887" s="12" t="s">
        <v>49</v>
      </c>
      <c r="R1887" s="12" t="s">
        <v>14</v>
      </c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3">
        <f>ROUNDUP(SUM(VLOOKUP(F1887,'Pontuação 3.0'!A$2:B$11,2,FALSE),VLOOKUP(E1887,'Pontuação 3.0'!C$2:D$11,2,FALSE),VLOOKUP(H1887,'Pontuação 3.0'!I$2:J$11,2,FALSE),VLOOKUP(J1887,'Pontuação 3.0'!G$2:H$11,2,FALSE),VLOOKUP(G1887,'Pontuação 3.0'!E$2:F$11,2,FALSE),VLOOKUP(K1887,'Pontuação 3.0'!K$2:L$11,2,FALSE),VLOOKUP(L1887,'Pontuação 3.0'!M$2:N$13,2,FALSE)),0)</f>
        <v>2065</v>
      </c>
      <c r="AD1887" s="14">
        <f t="shared" si="1"/>
        <v>207</v>
      </c>
      <c r="AE1887" s="14" t="str">
        <f t="array" ref="AE1887">IFERROR(INDEX('Pontuação 3.0'!G$13:G$191, MATCH(AD1887, 'Pontuação 3.0'!F$13:F$191, 0)), "Faixa Indefinida")</f>
        <v>C</v>
      </c>
      <c r="AF1887" s="14">
        <f t="shared" si="2"/>
        <v>0</v>
      </c>
      <c r="AG1887" s="14">
        <f t="shared" si="3"/>
        <v>0</v>
      </c>
      <c r="AH1887" s="14">
        <f t="shared" si="4"/>
        <v>1</v>
      </c>
      <c r="AI1887" s="14">
        <f t="shared" si="5"/>
        <v>0</v>
      </c>
      <c r="AJ1887" s="10"/>
    </row>
    <row r="1888" ht="15.75" customHeight="1">
      <c r="A1888" s="9">
        <v>45695.0</v>
      </c>
      <c r="B1888" s="10" t="s">
        <v>4332</v>
      </c>
      <c r="C1888" s="10" t="s">
        <v>4333</v>
      </c>
      <c r="D1888" s="11">
        <v>9.7984316511E10</v>
      </c>
      <c r="E1888" s="10" t="s">
        <v>8586</v>
      </c>
      <c r="F1888" s="10" t="s">
        <v>8596</v>
      </c>
      <c r="G1888" s="10" t="s">
        <v>8628</v>
      </c>
      <c r="H1888" s="10" t="s">
        <v>8626</v>
      </c>
      <c r="I1888" s="10" t="s">
        <v>8590</v>
      </c>
      <c r="J1888" s="10" t="s">
        <v>8591</v>
      </c>
      <c r="K1888" s="10" t="s">
        <v>8590</v>
      </c>
      <c r="L1888" s="10" t="s">
        <v>8629</v>
      </c>
      <c r="M1888" s="10" t="s">
        <v>8601</v>
      </c>
      <c r="N1888" s="12" t="s">
        <v>11</v>
      </c>
      <c r="O1888" s="12" t="s">
        <v>13</v>
      </c>
      <c r="P1888" s="12" t="s">
        <v>22</v>
      </c>
      <c r="Q1888" s="12" t="s">
        <v>261</v>
      </c>
      <c r="R1888" s="12" t="s">
        <v>14</v>
      </c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3">
        <f>ROUNDUP(SUM(VLOOKUP(F1888,'Pontuação 3.0'!A$2:B$11,2,FALSE),VLOOKUP(E1888,'Pontuação 3.0'!C$2:D$11,2,FALSE),VLOOKUP(H1888,'Pontuação 3.0'!I$2:J$11,2,FALSE),VLOOKUP(J1888,'Pontuação 3.0'!G$2:H$11,2,FALSE),VLOOKUP(G1888,'Pontuação 3.0'!E$2:F$11,2,FALSE),VLOOKUP(K1888,'Pontuação 3.0'!K$2:L$11,2,FALSE),VLOOKUP(L1888,'Pontuação 3.0'!M$2:N$13,2,FALSE)),0)</f>
        <v>1821</v>
      </c>
      <c r="AD1888" s="14">
        <f t="shared" si="1"/>
        <v>182</v>
      </c>
      <c r="AE1888" s="14" t="str">
        <f t="array" ref="AE1888">IFERROR(INDEX('Pontuação 3.0'!G$13:G$191, MATCH(AD1888, 'Pontuação 3.0'!F$13:F$191, 0)), "Faixa Indefinida")</f>
        <v>D</v>
      </c>
      <c r="AF1888" s="14">
        <f t="shared" si="2"/>
        <v>0</v>
      </c>
      <c r="AG1888" s="14">
        <f t="shared" si="3"/>
        <v>0</v>
      </c>
      <c r="AH1888" s="14">
        <f t="shared" si="4"/>
        <v>0</v>
      </c>
      <c r="AI1888" s="14">
        <f t="shared" si="5"/>
        <v>1</v>
      </c>
      <c r="AJ1888" s="10"/>
    </row>
    <row r="1889" ht="15.75" customHeight="1">
      <c r="A1889" s="9">
        <v>45695.0</v>
      </c>
      <c r="B1889" s="10" t="s">
        <v>4334</v>
      </c>
      <c r="C1889" s="10" t="s">
        <v>4335</v>
      </c>
      <c r="D1889" s="11">
        <v>3.4991568311E10</v>
      </c>
      <c r="E1889" s="10" t="s">
        <v>8586</v>
      </c>
      <c r="F1889" s="10" t="s">
        <v>8640</v>
      </c>
      <c r="G1889" s="10" t="s">
        <v>8597</v>
      </c>
      <c r="H1889" s="10" t="s">
        <v>8626</v>
      </c>
      <c r="I1889" s="10" t="s">
        <v>8590</v>
      </c>
      <c r="J1889" s="10" t="s">
        <v>8617</v>
      </c>
      <c r="K1889" s="10" t="s">
        <v>8590</v>
      </c>
      <c r="L1889" s="10" t="s">
        <v>8592</v>
      </c>
      <c r="M1889" s="10" t="s">
        <v>8601</v>
      </c>
      <c r="N1889" s="12" t="s">
        <v>11</v>
      </c>
      <c r="O1889" s="12" t="s">
        <v>13</v>
      </c>
      <c r="P1889" s="12" t="s">
        <v>161</v>
      </c>
      <c r="Q1889" s="12" t="s">
        <v>15</v>
      </c>
      <c r="R1889" s="12" t="s">
        <v>14</v>
      </c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3">
        <f>ROUNDUP(SUM(VLOOKUP(F1889,'Pontuação 3.0'!A$2:B$11,2,FALSE),VLOOKUP(E1889,'Pontuação 3.0'!C$2:D$11,2,FALSE),VLOOKUP(H1889,'Pontuação 3.0'!I$2:J$11,2,FALSE),VLOOKUP(J1889,'Pontuação 3.0'!G$2:H$11,2,FALSE),VLOOKUP(G1889,'Pontuação 3.0'!E$2:F$11,2,FALSE),VLOOKUP(K1889,'Pontuação 3.0'!K$2:L$11,2,FALSE),VLOOKUP(L1889,'Pontuação 3.0'!M$2:N$13,2,FALSE)),0)</f>
        <v>1994</v>
      </c>
      <c r="AD1889" s="14">
        <f t="shared" si="1"/>
        <v>199</v>
      </c>
      <c r="AE1889" s="14" t="str">
        <f t="array" ref="AE1889">IFERROR(INDEX('Pontuação 3.0'!G$13:G$191, MATCH(AD1889, 'Pontuação 3.0'!F$13:F$191, 0)), "Faixa Indefinida")</f>
        <v>C</v>
      </c>
      <c r="AF1889" s="14">
        <f t="shared" si="2"/>
        <v>0</v>
      </c>
      <c r="AG1889" s="14">
        <f t="shared" si="3"/>
        <v>0</v>
      </c>
      <c r="AH1889" s="14">
        <f t="shared" si="4"/>
        <v>1</v>
      </c>
      <c r="AI1889" s="14">
        <f t="shared" si="5"/>
        <v>0</v>
      </c>
      <c r="AJ1889" s="10"/>
    </row>
    <row r="1890" ht="15.75" customHeight="1">
      <c r="A1890" s="9">
        <v>45695.0</v>
      </c>
      <c r="B1890" s="10" t="s">
        <v>4338</v>
      </c>
      <c r="C1890" s="10" t="s">
        <v>4339</v>
      </c>
      <c r="D1890" s="11">
        <v>1.9986118277E10</v>
      </c>
      <c r="E1890" s="10" t="s">
        <v>8586</v>
      </c>
      <c r="F1890" s="10" t="s">
        <v>8596</v>
      </c>
      <c r="G1890" s="10" t="s">
        <v>8628</v>
      </c>
      <c r="H1890" s="10" t="s">
        <v>8626</v>
      </c>
      <c r="I1890" s="10" t="s">
        <v>8590</v>
      </c>
      <c r="J1890" s="10" t="s">
        <v>8599</v>
      </c>
      <c r="K1890" s="10" t="s">
        <v>8590</v>
      </c>
      <c r="L1890" s="10" t="s">
        <v>8615</v>
      </c>
      <c r="M1890" s="10" t="s">
        <v>8601</v>
      </c>
      <c r="N1890" s="12" t="s">
        <v>11</v>
      </c>
      <c r="O1890" s="12" t="s">
        <v>13</v>
      </c>
      <c r="P1890" s="12" t="s">
        <v>19</v>
      </c>
      <c r="Q1890" s="12" t="s">
        <v>3790</v>
      </c>
      <c r="R1890" s="12" t="s">
        <v>23</v>
      </c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3">
        <f>ROUNDUP(SUM(VLOOKUP(F1890,'Pontuação 3.0'!A$2:B$11,2,FALSE),VLOOKUP(E1890,'Pontuação 3.0'!C$2:D$11,2,FALSE),VLOOKUP(H1890,'Pontuação 3.0'!I$2:J$11,2,FALSE),VLOOKUP(J1890,'Pontuação 3.0'!G$2:H$11,2,FALSE),VLOOKUP(G1890,'Pontuação 3.0'!E$2:F$11,2,FALSE),VLOOKUP(K1890,'Pontuação 3.0'!K$2:L$11,2,FALSE),VLOOKUP(L1890,'Pontuação 3.0'!M$2:N$13,2,FALSE)),0)</f>
        <v>1777</v>
      </c>
      <c r="AD1890" s="14">
        <f t="shared" si="1"/>
        <v>178</v>
      </c>
      <c r="AE1890" s="14" t="str">
        <f t="array" ref="AE1890">IFERROR(INDEX('Pontuação 3.0'!G$13:G$191, MATCH(AD1890, 'Pontuação 3.0'!F$13:F$191, 0)), "Faixa Indefinida")</f>
        <v>D</v>
      </c>
      <c r="AF1890" s="14">
        <f t="shared" si="2"/>
        <v>0</v>
      </c>
      <c r="AG1890" s="14">
        <f t="shared" si="3"/>
        <v>0</v>
      </c>
      <c r="AH1890" s="14">
        <f t="shared" si="4"/>
        <v>0</v>
      </c>
      <c r="AI1890" s="14">
        <f t="shared" si="5"/>
        <v>1</v>
      </c>
      <c r="AJ1890" s="10"/>
    </row>
    <row r="1891" ht="15.75" customHeight="1">
      <c r="A1891" s="9">
        <v>45695.0</v>
      </c>
      <c r="B1891" s="10" t="s">
        <v>4340</v>
      </c>
      <c r="C1891" s="10" t="s">
        <v>4341</v>
      </c>
      <c r="D1891" s="10" t="s">
        <v>4342</v>
      </c>
      <c r="E1891" s="10" t="s">
        <v>8586</v>
      </c>
      <c r="F1891" s="10" t="s">
        <v>8587</v>
      </c>
      <c r="G1891" s="10" t="s">
        <v>8588</v>
      </c>
      <c r="H1891" s="10" t="s">
        <v>8598</v>
      </c>
      <c r="I1891" s="10" t="s">
        <v>8590</v>
      </c>
      <c r="J1891" s="10" t="s">
        <v>8599</v>
      </c>
      <c r="K1891" s="10" t="s">
        <v>8606</v>
      </c>
      <c r="L1891" s="10" t="s">
        <v>8607</v>
      </c>
      <c r="M1891" s="10" t="s">
        <v>8601</v>
      </c>
      <c r="N1891" s="12" t="s">
        <v>11</v>
      </c>
      <c r="O1891" s="12" t="s">
        <v>13</v>
      </c>
      <c r="P1891" s="12" t="s">
        <v>19</v>
      </c>
      <c r="Q1891" s="12" t="s">
        <v>45</v>
      </c>
      <c r="R1891" s="12" t="s">
        <v>14</v>
      </c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3">
        <f>ROUNDUP(SUM(VLOOKUP(F1891,'Pontuação 3.0'!A$2:B$11,2,FALSE),VLOOKUP(E1891,'Pontuação 3.0'!C$2:D$11,2,FALSE),VLOOKUP(H1891,'Pontuação 3.0'!I$2:J$11,2,FALSE),VLOOKUP(J1891,'Pontuação 3.0'!G$2:H$11,2,FALSE),VLOOKUP(G1891,'Pontuação 3.0'!E$2:F$11,2,FALSE),VLOOKUP(K1891,'Pontuação 3.0'!K$2:L$11,2,FALSE),VLOOKUP(L1891,'Pontuação 3.0'!M$2:N$13,2,FALSE)),0)</f>
        <v>2353</v>
      </c>
      <c r="AD1891" s="14">
        <f t="shared" si="1"/>
        <v>235</v>
      </c>
      <c r="AE1891" s="14" t="str">
        <f t="array" ref="AE1891">IFERROR(INDEX('Pontuação 3.0'!G$13:G$191, MATCH(AD1891, 'Pontuação 3.0'!F$13:F$191, 0)), "Faixa Indefinida")</f>
        <v>B</v>
      </c>
      <c r="AF1891" s="14">
        <f t="shared" si="2"/>
        <v>0</v>
      </c>
      <c r="AG1891" s="14">
        <f t="shared" si="3"/>
        <v>1</v>
      </c>
      <c r="AH1891" s="14">
        <f t="shared" si="4"/>
        <v>0</v>
      </c>
      <c r="AI1891" s="14">
        <f t="shared" si="5"/>
        <v>0</v>
      </c>
      <c r="AJ1891" s="10"/>
    </row>
    <row r="1892" ht="15.75" customHeight="1">
      <c r="A1892" s="9">
        <v>45695.0</v>
      </c>
      <c r="B1892" s="10" t="s">
        <v>4343</v>
      </c>
      <c r="C1892" s="10" t="s">
        <v>4344</v>
      </c>
      <c r="D1892" s="11">
        <v>3.1992164987E10</v>
      </c>
      <c r="E1892" s="10" t="s">
        <v>8586</v>
      </c>
      <c r="F1892" s="10" t="s">
        <v>8596</v>
      </c>
      <c r="G1892" s="10" t="s">
        <v>8628</v>
      </c>
      <c r="H1892" s="10" t="s">
        <v>8626</v>
      </c>
      <c r="I1892" s="10" t="s">
        <v>8590</v>
      </c>
      <c r="J1892" s="10" t="s">
        <v>8617</v>
      </c>
      <c r="K1892" s="10" t="s">
        <v>8606</v>
      </c>
      <c r="L1892" s="10" t="s">
        <v>8607</v>
      </c>
      <c r="M1892" s="10" t="s">
        <v>8601</v>
      </c>
      <c r="N1892" s="12" t="s">
        <v>11</v>
      </c>
      <c r="O1892" s="12" t="s">
        <v>13</v>
      </c>
      <c r="P1892" s="12" t="s">
        <v>48</v>
      </c>
      <c r="Q1892" s="12" t="s">
        <v>49</v>
      </c>
      <c r="R1892" s="12" t="s">
        <v>14</v>
      </c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3">
        <f>ROUNDUP(SUM(VLOOKUP(F1892,'Pontuação 3.0'!A$2:B$11,2,FALSE),VLOOKUP(E1892,'Pontuação 3.0'!C$2:D$11,2,FALSE),VLOOKUP(H1892,'Pontuação 3.0'!I$2:J$11,2,FALSE),VLOOKUP(J1892,'Pontuação 3.0'!G$2:H$11,2,FALSE),VLOOKUP(G1892,'Pontuação 3.0'!E$2:F$11,2,FALSE),VLOOKUP(K1892,'Pontuação 3.0'!K$2:L$11,2,FALSE),VLOOKUP(L1892,'Pontuação 3.0'!M$2:N$13,2,FALSE)),0)</f>
        <v>2197</v>
      </c>
      <c r="AD1892" s="14">
        <f t="shared" si="1"/>
        <v>220</v>
      </c>
      <c r="AE1892" s="14" t="str">
        <f t="array" ref="AE1892">IFERROR(INDEX('Pontuação 3.0'!G$13:G$191, MATCH(AD1892, 'Pontuação 3.0'!F$13:F$191, 0)), "Faixa Indefinida")</f>
        <v>B</v>
      </c>
      <c r="AF1892" s="14">
        <f t="shared" si="2"/>
        <v>0</v>
      </c>
      <c r="AG1892" s="14">
        <f t="shared" si="3"/>
        <v>1</v>
      </c>
      <c r="AH1892" s="14">
        <f t="shared" si="4"/>
        <v>0</v>
      </c>
      <c r="AI1892" s="14">
        <f t="shared" si="5"/>
        <v>0</v>
      </c>
      <c r="AJ1892" s="10"/>
    </row>
    <row r="1893" ht="15.75" customHeight="1">
      <c r="A1893" s="9">
        <v>45695.0</v>
      </c>
      <c r="B1893" s="10" t="s">
        <v>4345</v>
      </c>
      <c r="C1893" s="10" t="s">
        <v>4346</v>
      </c>
      <c r="D1893" s="11">
        <v>8.7988489333E10</v>
      </c>
      <c r="E1893" s="10" t="s">
        <v>8586</v>
      </c>
      <c r="F1893" s="10" t="s">
        <v>8596</v>
      </c>
      <c r="G1893" s="10" t="s">
        <v>8588</v>
      </c>
      <c r="H1893" s="10" t="s">
        <v>8632</v>
      </c>
      <c r="I1893" s="10" t="s">
        <v>8614</v>
      </c>
      <c r="J1893" s="10" t="s">
        <v>8599</v>
      </c>
      <c r="K1893" s="10" t="s">
        <v>8606</v>
      </c>
      <c r="L1893" s="10" t="s">
        <v>8592</v>
      </c>
      <c r="M1893" s="10" t="s">
        <v>8593</v>
      </c>
      <c r="N1893" s="12" t="s">
        <v>11</v>
      </c>
      <c r="O1893" s="12" t="s">
        <v>13</v>
      </c>
      <c r="P1893" s="12" t="s">
        <v>12</v>
      </c>
      <c r="Q1893" s="12" t="s">
        <v>49</v>
      </c>
      <c r="R1893" s="12" t="s">
        <v>14</v>
      </c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3">
        <f>ROUNDUP(SUM(VLOOKUP(F1893,'Pontuação 3.0'!A$2:B$11,2,FALSE),VLOOKUP(E1893,'Pontuação 3.0'!C$2:D$11,2,FALSE),VLOOKUP(H1893,'Pontuação 3.0'!I$2:J$11,2,FALSE),VLOOKUP(J1893,'Pontuação 3.0'!G$2:H$11,2,FALSE),VLOOKUP(G1893,'Pontuação 3.0'!E$2:F$11,2,FALSE),VLOOKUP(K1893,'Pontuação 3.0'!K$2:L$11,2,FALSE),VLOOKUP(L1893,'Pontuação 3.0'!M$2:N$13,2,FALSE)),0)</f>
        <v>2142</v>
      </c>
      <c r="AD1893" s="14">
        <f t="shared" si="1"/>
        <v>214</v>
      </c>
      <c r="AE1893" s="14" t="str">
        <f t="array" ref="AE1893">IFERROR(INDEX('Pontuação 3.0'!G$13:G$191, MATCH(AD1893, 'Pontuação 3.0'!F$13:F$191, 0)), "Faixa Indefinida")</f>
        <v>B</v>
      </c>
      <c r="AF1893" s="14">
        <f t="shared" si="2"/>
        <v>0</v>
      </c>
      <c r="AG1893" s="14">
        <f t="shared" si="3"/>
        <v>1</v>
      </c>
      <c r="AH1893" s="14">
        <f t="shared" si="4"/>
        <v>0</v>
      </c>
      <c r="AI1893" s="14">
        <f t="shared" si="5"/>
        <v>0</v>
      </c>
      <c r="AJ1893" s="10"/>
    </row>
    <row r="1894" ht="15.75" customHeight="1">
      <c r="A1894" s="9">
        <v>45695.0</v>
      </c>
      <c r="B1894" s="10" t="s">
        <v>2806</v>
      </c>
      <c r="C1894" s="10" t="s">
        <v>4347</v>
      </c>
      <c r="D1894" s="11">
        <v>7.198189293E10</v>
      </c>
      <c r="E1894" s="10" t="s">
        <v>8586</v>
      </c>
      <c r="F1894" s="10" t="s">
        <v>8596</v>
      </c>
      <c r="G1894" s="10" t="s">
        <v>8620</v>
      </c>
      <c r="H1894" s="10" t="s">
        <v>8598</v>
      </c>
      <c r="I1894" s="10" t="s">
        <v>8590</v>
      </c>
      <c r="J1894" s="10" t="s">
        <v>8599</v>
      </c>
      <c r="K1894" s="10" t="s">
        <v>8590</v>
      </c>
      <c r="L1894" s="10" t="s">
        <v>8615</v>
      </c>
      <c r="M1894" s="10" t="s">
        <v>8593</v>
      </c>
      <c r="N1894" s="12" t="s">
        <v>11</v>
      </c>
      <c r="O1894" s="12" t="s">
        <v>13</v>
      </c>
      <c r="P1894" s="12" t="s">
        <v>22</v>
      </c>
      <c r="Q1894" s="12" t="s">
        <v>49</v>
      </c>
      <c r="R1894" s="12" t="s">
        <v>14</v>
      </c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3">
        <f>ROUNDUP(SUM(VLOOKUP(F1894,'Pontuação 3.0'!A$2:B$11,2,FALSE),VLOOKUP(E1894,'Pontuação 3.0'!C$2:D$11,2,FALSE),VLOOKUP(H1894,'Pontuação 3.0'!I$2:J$11,2,FALSE),VLOOKUP(J1894,'Pontuação 3.0'!G$2:H$11,2,FALSE),VLOOKUP(G1894,'Pontuação 3.0'!E$2:F$11,2,FALSE),VLOOKUP(K1894,'Pontuação 3.0'!K$2:L$11,2,FALSE),VLOOKUP(L1894,'Pontuação 3.0'!M$2:N$13,2,FALSE)),0)</f>
        <v>1935</v>
      </c>
      <c r="AD1894" s="14">
        <f t="shared" si="1"/>
        <v>194</v>
      </c>
      <c r="AE1894" s="14" t="str">
        <f t="array" ref="AE1894">IFERROR(INDEX('Pontuação 3.0'!G$13:G$191, MATCH(AD1894, 'Pontuação 3.0'!F$13:F$191, 0)), "Faixa Indefinida")</f>
        <v>C</v>
      </c>
      <c r="AF1894" s="14">
        <f t="shared" si="2"/>
        <v>0</v>
      </c>
      <c r="AG1894" s="14">
        <f t="shared" si="3"/>
        <v>0</v>
      </c>
      <c r="AH1894" s="14">
        <f t="shared" si="4"/>
        <v>1</v>
      </c>
      <c r="AI1894" s="14">
        <f t="shared" si="5"/>
        <v>0</v>
      </c>
      <c r="AJ1894" s="10"/>
    </row>
    <row r="1895" ht="15.75" customHeight="1">
      <c r="A1895" s="9">
        <v>45695.0</v>
      </c>
      <c r="B1895" s="10" t="s">
        <v>2824</v>
      </c>
      <c r="C1895" s="10" t="s">
        <v>4348</v>
      </c>
      <c r="D1895" s="11">
        <v>8.5997074562E10</v>
      </c>
      <c r="E1895" s="10" t="s">
        <v>8586</v>
      </c>
      <c r="F1895" s="10" t="s">
        <v>8587</v>
      </c>
      <c r="G1895" s="10" t="s">
        <v>8620</v>
      </c>
      <c r="H1895" s="10" t="s">
        <v>8589</v>
      </c>
      <c r="I1895" s="10" t="s">
        <v>8590</v>
      </c>
      <c r="J1895" s="10" t="s">
        <v>8591</v>
      </c>
      <c r="K1895" s="10" t="s">
        <v>8590</v>
      </c>
      <c r="L1895" s="10" t="s">
        <v>8592</v>
      </c>
      <c r="M1895" s="10" t="s">
        <v>8611</v>
      </c>
      <c r="N1895" s="12" t="s">
        <v>11</v>
      </c>
      <c r="O1895" s="12" t="s">
        <v>13</v>
      </c>
      <c r="P1895" s="12" t="s">
        <v>19</v>
      </c>
      <c r="Q1895" s="12" t="s">
        <v>60</v>
      </c>
      <c r="R1895" s="12" t="s">
        <v>14</v>
      </c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3">
        <f>ROUNDUP(SUM(VLOOKUP(F1895,'Pontuação 3.0'!A$2:B$11,2,FALSE),VLOOKUP(E1895,'Pontuação 3.0'!C$2:D$11,2,FALSE),VLOOKUP(H1895,'Pontuação 3.0'!I$2:J$11,2,FALSE),VLOOKUP(J1895,'Pontuação 3.0'!G$2:H$11,2,FALSE),VLOOKUP(G1895,'Pontuação 3.0'!E$2:F$11,2,FALSE),VLOOKUP(K1895,'Pontuação 3.0'!K$2:L$11,2,FALSE),VLOOKUP(L1895,'Pontuação 3.0'!M$2:N$13,2,FALSE)),0)</f>
        <v>2221</v>
      </c>
      <c r="AD1895" s="14">
        <f t="shared" si="1"/>
        <v>222</v>
      </c>
      <c r="AE1895" s="14" t="str">
        <f t="array" ref="AE1895">IFERROR(INDEX('Pontuação 3.0'!G$13:G$191, MATCH(AD1895, 'Pontuação 3.0'!F$13:F$191, 0)), "Faixa Indefinida")</f>
        <v>B</v>
      </c>
      <c r="AF1895" s="14">
        <f t="shared" si="2"/>
        <v>0</v>
      </c>
      <c r="AG1895" s="14">
        <f t="shared" si="3"/>
        <v>1</v>
      </c>
      <c r="AH1895" s="14">
        <f t="shared" si="4"/>
        <v>0</v>
      </c>
      <c r="AI1895" s="14">
        <f t="shared" si="5"/>
        <v>0</v>
      </c>
      <c r="AJ1895" s="10"/>
    </row>
    <row r="1896" ht="15.75" customHeight="1">
      <c r="A1896" s="9">
        <v>45695.0</v>
      </c>
      <c r="B1896" s="10" t="s">
        <v>4349</v>
      </c>
      <c r="C1896" s="10" t="s">
        <v>4350</v>
      </c>
      <c r="D1896" s="11">
        <v>8.1993885026E10</v>
      </c>
      <c r="E1896" s="10" t="s">
        <v>8586</v>
      </c>
      <c r="F1896" s="10" t="s">
        <v>8631</v>
      </c>
      <c r="G1896" s="10" t="s">
        <v>8588</v>
      </c>
      <c r="H1896" s="10" t="s">
        <v>8598</v>
      </c>
      <c r="I1896" s="10" t="s">
        <v>8590</v>
      </c>
      <c r="J1896" s="10" t="s">
        <v>8599</v>
      </c>
      <c r="K1896" s="10" t="s">
        <v>8590</v>
      </c>
      <c r="L1896" s="10" t="s">
        <v>8615</v>
      </c>
      <c r="M1896" s="10" t="s">
        <v>8593</v>
      </c>
      <c r="N1896" s="12" t="s">
        <v>11</v>
      </c>
      <c r="O1896" s="12" t="s">
        <v>13</v>
      </c>
      <c r="P1896" s="12" t="s">
        <v>22</v>
      </c>
      <c r="Q1896" s="12" t="s">
        <v>34</v>
      </c>
      <c r="R1896" s="12" t="s">
        <v>14</v>
      </c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3">
        <f>ROUNDUP(SUM(VLOOKUP(F1896,'Pontuação 3.0'!A$2:B$11,2,FALSE),VLOOKUP(E1896,'Pontuação 3.0'!C$2:D$11,2,FALSE),VLOOKUP(H1896,'Pontuação 3.0'!I$2:J$11,2,FALSE),VLOOKUP(J1896,'Pontuação 3.0'!G$2:H$11,2,FALSE),VLOOKUP(G1896,'Pontuação 3.0'!E$2:F$11,2,FALSE),VLOOKUP(K1896,'Pontuação 3.0'!K$2:L$11,2,FALSE),VLOOKUP(L1896,'Pontuação 3.0'!M$2:N$13,2,FALSE)),0)</f>
        <v>2193</v>
      </c>
      <c r="AD1896" s="14">
        <f t="shared" si="1"/>
        <v>219</v>
      </c>
      <c r="AE1896" s="14" t="str">
        <f t="array" ref="AE1896">IFERROR(INDEX('Pontuação 3.0'!G$13:G$191, MATCH(AD1896, 'Pontuação 3.0'!F$13:F$191, 0)), "Faixa Indefinida")</f>
        <v>B</v>
      </c>
      <c r="AF1896" s="14">
        <f t="shared" si="2"/>
        <v>0</v>
      </c>
      <c r="AG1896" s="14">
        <f t="shared" si="3"/>
        <v>1</v>
      </c>
      <c r="AH1896" s="14">
        <f t="shared" si="4"/>
        <v>0</v>
      </c>
      <c r="AI1896" s="14">
        <f t="shared" si="5"/>
        <v>0</v>
      </c>
      <c r="AJ1896" s="10"/>
    </row>
    <row r="1897" ht="15.75" customHeight="1">
      <c r="A1897" s="9">
        <v>45695.0</v>
      </c>
      <c r="B1897" s="10" t="s">
        <v>2808</v>
      </c>
      <c r="C1897" s="10" t="s">
        <v>4351</v>
      </c>
      <c r="D1897" s="11">
        <v>1.999115642E10</v>
      </c>
      <c r="E1897" s="10" t="s">
        <v>8622</v>
      </c>
      <c r="F1897" s="10" t="s">
        <v>8596</v>
      </c>
      <c r="G1897" s="10" t="s">
        <v>8588</v>
      </c>
      <c r="H1897" s="10" t="s">
        <v>8598</v>
      </c>
      <c r="I1897" s="10" t="s">
        <v>8590</v>
      </c>
      <c r="J1897" s="10" t="s">
        <v>8599</v>
      </c>
      <c r="K1897" s="10" t="s">
        <v>8606</v>
      </c>
      <c r="L1897" s="10" t="s">
        <v>8592</v>
      </c>
      <c r="M1897" s="10" t="s">
        <v>8611</v>
      </c>
      <c r="N1897" s="12" t="s">
        <v>11</v>
      </c>
      <c r="O1897" s="12" t="s">
        <v>13</v>
      </c>
      <c r="P1897" s="12" t="s">
        <v>12</v>
      </c>
      <c r="Q1897" s="12" t="s">
        <v>34</v>
      </c>
      <c r="R1897" s="12" t="s">
        <v>14</v>
      </c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3">
        <f>ROUNDUP(SUM(VLOOKUP(F1897,'Pontuação 3.0'!A$2:B$11,2,FALSE),VLOOKUP(E1897,'Pontuação 3.0'!C$2:D$11,2,FALSE),VLOOKUP(H1897,'Pontuação 3.0'!I$2:J$11,2,FALSE),VLOOKUP(J1897,'Pontuação 3.0'!G$2:H$11,2,FALSE),VLOOKUP(G1897,'Pontuação 3.0'!E$2:F$11,2,FALSE),VLOOKUP(K1897,'Pontuação 3.0'!K$2:L$11,2,FALSE),VLOOKUP(L1897,'Pontuação 3.0'!M$2:N$13,2,FALSE)),0)</f>
        <v>2220</v>
      </c>
      <c r="AD1897" s="14">
        <f t="shared" si="1"/>
        <v>222</v>
      </c>
      <c r="AE1897" s="14" t="str">
        <f t="array" ref="AE1897">IFERROR(INDEX('Pontuação 3.0'!G$13:G$191, MATCH(AD1897, 'Pontuação 3.0'!F$13:F$191, 0)), "Faixa Indefinida")</f>
        <v>B</v>
      </c>
      <c r="AF1897" s="14">
        <f t="shared" si="2"/>
        <v>0</v>
      </c>
      <c r="AG1897" s="14">
        <f t="shared" si="3"/>
        <v>1</v>
      </c>
      <c r="AH1897" s="14">
        <f t="shared" si="4"/>
        <v>0</v>
      </c>
      <c r="AI1897" s="14">
        <f t="shared" si="5"/>
        <v>0</v>
      </c>
      <c r="AJ1897" s="10"/>
    </row>
    <row r="1898" ht="15.75" customHeight="1">
      <c r="A1898" s="9">
        <v>45695.0</v>
      </c>
      <c r="B1898" s="10" t="s">
        <v>4352</v>
      </c>
      <c r="C1898" s="10" t="s">
        <v>4353</v>
      </c>
      <c r="D1898" s="11">
        <v>8.4987501396E10</v>
      </c>
      <c r="E1898" s="10" t="s">
        <v>8622</v>
      </c>
      <c r="F1898" s="10" t="s">
        <v>8610</v>
      </c>
      <c r="G1898" s="10" t="s">
        <v>8588</v>
      </c>
      <c r="H1898" s="10" t="s">
        <v>8598</v>
      </c>
      <c r="I1898" s="10" t="s">
        <v>8590</v>
      </c>
      <c r="J1898" s="10" t="s">
        <v>8599</v>
      </c>
      <c r="K1898" s="10" t="s">
        <v>8590</v>
      </c>
      <c r="L1898" s="10" t="s">
        <v>8592</v>
      </c>
      <c r="M1898" s="10" t="s">
        <v>8601</v>
      </c>
      <c r="N1898" s="12" t="s">
        <v>11</v>
      </c>
      <c r="O1898" s="12" t="s">
        <v>13</v>
      </c>
      <c r="P1898" s="12" t="s">
        <v>22</v>
      </c>
      <c r="Q1898" s="12" t="s">
        <v>34</v>
      </c>
      <c r="R1898" s="12" t="s">
        <v>14</v>
      </c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3">
        <f>ROUNDUP(SUM(VLOOKUP(F1898,'Pontuação 3.0'!A$2:B$11,2,FALSE),VLOOKUP(E1898,'Pontuação 3.0'!C$2:D$11,2,FALSE),VLOOKUP(H1898,'Pontuação 3.0'!I$2:J$11,2,FALSE),VLOOKUP(J1898,'Pontuação 3.0'!G$2:H$11,2,FALSE),VLOOKUP(G1898,'Pontuação 3.0'!E$2:F$11,2,FALSE),VLOOKUP(K1898,'Pontuação 3.0'!K$2:L$11,2,FALSE),VLOOKUP(L1898,'Pontuação 3.0'!M$2:N$13,2,FALSE)),0)</f>
        <v>1870</v>
      </c>
      <c r="AD1898" s="14">
        <f t="shared" si="1"/>
        <v>187</v>
      </c>
      <c r="AE1898" s="14" t="str">
        <f t="array" ref="AE1898">IFERROR(INDEX('Pontuação 3.0'!G$13:G$191, MATCH(AD1898, 'Pontuação 3.0'!F$13:F$191, 0)), "Faixa Indefinida")</f>
        <v>D</v>
      </c>
      <c r="AF1898" s="14">
        <f t="shared" si="2"/>
        <v>0</v>
      </c>
      <c r="AG1898" s="14">
        <f t="shared" si="3"/>
        <v>0</v>
      </c>
      <c r="AH1898" s="14">
        <f t="shared" si="4"/>
        <v>0</v>
      </c>
      <c r="AI1898" s="14">
        <f t="shared" si="5"/>
        <v>1</v>
      </c>
      <c r="AJ1898" s="10"/>
    </row>
    <row r="1899" ht="15.75" customHeight="1">
      <c r="A1899" s="9">
        <v>45695.0</v>
      </c>
      <c r="B1899" s="10" t="s">
        <v>4354</v>
      </c>
      <c r="C1899" s="10" t="s">
        <v>4355</v>
      </c>
      <c r="D1899" s="11">
        <v>6.5984776346E10</v>
      </c>
      <c r="E1899" s="10" t="s">
        <v>8622</v>
      </c>
      <c r="F1899" s="10" t="s">
        <v>8587</v>
      </c>
      <c r="G1899" s="10" t="s">
        <v>8620</v>
      </c>
      <c r="H1899" s="10" t="s">
        <v>8598</v>
      </c>
      <c r="I1899" s="10" t="s">
        <v>8590</v>
      </c>
      <c r="J1899" s="10" t="s">
        <v>8599</v>
      </c>
      <c r="K1899" s="10" t="s">
        <v>8606</v>
      </c>
      <c r="L1899" s="10" t="s">
        <v>8615</v>
      </c>
      <c r="M1899" s="10" t="s">
        <v>8611</v>
      </c>
      <c r="N1899" s="12" t="s">
        <v>11</v>
      </c>
      <c r="O1899" s="12" t="s">
        <v>13</v>
      </c>
      <c r="P1899" s="12" t="s">
        <v>22</v>
      </c>
      <c r="Q1899" s="12" t="s">
        <v>49</v>
      </c>
      <c r="R1899" s="12" t="s">
        <v>14</v>
      </c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3">
        <f>ROUNDUP(SUM(VLOOKUP(F1899,'Pontuação 3.0'!A$2:B$11,2,FALSE),VLOOKUP(E1899,'Pontuação 3.0'!C$2:D$11,2,FALSE),VLOOKUP(H1899,'Pontuação 3.0'!I$2:J$11,2,FALSE),VLOOKUP(J1899,'Pontuação 3.0'!G$2:H$11,2,FALSE),VLOOKUP(G1899,'Pontuação 3.0'!E$2:F$11,2,FALSE),VLOOKUP(K1899,'Pontuação 3.0'!K$2:L$11,2,FALSE),VLOOKUP(L1899,'Pontuação 3.0'!M$2:N$13,2,FALSE)),0)</f>
        <v>2299</v>
      </c>
      <c r="AD1899" s="14">
        <f t="shared" si="1"/>
        <v>230</v>
      </c>
      <c r="AE1899" s="14" t="str">
        <f t="array" ref="AE1899">IFERROR(INDEX('Pontuação 3.0'!G$13:G$191, MATCH(AD1899, 'Pontuação 3.0'!F$13:F$191, 0)), "Faixa Indefinida")</f>
        <v>B</v>
      </c>
      <c r="AF1899" s="14">
        <f t="shared" si="2"/>
        <v>0</v>
      </c>
      <c r="AG1899" s="14">
        <f t="shared" si="3"/>
        <v>1</v>
      </c>
      <c r="AH1899" s="14">
        <f t="shared" si="4"/>
        <v>0</v>
      </c>
      <c r="AI1899" s="14">
        <f t="shared" si="5"/>
        <v>0</v>
      </c>
      <c r="AJ1899" s="10"/>
    </row>
    <row r="1900" ht="15.75" customHeight="1">
      <c r="A1900" s="9">
        <v>45695.0</v>
      </c>
      <c r="B1900" s="10" t="s">
        <v>4356</v>
      </c>
      <c r="C1900" s="10" t="s">
        <v>4357</v>
      </c>
      <c r="D1900" s="11">
        <v>9.299494353E10</v>
      </c>
      <c r="E1900" s="10" t="s">
        <v>8586</v>
      </c>
      <c r="F1900" s="10" t="s">
        <v>8587</v>
      </c>
      <c r="G1900" s="10" t="s">
        <v>8628</v>
      </c>
      <c r="H1900" s="10" t="s">
        <v>8598</v>
      </c>
      <c r="I1900" s="10" t="s">
        <v>8590</v>
      </c>
      <c r="J1900" s="10" t="s">
        <v>8599</v>
      </c>
      <c r="K1900" s="10" t="s">
        <v>8590</v>
      </c>
      <c r="L1900" s="10" t="s">
        <v>8607</v>
      </c>
      <c r="M1900" s="10" t="s">
        <v>8593</v>
      </c>
      <c r="N1900" s="12" t="s">
        <v>11</v>
      </c>
      <c r="O1900" s="12" t="s">
        <v>13</v>
      </c>
      <c r="P1900" s="12" t="s">
        <v>19</v>
      </c>
      <c r="Q1900" s="12" t="s">
        <v>45</v>
      </c>
      <c r="R1900" s="12" t="s">
        <v>14</v>
      </c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3">
        <f>ROUNDUP(SUM(VLOOKUP(F1900,'Pontuação 3.0'!A$2:B$11,2,FALSE),VLOOKUP(E1900,'Pontuação 3.0'!C$2:D$11,2,FALSE),VLOOKUP(H1900,'Pontuação 3.0'!I$2:J$11,2,FALSE),VLOOKUP(J1900,'Pontuação 3.0'!G$2:H$11,2,FALSE),VLOOKUP(G1900,'Pontuação 3.0'!E$2:F$11,2,FALSE),VLOOKUP(K1900,'Pontuação 3.0'!K$2:L$11,2,FALSE),VLOOKUP(L1900,'Pontuação 3.0'!M$2:N$13,2,FALSE)),0)</f>
        <v>1942</v>
      </c>
      <c r="AD1900" s="14">
        <f t="shared" si="1"/>
        <v>194</v>
      </c>
      <c r="AE1900" s="14" t="str">
        <f t="array" ref="AE1900">IFERROR(INDEX('Pontuação 3.0'!G$13:G$191, MATCH(AD1900, 'Pontuação 3.0'!F$13:F$191, 0)), "Faixa Indefinida")</f>
        <v>C</v>
      </c>
      <c r="AF1900" s="14">
        <f t="shared" si="2"/>
        <v>0</v>
      </c>
      <c r="AG1900" s="14">
        <f t="shared" si="3"/>
        <v>0</v>
      </c>
      <c r="AH1900" s="14">
        <f t="shared" si="4"/>
        <v>1</v>
      </c>
      <c r="AI1900" s="14">
        <f t="shared" si="5"/>
        <v>0</v>
      </c>
      <c r="AJ1900" s="10"/>
    </row>
    <row r="1901" ht="15.75" customHeight="1">
      <c r="A1901" s="9">
        <v>45695.0</v>
      </c>
      <c r="B1901" s="10" t="s">
        <v>4360</v>
      </c>
      <c r="C1901" s="10" t="s">
        <v>4361</v>
      </c>
      <c r="D1901" s="11">
        <v>2.1989390753E10</v>
      </c>
      <c r="E1901" s="10" t="s">
        <v>8586</v>
      </c>
      <c r="F1901" s="10" t="s">
        <v>8587</v>
      </c>
      <c r="G1901" s="10" t="s">
        <v>8588</v>
      </c>
      <c r="H1901" s="10" t="s">
        <v>8589</v>
      </c>
      <c r="I1901" s="10" t="s">
        <v>8614</v>
      </c>
      <c r="J1901" s="10" t="s">
        <v>8599</v>
      </c>
      <c r="K1901" s="10" t="s">
        <v>8590</v>
      </c>
      <c r="L1901" s="10" t="s">
        <v>8615</v>
      </c>
      <c r="M1901" s="10" t="s">
        <v>8625</v>
      </c>
      <c r="N1901" s="12" t="s">
        <v>11</v>
      </c>
      <c r="O1901" s="12" t="s">
        <v>13</v>
      </c>
      <c r="P1901" s="12" t="s">
        <v>77</v>
      </c>
      <c r="Q1901" s="12" t="s">
        <v>49</v>
      </c>
      <c r="R1901" s="12" t="s">
        <v>23</v>
      </c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3">
        <f>ROUNDUP(SUM(VLOOKUP(F1901,'Pontuação 3.0'!A$2:B$11,2,FALSE),VLOOKUP(E1901,'Pontuação 3.0'!C$2:D$11,2,FALSE),VLOOKUP(H1901,'Pontuação 3.0'!I$2:J$11,2,FALSE),VLOOKUP(J1901,'Pontuação 3.0'!G$2:H$11,2,FALSE),VLOOKUP(G1901,'Pontuação 3.0'!E$2:F$11,2,FALSE),VLOOKUP(K1901,'Pontuação 3.0'!K$2:L$11,2,FALSE),VLOOKUP(L1901,'Pontuação 3.0'!M$2:N$13,2,FALSE)),0)</f>
        <v>2295</v>
      </c>
      <c r="AD1901" s="14">
        <f t="shared" si="1"/>
        <v>230</v>
      </c>
      <c r="AE1901" s="14" t="str">
        <f t="array" ref="AE1901">IFERROR(INDEX('Pontuação 3.0'!G$13:G$191, MATCH(AD1901, 'Pontuação 3.0'!F$13:F$191, 0)), "Faixa Indefinida")</f>
        <v>B</v>
      </c>
      <c r="AF1901" s="14">
        <f t="shared" si="2"/>
        <v>0</v>
      </c>
      <c r="AG1901" s="14">
        <f t="shared" si="3"/>
        <v>1</v>
      </c>
      <c r="AH1901" s="14">
        <f t="shared" si="4"/>
        <v>0</v>
      </c>
      <c r="AI1901" s="14">
        <f t="shared" si="5"/>
        <v>0</v>
      </c>
      <c r="AJ1901" s="10"/>
    </row>
    <row r="1902" ht="15.75" customHeight="1">
      <c r="A1902" s="9">
        <v>45695.0</v>
      </c>
      <c r="B1902" s="10" t="s">
        <v>4362</v>
      </c>
      <c r="C1902" s="10" t="s">
        <v>4363</v>
      </c>
      <c r="D1902" s="15" t="s">
        <v>8750</v>
      </c>
      <c r="E1902" s="10" t="s">
        <v>8586</v>
      </c>
      <c r="F1902" s="10" t="s">
        <v>8587</v>
      </c>
      <c r="G1902" s="10" t="s">
        <v>8588</v>
      </c>
      <c r="H1902" s="10" t="s">
        <v>8589</v>
      </c>
      <c r="I1902" s="10" t="s">
        <v>8590</v>
      </c>
      <c r="J1902" s="10" t="s">
        <v>8591</v>
      </c>
      <c r="K1902" s="10" t="s">
        <v>8590</v>
      </c>
      <c r="L1902" s="10" t="s">
        <v>8615</v>
      </c>
      <c r="M1902" s="10" t="s">
        <v>8601</v>
      </c>
      <c r="N1902" s="12" t="s">
        <v>11</v>
      </c>
      <c r="O1902" s="12" t="s">
        <v>13</v>
      </c>
      <c r="P1902" s="12" t="s">
        <v>19</v>
      </c>
      <c r="Q1902" s="12" t="s">
        <v>15</v>
      </c>
      <c r="R1902" s="12" t="s">
        <v>14</v>
      </c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3">
        <f>ROUNDUP(SUM(VLOOKUP(F1902,'Pontuação 3.0'!A$2:B$11,2,FALSE),VLOOKUP(E1902,'Pontuação 3.0'!C$2:D$11,2,FALSE),VLOOKUP(H1902,'Pontuação 3.0'!I$2:J$11,2,FALSE),VLOOKUP(J1902,'Pontuação 3.0'!G$2:H$11,2,FALSE),VLOOKUP(G1902,'Pontuação 3.0'!E$2:F$11,2,FALSE),VLOOKUP(K1902,'Pontuação 3.0'!K$2:L$11,2,FALSE),VLOOKUP(L1902,'Pontuação 3.0'!M$2:N$13,2,FALSE)),0)</f>
        <v>2447</v>
      </c>
      <c r="AD1902" s="14">
        <f t="shared" si="1"/>
        <v>245</v>
      </c>
      <c r="AE1902" s="14" t="str">
        <f t="array" ref="AE1902">IFERROR(INDEX('Pontuação 3.0'!G$13:G$191, MATCH(AD1902, 'Pontuação 3.0'!F$13:F$191, 0)), "Faixa Indefinida")</f>
        <v>A</v>
      </c>
      <c r="AF1902" s="14">
        <f t="shared" si="2"/>
        <v>1</v>
      </c>
      <c r="AG1902" s="14">
        <f t="shared" si="3"/>
        <v>0</v>
      </c>
      <c r="AH1902" s="14">
        <f t="shared" si="4"/>
        <v>0</v>
      </c>
      <c r="AI1902" s="14">
        <f t="shared" si="5"/>
        <v>0</v>
      </c>
      <c r="AJ1902" s="10"/>
    </row>
    <row r="1903" ht="15.75" customHeight="1">
      <c r="A1903" s="9">
        <v>45695.0</v>
      </c>
      <c r="B1903" s="10" t="s">
        <v>1653</v>
      </c>
      <c r="C1903" s="10" t="s">
        <v>4364</v>
      </c>
      <c r="D1903" s="10" t="s">
        <v>4365</v>
      </c>
      <c r="E1903" s="10" t="s">
        <v>8622</v>
      </c>
      <c r="F1903" s="10" t="s">
        <v>8587</v>
      </c>
      <c r="G1903" s="10" t="s">
        <v>8628</v>
      </c>
      <c r="H1903" s="10" t="s">
        <v>8626</v>
      </c>
      <c r="I1903" s="10" t="s">
        <v>8614</v>
      </c>
      <c r="J1903" s="10" t="s">
        <v>8599</v>
      </c>
      <c r="K1903" s="10" t="s">
        <v>8590</v>
      </c>
      <c r="L1903" s="10" t="s">
        <v>8592</v>
      </c>
      <c r="M1903" s="10" t="s">
        <v>8611</v>
      </c>
      <c r="N1903" s="12" t="s">
        <v>11</v>
      </c>
      <c r="O1903" s="12" t="s">
        <v>13</v>
      </c>
      <c r="P1903" s="12" t="s">
        <v>68</v>
      </c>
      <c r="Q1903" s="12" t="s">
        <v>45</v>
      </c>
      <c r="R1903" s="12" t="s">
        <v>14</v>
      </c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3">
        <f>ROUNDUP(SUM(VLOOKUP(F1903,'Pontuação 3.0'!A$2:B$11,2,FALSE),VLOOKUP(E1903,'Pontuação 3.0'!C$2:D$11,2,FALSE),VLOOKUP(H1903,'Pontuação 3.0'!I$2:J$11,2,FALSE),VLOOKUP(J1903,'Pontuação 3.0'!G$2:H$11,2,FALSE),VLOOKUP(G1903,'Pontuação 3.0'!E$2:F$11,2,FALSE),VLOOKUP(K1903,'Pontuação 3.0'!K$2:L$11,2,FALSE),VLOOKUP(L1903,'Pontuação 3.0'!M$2:N$13,2,FALSE)),0)</f>
        <v>1794</v>
      </c>
      <c r="AD1903" s="14">
        <f t="shared" si="1"/>
        <v>179</v>
      </c>
      <c r="AE1903" s="14" t="str">
        <f t="array" ref="AE1903">IFERROR(INDEX('Pontuação 3.0'!G$13:G$191, MATCH(AD1903, 'Pontuação 3.0'!F$13:F$191, 0)), "Faixa Indefinida")</f>
        <v>D</v>
      </c>
      <c r="AF1903" s="14">
        <f t="shared" si="2"/>
        <v>0</v>
      </c>
      <c r="AG1903" s="14">
        <f t="shared" si="3"/>
        <v>0</v>
      </c>
      <c r="AH1903" s="14">
        <f t="shared" si="4"/>
        <v>0</v>
      </c>
      <c r="AI1903" s="14">
        <f t="shared" si="5"/>
        <v>1</v>
      </c>
      <c r="AJ1903" s="10"/>
    </row>
    <row r="1904" ht="15.75" customHeight="1">
      <c r="A1904" s="9">
        <v>45695.0</v>
      </c>
      <c r="B1904" s="10" t="s">
        <v>4366</v>
      </c>
      <c r="C1904" s="10" t="s">
        <v>4367</v>
      </c>
      <c r="D1904" s="11">
        <v>7.9996632022E10</v>
      </c>
      <c r="E1904" s="10" t="s">
        <v>8586</v>
      </c>
      <c r="F1904" s="10" t="s">
        <v>8587</v>
      </c>
      <c r="G1904" s="10" t="s">
        <v>8616</v>
      </c>
      <c r="H1904" s="10" t="s">
        <v>8626</v>
      </c>
      <c r="I1904" s="10" t="s">
        <v>8590</v>
      </c>
      <c r="J1904" s="10" t="s">
        <v>8617</v>
      </c>
      <c r="K1904" s="10" t="s">
        <v>8606</v>
      </c>
      <c r="L1904" s="10" t="s">
        <v>8600</v>
      </c>
      <c r="M1904" s="10" t="s">
        <v>8601</v>
      </c>
      <c r="N1904" s="12" t="s">
        <v>11</v>
      </c>
      <c r="O1904" s="12" t="s">
        <v>13</v>
      </c>
      <c r="P1904" s="12" t="s">
        <v>22</v>
      </c>
      <c r="Q1904" s="12" t="s">
        <v>34</v>
      </c>
      <c r="R1904" s="12" t="s">
        <v>14</v>
      </c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3">
        <f>ROUNDUP(SUM(VLOOKUP(F1904,'Pontuação 3.0'!A$2:B$11,2,FALSE),VLOOKUP(E1904,'Pontuação 3.0'!C$2:D$11,2,FALSE),VLOOKUP(H1904,'Pontuação 3.0'!I$2:J$11,2,FALSE),VLOOKUP(J1904,'Pontuação 3.0'!G$2:H$11,2,FALSE),VLOOKUP(G1904,'Pontuação 3.0'!E$2:F$11,2,FALSE),VLOOKUP(K1904,'Pontuação 3.0'!K$2:L$11,2,FALSE),VLOOKUP(L1904,'Pontuação 3.0'!M$2:N$13,2,FALSE)),0)</f>
        <v>2798</v>
      </c>
      <c r="AD1904" s="14">
        <f t="shared" si="1"/>
        <v>280</v>
      </c>
      <c r="AE1904" s="14" t="str">
        <f t="array" ref="AE1904">IFERROR(INDEX('Pontuação 3.0'!G$13:G$191, MATCH(AD1904, 'Pontuação 3.0'!F$13:F$191, 0)), "Faixa Indefinida")</f>
        <v>A</v>
      </c>
      <c r="AF1904" s="14">
        <f t="shared" si="2"/>
        <v>1</v>
      </c>
      <c r="AG1904" s="14">
        <f t="shared" si="3"/>
        <v>0</v>
      </c>
      <c r="AH1904" s="14">
        <f t="shared" si="4"/>
        <v>0</v>
      </c>
      <c r="AI1904" s="14">
        <f t="shared" si="5"/>
        <v>0</v>
      </c>
      <c r="AJ1904" s="10"/>
    </row>
    <row r="1905" ht="15.75" customHeight="1">
      <c r="A1905" s="9">
        <v>45695.0</v>
      </c>
      <c r="B1905" s="10" t="s">
        <v>488</v>
      </c>
      <c r="C1905" s="10" t="s">
        <v>4368</v>
      </c>
      <c r="D1905" s="11">
        <v>8.5999417585E10</v>
      </c>
      <c r="E1905" s="10" t="s">
        <v>8586</v>
      </c>
      <c r="F1905" s="10" t="s">
        <v>8587</v>
      </c>
      <c r="G1905" s="10" t="s">
        <v>8588</v>
      </c>
      <c r="H1905" s="10" t="s">
        <v>8598</v>
      </c>
      <c r="I1905" s="10" t="s">
        <v>8614</v>
      </c>
      <c r="J1905" s="10" t="s">
        <v>8617</v>
      </c>
      <c r="K1905" s="10" t="s">
        <v>8590</v>
      </c>
      <c r="L1905" s="10" t="s">
        <v>8592</v>
      </c>
      <c r="M1905" s="10" t="s">
        <v>8601</v>
      </c>
      <c r="N1905" s="12" t="s">
        <v>11</v>
      </c>
      <c r="O1905" s="12" t="s">
        <v>13</v>
      </c>
      <c r="P1905" s="12" t="s">
        <v>19</v>
      </c>
      <c r="Q1905" s="12" t="s">
        <v>15</v>
      </c>
      <c r="R1905" s="12" t="s">
        <v>14</v>
      </c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3">
        <f>ROUNDUP(SUM(VLOOKUP(F1905,'Pontuação 3.0'!A$2:B$11,2,FALSE),VLOOKUP(E1905,'Pontuação 3.0'!C$2:D$11,2,FALSE),VLOOKUP(H1905,'Pontuação 3.0'!I$2:J$11,2,FALSE),VLOOKUP(J1905,'Pontuação 3.0'!G$2:H$11,2,FALSE),VLOOKUP(G1905,'Pontuação 3.0'!E$2:F$11,2,FALSE),VLOOKUP(K1905,'Pontuação 3.0'!K$2:L$11,2,FALSE),VLOOKUP(L1905,'Pontuação 3.0'!M$2:N$13,2,FALSE)),0)</f>
        <v>2397</v>
      </c>
      <c r="AD1905" s="14">
        <f t="shared" si="1"/>
        <v>240</v>
      </c>
      <c r="AE1905" s="14" t="str">
        <f t="array" ref="AE1905">IFERROR(INDEX('Pontuação 3.0'!G$13:G$191, MATCH(AD1905, 'Pontuação 3.0'!F$13:F$191, 0)), "Faixa Indefinida")</f>
        <v>A</v>
      </c>
      <c r="AF1905" s="14">
        <f t="shared" si="2"/>
        <v>1</v>
      </c>
      <c r="AG1905" s="14">
        <f t="shared" si="3"/>
        <v>0</v>
      </c>
      <c r="AH1905" s="14">
        <f t="shared" si="4"/>
        <v>0</v>
      </c>
      <c r="AI1905" s="14">
        <f t="shared" si="5"/>
        <v>0</v>
      </c>
      <c r="AJ1905" s="10"/>
    </row>
    <row r="1906" ht="15.75" customHeight="1">
      <c r="A1906" s="9">
        <v>45695.0</v>
      </c>
      <c r="B1906" s="10" t="s">
        <v>4369</v>
      </c>
      <c r="C1906" s="10" t="s">
        <v>4370</v>
      </c>
      <c r="D1906" s="11">
        <v>5.1992020095E10</v>
      </c>
      <c r="E1906" s="10" t="s">
        <v>8586</v>
      </c>
      <c r="F1906" s="10" t="s">
        <v>8587</v>
      </c>
      <c r="G1906" s="10" t="s">
        <v>8588</v>
      </c>
      <c r="H1906" s="10" t="s">
        <v>8589</v>
      </c>
      <c r="I1906" s="10" t="s">
        <v>8590</v>
      </c>
      <c r="J1906" s="10" t="s">
        <v>8591</v>
      </c>
      <c r="K1906" s="10" t="s">
        <v>8606</v>
      </c>
      <c r="L1906" s="10" t="s">
        <v>8615</v>
      </c>
      <c r="M1906" s="10" t="s">
        <v>8601</v>
      </c>
      <c r="N1906" s="12" t="s">
        <v>11</v>
      </c>
      <c r="O1906" s="12" t="s">
        <v>13</v>
      </c>
      <c r="P1906" s="12" t="s">
        <v>22</v>
      </c>
      <c r="Q1906" s="12" t="s">
        <v>4371</v>
      </c>
      <c r="R1906" s="12" t="s">
        <v>23</v>
      </c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3">
        <f>ROUNDUP(SUM(VLOOKUP(F1906,'Pontuação 3.0'!A$2:B$11,2,FALSE),VLOOKUP(E1906,'Pontuação 3.0'!C$2:D$11,2,FALSE),VLOOKUP(H1906,'Pontuação 3.0'!I$2:J$11,2,FALSE),VLOOKUP(J1906,'Pontuação 3.0'!G$2:H$11,2,FALSE),VLOOKUP(G1906,'Pontuação 3.0'!E$2:F$11,2,FALSE),VLOOKUP(K1906,'Pontuação 3.0'!K$2:L$11,2,FALSE),VLOOKUP(L1906,'Pontuação 3.0'!M$2:N$13,2,FALSE)),0)</f>
        <v>2708</v>
      </c>
      <c r="AD1906" s="14">
        <f t="shared" si="1"/>
        <v>271</v>
      </c>
      <c r="AE1906" s="14" t="str">
        <f t="array" ref="AE1906">IFERROR(INDEX('Pontuação 3.0'!G$13:G$191, MATCH(AD1906, 'Pontuação 3.0'!F$13:F$191, 0)), "Faixa Indefinida")</f>
        <v>A</v>
      </c>
      <c r="AF1906" s="14">
        <f t="shared" si="2"/>
        <v>1</v>
      </c>
      <c r="AG1906" s="14">
        <f t="shared" si="3"/>
        <v>0</v>
      </c>
      <c r="AH1906" s="14">
        <f t="shared" si="4"/>
        <v>0</v>
      </c>
      <c r="AI1906" s="14">
        <f t="shared" si="5"/>
        <v>0</v>
      </c>
      <c r="AJ1906" s="10"/>
    </row>
    <row r="1907" ht="15.75" customHeight="1">
      <c r="A1907" s="9">
        <v>45695.0</v>
      </c>
      <c r="B1907" s="10" t="s">
        <v>4372</v>
      </c>
      <c r="C1907" s="10" t="s">
        <v>4373</v>
      </c>
      <c r="D1907" s="11">
        <v>7.3998709623E10</v>
      </c>
      <c r="E1907" s="10" t="s">
        <v>8586</v>
      </c>
      <c r="F1907" s="10" t="s">
        <v>8587</v>
      </c>
      <c r="G1907" s="10" t="s">
        <v>8588</v>
      </c>
      <c r="H1907" s="10" t="s">
        <v>8626</v>
      </c>
      <c r="I1907" s="10" t="s">
        <v>8590</v>
      </c>
      <c r="J1907" s="10" t="s">
        <v>8599</v>
      </c>
      <c r="K1907" s="10" t="s">
        <v>8590</v>
      </c>
      <c r="L1907" s="10" t="s">
        <v>8592</v>
      </c>
      <c r="M1907" s="10" t="s">
        <v>8621</v>
      </c>
      <c r="N1907" s="12" t="s">
        <v>11</v>
      </c>
      <c r="O1907" s="12" t="s">
        <v>13</v>
      </c>
      <c r="P1907" s="12" t="s">
        <v>58</v>
      </c>
      <c r="Q1907" s="12" t="s">
        <v>34</v>
      </c>
      <c r="R1907" s="12" t="s">
        <v>14</v>
      </c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3">
        <f>ROUNDUP(SUM(VLOOKUP(F1907,'Pontuação 3.0'!A$2:B$11,2,FALSE),VLOOKUP(E1907,'Pontuação 3.0'!C$2:D$11,2,FALSE),VLOOKUP(H1907,'Pontuação 3.0'!I$2:J$11,2,FALSE),VLOOKUP(J1907,'Pontuação 3.0'!G$2:H$11,2,FALSE),VLOOKUP(G1907,'Pontuação 3.0'!E$2:F$11,2,FALSE),VLOOKUP(K1907,'Pontuação 3.0'!K$2:L$11,2,FALSE),VLOOKUP(L1907,'Pontuação 3.0'!M$2:N$13,2,FALSE)),0)</f>
        <v>1974</v>
      </c>
      <c r="AD1907" s="14">
        <f t="shared" si="1"/>
        <v>197</v>
      </c>
      <c r="AE1907" s="14" t="str">
        <f t="array" ref="AE1907">IFERROR(INDEX('Pontuação 3.0'!G$13:G$191, MATCH(AD1907, 'Pontuação 3.0'!F$13:F$191, 0)), "Faixa Indefinida")</f>
        <v>C</v>
      </c>
      <c r="AF1907" s="14">
        <f t="shared" si="2"/>
        <v>0</v>
      </c>
      <c r="AG1907" s="14">
        <f t="shared" si="3"/>
        <v>0</v>
      </c>
      <c r="AH1907" s="14">
        <f t="shared" si="4"/>
        <v>1</v>
      </c>
      <c r="AI1907" s="14">
        <f t="shared" si="5"/>
        <v>0</v>
      </c>
      <c r="AJ1907" s="10"/>
    </row>
    <row r="1908" ht="15.75" customHeight="1">
      <c r="A1908" s="9">
        <v>45695.0</v>
      </c>
      <c r="B1908" s="10" t="s">
        <v>4374</v>
      </c>
      <c r="C1908" s="10" t="s">
        <v>4375</v>
      </c>
      <c r="D1908" s="11">
        <v>2.1997593329E10</v>
      </c>
      <c r="E1908" s="10" t="s">
        <v>8586</v>
      </c>
      <c r="F1908" s="10" t="s">
        <v>8631</v>
      </c>
      <c r="G1908" s="10" t="s">
        <v>8597</v>
      </c>
      <c r="H1908" s="10" t="s">
        <v>8626</v>
      </c>
      <c r="I1908" s="10" t="s">
        <v>8590</v>
      </c>
      <c r="J1908" s="10" t="s">
        <v>8599</v>
      </c>
      <c r="K1908" s="10" t="s">
        <v>8590</v>
      </c>
      <c r="L1908" s="10" t="s">
        <v>8615</v>
      </c>
      <c r="M1908" s="10" t="s">
        <v>8621</v>
      </c>
      <c r="N1908" s="12" t="s">
        <v>11</v>
      </c>
      <c r="O1908" s="12" t="s">
        <v>13</v>
      </c>
      <c r="P1908" s="12" t="s">
        <v>102</v>
      </c>
      <c r="Q1908" s="12" t="s">
        <v>15</v>
      </c>
      <c r="R1908" s="12" t="s">
        <v>14</v>
      </c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3">
        <f>ROUNDUP(SUM(VLOOKUP(F1908,'Pontuação 3.0'!A$2:B$11,2,FALSE),VLOOKUP(E1908,'Pontuação 3.0'!C$2:D$11,2,FALSE),VLOOKUP(H1908,'Pontuação 3.0'!I$2:J$11,2,FALSE),VLOOKUP(J1908,'Pontuação 3.0'!G$2:H$11,2,FALSE),VLOOKUP(G1908,'Pontuação 3.0'!E$2:F$11,2,FALSE),VLOOKUP(K1908,'Pontuação 3.0'!K$2:L$11,2,FALSE),VLOOKUP(L1908,'Pontuação 3.0'!M$2:N$13,2,FALSE)),0)</f>
        <v>1938</v>
      </c>
      <c r="AD1908" s="14">
        <f t="shared" si="1"/>
        <v>194</v>
      </c>
      <c r="AE1908" s="14" t="str">
        <f t="array" ref="AE1908">IFERROR(INDEX('Pontuação 3.0'!G$13:G$191, MATCH(AD1908, 'Pontuação 3.0'!F$13:F$191, 0)), "Faixa Indefinida")</f>
        <v>C</v>
      </c>
      <c r="AF1908" s="14">
        <f t="shared" si="2"/>
        <v>0</v>
      </c>
      <c r="AG1908" s="14">
        <f t="shared" si="3"/>
        <v>0</v>
      </c>
      <c r="AH1908" s="14">
        <f t="shared" si="4"/>
        <v>1</v>
      </c>
      <c r="AI1908" s="14">
        <f t="shared" si="5"/>
        <v>0</v>
      </c>
      <c r="AJ1908" s="10"/>
    </row>
    <row r="1909" ht="15.75" customHeight="1">
      <c r="A1909" s="9">
        <v>45695.0</v>
      </c>
      <c r="B1909" s="10" t="s">
        <v>4376</v>
      </c>
      <c r="C1909" s="10" t="s">
        <v>4377</v>
      </c>
      <c r="D1909" s="11">
        <v>6.2998009156E10</v>
      </c>
      <c r="E1909" s="10" t="s">
        <v>8586</v>
      </c>
      <c r="F1909" s="10" t="s">
        <v>8587</v>
      </c>
      <c r="G1909" s="10" t="s">
        <v>8588</v>
      </c>
      <c r="H1909" s="10" t="s">
        <v>8589</v>
      </c>
      <c r="I1909" s="10" t="s">
        <v>8590</v>
      </c>
      <c r="J1909" s="10" t="s">
        <v>8617</v>
      </c>
      <c r="K1909" s="10" t="s">
        <v>8606</v>
      </c>
      <c r="L1909" s="10" t="s">
        <v>8615</v>
      </c>
      <c r="M1909" s="10" t="s">
        <v>8611</v>
      </c>
      <c r="N1909" s="12" t="s">
        <v>11</v>
      </c>
      <c r="O1909" s="12" t="s">
        <v>13</v>
      </c>
      <c r="P1909" s="12" t="s">
        <v>22</v>
      </c>
      <c r="Q1909" s="12" t="s">
        <v>15</v>
      </c>
      <c r="R1909" s="12" t="s">
        <v>14</v>
      </c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3">
        <f>ROUNDUP(SUM(VLOOKUP(F1909,'Pontuação 3.0'!A$2:B$11,2,FALSE),VLOOKUP(E1909,'Pontuação 3.0'!C$2:D$11,2,FALSE),VLOOKUP(H1909,'Pontuação 3.0'!I$2:J$11,2,FALSE),VLOOKUP(J1909,'Pontuação 3.0'!G$2:H$11,2,FALSE),VLOOKUP(G1909,'Pontuação 3.0'!E$2:F$11,2,FALSE),VLOOKUP(K1909,'Pontuação 3.0'!K$2:L$11,2,FALSE),VLOOKUP(L1909,'Pontuação 3.0'!M$2:N$13,2,FALSE)),0)</f>
        <v>2831</v>
      </c>
      <c r="AD1909" s="14">
        <f t="shared" si="1"/>
        <v>283</v>
      </c>
      <c r="AE1909" s="14" t="str">
        <f t="array" ref="AE1909">IFERROR(INDEX('Pontuação 3.0'!G$13:G$191, MATCH(AD1909, 'Pontuação 3.0'!F$13:F$191, 0)), "Faixa Indefinida")</f>
        <v>A</v>
      </c>
      <c r="AF1909" s="14">
        <f t="shared" si="2"/>
        <v>1</v>
      </c>
      <c r="AG1909" s="14">
        <f t="shared" si="3"/>
        <v>0</v>
      </c>
      <c r="AH1909" s="14">
        <f t="shared" si="4"/>
        <v>0</v>
      </c>
      <c r="AI1909" s="14">
        <f t="shared" si="5"/>
        <v>0</v>
      </c>
      <c r="AJ1909" s="10"/>
    </row>
    <row r="1910" ht="15.75" customHeight="1">
      <c r="A1910" s="9">
        <v>45695.0</v>
      </c>
      <c r="B1910" s="10" t="s">
        <v>4378</v>
      </c>
      <c r="C1910" s="10" t="s">
        <v>4379</v>
      </c>
      <c r="D1910" s="11">
        <v>1.1930223223E10</v>
      </c>
      <c r="E1910" s="10" t="s">
        <v>8586</v>
      </c>
      <c r="F1910" s="10" t="s">
        <v>8596</v>
      </c>
      <c r="G1910" s="10" t="s">
        <v>8588</v>
      </c>
      <c r="H1910" s="10" t="s">
        <v>8589</v>
      </c>
      <c r="I1910" s="10" t="s">
        <v>8614</v>
      </c>
      <c r="J1910" s="10" t="s">
        <v>8599</v>
      </c>
      <c r="K1910" s="10" t="s">
        <v>8590</v>
      </c>
      <c r="L1910" s="10" t="s">
        <v>8615</v>
      </c>
      <c r="M1910" s="10" t="s">
        <v>8593</v>
      </c>
      <c r="N1910" s="12" t="s">
        <v>11</v>
      </c>
      <c r="O1910" s="12" t="s">
        <v>13</v>
      </c>
      <c r="P1910" s="12" t="s">
        <v>80</v>
      </c>
      <c r="Q1910" s="12" t="s">
        <v>34</v>
      </c>
      <c r="R1910" s="12" t="s">
        <v>14</v>
      </c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3">
        <f>ROUNDUP(SUM(VLOOKUP(F1910,'Pontuação 3.0'!A$2:B$11,2,FALSE),VLOOKUP(E1910,'Pontuação 3.0'!C$2:D$11,2,FALSE),VLOOKUP(H1910,'Pontuação 3.0'!I$2:J$11,2,FALSE),VLOOKUP(J1910,'Pontuação 3.0'!G$2:H$11,2,FALSE),VLOOKUP(G1910,'Pontuação 3.0'!E$2:F$11,2,FALSE),VLOOKUP(K1910,'Pontuação 3.0'!K$2:L$11,2,FALSE),VLOOKUP(L1910,'Pontuação 3.0'!M$2:N$13,2,FALSE)),0)</f>
        <v>2162</v>
      </c>
      <c r="AD1910" s="14">
        <f t="shared" si="1"/>
        <v>216</v>
      </c>
      <c r="AE1910" s="14" t="str">
        <f t="array" ref="AE1910">IFERROR(INDEX('Pontuação 3.0'!G$13:G$191, MATCH(AD1910, 'Pontuação 3.0'!F$13:F$191, 0)), "Faixa Indefinida")</f>
        <v>B</v>
      </c>
      <c r="AF1910" s="14">
        <f t="shared" si="2"/>
        <v>0</v>
      </c>
      <c r="AG1910" s="14">
        <f t="shared" si="3"/>
        <v>1</v>
      </c>
      <c r="AH1910" s="14">
        <f t="shared" si="4"/>
        <v>0</v>
      </c>
      <c r="AI1910" s="14">
        <f t="shared" si="5"/>
        <v>0</v>
      </c>
      <c r="AJ1910" s="10"/>
    </row>
    <row r="1911" ht="15.75" customHeight="1">
      <c r="A1911" s="9">
        <v>45695.0</v>
      </c>
      <c r="B1911" s="10" t="s">
        <v>4380</v>
      </c>
      <c r="C1911" s="10" t="s">
        <v>4381</v>
      </c>
      <c r="D1911" s="11">
        <v>4.7991071339E10</v>
      </c>
      <c r="E1911" s="10" t="s">
        <v>8586</v>
      </c>
      <c r="F1911" s="10" t="s">
        <v>8596</v>
      </c>
      <c r="G1911" s="10" t="s">
        <v>8588</v>
      </c>
      <c r="H1911" s="10" t="s">
        <v>8598</v>
      </c>
      <c r="I1911" s="10" t="s">
        <v>8590</v>
      </c>
      <c r="J1911" s="10" t="s">
        <v>8599</v>
      </c>
      <c r="K1911" s="10" t="s">
        <v>8590</v>
      </c>
      <c r="L1911" s="10" t="s">
        <v>8592</v>
      </c>
      <c r="M1911" s="10" t="s">
        <v>8621</v>
      </c>
      <c r="N1911" s="12" t="s">
        <v>11</v>
      </c>
      <c r="O1911" s="12" t="s">
        <v>13</v>
      </c>
      <c r="P1911" s="12" t="s">
        <v>89</v>
      </c>
      <c r="Q1911" s="12" t="s">
        <v>34</v>
      </c>
      <c r="R1911" s="12" t="s">
        <v>14</v>
      </c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3">
        <f>ROUNDUP(SUM(VLOOKUP(F1911,'Pontuação 3.0'!A$2:B$11,2,FALSE),VLOOKUP(E1911,'Pontuação 3.0'!C$2:D$11,2,FALSE),VLOOKUP(H1911,'Pontuação 3.0'!I$2:J$11,2,FALSE),VLOOKUP(J1911,'Pontuação 3.0'!G$2:H$11,2,FALSE),VLOOKUP(G1911,'Pontuação 3.0'!E$2:F$11,2,FALSE),VLOOKUP(K1911,'Pontuação 3.0'!K$2:L$11,2,FALSE),VLOOKUP(L1911,'Pontuação 3.0'!M$2:N$13,2,FALSE)),0)</f>
        <v>1989</v>
      </c>
      <c r="AD1911" s="14">
        <f t="shared" si="1"/>
        <v>199</v>
      </c>
      <c r="AE1911" s="14" t="str">
        <f t="array" ref="AE1911">IFERROR(INDEX('Pontuação 3.0'!G$13:G$191, MATCH(AD1911, 'Pontuação 3.0'!F$13:F$191, 0)), "Faixa Indefinida")</f>
        <v>C</v>
      </c>
      <c r="AF1911" s="14">
        <f t="shared" si="2"/>
        <v>0</v>
      </c>
      <c r="AG1911" s="14">
        <f t="shared" si="3"/>
        <v>0</v>
      </c>
      <c r="AH1911" s="14">
        <f t="shared" si="4"/>
        <v>1</v>
      </c>
      <c r="AI1911" s="14">
        <f t="shared" si="5"/>
        <v>0</v>
      </c>
      <c r="AJ1911" s="10"/>
    </row>
    <row r="1912" ht="15.75" customHeight="1">
      <c r="A1912" s="9">
        <v>45695.0</v>
      </c>
      <c r="B1912" s="10" t="s">
        <v>4384</v>
      </c>
      <c r="C1912" s="10" t="s">
        <v>4385</v>
      </c>
      <c r="D1912" s="11">
        <v>9.9985327923E10</v>
      </c>
      <c r="E1912" s="10" t="s">
        <v>8586</v>
      </c>
      <c r="F1912" s="10" t="s">
        <v>8587</v>
      </c>
      <c r="G1912" s="10" t="s">
        <v>8588</v>
      </c>
      <c r="H1912" s="10" t="s">
        <v>8598</v>
      </c>
      <c r="I1912" s="10" t="s">
        <v>8590</v>
      </c>
      <c r="J1912" s="10" t="s">
        <v>8599</v>
      </c>
      <c r="K1912" s="10" t="s">
        <v>8590</v>
      </c>
      <c r="L1912" s="10" t="s">
        <v>8629</v>
      </c>
      <c r="M1912" s="10" t="s">
        <v>8621</v>
      </c>
      <c r="N1912" s="12" t="s">
        <v>11</v>
      </c>
      <c r="O1912" s="12" t="s">
        <v>13</v>
      </c>
      <c r="P1912" s="12" t="s">
        <v>22</v>
      </c>
      <c r="Q1912" s="12" t="s">
        <v>31</v>
      </c>
      <c r="R1912" s="12" t="s">
        <v>14</v>
      </c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3">
        <f>ROUNDUP(SUM(VLOOKUP(F1912,'Pontuação 3.0'!A$2:B$11,2,FALSE),VLOOKUP(E1912,'Pontuação 3.0'!C$2:D$11,2,FALSE),VLOOKUP(H1912,'Pontuação 3.0'!I$2:J$11,2,FALSE),VLOOKUP(J1912,'Pontuação 3.0'!G$2:H$11,2,FALSE),VLOOKUP(G1912,'Pontuação 3.0'!E$2:F$11,2,FALSE),VLOOKUP(K1912,'Pontuação 3.0'!K$2:L$11,2,FALSE),VLOOKUP(L1912,'Pontuação 3.0'!M$2:N$13,2,FALSE)),0)</f>
        <v>2100</v>
      </c>
      <c r="AD1912" s="14">
        <f t="shared" si="1"/>
        <v>210</v>
      </c>
      <c r="AE1912" s="14" t="str">
        <f t="array" ref="AE1912">IFERROR(INDEX('Pontuação 3.0'!G$13:G$191, MATCH(AD1912, 'Pontuação 3.0'!F$13:F$191, 0)), "Faixa Indefinida")</f>
        <v>C</v>
      </c>
      <c r="AF1912" s="14">
        <f t="shared" si="2"/>
        <v>0</v>
      </c>
      <c r="AG1912" s="14">
        <f t="shared" si="3"/>
        <v>0</v>
      </c>
      <c r="AH1912" s="14">
        <f t="shared" si="4"/>
        <v>1</v>
      </c>
      <c r="AI1912" s="14">
        <f t="shared" si="5"/>
        <v>0</v>
      </c>
      <c r="AJ1912" s="10"/>
    </row>
    <row r="1913" ht="15.75" customHeight="1">
      <c r="A1913" s="9">
        <v>45695.0</v>
      </c>
      <c r="B1913" s="10" t="s">
        <v>4382</v>
      </c>
      <c r="C1913" s="10" t="s">
        <v>4383</v>
      </c>
      <c r="D1913" s="11">
        <v>2.1964344158E10</v>
      </c>
      <c r="E1913" s="10" t="s">
        <v>8586</v>
      </c>
      <c r="F1913" s="10" t="s">
        <v>8587</v>
      </c>
      <c r="G1913" s="10" t="s">
        <v>8588</v>
      </c>
      <c r="H1913" s="10" t="s">
        <v>8598</v>
      </c>
      <c r="I1913" s="10" t="s">
        <v>8590</v>
      </c>
      <c r="J1913" s="10" t="s">
        <v>8599</v>
      </c>
      <c r="K1913" s="10" t="s">
        <v>8590</v>
      </c>
      <c r="L1913" s="10" t="s">
        <v>8615</v>
      </c>
      <c r="M1913" s="10" t="s">
        <v>8611</v>
      </c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3">
        <f>ROUNDUP(SUM(VLOOKUP(F1913,'Pontuação 3.0'!A$2:B$11,2,FALSE),VLOOKUP(E1913,'Pontuação 3.0'!C$2:D$11,2,FALSE),VLOOKUP(H1913,'Pontuação 3.0'!I$2:J$11,2,FALSE),VLOOKUP(J1913,'Pontuação 3.0'!G$2:H$11,2,FALSE),VLOOKUP(G1913,'Pontuação 3.0'!E$2:F$11,2,FALSE),VLOOKUP(K1913,'Pontuação 3.0'!K$2:L$11,2,FALSE),VLOOKUP(L1913,'Pontuação 3.0'!M$2:N$13,2,FALSE)),0)</f>
        <v>2208</v>
      </c>
      <c r="AD1913" s="14">
        <f t="shared" si="1"/>
        <v>221</v>
      </c>
      <c r="AE1913" s="14" t="str">
        <f t="array" ref="AE1913">IFERROR(INDEX('Pontuação 3.0'!G$13:G$191, MATCH(AD1913, 'Pontuação 3.0'!F$13:F$191, 0)), "Faixa Indefinida")</f>
        <v>B</v>
      </c>
      <c r="AF1913" s="14">
        <f t="shared" si="2"/>
        <v>0</v>
      </c>
      <c r="AG1913" s="14">
        <f t="shared" si="3"/>
        <v>1</v>
      </c>
      <c r="AH1913" s="14">
        <f t="shared" si="4"/>
        <v>0</v>
      </c>
      <c r="AI1913" s="14">
        <f t="shared" si="5"/>
        <v>0</v>
      </c>
      <c r="AJ1913" s="10"/>
    </row>
    <row r="1914" ht="15.75" customHeight="1">
      <c r="A1914" s="9">
        <v>45695.0</v>
      </c>
      <c r="B1914" s="10" t="s">
        <v>4388</v>
      </c>
      <c r="C1914" s="10" t="s">
        <v>4389</v>
      </c>
      <c r="D1914" s="11">
        <v>1.1915172094E10</v>
      </c>
      <c r="E1914" s="10" t="s">
        <v>8586</v>
      </c>
      <c r="F1914" s="10" t="s">
        <v>8640</v>
      </c>
      <c r="G1914" s="10" t="s">
        <v>8628</v>
      </c>
      <c r="H1914" s="10" t="s">
        <v>8626</v>
      </c>
      <c r="I1914" s="10" t="s">
        <v>8590</v>
      </c>
      <c r="J1914" s="10" t="s">
        <v>8599</v>
      </c>
      <c r="K1914" s="10" t="s">
        <v>8590</v>
      </c>
      <c r="L1914" s="10" t="s">
        <v>8607</v>
      </c>
      <c r="M1914" s="10" t="s">
        <v>8611</v>
      </c>
      <c r="N1914" s="12" t="s">
        <v>11</v>
      </c>
      <c r="O1914" s="12" t="s">
        <v>13</v>
      </c>
      <c r="P1914" s="12" t="s">
        <v>19</v>
      </c>
      <c r="Q1914" s="12" t="s">
        <v>15</v>
      </c>
      <c r="R1914" s="12" t="s">
        <v>14</v>
      </c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3">
        <f>ROUNDUP(SUM(VLOOKUP(F1914,'Pontuação 3.0'!A$2:B$11,2,FALSE),VLOOKUP(E1914,'Pontuação 3.0'!C$2:D$11,2,FALSE),VLOOKUP(H1914,'Pontuação 3.0'!I$2:J$11,2,FALSE),VLOOKUP(J1914,'Pontuação 3.0'!G$2:H$11,2,FALSE),VLOOKUP(G1914,'Pontuação 3.0'!E$2:F$11,2,FALSE),VLOOKUP(K1914,'Pontuação 3.0'!K$2:L$11,2,FALSE),VLOOKUP(L1914,'Pontuação 3.0'!M$2:N$13,2,FALSE)),0)</f>
        <v>1646</v>
      </c>
      <c r="AD1914" s="14">
        <f t="shared" si="1"/>
        <v>165</v>
      </c>
      <c r="AE1914" s="14" t="str">
        <f t="array" ref="AE1914">IFERROR(INDEX('Pontuação 3.0'!G$13:G$191, MATCH(AD1914, 'Pontuação 3.0'!F$13:F$191, 0)), "Faixa Indefinida")</f>
        <v>D</v>
      </c>
      <c r="AF1914" s="14">
        <f t="shared" si="2"/>
        <v>0</v>
      </c>
      <c r="AG1914" s="14">
        <f t="shared" si="3"/>
        <v>0</v>
      </c>
      <c r="AH1914" s="14">
        <f t="shared" si="4"/>
        <v>0</v>
      </c>
      <c r="AI1914" s="14">
        <f t="shared" si="5"/>
        <v>1</v>
      </c>
      <c r="AJ1914" s="10"/>
    </row>
    <row r="1915" ht="15.75" customHeight="1">
      <c r="A1915" s="9">
        <v>45695.0</v>
      </c>
      <c r="B1915" s="10" t="s">
        <v>4386</v>
      </c>
      <c r="C1915" s="10" t="s">
        <v>4387</v>
      </c>
      <c r="D1915" s="11">
        <v>3.1991583943E10</v>
      </c>
      <c r="E1915" s="10" t="s">
        <v>8586</v>
      </c>
      <c r="F1915" s="10" t="s">
        <v>8596</v>
      </c>
      <c r="G1915" s="10" t="s">
        <v>8588</v>
      </c>
      <c r="H1915" s="10" t="s">
        <v>8598</v>
      </c>
      <c r="I1915" s="10" t="s">
        <v>8590</v>
      </c>
      <c r="J1915" s="10" t="s">
        <v>8591</v>
      </c>
      <c r="K1915" s="10" t="s">
        <v>8606</v>
      </c>
      <c r="L1915" s="10" t="s">
        <v>8592</v>
      </c>
      <c r="M1915" s="10" t="s">
        <v>8601</v>
      </c>
      <c r="N1915" s="12" t="s">
        <v>11</v>
      </c>
      <c r="O1915" s="12" t="s">
        <v>13</v>
      </c>
      <c r="P1915" s="12" t="s">
        <v>80</v>
      </c>
      <c r="Q1915" s="12" t="s">
        <v>34</v>
      </c>
      <c r="R1915" s="12" t="s">
        <v>23</v>
      </c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3">
        <f>ROUNDUP(SUM(VLOOKUP(F1915,'Pontuação 3.0'!A$2:B$11,2,FALSE),VLOOKUP(E1915,'Pontuação 3.0'!C$2:D$11,2,FALSE),VLOOKUP(H1915,'Pontuação 3.0'!I$2:J$11,2,FALSE),VLOOKUP(J1915,'Pontuação 3.0'!G$2:H$11,2,FALSE),VLOOKUP(G1915,'Pontuação 3.0'!E$2:F$11,2,FALSE),VLOOKUP(K1915,'Pontuação 3.0'!K$2:L$11,2,FALSE),VLOOKUP(L1915,'Pontuação 3.0'!M$2:N$13,2,FALSE)),0)</f>
        <v>2402</v>
      </c>
      <c r="AD1915" s="14">
        <f t="shared" si="1"/>
        <v>240</v>
      </c>
      <c r="AE1915" s="14" t="str">
        <f t="array" ref="AE1915">IFERROR(INDEX('Pontuação 3.0'!G$13:G$191, MATCH(AD1915, 'Pontuação 3.0'!F$13:F$191, 0)), "Faixa Indefinida")</f>
        <v>A</v>
      </c>
      <c r="AF1915" s="14">
        <f t="shared" si="2"/>
        <v>1</v>
      </c>
      <c r="AG1915" s="14">
        <f t="shared" si="3"/>
        <v>0</v>
      </c>
      <c r="AH1915" s="14">
        <f t="shared" si="4"/>
        <v>0</v>
      </c>
      <c r="AI1915" s="14">
        <f t="shared" si="5"/>
        <v>0</v>
      </c>
      <c r="AJ1915" s="10"/>
    </row>
    <row r="1916" ht="15.75" customHeight="1">
      <c r="A1916" s="9">
        <v>45695.0</v>
      </c>
      <c r="B1916" s="10" t="s">
        <v>963</v>
      </c>
      <c r="C1916" s="10" t="s">
        <v>964</v>
      </c>
      <c r="D1916" s="11">
        <v>1.9996266134E10</v>
      </c>
      <c r="E1916" s="10" t="s">
        <v>8586</v>
      </c>
      <c r="F1916" s="10" t="s">
        <v>8587</v>
      </c>
      <c r="G1916" s="10" t="s">
        <v>8588</v>
      </c>
      <c r="H1916" s="10" t="s">
        <v>8589</v>
      </c>
      <c r="I1916" s="10" t="s">
        <v>8614</v>
      </c>
      <c r="J1916" s="10" t="s">
        <v>8591</v>
      </c>
      <c r="K1916" s="10" t="s">
        <v>8606</v>
      </c>
      <c r="L1916" s="10" t="s">
        <v>8615</v>
      </c>
      <c r="M1916" s="10" t="s">
        <v>8593</v>
      </c>
      <c r="N1916" s="12" t="s">
        <v>11</v>
      </c>
      <c r="O1916" s="12" t="s">
        <v>13</v>
      </c>
      <c r="P1916" s="12" t="s">
        <v>22</v>
      </c>
      <c r="Q1916" s="12" t="s">
        <v>40</v>
      </c>
      <c r="R1916" s="12" t="s">
        <v>23</v>
      </c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3">
        <f>ROUNDUP(SUM(VLOOKUP(F1916,'Pontuação 3.0'!A$2:B$11,2,FALSE),VLOOKUP(E1916,'Pontuação 3.0'!C$2:D$11,2,FALSE),VLOOKUP(H1916,'Pontuação 3.0'!I$2:J$11,2,FALSE),VLOOKUP(J1916,'Pontuação 3.0'!G$2:H$11,2,FALSE),VLOOKUP(G1916,'Pontuação 3.0'!E$2:F$11,2,FALSE),VLOOKUP(K1916,'Pontuação 3.0'!K$2:L$11,2,FALSE),VLOOKUP(L1916,'Pontuação 3.0'!M$2:N$13,2,FALSE)),0)</f>
        <v>2708</v>
      </c>
      <c r="AD1916" s="14">
        <f t="shared" si="1"/>
        <v>271</v>
      </c>
      <c r="AE1916" s="14" t="str">
        <f t="array" ref="AE1916">IFERROR(INDEX('Pontuação 3.0'!G$13:G$191, MATCH(AD1916, 'Pontuação 3.0'!F$13:F$191, 0)), "Faixa Indefinida")</f>
        <v>A</v>
      </c>
      <c r="AF1916" s="14">
        <f t="shared" si="2"/>
        <v>1</v>
      </c>
      <c r="AG1916" s="14">
        <f t="shared" si="3"/>
        <v>0</v>
      </c>
      <c r="AH1916" s="14">
        <f t="shared" si="4"/>
        <v>0</v>
      </c>
      <c r="AI1916" s="14">
        <f t="shared" si="5"/>
        <v>0</v>
      </c>
      <c r="AJ1916" s="10"/>
    </row>
    <row r="1917" ht="15.75" customHeight="1">
      <c r="A1917" s="9">
        <v>45695.0</v>
      </c>
      <c r="B1917" s="10" t="s">
        <v>416</v>
      </c>
      <c r="C1917" s="10" t="s">
        <v>4390</v>
      </c>
      <c r="D1917" s="11">
        <v>1.9991402987E10</v>
      </c>
      <c r="E1917" s="10" t="s">
        <v>8586</v>
      </c>
      <c r="F1917" s="10" t="s">
        <v>8587</v>
      </c>
      <c r="G1917" s="10" t="s">
        <v>8588</v>
      </c>
      <c r="H1917" s="10" t="s">
        <v>8589</v>
      </c>
      <c r="I1917" s="10" t="s">
        <v>8590</v>
      </c>
      <c r="J1917" s="10" t="s">
        <v>8591</v>
      </c>
      <c r="K1917" s="10" t="s">
        <v>8590</v>
      </c>
      <c r="L1917" s="10" t="s">
        <v>8592</v>
      </c>
      <c r="M1917" s="10" t="s">
        <v>8601</v>
      </c>
      <c r="N1917" s="12" t="s">
        <v>11</v>
      </c>
      <c r="O1917" s="12" t="s">
        <v>13</v>
      </c>
      <c r="P1917" s="12" t="s">
        <v>12</v>
      </c>
      <c r="Q1917" s="12" t="s">
        <v>4391</v>
      </c>
      <c r="R1917" s="12" t="s">
        <v>14</v>
      </c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3">
        <f>ROUNDUP(SUM(VLOOKUP(F1917,'Pontuação 3.0'!A$2:B$11,2,FALSE),VLOOKUP(E1917,'Pontuação 3.0'!C$2:D$11,2,FALSE),VLOOKUP(H1917,'Pontuação 3.0'!I$2:J$11,2,FALSE),VLOOKUP(J1917,'Pontuação 3.0'!G$2:H$11,2,FALSE),VLOOKUP(G1917,'Pontuação 3.0'!E$2:F$11,2,FALSE),VLOOKUP(K1917,'Pontuação 3.0'!K$2:L$11,2,FALSE),VLOOKUP(L1917,'Pontuação 3.0'!M$2:N$13,2,FALSE)),0)</f>
        <v>2361</v>
      </c>
      <c r="AD1917" s="14">
        <f t="shared" si="1"/>
        <v>236</v>
      </c>
      <c r="AE1917" s="14" t="str">
        <f t="array" ref="AE1917">IFERROR(INDEX('Pontuação 3.0'!G$13:G$191, MATCH(AD1917, 'Pontuação 3.0'!F$13:F$191, 0)), "Faixa Indefinida")</f>
        <v>A</v>
      </c>
      <c r="AF1917" s="14">
        <f t="shared" si="2"/>
        <v>1</v>
      </c>
      <c r="AG1917" s="14">
        <f t="shared" si="3"/>
        <v>0</v>
      </c>
      <c r="AH1917" s="14">
        <f t="shared" si="4"/>
        <v>0</v>
      </c>
      <c r="AI1917" s="14">
        <f t="shared" si="5"/>
        <v>0</v>
      </c>
      <c r="AJ1917" s="10"/>
    </row>
    <row r="1918" ht="15.75" customHeight="1">
      <c r="A1918" s="9">
        <v>45695.0</v>
      </c>
      <c r="B1918" s="10" t="s">
        <v>1653</v>
      </c>
      <c r="C1918" s="10" t="s">
        <v>4394</v>
      </c>
      <c r="D1918" s="11">
        <v>9.47795412E8</v>
      </c>
      <c r="E1918" s="10" t="s">
        <v>8622</v>
      </c>
      <c r="F1918" s="10" t="s">
        <v>8587</v>
      </c>
      <c r="G1918" s="10" t="s">
        <v>8616</v>
      </c>
      <c r="H1918" s="10" t="s">
        <v>8632</v>
      </c>
      <c r="I1918" s="10" t="s">
        <v>8614</v>
      </c>
      <c r="J1918" s="10" t="s">
        <v>8635</v>
      </c>
      <c r="K1918" s="10" t="s">
        <v>8590</v>
      </c>
      <c r="L1918" s="10" t="s">
        <v>8615</v>
      </c>
      <c r="M1918" s="10" t="s">
        <v>8621</v>
      </c>
      <c r="N1918" s="12" t="s">
        <v>11</v>
      </c>
      <c r="O1918" s="12" t="s">
        <v>13</v>
      </c>
      <c r="P1918" s="12" t="s">
        <v>39</v>
      </c>
      <c r="Q1918" s="12" t="s">
        <v>60</v>
      </c>
      <c r="R1918" s="12" t="s">
        <v>14</v>
      </c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3">
        <f>ROUNDUP(SUM(VLOOKUP(F1918,'Pontuação 3.0'!A$2:B$11,2,FALSE),VLOOKUP(E1918,'Pontuação 3.0'!C$2:D$11,2,FALSE),VLOOKUP(H1918,'Pontuação 3.0'!I$2:J$11,2,FALSE),VLOOKUP(J1918,'Pontuação 3.0'!G$2:H$11,2,FALSE),VLOOKUP(G1918,'Pontuação 3.0'!E$2:F$11,2,FALSE),VLOOKUP(K1918,'Pontuação 3.0'!K$2:L$11,2,FALSE),VLOOKUP(L1918,'Pontuação 3.0'!M$2:N$13,2,FALSE)),0)</f>
        <v>2174</v>
      </c>
      <c r="AD1918" s="14">
        <f t="shared" si="1"/>
        <v>217</v>
      </c>
      <c r="AE1918" s="14" t="str">
        <f t="array" ref="AE1918">IFERROR(INDEX('Pontuação 3.0'!G$13:G$191, MATCH(AD1918, 'Pontuação 3.0'!F$13:F$191, 0)), "Faixa Indefinida")</f>
        <v>B</v>
      </c>
      <c r="AF1918" s="14">
        <f t="shared" si="2"/>
        <v>0</v>
      </c>
      <c r="AG1918" s="14">
        <f t="shared" si="3"/>
        <v>1</v>
      </c>
      <c r="AH1918" s="14">
        <f t="shared" si="4"/>
        <v>0</v>
      </c>
      <c r="AI1918" s="14">
        <f t="shared" si="5"/>
        <v>0</v>
      </c>
      <c r="AJ1918" s="10"/>
    </row>
    <row r="1919" ht="15.75" customHeight="1">
      <c r="A1919" s="9">
        <v>45695.0</v>
      </c>
      <c r="B1919" s="10" t="s">
        <v>4392</v>
      </c>
      <c r="C1919" s="10" t="s">
        <v>4393</v>
      </c>
      <c r="D1919" s="11">
        <v>7.1996478146E10</v>
      </c>
      <c r="E1919" s="10" t="s">
        <v>8586</v>
      </c>
      <c r="F1919" s="10" t="s">
        <v>8596</v>
      </c>
      <c r="G1919" s="10" t="s">
        <v>8620</v>
      </c>
      <c r="H1919" s="10" t="s">
        <v>8632</v>
      </c>
      <c r="I1919" s="10" t="s">
        <v>8614</v>
      </c>
      <c r="J1919" s="10" t="s">
        <v>8617</v>
      </c>
      <c r="K1919" s="10" t="s">
        <v>8606</v>
      </c>
      <c r="L1919" s="10" t="s">
        <v>8615</v>
      </c>
      <c r="M1919" s="10" t="s">
        <v>8593</v>
      </c>
      <c r="N1919" s="12" t="s">
        <v>11</v>
      </c>
      <c r="O1919" s="12" t="s">
        <v>13</v>
      </c>
      <c r="P1919" s="12" t="s">
        <v>89</v>
      </c>
      <c r="Q1919" s="12" t="s">
        <v>45</v>
      </c>
      <c r="R1919" s="12" t="s">
        <v>23</v>
      </c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3">
        <f>ROUNDUP(SUM(VLOOKUP(F1919,'Pontuação 3.0'!A$2:B$11,2,FALSE),VLOOKUP(E1919,'Pontuação 3.0'!C$2:D$11,2,FALSE),VLOOKUP(H1919,'Pontuação 3.0'!I$2:J$11,2,FALSE),VLOOKUP(J1919,'Pontuação 3.0'!G$2:H$11,2,FALSE),VLOOKUP(G1919,'Pontuação 3.0'!E$2:F$11,2,FALSE),VLOOKUP(K1919,'Pontuação 3.0'!K$2:L$11,2,FALSE),VLOOKUP(L1919,'Pontuação 3.0'!M$2:N$13,2,FALSE)),0)</f>
        <v>2363</v>
      </c>
      <c r="AD1919" s="14">
        <f t="shared" si="1"/>
        <v>236</v>
      </c>
      <c r="AE1919" s="14" t="str">
        <f t="array" ref="AE1919">IFERROR(INDEX('Pontuação 3.0'!G$13:G$191, MATCH(AD1919, 'Pontuação 3.0'!F$13:F$191, 0)), "Faixa Indefinida")</f>
        <v>A</v>
      </c>
      <c r="AF1919" s="14">
        <f t="shared" si="2"/>
        <v>1</v>
      </c>
      <c r="AG1919" s="14">
        <f t="shared" si="3"/>
        <v>0</v>
      </c>
      <c r="AH1919" s="14">
        <f t="shared" si="4"/>
        <v>0</v>
      </c>
      <c r="AI1919" s="14">
        <f t="shared" si="5"/>
        <v>0</v>
      </c>
      <c r="AJ1919" s="10"/>
    </row>
    <row r="1920" ht="15.75" customHeight="1">
      <c r="A1920" s="9">
        <v>45695.0</v>
      </c>
      <c r="B1920" s="10" t="s">
        <v>4397</v>
      </c>
      <c r="C1920" s="10" t="s">
        <v>4398</v>
      </c>
      <c r="D1920" s="11">
        <v>6.2981312882E10</v>
      </c>
      <c r="E1920" s="10" t="s">
        <v>8586</v>
      </c>
      <c r="F1920" s="10" t="s">
        <v>8587</v>
      </c>
      <c r="G1920" s="10" t="s">
        <v>8620</v>
      </c>
      <c r="H1920" s="10" t="s">
        <v>8598</v>
      </c>
      <c r="I1920" s="10" t="s">
        <v>8590</v>
      </c>
      <c r="J1920" s="10" t="s">
        <v>8599</v>
      </c>
      <c r="K1920" s="10" t="s">
        <v>8590</v>
      </c>
      <c r="L1920" s="10" t="s">
        <v>8615</v>
      </c>
      <c r="M1920" s="10" t="s">
        <v>8625</v>
      </c>
      <c r="N1920" s="12" t="s">
        <v>11</v>
      </c>
      <c r="O1920" s="12" t="s">
        <v>13</v>
      </c>
      <c r="P1920" s="12" t="s">
        <v>80</v>
      </c>
      <c r="Q1920" s="12" t="s">
        <v>49</v>
      </c>
      <c r="R1920" s="12" t="s">
        <v>23</v>
      </c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3">
        <f>ROUNDUP(SUM(VLOOKUP(F1920,'Pontuação 3.0'!A$2:B$11,2,FALSE),VLOOKUP(E1920,'Pontuação 3.0'!C$2:D$11,2,FALSE),VLOOKUP(H1920,'Pontuação 3.0'!I$2:J$11,2,FALSE),VLOOKUP(J1920,'Pontuação 3.0'!G$2:H$11,2,FALSE),VLOOKUP(G1920,'Pontuação 3.0'!E$2:F$11,2,FALSE),VLOOKUP(K1920,'Pontuação 3.0'!K$2:L$11,2,FALSE),VLOOKUP(L1920,'Pontuação 3.0'!M$2:N$13,2,FALSE)),0)</f>
        <v>2068</v>
      </c>
      <c r="AD1920" s="14">
        <f t="shared" si="1"/>
        <v>207</v>
      </c>
      <c r="AE1920" s="14" t="str">
        <f t="array" ref="AE1920">IFERROR(INDEX('Pontuação 3.0'!G$13:G$191, MATCH(AD1920, 'Pontuação 3.0'!F$13:F$191, 0)), "Faixa Indefinida")</f>
        <v>C</v>
      </c>
      <c r="AF1920" s="14">
        <f t="shared" si="2"/>
        <v>0</v>
      </c>
      <c r="AG1920" s="14">
        <f t="shared" si="3"/>
        <v>0</v>
      </c>
      <c r="AH1920" s="14">
        <f t="shared" si="4"/>
        <v>1</v>
      </c>
      <c r="AI1920" s="14">
        <f t="shared" si="5"/>
        <v>0</v>
      </c>
      <c r="AJ1920" s="10"/>
    </row>
    <row r="1921" ht="15.75" customHeight="1">
      <c r="A1921" s="9">
        <v>45695.0</v>
      </c>
      <c r="B1921" s="10" t="s">
        <v>4395</v>
      </c>
      <c r="C1921" s="10" t="s">
        <v>4396</v>
      </c>
      <c r="D1921" s="11">
        <v>9.1985083447E10</v>
      </c>
      <c r="E1921" s="10" t="s">
        <v>8586</v>
      </c>
      <c r="F1921" s="10" t="s">
        <v>8587</v>
      </c>
      <c r="G1921" s="10" t="s">
        <v>8588</v>
      </c>
      <c r="H1921" s="10" t="s">
        <v>8589</v>
      </c>
      <c r="I1921" s="10" t="s">
        <v>8590</v>
      </c>
      <c r="J1921" s="10" t="s">
        <v>8599</v>
      </c>
      <c r="K1921" s="10" t="s">
        <v>8590</v>
      </c>
      <c r="L1921" s="10" t="s">
        <v>8592</v>
      </c>
      <c r="M1921" s="10" t="s">
        <v>8625</v>
      </c>
      <c r="N1921" s="12" t="s">
        <v>11</v>
      </c>
      <c r="O1921" s="12" t="s">
        <v>13</v>
      </c>
      <c r="P1921" s="12" t="s">
        <v>89</v>
      </c>
      <c r="Q1921" s="12" t="s">
        <v>45</v>
      </c>
      <c r="R1921" s="12" t="s">
        <v>23</v>
      </c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3">
        <f>ROUNDUP(SUM(VLOOKUP(F1921,'Pontuação 3.0'!A$2:B$11,2,FALSE),VLOOKUP(E1921,'Pontuação 3.0'!C$2:D$11,2,FALSE),VLOOKUP(H1921,'Pontuação 3.0'!I$2:J$11,2,FALSE),VLOOKUP(J1921,'Pontuação 3.0'!G$2:H$11,2,FALSE),VLOOKUP(G1921,'Pontuação 3.0'!E$2:F$11,2,FALSE),VLOOKUP(K1921,'Pontuação 3.0'!K$2:L$11,2,FALSE),VLOOKUP(L1921,'Pontuação 3.0'!M$2:N$13,2,FALSE)),0)</f>
        <v>2209</v>
      </c>
      <c r="AD1921" s="14">
        <f t="shared" si="1"/>
        <v>221</v>
      </c>
      <c r="AE1921" s="14" t="str">
        <f t="array" ref="AE1921">IFERROR(INDEX('Pontuação 3.0'!G$13:G$191, MATCH(AD1921, 'Pontuação 3.0'!F$13:F$191, 0)), "Faixa Indefinida")</f>
        <v>B</v>
      </c>
      <c r="AF1921" s="14">
        <f t="shared" si="2"/>
        <v>0</v>
      </c>
      <c r="AG1921" s="14">
        <f t="shared" si="3"/>
        <v>1</v>
      </c>
      <c r="AH1921" s="14">
        <f t="shared" si="4"/>
        <v>0</v>
      </c>
      <c r="AI1921" s="14">
        <f t="shared" si="5"/>
        <v>0</v>
      </c>
      <c r="AJ1921" s="10"/>
    </row>
    <row r="1922" ht="15.75" customHeight="1">
      <c r="A1922" s="9">
        <v>45695.0</v>
      </c>
      <c r="B1922" s="10" t="s">
        <v>4401</v>
      </c>
      <c r="C1922" s="10" t="s">
        <v>4402</v>
      </c>
      <c r="D1922" s="11">
        <v>5.3991648761E10</v>
      </c>
      <c r="E1922" s="10" t="s">
        <v>8586</v>
      </c>
      <c r="F1922" s="10" t="s">
        <v>8587</v>
      </c>
      <c r="G1922" s="10" t="s">
        <v>8628</v>
      </c>
      <c r="H1922" s="10" t="s">
        <v>8626</v>
      </c>
      <c r="I1922" s="10" t="s">
        <v>8590</v>
      </c>
      <c r="J1922" s="10" t="s">
        <v>8599</v>
      </c>
      <c r="K1922" s="10" t="s">
        <v>8590</v>
      </c>
      <c r="L1922" s="10" t="s">
        <v>8615</v>
      </c>
      <c r="M1922" s="10" t="s">
        <v>8601</v>
      </c>
      <c r="N1922" s="12" t="s">
        <v>11</v>
      </c>
      <c r="O1922" s="12" t="s">
        <v>13</v>
      </c>
      <c r="P1922" s="12" t="s">
        <v>77</v>
      </c>
      <c r="Q1922" s="12" t="s">
        <v>49</v>
      </c>
      <c r="R1922" s="12" t="s">
        <v>23</v>
      </c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3">
        <f>ROUNDUP(SUM(VLOOKUP(F1922,'Pontuação 3.0'!A$2:B$11,2,FALSE),VLOOKUP(E1922,'Pontuação 3.0'!C$2:D$11,2,FALSE),VLOOKUP(H1922,'Pontuação 3.0'!I$2:J$11,2,FALSE),VLOOKUP(J1922,'Pontuação 3.0'!G$2:H$11,2,FALSE),VLOOKUP(G1922,'Pontuação 3.0'!E$2:F$11,2,FALSE),VLOOKUP(K1922,'Pontuação 3.0'!K$2:L$11,2,FALSE),VLOOKUP(L1922,'Pontuação 3.0'!M$2:N$13,2,FALSE)),0)</f>
        <v>1910</v>
      </c>
      <c r="AD1922" s="14">
        <f t="shared" si="1"/>
        <v>191</v>
      </c>
      <c r="AE1922" s="14" t="str">
        <f t="array" ref="AE1922">IFERROR(INDEX('Pontuação 3.0'!G$13:G$191, MATCH(AD1922, 'Pontuação 3.0'!F$13:F$191, 0)), "Faixa Indefinida")</f>
        <v>D</v>
      </c>
      <c r="AF1922" s="14">
        <f t="shared" si="2"/>
        <v>0</v>
      </c>
      <c r="AG1922" s="14">
        <f t="shared" si="3"/>
        <v>0</v>
      </c>
      <c r="AH1922" s="14">
        <f t="shared" si="4"/>
        <v>0</v>
      </c>
      <c r="AI1922" s="14">
        <f t="shared" si="5"/>
        <v>1</v>
      </c>
      <c r="AJ1922" s="10"/>
    </row>
    <row r="1923" ht="15.75" customHeight="1">
      <c r="A1923" s="9">
        <v>45695.0</v>
      </c>
      <c r="B1923" s="10" t="s">
        <v>779</v>
      </c>
      <c r="C1923" s="10" t="s">
        <v>4403</v>
      </c>
      <c r="D1923" s="11">
        <v>8.6998106427E10</v>
      </c>
      <c r="E1923" s="10" t="s">
        <v>8586</v>
      </c>
      <c r="F1923" s="10" t="s">
        <v>8640</v>
      </c>
      <c r="G1923" s="10" t="s">
        <v>8597</v>
      </c>
      <c r="H1923" s="10" t="s">
        <v>8626</v>
      </c>
      <c r="I1923" s="10" t="s">
        <v>8590</v>
      </c>
      <c r="J1923" s="10" t="s">
        <v>8591</v>
      </c>
      <c r="K1923" s="10" t="s">
        <v>8590</v>
      </c>
      <c r="L1923" s="10" t="s">
        <v>8592</v>
      </c>
      <c r="M1923" s="10" t="s">
        <v>8601</v>
      </c>
      <c r="N1923" s="12" t="s">
        <v>11</v>
      </c>
      <c r="O1923" s="12" t="s">
        <v>13</v>
      </c>
      <c r="P1923" s="12" t="s">
        <v>22</v>
      </c>
      <c r="Q1923" s="12" t="s">
        <v>239</v>
      </c>
      <c r="R1923" s="12" t="s">
        <v>14</v>
      </c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3">
        <f>ROUNDUP(SUM(VLOOKUP(F1923,'Pontuação 3.0'!A$2:B$11,2,FALSE),VLOOKUP(E1923,'Pontuação 3.0'!C$2:D$11,2,FALSE),VLOOKUP(H1923,'Pontuação 3.0'!I$2:J$11,2,FALSE),VLOOKUP(J1923,'Pontuação 3.0'!G$2:H$11,2,FALSE),VLOOKUP(G1923,'Pontuação 3.0'!E$2:F$11,2,FALSE),VLOOKUP(K1923,'Pontuação 3.0'!K$2:L$11,2,FALSE),VLOOKUP(L1923,'Pontuação 3.0'!M$2:N$13,2,FALSE)),0)</f>
        <v>1871</v>
      </c>
      <c r="AD1923" s="14">
        <f t="shared" si="1"/>
        <v>187</v>
      </c>
      <c r="AE1923" s="14" t="str">
        <f t="array" ref="AE1923">IFERROR(INDEX('Pontuação 3.0'!G$13:G$191, MATCH(AD1923, 'Pontuação 3.0'!F$13:F$191, 0)), "Faixa Indefinida")</f>
        <v>D</v>
      </c>
      <c r="AF1923" s="14">
        <f t="shared" si="2"/>
        <v>0</v>
      </c>
      <c r="AG1923" s="14">
        <f t="shared" si="3"/>
        <v>0</v>
      </c>
      <c r="AH1923" s="14">
        <f t="shared" si="4"/>
        <v>0</v>
      </c>
      <c r="AI1923" s="14">
        <f t="shared" si="5"/>
        <v>1</v>
      </c>
      <c r="AJ1923" s="10"/>
    </row>
    <row r="1924" ht="15.75" customHeight="1">
      <c r="A1924" s="9">
        <v>45695.0</v>
      </c>
      <c r="B1924" s="10" t="s">
        <v>1782</v>
      </c>
      <c r="C1924" s="10" t="s">
        <v>4404</v>
      </c>
      <c r="D1924" s="11">
        <v>5.59199213175E12</v>
      </c>
      <c r="E1924" s="10" t="s">
        <v>8586</v>
      </c>
      <c r="F1924" s="10" t="s">
        <v>8596</v>
      </c>
      <c r="G1924" s="10" t="s">
        <v>8628</v>
      </c>
      <c r="H1924" s="10" t="s">
        <v>8626</v>
      </c>
      <c r="I1924" s="10" t="s">
        <v>8590</v>
      </c>
      <c r="J1924" s="10" t="s">
        <v>8599</v>
      </c>
      <c r="K1924" s="10" t="s">
        <v>8590</v>
      </c>
      <c r="L1924" s="10" t="s">
        <v>8615</v>
      </c>
      <c r="M1924" s="10" t="s">
        <v>8611</v>
      </c>
      <c r="N1924" s="12" t="s">
        <v>11</v>
      </c>
      <c r="O1924" s="12" t="s">
        <v>13</v>
      </c>
      <c r="P1924" s="12" t="s">
        <v>22</v>
      </c>
      <c r="Q1924" s="12" t="s">
        <v>386</v>
      </c>
      <c r="R1924" s="12" t="s">
        <v>23</v>
      </c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3">
        <f>ROUNDUP(SUM(VLOOKUP(F1924,'Pontuação 3.0'!A$2:B$11,2,FALSE),VLOOKUP(E1924,'Pontuação 3.0'!C$2:D$11,2,FALSE),VLOOKUP(H1924,'Pontuação 3.0'!I$2:J$11,2,FALSE),VLOOKUP(J1924,'Pontuação 3.0'!G$2:H$11,2,FALSE),VLOOKUP(G1924,'Pontuação 3.0'!E$2:F$11,2,FALSE),VLOOKUP(K1924,'Pontuação 3.0'!K$2:L$11,2,FALSE),VLOOKUP(L1924,'Pontuação 3.0'!M$2:N$13,2,FALSE)),0)</f>
        <v>1777</v>
      </c>
      <c r="AD1924" s="14">
        <f t="shared" si="1"/>
        <v>178</v>
      </c>
      <c r="AE1924" s="14" t="str">
        <f t="array" ref="AE1924">IFERROR(INDEX('Pontuação 3.0'!G$13:G$191, MATCH(AD1924, 'Pontuação 3.0'!F$13:F$191, 0)), "Faixa Indefinida")</f>
        <v>D</v>
      </c>
      <c r="AF1924" s="14">
        <f t="shared" si="2"/>
        <v>0</v>
      </c>
      <c r="AG1924" s="14">
        <f t="shared" si="3"/>
        <v>0</v>
      </c>
      <c r="AH1924" s="14">
        <f t="shared" si="4"/>
        <v>0</v>
      </c>
      <c r="AI1924" s="14">
        <f t="shared" si="5"/>
        <v>1</v>
      </c>
      <c r="AJ1924" s="10"/>
    </row>
    <row r="1925" ht="15.75" customHeight="1">
      <c r="A1925" s="9">
        <v>45695.0</v>
      </c>
      <c r="B1925" s="10" t="s">
        <v>3987</v>
      </c>
      <c r="C1925" s="10" t="s">
        <v>4405</v>
      </c>
      <c r="D1925" s="11">
        <v>2.1969603152E10</v>
      </c>
      <c r="E1925" s="10" t="s">
        <v>8586</v>
      </c>
      <c r="F1925" s="10" t="s">
        <v>8596</v>
      </c>
      <c r="G1925" s="10" t="s">
        <v>8588</v>
      </c>
      <c r="H1925" s="10" t="s">
        <v>8626</v>
      </c>
      <c r="I1925" s="10" t="s">
        <v>8590</v>
      </c>
      <c r="J1925" s="10" t="s">
        <v>8599</v>
      </c>
      <c r="K1925" s="10" t="s">
        <v>8590</v>
      </c>
      <c r="L1925" s="10" t="s">
        <v>8615</v>
      </c>
      <c r="M1925" s="10" t="s">
        <v>8601</v>
      </c>
      <c r="N1925" s="12" t="s">
        <v>11</v>
      </c>
      <c r="O1925" s="12" t="s">
        <v>13</v>
      </c>
      <c r="P1925" s="12" t="s">
        <v>89</v>
      </c>
      <c r="Q1925" s="12" t="s">
        <v>34</v>
      </c>
      <c r="R1925" s="12" t="s">
        <v>23</v>
      </c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3">
        <f>ROUNDUP(SUM(VLOOKUP(F1925,'Pontuação 3.0'!A$2:B$11,2,FALSE),VLOOKUP(E1925,'Pontuação 3.0'!C$2:D$11,2,FALSE),VLOOKUP(H1925,'Pontuação 3.0'!I$2:J$11,2,FALSE),VLOOKUP(J1925,'Pontuação 3.0'!G$2:H$11,2,FALSE),VLOOKUP(G1925,'Pontuação 3.0'!E$2:F$11,2,FALSE),VLOOKUP(K1925,'Pontuação 3.0'!K$2:L$11,2,FALSE),VLOOKUP(L1925,'Pontuação 3.0'!M$2:N$13,2,FALSE)),0)</f>
        <v>1927</v>
      </c>
      <c r="AD1925" s="14">
        <f t="shared" si="1"/>
        <v>193</v>
      </c>
      <c r="AE1925" s="14" t="str">
        <f t="array" ref="AE1925">IFERROR(INDEX('Pontuação 3.0'!G$13:G$191, MATCH(AD1925, 'Pontuação 3.0'!F$13:F$191, 0)), "Faixa Indefinida")</f>
        <v>C</v>
      </c>
      <c r="AF1925" s="14">
        <f t="shared" si="2"/>
        <v>0</v>
      </c>
      <c r="AG1925" s="14">
        <f t="shared" si="3"/>
        <v>0</v>
      </c>
      <c r="AH1925" s="14">
        <f t="shared" si="4"/>
        <v>1</v>
      </c>
      <c r="AI1925" s="14">
        <f t="shared" si="5"/>
        <v>0</v>
      </c>
      <c r="AJ1925" s="10"/>
    </row>
    <row r="1926" ht="15.75" customHeight="1">
      <c r="A1926" s="9">
        <v>45695.0</v>
      </c>
      <c r="B1926" s="10" t="s">
        <v>4411</v>
      </c>
      <c r="C1926" s="10" t="s">
        <v>4412</v>
      </c>
      <c r="D1926" s="11">
        <v>9.48646484846E11</v>
      </c>
      <c r="E1926" s="10" t="s">
        <v>8586</v>
      </c>
      <c r="F1926" s="10" t="s">
        <v>8587</v>
      </c>
      <c r="G1926" s="10" t="s">
        <v>8616</v>
      </c>
      <c r="H1926" s="10" t="s">
        <v>8626</v>
      </c>
      <c r="I1926" s="10" t="s">
        <v>8590</v>
      </c>
      <c r="J1926" s="10" t="s">
        <v>8617</v>
      </c>
      <c r="K1926" s="10" t="s">
        <v>8590</v>
      </c>
      <c r="L1926" s="10" t="s">
        <v>8629</v>
      </c>
      <c r="M1926" s="10" t="s">
        <v>8601</v>
      </c>
      <c r="N1926" s="12" t="s">
        <v>11</v>
      </c>
      <c r="O1926" s="12" t="s">
        <v>13</v>
      </c>
      <c r="P1926" s="12" t="s">
        <v>19</v>
      </c>
      <c r="Q1926" s="12" t="s">
        <v>15</v>
      </c>
      <c r="R1926" s="12" t="s">
        <v>14</v>
      </c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3">
        <f>ROUNDUP(SUM(VLOOKUP(F1926,'Pontuação 3.0'!A$2:B$11,2,FALSE),VLOOKUP(E1926,'Pontuação 3.0'!C$2:D$11,2,FALSE),VLOOKUP(H1926,'Pontuação 3.0'!I$2:J$11,2,FALSE),VLOOKUP(J1926,'Pontuação 3.0'!G$2:H$11,2,FALSE),VLOOKUP(G1926,'Pontuação 3.0'!E$2:F$11,2,FALSE),VLOOKUP(K1926,'Pontuação 3.0'!K$2:L$11,2,FALSE),VLOOKUP(L1926,'Pontuação 3.0'!M$2:N$13,2,FALSE)),0)</f>
        <v>2321</v>
      </c>
      <c r="AD1926" s="14">
        <f t="shared" si="1"/>
        <v>232</v>
      </c>
      <c r="AE1926" s="14" t="str">
        <f t="array" ref="AE1926">IFERROR(INDEX('Pontuação 3.0'!G$13:G$191, MATCH(AD1926, 'Pontuação 3.0'!F$13:F$191, 0)), "Faixa Indefinida")</f>
        <v>B</v>
      </c>
      <c r="AF1926" s="14">
        <f t="shared" si="2"/>
        <v>0</v>
      </c>
      <c r="AG1926" s="14">
        <f t="shared" si="3"/>
        <v>1</v>
      </c>
      <c r="AH1926" s="14">
        <f t="shared" si="4"/>
        <v>0</v>
      </c>
      <c r="AI1926" s="14">
        <f t="shared" si="5"/>
        <v>0</v>
      </c>
      <c r="AJ1926" s="10"/>
    </row>
    <row r="1927" ht="15.75" customHeight="1">
      <c r="A1927" s="9">
        <v>45695.0</v>
      </c>
      <c r="B1927" s="10" t="s">
        <v>4413</v>
      </c>
      <c r="C1927" s="10" t="s">
        <v>4414</v>
      </c>
      <c r="D1927" s="11">
        <v>1.1998258346E10</v>
      </c>
      <c r="E1927" s="10" t="s">
        <v>8586</v>
      </c>
      <c r="F1927" s="10" t="s">
        <v>8596</v>
      </c>
      <c r="G1927" s="10" t="s">
        <v>8588</v>
      </c>
      <c r="H1927" s="10" t="s">
        <v>8598</v>
      </c>
      <c r="I1927" s="10" t="s">
        <v>8590</v>
      </c>
      <c r="J1927" s="10" t="s">
        <v>8599</v>
      </c>
      <c r="K1927" s="10" t="s">
        <v>8590</v>
      </c>
      <c r="L1927" s="10" t="s">
        <v>8607</v>
      </c>
      <c r="M1927" s="10" t="s">
        <v>8621</v>
      </c>
      <c r="N1927" s="12" t="s">
        <v>11</v>
      </c>
      <c r="O1927" s="12" t="s">
        <v>13</v>
      </c>
      <c r="P1927" s="12" t="s">
        <v>19</v>
      </c>
      <c r="Q1927" s="12" t="s">
        <v>60</v>
      </c>
      <c r="R1927" s="12" t="s">
        <v>23</v>
      </c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3">
        <f>ROUNDUP(SUM(VLOOKUP(F1927,'Pontuação 3.0'!A$2:B$11,2,FALSE),VLOOKUP(E1927,'Pontuação 3.0'!C$2:D$11,2,FALSE),VLOOKUP(H1927,'Pontuação 3.0'!I$2:J$11,2,FALSE),VLOOKUP(J1927,'Pontuação 3.0'!G$2:H$11,2,FALSE),VLOOKUP(G1927,'Pontuação 3.0'!E$2:F$11,2,FALSE),VLOOKUP(K1927,'Pontuação 3.0'!K$2:L$11,2,FALSE),VLOOKUP(L1927,'Pontuação 3.0'!M$2:N$13,2,FALSE)),0)</f>
        <v>1959</v>
      </c>
      <c r="AD1927" s="14">
        <f t="shared" si="1"/>
        <v>196</v>
      </c>
      <c r="AE1927" s="14" t="str">
        <f t="array" ref="AE1927">IFERROR(INDEX('Pontuação 3.0'!G$13:G$191, MATCH(AD1927, 'Pontuação 3.0'!F$13:F$191, 0)), "Faixa Indefinida")</f>
        <v>C</v>
      </c>
      <c r="AF1927" s="14">
        <f t="shared" si="2"/>
        <v>0</v>
      </c>
      <c r="AG1927" s="14">
        <f t="shared" si="3"/>
        <v>0</v>
      </c>
      <c r="AH1927" s="14">
        <f t="shared" si="4"/>
        <v>1</v>
      </c>
      <c r="AI1927" s="14">
        <f t="shared" si="5"/>
        <v>0</v>
      </c>
      <c r="AJ1927" s="10"/>
    </row>
    <row r="1928" ht="15.75" customHeight="1">
      <c r="A1928" s="9">
        <v>45695.0</v>
      </c>
      <c r="B1928" s="10" t="s">
        <v>4408</v>
      </c>
      <c r="C1928" s="10" t="s">
        <v>4409</v>
      </c>
      <c r="D1928" s="10" t="s">
        <v>4410</v>
      </c>
      <c r="E1928" s="10" t="s">
        <v>8622</v>
      </c>
      <c r="F1928" s="10" t="s">
        <v>8640</v>
      </c>
      <c r="G1928" s="10" t="s">
        <v>8597</v>
      </c>
      <c r="H1928" s="10" t="s">
        <v>8626</v>
      </c>
      <c r="I1928" s="10" t="s">
        <v>8590</v>
      </c>
      <c r="J1928" s="10" t="s">
        <v>8599</v>
      </c>
      <c r="K1928" s="10" t="s">
        <v>8606</v>
      </c>
      <c r="L1928" s="10" t="s">
        <v>8615</v>
      </c>
      <c r="M1928" s="10" t="s">
        <v>8625</v>
      </c>
      <c r="N1928" s="12" t="s">
        <v>11</v>
      </c>
      <c r="O1928" s="12" t="s">
        <v>13</v>
      </c>
      <c r="P1928" s="12" t="s">
        <v>80</v>
      </c>
      <c r="Q1928" s="12" t="s">
        <v>34</v>
      </c>
      <c r="R1928" s="12" t="s">
        <v>14</v>
      </c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3">
        <f>ROUNDUP(SUM(VLOOKUP(F1928,'Pontuação 3.0'!A$2:B$11,2,FALSE),VLOOKUP(E1928,'Pontuação 3.0'!C$2:D$11,2,FALSE),VLOOKUP(H1928,'Pontuação 3.0'!I$2:J$11,2,FALSE),VLOOKUP(J1928,'Pontuação 3.0'!G$2:H$11,2,FALSE),VLOOKUP(G1928,'Pontuação 3.0'!E$2:F$11,2,FALSE),VLOOKUP(K1928,'Pontuação 3.0'!K$2:L$11,2,FALSE),VLOOKUP(L1928,'Pontuação 3.0'!M$2:N$13,2,FALSE)),0)</f>
        <v>2036</v>
      </c>
      <c r="AD1928" s="14">
        <f t="shared" si="1"/>
        <v>204</v>
      </c>
      <c r="AE1928" s="14" t="str">
        <f t="array" ref="AE1928">IFERROR(INDEX('Pontuação 3.0'!G$13:G$191, MATCH(AD1928, 'Pontuação 3.0'!F$13:F$191, 0)), "Faixa Indefinida")</f>
        <v>C</v>
      </c>
      <c r="AF1928" s="14">
        <f t="shared" si="2"/>
        <v>0</v>
      </c>
      <c r="AG1928" s="14">
        <f t="shared" si="3"/>
        <v>0</v>
      </c>
      <c r="AH1928" s="14">
        <f t="shared" si="4"/>
        <v>1</v>
      </c>
      <c r="AI1928" s="14">
        <f t="shared" si="5"/>
        <v>0</v>
      </c>
      <c r="AJ1928" s="10"/>
    </row>
    <row r="1929" ht="15.75" customHeight="1">
      <c r="A1929" s="9">
        <v>45695.0</v>
      </c>
      <c r="B1929" s="10" t="s">
        <v>1513</v>
      </c>
      <c r="C1929" s="10" t="s">
        <v>4418</v>
      </c>
      <c r="D1929" s="11">
        <v>8.1985534071E10</v>
      </c>
      <c r="E1929" s="10" t="s">
        <v>8622</v>
      </c>
      <c r="F1929" s="10" t="s">
        <v>8596</v>
      </c>
      <c r="G1929" s="10" t="s">
        <v>8628</v>
      </c>
      <c r="H1929" s="10" t="s">
        <v>8626</v>
      </c>
      <c r="I1929" s="10" t="s">
        <v>8590</v>
      </c>
      <c r="J1929" s="10" t="s">
        <v>8591</v>
      </c>
      <c r="K1929" s="10" t="s">
        <v>8590</v>
      </c>
      <c r="L1929" s="10" t="s">
        <v>8592</v>
      </c>
      <c r="M1929" s="10" t="s">
        <v>8611</v>
      </c>
      <c r="N1929" s="12" t="s">
        <v>11</v>
      </c>
      <c r="O1929" s="12" t="s">
        <v>13</v>
      </c>
      <c r="P1929" s="12" t="s">
        <v>22</v>
      </c>
      <c r="Q1929" s="12" t="s">
        <v>34</v>
      </c>
      <c r="R1929" s="12" t="s">
        <v>14</v>
      </c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3">
        <f>ROUNDUP(SUM(VLOOKUP(F1929,'Pontuação 3.0'!A$2:B$11,2,FALSE),VLOOKUP(E1929,'Pontuação 3.0'!C$2:D$11,2,FALSE),VLOOKUP(H1929,'Pontuação 3.0'!I$2:J$11,2,FALSE),VLOOKUP(J1929,'Pontuação 3.0'!G$2:H$11,2,FALSE),VLOOKUP(G1929,'Pontuação 3.0'!E$2:F$11,2,FALSE),VLOOKUP(K1929,'Pontuação 3.0'!K$2:L$11,2,FALSE),VLOOKUP(L1929,'Pontuação 3.0'!M$2:N$13,2,FALSE)),0)</f>
        <v>1813</v>
      </c>
      <c r="AD1929" s="14">
        <f t="shared" si="1"/>
        <v>181</v>
      </c>
      <c r="AE1929" s="14" t="str">
        <f t="array" ref="AE1929">IFERROR(INDEX('Pontuação 3.0'!G$13:G$191, MATCH(AD1929, 'Pontuação 3.0'!F$13:F$191, 0)), "Faixa Indefinida")</f>
        <v>D</v>
      </c>
      <c r="AF1929" s="14">
        <f t="shared" si="2"/>
        <v>0</v>
      </c>
      <c r="AG1929" s="14">
        <f t="shared" si="3"/>
        <v>0</v>
      </c>
      <c r="AH1929" s="14">
        <f t="shared" si="4"/>
        <v>0</v>
      </c>
      <c r="AI1929" s="14">
        <f t="shared" si="5"/>
        <v>1</v>
      </c>
      <c r="AJ1929" s="10"/>
    </row>
    <row r="1930" ht="15.75" customHeight="1">
      <c r="A1930" s="9">
        <v>45695.0</v>
      </c>
      <c r="B1930" s="10" t="s">
        <v>4419</v>
      </c>
      <c r="C1930" s="10" t="s">
        <v>4420</v>
      </c>
      <c r="D1930" s="11">
        <v>5.1986103888E10</v>
      </c>
      <c r="E1930" s="10" t="s">
        <v>8586</v>
      </c>
      <c r="F1930" s="10" t="s">
        <v>8596</v>
      </c>
      <c r="G1930" s="10" t="s">
        <v>8620</v>
      </c>
      <c r="H1930" s="10" t="s">
        <v>8598</v>
      </c>
      <c r="I1930" s="10" t="s">
        <v>8590</v>
      </c>
      <c r="J1930" s="10" t="s">
        <v>8599</v>
      </c>
      <c r="K1930" s="10" t="s">
        <v>8590</v>
      </c>
      <c r="L1930" s="10" t="s">
        <v>8615</v>
      </c>
      <c r="M1930" s="10" t="s">
        <v>8625</v>
      </c>
      <c r="N1930" s="12" t="s">
        <v>11</v>
      </c>
      <c r="O1930" s="12" t="s">
        <v>13</v>
      </c>
      <c r="P1930" s="12" t="s">
        <v>19</v>
      </c>
      <c r="Q1930" s="12" t="s">
        <v>15</v>
      </c>
      <c r="R1930" s="12" t="s">
        <v>23</v>
      </c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3">
        <f>ROUNDUP(SUM(VLOOKUP(F1930,'Pontuação 3.0'!A$2:B$11,2,FALSE),VLOOKUP(E1930,'Pontuação 3.0'!C$2:D$11,2,FALSE),VLOOKUP(H1930,'Pontuação 3.0'!I$2:J$11,2,FALSE),VLOOKUP(J1930,'Pontuação 3.0'!G$2:H$11,2,FALSE),VLOOKUP(G1930,'Pontuação 3.0'!E$2:F$11,2,FALSE),VLOOKUP(K1930,'Pontuação 3.0'!K$2:L$11,2,FALSE),VLOOKUP(L1930,'Pontuação 3.0'!M$2:N$13,2,FALSE)),0)</f>
        <v>1935</v>
      </c>
      <c r="AD1930" s="14">
        <f t="shared" si="1"/>
        <v>194</v>
      </c>
      <c r="AE1930" s="14" t="str">
        <f t="array" ref="AE1930">IFERROR(INDEX('Pontuação 3.0'!G$13:G$191, MATCH(AD1930, 'Pontuação 3.0'!F$13:F$191, 0)), "Faixa Indefinida")</f>
        <v>C</v>
      </c>
      <c r="AF1930" s="14">
        <f t="shared" si="2"/>
        <v>0</v>
      </c>
      <c r="AG1930" s="14">
        <f t="shared" si="3"/>
        <v>0</v>
      </c>
      <c r="AH1930" s="14">
        <f t="shared" si="4"/>
        <v>1</v>
      </c>
      <c r="AI1930" s="14">
        <f t="shared" si="5"/>
        <v>0</v>
      </c>
      <c r="AJ1930" s="10"/>
    </row>
    <row r="1931" ht="15.75" customHeight="1">
      <c r="A1931" s="9">
        <v>45695.0</v>
      </c>
      <c r="B1931" s="10" t="s">
        <v>1168</v>
      </c>
      <c r="C1931" s="10" t="s">
        <v>4423</v>
      </c>
      <c r="D1931" s="11">
        <v>3.1988621922E10</v>
      </c>
      <c r="E1931" s="10" t="s">
        <v>8622</v>
      </c>
      <c r="F1931" s="10" t="s">
        <v>8610</v>
      </c>
      <c r="G1931" s="10" t="s">
        <v>8588</v>
      </c>
      <c r="H1931" s="10" t="s">
        <v>8626</v>
      </c>
      <c r="I1931" s="10" t="s">
        <v>8590</v>
      </c>
      <c r="J1931" s="10" t="s">
        <v>8599</v>
      </c>
      <c r="K1931" s="10" t="s">
        <v>8590</v>
      </c>
      <c r="L1931" s="10" t="s">
        <v>8592</v>
      </c>
      <c r="M1931" s="10" t="s">
        <v>8601</v>
      </c>
      <c r="N1931" s="12" t="s">
        <v>11</v>
      </c>
      <c r="O1931" s="12" t="s">
        <v>13</v>
      </c>
      <c r="P1931" s="12" t="s">
        <v>19</v>
      </c>
      <c r="Q1931" s="12" t="s">
        <v>60</v>
      </c>
      <c r="R1931" s="12" t="s">
        <v>14</v>
      </c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3">
        <f>ROUNDUP(SUM(VLOOKUP(F1931,'Pontuação 3.0'!A$2:B$11,2,FALSE),VLOOKUP(E1931,'Pontuação 3.0'!C$2:D$11,2,FALSE),VLOOKUP(H1931,'Pontuação 3.0'!I$2:J$11,2,FALSE),VLOOKUP(J1931,'Pontuação 3.0'!G$2:H$11,2,FALSE),VLOOKUP(G1931,'Pontuação 3.0'!E$2:F$11,2,FALSE),VLOOKUP(K1931,'Pontuação 3.0'!K$2:L$11,2,FALSE),VLOOKUP(L1931,'Pontuação 3.0'!M$2:N$13,2,FALSE)),0)</f>
        <v>1722</v>
      </c>
      <c r="AD1931" s="14">
        <f t="shared" si="1"/>
        <v>172</v>
      </c>
      <c r="AE1931" s="14" t="str">
        <f t="array" ref="AE1931">IFERROR(INDEX('Pontuação 3.0'!G$13:G$191, MATCH(AD1931, 'Pontuação 3.0'!F$13:F$191, 0)), "Faixa Indefinida")</f>
        <v>D</v>
      </c>
      <c r="AF1931" s="14">
        <f t="shared" si="2"/>
        <v>0</v>
      </c>
      <c r="AG1931" s="14">
        <f t="shared" si="3"/>
        <v>0</v>
      </c>
      <c r="AH1931" s="14">
        <f t="shared" si="4"/>
        <v>0</v>
      </c>
      <c r="AI1931" s="14">
        <f t="shared" si="5"/>
        <v>1</v>
      </c>
      <c r="AJ1931" s="10"/>
    </row>
    <row r="1932" ht="15.75" customHeight="1">
      <c r="A1932" s="9">
        <v>45695.0</v>
      </c>
      <c r="B1932" s="10" t="s">
        <v>4424</v>
      </c>
      <c r="C1932" s="10" t="s">
        <v>4425</v>
      </c>
      <c r="D1932" s="11">
        <v>1.1947884841E10</v>
      </c>
      <c r="E1932" s="10" t="s">
        <v>8622</v>
      </c>
      <c r="F1932" s="10" t="s">
        <v>8587</v>
      </c>
      <c r="G1932" s="10" t="s">
        <v>8628</v>
      </c>
      <c r="H1932" s="10" t="s">
        <v>8626</v>
      </c>
      <c r="I1932" s="10" t="s">
        <v>8614</v>
      </c>
      <c r="J1932" s="10" t="s">
        <v>8617</v>
      </c>
      <c r="K1932" s="10" t="s">
        <v>8590</v>
      </c>
      <c r="L1932" s="10" t="s">
        <v>8592</v>
      </c>
      <c r="M1932" s="10" t="s">
        <v>8601</v>
      </c>
      <c r="N1932" s="12" t="s">
        <v>11</v>
      </c>
      <c r="O1932" s="12" t="s">
        <v>13</v>
      </c>
      <c r="P1932" s="12" t="s">
        <v>22</v>
      </c>
      <c r="Q1932" s="12" t="s">
        <v>31</v>
      </c>
      <c r="R1932" s="12" t="s">
        <v>14</v>
      </c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3">
        <f>ROUNDUP(SUM(VLOOKUP(F1932,'Pontuação 3.0'!A$2:B$11,2,FALSE),VLOOKUP(E1932,'Pontuação 3.0'!C$2:D$11,2,FALSE),VLOOKUP(H1932,'Pontuação 3.0'!I$2:J$11,2,FALSE),VLOOKUP(J1932,'Pontuação 3.0'!G$2:H$11,2,FALSE),VLOOKUP(G1932,'Pontuação 3.0'!E$2:F$11,2,FALSE),VLOOKUP(K1932,'Pontuação 3.0'!K$2:L$11,2,FALSE),VLOOKUP(L1932,'Pontuação 3.0'!M$2:N$13,2,FALSE)),0)</f>
        <v>2069</v>
      </c>
      <c r="AD1932" s="14">
        <f t="shared" si="1"/>
        <v>207</v>
      </c>
      <c r="AE1932" s="14" t="str">
        <f t="array" ref="AE1932">IFERROR(INDEX('Pontuação 3.0'!G$13:G$191, MATCH(AD1932, 'Pontuação 3.0'!F$13:F$191, 0)), "Faixa Indefinida")</f>
        <v>C</v>
      </c>
      <c r="AF1932" s="14">
        <f t="shared" si="2"/>
        <v>0</v>
      </c>
      <c r="AG1932" s="14">
        <f t="shared" si="3"/>
        <v>0</v>
      </c>
      <c r="AH1932" s="14">
        <f t="shared" si="4"/>
        <v>1</v>
      </c>
      <c r="AI1932" s="14">
        <f t="shared" si="5"/>
        <v>0</v>
      </c>
      <c r="AJ1932" s="10"/>
    </row>
    <row r="1933" ht="15.75" customHeight="1">
      <c r="A1933" s="9">
        <v>45695.0</v>
      </c>
      <c r="B1933" s="10" t="s">
        <v>4426</v>
      </c>
      <c r="C1933" s="10" t="s">
        <v>4427</v>
      </c>
      <c r="D1933" s="11">
        <v>9.1992316022E10</v>
      </c>
      <c r="E1933" s="10" t="s">
        <v>8586</v>
      </c>
      <c r="F1933" s="10" t="s">
        <v>8587</v>
      </c>
      <c r="G1933" s="10" t="s">
        <v>8628</v>
      </c>
      <c r="H1933" s="10" t="s">
        <v>8598</v>
      </c>
      <c r="I1933" s="10" t="s">
        <v>8590</v>
      </c>
      <c r="J1933" s="10" t="s">
        <v>8591</v>
      </c>
      <c r="K1933" s="10" t="s">
        <v>8590</v>
      </c>
      <c r="L1933" s="10" t="s">
        <v>8615</v>
      </c>
      <c r="M1933" s="10" t="s">
        <v>8601</v>
      </c>
      <c r="N1933" s="12" t="s">
        <v>11</v>
      </c>
      <c r="O1933" s="12" t="s">
        <v>13</v>
      </c>
      <c r="P1933" s="12" t="s">
        <v>19</v>
      </c>
      <c r="Q1933" s="12" t="s">
        <v>40</v>
      </c>
      <c r="R1933" s="12" t="s">
        <v>14</v>
      </c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3">
        <f>ROUNDUP(SUM(VLOOKUP(F1933,'Pontuação 3.0'!A$2:B$11,2,FALSE),VLOOKUP(E1933,'Pontuação 3.0'!C$2:D$11,2,FALSE),VLOOKUP(H1933,'Pontuação 3.0'!I$2:J$11,2,FALSE),VLOOKUP(J1933,'Pontuação 3.0'!G$2:H$11,2,FALSE),VLOOKUP(G1933,'Pontuação 3.0'!E$2:F$11,2,FALSE),VLOOKUP(K1933,'Pontuação 3.0'!K$2:L$11,2,FALSE),VLOOKUP(L1933,'Pontuação 3.0'!M$2:N$13,2,FALSE)),0)</f>
        <v>2210</v>
      </c>
      <c r="AD1933" s="14">
        <f t="shared" si="1"/>
        <v>221</v>
      </c>
      <c r="AE1933" s="14" t="str">
        <f t="array" ref="AE1933">IFERROR(INDEX('Pontuação 3.0'!G$13:G$191, MATCH(AD1933, 'Pontuação 3.0'!F$13:F$191, 0)), "Faixa Indefinida")</f>
        <v>B</v>
      </c>
      <c r="AF1933" s="14">
        <f t="shared" si="2"/>
        <v>0</v>
      </c>
      <c r="AG1933" s="14">
        <f t="shared" si="3"/>
        <v>1</v>
      </c>
      <c r="AH1933" s="14">
        <f t="shared" si="4"/>
        <v>0</v>
      </c>
      <c r="AI1933" s="14">
        <f t="shared" si="5"/>
        <v>0</v>
      </c>
      <c r="AJ1933" s="10"/>
    </row>
    <row r="1934" ht="15.75" customHeight="1">
      <c r="A1934" s="9">
        <v>45695.0</v>
      </c>
      <c r="B1934" s="10" t="s">
        <v>696</v>
      </c>
      <c r="C1934" s="10" t="s">
        <v>4428</v>
      </c>
      <c r="D1934" s="11">
        <v>1.1984141764E10</v>
      </c>
      <c r="E1934" s="10" t="s">
        <v>8586</v>
      </c>
      <c r="F1934" s="10" t="s">
        <v>8587</v>
      </c>
      <c r="G1934" s="10" t="s">
        <v>8628</v>
      </c>
      <c r="H1934" s="10" t="s">
        <v>8626</v>
      </c>
      <c r="I1934" s="10" t="s">
        <v>8590</v>
      </c>
      <c r="J1934" s="10" t="s">
        <v>8599</v>
      </c>
      <c r="K1934" s="10" t="s">
        <v>8590</v>
      </c>
      <c r="L1934" s="10" t="s">
        <v>8615</v>
      </c>
      <c r="M1934" s="10" t="s">
        <v>8601</v>
      </c>
      <c r="N1934" s="12" t="s">
        <v>11</v>
      </c>
      <c r="O1934" s="12" t="s">
        <v>13</v>
      </c>
      <c r="P1934" s="12" t="s">
        <v>19</v>
      </c>
      <c r="Q1934" s="12" t="s">
        <v>49</v>
      </c>
      <c r="R1934" s="12" t="s">
        <v>14</v>
      </c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3">
        <f>ROUNDUP(SUM(VLOOKUP(F1934,'Pontuação 3.0'!A$2:B$11,2,FALSE),VLOOKUP(E1934,'Pontuação 3.0'!C$2:D$11,2,FALSE),VLOOKUP(H1934,'Pontuação 3.0'!I$2:J$11,2,FALSE),VLOOKUP(J1934,'Pontuação 3.0'!G$2:H$11,2,FALSE),VLOOKUP(G1934,'Pontuação 3.0'!E$2:F$11,2,FALSE),VLOOKUP(K1934,'Pontuação 3.0'!K$2:L$11,2,FALSE),VLOOKUP(L1934,'Pontuação 3.0'!M$2:N$13,2,FALSE)),0)</f>
        <v>1910</v>
      </c>
      <c r="AD1934" s="14">
        <f t="shared" si="1"/>
        <v>191</v>
      </c>
      <c r="AE1934" s="14" t="str">
        <f t="array" ref="AE1934">IFERROR(INDEX('Pontuação 3.0'!G$13:G$191, MATCH(AD1934, 'Pontuação 3.0'!F$13:F$191, 0)), "Faixa Indefinida")</f>
        <v>D</v>
      </c>
      <c r="AF1934" s="14">
        <f t="shared" si="2"/>
        <v>0</v>
      </c>
      <c r="AG1934" s="14">
        <f t="shared" si="3"/>
        <v>0</v>
      </c>
      <c r="AH1934" s="14">
        <f t="shared" si="4"/>
        <v>0</v>
      </c>
      <c r="AI1934" s="14">
        <f t="shared" si="5"/>
        <v>1</v>
      </c>
      <c r="AJ1934" s="10"/>
    </row>
    <row r="1935" ht="15.75" customHeight="1">
      <c r="A1935" s="9">
        <v>45695.0</v>
      </c>
      <c r="B1935" s="10" t="s">
        <v>4429</v>
      </c>
      <c r="C1935" s="10" t="s">
        <v>4430</v>
      </c>
      <c r="D1935" s="11">
        <v>2.1971065294E10</v>
      </c>
      <c r="E1935" s="10" t="s">
        <v>8586</v>
      </c>
      <c r="F1935" s="10" t="s">
        <v>8596</v>
      </c>
      <c r="G1935" s="10" t="s">
        <v>8588</v>
      </c>
      <c r="H1935" s="10" t="s">
        <v>8589</v>
      </c>
      <c r="I1935" s="10" t="s">
        <v>8590</v>
      </c>
      <c r="J1935" s="10" t="s">
        <v>8591</v>
      </c>
      <c r="K1935" s="10" t="s">
        <v>8590</v>
      </c>
      <c r="L1935" s="10" t="s">
        <v>8615</v>
      </c>
      <c r="M1935" s="10" t="s">
        <v>8601</v>
      </c>
      <c r="N1935" s="12" t="s">
        <v>11</v>
      </c>
      <c r="O1935" s="12" t="s">
        <v>13</v>
      </c>
      <c r="P1935" s="12" t="s">
        <v>19</v>
      </c>
      <c r="Q1935" s="12" t="s">
        <v>40</v>
      </c>
      <c r="R1935" s="12" t="s">
        <v>14</v>
      </c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3">
        <f>ROUNDUP(SUM(VLOOKUP(F1935,'Pontuação 3.0'!A$2:B$11,2,FALSE),VLOOKUP(E1935,'Pontuação 3.0'!C$2:D$11,2,FALSE),VLOOKUP(H1935,'Pontuação 3.0'!I$2:J$11,2,FALSE),VLOOKUP(J1935,'Pontuação 3.0'!G$2:H$11,2,FALSE),VLOOKUP(G1935,'Pontuação 3.0'!E$2:F$11,2,FALSE),VLOOKUP(K1935,'Pontuação 3.0'!K$2:L$11,2,FALSE),VLOOKUP(L1935,'Pontuação 3.0'!M$2:N$13,2,FALSE)),0)</f>
        <v>2314</v>
      </c>
      <c r="AD1935" s="14">
        <f t="shared" si="1"/>
        <v>231</v>
      </c>
      <c r="AE1935" s="14" t="str">
        <f t="array" ref="AE1935">IFERROR(INDEX('Pontuação 3.0'!G$13:G$191, MATCH(AD1935, 'Pontuação 3.0'!F$13:F$191, 0)), "Faixa Indefinida")</f>
        <v>B</v>
      </c>
      <c r="AF1935" s="14">
        <f t="shared" si="2"/>
        <v>0</v>
      </c>
      <c r="AG1935" s="14">
        <f t="shared" si="3"/>
        <v>1</v>
      </c>
      <c r="AH1935" s="14">
        <f t="shared" si="4"/>
        <v>0</v>
      </c>
      <c r="AI1935" s="14">
        <f t="shared" si="5"/>
        <v>0</v>
      </c>
      <c r="AJ1935" s="10"/>
    </row>
    <row r="1936" ht="15.75" customHeight="1">
      <c r="A1936" s="9">
        <v>45695.0</v>
      </c>
      <c r="B1936" s="10" t="s">
        <v>4431</v>
      </c>
      <c r="C1936" s="10" t="s">
        <v>4432</v>
      </c>
      <c r="D1936" s="10" t="s">
        <v>4433</v>
      </c>
      <c r="E1936" s="10" t="s">
        <v>8586</v>
      </c>
      <c r="F1936" s="10" t="s">
        <v>8587</v>
      </c>
      <c r="G1936" s="10" t="s">
        <v>8588</v>
      </c>
      <c r="H1936" s="10" t="s">
        <v>8589</v>
      </c>
      <c r="I1936" s="10" t="s">
        <v>8590</v>
      </c>
      <c r="J1936" s="10" t="s">
        <v>8599</v>
      </c>
      <c r="K1936" s="10" t="s">
        <v>8590</v>
      </c>
      <c r="L1936" s="10" t="s">
        <v>8615</v>
      </c>
      <c r="M1936" s="10" t="s">
        <v>8601</v>
      </c>
      <c r="N1936" s="12" t="s">
        <v>11</v>
      </c>
      <c r="O1936" s="12" t="s">
        <v>13</v>
      </c>
      <c r="P1936" s="12" t="s">
        <v>997</v>
      </c>
      <c r="Q1936" s="12" t="s">
        <v>998</v>
      </c>
      <c r="R1936" s="12" t="s">
        <v>14</v>
      </c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3">
        <f>ROUNDUP(SUM(VLOOKUP(F1936,'Pontuação 3.0'!A$2:B$11,2,FALSE),VLOOKUP(E1936,'Pontuação 3.0'!C$2:D$11,2,FALSE),VLOOKUP(H1936,'Pontuação 3.0'!I$2:J$11,2,FALSE),VLOOKUP(J1936,'Pontuação 3.0'!G$2:H$11,2,FALSE),VLOOKUP(G1936,'Pontuação 3.0'!E$2:F$11,2,FALSE),VLOOKUP(K1936,'Pontuação 3.0'!K$2:L$11,2,FALSE),VLOOKUP(L1936,'Pontuação 3.0'!M$2:N$13,2,FALSE)),0)</f>
        <v>2295</v>
      </c>
      <c r="AD1936" s="14">
        <f t="shared" si="1"/>
        <v>230</v>
      </c>
      <c r="AE1936" s="14" t="str">
        <f t="array" ref="AE1936">IFERROR(INDEX('Pontuação 3.0'!G$13:G$191, MATCH(AD1936, 'Pontuação 3.0'!F$13:F$191, 0)), "Faixa Indefinida")</f>
        <v>B</v>
      </c>
      <c r="AF1936" s="14">
        <f t="shared" si="2"/>
        <v>0</v>
      </c>
      <c r="AG1936" s="14">
        <f t="shared" si="3"/>
        <v>1</v>
      </c>
      <c r="AH1936" s="14">
        <f t="shared" si="4"/>
        <v>0</v>
      </c>
      <c r="AI1936" s="14">
        <f t="shared" si="5"/>
        <v>0</v>
      </c>
      <c r="AJ1936" s="10"/>
    </row>
    <row r="1937" ht="15.75" customHeight="1">
      <c r="A1937" s="9">
        <v>45695.0</v>
      </c>
      <c r="B1937" s="10" t="s">
        <v>1203</v>
      </c>
      <c r="C1937" s="10" t="s">
        <v>4434</v>
      </c>
      <c r="D1937" s="11">
        <v>4.5998301527E10</v>
      </c>
      <c r="E1937" s="10" t="s">
        <v>8586</v>
      </c>
      <c r="F1937" s="10" t="s">
        <v>8587</v>
      </c>
      <c r="G1937" s="10" t="s">
        <v>8588</v>
      </c>
      <c r="H1937" s="10" t="s">
        <v>8632</v>
      </c>
      <c r="I1937" s="10" t="s">
        <v>8614</v>
      </c>
      <c r="J1937" s="10" t="s">
        <v>8591</v>
      </c>
      <c r="K1937" s="10" t="s">
        <v>8606</v>
      </c>
      <c r="L1937" s="10" t="s">
        <v>8615</v>
      </c>
      <c r="M1937" s="10" t="s">
        <v>8601</v>
      </c>
      <c r="N1937" s="12" t="s">
        <v>11</v>
      </c>
      <c r="O1937" s="12" t="s">
        <v>13</v>
      </c>
      <c r="P1937" s="12" t="s">
        <v>19</v>
      </c>
      <c r="Q1937" s="12" t="s">
        <v>121</v>
      </c>
      <c r="R1937" s="12" t="s">
        <v>14</v>
      </c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3">
        <f>ROUNDUP(SUM(VLOOKUP(F1937,'Pontuação 3.0'!A$2:B$11,2,FALSE),VLOOKUP(E1937,'Pontuação 3.0'!C$2:D$11,2,FALSE),VLOOKUP(H1937,'Pontuação 3.0'!I$2:J$11,2,FALSE),VLOOKUP(J1937,'Pontuação 3.0'!G$2:H$11,2,FALSE),VLOOKUP(G1937,'Pontuação 3.0'!E$2:F$11,2,FALSE),VLOOKUP(K1937,'Pontuação 3.0'!K$2:L$11,2,FALSE),VLOOKUP(L1937,'Pontuação 3.0'!M$2:N$13,2,FALSE)),0)</f>
        <v>2513</v>
      </c>
      <c r="AD1937" s="14">
        <f t="shared" si="1"/>
        <v>251</v>
      </c>
      <c r="AE1937" s="14" t="str">
        <f t="array" ref="AE1937">IFERROR(INDEX('Pontuação 3.0'!G$13:G$191, MATCH(AD1937, 'Pontuação 3.0'!F$13:F$191, 0)), "Faixa Indefinida")</f>
        <v>A</v>
      </c>
      <c r="AF1937" s="14">
        <f t="shared" si="2"/>
        <v>1</v>
      </c>
      <c r="AG1937" s="14">
        <f t="shared" si="3"/>
        <v>0</v>
      </c>
      <c r="AH1937" s="14">
        <f t="shared" si="4"/>
        <v>0</v>
      </c>
      <c r="AI1937" s="14">
        <f t="shared" si="5"/>
        <v>0</v>
      </c>
      <c r="AJ1937" s="10"/>
    </row>
    <row r="1938" ht="15.75" customHeight="1">
      <c r="A1938" s="9">
        <v>45695.0</v>
      </c>
      <c r="B1938" s="10" t="s">
        <v>416</v>
      </c>
      <c r="C1938" s="10" t="s">
        <v>4435</v>
      </c>
      <c r="D1938" s="11">
        <v>3.1972321726E10</v>
      </c>
      <c r="E1938" s="10" t="s">
        <v>8586</v>
      </c>
      <c r="F1938" s="10" t="s">
        <v>8596</v>
      </c>
      <c r="G1938" s="10" t="s">
        <v>8620</v>
      </c>
      <c r="H1938" s="10" t="s">
        <v>8632</v>
      </c>
      <c r="I1938" s="10" t="s">
        <v>8590</v>
      </c>
      <c r="J1938" s="10" t="s">
        <v>8599</v>
      </c>
      <c r="K1938" s="10" t="s">
        <v>8590</v>
      </c>
      <c r="L1938" s="10" t="s">
        <v>8600</v>
      </c>
      <c r="M1938" s="10" t="s">
        <v>8593</v>
      </c>
      <c r="N1938" s="12" t="s">
        <v>11</v>
      </c>
      <c r="O1938" s="12" t="s">
        <v>13</v>
      </c>
      <c r="P1938" s="12" t="s">
        <v>102</v>
      </c>
      <c r="Q1938" s="12" t="s">
        <v>49</v>
      </c>
      <c r="R1938" s="12" t="s">
        <v>14</v>
      </c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3">
        <f>ROUNDUP(SUM(VLOOKUP(F1938,'Pontuação 3.0'!A$2:B$11,2,FALSE),VLOOKUP(E1938,'Pontuação 3.0'!C$2:D$11,2,FALSE),VLOOKUP(H1938,'Pontuação 3.0'!I$2:J$11,2,FALSE),VLOOKUP(J1938,'Pontuação 3.0'!G$2:H$11,2,FALSE),VLOOKUP(G1938,'Pontuação 3.0'!E$2:F$11,2,FALSE),VLOOKUP(K1938,'Pontuação 3.0'!K$2:L$11,2,FALSE),VLOOKUP(L1938,'Pontuação 3.0'!M$2:N$13,2,FALSE)),0)</f>
        <v>1935</v>
      </c>
      <c r="AD1938" s="14">
        <f t="shared" si="1"/>
        <v>194</v>
      </c>
      <c r="AE1938" s="14" t="str">
        <f t="array" ref="AE1938">IFERROR(INDEX('Pontuação 3.0'!G$13:G$191, MATCH(AD1938, 'Pontuação 3.0'!F$13:F$191, 0)), "Faixa Indefinida")</f>
        <v>C</v>
      </c>
      <c r="AF1938" s="14">
        <f t="shared" si="2"/>
        <v>0</v>
      </c>
      <c r="AG1938" s="14">
        <f t="shared" si="3"/>
        <v>0</v>
      </c>
      <c r="AH1938" s="14">
        <f t="shared" si="4"/>
        <v>1</v>
      </c>
      <c r="AI1938" s="14">
        <f t="shared" si="5"/>
        <v>0</v>
      </c>
      <c r="AJ1938" s="10"/>
    </row>
    <row r="1939" ht="15.75" customHeight="1">
      <c r="A1939" s="9">
        <v>45695.0</v>
      </c>
      <c r="B1939" s="10" t="s">
        <v>4439</v>
      </c>
      <c r="C1939" s="10" t="s">
        <v>4440</v>
      </c>
      <c r="D1939" s="15" t="s">
        <v>8751</v>
      </c>
      <c r="E1939" s="10" t="s">
        <v>8622</v>
      </c>
      <c r="F1939" s="10" t="s">
        <v>8596</v>
      </c>
      <c r="G1939" s="10" t="s">
        <v>8620</v>
      </c>
      <c r="H1939" s="10" t="s">
        <v>8626</v>
      </c>
      <c r="I1939" s="10" t="s">
        <v>8590</v>
      </c>
      <c r="J1939" s="10" t="s">
        <v>8599</v>
      </c>
      <c r="K1939" s="10" t="s">
        <v>8590</v>
      </c>
      <c r="L1939" s="10" t="s">
        <v>8592</v>
      </c>
      <c r="M1939" s="10" t="s">
        <v>8593</v>
      </c>
      <c r="N1939" s="12" t="s">
        <v>11</v>
      </c>
      <c r="O1939" s="12" t="s">
        <v>13</v>
      </c>
      <c r="P1939" s="12" t="s">
        <v>22</v>
      </c>
      <c r="Q1939" s="12" t="s">
        <v>261</v>
      </c>
      <c r="R1939" s="12" t="s">
        <v>14</v>
      </c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3">
        <f>ROUNDUP(SUM(VLOOKUP(F1939,'Pontuação 3.0'!A$2:B$11,2,FALSE),VLOOKUP(E1939,'Pontuação 3.0'!C$2:D$11,2,FALSE),VLOOKUP(H1939,'Pontuação 3.0'!I$2:J$11,2,FALSE),VLOOKUP(J1939,'Pontuação 3.0'!G$2:H$11,2,FALSE),VLOOKUP(G1939,'Pontuação 3.0'!E$2:F$11,2,FALSE),VLOOKUP(K1939,'Pontuação 3.0'!K$2:L$11,2,FALSE),VLOOKUP(L1939,'Pontuação 3.0'!M$2:N$13,2,FALSE)),0)</f>
        <v>1671</v>
      </c>
      <c r="AD1939" s="14">
        <f t="shared" si="1"/>
        <v>167</v>
      </c>
      <c r="AE1939" s="14" t="str">
        <f t="array" ref="AE1939">IFERROR(INDEX('Pontuação 3.0'!G$13:G$191, MATCH(AD1939, 'Pontuação 3.0'!F$13:F$191, 0)), "Faixa Indefinida")</f>
        <v>D</v>
      </c>
      <c r="AF1939" s="14">
        <f t="shared" si="2"/>
        <v>0</v>
      </c>
      <c r="AG1939" s="14">
        <f t="shared" si="3"/>
        <v>0</v>
      </c>
      <c r="AH1939" s="14">
        <f t="shared" si="4"/>
        <v>0</v>
      </c>
      <c r="AI1939" s="14">
        <f t="shared" si="5"/>
        <v>1</v>
      </c>
      <c r="AJ1939" s="10"/>
    </row>
    <row r="1940" ht="15.75" customHeight="1">
      <c r="A1940" s="9">
        <v>45695.0</v>
      </c>
      <c r="B1940" s="10" t="s">
        <v>4441</v>
      </c>
      <c r="C1940" s="10" t="s">
        <v>4442</v>
      </c>
      <c r="D1940" s="11">
        <v>7.4999821482E10</v>
      </c>
      <c r="E1940" s="10" t="s">
        <v>8586</v>
      </c>
      <c r="F1940" s="10" t="s">
        <v>8587</v>
      </c>
      <c r="G1940" s="10" t="s">
        <v>8588</v>
      </c>
      <c r="H1940" s="10" t="s">
        <v>8598</v>
      </c>
      <c r="I1940" s="10" t="s">
        <v>8614</v>
      </c>
      <c r="J1940" s="10" t="s">
        <v>8599</v>
      </c>
      <c r="K1940" s="10" t="s">
        <v>8606</v>
      </c>
      <c r="L1940" s="10" t="s">
        <v>8600</v>
      </c>
      <c r="M1940" s="10" t="s">
        <v>8601</v>
      </c>
      <c r="N1940" s="12" t="s">
        <v>11</v>
      </c>
      <c r="O1940" s="12" t="s">
        <v>13</v>
      </c>
      <c r="P1940" s="12" t="s">
        <v>19</v>
      </c>
      <c r="Q1940" s="12" t="s">
        <v>15</v>
      </c>
      <c r="R1940" s="12" t="s">
        <v>23</v>
      </c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3">
        <f>ROUNDUP(SUM(VLOOKUP(F1940,'Pontuação 3.0'!A$2:B$11,2,FALSE),VLOOKUP(E1940,'Pontuação 3.0'!C$2:D$11,2,FALSE),VLOOKUP(H1940,'Pontuação 3.0'!I$2:J$11,2,FALSE),VLOOKUP(J1940,'Pontuação 3.0'!G$2:H$11,2,FALSE),VLOOKUP(G1940,'Pontuação 3.0'!E$2:F$11,2,FALSE),VLOOKUP(K1940,'Pontuação 3.0'!K$2:L$11,2,FALSE),VLOOKUP(L1940,'Pontuação 3.0'!M$2:N$13,2,FALSE)),0)</f>
        <v>2577</v>
      </c>
      <c r="AD1940" s="14">
        <f t="shared" si="1"/>
        <v>258</v>
      </c>
      <c r="AE1940" s="14" t="str">
        <f t="array" ref="AE1940">IFERROR(INDEX('Pontuação 3.0'!G$13:G$191, MATCH(AD1940, 'Pontuação 3.0'!F$13:F$191, 0)), "Faixa Indefinida")</f>
        <v>A</v>
      </c>
      <c r="AF1940" s="14">
        <f t="shared" si="2"/>
        <v>1</v>
      </c>
      <c r="AG1940" s="14">
        <f t="shared" si="3"/>
        <v>0</v>
      </c>
      <c r="AH1940" s="14">
        <f t="shared" si="4"/>
        <v>0</v>
      </c>
      <c r="AI1940" s="14">
        <f t="shared" si="5"/>
        <v>0</v>
      </c>
      <c r="AJ1940" s="10"/>
    </row>
    <row r="1941" ht="15.75" customHeight="1">
      <c r="A1941" s="9">
        <v>45695.0</v>
      </c>
      <c r="B1941" s="10" t="s">
        <v>4436</v>
      </c>
      <c r="C1941" s="10" t="s">
        <v>4437</v>
      </c>
      <c r="D1941" s="10" t="s">
        <v>4438</v>
      </c>
      <c r="E1941" s="10" t="s">
        <v>8586</v>
      </c>
      <c r="F1941" s="10" t="s">
        <v>8596</v>
      </c>
      <c r="G1941" s="10" t="s">
        <v>8588</v>
      </c>
      <c r="H1941" s="10" t="s">
        <v>8589</v>
      </c>
      <c r="I1941" s="10" t="s">
        <v>8590</v>
      </c>
      <c r="J1941" s="10" t="s">
        <v>8591</v>
      </c>
      <c r="K1941" s="10" t="s">
        <v>8590</v>
      </c>
      <c r="L1941" s="10" t="s">
        <v>8615</v>
      </c>
      <c r="M1941" s="10" t="s">
        <v>8611</v>
      </c>
      <c r="N1941" s="12" t="s">
        <v>11</v>
      </c>
      <c r="O1941" s="12" t="s">
        <v>13</v>
      </c>
      <c r="P1941" s="12" t="s">
        <v>80</v>
      </c>
      <c r="Q1941" s="12" t="s">
        <v>45</v>
      </c>
      <c r="R1941" s="12" t="s">
        <v>23</v>
      </c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3">
        <f>ROUNDUP(SUM(VLOOKUP(F1941,'Pontuação 3.0'!A$2:B$11,2,FALSE),VLOOKUP(E1941,'Pontuação 3.0'!C$2:D$11,2,FALSE),VLOOKUP(H1941,'Pontuação 3.0'!I$2:J$11,2,FALSE),VLOOKUP(J1941,'Pontuação 3.0'!G$2:H$11,2,FALSE),VLOOKUP(G1941,'Pontuação 3.0'!E$2:F$11,2,FALSE),VLOOKUP(K1941,'Pontuação 3.0'!K$2:L$11,2,FALSE),VLOOKUP(L1941,'Pontuação 3.0'!M$2:N$13,2,FALSE)),0)</f>
        <v>2314</v>
      </c>
      <c r="AD1941" s="14">
        <f t="shared" si="1"/>
        <v>231</v>
      </c>
      <c r="AE1941" s="14" t="str">
        <f t="array" ref="AE1941">IFERROR(INDEX('Pontuação 3.0'!G$13:G$191, MATCH(AD1941, 'Pontuação 3.0'!F$13:F$191, 0)), "Faixa Indefinida")</f>
        <v>B</v>
      </c>
      <c r="AF1941" s="14">
        <f t="shared" si="2"/>
        <v>0</v>
      </c>
      <c r="AG1941" s="14">
        <f t="shared" si="3"/>
        <v>1</v>
      </c>
      <c r="AH1941" s="14">
        <f t="shared" si="4"/>
        <v>0</v>
      </c>
      <c r="AI1941" s="14">
        <f t="shared" si="5"/>
        <v>0</v>
      </c>
      <c r="AJ1941" s="10"/>
    </row>
    <row r="1942" ht="15.75" customHeight="1">
      <c r="A1942" s="9">
        <v>45695.0</v>
      </c>
      <c r="B1942" s="10" t="s">
        <v>4443</v>
      </c>
      <c r="C1942" s="10" t="s">
        <v>4444</v>
      </c>
      <c r="D1942" s="11">
        <v>3.1975792635E10</v>
      </c>
      <c r="E1942" s="10" t="s">
        <v>8586</v>
      </c>
      <c r="F1942" s="10" t="s">
        <v>8596</v>
      </c>
      <c r="G1942" s="10" t="s">
        <v>8588</v>
      </c>
      <c r="H1942" s="10" t="s">
        <v>8598</v>
      </c>
      <c r="I1942" s="10" t="s">
        <v>8590</v>
      </c>
      <c r="J1942" s="10" t="s">
        <v>8599</v>
      </c>
      <c r="K1942" s="10" t="s">
        <v>8590</v>
      </c>
      <c r="L1942" s="10" t="s">
        <v>8592</v>
      </c>
      <c r="M1942" s="10" t="s">
        <v>8601</v>
      </c>
      <c r="N1942" s="12" t="s">
        <v>11</v>
      </c>
      <c r="O1942" s="12" t="s">
        <v>13</v>
      </c>
      <c r="P1942" s="12" t="s">
        <v>68</v>
      </c>
      <c r="Q1942" s="12" t="s">
        <v>386</v>
      </c>
      <c r="R1942" s="12" t="s">
        <v>14</v>
      </c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3">
        <f>ROUNDUP(SUM(VLOOKUP(F1942,'Pontuação 3.0'!A$2:B$11,2,FALSE),VLOOKUP(E1942,'Pontuação 3.0'!C$2:D$11,2,FALSE),VLOOKUP(H1942,'Pontuação 3.0'!I$2:J$11,2,FALSE),VLOOKUP(J1942,'Pontuação 3.0'!G$2:H$11,2,FALSE),VLOOKUP(G1942,'Pontuação 3.0'!E$2:F$11,2,FALSE),VLOOKUP(K1942,'Pontuação 3.0'!K$2:L$11,2,FALSE),VLOOKUP(L1942,'Pontuação 3.0'!M$2:N$13,2,FALSE)),0)</f>
        <v>1989</v>
      </c>
      <c r="AD1942" s="14">
        <f t="shared" si="1"/>
        <v>199</v>
      </c>
      <c r="AE1942" s="14" t="str">
        <f t="array" ref="AE1942">IFERROR(INDEX('Pontuação 3.0'!G$13:G$191, MATCH(AD1942, 'Pontuação 3.0'!F$13:F$191, 0)), "Faixa Indefinida")</f>
        <v>C</v>
      </c>
      <c r="AF1942" s="14">
        <f t="shared" si="2"/>
        <v>0</v>
      </c>
      <c r="AG1942" s="14">
        <f t="shared" si="3"/>
        <v>0</v>
      </c>
      <c r="AH1942" s="14">
        <f t="shared" si="4"/>
        <v>1</v>
      </c>
      <c r="AI1942" s="14">
        <f t="shared" si="5"/>
        <v>0</v>
      </c>
      <c r="AJ1942" s="10"/>
    </row>
    <row r="1943" ht="15.75" customHeight="1">
      <c r="A1943" s="9">
        <v>45695.0</v>
      </c>
      <c r="B1943" s="10" t="s">
        <v>1231</v>
      </c>
      <c r="C1943" s="10" t="s">
        <v>4445</v>
      </c>
      <c r="D1943" s="11">
        <v>7.798873937E10</v>
      </c>
      <c r="E1943" s="10" t="s">
        <v>8586</v>
      </c>
      <c r="F1943" s="10" t="s">
        <v>8587</v>
      </c>
      <c r="G1943" s="10" t="s">
        <v>8588</v>
      </c>
      <c r="H1943" s="10" t="s">
        <v>8598</v>
      </c>
      <c r="I1943" s="10" t="s">
        <v>8614</v>
      </c>
      <c r="J1943" s="10" t="s">
        <v>8599</v>
      </c>
      <c r="K1943" s="10" t="s">
        <v>8590</v>
      </c>
      <c r="L1943" s="10" t="s">
        <v>8592</v>
      </c>
      <c r="M1943" s="10" t="s">
        <v>8611</v>
      </c>
      <c r="N1943" s="12" t="s">
        <v>11</v>
      </c>
      <c r="O1943" s="12" t="s">
        <v>13</v>
      </c>
      <c r="P1943" s="12" t="s">
        <v>19</v>
      </c>
      <c r="Q1943" s="12" t="s">
        <v>15</v>
      </c>
      <c r="R1943" s="12" t="s">
        <v>14</v>
      </c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3">
        <f>ROUNDUP(SUM(VLOOKUP(F1943,'Pontuação 3.0'!A$2:B$11,2,FALSE),VLOOKUP(E1943,'Pontuação 3.0'!C$2:D$11,2,FALSE),VLOOKUP(H1943,'Pontuação 3.0'!I$2:J$11,2,FALSE),VLOOKUP(J1943,'Pontuação 3.0'!G$2:H$11,2,FALSE),VLOOKUP(G1943,'Pontuação 3.0'!E$2:F$11,2,FALSE),VLOOKUP(K1943,'Pontuação 3.0'!K$2:L$11,2,FALSE),VLOOKUP(L1943,'Pontuação 3.0'!M$2:N$13,2,FALSE)),0)</f>
        <v>2122</v>
      </c>
      <c r="AD1943" s="14">
        <f t="shared" si="1"/>
        <v>212</v>
      </c>
      <c r="AE1943" s="14" t="str">
        <f t="array" ref="AE1943">IFERROR(INDEX('Pontuação 3.0'!G$13:G$191, MATCH(AD1943, 'Pontuação 3.0'!F$13:F$191, 0)), "Faixa Indefinida")</f>
        <v>C</v>
      </c>
      <c r="AF1943" s="14">
        <f t="shared" si="2"/>
        <v>0</v>
      </c>
      <c r="AG1943" s="14">
        <f t="shared" si="3"/>
        <v>0</v>
      </c>
      <c r="AH1943" s="14">
        <f t="shared" si="4"/>
        <v>1</v>
      </c>
      <c r="AI1943" s="14">
        <f t="shared" si="5"/>
        <v>0</v>
      </c>
      <c r="AJ1943" s="10"/>
    </row>
    <row r="1944" ht="15.75" customHeight="1">
      <c r="A1944" s="9">
        <v>45695.0</v>
      </c>
      <c r="B1944" s="10" t="s">
        <v>1590</v>
      </c>
      <c r="C1944" s="10" t="s">
        <v>4448</v>
      </c>
      <c r="D1944" s="11">
        <v>4.7992068008E10</v>
      </c>
      <c r="E1944" s="10" t="s">
        <v>8586</v>
      </c>
      <c r="F1944" s="10" t="s">
        <v>8587</v>
      </c>
      <c r="G1944" s="10" t="s">
        <v>8588</v>
      </c>
      <c r="H1944" s="10" t="s">
        <v>8598</v>
      </c>
      <c r="I1944" s="10" t="s">
        <v>8590</v>
      </c>
      <c r="J1944" s="10" t="s">
        <v>8599</v>
      </c>
      <c r="K1944" s="10" t="s">
        <v>8590</v>
      </c>
      <c r="L1944" s="10" t="s">
        <v>8592</v>
      </c>
      <c r="M1944" s="10" t="s">
        <v>8621</v>
      </c>
      <c r="N1944" s="12" t="s">
        <v>11</v>
      </c>
      <c r="O1944" s="12" t="s">
        <v>13</v>
      </c>
      <c r="P1944" s="12" t="s">
        <v>22</v>
      </c>
      <c r="Q1944" s="12" t="s">
        <v>49</v>
      </c>
      <c r="R1944" s="12" t="s">
        <v>14</v>
      </c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3">
        <f>ROUNDUP(SUM(VLOOKUP(F1944,'Pontuação 3.0'!A$2:B$11,2,FALSE),VLOOKUP(E1944,'Pontuação 3.0'!C$2:D$11,2,FALSE),VLOOKUP(H1944,'Pontuação 3.0'!I$2:J$11,2,FALSE),VLOOKUP(J1944,'Pontuação 3.0'!G$2:H$11,2,FALSE),VLOOKUP(G1944,'Pontuação 3.0'!E$2:F$11,2,FALSE),VLOOKUP(K1944,'Pontuação 3.0'!K$2:L$11,2,FALSE),VLOOKUP(L1944,'Pontuação 3.0'!M$2:N$13,2,FALSE)),0)</f>
        <v>2122</v>
      </c>
      <c r="AD1944" s="14">
        <f t="shared" si="1"/>
        <v>212</v>
      </c>
      <c r="AE1944" s="14" t="str">
        <f t="array" ref="AE1944">IFERROR(INDEX('Pontuação 3.0'!G$13:G$191, MATCH(AD1944, 'Pontuação 3.0'!F$13:F$191, 0)), "Faixa Indefinida")</f>
        <v>C</v>
      </c>
      <c r="AF1944" s="14">
        <f t="shared" si="2"/>
        <v>0</v>
      </c>
      <c r="AG1944" s="14">
        <f t="shared" si="3"/>
        <v>0</v>
      </c>
      <c r="AH1944" s="14">
        <f t="shared" si="4"/>
        <v>1</v>
      </c>
      <c r="AI1944" s="14">
        <f t="shared" si="5"/>
        <v>0</v>
      </c>
      <c r="AJ1944" s="10"/>
    </row>
    <row r="1945" ht="15.75" customHeight="1">
      <c r="A1945" s="9">
        <v>45695.0</v>
      </c>
      <c r="B1945" s="10" t="s">
        <v>488</v>
      </c>
      <c r="C1945" s="10" t="s">
        <v>4449</v>
      </c>
      <c r="D1945" s="11">
        <v>3.2998066675E10</v>
      </c>
      <c r="E1945" s="10" t="s">
        <v>8586</v>
      </c>
      <c r="F1945" s="10" t="s">
        <v>8610</v>
      </c>
      <c r="G1945" s="10" t="s">
        <v>8620</v>
      </c>
      <c r="H1945" s="10" t="s">
        <v>8626</v>
      </c>
      <c r="I1945" s="10" t="s">
        <v>8590</v>
      </c>
      <c r="J1945" s="10" t="s">
        <v>8599</v>
      </c>
      <c r="K1945" s="10" t="s">
        <v>8590</v>
      </c>
      <c r="L1945" s="10" t="s">
        <v>8607</v>
      </c>
      <c r="M1945" s="10" t="s">
        <v>8611</v>
      </c>
      <c r="N1945" s="12" t="s">
        <v>11</v>
      </c>
      <c r="O1945" s="12" t="s">
        <v>13</v>
      </c>
      <c r="P1945" s="12" t="s">
        <v>58</v>
      </c>
      <c r="Q1945" s="12" t="s">
        <v>45</v>
      </c>
      <c r="R1945" s="12" t="s">
        <v>14</v>
      </c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3">
        <f>ROUNDUP(SUM(VLOOKUP(F1945,'Pontuação 3.0'!A$2:B$11,2,FALSE),VLOOKUP(E1945,'Pontuação 3.0'!C$2:D$11,2,FALSE),VLOOKUP(H1945,'Pontuação 3.0'!I$2:J$11,2,FALSE),VLOOKUP(J1945,'Pontuação 3.0'!G$2:H$11,2,FALSE),VLOOKUP(G1945,'Pontuação 3.0'!E$2:F$11,2,FALSE),VLOOKUP(K1945,'Pontuação 3.0'!K$2:L$11,2,FALSE),VLOOKUP(L1945,'Pontuação 3.0'!M$2:N$13,2,FALSE)),0)</f>
        <v>1582</v>
      </c>
      <c r="AD1945" s="14">
        <f t="shared" si="1"/>
        <v>158</v>
      </c>
      <c r="AE1945" s="14" t="str">
        <f t="array" ref="AE1945">IFERROR(INDEX('Pontuação 3.0'!G$13:G$191, MATCH(AD1945, 'Pontuação 3.0'!F$13:F$191, 0)), "Faixa Indefinida")</f>
        <v>D</v>
      </c>
      <c r="AF1945" s="14">
        <f t="shared" si="2"/>
        <v>0</v>
      </c>
      <c r="AG1945" s="14">
        <f t="shared" si="3"/>
        <v>0</v>
      </c>
      <c r="AH1945" s="14">
        <f t="shared" si="4"/>
        <v>0</v>
      </c>
      <c r="AI1945" s="14">
        <f t="shared" si="5"/>
        <v>1</v>
      </c>
      <c r="AJ1945" s="10"/>
    </row>
    <row r="1946" ht="15.75" customHeight="1">
      <c r="A1946" s="9">
        <v>45695.0</v>
      </c>
      <c r="B1946" s="10" t="s">
        <v>4450</v>
      </c>
      <c r="C1946" s="10" t="s">
        <v>4451</v>
      </c>
      <c r="D1946" s="11">
        <v>9.9996446706E10</v>
      </c>
      <c r="E1946" s="10" t="s">
        <v>8586</v>
      </c>
      <c r="F1946" s="10" t="s">
        <v>8596</v>
      </c>
      <c r="G1946" s="10" t="s">
        <v>8620</v>
      </c>
      <c r="H1946" s="10" t="s">
        <v>8598</v>
      </c>
      <c r="I1946" s="10" t="s">
        <v>8614</v>
      </c>
      <c r="J1946" s="10" t="s">
        <v>8591</v>
      </c>
      <c r="K1946" s="10" t="s">
        <v>8590</v>
      </c>
      <c r="L1946" s="10" t="s">
        <v>8592</v>
      </c>
      <c r="M1946" s="10" t="s">
        <v>8625</v>
      </c>
      <c r="N1946" s="12" t="s">
        <v>11</v>
      </c>
      <c r="O1946" s="12" t="s">
        <v>13</v>
      </c>
      <c r="P1946" s="12" t="s">
        <v>19</v>
      </c>
      <c r="Q1946" s="12" t="s">
        <v>15</v>
      </c>
      <c r="R1946" s="12" t="s">
        <v>14</v>
      </c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3">
        <f>ROUNDUP(SUM(VLOOKUP(F1946,'Pontuação 3.0'!A$2:B$11,2,FALSE),VLOOKUP(E1946,'Pontuação 3.0'!C$2:D$11,2,FALSE),VLOOKUP(H1946,'Pontuação 3.0'!I$2:J$11,2,FALSE),VLOOKUP(J1946,'Pontuação 3.0'!G$2:H$11,2,FALSE),VLOOKUP(G1946,'Pontuação 3.0'!E$2:F$11,2,FALSE),VLOOKUP(K1946,'Pontuação 3.0'!K$2:L$11,2,FALSE),VLOOKUP(L1946,'Pontuação 3.0'!M$2:N$13,2,FALSE)),0)</f>
        <v>2001</v>
      </c>
      <c r="AD1946" s="14">
        <f t="shared" si="1"/>
        <v>200</v>
      </c>
      <c r="AE1946" s="14" t="str">
        <f t="array" ref="AE1946">IFERROR(INDEX('Pontuação 3.0'!G$13:G$191, MATCH(AD1946, 'Pontuação 3.0'!F$13:F$191, 0)), "Faixa Indefinida")</f>
        <v>C</v>
      </c>
      <c r="AF1946" s="14">
        <f t="shared" si="2"/>
        <v>0</v>
      </c>
      <c r="AG1946" s="14">
        <f t="shared" si="3"/>
        <v>0</v>
      </c>
      <c r="AH1946" s="14">
        <f t="shared" si="4"/>
        <v>1</v>
      </c>
      <c r="AI1946" s="14">
        <f t="shared" si="5"/>
        <v>0</v>
      </c>
      <c r="AJ1946" s="10"/>
    </row>
    <row r="1947" ht="15.75" customHeight="1">
      <c r="A1947" s="9">
        <v>45695.0</v>
      </c>
      <c r="B1947" s="10" t="s">
        <v>4452</v>
      </c>
      <c r="C1947" s="10" t="s">
        <v>4453</v>
      </c>
      <c r="D1947" s="11">
        <v>6.7996675162E10</v>
      </c>
      <c r="E1947" s="10" t="s">
        <v>8622</v>
      </c>
      <c r="F1947" s="10" t="s">
        <v>8596</v>
      </c>
      <c r="G1947" s="10" t="s">
        <v>8588</v>
      </c>
      <c r="H1947" s="10" t="s">
        <v>8589</v>
      </c>
      <c r="I1947" s="10" t="s">
        <v>8590</v>
      </c>
      <c r="J1947" s="10" t="s">
        <v>8599</v>
      </c>
      <c r="K1947" s="10" t="s">
        <v>8590</v>
      </c>
      <c r="L1947" s="10" t="s">
        <v>8629</v>
      </c>
      <c r="M1947" s="10" t="s">
        <v>8601</v>
      </c>
      <c r="N1947" s="12" t="s">
        <v>11</v>
      </c>
      <c r="O1947" s="12" t="s">
        <v>13</v>
      </c>
      <c r="P1947" s="12" t="s">
        <v>12</v>
      </c>
      <c r="Q1947" s="12" t="s">
        <v>121</v>
      </c>
      <c r="R1947" s="12" t="s">
        <v>14</v>
      </c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3">
        <f>ROUNDUP(SUM(VLOOKUP(F1947,'Pontuação 3.0'!A$2:B$11,2,FALSE),VLOOKUP(E1947,'Pontuação 3.0'!C$2:D$11,2,FALSE),VLOOKUP(H1947,'Pontuação 3.0'!I$2:J$11,2,FALSE),VLOOKUP(J1947,'Pontuação 3.0'!G$2:H$11,2,FALSE),VLOOKUP(G1947,'Pontuação 3.0'!E$2:F$11,2,FALSE),VLOOKUP(K1947,'Pontuação 3.0'!K$2:L$11,2,FALSE),VLOOKUP(L1947,'Pontuação 3.0'!M$2:N$13,2,FALSE)),0)</f>
        <v>2024</v>
      </c>
      <c r="AD1947" s="14">
        <f t="shared" si="1"/>
        <v>202</v>
      </c>
      <c r="AE1947" s="14" t="str">
        <f t="array" ref="AE1947">IFERROR(INDEX('Pontuação 3.0'!G$13:G$191, MATCH(AD1947, 'Pontuação 3.0'!F$13:F$191, 0)), "Faixa Indefinida")</f>
        <v>C</v>
      </c>
      <c r="AF1947" s="14">
        <f t="shared" si="2"/>
        <v>0</v>
      </c>
      <c r="AG1947" s="14">
        <f t="shared" si="3"/>
        <v>0</v>
      </c>
      <c r="AH1947" s="14">
        <f t="shared" si="4"/>
        <v>1</v>
      </c>
      <c r="AI1947" s="14">
        <f t="shared" si="5"/>
        <v>0</v>
      </c>
      <c r="AJ1947" s="10"/>
    </row>
    <row r="1948" ht="15.75" customHeight="1">
      <c r="A1948" s="9">
        <v>45695.0</v>
      </c>
      <c r="B1948" s="10" t="s">
        <v>4455</v>
      </c>
      <c r="C1948" s="10" t="s">
        <v>4456</v>
      </c>
      <c r="D1948" s="11">
        <v>6.2992743549E10</v>
      </c>
      <c r="E1948" s="10" t="s">
        <v>8586</v>
      </c>
      <c r="F1948" s="10" t="s">
        <v>8631</v>
      </c>
      <c r="G1948" s="10" t="s">
        <v>8588</v>
      </c>
      <c r="H1948" s="10" t="s">
        <v>8605</v>
      </c>
      <c r="I1948" s="10" t="s">
        <v>8614</v>
      </c>
      <c r="J1948" s="10" t="s">
        <v>8599</v>
      </c>
      <c r="K1948" s="10" t="s">
        <v>8590</v>
      </c>
      <c r="L1948" s="10" t="s">
        <v>8592</v>
      </c>
      <c r="M1948" s="10" t="s">
        <v>8601</v>
      </c>
      <c r="N1948" s="12" t="s">
        <v>11</v>
      </c>
      <c r="O1948" s="12" t="s">
        <v>13</v>
      </c>
      <c r="P1948" s="12" t="s">
        <v>48</v>
      </c>
      <c r="Q1948" s="12" t="s">
        <v>49</v>
      </c>
      <c r="R1948" s="12" t="s">
        <v>14</v>
      </c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3">
        <f>ROUNDUP(SUM(VLOOKUP(F1948,'Pontuação 3.0'!A$2:B$11,2,FALSE),VLOOKUP(E1948,'Pontuação 3.0'!C$2:D$11,2,FALSE),VLOOKUP(H1948,'Pontuação 3.0'!I$2:J$11,2,FALSE),VLOOKUP(J1948,'Pontuação 3.0'!G$2:H$11,2,FALSE),VLOOKUP(G1948,'Pontuação 3.0'!E$2:F$11,2,FALSE),VLOOKUP(K1948,'Pontuação 3.0'!K$2:L$11,2,FALSE),VLOOKUP(L1948,'Pontuação 3.0'!M$2:N$13,2,FALSE)),0)</f>
        <v>2043</v>
      </c>
      <c r="AD1948" s="14">
        <f t="shared" si="1"/>
        <v>204</v>
      </c>
      <c r="AE1948" s="14" t="str">
        <f t="array" ref="AE1948">IFERROR(INDEX('Pontuação 3.0'!G$13:G$191, MATCH(AD1948, 'Pontuação 3.0'!F$13:F$191, 0)), "Faixa Indefinida")</f>
        <v>C</v>
      </c>
      <c r="AF1948" s="14">
        <f t="shared" si="2"/>
        <v>0</v>
      </c>
      <c r="AG1948" s="14">
        <f t="shared" si="3"/>
        <v>0</v>
      </c>
      <c r="AH1948" s="14">
        <f t="shared" si="4"/>
        <v>1</v>
      </c>
      <c r="AI1948" s="14">
        <f t="shared" si="5"/>
        <v>0</v>
      </c>
      <c r="AJ1948" s="10"/>
    </row>
    <row r="1949" ht="15.75" customHeight="1">
      <c r="A1949" s="9">
        <v>45695.0</v>
      </c>
      <c r="B1949" s="10" t="s">
        <v>3264</v>
      </c>
      <c r="C1949" s="10" t="s">
        <v>3265</v>
      </c>
      <c r="D1949" s="11">
        <v>1.1948615007E10</v>
      </c>
      <c r="E1949" s="10" t="s">
        <v>8586</v>
      </c>
      <c r="F1949" s="10" t="s">
        <v>8596</v>
      </c>
      <c r="G1949" s="10" t="s">
        <v>8588</v>
      </c>
      <c r="H1949" s="10" t="s">
        <v>8589</v>
      </c>
      <c r="I1949" s="10" t="s">
        <v>8614</v>
      </c>
      <c r="J1949" s="10" t="s">
        <v>8617</v>
      </c>
      <c r="K1949" s="10" t="s">
        <v>8606</v>
      </c>
      <c r="L1949" s="10" t="s">
        <v>8592</v>
      </c>
      <c r="M1949" s="10" t="s">
        <v>8611</v>
      </c>
      <c r="N1949" s="12" t="s">
        <v>11</v>
      </c>
      <c r="O1949" s="12" t="s">
        <v>13</v>
      </c>
      <c r="P1949" s="12" t="s">
        <v>22</v>
      </c>
      <c r="Q1949" s="12" t="s">
        <v>31</v>
      </c>
      <c r="R1949" s="12" t="s">
        <v>14</v>
      </c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3">
        <f>ROUNDUP(SUM(VLOOKUP(F1949,'Pontuação 3.0'!A$2:B$11,2,FALSE),VLOOKUP(E1949,'Pontuação 3.0'!C$2:D$11,2,FALSE),VLOOKUP(H1949,'Pontuação 3.0'!I$2:J$11,2,FALSE),VLOOKUP(J1949,'Pontuação 3.0'!G$2:H$11,2,FALSE),VLOOKUP(G1949,'Pontuação 3.0'!E$2:F$11,2,FALSE),VLOOKUP(K1949,'Pontuação 3.0'!K$2:L$11,2,FALSE),VLOOKUP(L1949,'Pontuação 3.0'!M$2:N$13,2,FALSE)),0)</f>
        <v>2612</v>
      </c>
      <c r="AD1949" s="14">
        <f t="shared" si="1"/>
        <v>261</v>
      </c>
      <c r="AE1949" s="14" t="str">
        <f t="array" ref="AE1949">IFERROR(INDEX('Pontuação 3.0'!G$13:G$191, MATCH(AD1949, 'Pontuação 3.0'!F$13:F$191, 0)), "Faixa Indefinida")</f>
        <v>A</v>
      </c>
      <c r="AF1949" s="14">
        <f t="shared" si="2"/>
        <v>1</v>
      </c>
      <c r="AG1949" s="14">
        <f t="shared" si="3"/>
        <v>0</v>
      </c>
      <c r="AH1949" s="14">
        <f t="shared" si="4"/>
        <v>0</v>
      </c>
      <c r="AI1949" s="14">
        <f t="shared" si="5"/>
        <v>0</v>
      </c>
      <c r="AJ1949" s="10"/>
    </row>
    <row r="1950" ht="15.75" customHeight="1">
      <c r="A1950" s="9">
        <v>45695.0</v>
      </c>
      <c r="B1950" s="10" t="s">
        <v>4459</v>
      </c>
      <c r="C1950" s="10" t="s">
        <v>4460</v>
      </c>
      <c r="D1950" s="11">
        <v>4.599156789E10</v>
      </c>
      <c r="E1950" s="10" t="s">
        <v>8586</v>
      </c>
      <c r="F1950" s="10" t="s">
        <v>8587</v>
      </c>
      <c r="G1950" s="10" t="s">
        <v>8588</v>
      </c>
      <c r="H1950" s="10" t="s">
        <v>8598</v>
      </c>
      <c r="I1950" s="10" t="s">
        <v>8590</v>
      </c>
      <c r="J1950" s="10" t="s">
        <v>8599</v>
      </c>
      <c r="K1950" s="10" t="s">
        <v>8590</v>
      </c>
      <c r="L1950" s="10" t="s">
        <v>8592</v>
      </c>
      <c r="M1950" s="10" t="s">
        <v>8611</v>
      </c>
      <c r="N1950" s="12" t="s">
        <v>11</v>
      </c>
      <c r="O1950" s="12" t="s">
        <v>13</v>
      </c>
      <c r="P1950" s="12" t="s">
        <v>80</v>
      </c>
      <c r="Q1950" s="12" t="s">
        <v>49</v>
      </c>
      <c r="R1950" s="12" t="s">
        <v>14</v>
      </c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3">
        <f>ROUNDUP(SUM(VLOOKUP(F1950,'Pontuação 3.0'!A$2:B$11,2,FALSE),VLOOKUP(E1950,'Pontuação 3.0'!C$2:D$11,2,FALSE),VLOOKUP(H1950,'Pontuação 3.0'!I$2:J$11,2,FALSE),VLOOKUP(J1950,'Pontuação 3.0'!G$2:H$11,2,FALSE),VLOOKUP(G1950,'Pontuação 3.0'!E$2:F$11,2,FALSE),VLOOKUP(K1950,'Pontuação 3.0'!K$2:L$11,2,FALSE),VLOOKUP(L1950,'Pontuação 3.0'!M$2:N$13,2,FALSE)),0)</f>
        <v>2122</v>
      </c>
      <c r="AD1950" s="14">
        <f t="shared" si="1"/>
        <v>212</v>
      </c>
      <c r="AE1950" s="14" t="str">
        <f t="array" ref="AE1950">IFERROR(INDEX('Pontuação 3.0'!G$13:G$191, MATCH(AD1950, 'Pontuação 3.0'!F$13:F$191, 0)), "Faixa Indefinida")</f>
        <v>C</v>
      </c>
      <c r="AF1950" s="14">
        <f t="shared" si="2"/>
        <v>0</v>
      </c>
      <c r="AG1950" s="14">
        <f t="shared" si="3"/>
        <v>0</v>
      </c>
      <c r="AH1950" s="14">
        <f t="shared" si="4"/>
        <v>1</v>
      </c>
      <c r="AI1950" s="14">
        <f t="shared" si="5"/>
        <v>0</v>
      </c>
      <c r="AJ1950" s="10"/>
    </row>
    <row r="1951" ht="15.75" customHeight="1">
      <c r="A1951" s="9">
        <v>45695.0</v>
      </c>
      <c r="B1951" s="10" t="s">
        <v>4461</v>
      </c>
      <c r="C1951" s="10" t="s">
        <v>4462</v>
      </c>
      <c r="D1951" s="10" t="s">
        <v>4463</v>
      </c>
      <c r="E1951" s="10" t="s">
        <v>8586</v>
      </c>
      <c r="F1951" s="10" t="s">
        <v>8587</v>
      </c>
      <c r="G1951" s="10" t="s">
        <v>8628</v>
      </c>
      <c r="H1951" s="10" t="s">
        <v>8626</v>
      </c>
      <c r="I1951" s="10" t="s">
        <v>8590</v>
      </c>
      <c r="J1951" s="10" t="s">
        <v>8599</v>
      </c>
      <c r="K1951" s="10" t="s">
        <v>8590</v>
      </c>
      <c r="L1951" s="10" t="s">
        <v>8615</v>
      </c>
      <c r="M1951" s="10" t="s">
        <v>8593</v>
      </c>
      <c r="N1951" s="12" t="s">
        <v>11</v>
      </c>
      <c r="O1951" s="12" t="s">
        <v>13</v>
      </c>
      <c r="P1951" s="12" t="s">
        <v>19</v>
      </c>
      <c r="Q1951" s="12" t="s">
        <v>15</v>
      </c>
      <c r="R1951" s="12" t="s">
        <v>14</v>
      </c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3">
        <f>ROUNDUP(SUM(VLOOKUP(F1951,'Pontuação 3.0'!A$2:B$11,2,FALSE),VLOOKUP(E1951,'Pontuação 3.0'!C$2:D$11,2,FALSE),VLOOKUP(H1951,'Pontuação 3.0'!I$2:J$11,2,FALSE),VLOOKUP(J1951,'Pontuação 3.0'!G$2:H$11,2,FALSE),VLOOKUP(G1951,'Pontuação 3.0'!E$2:F$11,2,FALSE),VLOOKUP(K1951,'Pontuação 3.0'!K$2:L$11,2,FALSE),VLOOKUP(L1951,'Pontuação 3.0'!M$2:N$13,2,FALSE)),0)</f>
        <v>1910</v>
      </c>
      <c r="AD1951" s="14">
        <f t="shared" si="1"/>
        <v>191</v>
      </c>
      <c r="AE1951" s="14" t="str">
        <f t="array" ref="AE1951">IFERROR(INDEX('Pontuação 3.0'!G$13:G$191, MATCH(AD1951, 'Pontuação 3.0'!F$13:F$191, 0)), "Faixa Indefinida")</f>
        <v>D</v>
      </c>
      <c r="AF1951" s="14">
        <f t="shared" si="2"/>
        <v>0</v>
      </c>
      <c r="AG1951" s="14">
        <f t="shared" si="3"/>
        <v>0</v>
      </c>
      <c r="AH1951" s="14">
        <f t="shared" si="4"/>
        <v>0</v>
      </c>
      <c r="AI1951" s="14">
        <f t="shared" si="5"/>
        <v>1</v>
      </c>
      <c r="AJ1951" s="10"/>
    </row>
    <row r="1952" ht="15.75" customHeight="1">
      <c r="A1952" s="9">
        <v>45695.0</v>
      </c>
      <c r="B1952" s="10" t="s">
        <v>4464</v>
      </c>
      <c r="C1952" s="10" t="s">
        <v>4465</v>
      </c>
      <c r="D1952" s="11">
        <v>3.1981142178E10</v>
      </c>
      <c r="E1952" s="10" t="s">
        <v>8622</v>
      </c>
      <c r="F1952" s="10" t="s">
        <v>8596</v>
      </c>
      <c r="G1952" s="10" t="s">
        <v>8588</v>
      </c>
      <c r="H1952" s="10" t="s">
        <v>8598</v>
      </c>
      <c r="I1952" s="10" t="s">
        <v>8590</v>
      </c>
      <c r="J1952" s="10" t="s">
        <v>8599</v>
      </c>
      <c r="K1952" s="10" t="s">
        <v>8590</v>
      </c>
      <c r="L1952" s="10" t="s">
        <v>8607</v>
      </c>
      <c r="M1952" s="10" t="s">
        <v>8601</v>
      </c>
      <c r="N1952" s="12" t="s">
        <v>11</v>
      </c>
      <c r="O1952" s="12" t="s">
        <v>13</v>
      </c>
      <c r="P1952" s="12" t="s">
        <v>22</v>
      </c>
      <c r="Q1952" s="12" t="s">
        <v>15</v>
      </c>
      <c r="R1952" s="12" t="s">
        <v>14</v>
      </c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3">
        <f>ROUNDUP(SUM(VLOOKUP(F1952,'Pontuação 3.0'!A$2:B$11,2,FALSE),VLOOKUP(E1952,'Pontuação 3.0'!C$2:D$11,2,FALSE),VLOOKUP(H1952,'Pontuação 3.0'!I$2:J$11,2,FALSE),VLOOKUP(J1952,'Pontuação 3.0'!G$2:H$11,2,FALSE),VLOOKUP(G1952,'Pontuação 3.0'!E$2:F$11,2,FALSE),VLOOKUP(K1952,'Pontuação 3.0'!K$2:L$11,2,FALSE),VLOOKUP(L1952,'Pontuação 3.0'!M$2:N$13,2,FALSE)),0)</f>
        <v>1929</v>
      </c>
      <c r="AD1952" s="14">
        <f t="shared" si="1"/>
        <v>193</v>
      </c>
      <c r="AE1952" s="14" t="str">
        <f t="array" ref="AE1952">IFERROR(INDEX('Pontuação 3.0'!G$13:G$191, MATCH(AD1952, 'Pontuação 3.0'!F$13:F$191, 0)), "Faixa Indefinida")</f>
        <v>C</v>
      </c>
      <c r="AF1952" s="14">
        <f t="shared" si="2"/>
        <v>0</v>
      </c>
      <c r="AG1952" s="14">
        <f t="shared" si="3"/>
        <v>0</v>
      </c>
      <c r="AH1952" s="14">
        <f t="shared" si="4"/>
        <v>1</v>
      </c>
      <c r="AI1952" s="14">
        <f t="shared" si="5"/>
        <v>0</v>
      </c>
      <c r="AJ1952" s="10"/>
    </row>
    <row r="1953" ht="15.75" customHeight="1">
      <c r="A1953" s="9">
        <v>45695.0</v>
      </c>
      <c r="B1953" s="10" t="s">
        <v>4468</v>
      </c>
      <c r="C1953" s="10" t="s">
        <v>4469</v>
      </c>
      <c r="D1953" s="11">
        <v>1.9999676555E10</v>
      </c>
      <c r="E1953" s="10" t="s">
        <v>8586</v>
      </c>
      <c r="F1953" s="10" t="s">
        <v>8631</v>
      </c>
      <c r="G1953" s="10" t="s">
        <v>8588</v>
      </c>
      <c r="H1953" s="10" t="s">
        <v>8589</v>
      </c>
      <c r="I1953" s="10" t="s">
        <v>8614</v>
      </c>
      <c r="J1953" s="10" t="s">
        <v>8591</v>
      </c>
      <c r="K1953" s="10" t="s">
        <v>8606</v>
      </c>
      <c r="L1953" s="10" t="s">
        <v>8615</v>
      </c>
      <c r="M1953" s="10" t="s">
        <v>8601</v>
      </c>
      <c r="N1953" s="12" t="s">
        <v>11</v>
      </c>
      <c r="O1953" s="12" t="s">
        <v>13</v>
      </c>
      <c r="P1953" s="12" t="s">
        <v>19</v>
      </c>
      <c r="Q1953" s="12" t="s">
        <v>49</v>
      </c>
      <c r="R1953" s="12" t="s">
        <v>14</v>
      </c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3">
        <f>ROUNDUP(SUM(VLOOKUP(F1953,'Pontuação 3.0'!A$2:B$11,2,FALSE),VLOOKUP(E1953,'Pontuação 3.0'!C$2:D$11,2,FALSE),VLOOKUP(H1953,'Pontuação 3.0'!I$2:J$11,2,FALSE),VLOOKUP(J1953,'Pontuação 3.0'!G$2:H$11,2,FALSE),VLOOKUP(G1953,'Pontuação 3.0'!E$2:F$11,2,FALSE),VLOOKUP(K1953,'Pontuação 3.0'!K$2:L$11,2,FALSE),VLOOKUP(L1953,'Pontuação 3.0'!M$2:N$13,2,FALSE)),0)</f>
        <v>2693</v>
      </c>
      <c r="AD1953" s="14">
        <f t="shared" si="1"/>
        <v>269</v>
      </c>
      <c r="AE1953" s="14" t="str">
        <f t="array" ref="AE1953">IFERROR(INDEX('Pontuação 3.0'!G$13:G$191, MATCH(AD1953, 'Pontuação 3.0'!F$13:F$191, 0)), "Faixa Indefinida")</f>
        <v>A</v>
      </c>
      <c r="AF1953" s="14">
        <f t="shared" si="2"/>
        <v>1</v>
      </c>
      <c r="AG1953" s="14">
        <f t="shared" si="3"/>
        <v>0</v>
      </c>
      <c r="AH1953" s="14">
        <f t="shared" si="4"/>
        <v>0</v>
      </c>
      <c r="AI1953" s="14">
        <f t="shared" si="5"/>
        <v>0</v>
      </c>
      <c r="AJ1953" s="10"/>
    </row>
    <row r="1954" ht="15.75" customHeight="1">
      <c r="A1954" s="9">
        <v>45695.0</v>
      </c>
      <c r="B1954" s="10" t="s">
        <v>416</v>
      </c>
      <c r="C1954" s="10" t="s">
        <v>4473</v>
      </c>
      <c r="D1954" s="11">
        <v>9.86061741E8</v>
      </c>
      <c r="E1954" s="10" t="s">
        <v>8586</v>
      </c>
      <c r="F1954" s="10" t="s">
        <v>8596</v>
      </c>
      <c r="G1954" s="10" t="s">
        <v>8588</v>
      </c>
      <c r="H1954" s="10" t="s">
        <v>8589</v>
      </c>
      <c r="I1954" s="10" t="s">
        <v>8614</v>
      </c>
      <c r="J1954" s="10" t="s">
        <v>8591</v>
      </c>
      <c r="K1954" s="10" t="s">
        <v>8606</v>
      </c>
      <c r="L1954" s="10" t="s">
        <v>8592</v>
      </c>
      <c r="M1954" s="10" t="s">
        <v>8601</v>
      </c>
      <c r="N1954" s="12" t="s">
        <v>11</v>
      </c>
      <c r="O1954" s="12" t="s">
        <v>13</v>
      </c>
      <c r="P1954" s="12" t="s">
        <v>19</v>
      </c>
      <c r="Q1954" s="12" t="s">
        <v>45</v>
      </c>
      <c r="R1954" s="12" t="s">
        <v>23</v>
      </c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3">
        <f>ROUNDUP(SUM(VLOOKUP(F1954,'Pontuação 3.0'!A$2:B$11,2,FALSE),VLOOKUP(E1954,'Pontuação 3.0'!C$2:D$11,2,FALSE),VLOOKUP(H1954,'Pontuação 3.0'!I$2:J$11,2,FALSE),VLOOKUP(J1954,'Pontuação 3.0'!G$2:H$11,2,FALSE),VLOOKUP(G1954,'Pontuação 3.0'!E$2:F$11,2,FALSE),VLOOKUP(K1954,'Pontuação 3.0'!K$2:L$11,2,FALSE),VLOOKUP(L1954,'Pontuação 3.0'!M$2:N$13,2,FALSE)),0)</f>
        <v>2489</v>
      </c>
      <c r="AD1954" s="14">
        <f t="shared" si="1"/>
        <v>249</v>
      </c>
      <c r="AE1954" s="14" t="str">
        <f t="array" ref="AE1954">IFERROR(INDEX('Pontuação 3.0'!G$13:G$191, MATCH(AD1954, 'Pontuação 3.0'!F$13:F$191, 0)), "Faixa Indefinida")</f>
        <v>A</v>
      </c>
      <c r="AF1954" s="14">
        <f t="shared" si="2"/>
        <v>1</v>
      </c>
      <c r="AG1954" s="14">
        <f t="shared" si="3"/>
        <v>0</v>
      </c>
      <c r="AH1954" s="14">
        <f t="shared" si="4"/>
        <v>0</v>
      </c>
      <c r="AI1954" s="14">
        <f t="shared" si="5"/>
        <v>0</v>
      </c>
      <c r="AJ1954" s="10"/>
    </row>
    <row r="1955" ht="15.75" customHeight="1">
      <c r="A1955" s="9">
        <v>45695.0</v>
      </c>
      <c r="B1955" s="10" t="s">
        <v>4474</v>
      </c>
      <c r="C1955" s="10" t="s">
        <v>4475</v>
      </c>
      <c r="D1955" s="11">
        <v>1.2992446958E10</v>
      </c>
      <c r="E1955" s="10" t="s">
        <v>8586</v>
      </c>
      <c r="F1955" s="10" t="s">
        <v>8596</v>
      </c>
      <c r="G1955" s="10" t="s">
        <v>8628</v>
      </c>
      <c r="H1955" s="10" t="s">
        <v>8626</v>
      </c>
      <c r="I1955" s="10" t="s">
        <v>8590</v>
      </c>
      <c r="J1955" s="10" t="s">
        <v>8599</v>
      </c>
      <c r="K1955" s="10" t="s">
        <v>8590</v>
      </c>
      <c r="L1955" s="10" t="s">
        <v>8615</v>
      </c>
      <c r="M1955" s="10" t="s">
        <v>8593</v>
      </c>
      <c r="N1955" s="12" t="s">
        <v>11</v>
      </c>
      <c r="O1955" s="12" t="s">
        <v>13</v>
      </c>
      <c r="P1955" s="12" t="s">
        <v>19</v>
      </c>
      <c r="Q1955" s="12" t="s">
        <v>15</v>
      </c>
      <c r="R1955" s="12" t="s">
        <v>14</v>
      </c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3">
        <f>ROUNDUP(SUM(VLOOKUP(F1955,'Pontuação 3.0'!A$2:B$11,2,FALSE),VLOOKUP(E1955,'Pontuação 3.0'!C$2:D$11,2,FALSE),VLOOKUP(H1955,'Pontuação 3.0'!I$2:J$11,2,FALSE),VLOOKUP(J1955,'Pontuação 3.0'!G$2:H$11,2,FALSE),VLOOKUP(G1955,'Pontuação 3.0'!E$2:F$11,2,FALSE),VLOOKUP(K1955,'Pontuação 3.0'!K$2:L$11,2,FALSE),VLOOKUP(L1955,'Pontuação 3.0'!M$2:N$13,2,FALSE)),0)</f>
        <v>1777</v>
      </c>
      <c r="AD1955" s="14">
        <f t="shared" si="1"/>
        <v>178</v>
      </c>
      <c r="AE1955" s="14" t="str">
        <f t="array" ref="AE1955">IFERROR(INDEX('Pontuação 3.0'!G$13:G$191, MATCH(AD1955, 'Pontuação 3.0'!F$13:F$191, 0)), "Faixa Indefinida")</f>
        <v>D</v>
      </c>
      <c r="AF1955" s="14">
        <f t="shared" si="2"/>
        <v>0</v>
      </c>
      <c r="AG1955" s="14">
        <f t="shared" si="3"/>
        <v>0</v>
      </c>
      <c r="AH1955" s="14">
        <f t="shared" si="4"/>
        <v>0</v>
      </c>
      <c r="AI1955" s="14">
        <f t="shared" si="5"/>
        <v>1</v>
      </c>
      <c r="AJ1955" s="10"/>
    </row>
    <row r="1956" ht="15.75" customHeight="1">
      <c r="A1956" s="9">
        <v>45695.0</v>
      </c>
      <c r="B1956" s="10" t="s">
        <v>4476</v>
      </c>
      <c r="C1956" s="10" t="s">
        <v>4477</v>
      </c>
      <c r="D1956" s="11">
        <v>7.5998282076E10</v>
      </c>
      <c r="E1956" s="10" t="s">
        <v>8586</v>
      </c>
      <c r="F1956" s="10" t="s">
        <v>8587</v>
      </c>
      <c r="G1956" s="10" t="s">
        <v>8588</v>
      </c>
      <c r="H1956" s="10" t="s">
        <v>8589</v>
      </c>
      <c r="I1956" s="10" t="s">
        <v>8614</v>
      </c>
      <c r="J1956" s="10" t="s">
        <v>8599</v>
      </c>
      <c r="K1956" s="10" t="s">
        <v>8590</v>
      </c>
      <c r="L1956" s="10" t="s">
        <v>8592</v>
      </c>
      <c r="M1956" s="10" t="s">
        <v>8593</v>
      </c>
      <c r="N1956" s="12" t="s">
        <v>11</v>
      </c>
      <c r="O1956" s="12" t="s">
        <v>13</v>
      </c>
      <c r="P1956" s="12" t="s">
        <v>102</v>
      </c>
      <c r="Q1956" s="12" t="s">
        <v>49</v>
      </c>
      <c r="R1956" s="12" t="s">
        <v>14</v>
      </c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3">
        <f>ROUNDUP(SUM(VLOOKUP(F1956,'Pontuação 3.0'!A$2:B$11,2,FALSE),VLOOKUP(E1956,'Pontuação 3.0'!C$2:D$11,2,FALSE),VLOOKUP(H1956,'Pontuação 3.0'!I$2:J$11,2,FALSE),VLOOKUP(J1956,'Pontuação 3.0'!G$2:H$11,2,FALSE),VLOOKUP(G1956,'Pontuação 3.0'!E$2:F$11,2,FALSE),VLOOKUP(K1956,'Pontuação 3.0'!K$2:L$11,2,FALSE),VLOOKUP(L1956,'Pontuação 3.0'!M$2:N$13,2,FALSE)),0)</f>
        <v>2209</v>
      </c>
      <c r="AD1956" s="14">
        <f t="shared" si="1"/>
        <v>221</v>
      </c>
      <c r="AE1956" s="14" t="str">
        <f t="array" ref="AE1956">IFERROR(INDEX('Pontuação 3.0'!G$13:G$191, MATCH(AD1956, 'Pontuação 3.0'!F$13:F$191, 0)), "Faixa Indefinida")</f>
        <v>B</v>
      </c>
      <c r="AF1956" s="14">
        <f t="shared" si="2"/>
        <v>0</v>
      </c>
      <c r="AG1956" s="14">
        <f t="shared" si="3"/>
        <v>1</v>
      </c>
      <c r="AH1956" s="14">
        <f t="shared" si="4"/>
        <v>0</v>
      </c>
      <c r="AI1956" s="14">
        <f t="shared" si="5"/>
        <v>0</v>
      </c>
      <c r="AJ1956" s="10"/>
    </row>
    <row r="1957" ht="15.75" customHeight="1">
      <c r="A1957" s="9">
        <v>45695.0</v>
      </c>
      <c r="B1957" s="10" t="s">
        <v>4478</v>
      </c>
      <c r="C1957" s="10" t="s">
        <v>4479</v>
      </c>
      <c r="D1957" s="10" t="s">
        <v>4480</v>
      </c>
      <c r="E1957" s="10" t="s">
        <v>8586</v>
      </c>
      <c r="F1957" s="10" t="s">
        <v>8596</v>
      </c>
      <c r="G1957" s="10" t="s">
        <v>8588</v>
      </c>
      <c r="H1957" s="10" t="s">
        <v>8589</v>
      </c>
      <c r="I1957" s="10" t="s">
        <v>8590</v>
      </c>
      <c r="J1957" s="10" t="s">
        <v>8599</v>
      </c>
      <c r="K1957" s="10" t="s">
        <v>8590</v>
      </c>
      <c r="L1957" s="10" t="s">
        <v>8592</v>
      </c>
      <c r="M1957" s="10" t="s">
        <v>8593</v>
      </c>
      <c r="N1957" s="12" t="s">
        <v>11</v>
      </c>
      <c r="O1957" s="12" t="s">
        <v>13</v>
      </c>
      <c r="P1957" s="12" t="s">
        <v>48</v>
      </c>
      <c r="Q1957" s="12" t="s">
        <v>49</v>
      </c>
      <c r="R1957" s="12" t="s">
        <v>14</v>
      </c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3">
        <f>ROUNDUP(SUM(VLOOKUP(F1957,'Pontuação 3.0'!A$2:B$11,2,FALSE),VLOOKUP(E1957,'Pontuação 3.0'!C$2:D$11,2,FALSE),VLOOKUP(H1957,'Pontuação 3.0'!I$2:J$11,2,FALSE),VLOOKUP(J1957,'Pontuação 3.0'!G$2:H$11,2,FALSE),VLOOKUP(G1957,'Pontuação 3.0'!E$2:F$11,2,FALSE),VLOOKUP(K1957,'Pontuação 3.0'!K$2:L$11,2,FALSE),VLOOKUP(L1957,'Pontuação 3.0'!M$2:N$13,2,FALSE)),0)</f>
        <v>2076</v>
      </c>
      <c r="AD1957" s="14">
        <f t="shared" si="1"/>
        <v>208</v>
      </c>
      <c r="AE1957" s="14" t="str">
        <f t="array" ref="AE1957">IFERROR(INDEX('Pontuação 3.0'!G$13:G$191, MATCH(AD1957, 'Pontuação 3.0'!F$13:F$191, 0)), "Faixa Indefinida")</f>
        <v>C</v>
      </c>
      <c r="AF1957" s="14">
        <f t="shared" si="2"/>
        <v>0</v>
      </c>
      <c r="AG1957" s="14">
        <f t="shared" si="3"/>
        <v>0</v>
      </c>
      <c r="AH1957" s="14">
        <f t="shared" si="4"/>
        <v>1</v>
      </c>
      <c r="AI1957" s="14">
        <f t="shared" si="5"/>
        <v>0</v>
      </c>
      <c r="AJ1957" s="10"/>
    </row>
    <row r="1958" ht="15.75" customHeight="1">
      <c r="A1958" s="9">
        <v>45695.0</v>
      </c>
      <c r="B1958" s="10" t="s">
        <v>4481</v>
      </c>
      <c r="C1958" s="10" t="s">
        <v>4482</v>
      </c>
      <c r="D1958" s="10" t="s">
        <v>4483</v>
      </c>
      <c r="E1958" s="10" t="s">
        <v>8586</v>
      </c>
      <c r="F1958" s="10" t="s">
        <v>8587</v>
      </c>
      <c r="G1958" s="10" t="s">
        <v>8588</v>
      </c>
      <c r="H1958" s="10" t="s">
        <v>8598</v>
      </c>
      <c r="I1958" s="10" t="s">
        <v>8614</v>
      </c>
      <c r="J1958" s="10" t="s">
        <v>8591</v>
      </c>
      <c r="K1958" s="10" t="s">
        <v>8590</v>
      </c>
      <c r="L1958" s="10" t="s">
        <v>8592</v>
      </c>
      <c r="M1958" s="10" t="s">
        <v>8601</v>
      </c>
      <c r="N1958" s="12" t="s">
        <v>11</v>
      </c>
      <c r="O1958" s="12" t="s">
        <v>13</v>
      </c>
      <c r="P1958" s="12" t="s">
        <v>77</v>
      </c>
      <c r="Q1958" s="12" t="s">
        <v>386</v>
      </c>
      <c r="R1958" s="12" t="s">
        <v>14</v>
      </c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3">
        <f>ROUNDUP(SUM(VLOOKUP(F1958,'Pontuação 3.0'!A$2:B$11,2,FALSE),VLOOKUP(E1958,'Pontuação 3.0'!C$2:D$11,2,FALSE),VLOOKUP(H1958,'Pontuação 3.0'!I$2:J$11,2,FALSE),VLOOKUP(J1958,'Pontuação 3.0'!G$2:H$11,2,FALSE),VLOOKUP(G1958,'Pontuação 3.0'!E$2:F$11,2,FALSE),VLOOKUP(K1958,'Pontuação 3.0'!K$2:L$11,2,FALSE),VLOOKUP(L1958,'Pontuação 3.0'!M$2:N$13,2,FALSE)),0)</f>
        <v>2274</v>
      </c>
      <c r="AD1958" s="14">
        <f t="shared" si="1"/>
        <v>227</v>
      </c>
      <c r="AE1958" s="14" t="str">
        <f t="array" ref="AE1958">IFERROR(INDEX('Pontuação 3.0'!G$13:G$191, MATCH(AD1958, 'Pontuação 3.0'!F$13:F$191, 0)), "Faixa Indefinida")</f>
        <v>B</v>
      </c>
      <c r="AF1958" s="14">
        <f t="shared" si="2"/>
        <v>0</v>
      </c>
      <c r="AG1958" s="14">
        <f t="shared" si="3"/>
        <v>1</v>
      </c>
      <c r="AH1958" s="14">
        <f t="shared" si="4"/>
        <v>0</v>
      </c>
      <c r="AI1958" s="14">
        <f t="shared" si="5"/>
        <v>0</v>
      </c>
      <c r="AJ1958" s="10"/>
    </row>
    <row r="1959" ht="15.75" customHeight="1">
      <c r="A1959" s="9">
        <v>45695.0</v>
      </c>
      <c r="B1959" s="10" t="s">
        <v>4486</v>
      </c>
      <c r="C1959" s="10" t="s">
        <v>4487</v>
      </c>
      <c r="D1959" s="11">
        <v>6.199407055E10</v>
      </c>
      <c r="E1959" s="10" t="s">
        <v>8586</v>
      </c>
      <c r="F1959" s="10" t="s">
        <v>8596</v>
      </c>
      <c r="G1959" s="10" t="s">
        <v>8588</v>
      </c>
      <c r="H1959" s="10" t="s">
        <v>8605</v>
      </c>
      <c r="I1959" s="10" t="s">
        <v>8590</v>
      </c>
      <c r="J1959" s="10" t="s">
        <v>8599</v>
      </c>
      <c r="K1959" s="10" t="s">
        <v>8606</v>
      </c>
      <c r="L1959" s="10" t="s">
        <v>8592</v>
      </c>
      <c r="M1959" s="10" t="s">
        <v>8611</v>
      </c>
      <c r="N1959" s="12" t="s">
        <v>11</v>
      </c>
      <c r="O1959" s="12" t="s">
        <v>13</v>
      </c>
      <c r="P1959" s="12" t="s">
        <v>22</v>
      </c>
      <c r="Q1959" s="12" t="s">
        <v>31</v>
      </c>
      <c r="R1959" s="12" t="s">
        <v>14</v>
      </c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3">
        <f>ROUNDUP(SUM(VLOOKUP(F1959,'Pontuação 3.0'!A$2:B$11,2,FALSE),VLOOKUP(E1959,'Pontuação 3.0'!C$2:D$11,2,FALSE),VLOOKUP(H1959,'Pontuação 3.0'!I$2:J$11,2,FALSE),VLOOKUP(J1959,'Pontuação 3.0'!G$2:H$11,2,FALSE),VLOOKUP(G1959,'Pontuação 3.0'!E$2:F$11,2,FALSE),VLOOKUP(K1959,'Pontuação 3.0'!K$2:L$11,2,FALSE),VLOOKUP(L1959,'Pontuação 3.0'!M$2:N$13,2,FALSE)),0)</f>
        <v>2186</v>
      </c>
      <c r="AD1959" s="14">
        <f t="shared" si="1"/>
        <v>219</v>
      </c>
      <c r="AE1959" s="14" t="str">
        <f t="array" ref="AE1959">IFERROR(INDEX('Pontuação 3.0'!G$13:G$191, MATCH(AD1959, 'Pontuação 3.0'!F$13:F$191, 0)), "Faixa Indefinida")</f>
        <v>B</v>
      </c>
      <c r="AF1959" s="14">
        <f t="shared" si="2"/>
        <v>0</v>
      </c>
      <c r="AG1959" s="14">
        <f t="shared" si="3"/>
        <v>1</v>
      </c>
      <c r="AH1959" s="14">
        <f t="shared" si="4"/>
        <v>0</v>
      </c>
      <c r="AI1959" s="14">
        <f t="shared" si="5"/>
        <v>0</v>
      </c>
      <c r="AJ1959" s="10"/>
    </row>
    <row r="1960" ht="15.75" customHeight="1">
      <c r="A1960" s="9">
        <v>45695.0</v>
      </c>
      <c r="B1960" s="10" t="s">
        <v>314</v>
      </c>
      <c r="C1960" s="10" t="s">
        <v>4489</v>
      </c>
      <c r="D1960" s="11">
        <v>1.1986060762E10</v>
      </c>
      <c r="E1960" s="10" t="s">
        <v>8586</v>
      </c>
      <c r="F1960" s="10" t="s">
        <v>8631</v>
      </c>
      <c r="G1960" s="10" t="s">
        <v>8588</v>
      </c>
      <c r="H1960" s="10" t="s">
        <v>8598</v>
      </c>
      <c r="I1960" s="10" t="s">
        <v>8590</v>
      </c>
      <c r="J1960" s="10" t="s">
        <v>8599</v>
      </c>
      <c r="K1960" s="10" t="s">
        <v>8590</v>
      </c>
      <c r="L1960" s="10" t="s">
        <v>8629</v>
      </c>
      <c r="M1960" s="10" t="s">
        <v>8601</v>
      </c>
      <c r="N1960" s="12" t="s">
        <v>11</v>
      </c>
      <c r="O1960" s="12" t="s">
        <v>13</v>
      </c>
      <c r="P1960" s="12" t="s">
        <v>19</v>
      </c>
      <c r="Q1960" s="12" t="s">
        <v>121</v>
      </c>
      <c r="R1960" s="12" t="s">
        <v>14</v>
      </c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3">
        <f>ROUNDUP(SUM(VLOOKUP(F1960,'Pontuação 3.0'!A$2:B$11,2,FALSE),VLOOKUP(E1960,'Pontuação 3.0'!C$2:D$11,2,FALSE),VLOOKUP(H1960,'Pontuação 3.0'!I$2:J$11,2,FALSE),VLOOKUP(J1960,'Pontuação 3.0'!G$2:H$11,2,FALSE),VLOOKUP(G1960,'Pontuação 3.0'!E$2:F$11,2,FALSE),VLOOKUP(K1960,'Pontuação 3.0'!K$2:L$11,2,FALSE),VLOOKUP(L1960,'Pontuação 3.0'!M$2:N$13,2,FALSE)),0)</f>
        <v>2085</v>
      </c>
      <c r="AD1960" s="14">
        <f t="shared" si="1"/>
        <v>209</v>
      </c>
      <c r="AE1960" s="14" t="str">
        <f t="array" ref="AE1960">IFERROR(INDEX('Pontuação 3.0'!G$13:G$191, MATCH(AD1960, 'Pontuação 3.0'!F$13:F$191, 0)), "Faixa Indefinida")</f>
        <v>C</v>
      </c>
      <c r="AF1960" s="14">
        <f t="shared" si="2"/>
        <v>0</v>
      </c>
      <c r="AG1960" s="14">
        <f t="shared" si="3"/>
        <v>0</v>
      </c>
      <c r="AH1960" s="14">
        <f t="shared" si="4"/>
        <v>1</v>
      </c>
      <c r="AI1960" s="14">
        <f t="shared" si="5"/>
        <v>0</v>
      </c>
      <c r="AJ1960" s="10"/>
    </row>
    <row r="1961" ht="15.75" customHeight="1">
      <c r="A1961" s="9">
        <v>45695.0</v>
      </c>
      <c r="B1961" s="10" t="s">
        <v>4478</v>
      </c>
      <c r="C1961" s="10" t="s">
        <v>4488</v>
      </c>
      <c r="D1961" s="11">
        <v>4.4991469881E10</v>
      </c>
      <c r="E1961" s="10" t="s">
        <v>8586</v>
      </c>
      <c r="F1961" s="10" t="s">
        <v>8587</v>
      </c>
      <c r="G1961" s="10" t="s">
        <v>8588</v>
      </c>
      <c r="H1961" s="10" t="s">
        <v>8589</v>
      </c>
      <c r="I1961" s="10" t="s">
        <v>8590</v>
      </c>
      <c r="J1961" s="10" t="s">
        <v>8599</v>
      </c>
      <c r="K1961" s="10" t="s">
        <v>8590</v>
      </c>
      <c r="L1961" s="10" t="s">
        <v>8592</v>
      </c>
      <c r="M1961" s="10" t="s">
        <v>8625</v>
      </c>
      <c r="N1961" s="12" t="s">
        <v>11</v>
      </c>
      <c r="O1961" s="12" t="s">
        <v>13</v>
      </c>
      <c r="P1961" s="12" t="s">
        <v>39</v>
      </c>
      <c r="Q1961" s="12" t="s">
        <v>45</v>
      </c>
      <c r="R1961" s="12" t="s">
        <v>23</v>
      </c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3">
        <f>ROUNDUP(SUM(VLOOKUP(F1961,'Pontuação 3.0'!A$2:B$11,2,FALSE),VLOOKUP(E1961,'Pontuação 3.0'!C$2:D$11,2,FALSE),VLOOKUP(H1961,'Pontuação 3.0'!I$2:J$11,2,FALSE),VLOOKUP(J1961,'Pontuação 3.0'!G$2:H$11,2,FALSE),VLOOKUP(G1961,'Pontuação 3.0'!E$2:F$11,2,FALSE),VLOOKUP(K1961,'Pontuação 3.0'!K$2:L$11,2,FALSE),VLOOKUP(L1961,'Pontuação 3.0'!M$2:N$13,2,FALSE)),0)</f>
        <v>2209</v>
      </c>
      <c r="AD1961" s="14">
        <f t="shared" si="1"/>
        <v>221</v>
      </c>
      <c r="AE1961" s="14" t="str">
        <f t="array" ref="AE1961">IFERROR(INDEX('Pontuação 3.0'!G$13:G$191, MATCH(AD1961, 'Pontuação 3.0'!F$13:F$191, 0)), "Faixa Indefinida")</f>
        <v>B</v>
      </c>
      <c r="AF1961" s="14">
        <f t="shared" si="2"/>
        <v>0</v>
      </c>
      <c r="AG1961" s="14">
        <f t="shared" si="3"/>
        <v>1</v>
      </c>
      <c r="AH1961" s="14">
        <f t="shared" si="4"/>
        <v>0</v>
      </c>
      <c r="AI1961" s="14">
        <f t="shared" si="5"/>
        <v>0</v>
      </c>
      <c r="AJ1961" s="10"/>
    </row>
    <row r="1962" ht="15.75" customHeight="1">
      <c r="A1962" s="9">
        <v>45695.0</v>
      </c>
      <c r="B1962" s="10" t="s">
        <v>4490</v>
      </c>
      <c r="C1962" s="10" t="s">
        <v>4491</v>
      </c>
      <c r="D1962" s="10" t="s">
        <v>4492</v>
      </c>
      <c r="E1962" s="10" t="s">
        <v>8586</v>
      </c>
      <c r="F1962" s="10" t="s">
        <v>8610</v>
      </c>
      <c r="G1962" s="10" t="s">
        <v>8597</v>
      </c>
      <c r="H1962" s="10" t="s">
        <v>8598</v>
      </c>
      <c r="I1962" s="10" t="s">
        <v>8614</v>
      </c>
      <c r="J1962" s="10" t="s">
        <v>8599</v>
      </c>
      <c r="K1962" s="10" t="s">
        <v>8590</v>
      </c>
      <c r="L1962" s="10" t="s">
        <v>8615</v>
      </c>
      <c r="M1962" s="10" t="s">
        <v>8593</v>
      </c>
      <c r="N1962" s="12" t="s">
        <v>11</v>
      </c>
      <c r="O1962" s="12" t="s">
        <v>13</v>
      </c>
      <c r="P1962" s="12" t="s">
        <v>89</v>
      </c>
      <c r="Q1962" s="12" t="s">
        <v>34</v>
      </c>
      <c r="R1962" s="12" t="s">
        <v>14</v>
      </c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3">
        <f>ROUNDUP(SUM(VLOOKUP(F1962,'Pontuação 3.0'!A$2:B$11,2,FALSE),VLOOKUP(E1962,'Pontuação 3.0'!C$2:D$11,2,FALSE),VLOOKUP(H1962,'Pontuação 3.0'!I$2:J$11,2,FALSE),VLOOKUP(J1962,'Pontuação 3.0'!G$2:H$11,2,FALSE),VLOOKUP(G1962,'Pontuação 3.0'!E$2:F$11,2,FALSE),VLOOKUP(K1962,'Pontuação 3.0'!K$2:L$11,2,FALSE),VLOOKUP(L1962,'Pontuação 3.0'!M$2:N$13,2,FALSE)),0)</f>
        <v>1879</v>
      </c>
      <c r="AD1962" s="14">
        <f t="shared" si="1"/>
        <v>188</v>
      </c>
      <c r="AE1962" s="14" t="str">
        <f t="array" ref="AE1962">IFERROR(INDEX('Pontuação 3.0'!G$13:G$191, MATCH(AD1962, 'Pontuação 3.0'!F$13:F$191, 0)), "Faixa Indefinida")</f>
        <v>D</v>
      </c>
      <c r="AF1962" s="14">
        <f t="shared" si="2"/>
        <v>0</v>
      </c>
      <c r="AG1962" s="14">
        <f t="shared" si="3"/>
        <v>0</v>
      </c>
      <c r="AH1962" s="14">
        <f t="shared" si="4"/>
        <v>0</v>
      </c>
      <c r="AI1962" s="14">
        <f t="shared" si="5"/>
        <v>1</v>
      </c>
      <c r="AJ1962" s="10"/>
    </row>
    <row r="1963" ht="15.75" customHeight="1">
      <c r="A1963" s="9">
        <v>45695.0</v>
      </c>
      <c r="B1963" s="10" t="s">
        <v>4495</v>
      </c>
      <c r="C1963" s="10" t="s">
        <v>4496</v>
      </c>
      <c r="D1963" s="15" t="s">
        <v>8752</v>
      </c>
      <c r="E1963" s="10" t="s">
        <v>8586</v>
      </c>
      <c r="F1963" s="10" t="s">
        <v>8596</v>
      </c>
      <c r="G1963" s="10" t="s">
        <v>8588</v>
      </c>
      <c r="H1963" s="10" t="s">
        <v>8598</v>
      </c>
      <c r="I1963" s="10" t="s">
        <v>8590</v>
      </c>
      <c r="J1963" s="10" t="s">
        <v>8591</v>
      </c>
      <c r="K1963" s="10" t="s">
        <v>8590</v>
      </c>
      <c r="L1963" s="10" t="s">
        <v>8607</v>
      </c>
      <c r="M1963" s="10" t="s">
        <v>8601</v>
      </c>
      <c r="N1963" s="12" t="s">
        <v>11</v>
      </c>
      <c r="O1963" s="12" t="s">
        <v>13</v>
      </c>
      <c r="P1963" s="12" t="s">
        <v>19</v>
      </c>
      <c r="Q1963" s="12" t="s">
        <v>45</v>
      </c>
      <c r="R1963" s="12" t="s">
        <v>23</v>
      </c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3">
        <f>ROUNDUP(SUM(VLOOKUP(F1963,'Pontuação 3.0'!A$2:B$11,2,FALSE),VLOOKUP(E1963,'Pontuação 3.0'!C$2:D$11,2,FALSE),VLOOKUP(H1963,'Pontuação 3.0'!I$2:J$11,2,FALSE),VLOOKUP(J1963,'Pontuação 3.0'!G$2:H$11,2,FALSE),VLOOKUP(G1963,'Pontuação 3.0'!E$2:F$11,2,FALSE),VLOOKUP(K1963,'Pontuação 3.0'!K$2:L$11,2,FALSE),VLOOKUP(L1963,'Pontuação 3.0'!M$2:N$13,2,FALSE)),0)</f>
        <v>2111</v>
      </c>
      <c r="AD1963" s="14">
        <f t="shared" si="1"/>
        <v>211</v>
      </c>
      <c r="AE1963" s="14" t="str">
        <f t="array" ref="AE1963">IFERROR(INDEX('Pontuação 3.0'!G$13:G$191, MATCH(AD1963, 'Pontuação 3.0'!F$13:F$191, 0)), "Faixa Indefinida")</f>
        <v>C</v>
      </c>
      <c r="AF1963" s="14">
        <f t="shared" si="2"/>
        <v>0</v>
      </c>
      <c r="AG1963" s="14">
        <f t="shared" si="3"/>
        <v>0</v>
      </c>
      <c r="AH1963" s="14">
        <f t="shared" si="4"/>
        <v>1</v>
      </c>
      <c r="AI1963" s="14">
        <f t="shared" si="5"/>
        <v>0</v>
      </c>
      <c r="AJ1963" s="10"/>
    </row>
    <row r="1964" ht="15.75" customHeight="1">
      <c r="A1964" s="9">
        <v>45695.0</v>
      </c>
      <c r="B1964" s="10" t="s">
        <v>4501</v>
      </c>
      <c r="C1964" s="10" t="s">
        <v>4502</v>
      </c>
      <c r="D1964" s="11">
        <v>6.1984670589E10</v>
      </c>
      <c r="E1964" s="10" t="s">
        <v>8586</v>
      </c>
      <c r="F1964" s="10" t="s">
        <v>8640</v>
      </c>
      <c r="G1964" s="10" t="s">
        <v>8597</v>
      </c>
      <c r="H1964" s="10" t="s">
        <v>8626</v>
      </c>
      <c r="I1964" s="10" t="s">
        <v>8590</v>
      </c>
      <c r="J1964" s="10" t="s">
        <v>8617</v>
      </c>
      <c r="K1964" s="10" t="s">
        <v>8606</v>
      </c>
      <c r="L1964" s="10" t="s">
        <v>8600</v>
      </c>
      <c r="M1964" s="10" t="s">
        <v>8611</v>
      </c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3">
        <f>ROUNDUP(SUM(VLOOKUP(F1964,'Pontuação 3.0'!A$2:B$11,2,FALSE),VLOOKUP(E1964,'Pontuação 3.0'!C$2:D$11,2,FALSE),VLOOKUP(H1964,'Pontuação 3.0'!I$2:J$11,2,FALSE),VLOOKUP(J1964,'Pontuação 3.0'!G$2:H$11,2,FALSE),VLOOKUP(G1964,'Pontuação 3.0'!E$2:F$11,2,FALSE),VLOOKUP(K1964,'Pontuação 3.0'!K$2:L$11,2,FALSE),VLOOKUP(L1964,'Pontuação 3.0'!M$2:N$13,2,FALSE)),0)</f>
        <v>2449</v>
      </c>
      <c r="AD1964" s="14">
        <f t="shared" si="1"/>
        <v>245</v>
      </c>
      <c r="AE1964" s="14" t="str">
        <f t="array" ref="AE1964">IFERROR(INDEX('Pontuação 3.0'!G$13:G$191, MATCH(AD1964, 'Pontuação 3.0'!F$13:F$191, 0)), "Faixa Indefinida")</f>
        <v>A</v>
      </c>
      <c r="AF1964" s="14">
        <f t="shared" si="2"/>
        <v>1</v>
      </c>
      <c r="AG1964" s="14">
        <f t="shared" si="3"/>
        <v>0</v>
      </c>
      <c r="AH1964" s="14">
        <f t="shared" si="4"/>
        <v>0</v>
      </c>
      <c r="AI1964" s="14">
        <f t="shared" si="5"/>
        <v>0</v>
      </c>
      <c r="AJ1964" s="10"/>
    </row>
    <row r="1965" ht="15.75" customHeight="1">
      <c r="A1965" s="9">
        <v>45695.0</v>
      </c>
      <c r="B1965" s="10" t="s">
        <v>3565</v>
      </c>
      <c r="C1965" s="10" t="s">
        <v>4503</v>
      </c>
      <c r="D1965" s="10" t="s">
        <v>4504</v>
      </c>
      <c r="E1965" s="10" t="s">
        <v>8586</v>
      </c>
      <c r="F1965" s="10" t="s">
        <v>8631</v>
      </c>
      <c r="G1965" s="10" t="s">
        <v>8588</v>
      </c>
      <c r="H1965" s="10" t="s">
        <v>8598</v>
      </c>
      <c r="I1965" s="10" t="s">
        <v>8590</v>
      </c>
      <c r="J1965" s="10" t="s">
        <v>8599</v>
      </c>
      <c r="K1965" s="10" t="s">
        <v>8590</v>
      </c>
      <c r="L1965" s="10" t="s">
        <v>8592</v>
      </c>
      <c r="M1965" s="10" t="s">
        <v>8601</v>
      </c>
      <c r="N1965" s="12" t="s">
        <v>11</v>
      </c>
      <c r="O1965" s="12" t="s">
        <v>13</v>
      </c>
      <c r="P1965" s="12" t="s">
        <v>22</v>
      </c>
      <c r="Q1965" s="12" t="s">
        <v>49</v>
      </c>
      <c r="R1965" s="12" t="s">
        <v>14</v>
      </c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3">
        <f>ROUNDUP(SUM(VLOOKUP(F1965,'Pontuação 3.0'!A$2:B$11,2,FALSE),VLOOKUP(E1965,'Pontuação 3.0'!C$2:D$11,2,FALSE),VLOOKUP(H1965,'Pontuação 3.0'!I$2:J$11,2,FALSE),VLOOKUP(J1965,'Pontuação 3.0'!G$2:H$11,2,FALSE),VLOOKUP(G1965,'Pontuação 3.0'!E$2:F$11,2,FALSE),VLOOKUP(K1965,'Pontuação 3.0'!K$2:L$11,2,FALSE),VLOOKUP(L1965,'Pontuação 3.0'!M$2:N$13,2,FALSE)),0)</f>
        <v>2107</v>
      </c>
      <c r="AD1965" s="14">
        <f t="shared" si="1"/>
        <v>211</v>
      </c>
      <c r="AE1965" s="14" t="str">
        <f t="array" ref="AE1965">IFERROR(INDEX('Pontuação 3.0'!G$13:G$191, MATCH(AD1965, 'Pontuação 3.0'!F$13:F$191, 0)), "Faixa Indefinida")</f>
        <v>C</v>
      </c>
      <c r="AF1965" s="14">
        <f t="shared" si="2"/>
        <v>0</v>
      </c>
      <c r="AG1965" s="14">
        <f t="shared" si="3"/>
        <v>0</v>
      </c>
      <c r="AH1965" s="14">
        <f t="shared" si="4"/>
        <v>1</v>
      </c>
      <c r="AI1965" s="14">
        <f t="shared" si="5"/>
        <v>0</v>
      </c>
      <c r="AJ1965" s="10"/>
    </row>
    <row r="1966" ht="15.75" customHeight="1">
      <c r="A1966" s="9">
        <v>45695.0</v>
      </c>
      <c r="B1966" s="10" t="s">
        <v>4505</v>
      </c>
      <c r="C1966" s="10" t="s">
        <v>4506</v>
      </c>
      <c r="D1966" s="11">
        <v>1.1951006687E10</v>
      </c>
      <c r="E1966" s="10" t="s">
        <v>8586</v>
      </c>
      <c r="F1966" s="10" t="s">
        <v>8587</v>
      </c>
      <c r="G1966" s="10" t="s">
        <v>8588</v>
      </c>
      <c r="H1966" s="10" t="s">
        <v>8598</v>
      </c>
      <c r="I1966" s="10" t="s">
        <v>8590</v>
      </c>
      <c r="J1966" s="10" t="s">
        <v>8599</v>
      </c>
      <c r="K1966" s="10" t="s">
        <v>8590</v>
      </c>
      <c r="L1966" s="10" t="s">
        <v>8592</v>
      </c>
      <c r="M1966" s="10" t="s">
        <v>8621</v>
      </c>
      <c r="N1966" s="12" t="s">
        <v>11</v>
      </c>
      <c r="O1966" s="12" t="s">
        <v>13</v>
      </c>
      <c r="P1966" s="12" t="s">
        <v>19</v>
      </c>
      <c r="Q1966" s="12" t="s">
        <v>40</v>
      </c>
      <c r="R1966" s="12" t="s">
        <v>23</v>
      </c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3">
        <f>ROUNDUP(SUM(VLOOKUP(F1966,'Pontuação 3.0'!A$2:B$11,2,FALSE),VLOOKUP(E1966,'Pontuação 3.0'!C$2:D$11,2,FALSE),VLOOKUP(H1966,'Pontuação 3.0'!I$2:J$11,2,FALSE),VLOOKUP(J1966,'Pontuação 3.0'!G$2:H$11,2,FALSE),VLOOKUP(G1966,'Pontuação 3.0'!E$2:F$11,2,FALSE),VLOOKUP(K1966,'Pontuação 3.0'!K$2:L$11,2,FALSE),VLOOKUP(L1966,'Pontuação 3.0'!M$2:N$13,2,FALSE)),0)</f>
        <v>2122</v>
      </c>
      <c r="AD1966" s="14">
        <f t="shared" si="1"/>
        <v>212</v>
      </c>
      <c r="AE1966" s="14" t="str">
        <f t="array" ref="AE1966">IFERROR(INDEX('Pontuação 3.0'!G$13:G$191, MATCH(AD1966, 'Pontuação 3.0'!F$13:F$191, 0)), "Faixa Indefinida")</f>
        <v>C</v>
      </c>
      <c r="AF1966" s="14">
        <f t="shared" si="2"/>
        <v>0</v>
      </c>
      <c r="AG1966" s="14">
        <f t="shared" si="3"/>
        <v>0</v>
      </c>
      <c r="AH1966" s="14">
        <f t="shared" si="4"/>
        <v>1</v>
      </c>
      <c r="AI1966" s="14">
        <f t="shared" si="5"/>
        <v>0</v>
      </c>
      <c r="AJ1966" s="10"/>
    </row>
    <row r="1967" ht="15.75" customHeight="1">
      <c r="A1967" s="9">
        <v>45695.0</v>
      </c>
      <c r="B1967" s="10" t="s">
        <v>4507</v>
      </c>
      <c r="C1967" s="10" t="s">
        <v>4508</v>
      </c>
      <c r="D1967" s="11">
        <v>9.2981252336E10</v>
      </c>
      <c r="E1967" s="10" t="s">
        <v>8586</v>
      </c>
      <c r="F1967" s="10" t="s">
        <v>8587</v>
      </c>
      <c r="G1967" s="10" t="s">
        <v>8616</v>
      </c>
      <c r="H1967" s="10" t="s">
        <v>8598</v>
      </c>
      <c r="I1967" s="10" t="s">
        <v>8590</v>
      </c>
      <c r="J1967" s="10" t="s">
        <v>8617</v>
      </c>
      <c r="K1967" s="10" t="s">
        <v>8590</v>
      </c>
      <c r="L1967" s="10" t="s">
        <v>8615</v>
      </c>
      <c r="M1967" s="10" t="s">
        <v>8611</v>
      </c>
      <c r="N1967" s="12" t="s">
        <v>11</v>
      </c>
      <c r="O1967" s="12" t="s">
        <v>13</v>
      </c>
      <c r="P1967" s="12" t="s">
        <v>19</v>
      </c>
      <c r="Q1967" s="12" t="s">
        <v>121</v>
      </c>
      <c r="R1967" s="12" t="s">
        <v>23</v>
      </c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3">
        <f>ROUNDUP(SUM(VLOOKUP(F1967,'Pontuação 3.0'!A$2:B$11,2,FALSE),VLOOKUP(E1967,'Pontuação 3.0'!C$2:D$11,2,FALSE),VLOOKUP(H1967,'Pontuação 3.0'!I$2:J$11,2,FALSE),VLOOKUP(J1967,'Pontuação 3.0'!G$2:H$11,2,FALSE),VLOOKUP(G1967,'Pontuação 3.0'!E$2:F$11,2,FALSE),VLOOKUP(K1967,'Pontuação 3.0'!K$2:L$11,2,FALSE),VLOOKUP(L1967,'Pontuação 3.0'!M$2:N$13,2,FALSE)),0)</f>
        <v>2577</v>
      </c>
      <c r="AD1967" s="14">
        <f t="shared" si="1"/>
        <v>258</v>
      </c>
      <c r="AE1967" s="14" t="str">
        <f t="array" ref="AE1967">IFERROR(INDEX('Pontuação 3.0'!G$13:G$191, MATCH(AD1967, 'Pontuação 3.0'!F$13:F$191, 0)), "Faixa Indefinida")</f>
        <v>A</v>
      </c>
      <c r="AF1967" s="14">
        <f t="shared" si="2"/>
        <v>1</v>
      </c>
      <c r="AG1967" s="14">
        <f t="shared" si="3"/>
        <v>0</v>
      </c>
      <c r="AH1967" s="14">
        <f t="shared" si="4"/>
        <v>0</v>
      </c>
      <c r="AI1967" s="14">
        <f t="shared" si="5"/>
        <v>0</v>
      </c>
      <c r="AJ1967" s="10"/>
    </row>
    <row r="1968" ht="15.75" customHeight="1">
      <c r="A1968" s="9">
        <v>45695.0</v>
      </c>
      <c r="B1968" s="10" t="s">
        <v>4513</v>
      </c>
      <c r="C1968" s="10" t="s">
        <v>4514</v>
      </c>
      <c r="D1968" s="11">
        <v>9.698421129E10</v>
      </c>
      <c r="E1968" s="10" t="s">
        <v>8586</v>
      </c>
      <c r="F1968" s="10" t="s">
        <v>8587</v>
      </c>
      <c r="G1968" s="10" t="s">
        <v>8628</v>
      </c>
      <c r="H1968" s="10" t="s">
        <v>8626</v>
      </c>
      <c r="I1968" s="10" t="s">
        <v>8614</v>
      </c>
      <c r="J1968" s="10" t="s">
        <v>8599</v>
      </c>
      <c r="K1968" s="10" t="s">
        <v>8590</v>
      </c>
      <c r="L1968" s="10" t="s">
        <v>8615</v>
      </c>
      <c r="M1968" s="10" t="s">
        <v>8601</v>
      </c>
      <c r="N1968" s="12" t="s">
        <v>11</v>
      </c>
      <c r="O1968" s="12" t="s">
        <v>13</v>
      </c>
      <c r="P1968" s="12" t="s">
        <v>114</v>
      </c>
      <c r="Q1968" s="12" t="s">
        <v>121</v>
      </c>
      <c r="R1968" s="12" t="s">
        <v>14</v>
      </c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3">
        <f>ROUNDUP(SUM(VLOOKUP(F1968,'Pontuação 3.0'!A$2:B$11,2,FALSE),VLOOKUP(E1968,'Pontuação 3.0'!C$2:D$11,2,FALSE),VLOOKUP(H1968,'Pontuação 3.0'!I$2:J$11,2,FALSE),VLOOKUP(J1968,'Pontuação 3.0'!G$2:H$11,2,FALSE),VLOOKUP(G1968,'Pontuação 3.0'!E$2:F$11,2,FALSE),VLOOKUP(K1968,'Pontuação 3.0'!K$2:L$11,2,FALSE),VLOOKUP(L1968,'Pontuação 3.0'!M$2:N$13,2,FALSE)),0)</f>
        <v>1910</v>
      </c>
      <c r="AD1968" s="14">
        <f t="shared" si="1"/>
        <v>191</v>
      </c>
      <c r="AE1968" s="14" t="str">
        <f t="array" ref="AE1968">IFERROR(INDEX('Pontuação 3.0'!G$13:G$191, MATCH(AD1968, 'Pontuação 3.0'!F$13:F$191, 0)), "Faixa Indefinida")</f>
        <v>D</v>
      </c>
      <c r="AF1968" s="14">
        <f t="shared" si="2"/>
        <v>0</v>
      </c>
      <c r="AG1968" s="14">
        <f t="shared" si="3"/>
        <v>0</v>
      </c>
      <c r="AH1968" s="14">
        <f t="shared" si="4"/>
        <v>0</v>
      </c>
      <c r="AI1968" s="14">
        <f t="shared" si="5"/>
        <v>1</v>
      </c>
      <c r="AJ1968" s="10"/>
    </row>
    <row r="1969" ht="15.75" customHeight="1">
      <c r="A1969" s="9">
        <v>45695.0</v>
      </c>
      <c r="B1969" s="10" t="s">
        <v>4515</v>
      </c>
      <c r="C1969" s="10" t="s">
        <v>4516</v>
      </c>
      <c r="D1969" s="11">
        <v>9.9982856729E10</v>
      </c>
      <c r="E1969" s="10" t="s">
        <v>8586</v>
      </c>
      <c r="F1969" s="10" t="s">
        <v>8587</v>
      </c>
      <c r="G1969" s="10" t="s">
        <v>8588</v>
      </c>
      <c r="H1969" s="10" t="s">
        <v>8598</v>
      </c>
      <c r="I1969" s="10" t="s">
        <v>8614</v>
      </c>
      <c r="J1969" s="10" t="s">
        <v>8599</v>
      </c>
      <c r="K1969" s="10" t="s">
        <v>8606</v>
      </c>
      <c r="L1969" s="10" t="s">
        <v>8592</v>
      </c>
      <c r="M1969" s="10" t="s">
        <v>8601</v>
      </c>
      <c r="N1969" s="12" t="s">
        <v>11</v>
      </c>
      <c r="O1969" s="12" t="s">
        <v>13</v>
      </c>
      <c r="P1969" s="12" t="s">
        <v>22</v>
      </c>
      <c r="Q1969" s="12" t="s">
        <v>45</v>
      </c>
      <c r="R1969" s="12" t="s">
        <v>14</v>
      </c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3">
        <f>ROUNDUP(SUM(VLOOKUP(F1969,'Pontuação 3.0'!A$2:B$11,2,FALSE),VLOOKUP(E1969,'Pontuação 3.0'!C$2:D$11,2,FALSE),VLOOKUP(H1969,'Pontuação 3.0'!I$2:J$11,2,FALSE),VLOOKUP(J1969,'Pontuação 3.0'!G$2:H$11,2,FALSE),VLOOKUP(G1969,'Pontuação 3.0'!E$2:F$11,2,FALSE),VLOOKUP(K1969,'Pontuação 3.0'!K$2:L$11,2,FALSE),VLOOKUP(L1969,'Pontuação 3.0'!M$2:N$13,2,FALSE)),0)</f>
        <v>2383</v>
      </c>
      <c r="AD1969" s="14">
        <f t="shared" si="1"/>
        <v>238</v>
      </c>
      <c r="AE1969" s="14" t="str">
        <f t="array" ref="AE1969">IFERROR(INDEX('Pontuação 3.0'!G$13:G$191, MATCH(AD1969, 'Pontuação 3.0'!F$13:F$191, 0)), "Faixa Indefinida")</f>
        <v>A</v>
      </c>
      <c r="AF1969" s="14">
        <f t="shared" si="2"/>
        <v>1</v>
      </c>
      <c r="AG1969" s="14">
        <f t="shared" si="3"/>
        <v>0</v>
      </c>
      <c r="AH1969" s="14">
        <f t="shared" si="4"/>
        <v>0</v>
      </c>
      <c r="AI1969" s="14">
        <f t="shared" si="5"/>
        <v>0</v>
      </c>
      <c r="AJ1969" s="10"/>
    </row>
    <row r="1970" ht="15.75" customHeight="1">
      <c r="A1970" s="9">
        <v>45695.0</v>
      </c>
      <c r="B1970" s="10" t="s">
        <v>4519</v>
      </c>
      <c r="C1970" s="10" t="s">
        <v>4520</v>
      </c>
      <c r="D1970" s="11">
        <v>8.8993081987E10</v>
      </c>
      <c r="E1970" s="10" t="s">
        <v>8586</v>
      </c>
      <c r="F1970" s="10" t="s">
        <v>8640</v>
      </c>
      <c r="G1970" s="10" t="s">
        <v>8588</v>
      </c>
      <c r="H1970" s="10" t="s">
        <v>8598</v>
      </c>
      <c r="I1970" s="10" t="s">
        <v>8614</v>
      </c>
      <c r="J1970" s="10" t="s">
        <v>8591</v>
      </c>
      <c r="K1970" s="10" t="s">
        <v>8606</v>
      </c>
      <c r="L1970" s="10" t="s">
        <v>8592</v>
      </c>
      <c r="M1970" s="10" t="s">
        <v>8621</v>
      </c>
      <c r="N1970" s="12" t="s">
        <v>11</v>
      </c>
      <c r="O1970" s="12" t="s">
        <v>13</v>
      </c>
      <c r="P1970" s="12" t="s">
        <v>68</v>
      </c>
      <c r="Q1970" s="12" t="s">
        <v>49</v>
      </c>
      <c r="R1970" s="12" t="s">
        <v>14</v>
      </c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3">
        <f>ROUNDUP(SUM(VLOOKUP(F1970,'Pontuação 3.0'!A$2:B$11,2,FALSE),VLOOKUP(E1970,'Pontuação 3.0'!C$2:D$11,2,FALSE),VLOOKUP(H1970,'Pontuação 3.0'!I$2:J$11,2,FALSE),VLOOKUP(J1970,'Pontuação 3.0'!G$2:H$11,2,FALSE),VLOOKUP(G1970,'Pontuação 3.0'!E$2:F$11,2,FALSE),VLOOKUP(K1970,'Pontuação 3.0'!K$2:L$11,2,FALSE),VLOOKUP(L1970,'Pontuação 3.0'!M$2:N$13,2,FALSE)),0)</f>
        <v>2387</v>
      </c>
      <c r="AD1970" s="14">
        <f t="shared" si="1"/>
        <v>239</v>
      </c>
      <c r="AE1970" s="14" t="str">
        <f t="array" ref="AE1970">IFERROR(INDEX('Pontuação 3.0'!G$13:G$191, MATCH(AD1970, 'Pontuação 3.0'!F$13:F$191, 0)), "Faixa Indefinida")</f>
        <v>A</v>
      </c>
      <c r="AF1970" s="14">
        <f t="shared" si="2"/>
        <v>1</v>
      </c>
      <c r="AG1970" s="14">
        <f t="shared" si="3"/>
        <v>0</v>
      </c>
      <c r="AH1970" s="14">
        <f t="shared" si="4"/>
        <v>0</v>
      </c>
      <c r="AI1970" s="14">
        <f t="shared" si="5"/>
        <v>0</v>
      </c>
      <c r="AJ1970" s="10"/>
    </row>
    <row r="1971" ht="15.75" customHeight="1">
      <c r="A1971" s="9">
        <v>45695.0</v>
      </c>
      <c r="B1971" s="10" t="s">
        <v>4517</v>
      </c>
      <c r="C1971" s="10" t="s">
        <v>4518</v>
      </c>
      <c r="D1971" s="11">
        <v>9.1993974031E10</v>
      </c>
      <c r="E1971" s="10" t="s">
        <v>8586</v>
      </c>
      <c r="F1971" s="10" t="s">
        <v>8596</v>
      </c>
      <c r="G1971" s="10" t="s">
        <v>8588</v>
      </c>
      <c r="H1971" s="10" t="s">
        <v>8605</v>
      </c>
      <c r="I1971" s="10" t="s">
        <v>8614</v>
      </c>
      <c r="J1971" s="10" t="s">
        <v>8624</v>
      </c>
      <c r="K1971" s="10" t="s">
        <v>8606</v>
      </c>
      <c r="L1971" s="10" t="s">
        <v>8615</v>
      </c>
      <c r="M1971" s="10" t="s">
        <v>8601</v>
      </c>
      <c r="N1971" s="12" t="s">
        <v>11</v>
      </c>
      <c r="O1971" s="12" t="s">
        <v>13</v>
      </c>
      <c r="P1971" s="12" t="s">
        <v>19</v>
      </c>
      <c r="Q1971" s="12" t="s">
        <v>40</v>
      </c>
      <c r="R1971" s="12" t="s">
        <v>14</v>
      </c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3">
        <f>ROUNDUP(SUM(VLOOKUP(F1971,'Pontuação 3.0'!A$2:B$11,2,FALSE),VLOOKUP(E1971,'Pontuação 3.0'!C$2:D$11,2,FALSE),VLOOKUP(H1971,'Pontuação 3.0'!I$2:J$11,2,FALSE),VLOOKUP(J1971,'Pontuação 3.0'!G$2:H$11,2,FALSE),VLOOKUP(G1971,'Pontuação 3.0'!E$2:F$11,2,FALSE),VLOOKUP(K1971,'Pontuação 3.0'!K$2:L$11,2,FALSE),VLOOKUP(L1971,'Pontuação 3.0'!M$2:N$13,2,FALSE)),0)</f>
        <v>2295</v>
      </c>
      <c r="AD1971" s="14">
        <f t="shared" si="1"/>
        <v>230</v>
      </c>
      <c r="AE1971" s="14" t="str">
        <f t="array" ref="AE1971">IFERROR(INDEX('Pontuação 3.0'!G$13:G$191, MATCH(AD1971, 'Pontuação 3.0'!F$13:F$191, 0)), "Faixa Indefinida")</f>
        <v>B</v>
      </c>
      <c r="AF1971" s="14">
        <f t="shared" si="2"/>
        <v>0</v>
      </c>
      <c r="AG1971" s="14">
        <f t="shared" si="3"/>
        <v>1</v>
      </c>
      <c r="AH1971" s="14">
        <f t="shared" si="4"/>
        <v>0</v>
      </c>
      <c r="AI1971" s="14">
        <f t="shared" si="5"/>
        <v>0</v>
      </c>
      <c r="AJ1971" s="10"/>
    </row>
    <row r="1972" ht="15.75" customHeight="1">
      <c r="A1972" s="9">
        <v>45695.0</v>
      </c>
      <c r="B1972" s="10" t="s">
        <v>4521</v>
      </c>
      <c r="C1972" s="10" t="s">
        <v>4522</v>
      </c>
      <c r="D1972" s="11">
        <v>6.1998233349E10</v>
      </c>
      <c r="E1972" s="10" t="s">
        <v>8622</v>
      </c>
      <c r="F1972" s="10" t="s">
        <v>8596</v>
      </c>
      <c r="G1972" s="10" t="s">
        <v>8628</v>
      </c>
      <c r="H1972" s="10" t="s">
        <v>8598</v>
      </c>
      <c r="I1972" s="10" t="s">
        <v>8590</v>
      </c>
      <c r="J1972" s="10" t="s">
        <v>8599</v>
      </c>
      <c r="K1972" s="10" t="s">
        <v>8590</v>
      </c>
      <c r="L1972" s="10" t="s">
        <v>8600</v>
      </c>
      <c r="M1972" s="10" t="s">
        <v>8601</v>
      </c>
      <c r="N1972" s="12" t="s">
        <v>11</v>
      </c>
      <c r="O1972" s="12" t="s">
        <v>13</v>
      </c>
      <c r="P1972" s="12" t="s">
        <v>19</v>
      </c>
      <c r="Q1972" s="12" t="s">
        <v>15</v>
      </c>
      <c r="R1972" s="12" t="s">
        <v>14</v>
      </c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3">
        <f>ROUNDUP(SUM(VLOOKUP(F1972,'Pontuação 3.0'!A$2:B$11,2,FALSE),VLOOKUP(E1972,'Pontuação 3.0'!C$2:D$11,2,FALSE),VLOOKUP(H1972,'Pontuação 3.0'!I$2:J$11,2,FALSE),VLOOKUP(J1972,'Pontuação 3.0'!G$2:H$11,2,FALSE),VLOOKUP(G1972,'Pontuação 3.0'!E$2:F$11,2,FALSE),VLOOKUP(K1972,'Pontuação 3.0'!K$2:L$11,2,FALSE),VLOOKUP(L1972,'Pontuação 3.0'!M$2:N$13,2,FALSE)),0)</f>
        <v>2003</v>
      </c>
      <c r="AD1972" s="14">
        <f t="shared" si="1"/>
        <v>200</v>
      </c>
      <c r="AE1972" s="14" t="str">
        <f t="array" ref="AE1972">IFERROR(INDEX('Pontuação 3.0'!G$13:G$191, MATCH(AD1972, 'Pontuação 3.0'!F$13:F$191, 0)), "Faixa Indefinida")</f>
        <v>C</v>
      </c>
      <c r="AF1972" s="14">
        <f t="shared" si="2"/>
        <v>0</v>
      </c>
      <c r="AG1972" s="14">
        <f t="shared" si="3"/>
        <v>0</v>
      </c>
      <c r="AH1972" s="14">
        <f t="shared" si="4"/>
        <v>1</v>
      </c>
      <c r="AI1972" s="14">
        <f t="shared" si="5"/>
        <v>0</v>
      </c>
      <c r="AJ1972" s="10"/>
    </row>
    <row r="1973" ht="15.75" customHeight="1">
      <c r="A1973" s="9">
        <v>45695.0</v>
      </c>
      <c r="B1973" s="10" t="s">
        <v>4525</v>
      </c>
      <c r="C1973" s="10" t="s">
        <v>4526</v>
      </c>
      <c r="D1973" s="11">
        <v>3.7999262914E10</v>
      </c>
      <c r="E1973" s="10" t="s">
        <v>8586</v>
      </c>
      <c r="F1973" s="10" t="s">
        <v>8596</v>
      </c>
      <c r="G1973" s="10" t="s">
        <v>8588</v>
      </c>
      <c r="H1973" s="10" t="s">
        <v>8589</v>
      </c>
      <c r="I1973" s="10" t="s">
        <v>8590</v>
      </c>
      <c r="J1973" s="10" t="s">
        <v>8599</v>
      </c>
      <c r="K1973" s="10" t="s">
        <v>8590</v>
      </c>
      <c r="L1973" s="10" t="s">
        <v>8592</v>
      </c>
      <c r="M1973" s="10" t="s">
        <v>8601</v>
      </c>
      <c r="N1973" s="12" t="s">
        <v>11</v>
      </c>
      <c r="O1973" s="12" t="s">
        <v>13</v>
      </c>
      <c r="P1973" s="12" t="s">
        <v>39</v>
      </c>
      <c r="Q1973" s="12" t="s">
        <v>49</v>
      </c>
      <c r="R1973" s="12" t="s">
        <v>23</v>
      </c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3">
        <f>ROUNDUP(SUM(VLOOKUP(F1973,'Pontuação 3.0'!A$2:B$11,2,FALSE),VLOOKUP(E1973,'Pontuação 3.0'!C$2:D$11,2,FALSE),VLOOKUP(H1973,'Pontuação 3.0'!I$2:J$11,2,FALSE),VLOOKUP(J1973,'Pontuação 3.0'!G$2:H$11,2,FALSE),VLOOKUP(G1973,'Pontuação 3.0'!E$2:F$11,2,FALSE),VLOOKUP(K1973,'Pontuação 3.0'!K$2:L$11,2,FALSE),VLOOKUP(L1973,'Pontuação 3.0'!M$2:N$13,2,FALSE)),0)</f>
        <v>2076</v>
      </c>
      <c r="AD1973" s="14">
        <f t="shared" si="1"/>
        <v>208</v>
      </c>
      <c r="AE1973" s="14" t="str">
        <f t="array" ref="AE1973">IFERROR(INDEX('Pontuação 3.0'!G$13:G$191, MATCH(AD1973, 'Pontuação 3.0'!F$13:F$191, 0)), "Faixa Indefinida")</f>
        <v>C</v>
      </c>
      <c r="AF1973" s="14">
        <f t="shared" si="2"/>
        <v>0</v>
      </c>
      <c r="AG1973" s="14">
        <f t="shared" si="3"/>
        <v>0</v>
      </c>
      <c r="AH1973" s="14">
        <f t="shared" si="4"/>
        <v>1</v>
      </c>
      <c r="AI1973" s="14">
        <f t="shared" si="5"/>
        <v>0</v>
      </c>
      <c r="AJ1973" s="10"/>
    </row>
    <row r="1974" ht="15.75" customHeight="1">
      <c r="A1974" s="9">
        <v>45695.0</v>
      </c>
      <c r="B1974" s="10" t="s">
        <v>696</v>
      </c>
      <c r="C1974" s="10" t="s">
        <v>4529</v>
      </c>
      <c r="D1974" s="11">
        <v>6.1993672242E10</v>
      </c>
      <c r="E1974" s="10" t="s">
        <v>8586</v>
      </c>
      <c r="F1974" s="10" t="s">
        <v>8596</v>
      </c>
      <c r="G1974" s="10" t="s">
        <v>8628</v>
      </c>
      <c r="H1974" s="10" t="s">
        <v>8626</v>
      </c>
      <c r="I1974" s="10" t="s">
        <v>8590</v>
      </c>
      <c r="J1974" s="10" t="s">
        <v>8599</v>
      </c>
      <c r="K1974" s="10" t="s">
        <v>8590</v>
      </c>
      <c r="L1974" s="10" t="s">
        <v>8592</v>
      </c>
      <c r="M1974" s="10" t="s">
        <v>8601</v>
      </c>
      <c r="N1974" s="12" t="s">
        <v>11</v>
      </c>
      <c r="O1974" s="12" t="s">
        <v>13</v>
      </c>
      <c r="P1974" s="12" t="s">
        <v>77</v>
      </c>
      <c r="Q1974" s="12" t="s">
        <v>45</v>
      </c>
      <c r="R1974" s="12" t="s">
        <v>23</v>
      </c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3">
        <f>ROUNDUP(SUM(VLOOKUP(F1974,'Pontuação 3.0'!A$2:B$11,2,FALSE),VLOOKUP(E1974,'Pontuação 3.0'!C$2:D$11,2,FALSE),VLOOKUP(H1974,'Pontuação 3.0'!I$2:J$11,2,FALSE),VLOOKUP(J1974,'Pontuação 3.0'!G$2:H$11,2,FALSE),VLOOKUP(G1974,'Pontuação 3.0'!E$2:F$11,2,FALSE),VLOOKUP(K1974,'Pontuação 3.0'!K$2:L$11,2,FALSE),VLOOKUP(L1974,'Pontuação 3.0'!M$2:N$13,2,FALSE)),0)</f>
        <v>1691</v>
      </c>
      <c r="AD1974" s="14">
        <f t="shared" si="1"/>
        <v>169</v>
      </c>
      <c r="AE1974" s="14" t="str">
        <f t="array" ref="AE1974">IFERROR(INDEX('Pontuação 3.0'!G$13:G$191, MATCH(AD1974, 'Pontuação 3.0'!F$13:F$191, 0)), "Faixa Indefinida")</f>
        <v>D</v>
      </c>
      <c r="AF1974" s="14">
        <f t="shared" si="2"/>
        <v>0</v>
      </c>
      <c r="AG1974" s="14">
        <f t="shared" si="3"/>
        <v>0</v>
      </c>
      <c r="AH1974" s="14">
        <f t="shared" si="4"/>
        <v>0</v>
      </c>
      <c r="AI1974" s="14">
        <f t="shared" si="5"/>
        <v>1</v>
      </c>
      <c r="AJ1974" s="10"/>
    </row>
    <row r="1975" ht="15.75" customHeight="1">
      <c r="A1975" s="9">
        <v>45695.0</v>
      </c>
      <c r="B1975" s="10" t="s">
        <v>4527</v>
      </c>
      <c r="C1975" s="10" t="s">
        <v>4528</v>
      </c>
      <c r="D1975" s="11">
        <v>9.8985390729E10</v>
      </c>
      <c r="E1975" s="10" t="s">
        <v>8586</v>
      </c>
      <c r="F1975" s="10" t="s">
        <v>8587</v>
      </c>
      <c r="G1975" s="10" t="s">
        <v>8628</v>
      </c>
      <c r="H1975" s="10" t="s">
        <v>8626</v>
      </c>
      <c r="I1975" s="10" t="s">
        <v>8614</v>
      </c>
      <c r="J1975" s="10" t="s">
        <v>8591</v>
      </c>
      <c r="K1975" s="10" t="s">
        <v>8590</v>
      </c>
      <c r="L1975" s="10" t="s">
        <v>8607</v>
      </c>
      <c r="M1975" s="10" t="s">
        <v>8601</v>
      </c>
      <c r="N1975" s="12" t="s">
        <v>11</v>
      </c>
      <c r="O1975" s="12" t="s">
        <v>13</v>
      </c>
      <c r="P1975" s="12" t="s">
        <v>48</v>
      </c>
      <c r="Q1975" s="12" t="s">
        <v>49</v>
      </c>
      <c r="R1975" s="12" t="s">
        <v>14</v>
      </c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3">
        <f>ROUNDUP(SUM(VLOOKUP(F1975,'Pontuação 3.0'!A$2:B$11,2,FALSE),VLOOKUP(E1975,'Pontuação 3.0'!C$2:D$11,2,FALSE),VLOOKUP(H1975,'Pontuação 3.0'!I$2:J$11,2,FALSE),VLOOKUP(J1975,'Pontuação 3.0'!G$2:H$11,2,FALSE),VLOOKUP(G1975,'Pontuação 3.0'!E$2:F$11,2,FALSE),VLOOKUP(K1975,'Pontuação 3.0'!K$2:L$11,2,FALSE),VLOOKUP(L1975,'Pontuação 3.0'!M$2:N$13,2,FALSE)),0)</f>
        <v>1946</v>
      </c>
      <c r="AD1975" s="14">
        <f t="shared" si="1"/>
        <v>195</v>
      </c>
      <c r="AE1975" s="14" t="str">
        <f t="array" ref="AE1975">IFERROR(INDEX('Pontuação 3.0'!G$13:G$191, MATCH(AD1975, 'Pontuação 3.0'!F$13:F$191, 0)), "Faixa Indefinida")</f>
        <v>C</v>
      </c>
      <c r="AF1975" s="14">
        <f t="shared" si="2"/>
        <v>0</v>
      </c>
      <c r="AG1975" s="14">
        <f t="shared" si="3"/>
        <v>0</v>
      </c>
      <c r="AH1975" s="14">
        <f t="shared" si="4"/>
        <v>1</v>
      </c>
      <c r="AI1975" s="14">
        <f t="shared" si="5"/>
        <v>0</v>
      </c>
      <c r="AJ1975" s="10"/>
    </row>
    <row r="1976" ht="15.75" customHeight="1">
      <c r="A1976" s="9">
        <v>45695.0</v>
      </c>
      <c r="B1976" s="10" t="s">
        <v>2733</v>
      </c>
      <c r="C1976" s="10" t="s">
        <v>4532</v>
      </c>
      <c r="D1976" s="11">
        <v>5.1999802863E10</v>
      </c>
      <c r="E1976" s="10" t="s">
        <v>8586</v>
      </c>
      <c r="F1976" s="10" t="s">
        <v>8596</v>
      </c>
      <c r="G1976" s="10" t="s">
        <v>8620</v>
      </c>
      <c r="H1976" s="10" t="s">
        <v>8605</v>
      </c>
      <c r="I1976" s="10" t="s">
        <v>8590</v>
      </c>
      <c r="J1976" s="10" t="s">
        <v>8599</v>
      </c>
      <c r="K1976" s="10" t="s">
        <v>8606</v>
      </c>
      <c r="L1976" s="10" t="s">
        <v>8592</v>
      </c>
      <c r="M1976" s="10" t="s">
        <v>8601</v>
      </c>
      <c r="N1976" s="12" t="s">
        <v>11</v>
      </c>
      <c r="O1976" s="12" t="s">
        <v>13</v>
      </c>
      <c r="P1976" s="12" t="s">
        <v>19</v>
      </c>
      <c r="Q1976" s="12" t="s">
        <v>386</v>
      </c>
      <c r="R1976" s="12" t="s">
        <v>14</v>
      </c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3">
        <f>ROUNDUP(SUM(VLOOKUP(F1976,'Pontuação 3.0'!A$2:B$11,2,FALSE),VLOOKUP(E1976,'Pontuação 3.0'!C$2:D$11,2,FALSE),VLOOKUP(H1976,'Pontuação 3.0'!I$2:J$11,2,FALSE),VLOOKUP(J1976,'Pontuação 3.0'!G$2:H$11,2,FALSE),VLOOKUP(G1976,'Pontuação 3.0'!E$2:F$11,2,FALSE),VLOOKUP(K1976,'Pontuação 3.0'!K$2:L$11,2,FALSE),VLOOKUP(L1976,'Pontuação 3.0'!M$2:N$13,2,FALSE)),0)</f>
        <v>2046</v>
      </c>
      <c r="AD1976" s="14">
        <f t="shared" si="1"/>
        <v>205</v>
      </c>
      <c r="AE1976" s="14" t="str">
        <f t="array" ref="AE1976">IFERROR(INDEX('Pontuação 3.0'!G$13:G$191, MATCH(AD1976, 'Pontuação 3.0'!F$13:F$191, 0)), "Faixa Indefinida")</f>
        <v>C</v>
      </c>
      <c r="AF1976" s="14">
        <f t="shared" si="2"/>
        <v>0</v>
      </c>
      <c r="AG1976" s="14">
        <f t="shared" si="3"/>
        <v>0</v>
      </c>
      <c r="AH1976" s="14">
        <f t="shared" si="4"/>
        <v>1</v>
      </c>
      <c r="AI1976" s="14">
        <f t="shared" si="5"/>
        <v>0</v>
      </c>
      <c r="AJ1976" s="10"/>
    </row>
    <row r="1977" ht="15.75" customHeight="1">
      <c r="A1977" s="9">
        <v>45695.0</v>
      </c>
      <c r="B1977" s="10" t="s">
        <v>4530</v>
      </c>
      <c r="C1977" s="10" t="s">
        <v>4531</v>
      </c>
      <c r="D1977" s="11">
        <v>3.1987219356E10</v>
      </c>
      <c r="E1977" s="10" t="s">
        <v>8586</v>
      </c>
      <c r="F1977" s="10" t="s">
        <v>8596</v>
      </c>
      <c r="G1977" s="10" t="s">
        <v>8628</v>
      </c>
      <c r="H1977" s="10" t="s">
        <v>8626</v>
      </c>
      <c r="I1977" s="10" t="s">
        <v>8614</v>
      </c>
      <c r="J1977" s="10" t="s">
        <v>8599</v>
      </c>
      <c r="K1977" s="10" t="s">
        <v>8606</v>
      </c>
      <c r="L1977" s="10" t="s">
        <v>8615</v>
      </c>
      <c r="M1977" s="10" t="s">
        <v>8593</v>
      </c>
      <c r="N1977" s="12" t="s">
        <v>11</v>
      </c>
      <c r="O1977" s="12" t="s">
        <v>13</v>
      </c>
      <c r="P1977" s="12" t="s">
        <v>77</v>
      </c>
      <c r="Q1977" s="12" t="s">
        <v>45</v>
      </c>
      <c r="R1977" s="12" t="s">
        <v>14</v>
      </c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3">
        <f>ROUNDUP(SUM(VLOOKUP(F1977,'Pontuação 3.0'!A$2:B$11,2,FALSE),VLOOKUP(E1977,'Pontuação 3.0'!C$2:D$11,2,FALSE),VLOOKUP(H1977,'Pontuação 3.0'!I$2:J$11,2,FALSE),VLOOKUP(J1977,'Pontuação 3.0'!G$2:H$11,2,FALSE),VLOOKUP(G1977,'Pontuação 3.0'!E$2:F$11,2,FALSE),VLOOKUP(K1977,'Pontuação 3.0'!K$2:L$11,2,FALSE),VLOOKUP(L1977,'Pontuação 3.0'!M$2:N$13,2,FALSE)),0)</f>
        <v>2038</v>
      </c>
      <c r="AD1977" s="14">
        <f t="shared" si="1"/>
        <v>204</v>
      </c>
      <c r="AE1977" s="14" t="str">
        <f t="array" ref="AE1977">IFERROR(INDEX('Pontuação 3.0'!G$13:G$191, MATCH(AD1977, 'Pontuação 3.0'!F$13:F$191, 0)), "Faixa Indefinida")</f>
        <v>C</v>
      </c>
      <c r="AF1977" s="14">
        <f t="shared" si="2"/>
        <v>0</v>
      </c>
      <c r="AG1977" s="14">
        <f t="shared" si="3"/>
        <v>0</v>
      </c>
      <c r="AH1977" s="14">
        <f t="shared" si="4"/>
        <v>1</v>
      </c>
      <c r="AI1977" s="14">
        <f t="shared" si="5"/>
        <v>0</v>
      </c>
      <c r="AJ1977" s="10"/>
    </row>
    <row r="1978" ht="15.75" customHeight="1">
      <c r="A1978" s="9">
        <v>45695.0</v>
      </c>
      <c r="B1978" s="10" t="s">
        <v>4533</v>
      </c>
      <c r="C1978" s="10" t="s">
        <v>4534</v>
      </c>
      <c r="D1978" s="10" t="s">
        <v>4535</v>
      </c>
      <c r="E1978" s="10" t="s">
        <v>8586</v>
      </c>
      <c r="F1978" s="10" t="s">
        <v>8596</v>
      </c>
      <c r="G1978" s="10" t="s">
        <v>8588</v>
      </c>
      <c r="H1978" s="10" t="s">
        <v>8632</v>
      </c>
      <c r="I1978" s="10" t="s">
        <v>8614</v>
      </c>
      <c r="J1978" s="10" t="s">
        <v>8599</v>
      </c>
      <c r="K1978" s="10" t="s">
        <v>8590</v>
      </c>
      <c r="L1978" s="10" t="s">
        <v>8592</v>
      </c>
      <c r="M1978" s="10" t="s">
        <v>8601</v>
      </c>
      <c r="N1978" s="12" t="s">
        <v>11</v>
      </c>
      <c r="O1978" s="12" t="s">
        <v>13</v>
      </c>
      <c r="P1978" s="12" t="s">
        <v>48</v>
      </c>
      <c r="Q1978" s="12" t="s">
        <v>49</v>
      </c>
      <c r="R1978" s="12" t="s">
        <v>14</v>
      </c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3">
        <f>ROUNDUP(SUM(VLOOKUP(F1978,'Pontuação 3.0'!A$2:B$11,2,FALSE),VLOOKUP(E1978,'Pontuação 3.0'!C$2:D$11,2,FALSE),VLOOKUP(H1978,'Pontuação 3.0'!I$2:J$11,2,FALSE),VLOOKUP(J1978,'Pontuação 3.0'!G$2:H$11,2,FALSE),VLOOKUP(G1978,'Pontuação 3.0'!E$2:F$11,2,FALSE),VLOOKUP(K1978,'Pontuação 3.0'!K$2:L$11,2,FALSE),VLOOKUP(L1978,'Pontuação 3.0'!M$2:N$13,2,FALSE)),0)</f>
        <v>1881</v>
      </c>
      <c r="AD1978" s="14">
        <f t="shared" si="1"/>
        <v>188</v>
      </c>
      <c r="AE1978" s="14" t="str">
        <f t="array" ref="AE1978">IFERROR(INDEX('Pontuação 3.0'!G$13:G$191, MATCH(AD1978, 'Pontuação 3.0'!F$13:F$191, 0)), "Faixa Indefinida")</f>
        <v>D</v>
      </c>
      <c r="AF1978" s="14">
        <f t="shared" si="2"/>
        <v>0</v>
      </c>
      <c r="AG1978" s="14">
        <f t="shared" si="3"/>
        <v>0</v>
      </c>
      <c r="AH1978" s="14">
        <f t="shared" si="4"/>
        <v>0</v>
      </c>
      <c r="AI1978" s="14">
        <f t="shared" si="5"/>
        <v>1</v>
      </c>
      <c r="AJ1978" s="10"/>
    </row>
    <row r="1979" ht="15.75" customHeight="1">
      <c r="A1979" s="9">
        <v>45695.0</v>
      </c>
      <c r="B1979" s="10" t="s">
        <v>207</v>
      </c>
      <c r="C1979" s="10" t="s">
        <v>4536</v>
      </c>
      <c r="D1979" s="11">
        <v>1.1913261854E10</v>
      </c>
      <c r="E1979" s="10" t="s">
        <v>8586</v>
      </c>
      <c r="F1979" s="10" t="s">
        <v>8640</v>
      </c>
      <c r="G1979" s="10" t="s">
        <v>8597</v>
      </c>
      <c r="H1979" s="10" t="s">
        <v>8626</v>
      </c>
      <c r="I1979" s="10" t="s">
        <v>8590</v>
      </c>
      <c r="J1979" s="10" t="s">
        <v>8599</v>
      </c>
      <c r="K1979" s="10" t="s">
        <v>8590</v>
      </c>
      <c r="L1979" s="10" t="s">
        <v>8615</v>
      </c>
      <c r="M1979" s="10" t="s">
        <v>8611</v>
      </c>
      <c r="N1979" s="12" t="s">
        <v>11</v>
      </c>
      <c r="O1979" s="12" t="s">
        <v>13</v>
      </c>
      <c r="P1979" s="12" t="s">
        <v>22</v>
      </c>
      <c r="Q1979" s="12" t="s">
        <v>386</v>
      </c>
      <c r="R1979" s="12" t="s">
        <v>14</v>
      </c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3">
        <f>ROUNDUP(SUM(VLOOKUP(F1979,'Pontuação 3.0'!A$2:B$11,2,FALSE),VLOOKUP(E1979,'Pontuação 3.0'!C$2:D$11,2,FALSE),VLOOKUP(H1979,'Pontuação 3.0'!I$2:J$11,2,FALSE),VLOOKUP(J1979,'Pontuação 3.0'!G$2:H$11,2,FALSE),VLOOKUP(G1979,'Pontuação 3.0'!E$2:F$11,2,FALSE),VLOOKUP(K1979,'Pontuação 3.0'!K$2:L$11,2,FALSE),VLOOKUP(L1979,'Pontuação 3.0'!M$2:N$13,2,FALSE)),0)</f>
        <v>1805</v>
      </c>
      <c r="AD1979" s="14">
        <f t="shared" si="1"/>
        <v>181</v>
      </c>
      <c r="AE1979" s="14" t="str">
        <f t="array" ref="AE1979">IFERROR(INDEX('Pontuação 3.0'!G$13:G$191, MATCH(AD1979, 'Pontuação 3.0'!F$13:F$191, 0)), "Faixa Indefinida")</f>
        <v>D</v>
      </c>
      <c r="AF1979" s="14">
        <f t="shared" si="2"/>
        <v>0</v>
      </c>
      <c r="AG1979" s="14">
        <f t="shared" si="3"/>
        <v>0</v>
      </c>
      <c r="AH1979" s="14">
        <f t="shared" si="4"/>
        <v>0</v>
      </c>
      <c r="AI1979" s="14">
        <f t="shared" si="5"/>
        <v>1</v>
      </c>
      <c r="AJ1979" s="10"/>
    </row>
    <row r="1980" ht="15.75" customHeight="1">
      <c r="A1980" s="9">
        <v>45695.0</v>
      </c>
      <c r="B1980" s="10" t="s">
        <v>4539</v>
      </c>
      <c r="C1980" s="10" t="s">
        <v>4540</v>
      </c>
      <c r="D1980" s="10" t="s">
        <v>4541</v>
      </c>
      <c r="E1980" s="10" t="s">
        <v>8586</v>
      </c>
      <c r="F1980" s="10" t="s">
        <v>8596</v>
      </c>
      <c r="G1980" s="10" t="s">
        <v>8588</v>
      </c>
      <c r="H1980" s="10" t="s">
        <v>8589</v>
      </c>
      <c r="I1980" s="10" t="s">
        <v>8614</v>
      </c>
      <c r="J1980" s="10" t="s">
        <v>8591</v>
      </c>
      <c r="K1980" s="10" t="s">
        <v>8590</v>
      </c>
      <c r="L1980" s="10" t="s">
        <v>8629</v>
      </c>
      <c r="M1980" s="10" t="s">
        <v>8601</v>
      </c>
      <c r="N1980" s="12" t="s">
        <v>11</v>
      </c>
      <c r="O1980" s="12" t="s">
        <v>13</v>
      </c>
      <c r="P1980" s="12" t="s">
        <v>19</v>
      </c>
      <c r="Q1980" s="12" t="s">
        <v>45</v>
      </c>
      <c r="R1980" s="12" t="s">
        <v>23</v>
      </c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3">
        <f>ROUNDUP(SUM(VLOOKUP(F1980,'Pontuação 3.0'!A$2:B$11,2,FALSE),VLOOKUP(E1980,'Pontuação 3.0'!C$2:D$11,2,FALSE),VLOOKUP(H1980,'Pontuação 3.0'!I$2:J$11,2,FALSE),VLOOKUP(J1980,'Pontuação 3.0'!G$2:H$11,2,FALSE),VLOOKUP(G1980,'Pontuação 3.0'!E$2:F$11,2,FALSE),VLOOKUP(K1980,'Pontuação 3.0'!K$2:L$11,2,FALSE),VLOOKUP(L1980,'Pontuação 3.0'!M$2:N$13,2,FALSE)),0)</f>
        <v>2206</v>
      </c>
      <c r="AD1980" s="14">
        <f t="shared" si="1"/>
        <v>221</v>
      </c>
      <c r="AE1980" s="14" t="str">
        <f t="array" ref="AE1980">IFERROR(INDEX('Pontuação 3.0'!G$13:G$191, MATCH(AD1980, 'Pontuação 3.0'!F$13:F$191, 0)), "Faixa Indefinida")</f>
        <v>B</v>
      </c>
      <c r="AF1980" s="14">
        <f t="shared" si="2"/>
        <v>0</v>
      </c>
      <c r="AG1980" s="14">
        <f t="shared" si="3"/>
        <v>1</v>
      </c>
      <c r="AH1980" s="14">
        <f t="shared" si="4"/>
        <v>0</v>
      </c>
      <c r="AI1980" s="14">
        <f t="shared" si="5"/>
        <v>0</v>
      </c>
      <c r="AJ1980" s="10"/>
    </row>
    <row r="1981" ht="15.75" customHeight="1">
      <c r="A1981" s="9">
        <v>45695.0</v>
      </c>
      <c r="B1981" s="10" t="s">
        <v>4542</v>
      </c>
      <c r="C1981" s="10" t="s">
        <v>4543</v>
      </c>
      <c r="D1981" s="11">
        <v>6.2993476702E10</v>
      </c>
      <c r="E1981" s="10" t="s">
        <v>8586</v>
      </c>
      <c r="F1981" s="10" t="s">
        <v>8596</v>
      </c>
      <c r="G1981" s="10" t="s">
        <v>8588</v>
      </c>
      <c r="H1981" s="10" t="s">
        <v>8598</v>
      </c>
      <c r="I1981" s="10" t="s">
        <v>8590</v>
      </c>
      <c r="J1981" s="10" t="s">
        <v>8599</v>
      </c>
      <c r="K1981" s="10" t="s">
        <v>8590</v>
      </c>
      <c r="L1981" s="10" t="s">
        <v>8615</v>
      </c>
      <c r="M1981" s="10" t="s">
        <v>8611</v>
      </c>
      <c r="N1981" s="12" t="s">
        <v>11</v>
      </c>
      <c r="O1981" s="12" t="s">
        <v>13</v>
      </c>
      <c r="P1981" s="12" t="s">
        <v>19</v>
      </c>
      <c r="Q1981" s="12" t="s">
        <v>386</v>
      </c>
      <c r="R1981" s="12" t="s">
        <v>14</v>
      </c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3">
        <f>ROUNDUP(SUM(VLOOKUP(F1981,'Pontuação 3.0'!A$2:B$11,2,FALSE),VLOOKUP(E1981,'Pontuação 3.0'!C$2:D$11,2,FALSE),VLOOKUP(H1981,'Pontuação 3.0'!I$2:J$11,2,FALSE),VLOOKUP(J1981,'Pontuação 3.0'!G$2:H$11,2,FALSE),VLOOKUP(G1981,'Pontuação 3.0'!E$2:F$11,2,FALSE),VLOOKUP(K1981,'Pontuação 3.0'!K$2:L$11,2,FALSE),VLOOKUP(L1981,'Pontuação 3.0'!M$2:N$13,2,FALSE)),0)</f>
        <v>2075</v>
      </c>
      <c r="AD1981" s="14">
        <f t="shared" si="1"/>
        <v>208</v>
      </c>
      <c r="AE1981" s="14" t="str">
        <f t="array" ref="AE1981">IFERROR(INDEX('Pontuação 3.0'!G$13:G$191, MATCH(AD1981, 'Pontuação 3.0'!F$13:F$191, 0)), "Faixa Indefinida")</f>
        <v>C</v>
      </c>
      <c r="AF1981" s="14">
        <f t="shared" si="2"/>
        <v>0</v>
      </c>
      <c r="AG1981" s="14">
        <f t="shared" si="3"/>
        <v>0</v>
      </c>
      <c r="AH1981" s="14">
        <f t="shared" si="4"/>
        <v>1</v>
      </c>
      <c r="AI1981" s="14">
        <f t="shared" si="5"/>
        <v>0</v>
      </c>
      <c r="AJ1981" s="10"/>
    </row>
    <row r="1982" ht="15.75" customHeight="1">
      <c r="A1982" s="9">
        <v>45695.0</v>
      </c>
      <c r="B1982" s="10" t="s">
        <v>4537</v>
      </c>
      <c r="C1982" s="10" t="s">
        <v>4538</v>
      </c>
      <c r="D1982" s="11">
        <v>4.299146847E10</v>
      </c>
      <c r="E1982" s="10" t="s">
        <v>8586</v>
      </c>
      <c r="F1982" s="10" t="s">
        <v>8596</v>
      </c>
      <c r="G1982" s="10" t="s">
        <v>8588</v>
      </c>
      <c r="H1982" s="10" t="s">
        <v>8589</v>
      </c>
      <c r="I1982" s="10" t="s">
        <v>8590</v>
      </c>
      <c r="J1982" s="10" t="s">
        <v>8599</v>
      </c>
      <c r="K1982" s="10" t="s">
        <v>8590</v>
      </c>
      <c r="L1982" s="10" t="s">
        <v>8592</v>
      </c>
      <c r="M1982" s="10" t="s">
        <v>8601</v>
      </c>
      <c r="N1982" s="12" t="s">
        <v>11</v>
      </c>
      <c r="O1982" s="12" t="s">
        <v>13</v>
      </c>
      <c r="P1982" s="12" t="s">
        <v>58</v>
      </c>
      <c r="Q1982" s="12" t="s">
        <v>34</v>
      </c>
      <c r="R1982" s="12" t="s">
        <v>23</v>
      </c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3">
        <f>ROUNDUP(SUM(VLOOKUP(F1982,'Pontuação 3.0'!A$2:B$11,2,FALSE),VLOOKUP(E1982,'Pontuação 3.0'!C$2:D$11,2,FALSE),VLOOKUP(H1982,'Pontuação 3.0'!I$2:J$11,2,FALSE),VLOOKUP(J1982,'Pontuação 3.0'!G$2:H$11,2,FALSE),VLOOKUP(G1982,'Pontuação 3.0'!E$2:F$11,2,FALSE),VLOOKUP(K1982,'Pontuação 3.0'!K$2:L$11,2,FALSE),VLOOKUP(L1982,'Pontuação 3.0'!M$2:N$13,2,FALSE)),0)</f>
        <v>2076</v>
      </c>
      <c r="AD1982" s="14">
        <f t="shared" si="1"/>
        <v>208</v>
      </c>
      <c r="AE1982" s="14" t="str">
        <f t="array" ref="AE1982">IFERROR(INDEX('Pontuação 3.0'!G$13:G$191, MATCH(AD1982, 'Pontuação 3.0'!F$13:F$191, 0)), "Faixa Indefinida")</f>
        <v>C</v>
      </c>
      <c r="AF1982" s="14">
        <f t="shared" si="2"/>
        <v>0</v>
      </c>
      <c r="AG1982" s="14">
        <f t="shared" si="3"/>
        <v>0</v>
      </c>
      <c r="AH1982" s="14">
        <f t="shared" si="4"/>
        <v>1</v>
      </c>
      <c r="AI1982" s="14">
        <f t="shared" si="5"/>
        <v>0</v>
      </c>
      <c r="AJ1982" s="10"/>
    </row>
    <row r="1983" ht="15.75" customHeight="1">
      <c r="A1983" s="9">
        <v>45695.0</v>
      </c>
      <c r="B1983" s="10" t="s">
        <v>4546</v>
      </c>
      <c r="C1983" s="10" t="s">
        <v>4547</v>
      </c>
      <c r="D1983" s="11">
        <v>5.581982494284E12</v>
      </c>
      <c r="E1983" s="10" t="s">
        <v>8586</v>
      </c>
      <c r="F1983" s="10" t="s">
        <v>8587</v>
      </c>
      <c r="G1983" s="10" t="s">
        <v>8588</v>
      </c>
      <c r="H1983" s="10" t="s">
        <v>8632</v>
      </c>
      <c r="I1983" s="10" t="s">
        <v>8590</v>
      </c>
      <c r="J1983" s="10" t="s">
        <v>8617</v>
      </c>
      <c r="K1983" s="10" t="s">
        <v>8606</v>
      </c>
      <c r="L1983" s="10" t="s">
        <v>8592</v>
      </c>
      <c r="M1983" s="10" t="s">
        <v>8593</v>
      </c>
      <c r="N1983" s="12" t="s">
        <v>11</v>
      </c>
      <c r="O1983" s="12" t="s">
        <v>13</v>
      </c>
      <c r="P1983" s="12" t="s">
        <v>22</v>
      </c>
      <c r="Q1983" s="12" t="s">
        <v>49</v>
      </c>
      <c r="R1983" s="12" t="s">
        <v>14</v>
      </c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3">
        <f>ROUNDUP(SUM(VLOOKUP(F1983,'Pontuação 3.0'!A$2:B$11,2,FALSE),VLOOKUP(E1983,'Pontuação 3.0'!C$2:D$11,2,FALSE),VLOOKUP(H1983,'Pontuação 3.0'!I$2:J$11,2,FALSE),VLOOKUP(J1983,'Pontuação 3.0'!G$2:H$11,2,FALSE),VLOOKUP(G1983,'Pontuação 3.0'!E$2:F$11,2,FALSE),VLOOKUP(K1983,'Pontuação 3.0'!K$2:L$11,2,FALSE),VLOOKUP(L1983,'Pontuação 3.0'!M$2:N$13,2,FALSE)),0)</f>
        <v>2550</v>
      </c>
      <c r="AD1983" s="14">
        <f t="shared" si="1"/>
        <v>255</v>
      </c>
      <c r="AE1983" s="14" t="str">
        <f t="array" ref="AE1983">IFERROR(INDEX('Pontuação 3.0'!G$13:G$191, MATCH(AD1983, 'Pontuação 3.0'!F$13:F$191, 0)), "Faixa Indefinida")</f>
        <v>A</v>
      </c>
      <c r="AF1983" s="14">
        <f t="shared" si="2"/>
        <v>1</v>
      </c>
      <c r="AG1983" s="14">
        <f t="shared" si="3"/>
        <v>0</v>
      </c>
      <c r="AH1983" s="14">
        <f t="shared" si="4"/>
        <v>0</v>
      </c>
      <c r="AI1983" s="14">
        <f t="shared" si="5"/>
        <v>0</v>
      </c>
      <c r="AJ1983" s="10"/>
    </row>
    <row r="1984" ht="15.75" customHeight="1">
      <c r="A1984" s="9">
        <v>45695.0</v>
      </c>
      <c r="B1984" s="10" t="s">
        <v>8753</v>
      </c>
      <c r="C1984" s="10" t="s">
        <v>4550</v>
      </c>
      <c r="D1984" s="11">
        <v>1.999439297E10</v>
      </c>
      <c r="E1984" s="10" t="s">
        <v>8586</v>
      </c>
      <c r="F1984" s="10" t="s">
        <v>8596</v>
      </c>
      <c r="G1984" s="10" t="s">
        <v>8588</v>
      </c>
      <c r="H1984" s="10" t="s">
        <v>8589</v>
      </c>
      <c r="I1984" s="10" t="s">
        <v>8614</v>
      </c>
      <c r="J1984" s="10" t="s">
        <v>8617</v>
      </c>
      <c r="K1984" s="10" t="s">
        <v>8590</v>
      </c>
      <c r="L1984" s="10" t="s">
        <v>8600</v>
      </c>
      <c r="M1984" s="10" t="s">
        <v>8601</v>
      </c>
      <c r="N1984" s="12" t="s">
        <v>11</v>
      </c>
      <c r="O1984" s="12" t="s">
        <v>13</v>
      </c>
      <c r="P1984" s="12" t="s">
        <v>19</v>
      </c>
      <c r="Q1984" s="12" t="s">
        <v>15</v>
      </c>
      <c r="R1984" s="12" t="s">
        <v>23</v>
      </c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3">
        <f>ROUNDUP(SUM(VLOOKUP(F1984,'Pontuação 3.0'!A$2:B$11,2,FALSE),VLOOKUP(E1984,'Pontuação 3.0'!C$2:D$11,2,FALSE),VLOOKUP(H1984,'Pontuação 3.0'!I$2:J$11,2,FALSE),VLOOKUP(J1984,'Pontuação 3.0'!G$2:H$11,2,FALSE),VLOOKUP(G1984,'Pontuação 3.0'!E$2:F$11,2,FALSE),VLOOKUP(K1984,'Pontuação 3.0'!K$2:L$11,2,FALSE),VLOOKUP(L1984,'Pontuação 3.0'!M$2:N$13,2,FALSE)),0)</f>
        <v>2545</v>
      </c>
      <c r="AD1984" s="14">
        <f t="shared" si="1"/>
        <v>255</v>
      </c>
      <c r="AE1984" s="14" t="str">
        <f t="array" ref="AE1984">IFERROR(INDEX('Pontuação 3.0'!G$13:G$191, MATCH(AD1984, 'Pontuação 3.0'!F$13:F$191, 0)), "Faixa Indefinida")</f>
        <v>A</v>
      </c>
      <c r="AF1984" s="14">
        <f t="shared" si="2"/>
        <v>1</v>
      </c>
      <c r="AG1984" s="14">
        <f t="shared" si="3"/>
        <v>0</v>
      </c>
      <c r="AH1984" s="14">
        <f t="shared" si="4"/>
        <v>0</v>
      </c>
      <c r="AI1984" s="14">
        <f t="shared" si="5"/>
        <v>0</v>
      </c>
      <c r="AJ1984" s="10"/>
    </row>
    <row r="1985" ht="15.75" customHeight="1">
      <c r="A1985" s="9">
        <v>45695.0</v>
      </c>
      <c r="B1985" s="10" t="s">
        <v>4551</v>
      </c>
      <c r="C1985" s="10" t="s">
        <v>4552</v>
      </c>
      <c r="D1985" s="15" t="s">
        <v>8754</v>
      </c>
      <c r="E1985" s="10" t="s">
        <v>8586</v>
      </c>
      <c r="F1985" s="10" t="s">
        <v>8640</v>
      </c>
      <c r="G1985" s="10" t="s">
        <v>8597</v>
      </c>
      <c r="H1985" s="10" t="s">
        <v>8626</v>
      </c>
      <c r="I1985" s="10" t="s">
        <v>8614</v>
      </c>
      <c r="J1985" s="10" t="s">
        <v>8591</v>
      </c>
      <c r="K1985" s="10" t="s">
        <v>8590</v>
      </c>
      <c r="L1985" s="10" t="s">
        <v>8615</v>
      </c>
      <c r="M1985" s="10" t="s">
        <v>8625</v>
      </c>
      <c r="N1985" s="12" t="s">
        <v>11</v>
      </c>
      <c r="O1985" s="12" t="s">
        <v>13</v>
      </c>
      <c r="P1985" s="12" t="s">
        <v>39</v>
      </c>
      <c r="Q1985" s="12" t="s">
        <v>15</v>
      </c>
      <c r="R1985" s="12" t="s">
        <v>14</v>
      </c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3">
        <f>ROUNDUP(SUM(VLOOKUP(F1985,'Pontuação 3.0'!A$2:B$11,2,FALSE),VLOOKUP(E1985,'Pontuação 3.0'!C$2:D$11,2,FALSE),VLOOKUP(H1985,'Pontuação 3.0'!I$2:J$11,2,FALSE),VLOOKUP(J1985,'Pontuação 3.0'!G$2:H$11,2,FALSE),VLOOKUP(G1985,'Pontuação 3.0'!E$2:F$11,2,FALSE),VLOOKUP(K1985,'Pontuação 3.0'!K$2:L$11,2,FALSE),VLOOKUP(L1985,'Pontuação 3.0'!M$2:N$13,2,FALSE)),0)</f>
        <v>1957</v>
      </c>
      <c r="AD1985" s="14">
        <f t="shared" si="1"/>
        <v>196</v>
      </c>
      <c r="AE1985" s="14" t="str">
        <f t="array" ref="AE1985">IFERROR(INDEX('Pontuação 3.0'!G$13:G$191, MATCH(AD1985, 'Pontuação 3.0'!F$13:F$191, 0)), "Faixa Indefinida")</f>
        <v>C</v>
      </c>
      <c r="AF1985" s="14">
        <f t="shared" si="2"/>
        <v>0</v>
      </c>
      <c r="AG1985" s="14">
        <f t="shared" si="3"/>
        <v>0</v>
      </c>
      <c r="AH1985" s="14">
        <f t="shared" si="4"/>
        <v>1</v>
      </c>
      <c r="AI1985" s="14">
        <f t="shared" si="5"/>
        <v>0</v>
      </c>
      <c r="AJ1985" s="10"/>
    </row>
    <row r="1986" ht="15.75" customHeight="1">
      <c r="A1986" s="9">
        <v>45695.0</v>
      </c>
      <c r="B1986" s="10" t="s">
        <v>696</v>
      </c>
      <c r="C1986" s="10" t="s">
        <v>4555</v>
      </c>
      <c r="D1986" s="11">
        <v>5.1984440524E10</v>
      </c>
      <c r="E1986" s="10" t="s">
        <v>8586</v>
      </c>
      <c r="F1986" s="10" t="s">
        <v>8587</v>
      </c>
      <c r="G1986" s="10" t="s">
        <v>8588</v>
      </c>
      <c r="H1986" s="10" t="s">
        <v>8605</v>
      </c>
      <c r="I1986" s="10" t="s">
        <v>8590</v>
      </c>
      <c r="J1986" s="10" t="s">
        <v>8599</v>
      </c>
      <c r="K1986" s="10" t="s">
        <v>8590</v>
      </c>
      <c r="L1986" s="10" t="s">
        <v>8592</v>
      </c>
      <c r="M1986" s="10" t="s">
        <v>8601</v>
      </c>
      <c r="N1986" s="12" t="s">
        <v>11</v>
      </c>
      <c r="O1986" s="12" t="s">
        <v>13</v>
      </c>
      <c r="P1986" s="12" t="s">
        <v>68</v>
      </c>
      <c r="Q1986" s="12" t="s">
        <v>49</v>
      </c>
      <c r="R1986" s="12" t="s">
        <v>23</v>
      </c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3">
        <f>ROUNDUP(SUM(VLOOKUP(F1986,'Pontuação 3.0'!A$2:B$11,2,FALSE),VLOOKUP(E1986,'Pontuação 3.0'!C$2:D$11,2,FALSE),VLOOKUP(H1986,'Pontuação 3.0'!I$2:J$11,2,FALSE),VLOOKUP(J1986,'Pontuação 3.0'!G$2:H$11,2,FALSE),VLOOKUP(G1986,'Pontuação 3.0'!E$2:F$11,2,FALSE),VLOOKUP(K1986,'Pontuação 3.0'!K$2:L$11,2,FALSE),VLOOKUP(L1986,'Pontuação 3.0'!M$2:N$13,2,FALSE)),0)</f>
        <v>2058</v>
      </c>
      <c r="AD1986" s="14">
        <f t="shared" si="1"/>
        <v>206</v>
      </c>
      <c r="AE1986" s="14" t="str">
        <f t="array" ref="AE1986">IFERROR(INDEX('Pontuação 3.0'!G$13:G$191, MATCH(AD1986, 'Pontuação 3.0'!F$13:F$191, 0)), "Faixa Indefinida")</f>
        <v>C</v>
      </c>
      <c r="AF1986" s="14">
        <f t="shared" si="2"/>
        <v>0</v>
      </c>
      <c r="AG1986" s="14">
        <f t="shared" si="3"/>
        <v>0</v>
      </c>
      <c r="AH1986" s="14">
        <f t="shared" si="4"/>
        <v>1</v>
      </c>
      <c r="AI1986" s="14">
        <f t="shared" si="5"/>
        <v>0</v>
      </c>
      <c r="AJ1986" s="10"/>
    </row>
    <row r="1987" ht="15.75" customHeight="1">
      <c r="A1987" s="9">
        <v>45695.0</v>
      </c>
      <c r="B1987" s="10" t="s">
        <v>4553</v>
      </c>
      <c r="C1987" s="10" t="s">
        <v>4554</v>
      </c>
      <c r="D1987" s="11">
        <v>1.9994356408E10</v>
      </c>
      <c r="E1987" s="10" t="s">
        <v>8586</v>
      </c>
      <c r="F1987" s="10" t="s">
        <v>8587</v>
      </c>
      <c r="G1987" s="10" t="s">
        <v>8588</v>
      </c>
      <c r="H1987" s="10" t="s">
        <v>8598</v>
      </c>
      <c r="I1987" s="10" t="s">
        <v>8590</v>
      </c>
      <c r="J1987" s="10" t="s">
        <v>8599</v>
      </c>
      <c r="K1987" s="10" t="s">
        <v>8590</v>
      </c>
      <c r="L1987" s="10" t="s">
        <v>8607</v>
      </c>
      <c r="M1987" s="10" t="s">
        <v>8593</v>
      </c>
      <c r="N1987" s="12" t="s">
        <v>11</v>
      </c>
      <c r="O1987" s="12" t="s">
        <v>13</v>
      </c>
      <c r="P1987" s="12" t="s">
        <v>58</v>
      </c>
      <c r="Q1987" s="12" t="s">
        <v>34</v>
      </c>
      <c r="R1987" s="12" t="s">
        <v>23</v>
      </c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3">
        <f>ROUNDUP(SUM(VLOOKUP(F1987,'Pontuação 3.0'!A$2:B$11,2,FALSE),VLOOKUP(E1987,'Pontuação 3.0'!C$2:D$11,2,FALSE),VLOOKUP(H1987,'Pontuação 3.0'!I$2:J$11,2,FALSE),VLOOKUP(J1987,'Pontuação 3.0'!G$2:H$11,2,FALSE),VLOOKUP(G1987,'Pontuação 3.0'!E$2:F$11,2,FALSE),VLOOKUP(K1987,'Pontuação 3.0'!K$2:L$11,2,FALSE),VLOOKUP(L1987,'Pontuação 3.0'!M$2:N$13,2,FALSE)),0)</f>
        <v>2092</v>
      </c>
      <c r="AD1987" s="14">
        <f t="shared" si="1"/>
        <v>209</v>
      </c>
      <c r="AE1987" s="14" t="str">
        <f t="array" ref="AE1987">IFERROR(INDEX('Pontuação 3.0'!G$13:G$191, MATCH(AD1987, 'Pontuação 3.0'!F$13:F$191, 0)), "Faixa Indefinida")</f>
        <v>C</v>
      </c>
      <c r="AF1987" s="14">
        <f t="shared" si="2"/>
        <v>0</v>
      </c>
      <c r="AG1987" s="14">
        <f t="shared" si="3"/>
        <v>0</v>
      </c>
      <c r="AH1987" s="14">
        <f t="shared" si="4"/>
        <v>1</v>
      </c>
      <c r="AI1987" s="14">
        <f t="shared" si="5"/>
        <v>0</v>
      </c>
      <c r="AJ1987" s="10"/>
    </row>
    <row r="1988" ht="15.75" customHeight="1">
      <c r="A1988" s="9">
        <v>45695.0</v>
      </c>
      <c r="B1988" s="10" t="s">
        <v>4556</v>
      </c>
      <c r="C1988" s="10" t="s">
        <v>4557</v>
      </c>
      <c r="D1988" s="11">
        <v>5.1980564896E10</v>
      </c>
      <c r="E1988" s="10" t="s">
        <v>8586</v>
      </c>
      <c r="F1988" s="10" t="s">
        <v>8596</v>
      </c>
      <c r="G1988" s="10" t="s">
        <v>8588</v>
      </c>
      <c r="H1988" s="10" t="s">
        <v>8605</v>
      </c>
      <c r="I1988" s="10" t="s">
        <v>8590</v>
      </c>
      <c r="J1988" s="10" t="s">
        <v>8599</v>
      </c>
      <c r="K1988" s="10" t="s">
        <v>8590</v>
      </c>
      <c r="L1988" s="10" t="s">
        <v>8592</v>
      </c>
      <c r="M1988" s="10" t="s">
        <v>8611</v>
      </c>
      <c r="N1988" s="12" t="s">
        <v>11</v>
      </c>
      <c r="O1988" s="12" t="s">
        <v>13</v>
      </c>
      <c r="P1988" s="12" t="s">
        <v>80</v>
      </c>
      <c r="Q1988" s="12" t="s">
        <v>49</v>
      </c>
      <c r="R1988" s="12" t="s">
        <v>14</v>
      </c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3">
        <f>ROUNDUP(SUM(VLOOKUP(F1988,'Pontuação 3.0'!A$2:B$11,2,FALSE),VLOOKUP(E1988,'Pontuação 3.0'!C$2:D$11,2,FALSE),VLOOKUP(H1988,'Pontuação 3.0'!I$2:J$11,2,FALSE),VLOOKUP(J1988,'Pontuação 3.0'!G$2:H$11,2,FALSE),VLOOKUP(G1988,'Pontuação 3.0'!E$2:F$11,2,FALSE),VLOOKUP(K1988,'Pontuação 3.0'!K$2:L$11,2,FALSE),VLOOKUP(L1988,'Pontuação 3.0'!M$2:N$13,2,FALSE)),0)</f>
        <v>1925</v>
      </c>
      <c r="AD1988" s="14">
        <f t="shared" si="1"/>
        <v>193</v>
      </c>
      <c r="AE1988" s="14" t="str">
        <f t="array" ref="AE1988">IFERROR(INDEX('Pontuação 3.0'!G$13:G$191, MATCH(AD1988, 'Pontuação 3.0'!F$13:F$191, 0)), "Faixa Indefinida")</f>
        <v>C</v>
      </c>
      <c r="AF1988" s="14">
        <f t="shared" si="2"/>
        <v>0</v>
      </c>
      <c r="AG1988" s="14">
        <f t="shared" si="3"/>
        <v>0</v>
      </c>
      <c r="AH1988" s="14">
        <f t="shared" si="4"/>
        <v>1</v>
      </c>
      <c r="AI1988" s="14">
        <f t="shared" si="5"/>
        <v>0</v>
      </c>
      <c r="AJ1988" s="10"/>
    </row>
    <row r="1989" ht="15.75" customHeight="1">
      <c r="A1989" s="9">
        <v>45695.0</v>
      </c>
      <c r="B1989" s="10" t="s">
        <v>4558</v>
      </c>
      <c r="C1989" s="10" t="s">
        <v>4559</v>
      </c>
      <c r="D1989" s="11">
        <v>9.8992476957E10</v>
      </c>
      <c r="E1989" s="10" t="s">
        <v>8586</v>
      </c>
      <c r="F1989" s="10" t="s">
        <v>8587</v>
      </c>
      <c r="G1989" s="10" t="s">
        <v>8588</v>
      </c>
      <c r="H1989" s="10" t="s">
        <v>8605</v>
      </c>
      <c r="I1989" s="10" t="s">
        <v>8614</v>
      </c>
      <c r="J1989" s="10" t="s">
        <v>8591</v>
      </c>
      <c r="K1989" s="10" t="s">
        <v>8590</v>
      </c>
      <c r="L1989" s="10" t="s">
        <v>8592</v>
      </c>
      <c r="M1989" s="10" t="s">
        <v>8625</v>
      </c>
      <c r="N1989" s="12" t="s">
        <v>11</v>
      </c>
      <c r="O1989" s="12" t="s">
        <v>13</v>
      </c>
      <c r="P1989" s="12" t="s">
        <v>89</v>
      </c>
      <c r="Q1989" s="12" t="s">
        <v>34</v>
      </c>
      <c r="R1989" s="12" t="s">
        <v>14</v>
      </c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3">
        <f>ROUNDUP(SUM(VLOOKUP(F1989,'Pontuação 3.0'!A$2:B$11,2,FALSE),VLOOKUP(E1989,'Pontuação 3.0'!C$2:D$11,2,FALSE),VLOOKUP(H1989,'Pontuação 3.0'!I$2:J$11,2,FALSE),VLOOKUP(J1989,'Pontuação 3.0'!G$2:H$11,2,FALSE),VLOOKUP(G1989,'Pontuação 3.0'!E$2:F$11,2,FALSE),VLOOKUP(K1989,'Pontuação 3.0'!K$2:L$11,2,FALSE),VLOOKUP(L1989,'Pontuação 3.0'!M$2:N$13,2,FALSE)),0)</f>
        <v>2210</v>
      </c>
      <c r="AD1989" s="14">
        <f t="shared" si="1"/>
        <v>221</v>
      </c>
      <c r="AE1989" s="14" t="str">
        <f t="array" ref="AE1989">IFERROR(INDEX('Pontuação 3.0'!G$13:G$191, MATCH(AD1989, 'Pontuação 3.0'!F$13:F$191, 0)), "Faixa Indefinida")</f>
        <v>B</v>
      </c>
      <c r="AF1989" s="14">
        <f t="shared" si="2"/>
        <v>0</v>
      </c>
      <c r="AG1989" s="14">
        <f t="shared" si="3"/>
        <v>1</v>
      </c>
      <c r="AH1989" s="14">
        <f t="shared" si="4"/>
        <v>0</v>
      </c>
      <c r="AI1989" s="14">
        <f t="shared" si="5"/>
        <v>0</v>
      </c>
      <c r="AJ1989" s="10"/>
    </row>
    <row r="1990" ht="15.75" customHeight="1">
      <c r="A1990" s="9">
        <v>45695.0</v>
      </c>
      <c r="B1990" s="10" t="s">
        <v>4560</v>
      </c>
      <c r="C1990" s="10" t="s">
        <v>4561</v>
      </c>
      <c r="D1990" s="11">
        <v>9.1981699934E10</v>
      </c>
      <c r="E1990" s="10" t="s">
        <v>8586</v>
      </c>
      <c r="F1990" s="10" t="s">
        <v>8587</v>
      </c>
      <c r="G1990" s="10" t="s">
        <v>8620</v>
      </c>
      <c r="H1990" s="10" t="s">
        <v>8598</v>
      </c>
      <c r="I1990" s="10" t="s">
        <v>8614</v>
      </c>
      <c r="J1990" s="10" t="s">
        <v>8599</v>
      </c>
      <c r="K1990" s="10" t="s">
        <v>8590</v>
      </c>
      <c r="L1990" s="10" t="s">
        <v>8615</v>
      </c>
      <c r="M1990" s="10" t="s">
        <v>8611</v>
      </c>
      <c r="N1990" s="12" t="s">
        <v>11</v>
      </c>
      <c r="O1990" s="12" t="s">
        <v>13</v>
      </c>
      <c r="P1990" s="12" t="s">
        <v>102</v>
      </c>
      <c r="Q1990" s="12" t="s">
        <v>15</v>
      </c>
      <c r="R1990" s="12" t="s">
        <v>14</v>
      </c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3">
        <f>ROUNDUP(SUM(VLOOKUP(F1990,'Pontuação 3.0'!A$2:B$11,2,FALSE),VLOOKUP(E1990,'Pontuação 3.0'!C$2:D$11,2,FALSE),VLOOKUP(H1990,'Pontuação 3.0'!I$2:J$11,2,FALSE),VLOOKUP(J1990,'Pontuação 3.0'!G$2:H$11,2,FALSE),VLOOKUP(G1990,'Pontuação 3.0'!E$2:F$11,2,FALSE),VLOOKUP(K1990,'Pontuação 3.0'!K$2:L$11,2,FALSE),VLOOKUP(L1990,'Pontuação 3.0'!M$2:N$13,2,FALSE)),0)</f>
        <v>2068</v>
      </c>
      <c r="AD1990" s="14">
        <f t="shared" si="1"/>
        <v>207</v>
      </c>
      <c r="AE1990" s="14" t="str">
        <f t="array" ref="AE1990">IFERROR(INDEX('Pontuação 3.0'!G$13:G$191, MATCH(AD1990, 'Pontuação 3.0'!F$13:F$191, 0)), "Faixa Indefinida")</f>
        <v>C</v>
      </c>
      <c r="AF1990" s="14">
        <f t="shared" si="2"/>
        <v>0</v>
      </c>
      <c r="AG1990" s="14">
        <f t="shared" si="3"/>
        <v>0</v>
      </c>
      <c r="AH1990" s="14">
        <f t="shared" si="4"/>
        <v>1</v>
      </c>
      <c r="AI1990" s="14">
        <f t="shared" si="5"/>
        <v>0</v>
      </c>
      <c r="AJ1990" s="10"/>
    </row>
    <row r="1991" ht="15.75" customHeight="1">
      <c r="A1991" s="9">
        <v>45695.0</v>
      </c>
      <c r="B1991" s="10" t="s">
        <v>107</v>
      </c>
      <c r="C1991" s="10" t="s">
        <v>4564</v>
      </c>
      <c r="D1991" s="11">
        <v>1.5981236421E10</v>
      </c>
      <c r="E1991" s="10" t="s">
        <v>8586</v>
      </c>
      <c r="F1991" s="10" t="s">
        <v>8587</v>
      </c>
      <c r="G1991" s="10" t="s">
        <v>8588</v>
      </c>
      <c r="H1991" s="10" t="s">
        <v>8598</v>
      </c>
      <c r="I1991" s="10" t="s">
        <v>8590</v>
      </c>
      <c r="J1991" s="10" t="s">
        <v>8599</v>
      </c>
      <c r="K1991" s="10" t="s">
        <v>8606</v>
      </c>
      <c r="L1991" s="10" t="s">
        <v>8592</v>
      </c>
      <c r="M1991" s="10" t="s">
        <v>8601</v>
      </c>
      <c r="N1991" s="12" t="s">
        <v>11</v>
      </c>
      <c r="O1991" s="12" t="s">
        <v>13</v>
      </c>
      <c r="P1991" s="12" t="s">
        <v>77</v>
      </c>
      <c r="Q1991" s="12" t="s">
        <v>45</v>
      </c>
      <c r="R1991" s="12" t="s">
        <v>23</v>
      </c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3">
        <f>ROUNDUP(SUM(VLOOKUP(F1991,'Pontuação 3.0'!A$2:B$11,2,FALSE),VLOOKUP(E1991,'Pontuação 3.0'!C$2:D$11,2,FALSE),VLOOKUP(H1991,'Pontuação 3.0'!I$2:J$11,2,FALSE),VLOOKUP(J1991,'Pontuação 3.0'!G$2:H$11,2,FALSE),VLOOKUP(G1991,'Pontuação 3.0'!E$2:F$11,2,FALSE),VLOOKUP(K1991,'Pontuação 3.0'!K$2:L$11,2,FALSE),VLOOKUP(L1991,'Pontuação 3.0'!M$2:N$13,2,FALSE)),0)</f>
        <v>2383</v>
      </c>
      <c r="AD1991" s="14">
        <f t="shared" si="1"/>
        <v>238</v>
      </c>
      <c r="AE1991" s="14" t="str">
        <f t="array" ref="AE1991">IFERROR(INDEX('Pontuação 3.0'!G$13:G$191, MATCH(AD1991, 'Pontuação 3.0'!F$13:F$191, 0)), "Faixa Indefinida")</f>
        <v>A</v>
      </c>
      <c r="AF1991" s="14">
        <f t="shared" si="2"/>
        <v>1</v>
      </c>
      <c r="AG1991" s="14">
        <f t="shared" si="3"/>
        <v>0</v>
      </c>
      <c r="AH1991" s="14">
        <f t="shared" si="4"/>
        <v>0</v>
      </c>
      <c r="AI1991" s="14">
        <f t="shared" si="5"/>
        <v>0</v>
      </c>
      <c r="AJ1991" s="10"/>
    </row>
    <row r="1992" ht="15.75" customHeight="1">
      <c r="A1992" s="9">
        <v>45695.0</v>
      </c>
      <c r="B1992" s="10" t="s">
        <v>4565</v>
      </c>
      <c r="C1992" s="10" t="s">
        <v>4566</v>
      </c>
      <c r="D1992" s="11">
        <v>1.1950533491E10</v>
      </c>
      <c r="E1992" s="10" t="s">
        <v>8586</v>
      </c>
      <c r="F1992" s="10" t="s">
        <v>8631</v>
      </c>
      <c r="G1992" s="10" t="s">
        <v>8620</v>
      </c>
      <c r="H1992" s="10" t="s">
        <v>8632</v>
      </c>
      <c r="I1992" s="10" t="s">
        <v>8614</v>
      </c>
      <c r="J1992" s="10" t="s">
        <v>8617</v>
      </c>
      <c r="K1992" s="10" t="s">
        <v>8590</v>
      </c>
      <c r="L1992" s="10" t="s">
        <v>8615</v>
      </c>
      <c r="M1992" s="10" t="s">
        <v>8601</v>
      </c>
      <c r="N1992" s="12" t="s">
        <v>11</v>
      </c>
      <c r="O1992" s="12" t="s">
        <v>13</v>
      </c>
      <c r="P1992" s="12" t="s">
        <v>513</v>
      </c>
      <c r="Q1992" s="12" t="s">
        <v>514</v>
      </c>
      <c r="R1992" s="12" t="s">
        <v>14</v>
      </c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3">
        <f>ROUNDUP(SUM(VLOOKUP(F1992,'Pontuação 3.0'!A$2:B$11,2,FALSE),VLOOKUP(E1992,'Pontuação 3.0'!C$2:D$11,2,FALSE),VLOOKUP(H1992,'Pontuação 3.0'!I$2:J$11,2,FALSE),VLOOKUP(J1992,'Pontuação 3.0'!G$2:H$11,2,FALSE),VLOOKUP(G1992,'Pontuação 3.0'!E$2:F$11,2,FALSE),VLOOKUP(K1992,'Pontuação 3.0'!K$2:L$11,2,FALSE),VLOOKUP(L1992,'Pontuação 3.0'!M$2:N$13,2,FALSE)),0)</f>
        <v>2220</v>
      </c>
      <c r="AD1992" s="14">
        <f t="shared" si="1"/>
        <v>222</v>
      </c>
      <c r="AE1992" s="14" t="str">
        <f t="array" ref="AE1992">IFERROR(INDEX('Pontuação 3.0'!G$13:G$191, MATCH(AD1992, 'Pontuação 3.0'!F$13:F$191, 0)), "Faixa Indefinida")</f>
        <v>B</v>
      </c>
      <c r="AF1992" s="14">
        <f t="shared" si="2"/>
        <v>0</v>
      </c>
      <c r="AG1992" s="14">
        <f t="shared" si="3"/>
        <v>1</v>
      </c>
      <c r="AH1992" s="14">
        <f t="shared" si="4"/>
        <v>0</v>
      </c>
      <c r="AI1992" s="14">
        <f t="shared" si="5"/>
        <v>0</v>
      </c>
      <c r="AJ1992" s="10"/>
    </row>
    <row r="1993" ht="15.75" customHeight="1">
      <c r="A1993" s="9">
        <v>45695.0</v>
      </c>
      <c r="B1993" s="10" t="s">
        <v>4567</v>
      </c>
      <c r="C1993" s="10" t="s">
        <v>4568</v>
      </c>
      <c r="D1993" s="11">
        <v>3.1995709333E10</v>
      </c>
      <c r="E1993" s="10" t="s">
        <v>8622</v>
      </c>
      <c r="F1993" s="10" t="s">
        <v>8596</v>
      </c>
      <c r="G1993" s="10" t="s">
        <v>8588</v>
      </c>
      <c r="H1993" s="10" t="s">
        <v>8632</v>
      </c>
      <c r="I1993" s="10" t="s">
        <v>8614</v>
      </c>
      <c r="J1993" s="10" t="s">
        <v>8599</v>
      </c>
      <c r="K1993" s="10" t="s">
        <v>8590</v>
      </c>
      <c r="L1993" s="10" t="s">
        <v>8615</v>
      </c>
      <c r="M1993" s="10" t="s">
        <v>8601</v>
      </c>
      <c r="N1993" s="12" t="s">
        <v>11</v>
      </c>
      <c r="O1993" s="12" t="s">
        <v>13</v>
      </c>
      <c r="P1993" s="12" t="s">
        <v>19</v>
      </c>
      <c r="Q1993" s="12" t="s">
        <v>60</v>
      </c>
      <c r="R1993" s="12" t="s">
        <v>14</v>
      </c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3">
        <f>ROUNDUP(SUM(VLOOKUP(F1993,'Pontuação 3.0'!A$2:B$11,2,FALSE),VLOOKUP(E1993,'Pontuação 3.0'!C$2:D$11,2,FALSE),VLOOKUP(H1993,'Pontuação 3.0'!I$2:J$11,2,FALSE),VLOOKUP(J1993,'Pontuação 3.0'!G$2:H$11,2,FALSE),VLOOKUP(G1993,'Pontuação 3.0'!E$2:F$11,2,FALSE),VLOOKUP(K1993,'Pontuação 3.0'!K$2:L$11,2,FALSE),VLOOKUP(L1993,'Pontuação 3.0'!M$2:N$13,2,FALSE)),0)</f>
        <v>1937</v>
      </c>
      <c r="AD1993" s="14">
        <f t="shared" si="1"/>
        <v>194</v>
      </c>
      <c r="AE1993" s="14" t="str">
        <f t="array" ref="AE1993">IFERROR(INDEX('Pontuação 3.0'!G$13:G$191, MATCH(AD1993, 'Pontuação 3.0'!F$13:F$191, 0)), "Faixa Indefinida")</f>
        <v>C</v>
      </c>
      <c r="AF1993" s="14">
        <f t="shared" si="2"/>
        <v>0</v>
      </c>
      <c r="AG1993" s="14">
        <f t="shared" si="3"/>
        <v>0</v>
      </c>
      <c r="AH1993" s="14">
        <f t="shared" si="4"/>
        <v>1</v>
      </c>
      <c r="AI1993" s="14">
        <f t="shared" si="5"/>
        <v>0</v>
      </c>
      <c r="AJ1993" s="10"/>
    </row>
    <row r="1994" ht="15.75" customHeight="1">
      <c r="A1994" s="9">
        <v>45695.0</v>
      </c>
      <c r="B1994" s="10" t="s">
        <v>4569</v>
      </c>
      <c r="C1994" s="10" t="s">
        <v>4570</v>
      </c>
      <c r="D1994" s="11">
        <v>4.8991060151E10</v>
      </c>
      <c r="E1994" s="10" t="s">
        <v>8586</v>
      </c>
      <c r="F1994" s="10" t="s">
        <v>8587</v>
      </c>
      <c r="G1994" s="10" t="s">
        <v>8620</v>
      </c>
      <c r="H1994" s="10" t="s">
        <v>8589</v>
      </c>
      <c r="I1994" s="10" t="s">
        <v>8590</v>
      </c>
      <c r="J1994" s="10" t="s">
        <v>8599</v>
      </c>
      <c r="K1994" s="10" t="s">
        <v>8590</v>
      </c>
      <c r="L1994" s="10" t="s">
        <v>8600</v>
      </c>
      <c r="M1994" s="10" t="s">
        <v>8601</v>
      </c>
      <c r="N1994" s="12" t="s">
        <v>11</v>
      </c>
      <c r="O1994" s="12" t="s">
        <v>13</v>
      </c>
      <c r="P1994" s="12" t="s">
        <v>58</v>
      </c>
      <c r="Q1994" s="12" t="s">
        <v>45</v>
      </c>
      <c r="R1994" s="12" t="s">
        <v>23</v>
      </c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3">
        <f>ROUNDUP(SUM(VLOOKUP(F1994,'Pontuação 3.0'!A$2:B$11,2,FALSE),VLOOKUP(E1994,'Pontuação 3.0'!C$2:D$11,2,FALSE),VLOOKUP(H1994,'Pontuação 3.0'!I$2:J$11,2,FALSE),VLOOKUP(J1994,'Pontuação 3.0'!G$2:H$11,2,FALSE),VLOOKUP(G1994,'Pontuação 3.0'!E$2:F$11,2,FALSE),VLOOKUP(K1994,'Pontuação 3.0'!K$2:L$11,2,FALSE),VLOOKUP(L1994,'Pontuação 3.0'!M$2:N$13,2,FALSE)),0)</f>
        <v>2263</v>
      </c>
      <c r="AD1994" s="14">
        <f t="shared" si="1"/>
        <v>226</v>
      </c>
      <c r="AE1994" s="14" t="str">
        <f t="array" ref="AE1994">IFERROR(INDEX('Pontuação 3.0'!G$13:G$191, MATCH(AD1994, 'Pontuação 3.0'!F$13:F$191, 0)), "Faixa Indefinida")</f>
        <v>B</v>
      </c>
      <c r="AF1994" s="14">
        <f t="shared" si="2"/>
        <v>0</v>
      </c>
      <c r="AG1994" s="14">
        <f t="shared" si="3"/>
        <v>1</v>
      </c>
      <c r="AH1994" s="14">
        <f t="shared" si="4"/>
        <v>0</v>
      </c>
      <c r="AI1994" s="14">
        <f t="shared" si="5"/>
        <v>0</v>
      </c>
      <c r="AJ1994" s="10"/>
    </row>
    <row r="1995" ht="15.75" customHeight="1">
      <c r="A1995" s="9">
        <v>45695.0</v>
      </c>
      <c r="B1995" s="10" t="s">
        <v>4571</v>
      </c>
      <c r="C1995" s="10" t="s">
        <v>4572</v>
      </c>
      <c r="D1995" s="11">
        <v>6.5992830573E10</v>
      </c>
      <c r="E1995" s="10" t="s">
        <v>8622</v>
      </c>
      <c r="F1995" s="10" t="s">
        <v>8596</v>
      </c>
      <c r="G1995" s="10" t="s">
        <v>8620</v>
      </c>
      <c r="H1995" s="10" t="s">
        <v>8626</v>
      </c>
      <c r="I1995" s="10" t="s">
        <v>8614</v>
      </c>
      <c r="J1995" s="10" t="s">
        <v>8599</v>
      </c>
      <c r="K1995" s="10" t="s">
        <v>8606</v>
      </c>
      <c r="L1995" s="10" t="s">
        <v>8592</v>
      </c>
      <c r="M1995" s="10" t="s">
        <v>8593</v>
      </c>
      <c r="N1995" s="12" t="s">
        <v>11</v>
      </c>
      <c r="O1995" s="12" t="s">
        <v>13</v>
      </c>
      <c r="P1995" s="12" t="s">
        <v>114</v>
      </c>
      <c r="Q1995" s="12" t="s">
        <v>45</v>
      </c>
      <c r="R1995" s="12" t="s">
        <v>14</v>
      </c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3">
        <f>ROUNDUP(SUM(VLOOKUP(F1995,'Pontuação 3.0'!A$2:B$11,2,FALSE),VLOOKUP(E1995,'Pontuação 3.0'!C$2:D$11,2,FALSE),VLOOKUP(H1995,'Pontuação 3.0'!I$2:J$11,2,FALSE),VLOOKUP(J1995,'Pontuação 3.0'!G$2:H$11,2,FALSE),VLOOKUP(G1995,'Pontuação 3.0'!E$2:F$11,2,FALSE),VLOOKUP(K1995,'Pontuação 3.0'!K$2:L$11,2,FALSE),VLOOKUP(L1995,'Pontuação 3.0'!M$2:N$13,2,FALSE)),0)</f>
        <v>1932</v>
      </c>
      <c r="AD1995" s="14">
        <f t="shared" si="1"/>
        <v>193</v>
      </c>
      <c r="AE1995" s="14" t="str">
        <f t="array" ref="AE1995">IFERROR(INDEX('Pontuação 3.0'!G$13:G$191, MATCH(AD1995, 'Pontuação 3.0'!F$13:F$191, 0)), "Faixa Indefinida")</f>
        <v>C</v>
      </c>
      <c r="AF1995" s="14">
        <f t="shared" si="2"/>
        <v>0</v>
      </c>
      <c r="AG1995" s="14">
        <f t="shared" si="3"/>
        <v>0</v>
      </c>
      <c r="AH1995" s="14">
        <f t="shared" si="4"/>
        <v>1</v>
      </c>
      <c r="AI1995" s="14">
        <f t="shared" si="5"/>
        <v>0</v>
      </c>
      <c r="AJ1995" s="10"/>
    </row>
    <row r="1996" ht="15.75" customHeight="1">
      <c r="A1996" s="9">
        <v>45695.0</v>
      </c>
      <c r="B1996" s="10" t="s">
        <v>858</v>
      </c>
      <c r="C1996" s="10" t="s">
        <v>4575</v>
      </c>
      <c r="D1996" s="11">
        <v>4.7997472897E10</v>
      </c>
      <c r="E1996" s="10" t="s">
        <v>8586</v>
      </c>
      <c r="F1996" s="10" t="s">
        <v>8587</v>
      </c>
      <c r="G1996" s="10" t="s">
        <v>8588</v>
      </c>
      <c r="H1996" s="10" t="s">
        <v>8589</v>
      </c>
      <c r="I1996" s="10" t="s">
        <v>8614</v>
      </c>
      <c r="J1996" s="10" t="s">
        <v>8591</v>
      </c>
      <c r="K1996" s="10" t="s">
        <v>8606</v>
      </c>
      <c r="L1996" s="10" t="s">
        <v>8615</v>
      </c>
      <c r="M1996" s="10" t="s">
        <v>8601</v>
      </c>
      <c r="N1996" s="12" t="s">
        <v>11</v>
      </c>
      <c r="O1996" s="12" t="s">
        <v>13</v>
      </c>
      <c r="P1996" s="12" t="s">
        <v>48</v>
      </c>
      <c r="Q1996" s="12" t="s">
        <v>49</v>
      </c>
      <c r="R1996" s="12" t="s">
        <v>14</v>
      </c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3">
        <f>ROUNDUP(SUM(VLOOKUP(F1996,'Pontuação 3.0'!A$2:B$11,2,FALSE),VLOOKUP(E1996,'Pontuação 3.0'!C$2:D$11,2,FALSE),VLOOKUP(H1996,'Pontuação 3.0'!I$2:J$11,2,FALSE),VLOOKUP(J1996,'Pontuação 3.0'!G$2:H$11,2,FALSE),VLOOKUP(G1996,'Pontuação 3.0'!E$2:F$11,2,FALSE),VLOOKUP(K1996,'Pontuação 3.0'!K$2:L$11,2,FALSE),VLOOKUP(L1996,'Pontuação 3.0'!M$2:N$13,2,FALSE)),0)</f>
        <v>2708</v>
      </c>
      <c r="AD1996" s="14">
        <f t="shared" si="1"/>
        <v>271</v>
      </c>
      <c r="AE1996" s="14" t="str">
        <f t="array" ref="AE1996">IFERROR(INDEX('Pontuação 3.0'!G$13:G$191, MATCH(AD1996, 'Pontuação 3.0'!F$13:F$191, 0)), "Faixa Indefinida")</f>
        <v>A</v>
      </c>
      <c r="AF1996" s="14">
        <f t="shared" si="2"/>
        <v>1</v>
      </c>
      <c r="AG1996" s="14">
        <f t="shared" si="3"/>
        <v>0</v>
      </c>
      <c r="AH1996" s="14">
        <f t="shared" si="4"/>
        <v>0</v>
      </c>
      <c r="AI1996" s="14">
        <f t="shared" si="5"/>
        <v>0</v>
      </c>
      <c r="AJ1996" s="10"/>
    </row>
    <row r="1997" ht="15.75" customHeight="1">
      <c r="A1997" s="9">
        <v>45695.0</v>
      </c>
      <c r="B1997" s="10" t="s">
        <v>314</v>
      </c>
      <c r="C1997" s="10" t="s">
        <v>4576</v>
      </c>
      <c r="D1997" s="11">
        <v>1.899632043E10</v>
      </c>
      <c r="E1997" s="10" t="s">
        <v>8586</v>
      </c>
      <c r="F1997" s="10" t="s">
        <v>8587</v>
      </c>
      <c r="G1997" s="10" t="s">
        <v>8588</v>
      </c>
      <c r="H1997" s="10" t="s">
        <v>8589</v>
      </c>
      <c r="I1997" s="10" t="s">
        <v>8614</v>
      </c>
      <c r="J1997" s="10" t="s">
        <v>8617</v>
      </c>
      <c r="K1997" s="10" t="s">
        <v>8590</v>
      </c>
      <c r="L1997" s="10" t="s">
        <v>8615</v>
      </c>
      <c r="M1997" s="10" t="s">
        <v>8621</v>
      </c>
      <c r="N1997" s="12" t="s">
        <v>11</v>
      </c>
      <c r="O1997" s="12" t="s">
        <v>13</v>
      </c>
      <c r="P1997" s="12" t="s">
        <v>19</v>
      </c>
      <c r="Q1997" s="12" t="s">
        <v>60</v>
      </c>
      <c r="R1997" s="12" t="s">
        <v>14</v>
      </c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3">
        <f>ROUNDUP(SUM(VLOOKUP(F1997,'Pontuação 3.0'!A$2:B$11,2,FALSE),VLOOKUP(E1997,'Pontuação 3.0'!C$2:D$11,2,FALSE),VLOOKUP(H1997,'Pontuação 3.0'!I$2:J$11,2,FALSE),VLOOKUP(J1997,'Pontuação 3.0'!G$2:H$11,2,FALSE),VLOOKUP(G1997,'Pontuação 3.0'!E$2:F$11,2,FALSE),VLOOKUP(K1997,'Pontuação 3.0'!K$2:L$11,2,FALSE),VLOOKUP(L1997,'Pontuação 3.0'!M$2:N$13,2,FALSE)),0)</f>
        <v>2570</v>
      </c>
      <c r="AD1997" s="14">
        <f t="shared" si="1"/>
        <v>257</v>
      </c>
      <c r="AE1997" s="14" t="str">
        <f t="array" ref="AE1997">IFERROR(INDEX('Pontuação 3.0'!G$13:G$191, MATCH(AD1997, 'Pontuação 3.0'!F$13:F$191, 0)), "Faixa Indefinida")</f>
        <v>A</v>
      </c>
      <c r="AF1997" s="14">
        <f t="shared" si="2"/>
        <v>1</v>
      </c>
      <c r="AG1997" s="14">
        <f t="shared" si="3"/>
        <v>0</v>
      </c>
      <c r="AH1997" s="14">
        <f t="shared" si="4"/>
        <v>0</v>
      </c>
      <c r="AI1997" s="14">
        <f t="shared" si="5"/>
        <v>0</v>
      </c>
      <c r="AJ1997" s="10"/>
    </row>
    <row r="1998" ht="15.75" customHeight="1">
      <c r="A1998" s="9">
        <v>45695.0</v>
      </c>
      <c r="B1998" s="10" t="s">
        <v>4577</v>
      </c>
      <c r="C1998" s="10" t="s">
        <v>4578</v>
      </c>
      <c r="D1998" s="11">
        <v>8.4991405188E10</v>
      </c>
      <c r="E1998" s="10" t="s">
        <v>8622</v>
      </c>
      <c r="F1998" s="10" t="s">
        <v>8596</v>
      </c>
      <c r="G1998" s="10" t="s">
        <v>8616</v>
      </c>
      <c r="H1998" s="10" t="s">
        <v>8598</v>
      </c>
      <c r="I1998" s="10" t="s">
        <v>8614</v>
      </c>
      <c r="J1998" s="10" t="s">
        <v>8624</v>
      </c>
      <c r="K1998" s="10" t="s">
        <v>8590</v>
      </c>
      <c r="L1998" s="10" t="s">
        <v>8615</v>
      </c>
      <c r="M1998" s="10" t="s">
        <v>8611</v>
      </c>
      <c r="N1998" s="12" t="s">
        <v>11</v>
      </c>
      <c r="O1998" s="12" t="s">
        <v>13</v>
      </c>
      <c r="P1998" s="12" t="s">
        <v>22</v>
      </c>
      <c r="Q1998" s="12" t="s">
        <v>31</v>
      </c>
      <c r="R1998" s="12" t="s">
        <v>14</v>
      </c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3">
        <f>ROUNDUP(SUM(VLOOKUP(F1998,'Pontuação 3.0'!A$2:B$11,2,FALSE),VLOOKUP(E1998,'Pontuação 3.0'!C$2:D$11,2,FALSE),VLOOKUP(H1998,'Pontuação 3.0'!I$2:J$11,2,FALSE),VLOOKUP(J1998,'Pontuação 3.0'!G$2:H$11,2,FALSE),VLOOKUP(G1998,'Pontuação 3.0'!E$2:F$11,2,FALSE),VLOOKUP(K1998,'Pontuação 3.0'!K$2:L$11,2,FALSE),VLOOKUP(L1998,'Pontuação 3.0'!M$2:N$13,2,FALSE)),0)</f>
        <v>2162</v>
      </c>
      <c r="AD1998" s="14">
        <f t="shared" si="1"/>
        <v>216</v>
      </c>
      <c r="AE1998" s="14" t="str">
        <f t="array" ref="AE1998">IFERROR(INDEX('Pontuação 3.0'!G$13:G$191, MATCH(AD1998, 'Pontuação 3.0'!F$13:F$191, 0)), "Faixa Indefinida")</f>
        <v>B</v>
      </c>
      <c r="AF1998" s="14">
        <f t="shared" si="2"/>
        <v>0</v>
      </c>
      <c r="AG1998" s="14">
        <f t="shared" si="3"/>
        <v>1</v>
      </c>
      <c r="AH1998" s="14">
        <f t="shared" si="4"/>
        <v>0</v>
      </c>
      <c r="AI1998" s="14">
        <f t="shared" si="5"/>
        <v>0</v>
      </c>
      <c r="AJ1998" s="10"/>
    </row>
    <row r="1999" ht="15.75" customHeight="1">
      <c r="A1999" s="9">
        <v>45695.0</v>
      </c>
      <c r="B1999" s="10" t="s">
        <v>4579</v>
      </c>
      <c r="C1999" s="10" t="s">
        <v>4580</v>
      </c>
      <c r="D1999" s="11">
        <v>8.1981146388E10</v>
      </c>
      <c r="E1999" s="10" t="s">
        <v>8586</v>
      </c>
      <c r="F1999" s="10" t="s">
        <v>8596</v>
      </c>
      <c r="G1999" s="10" t="s">
        <v>8588</v>
      </c>
      <c r="H1999" s="10" t="s">
        <v>8605</v>
      </c>
      <c r="I1999" s="10" t="s">
        <v>8614</v>
      </c>
      <c r="J1999" s="10" t="s">
        <v>8599</v>
      </c>
      <c r="K1999" s="10" t="s">
        <v>8590</v>
      </c>
      <c r="L1999" s="10" t="s">
        <v>8592</v>
      </c>
      <c r="M1999" s="10" t="s">
        <v>8611</v>
      </c>
      <c r="N1999" s="12" t="s">
        <v>11</v>
      </c>
      <c r="O1999" s="12" t="s">
        <v>13</v>
      </c>
      <c r="P1999" s="12" t="s">
        <v>19</v>
      </c>
      <c r="Q1999" s="12" t="s">
        <v>49</v>
      </c>
      <c r="R1999" s="12" t="s">
        <v>23</v>
      </c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3">
        <f>ROUNDUP(SUM(VLOOKUP(F1999,'Pontuação 3.0'!A$2:B$11,2,FALSE),VLOOKUP(E1999,'Pontuação 3.0'!C$2:D$11,2,FALSE),VLOOKUP(H1999,'Pontuação 3.0'!I$2:J$11,2,FALSE),VLOOKUP(J1999,'Pontuação 3.0'!G$2:H$11,2,FALSE),VLOOKUP(G1999,'Pontuação 3.0'!E$2:F$11,2,FALSE),VLOOKUP(K1999,'Pontuação 3.0'!K$2:L$11,2,FALSE),VLOOKUP(L1999,'Pontuação 3.0'!M$2:N$13,2,FALSE)),0)</f>
        <v>1925</v>
      </c>
      <c r="AD1999" s="14">
        <f t="shared" si="1"/>
        <v>193</v>
      </c>
      <c r="AE1999" s="14" t="str">
        <f t="array" ref="AE1999">IFERROR(INDEX('Pontuação 3.0'!G$13:G$191, MATCH(AD1999, 'Pontuação 3.0'!F$13:F$191, 0)), "Faixa Indefinida")</f>
        <v>C</v>
      </c>
      <c r="AF1999" s="14">
        <f t="shared" si="2"/>
        <v>0</v>
      </c>
      <c r="AG1999" s="14">
        <f t="shared" si="3"/>
        <v>0</v>
      </c>
      <c r="AH1999" s="14">
        <f t="shared" si="4"/>
        <v>1</v>
      </c>
      <c r="AI1999" s="14">
        <f t="shared" si="5"/>
        <v>0</v>
      </c>
      <c r="AJ1999" s="10"/>
    </row>
    <row r="2000" ht="15.75" customHeight="1">
      <c r="A2000" s="9">
        <v>45695.0</v>
      </c>
      <c r="B2000" s="10" t="s">
        <v>4581</v>
      </c>
      <c r="C2000" s="10" t="s">
        <v>4582</v>
      </c>
      <c r="D2000" s="11">
        <v>2.7997087147E10</v>
      </c>
      <c r="E2000" s="10" t="s">
        <v>8586</v>
      </c>
      <c r="F2000" s="10" t="s">
        <v>8596</v>
      </c>
      <c r="G2000" s="10" t="s">
        <v>8588</v>
      </c>
      <c r="H2000" s="10" t="s">
        <v>8598</v>
      </c>
      <c r="I2000" s="10" t="s">
        <v>8590</v>
      </c>
      <c r="J2000" s="10" t="s">
        <v>8599</v>
      </c>
      <c r="K2000" s="10" t="s">
        <v>8606</v>
      </c>
      <c r="L2000" s="10" t="s">
        <v>8615</v>
      </c>
      <c r="M2000" s="10" t="s">
        <v>8601</v>
      </c>
      <c r="N2000" s="12" t="s">
        <v>11</v>
      </c>
      <c r="O2000" s="12" t="s">
        <v>13</v>
      </c>
      <c r="P2000" s="12" t="s">
        <v>22</v>
      </c>
      <c r="Q2000" s="12" t="s">
        <v>45</v>
      </c>
      <c r="R2000" s="12" t="s">
        <v>14</v>
      </c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3">
        <f>ROUNDUP(SUM(VLOOKUP(F2000,'Pontuação 3.0'!A$2:B$11,2,FALSE),VLOOKUP(E2000,'Pontuação 3.0'!C$2:D$11,2,FALSE),VLOOKUP(H2000,'Pontuação 3.0'!I$2:J$11,2,FALSE),VLOOKUP(J2000,'Pontuação 3.0'!G$2:H$11,2,FALSE),VLOOKUP(G2000,'Pontuação 3.0'!E$2:F$11,2,FALSE),VLOOKUP(K2000,'Pontuação 3.0'!K$2:L$11,2,FALSE),VLOOKUP(L2000,'Pontuação 3.0'!M$2:N$13,2,FALSE)),0)</f>
        <v>2336</v>
      </c>
      <c r="AD2000" s="14">
        <f t="shared" si="1"/>
        <v>234</v>
      </c>
      <c r="AE2000" s="14" t="str">
        <f t="array" ref="AE2000">IFERROR(INDEX('Pontuação 3.0'!G$13:G$191, MATCH(AD2000, 'Pontuação 3.0'!F$13:F$191, 0)), "Faixa Indefinida")</f>
        <v>B</v>
      </c>
      <c r="AF2000" s="14">
        <f t="shared" si="2"/>
        <v>0</v>
      </c>
      <c r="AG2000" s="14">
        <f t="shared" si="3"/>
        <v>1</v>
      </c>
      <c r="AH2000" s="14">
        <f t="shared" si="4"/>
        <v>0</v>
      </c>
      <c r="AI2000" s="14">
        <f t="shared" si="5"/>
        <v>0</v>
      </c>
      <c r="AJ2000" s="10"/>
    </row>
    <row r="2001" ht="15.75" customHeight="1">
      <c r="A2001" s="9">
        <v>45695.0</v>
      </c>
      <c r="B2001" s="10" t="s">
        <v>4586</v>
      </c>
      <c r="C2001" s="10" t="s">
        <v>4587</v>
      </c>
      <c r="D2001" s="11">
        <v>3.1971246629E10</v>
      </c>
      <c r="E2001" s="10" t="s">
        <v>8622</v>
      </c>
      <c r="F2001" s="10" t="s">
        <v>8587</v>
      </c>
      <c r="G2001" s="10" t="s">
        <v>8616</v>
      </c>
      <c r="H2001" s="10" t="s">
        <v>8598</v>
      </c>
      <c r="I2001" s="10" t="s">
        <v>8590</v>
      </c>
      <c r="J2001" s="10" t="s">
        <v>8624</v>
      </c>
      <c r="K2001" s="10" t="s">
        <v>8590</v>
      </c>
      <c r="L2001" s="10" t="s">
        <v>8615</v>
      </c>
      <c r="M2001" s="10" t="s">
        <v>8611</v>
      </c>
      <c r="N2001" s="12" t="s">
        <v>11</v>
      </c>
      <c r="O2001" s="12" t="s">
        <v>13</v>
      </c>
      <c r="P2001" s="12" t="s">
        <v>22</v>
      </c>
      <c r="Q2001" s="12" t="s">
        <v>31</v>
      </c>
      <c r="R2001" s="12" t="s">
        <v>23</v>
      </c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3">
        <f>ROUNDUP(SUM(VLOOKUP(F2001,'Pontuação 3.0'!A$2:B$11,2,FALSE),VLOOKUP(E2001,'Pontuação 3.0'!C$2:D$11,2,FALSE),VLOOKUP(H2001,'Pontuação 3.0'!I$2:J$11,2,FALSE),VLOOKUP(J2001,'Pontuação 3.0'!G$2:H$11,2,FALSE),VLOOKUP(G2001,'Pontuação 3.0'!E$2:F$11,2,FALSE),VLOOKUP(K2001,'Pontuação 3.0'!K$2:L$11,2,FALSE),VLOOKUP(L2001,'Pontuação 3.0'!M$2:N$13,2,FALSE)),0)</f>
        <v>2295</v>
      </c>
      <c r="AD2001" s="14">
        <f t="shared" si="1"/>
        <v>230</v>
      </c>
      <c r="AE2001" s="14" t="str">
        <f t="array" ref="AE2001">IFERROR(INDEX('Pontuação 3.0'!G$13:G$191, MATCH(AD2001, 'Pontuação 3.0'!F$13:F$191, 0)), "Faixa Indefinida")</f>
        <v>B</v>
      </c>
      <c r="AF2001" s="14">
        <f t="shared" si="2"/>
        <v>0</v>
      </c>
      <c r="AG2001" s="14">
        <f t="shared" si="3"/>
        <v>1</v>
      </c>
      <c r="AH2001" s="14">
        <f t="shared" si="4"/>
        <v>0</v>
      </c>
      <c r="AI2001" s="14">
        <f t="shared" si="5"/>
        <v>0</v>
      </c>
      <c r="AJ2001" s="10"/>
    </row>
    <row r="2002" ht="15.75" customHeight="1">
      <c r="A2002" s="9">
        <v>45695.0</v>
      </c>
      <c r="B2002" s="10" t="s">
        <v>4588</v>
      </c>
      <c r="C2002" s="10" t="s">
        <v>4589</v>
      </c>
      <c r="D2002" s="11">
        <v>6.6999184967E10</v>
      </c>
      <c r="E2002" s="10" t="s">
        <v>8586</v>
      </c>
      <c r="F2002" s="10" t="s">
        <v>8587</v>
      </c>
      <c r="G2002" s="10" t="s">
        <v>8620</v>
      </c>
      <c r="H2002" s="10" t="s">
        <v>8626</v>
      </c>
      <c r="I2002" s="10" t="s">
        <v>8590</v>
      </c>
      <c r="J2002" s="10" t="s">
        <v>8617</v>
      </c>
      <c r="K2002" s="10" t="s">
        <v>8590</v>
      </c>
      <c r="L2002" s="10" t="s">
        <v>8592</v>
      </c>
      <c r="M2002" s="10" t="s">
        <v>8611</v>
      </c>
      <c r="N2002" s="12" t="s">
        <v>11</v>
      </c>
      <c r="O2002" s="12" t="s">
        <v>13</v>
      </c>
      <c r="P2002" s="12" t="s">
        <v>19</v>
      </c>
      <c r="Q2002" s="12" t="s">
        <v>15</v>
      </c>
      <c r="R2002" s="12" t="s">
        <v>23</v>
      </c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3">
        <f>ROUNDUP(SUM(VLOOKUP(F2002,'Pontuação 3.0'!A$2:B$11,2,FALSE),VLOOKUP(E2002,'Pontuação 3.0'!C$2:D$11,2,FALSE),VLOOKUP(H2002,'Pontuação 3.0'!I$2:J$11,2,FALSE),VLOOKUP(J2002,'Pontuação 3.0'!G$2:H$11,2,FALSE),VLOOKUP(G2002,'Pontuação 3.0'!E$2:F$11,2,FALSE),VLOOKUP(K2002,'Pontuação 3.0'!K$2:L$11,2,FALSE),VLOOKUP(L2002,'Pontuação 3.0'!M$2:N$13,2,FALSE)),0)</f>
        <v>2109</v>
      </c>
      <c r="AD2002" s="14">
        <f t="shared" si="1"/>
        <v>211</v>
      </c>
      <c r="AE2002" s="14" t="str">
        <f t="array" ref="AE2002">IFERROR(INDEX('Pontuação 3.0'!G$13:G$191, MATCH(AD2002, 'Pontuação 3.0'!F$13:F$191, 0)), "Faixa Indefinida")</f>
        <v>C</v>
      </c>
      <c r="AF2002" s="14">
        <f t="shared" si="2"/>
        <v>0</v>
      </c>
      <c r="AG2002" s="14">
        <f t="shared" si="3"/>
        <v>0</v>
      </c>
      <c r="AH2002" s="14">
        <f t="shared" si="4"/>
        <v>1</v>
      </c>
      <c r="AI2002" s="14">
        <f t="shared" si="5"/>
        <v>0</v>
      </c>
      <c r="AJ2002" s="10"/>
    </row>
    <row r="2003" ht="15.75" customHeight="1">
      <c r="A2003" s="9">
        <v>45695.0</v>
      </c>
      <c r="B2003" s="10" t="s">
        <v>4592</v>
      </c>
      <c r="C2003" s="10" t="s">
        <v>4593</v>
      </c>
      <c r="D2003" s="11">
        <v>6.1992717776E10</v>
      </c>
      <c r="E2003" s="10" t="s">
        <v>8586</v>
      </c>
      <c r="F2003" s="10" t="s">
        <v>8596</v>
      </c>
      <c r="G2003" s="10" t="s">
        <v>8588</v>
      </c>
      <c r="H2003" s="10" t="s">
        <v>8598</v>
      </c>
      <c r="I2003" s="10" t="s">
        <v>8590</v>
      </c>
      <c r="J2003" s="10" t="s">
        <v>8599</v>
      </c>
      <c r="K2003" s="10" t="s">
        <v>8606</v>
      </c>
      <c r="L2003" s="10" t="s">
        <v>8592</v>
      </c>
      <c r="M2003" s="10" t="s">
        <v>8611</v>
      </c>
      <c r="N2003" s="12" t="s">
        <v>11</v>
      </c>
      <c r="O2003" s="12" t="s">
        <v>13</v>
      </c>
      <c r="P2003" s="12" t="s">
        <v>524</v>
      </c>
      <c r="Q2003" s="12" t="s">
        <v>525</v>
      </c>
      <c r="R2003" s="12" t="s">
        <v>14</v>
      </c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3">
        <f>ROUNDUP(SUM(VLOOKUP(F2003,'Pontuação 3.0'!A$2:B$11,2,FALSE),VLOOKUP(E2003,'Pontuação 3.0'!C$2:D$11,2,FALSE),VLOOKUP(H2003,'Pontuação 3.0'!I$2:J$11,2,FALSE),VLOOKUP(J2003,'Pontuação 3.0'!G$2:H$11,2,FALSE),VLOOKUP(G2003,'Pontuação 3.0'!E$2:F$11,2,FALSE),VLOOKUP(K2003,'Pontuação 3.0'!K$2:L$11,2,FALSE),VLOOKUP(L2003,'Pontuação 3.0'!M$2:N$13,2,FALSE)),0)</f>
        <v>2250</v>
      </c>
      <c r="AD2003" s="14">
        <f t="shared" si="1"/>
        <v>225</v>
      </c>
      <c r="AE2003" s="14" t="str">
        <f t="array" ref="AE2003">IFERROR(INDEX('Pontuação 3.0'!G$13:G$191, MATCH(AD2003, 'Pontuação 3.0'!F$13:F$191, 0)), "Faixa Indefinida")</f>
        <v>B</v>
      </c>
      <c r="AF2003" s="14">
        <f t="shared" si="2"/>
        <v>0</v>
      </c>
      <c r="AG2003" s="14">
        <f t="shared" si="3"/>
        <v>1</v>
      </c>
      <c r="AH2003" s="14">
        <f t="shared" si="4"/>
        <v>0</v>
      </c>
      <c r="AI2003" s="14">
        <f t="shared" si="5"/>
        <v>0</v>
      </c>
      <c r="AJ2003" s="10"/>
    </row>
    <row r="2004" ht="15.75" customHeight="1">
      <c r="A2004" s="9">
        <v>45695.0</v>
      </c>
      <c r="B2004" s="10" t="s">
        <v>4594</v>
      </c>
      <c r="C2004" s="10" t="s">
        <v>4595</v>
      </c>
      <c r="D2004" s="11">
        <v>1.1965228216E10</v>
      </c>
      <c r="E2004" s="10" t="s">
        <v>8586</v>
      </c>
      <c r="F2004" s="10" t="s">
        <v>8587</v>
      </c>
      <c r="G2004" s="10" t="s">
        <v>8588</v>
      </c>
      <c r="H2004" s="10" t="s">
        <v>8626</v>
      </c>
      <c r="I2004" s="10" t="s">
        <v>8614</v>
      </c>
      <c r="J2004" s="10" t="s">
        <v>8599</v>
      </c>
      <c r="K2004" s="10" t="s">
        <v>8606</v>
      </c>
      <c r="L2004" s="10" t="s">
        <v>8592</v>
      </c>
      <c r="M2004" s="10" t="s">
        <v>8601</v>
      </c>
      <c r="N2004" s="12" t="s">
        <v>11</v>
      </c>
      <c r="O2004" s="12" t="s">
        <v>13</v>
      </c>
      <c r="P2004" s="12" t="s">
        <v>997</v>
      </c>
      <c r="Q2004" s="12" t="s">
        <v>998</v>
      </c>
      <c r="R2004" s="12" t="s">
        <v>14</v>
      </c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3">
        <f>ROUNDUP(SUM(VLOOKUP(F2004,'Pontuação 3.0'!A$2:B$11,2,FALSE),VLOOKUP(E2004,'Pontuação 3.0'!C$2:D$11,2,FALSE),VLOOKUP(H2004,'Pontuação 3.0'!I$2:J$11,2,FALSE),VLOOKUP(J2004,'Pontuação 3.0'!G$2:H$11,2,FALSE),VLOOKUP(G2004,'Pontuação 3.0'!E$2:F$11,2,FALSE),VLOOKUP(K2004,'Pontuação 3.0'!K$2:L$11,2,FALSE),VLOOKUP(L2004,'Pontuação 3.0'!M$2:N$13,2,FALSE)),0)</f>
        <v>2235</v>
      </c>
      <c r="AD2004" s="14">
        <f t="shared" si="1"/>
        <v>224</v>
      </c>
      <c r="AE2004" s="14" t="str">
        <f t="array" ref="AE2004">IFERROR(INDEX('Pontuação 3.0'!G$13:G$191, MATCH(AD2004, 'Pontuação 3.0'!F$13:F$191, 0)), "Faixa Indefinida")</f>
        <v>B</v>
      </c>
      <c r="AF2004" s="14">
        <f t="shared" si="2"/>
        <v>0</v>
      </c>
      <c r="AG2004" s="14">
        <f t="shared" si="3"/>
        <v>1</v>
      </c>
      <c r="AH2004" s="14">
        <f t="shared" si="4"/>
        <v>0</v>
      </c>
      <c r="AI2004" s="14">
        <f t="shared" si="5"/>
        <v>0</v>
      </c>
      <c r="AJ2004" s="10"/>
    </row>
    <row r="2005" ht="15.75" customHeight="1">
      <c r="A2005" s="9">
        <v>45695.0</v>
      </c>
      <c r="B2005" s="10" t="s">
        <v>4596</v>
      </c>
      <c r="C2005" s="10" t="s">
        <v>4597</v>
      </c>
      <c r="D2005" s="11">
        <v>1.193000751E10</v>
      </c>
      <c r="E2005" s="10" t="s">
        <v>8586</v>
      </c>
      <c r="F2005" s="10" t="s">
        <v>8596</v>
      </c>
      <c r="G2005" s="10" t="s">
        <v>8588</v>
      </c>
      <c r="H2005" s="10" t="s">
        <v>8605</v>
      </c>
      <c r="I2005" s="10" t="s">
        <v>8590</v>
      </c>
      <c r="J2005" s="10" t="s">
        <v>8635</v>
      </c>
      <c r="K2005" s="10" t="s">
        <v>8590</v>
      </c>
      <c r="L2005" s="10" t="s">
        <v>8615</v>
      </c>
      <c r="M2005" s="10" t="s">
        <v>8593</v>
      </c>
      <c r="N2005" s="12" t="s">
        <v>11</v>
      </c>
      <c r="O2005" s="12" t="s">
        <v>13</v>
      </c>
      <c r="P2005" s="12" t="s">
        <v>19</v>
      </c>
      <c r="Q2005" s="12" t="s">
        <v>15</v>
      </c>
      <c r="R2005" s="12" t="s">
        <v>14</v>
      </c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3">
        <f>ROUNDUP(SUM(VLOOKUP(F2005,'Pontuação 3.0'!A$2:B$11,2,FALSE),VLOOKUP(E2005,'Pontuação 3.0'!C$2:D$11,2,FALSE),VLOOKUP(H2005,'Pontuação 3.0'!I$2:J$11,2,FALSE),VLOOKUP(J2005,'Pontuação 3.0'!G$2:H$11,2,FALSE),VLOOKUP(G2005,'Pontuação 3.0'!E$2:F$11,2,FALSE),VLOOKUP(K2005,'Pontuação 3.0'!K$2:L$11,2,FALSE),VLOOKUP(L2005,'Pontuação 3.0'!M$2:N$13,2,FALSE)),0)</f>
        <v>2021</v>
      </c>
      <c r="AD2005" s="14">
        <f t="shared" si="1"/>
        <v>202</v>
      </c>
      <c r="AE2005" s="14" t="str">
        <f t="array" ref="AE2005">IFERROR(INDEX('Pontuação 3.0'!G$13:G$191, MATCH(AD2005, 'Pontuação 3.0'!F$13:F$191, 0)), "Faixa Indefinida")</f>
        <v>C</v>
      </c>
      <c r="AF2005" s="14">
        <f t="shared" si="2"/>
        <v>0</v>
      </c>
      <c r="AG2005" s="14">
        <f t="shared" si="3"/>
        <v>0</v>
      </c>
      <c r="AH2005" s="14">
        <f t="shared" si="4"/>
        <v>1</v>
      </c>
      <c r="AI2005" s="14">
        <f t="shared" si="5"/>
        <v>0</v>
      </c>
      <c r="AJ2005" s="10"/>
    </row>
    <row r="2006" ht="15.75" customHeight="1">
      <c r="A2006" s="9">
        <v>45695.0</v>
      </c>
      <c r="B2006" s="10" t="s">
        <v>4598</v>
      </c>
      <c r="C2006" s="10" t="s">
        <v>4599</v>
      </c>
      <c r="D2006" s="11">
        <v>1.9989220118E10</v>
      </c>
      <c r="E2006" s="10" t="s">
        <v>8586</v>
      </c>
      <c r="F2006" s="10" t="s">
        <v>8596</v>
      </c>
      <c r="G2006" s="10" t="s">
        <v>8588</v>
      </c>
      <c r="H2006" s="10" t="s">
        <v>8589</v>
      </c>
      <c r="I2006" s="10" t="s">
        <v>8590</v>
      </c>
      <c r="J2006" s="10" t="s">
        <v>8591</v>
      </c>
      <c r="K2006" s="10" t="s">
        <v>8590</v>
      </c>
      <c r="L2006" s="10" t="s">
        <v>8615</v>
      </c>
      <c r="M2006" s="10" t="s">
        <v>8601</v>
      </c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3">
        <f>ROUNDUP(SUM(VLOOKUP(F2006,'Pontuação 3.0'!A$2:B$11,2,FALSE),VLOOKUP(E2006,'Pontuação 3.0'!C$2:D$11,2,FALSE),VLOOKUP(H2006,'Pontuação 3.0'!I$2:J$11,2,FALSE),VLOOKUP(J2006,'Pontuação 3.0'!G$2:H$11,2,FALSE),VLOOKUP(G2006,'Pontuação 3.0'!E$2:F$11,2,FALSE),VLOOKUP(K2006,'Pontuação 3.0'!K$2:L$11,2,FALSE),VLOOKUP(L2006,'Pontuação 3.0'!M$2:N$13,2,FALSE)),0)</f>
        <v>2314</v>
      </c>
      <c r="AD2006" s="14">
        <f t="shared" si="1"/>
        <v>231</v>
      </c>
      <c r="AE2006" s="14" t="str">
        <f t="array" ref="AE2006">IFERROR(INDEX('Pontuação 3.0'!G$13:G$191, MATCH(AD2006, 'Pontuação 3.0'!F$13:F$191, 0)), "Faixa Indefinida")</f>
        <v>B</v>
      </c>
      <c r="AF2006" s="14">
        <f t="shared" si="2"/>
        <v>0</v>
      </c>
      <c r="AG2006" s="14">
        <f t="shared" si="3"/>
        <v>1</v>
      </c>
      <c r="AH2006" s="14">
        <f t="shared" si="4"/>
        <v>0</v>
      </c>
      <c r="AI2006" s="14">
        <f t="shared" si="5"/>
        <v>0</v>
      </c>
      <c r="AJ2006" s="10"/>
    </row>
    <row r="2007" ht="15.75" customHeight="1">
      <c r="A2007" s="9">
        <v>45695.0</v>
      </c>
      <c r="B2007" s="10" t="s">
        <v>4602</v>
      </c>
      <c r="C2007" s="10" t="s">
        <v>4603</v>
      </c>
      <c r="D2007" s="10" t="s">
        <v>4604</v>
      </c>
      <c r="E2007" s="10" t="s">
        <v>8622</v>
      </c>
      <c r="F2007" s="10" t="s">
        <v>8596</v>
      </c>
      <c r="G2007" s="10" t="s">
        <v>8588</v>
      </c>
      <c r="H2007" s="10" t="s">
        <v>8598</v>
      </c>
      <c r="I2007" s="10" t="s">
        <v>8614</v>
      </c>
      <c r="J2007" s="10" t="s">
        <v>8591</v>
      </c>
      <c r="K2007" s="10" t="s">
        <v>8590</v>
      </c>
      <c r="L2007" s="10" t="s">
        <v>8615</v>
      </c>
      <c r="M2007" s="10" t="s">
        <v>8611</v>
      </c>
      <c r="N2007" s="12" t="s">
        <v>11</v>
      </c>
      <c r="O2007" s="12" t="s">
        <v>13</v>
      </c>
      <c r="P2007" s="12" t="s">
        <v>19</v>
      </c>
      <c r="Q2007" s="12" t="s">
        <v>49</v>
      </c>
      <c r="R2007" s="12" t="s">
        <v>14</v>
      </c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3">
        <f>ROUNDUP(SUM(VLOOKUP(F2007,'Pontuação 3.0'!A$2:B$11,2,FALSE),VLOOKUP(E2007,'Pontuação 3.0'!C$2:D$11,2,FALSE),VLOOKUP(H2007,'Pontuação 3.0'!I$2:J$11,2,FALSE),VLOOKUP(J2007,'Pontuação 3.0'!G$2:H$11,2,FALSE),VLOOKUP(G2007,'Pontuação 3.0'!E$2:F$11,2,FALSE),VLOOKUP(K2007,'Pontuação 3.0'!K$2:L$11,2,FALSE),VLOOKUP(L2007,'Pontuação 3.0'!M$2:N$13,2,FALSE)),0)</f>
        <v>2197</v>
      </c>
      <c r="AD2007" s="14">
        <f t="shared" si="1"/>
        <v>220</v>
      </c>
      <c r="AE2007" s="14" t="str">
        <f t="array" ref="AE2007">IFERROR(INDEX('Pontuação 3.0'!G$13:G$191, MATCH(AD2007, 'Pontuação 3.0'!F$13:F$191, 0)), "Faixa Indefinida")</f>
        <v>B</v>
      </c>
      <c r="AF2007" s="14">
        <f t="shared" si="2"/>
        <v>0</v>
      </c>
      <c r="AG2007" s="14">
        <f t="shared" si="3"/>
        <v>1</v>
      </c>
      <c r="AH2007" s="14">
        <f t="shared" si="4"/>
        <v>0</v>
      </c>
      <c r="AI2007" s="14">
        <f t="shared" si="5"/>
        <v>0</v>
      </c>
      <c r="AJ2007" s="10"/>
    </row>
    <row r="2008" ht="15.75" customHeight="1">
      <c r="A2008" s="9">
        <v>45695.0</v>
      </c>
      <c r="B2008" s="10" t="s">
        <v>4605</v>
      </c>
      <c r="C2008" s="10" t="s">
        <v>4606</v>
      </c>
      <c r="D2008" s="11">
        <v>2.1965932067E10</v>
      </c>
      <c r="E2008" s="10" t="s">
        <v>8586</v>
      </c>
      <c r="F2008" s="10" t="s">
        <v>8587</v>
      </c>
      <c r="G2008" s="10" t="s">
        <v>8628</v>
      </c>
      <c r="H2008" s="10" t="s">
        <v>8626</v>
      </c>
      <c r="I2008" s="10" t="s">
        <v>8590</v>
      </c>
      <c r="J2008" s="10" t="s">
        <v>8599</v>
      </c>
      <c r="K2008" s="10" t="s">
        <v>8590</v>
      </c>
      <c r="L2008" s="10" t="s">
        <v>8600</v>
      </c>
      <c r="M2008" s="10" t="s">
        <v>8611</v>
      </c>
      <c r="N2008" s="12" t="s">
        <v>11</v>
      </c>
      <c r="O2008" s="12" t="s">
        <v>13</v>
      </c>
      <c r="P2008" s="12" t="s">
        <v>19</v>
      </c>
      <c r="Q2008" s="12" t="s">
        <v>15</v>
      </c>
      <c r="R2008" s="12" t="s">
        <v>14</v>
      </c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3">
        <f>ROUNDUP(SUM(VLOOKUP(F2008,'Pontuação 3.0'!A$2:B$11,2,FALSE),VLOOKUP(E2008,'Pontuação 3.0'!C$2:D$11,2,FALSE),VLOOKUP(H2008,'Pontuação 3.0'!I$2:J$11,2,FALSE),VLOOKUP(J2008,'Pontuação 3.0'!G$2:H$11,2,FALSE),VLOOKUP(G2008,'Pontuação 3.0'!E$2:F$11,2,FALSE),VLOOKUP(K2008,'Pontuação 3.0'!K$2:L$11,2,FALSE),VLOOKUP(L2008,'Pontuação 3.0'!M$2:N$13,2,FALSE)),0)</f>
        <v>2018</v>
      </c>
      <c r="AD2008" s="14">
        <f t="shared" si="1"/>
        <v>202</v>
      </c>
      <c r="AE2008" s="14" t="str">
        <f t="array" ref="AE2008">IFERROR(INDEX('Pontuação 3.0'!G$13:G$191, MATCH(AD2008, 'Pontuação 3.0'!F$13:F$191, 0)), "Faixa Indefinida")</f>
        <v>C</v>
      </c>
      <c r="AF2008" s="14">
        <f t="shared" si="2"/>
        <v>0</v>
      </c>
      <c r="AG2008" s="14">
        <f t="shared" si="3"/>
        <v>0</v>
      </c>
      <c r="AH2008" s="14">
        <f t="shared" si="4"/>
        <v>1</v>
      </c>
      <c r="AI2008" s="14">
        <f t="shared" si="5"/>
        <v>0</v>
      </c>
      <c r="AJ2008" s="10"/>
    </row>
    <row r="2009" ht="15.75" customHeight="1">
      <c r="A2009" s="9">
        <v>45695.0</v>
      </c>
      <c r="B2009" s="10" t="s">
        <v>4600</v>
      </c>
      <c r="C2009" s="10" t="s">
        <v>4601</v>
      </c>
      <c r="D2009" s="11">
        <v>6.2984730141E10</v>
      </c>
      <c r="E2009" s="10" t="s">
        <v>8622</v>
      </c>
      <c r="F2009" s="10" t="s">
        <v>8587</v>
      </c>
      <c r="G2009" s="10" t="s">
        <v>8628</v>
      </c>
      <c r="H2009" s="10" t="s">
        <v>8598</v>
      </c>
      <c r="I2009" s="10" t="s">
        <v>8614</v>
      </c>
      <c r="J2009" s="10" t="s">
        <v>8599</v>
      </c>
      <c r="K2009" s="10" t="s">
        <v>8606</v>
      </c>
      <c r="L2009" s="10" t="s">
        <v>8592</v>
      </c>
      <c r="M2009" s="10" t="s">
        <v>8611</v>
      </c>
      <c r="N2009" s="12" t="s">
        <v>11</v>
      </c>
      <c r="O2009" s="12" t="s">
        <v>13</v>
      </c>
      <c r="P2009" s="12" t="s">
        <v>22</v>
      </c>
      <c r="Q2009" s="12" t="s">
        <v>386</v>
      </c>
      <c r="R2009" s="12" t="s">
        <v>14</v>
      </c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3">
        <f>ROUNDUP(SUM(VLOOKUP(F2009,'Pontuação 3.0'!A$2:B$11,2,FALSE),VLOOKUP(E2009,'Pontuação 3.0'!C$2:D$11,2,FALSE),VLOOKUP(H2009,'Pontuação 3.0'!I$2:J$11,2,FALSE),VLOOKUP(J2009,'Pontuação 3.0'!G$2:H$11,2,FALSE),VLOOKUP(G2009,'Pontuação 3.0'!E$2:F$11,2,FALSE),VLOOKUP(K2009,'Pontuação 3.0'!K$2:L$11,2,FALSE),VLOOKUP(L2009,'Pontuação 3.0'!M$2:N$13,2,FALSE)),0)</f>
        <v>2203</v>
      </c>
      <c r="AD2009" s="14">
        <f t="shared" si="1"/>
        <v>220</v>
      </c>
      <c r="AE2009" s="14" t="str">
        <f t="array" ref="AE2009">IFERROR(INDEX('Pontuação 3.0'!G$13:G$191, MATCH(AD2009, 'Pontuação 3.0'!F$13:F$191, 0)), "Faixa Indefinida")</f>
        <v>B</v>
      </c>
      <c r="AF2009" s="14">
        <f t="shared" si="2"/>
        <v>0</v>
      </c>
      <c r="AG2009" s="14">
        <f t="shared" si="3"/>
        <v>1</v>
      </c>
      <c r="AH2009" s="14">
        <f t="shared" si="4"/>
        <v>0</v>
      </c>
      <c r="AI2009" s="14">
        <f t="shared" si="5"/>
        <v>0</v>
      </c>
      <c r="AJ2009" s="10"/>
    </row>
    <row r="2010" ht="15.75" customHeight="1">
      <c r="A2010" s="9">
        <v>45695.0</v>
      </c>
      <c r="B2010" s="10" t="s">
        <v>4607</v>
      </c>
      <c r="C2010" s="10" t="s">
        <v>4608</v>
      </c>
      <c r="D2010" s="11">
        <v>6.2981990451E10</v>
      </c>
      <c r="E2010" s="10" t="s">
        <v>8586</v>
      </c>
      <c r="F2010" s="10" t="s">
        <v>8596</v>
      </c>
      <c r="G2010" s="10" t="s">
        <v>8620</v>
      </c>
      <c r="H2010" s="10" t="s">
        <v>8589</v>
      </c>
      <c r="I2010" s="10" t="s">
        <v>8590</v>
      </c>
      <c r="J2010" s="10" t="s">
        <v>8599</v>
      </c>
      <c r="K2010" s="10" t="s">
        <v>8590</v>
      </c>
      <c r="L2010" s="10" t="s">
        <v>8592</v>
      </c>
      <c r="M2010" s="10" t="s">
        <v>8601</v>
      </c>
      <c r="N2010" s="12" t="s">
        <v>11</v>
      </c>
      <c r="O2010" s="12" t="s">
        <v>13</v>
      </c>
      <c r="P2010" s="12" t="s">
        <v>19</v>
      </c>
      <c r="Q2010" s="12" t="s">
        <v>15</v>
      </c>
      <c r="R2010" s="12" t="s">
        <v>14</v>
      </c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3">
        <f>ROUNDUP(SUM(VLOOKUP(F2010,'Pontuação 3.0'!A$2:B$11,2,FALSE),VLOOKUP(E2010,'Pontuação 3.0'!C$2:D$11,2,FALSE),VLOOKUP(H2010,'Pontuação 3.0'!I$2:J$11,2,FALSE),VLOOKUP(J2010,'Pontuação 3.0'!G$2:H$11,2,FALSE),VLOOKUP(G2010,'Pontuação 3.0'!E$2:F$11,2,FALSE),VLOOKUP(K2010,'Pontuação 3.0'!K$2:L$11,2,FALSE),VLOOKUP(L2010,'Pontuação 3.0'!M$2:N$13,2,FALSE)),0)</f>
        <v>1936</v>
      </c>
      <c r="AD2010" s="14">
        <f t="shared" si="1"/>
        <v>194</v>
      </c>
      <c r="AE2010" s="14" t="str">
        <f t="array" ref="AE2010">IFERROR(INDEX('Pontuação 3.0'!G$13:G$191, MATCH(AD2010, 'Pontuação 3.0'!F$13:F$191, 0)), "Faixa Indefinida")</f>
        <v>C</v>
      </c>
      <c r="AF2010" s="14">
        <f t="shared" si="2"/>
        <v>0</v>
      </c>
      <c r="AG2010" s="14">
        <f t="shared" si="3"/>
        <v>0</v>
      </c>
      <c r="AH2010" s="14">
        <f t="shared" si="4"/>
        <v>1</v>
      </c>
      <c r="AI2010" s="14">
        <f t="shared" si="5"/>
        <v>0</v>
      </c>
      <c r="AJ2010" s="10"/>
    </row>
    <row r="2011" ht="15.75" customHeight="1">
      <c r="A2011" s="9">
        <v>45695.0</v>
      </c>
      <c r="B2011" s="10" t="s">
        <v>4609</v>
      </c>
      <c r="C2011" s="10" t="s">
        <v>4610</v>
      </c>
      <c r="D2011" s="11">
        <v>2.8999014623E10</v>
      </c>
      <c r="E2011" s="10" t="s">
        <v>8586</v>
      </c>
      <c r="F2011" s="10" t="s">
        <v>8587</v>
      </c>
      <c r="G2011" s="10" t="s">
        <v>8588</v>
      </c>
      <c r="H2011" s="10" t="s">
        <v>8598</v>
      </c>
      <c r="I2011" s="10" t="s">
        <v>8614</v>
      </c>
      <c r="J2011" s="10" t="s">
        <v>8599</v>
      </c>
      <c r="K2011" s="10" t="s">
        <v>8606</v>
      </c>
      <c r="L2011" s="10" t="s">
        <v>8615</v>
      </c>
      <c r="M2011" s="10" t="s">
        <v>8601</v>
      </c>
      <c r="N2011" s="12" t="s">
        <v>11</v>
      </c>
      <c r="O2011" s="12" t="s">
        <v>13</v>
      </c>
      <c r="P2011" s="12" t="s">
        <v>19</v>
      </c>
      <c r="Q2011" s="12" t="s">
        <v>49</v>
      </c>
      <c r="R2011" s="12" t="s">
        <v>23</v>
      </c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3">
        <f>ROUNDUP(SUM(VLOOKUP(F2011,'Pontuação 3.0'!A$2:B$11,2,FALSE),VLOOKUP(E2011,'Pontuação 3.0'!C$2:D$11,2,FALSE),VLOOKUP(H2011,'Pontuação 3.0'!I$2:J$11,2,FALSE),VLOOKUP(J2011,'Pontuação 3.0'!G$2:H$11,2,FALSE),VLOOKUP(G2011,'Pontuação 3.0'!E$2:F$11,2,FALSE),VLOOKUP(K2011,'Pontuação 3.0'!K$2:L$11,2,FALSE),VLOOKUP(L2011,'Pontuação 3.0'!M$2:N$13,2,FALSE)),0)</f>
        <v>2469</v>
      </c>
      <c r="AD2011" s="14">
        <f t="shared" si="1"/>
        <v>247</v>
      </c>
      <c r="AE2011" s="14" t="str">
        <f t="array" ref="AE2011">IFERROR(INDEX('Pontuação 3.0'!G$13:G$191, MATCH(AD2011, 'Pontuação 3.0'!F$13:F$191, 0)), "Faixa Indefinida")</f>
        <v>A</v>
      </c>
      <c r="AF2011" s="14">
        <f t="shared" si="2"/>
        <v>1</v>
      </c>
      <c r="AG2011" s="14">
        <f t="shared" si="3"/>
        <v>0</v>
      </c>
      <c r="AH2011" s="14">
        <f t="shared" si="4"/>
        <v>0</v>
      </c>
      <c r="AI2011" s="14">
        <f t="shared" si="5"/>
        <v>0</v>
      </c>
      <c r="AJ2011" s="10"/>
    </row>
    <row r="2012" ht="15.75" customHeight="1">
      <c r="A2012" s="9">
        <v>45695.0</v>
      </c>
      <c r="B2012" s="10" t="s">
        <v>4611</v>
      </c>
      <c r="C2012" s="10" t="s">
        <v>4612</v>
      </c>
      <c r="D2012" s="11">
        <v>7.5991901947E10</v>
      </c>
      <c r="E2012" s="10" t="s">
        <v>8622</v>
      </c>
      <c r="F2012" s="10" t="s">
        <v>8587</v>
      </c>
      <c r="G2012" s="10" t="s">
        <v>8588</v>
      </c>
      <c r="H2012" s="10" t="s">
        <v>8632</v>
      </c>
      <c r="I2012" s="10" t="s">
        <v>8614</v>
      </c>
      <c r="J2012" s="10" t="s">
        <v>8599</v>
      </c>
      <c r="K2012" s="10" t="s">
        <v>8606</v>
      </c>
      <c r="L2012" s="10" t="s">
        <v>8629</v>
      </c>
      <c r="M2012" s="10" t="s">
        <v>8593</v>
      </c>
      <c r="N2012" s="12" t="s">
        <v>11</v>
      </c>
      <c r="O2012" s="12" t="s">
        <v>13</v>
      </c>
      <c r="P2012" s="12" t="s">
        <v>418</v>
      </c>
      <c r="Q2012" s="12" t="s">
        <v>49</v>
      </c>
      <c r="R2012" s="12" t="s">
        <v>14</v>
      </c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3">
        <f>ROUNDUP(SUM(VLOOKUP(F2012,'Pontuação 3.0'!A$2:B$11,2,FALSE),VLOOKUP(E2012,'Pontuação 3.0'!C$2:D$11,2,FALSE),VLOOKUP(H2012,'Pontuação 3.0'!I$2:J$11,2,FALSE),VLOOKUP(J2012,'Pontuação 3.0'!G$2:H$11,2,FALSE),VLOOKUP(G2012,'Pontuação 3.0'!E$2:F$11,2,FALSE),VLOOKUP(K2012,'Pontuação 3.0'!K$2:L$11,2,FALSE),VLOOKUP(L2012,'Pontuação 3.0'!M$2:N$13,2,FALSE)),0)</f>
        <v>2223</v>
      </c>
      <c r="AD2012" s="14">
        <f t="shared" si="1"/>
        <v>222</v>
      </c>
      <c r="AE2012" s="14" t="str">
        <f t="array" ref="AE2012">IFERROR(INDEX('Pontuação 3.0'!G$13:G$191, MATCH(AD2012, 'Pontuação 3.0'!F$13:F$191, 0)), "Faixa Indefinida")</f>
        <v>B</v>
      </c>
      <c r="AF2012" s="14">
        <f t="shared" si="2"/>
        <v>0</v>
      </c>
      <c r="AG2012" s="14">
        <f t="shared" si="3"/>
        <v>1</v>
      </c>
      <c r="AH2012" s="14">
        <f t="shared" si="4"/>
        <v>0</v>
      </c>
      <c r="AI2012" s="14">
        <f t="shared" si="5"/>
        <v>0</v>
      </c>
      <c r="AJ2012" s="10"/>
    </row>
    <row r="2013" ht="15.75" customHeight="1">
      <c r="A2013" s="9">
        <v>45695.0</v>
      </c>
      <c r="B2013" s="10" t="s">
        <v>4613</v>
      </c>
      <c r="C2013" s="10" t="s">
        <v>4614</v>
      </c>
      <c r="D2013" s="10" t="s">
        <v>4615</v>
      </c>
      <c r="E2013" s="10" t="s">
        <v>8586</v>
      </c>
      <c r="F2013" s="10" t="s">
        <v>8596</v>
      </c>
      <c r="G2013" s="10" t="s">
        <v>8588</v>
      </c>
      <c r="H2013" s="10" t="s">
        <v>8598</v>
      </c>
      <c r="I2013" s="10" t="s">
        <v>8590</v>
      </c>
      <c r="J2013" s="10" t="s">
        <v>8617</v>
      </c>
      <c r="K2013" s="10" t="s">
        <v>8590</v>
      </c>
      <c r="L2013" s="10" t="s">
        <v>8615</v>
      </c>
      <c r="M2013" s="10" t="s">
        <v>8601</v>
      </c>
      <c r="N2013" s="12" t="s">
        <v>11</v>
      </c>
      <c r="O2013" s="12" t="s">
        <v>13</v>
      </c>
      <c r="P2013" s="12" t="s">
        <v>22</v>
      </c>
      <c r="Q2013" s="12" t="s">
        <v>1247</v>
      </c>
      <c r="R2013" s="12" t="s">
        <v>23</v>
      </c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3">
        <f>ROUNDUP(SUM(VLOOKUP(F2013,'Pontuação 3.0'!A$2:B$11,2,FALSE),VLOOKUP(E2013,'Pontuação 3.0'!C$2:D$11,2,FALSE),VLOOKUP(H2013,'Pontuação 3.0'!I$2:J$11,2,FALSE),VLOOKUP(J2013,'Pontuação 3.0'!G$2:H$11,2,FALSE),VLOOKUP(G2013,'Pontuação 3.0'!E$2:F$11,2,FALSE),VLOOKUP(K2013,'Pontuação 3.0'!K$2:L$11,2,FALSE),VLOOKUP(L2013,'Pontuação 3.0'!M$2:N$13,2,FALSE)),0)</f>
        <v>2350</v>
      </c>
      <c r="AD2013" s="14">
        <f t="shared" si="1"/>
        <v>235</v>
      </c>
      <c r="AE2013" s="14" t="str">
        <f t="array" ref="AE2013">IFERROR(INDEX('Pontuação 3.0'!G$13:G$191, MATCH(AD2013, 'Pontuação 3.0'!F$13:F$191, 0)), "Faixa Indefinida")</f>
        <v>B</v>
      </c>
      <c r="AF2013" s="14">
        <f t="shared" si="2"/>
        <v>0</v>
      </c>
      <c r="AG2013" s="14">
        <f t="shared" si="3"/>
        <v>1</v>
      </c>
      <c r="AH2013" s="14">
        <f t="shared" si="4"/>
        <v>0</v>
      </c>
      <c r="AI2013" s="14">
        <f t="shared" si="5"/>
        <v>0</v>
      </c>
      <c r="AJ2013" s="10"/>
    </row>
    <row r="2014" ht="15.75" customHeight="1">
      <c r="A2014" s="9">
        <v>45695.0</v>
      </c>
      <c r="B2014" s="10" t="s">
        <v>858</v>
      </c>
      <c r="C2014" s="10" t="s">
        <v>4616</v>
      </c>
      <c r="D2014" s="11">
        <v>8.5974014669E10</v>
      </c>
      <c r="E2014" s="10" t="s">
        <v>8586</v>
      </c>
      <c r="F2014" s="10" t="s">
        <v>8587</v>
      </c>
      <c r="G2014" s="10" t="s">
        <v>8620</v>
      </c>
      <c r="H2014" s="10" t="s">
        <v>8598</v>
      </c>
      <c r="I2014" s="10" t="s">
        <v>8590</v>
      </c>
      <c r="J2014" s="10" t="s">
        <v>8591</v>
      </c>
      <c r="K2014" s="10" t="s">
        <v>8590</v>
      </c>
      <c r="L2014" s="10" t="s">
        <v>8615</v>
      </c>
      <c r="M2014" s="10" t="s">
        <v>8611</v>
      </c>
      <c r="N2014" s="12" t="s">
        <v>11</v>
      </c>
      <c r="O2014" s="12" t="s">
        <v>13</v>
      </c>
      <c r="P2014" s="12" t="s">
        <v>19</v>
      </c>
      <c r="Q2014" s="12" t="s">
        <v>15</v>
      </c>
      <c r="R2014" s="12" t="s">
        <v>14</v>
      </c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3">
        <f>ROUNDUP(SUM(VLOOKUP(F2014,'Pontuação 3.0'!A$2:B$11,2,FALSE),VLOOKUP(E2014,'Pontuação 3.0'!C$2:D$11,2,FALSE),VLOOKUP(H2014,'Pontuação 3.0'!I$2:J$11,2,FALSE),VLOOKUP(J2014,'Pontuação 3.0'!G$2:H$11,2,FALSE),VLOOKUP(G2014,'Pontuação 3.0'!E$2:F$11,2,FALSE),VLOOKUP(K2014,'Pontuação 3.0'!K$2:L$11,2,FALSE),VLOOKUP(L2014,'Pontuação 3.0'!M$2:N$13,2,FALSE)),0)</f>
        <v>2220</v>
      </c>
      <c r="AD2014" s="14">
        <f t="shared" si="1"/>
        <v>222</v>
      </c>
      <c r="AE2014" s="14" t="str">
        <f t="array" ref="AE2014">IFERROR(INDEX('Pontuação 3.0'!G$13:G$191, MATCH(AD2014, 'Pontuação 3.0'!F$13:F$191, 0)), "Faixa Indefinida")</f>
        <v>B</v>
      </c>
      <c r="AF2014" s="14">
        <f t="shared" si="2"/>
        <v>0</v>
      </c>
      <c r="AG2014" s="14">
        <f t="shared" si="3"/>
        <v>1</v>
      </c>
      <c r="AH2014" s="14">
        <f t="shared" si="4"/>
        <v>0</v>
      </c>
      <c r="AI2014" s="14">
        <f t="shared" si="5"/>
        <v>0</v>
      </c>
      <c r="AJ2014" s="10"/>
    </row>
    <row r="2015" ht="15.75" customHeight="1">
      <c r="A2015" s="9">
        <v>45695.0</v>
      </c>
      <c r="B2015" s="10" t="s">
        <v>4617</v>
      </c>
      <c r="C2015" s="10" t="s">
        <v>4618</v>
      </c>
      <c r="D2015" s="11">
        <v>8.6995546834E10</v>
      </c>
      <c r="E2015" s="10" t="s">
        <v>8586</v>
      </c>
      <c r="F2015" s="10" t="s">
        <v>8596</v>
      </c>
      <c r="G2015" s="10" t="s">
        <v>8628</v>
      </c>
      <c r="H2015" s="10" t="s">
        <v>8626</v>
      </c>
      <c r="I2015" s="10" t="s">
        <v>8590</v>
      </c>
      <c r="J2015" s="10" t="s">
        <v>8599</v>
      </c>
      <c r="K2015" s="10" t="s">
        <v>8590</v>
      </c>
      <c r="L2015" s="10" t="s">
        <v>8592</v>
      </c>
      <c r="M2015" s="10" t="s">
        <v>8611</v>
      </c>
      <c r="N2015" s="12" t="s">
        <v>11</v>
      </c>
      <c r="O2015" s="12" t="s">
        <v>13</v>
      </c>
      <c r="P2015" s="12" t="s">
        <v>19</v>
      </c>
      <c r="Q2015" s="12" t="s">
        <v>40</v>
      </c>
      <c r="R2015" s="12" t="s">
        <v>14</v>
      </c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3">
        <f>ROUNDUP(SUM(VLOOKUP(F2015,'Pontuação 3.0'!A$2:B$11,2,FALSE),VLOOKUP(E2015,'Pontuação 3.0'!C$2:D$11,2,FALSE),VLOOKUP(H2015,'Pontuação 3.0'!I$2:J$11,2,FALSE),VLOOKUP(J2015,'Pontuação 3.0'!G$2:H$11,2,FALSE),VLOOKUP(G2015,'Pontuação 3.0'!E$2:F$11,2,FALSE),VLOOKUP(K2015,'Pontuação 3.0'!K$2:L$11,2,FALSE),VLOOKUP(L2015,'Pontuação 3.0'!M$2:N$13,2,FALSE)),0)</f>
        <v>1691</v>
      </c>
      <c r="AD2015" s="14">
        <f t="shared" si="1"/>
        <v>169</v>
      </c>
      <c r="AE2015" s="14" t="str">
        <f t="array" ref="AE2015">IFERROR(INDEX('Pontuação 3.0'!G$13:G$191, MATCH(AD2015, 'Pontuação 3.0'!F$13:F$191, 0)), "Faixa Indefinida")</f>
        <v>D</v>
      </c>
      <c r="AF2015" s="14">
        <f t="shared" si="2"/>
        <v>0</v>
      </c>
      <c r="AG2015" s="14">
        <f t="shared" si="3"/>
        <v>0</v>
      </c>
      <c r="AH2015" s="14">
        <f t="shared" si="4"/>
        <v>0</v>
      </c>
      <c r="AI2015" s="14">
        <f t="shared" si="5"/>
        <v>1</v>
      </c>
      <c r="AJ2015" s="10"/>
    </row>
    <row r="2016" ht="15.75" customHeight="1">
      <c r="A2016" s="9">
        <v>45695.0</v>
      </c>
      <c r="B2016" s="10" t="s">
        <v>4622</v>
      </c>
      <c r="C2016" s="10" t="s">
        <v>4623</v>
      </c>
      <c r="D2016" s="11">
        <v>8.999945375E9</v>
      </c>
      <c r="E2016" s="10" t="s">
        <v>8586</v>
      </c>
      <c r="F2016" s="10" t="s">
        <v>8631</v>
      </c>
      <c r="G2016" s="10" t="s">
        <v>8588</v>
      </c>
      <c r="H2016" s="10" t="s">
        <v>8598</v>
      </c>
      <c r="I2016" s="10" t="s">
        <v>8590</v>
      </c>
      <c r="J2016" s="10" t="s">
        <v>8591</v>
      </c>
      <c r="K2016" s="10" t="s">
        <v>8590</v>
      </c>
      <c r="L2016" s="10" t="s">
        <v>8615</v>
      </c>
      <c r="M2016" s="10" t="s">
        <v>8625</v>
      </c>
      <c r="N2016" s="12" t="s">
        <v>11</v>
      </c>
      <c r="O2016" s="12" t="s">
        <v>13</v>
      </c>
      <c r="P2016" s="12" t="s">
        <v>19</v>
      </c>
      <c r="Q2016" s="12" t="s">
        <v>15</v>
      </c>
      <c r="R2016" s="12" t="s">
        <v>14</v>
      </c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3">
        <f>ROUNDUP(SUM(VLOOKUP(F2016,'Pontuação 3.0'!A$2:B$11,2,FALSE),VLOOKUP(E2016,'Pontuação 3.0'!C$2:D$11,2,FALSE),VLOOKUP(H2016,'Pontuação 3.0'!I$2:J$11,2,FALSE),VLOOKUP(J2016,'Pontuação 3.0'!G$2:H$11,2,FALSE),VLOOKUP(G2016,'Pontuação 3.0'!E$2:F$11,2,FALSE),VLOOKUP(K2016,'Pontuação 3.0'!K$2:L$11,2,FALSE),VLOOKUP(L2016,'Pontuação 3.0'!M$2:N$13,2,FALSE)),0)</f>
        <v>2345</v>
      </c>
      <c r="AD2016" s="14">
        <f t="shared" si="1"/>
        <v>235</v>
      </c>
      <c r="AE2016" s="14" t="str">
        <f t="array" ref="AE2016">IFERROR(INDEX('Pontuação 3.0'!G$13:G$191, MATCH(AD2016, 'Pontuação 3.0'!F$13:F$191, 0)), "Faixa Indefinida")</f>
        <v>B</v>
      </c>
      <c r="AF2016" s="14">
        <f t="shared" si="2"/>
        <v>0</v>
      </c>
      <c r="AG2016" s="14">
        <f t="shared" si="3"/>
        <v>1</v>
      </c>
      <c r="AH2016" s="14">
        <f t="shared" si="4"/>
        <v>0</v>
      </c>
      <c r="AI2016" s="14">
        <f t="shared" si="5"/>
        <v>0</v>
      </c>
      <c r="AJ2016" s="10"/>
    </row>
    <row r="2017" ht="15.75" customHeight="1">
      <c r="A2017" s="9">
        <v>45695.0</v>
      </c>
      <c r="B2017" s="10" t="s">
        <v>4624</v>
      </c>
      <c r="C2017" s="10" t="s">
        <v>4625</v>
      </c>
      <c r="D2017" s="11">
        <v>9.1988653085E10</v>
      </c>
      <c r="E2017" s="10" t="s">
        <v>8586</v>
      </c>
      <c r="F2017" s="10" t="s">
        <v>8587</v>
      </c>
      <c r="G2017" s="10" t="s">
        <v>8620</v>
      </c>
      <c r="H2017" s="10" t="s">
        <v>8626</v>
      </c>
      <c r="I2017" s="10" t="s">
        <v>8590</v>
      </c>
      <c r="J2017" s="10" t="s">
        <v>8599</v>
      </c>
      <c r="K2017" s="10" t="s">
        <v>8606</v>
      </c>
      <c r="L2017" s="10" t="s">
        <v>8592</v>
      </c>
      <c r="M2017" s="10" t="s">
        <v>8621</v>
      </c>
      <c r="N2017" s="12" t="s">
        <v>11</v>
      </c>
      <c r="O2017" s="12" t="s">
        <v>13</v>
      </c>
      <c r="P2017" s="12" t="s">
        <v>77</v>
      </c>
      <c r="Q2017" s="12" t="s">
        <v>45</v>
      </c>
      <c r="R2017" s="12" t="s">
        <v>14</v>
      </c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3">
        <f>ROUNDUP(SUM(VLOOKUP(F2017,'Pontuação 3.0'!A$2:B$11,2,FALSE),VLOOKUP(E2017,'Pontuação 3.0'!C$2:D$11,2,FALSE),VLOOKUP(H2017,'Pontuação 3.0'!I$2:J$11,2,FALSE),VLOOKUP(J2017,'Pontuação 3.0'!G$2:H$11,2,FALSE),VLOOKUP(G2017,'Pontuação 3.0'!E$2:F$11,2,FALSE),VLOOKUP(K2017,'Pontuação 3.0'!K$2:L$11,2,FALSE),VLOOKUP(L2017,'Pontuação 3.0'!M$2:N$13,2,FALSE)),0)</f>
        <v>2095</v>
      </c>
      <c r="AD2017" s="14">
        <f t="shared" si="1"/>
        <v>210</v>
      </c>
      <c r="AE2017" s="14" t="str">
        <f t="array" ref="AE2017">IFERROR(INDEX('Pontuação 3.0'!G$13:G$191, MATCH(AD2017, 'Pontuação 3.0'!F$13:F$191, 0)), "Faixa Indefinida")</f>
        <v>C</v>
      </c>
      <c r="AF2017" s="14">
        <f t="shared" si="2"/>
        <v>0</v>
      </c>
      <c r="AG2017" s="14">
        <f t="shared" si="3"/>
        <v>0</v>
      </c>
      <c r="AH2017" s="14">
        <f t="shared" si="4"/>
        <v>1</v>
      </c>
      <c r="AI2017" s="14">
        <f t="shared" si="5"/>
        <v>0</v>
      </c>
      <c r="AJ2017" s="10"/>
    </row>
    <row r="2018" ht="15.75" customHeight="1">
      <c r="A2018" s="9">
        <v>45695.0</v>
      </c>
      <c r="B2018" s="10" t="s">
        <v>3252</v>
      </c>
      <c r="C2018" s="10" t="s">
        <v>4626</v>
      </c>
      <c r="D2018" s="11">
        <v>1.197683336E9</v>
      </c>
      <c r="E2018" s="10" t="s">
        <v>8622</v>
      </c>
      <c r="F2018" s="10" t="s">
        <v>8587</v>
      </c>
      <c r="G2018" s="10" t="s">
        <v>8588</v>
      </c>
      <c r="H2018" s="10" t="s">
        <v>8589</v>
      </c>
      <c r="I2018" s="10" t="s">
        <v>8614</v>
      </c>
      <c r="J2018" s="10" t="s">
        <v>8599</v>
      </c>
      <c r="K2018" s="10" t="s">
        <v>8590</v>
      </c>
      <c r="L2018" s="10" t="s">
        <v>8592</v>
      </c>
      <c r="M2018" s="10" t="s">
        <v>8601</v>
      </c>
      <c r="N2018" s="12" t="s">
        <v>11</v>
      </c>
      <c r="O2018" s="12" t="s">
        <v>13</v>
      </c>
      <c r="P2018" s="12" t="s">
        <v>758</v>
      </c>
      <c r="Q2018" s="12" t="s">
        <v>759</v>
      </c>
      <c r="R2018" s="12" t="s">
        <v>14</v>
      </c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3">
        <f>ROUNDUP(SUM(VLOOKUP(F2018,'Pontuação 3.0'!A$2:B$11,2,FALSE),VLOOKUP(E2018,'Pontuação 3.0'!C$2:D$11,2,FALSE),VLOOKUP(H2018,'Pontuação 3.0'!I$2:J$11,2,FALSE),VLOOKUP(J2018,'Pontuação 3.0'!G$2:H$11,2,FALSE),VLOOKUP(G2018,'Pontuação 3.0'!E$2:F$11,2,FALSE),VLOOKUP(K2018,'Pontuação 3.0'!K$2:L$11,2,FALSE),VLOOKUP(L2018,'Pontuação 3.0'!M$2:N$13,2,FALSE)),0)</f>
        <v>2179</v>
      </c>
      <c r="AD2018" s="14">
        <f t="shared" si="1"/>
        <v>218</v>
      </c>
      <c r="AE2018" s="14" t="str">
        <f t="array" ref="AE2018">IFERROR(INDEX('Pontuação 3.0'!G$13:G$191, MATCH(AD2018, 'Pontuação 3.0'!F$13:F$191, 0)), "Faixa Indefinida")</f>
        <v>B</v>
      </c>
      <c r="AF2018" s="14">
        <f t="shared" si="2"/>
        <v>0</v>
      </c>
      <c r="AG2018" s="14">
        <f t="shared" si="3"/>
        <v>1</v>
      </c>
      <c r="AH2018" s="14">
        <f t="shared" si="4"/>
        <v>0</v>
      </c>
      <c r="AI2018" s="14">
        <f t="shared" si="5"/>
        <v>0</v>
      </c>
      <c r="AJ2018" s="10"/>
    </row>
    <row r="2019" ht="15.75" customHeight="1">
      <c r="A2019" s="9">
        <v>45695.0</v>
      </c>
      <c r="B2019" s="10" t="s">
        <v>4628</v>
      </c>
      <c r="C2019" s="10" t="s">
        <v>4629</v>
      </c>
      <c r="D2019" s="11">
        <v>9.1981014188E10</v>
      </c>
      <c r="E2019" s="10" t="s">
        <v>8586</v>
      </c>
      <c r="F2019" s="10" t="s">
        <v>8596</v>
      </c>
      <c r="G2019" s="10" t="s">
        <v>8588</v>
      </c>
      <c r="H2019" s="10" t="s">
        <v>8589</v>
      </c>
      <c r="I2019" s="10" t="s">
        <v>8590</v>
      </c>
      <c r="J2019" s="10" t="s">
        <v>8599</v>
      </c>
      <c r="K2019" s="10" t="s">
        <v>8590</v>
      </c>
      <c r="L2019" s="10" t="s">
        <v>8629</v>
      </c>
      <c r="M2019" s="10" t="s">
        <v>8611</v>
      </c>
      <c r="N2019" s="12" t="s">
        <v>11</v>
      </c>
      <c r="O2019" s="12" t="s">
        <v>13</v>
      </c>
      <c r="P2019" s="12" t="s">
        <v>12</v>
      </c>
      <c r="Q2019" s="12" t="s">
        <v>4391</v>
      </c>
      <c r="R2019" s="12" t="s">
        <v>23</v>
      </c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3">
        <f>ROUNDUP(SUM(VLOOKUP(F2019,'Pontuação 3.0'!A$2:B$11,2,FALSE),VLOOKUP(E2019,'Pontuação 3.0'!C$2:D$11,2,FALSE),VLOOKUP(H2019,'Pontuação 3.0'!I$2:J$11,2,FALSE),VLOOKUP(J2019,'Pontuação 3.0'!G$2:H$11,2,FALSE),VLOOKUP(G2019,'Pontuação 3.0'!E$2:F$11,2,FALSE),VLOOKUP(K2019,'Pontuação 3.0'!K$2:L$11,2,FALSE),VLOOKUP(L2019,'Pontuação 3.0'!M$2:N$13,2,FALSE)),0)</f>
        <v>2054</v>
      </c>
      <c r="AD2019" s="14">
        <f t="shared" si="1"/>
        <v>205</v>
      </c>
      <c r="AE2019" s="14" t="str">
        <f t="array" ref="AE2019">IFERROR(INDEX('Pontuação 3.0'!G$13:G$191, MATCH(AD2019, 'Pontuação 3.0'!F$13:F$191, 0)), "Faixa Indefinida")</f>
        <v>C</v>
      </c>
      <c r="AF2019" s="14">
        <f t="shared" si="2"/>
        <v>0</v>
      </c>
      <c r="AG2019" s="14">
        <f t="shared" si="3"/>
        <v>0</v>
      </c>
      <c r="AH2019" s="14">
        <f t="shared" si="4"/>
        <v>1</v>
      </c>
      <c r="AI2019" s="14">
        <f t="shared" si="5"/>
        <v>0</v>
      </c>
      <c r="AJ2019" s="10"/>
    </row>
    <row r="2020" ht="15.75" customHeight="1">
      <c r="A2020" s="9">
        <v>45695.0</v>
      </c>
      <c r="B2020" s="10" t="s">
        <v>1322</v>
      </c>
      <c r="C2020" s="10" t="s">
        <v>4627</v>
      </c>
      <c r="D2020" s="15" t="s">
        <v>8755</v>
      </c>
      <c r="E2020" s="10" t="s">
        <v>8586</v>
      </c>
      <c r="F2020" s="10" t="s">
        <v>8610</v>
      </c>
      <c r="G2020" s="10" t="s">
        <v>8620</v>
      </c>
      <c r="H2020" s="10" t="s">
        <v>8589</v>
      </c>
      <c r="I2020" s="10" t="s">
        <v>8614</v>
      </c>
      <c r="J2020" s="10" t="s">
        <v>8591</v>
      </c>
      <c r="K2020" s="10" t="s">
        <v>8606</v>
      </c>
      <c r="L2020" s="10" t="s">
        <v>8629</v>
      </c>
      <c r="M2020" s="10" t="s">
        <v>8621</v>
      </c>
      <c r="N2020" s="12" t="s">
        <v>11</v>
      </c>
      <c r="O2020" s="12" t="s">
        <v>13</v>
      </c>
      <c r="P2020" s="12" t="s">
        <v>19</v>
      </c>
      <c r="Q2020" s="12" t="s">
        <v>45</v>
      </c>
      <c r="R2020" s="12" t="s">
        <v>14</v>
      </c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3">
        <f>ROUNDUP(SUM(VLOOKUP(F2020,'Pontuação 3.0'!A$2:B$11,2,FALSE),VLOOKUP(E2020,'Pontuação 3.0'!C$2:D$11,2,FALSE),VLOOKUP(H2020,'Pontuação 3.0'!I$2:J$11,2,FALSE),VLOOKUP(J2020,'Pontuação 3.0'!G$2:H$11,2,FALSE),VLOOKUP(G2020,'Pontuação 3.0'!E$2:F$11,2,FALSE),VLOOKUP(K2020,'Pontuação 3.0'!K$2:L$11,2,FALSE),VLOOKUP(L2020,'Pontuação 3.0'!M$2:N$13,2,FALSE)),0)</f>
        <v>2238</v>
      </c>
      <c r="AD2020" s="14">
        <f t="shared" si="1"/>
        <v>224</v>
      </c>
      <c r="AE2020" s="14" t="str">
        <f t="array" ref="AE2020">IFERROR(INDEX('Pontuação 3.0'!G$13:G$191, MATCH(AD2020, 'Pontuação 3.0'!F$13:F$191, 0)), "Faixa Indefinida")</f>
        <v>B</v>
      </c>
      <c r="AF2020" s="14">
        <f t="shared" si="2"/>
        <v>0</v>
      </c>
      <c r="AG2020" s="14">
        <f t="shared" si="3"/>
        <v>1</v>
      </c>
      <c r="AH2020" s="14">
        <f t="shared" si="4"/>
        <v>0</v>
      </c>
      <c r="AI2020" s="14">
        <f t="shared" si="5"/>
        <v>0</v>
      </c>
      <c r="AJ2020" s="10"/>
    </row>
    <row r="2021" ht="15.75" customHeight="1">
      <c r="A2021" s="9">
        <v>45695.0</v>
      </c>
      <c r="B2021" s="10" t="s">
        <v>4630</v>
      </c>
      <c r="C2021" s="10" t="s">
        <v>4631</v>
      </c>
      <c r="D2021" s="11">
        <v>9.9982603709E10</v>
      </c>
      <c r="E2021" s="10" t="s">
        <v>8586</v>
      </c>
      <c r="F2021" s="10" t="s">
        <v>8596</v>
      </c>
      <c r="G2021" s="10" t="s">
        <v>8588</v>
      </c>
      <c r="H2021" s="10" t="s">
        <v>8589</v>
      </c>
      <c r="I2021" s="10" t="s">
        <v>8614</v>
      </c>
      <c r="J2021" s="10" t="s">
        <v>8599</v>
      </c>
      <c r="K2021" s="10" t="s">
        <v>8590</v>
      </c>
      <c r="L2021" s="10" t="s">
        <v>8607</v>
      </c>
      <c r="M2021" s="10" t="s">
        <v>8593</v>
      </c>
      <c r="N2021" s="12" t="s">
        <v>11</v>
      </c>
      <c r="O2021" s="12" t="s">
        <v>13</v>
      </c>
      <c r="P2021" s="12" t="s">
        <v>77</v>
      </c>
      <c r="Q2021" s="12" t="s">
        <v>45</v>
      </c>
      <c r="R2021" s="12" t="s">
        <v>23</v>
      </c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3">
        <f>ROUNDUP(SUM(VLOOKUP(F2021,'Pontuação 3.0'!A$2:B$11,2,FALSE),VLOOKUP(E2021,'Pontuação 3.0'!C$2:D$11,2,FALSE),VLOOKUP(H2021,'Pontuação 3.0'!I$2:J$11,2,FALSE),VLOOKUP(J2021,'Pontuação 3.0'!G$2:H$11,2,FALSE),VLOOKUP(G2021,'Pontuação 3.0'!E$2:F$11,2,FALSE),VLOOKUP(K2021,'Pontuação 3.0'!K$2:L$11,2,FALSE),VLOOKUP(L2021,'Pontuação 3.0'!M$2:N$13,2,FALSE)),0)</f>
        <v>2046</v>
      </c>
      <c r="AD2021" s="14">
        <f t="shared" si="1"/>
        <v>205</v>
      </c>
      <c r="AE2021" s="14" t="str">
        <f t="array" ref="AE2021">IFERROR(INDEX('Pontuação 3.0'!G$13:G$191, MATCH(AD2021, 'Pontuação 3.0'!F$13:F$191, 0)), "Faixa Indefinida")</f>
        <v>C</v>
      </c>
      <c r="AF2021" s="14">
        <f t="shared" si="2"/>
        <v>0</v>
      </c>
      <c r="AG2021" s="14">
        <f t="shared" si="3"/>
        <v>0</v>
      </c>
      <c r="AH2021" s="14">
        <f t="shared" si="4"/>
        <v>1</v>
      </c>
      <c r="AI2021" s="14">
        <f t="shared" si="5"/>
        <v>0</v>
      </c>
      <c r="AJ2021" s="10"/>
    </row>
    <row r="2022" ht="15.75" customHeight="1">
      <c r="A2022" s="9">
        <v>45695.0</v>
      </c>
      <c r="B2022" s="10" t="s">
        <v>2691</v>
      </c>
      <c r="C2022" s="10" t="s">
        <v>4632</v>
      </c>
      <c r="D2022" s="11">
        <v>5.5996320995E10</v>
      </c>
      <c r="E2022" s="10" t="s">
        <v>8586</v>
      </c>
      <c r="F2022" s="10" t="s">
        <v>8596</v>
      </c>
      <c r="G2022" s="10" t="s">
        <v>8620</v>
      </c>
      <c r="H2022" s="10" t="s">
        <v>8632</v>
      </c>
      <c r="I2022" s="10" t="s">
        <v>8590</v>
      </c>
      <c r="J2022" s="10" t="s">
        <v>8591</v>
      </c>
      <c r="K2022" s="10" t="s">
        <v>8590</v>
      </c>
      <c r="L2022" s="10" t="s">
        <v>8629</v>
      </c>
      <c r="M2022" s="10" t="s">
        <v>8611</v>
      </c>
      <c r="N2022" s="12" t="s">
        <v>11</v>
      </c>
      <c r="O2022" s="12" t="s">
        <v>13</v>
      </c>
      <c r="P2022" s="12" t="s">
        <v>114</v>
      </c>
      <c r="Q2022" s="12" t="s">
        <v>40</v>
      </c>
      <c r="R2022" s="12" t="s">
        <v>23</v>
      </c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3">
        <f>ROUNDUP(SUM(VLOOKUP(F2022,'Pontuação 3.0'!A$2:B$11,2,FALSE),VLOOKUP(E2022,'Pontuação 3.0'!C$2:D$11,2,FALSE),VLOOKUP(H2022,'Pontuação 3.0'!I$2:J$11,2,FALSE),VLOOKUP(J2022,'Pontuação 3.0'!G$2:H$11,2,FALSE),VLOOKUP(G2022,'Pontuação 3.0'!E$2:F$11,2,FALSE),VLOOKUP(K2022,'Pontuação 3.0'!K$2:L$11,2,FALSE),VLOOKUP(L2022,'Pontuação 3.0'!M$2:N$13,2,FALSE)),0)</f>
        <v>1871</v>
      </c>
      <c r="AD2022" s="14">
        <f t="shared" si="1"/>
        <v>187</v>
      </c>
      <c r="AE2022" s="14" t="str">
        <f t="array" ref="AE2022">IFERROR(INDEX('Pontuação 3.0'!G$13:G$191, MATCH(AD2022, 'Pontuação 3.0'!F$13:F$191, 0)), "Faixa Indefinida")</f>
        <v>D</v>
      </c>
      <c r="AF2022" s="14">
        <f t="shared" si="2"/>
        <v>0</v>
      </c>
      <c r="AG2022" s="14">
        <f t="shared" si="3"/>
        <v>0</v>
      </c>
      <c r="AH2022" s="14">
        <f t="shared" si="4"/>
        <v>0</v>
      </c>
      <c r="AI2022" s="14">
        <f t="shared" si="5"/>
        <v>1</v>
      </c>
      <c r="AJ2022" s="10"/>
    </row>
    <row r="2023" ht="15.75" customHeight="1">
      <c r="A2023" s="9">
        <v>45695.0</v>
      </c>
      <c r="B2023" s="10" t="s">
        <v>105</v>
      </c>
      <c r="C2023" s="10" t="s">
        <v>4635</v>
      </c>
      <c r="D2023" s="11">
        <v>6.1994325957E10</v>
      </c>
      <c r="E2023" s="10" t="s">
        <v>8586</v>
      </c>
      <c r="F2023" s="10" t="s">
        <v>8587</v>
      </c>
      <c r="G2023" s="10" t="s">
        <v>8597</v>
      </c>
      <c r="H2023" s="10" t="s">
        <v>8626</v>
      </c>
      <c r="I2023" s="10" t="s">
        <v>8590</v>
      </c>
      <c r="J2023" s="10" t="s">
        <v>8599</v>
      </c>
      <c r="K2023" s="10" t="s">
        <v>8590</v>
      </c>
      <c r="L2023" s="10" t="s">
        <v>8615</v>
      </c>
      <c r="M2023" s="10" t="s">
        <v>8601</v>
      </c>
      <c r="N2023" s="12" t="s">
        <v>11</v>
      </c>
      <c r="O2023" s="12" t="s">
        <v>13</v>
      </c>
      <c r="P2023" s="12" t="s">
        <v>77</v>
      </c>
      <c r="Q2023" s="12" t="s">
        <v>45</v>
      </c>
      <c r="R2023" s="12" t="s">
        <v>23</v>
      </c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3">
        <f>ROUNDUP(SUM(VLOOKUP(F2023,'Pontuação 3.0'!A$2:B$11,2,FALSE),VLOOKUP(E2023,'Pontuação 3.0'!C$2:D$11,2,FALSE),VLOOKUP(H2023,'Pontuação 3.0'!I$2:J$11,2,FALSE),VLOOKUP(J2023,'Pontuação 3.0'!G$2:H$11,2,FALSE),VLOOKUP(G2023,'Pontuação 3.0'!E$2:F$11,2,FALSE),VLOOKUP(K2023,'Pontuação 3.0'!K$2:L$11,2,FALSE),VLOOKUP(L2023,'Pontuação 3.0'!M$2:N$13,2,FALSE)),0)</f>
        <v>1953</v>
      </c>
      <c r="AD2023" s="14">
        <f t="shared" si="1"/>
        <v>195</v>
      </c>
      <c r="AE2023" s="14" t="str">
        <f t="array" ref="AE2023">IFERROR(INDEX('Pontuação 3.0'!G$13:G$191, MATCH(AD2023, 'Pontuação 3.0'!F$13:F$191, 0)), "Faixa Indefinida")</f>
        <v>C</v>
      </c>
      <c r="AF2023" s="14">
        <f t="shared" si="2"/>
        <v>0</v>
      </c>
      <c r="AG2023" s="14">
        <f t="shared" si="3"/>
        <v>0</v>
      </c>
      <c r="AH2023" s="14">
        <f t="shared" si="4"/>
        <v>1</v>
      </c>
      <c r="AI2023" s="14">
        <f t="shared" si="5"/>
        <v>0</v>
      </c>
      <c r="AJ2023" s="10"/>
    </row>
    <row r="2024" ht="15.75" customHeight="1">
      <c r="A2024" s="9">
        <v>45695.0</v>
      </c>
      <c r="B2024" s="10" t="s">
        <v>4638</v>
      </c>
      <c r="C2024" s="10" t="s">
        <v>4639</v>
      </c>
      <c r="D2024" s="11">
        <v>5.5999489778E10</v>
      </c>
      <c r="E2024" s="10" t="s">
        <v>8586</v>
      </c>
      <c r="F2024" s="10" t="s">
        <v>8587</v>
      </c>
      <c r="G2024" s="10" t="s">
        <v>8588</v>
      </c>
      <c r="H2024" s="10" t="s">
        <v>8598</v>
      </c>
      <c r="I2024" s="10" t="s">
        <v>8590</v>
      </c>
      <c r="J2024" s="10" t="s">
        <v>8599</v>
      </c>
      <c r="K2024" s="10" t="s">
        <v>8590</v>
      </c>
      <c r="L2024" s="10" t="s">
        <v>8592</v>
      </c>
      <c r="M2024" s="10" t="s">
        <v>8611</v>
      </c>
      <c r="N2024" s="12" t="s">
        <v>11</v>
      </c>
      <c r="O2024" s="12" t="s">
        <v>13</v>
      </c>
      <c r="P2024" s="12" t="s">
        <v>39</v>
      </c>
      <c r="Q2024" s="12" t="s">
        <v>45</v>
      </c>
      <c r="R2024" s="12" t="s">
        <v>23</v>
      </c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3">
        <f>ROUNDUP(SUM(VLOOKUP(F2024,'Pontuação 3.0'!A$2:B$11,2,FALSE),VLOOKUP(E2024,'Pontuação 3.0'!C$2:D$11,2,FALSE),VLOOKUP(H2024,'Pontuação 3.0'!I$2:J$11,2,FALSE),VLOOKUP(J2024,'Pontuação 3.0'!G$2:H$11,2,FALSE),VLOOKUP(G2024,'Pontuação 3.0'!E$2:F$11,2,FALSE),VLOOKUP(K2024,'Pontuação 3.0'!K$2:L$11,2,FALSE),VLOOKUP(L2024,'Pontuação 3.0'!M$2:N$13,2,FALSE)),0)</f>
        <v>2122</v>
      </c>
      <c r="AD2024" s="14">
        <f t="shared" si="1"/>
        <v>212</v>
      </c>
      <c r="AE2024" s="14" t="str">
        <f t="array" ref="AE2024">IFERROR(INDEX('Pontuação 3.0'!G$13:G$191, MATCH(AD2024, 'Pontuação 3.0'!F$13:F$191, 0)), "Faixa Indefinida")</f>
        <v>C</v>
      </c>
      <c r="AF2024" s="14">
        <f t="shared" si="2"/>
        <v>0</v>
      </c>
      <c r="AG2024" s="14">
        <f t="shared" si="3"/>
        <v>0</v>
      </c>
      <c r="AH2024" s="14">
        <f t="shared" si="4"/>
        <v>1</v>
      </c>
      <c r="AI2024" s="14">
        <f t="shared" si="5"/>
        <v>0</v>
      </c>
      <c r="AJ2024" s="10"/>
    </row>
    <row r="2025" ht="15.75" customHeight="1">
      <c r="A2025" s="9">
        <v>45695.0</v>
      </c>
      <c r="B2025" s="10" t="s">
        <v>4640</v>
      </c>
      <c r="C2025" s="10" t="s">
        <v>4641</v>
      </c>
      <c r="D2025" s="15" t="s">
        <v>8756</v>
      </c>
      <c r="E2025" s="10" t="s">
        <v>8586</v>
      </c>
      <c r="F2025" s="10" t="s">
        <v>8596</v>
      </c>
      <c r="G2025" s="10" t="s">
        <v>8620</v>
      </c>
      <c r="H2025" s="10" t="s">
        <v>8589</v>
      </c>
      <c r="I2025" s="10" t="s">
        <v>8590</v>
      </c>
      <c r="J2025" s="10" t="s">
        <v>8591</v>
      </c>
      <c r="K2025" s="10" t="s">
        <v>8590</v>
      </c>
      <c r="L2025" s="10" t="s">
        <v>8592</v>
      </c>
      <c r="M2025" s="10" t="s">
        <v>8593</v>
      </c>
      <c r="N2025" s="12" t="s">
        <v>11</v>
      </c>
      <c r="O2025" s="12" t="s">
        <v>13</v>
      </c>
      <c r="P2025" s="12" t="s">
        <v>22</v>
      </c>
      <c r="Q2025" s="12" t="s">
        <v>386</v>
      </c>
      <c r="R2025" s="12" t="s">
        <v>14</v>
      </c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3">
        <f>ROUNDUP(SUM(VLOOKUP(F2025,'Pontuação 3.0'!A$2:B$11,2,FALSE),VLOOKUP(E2025,'Pontuação 3.0'!C$2:D$11,2,FALSE),VLOOKUP(H2025,'Pontuação 3.0'!I$2:J$11,2,FALSE),VLOOKUP(J2025,'Pontuação 3.0'!G$2:H$11,2,FALSE),VLOOKUP(G2025,'Pontuação 3.0'!E$2:F$11,2,FALSE),VLOOKUP(K2025,'Pontuação 3.0'!K$2:L$11,2,FALSE),VLOOKUP(L2025,'Pontuação 3.0'!M$2:N$13,2,FALSE)),0)</f>
        <v>2088</v>
      </c>
      <c r="AD2025" s="14">
        <f t="shared" si="1"/>
        <v>209</v>
      </c>
      <c r="AE2025" s="14" t="str">
        <f t="array" ref="AE2025">IFERROR(INDEX('Pontuação 3.0'!G$13:G$191, MATCH(AD2025, 'Pontuação 3.0'!F$13:F$191, 0)), "Faixa Indefinida")</f>
        <v>C</v>
      </c>
      <c r="AF2025" s="14">
        <f t="shared" si="2"/>
        <v>0</v>
      </c>
      <c r="AG2025" s="14">
        <f t="shared" si="3"/>
        <v>0</v>
      </c>
      <c r="AH2025" s="14">
        <f t="shared" si="4"/>
        <v>1</v>
      </c>
      <c r="AI2025" s="14">
        <f t="shared" si="5"/>
        <v>0</v>
      </c>
      <c r="AJ2025" s="10"/>
    </row>
    <row r="2026" ht="15.75" customHeight="1">
      <c r="A2026" s="9">
        <v>45695.0</v>
      </c>
      <c r="B2026" s="10" t="s">
        <v>4646</v>
      </c>
      <c r="C2026" s="10" t="s">
        <v>4647</v>
      </c>
      <c r="D2026" s="11">
        <v>4.1984990249E10</v>
      </c>
      <c r="E2026" s="10" t="s">
        <v>8622</v>
      </c>
      <c r="F2026" s="10" t="s">
        <v>8631</v>
      </c>
      <c r="G2026" s="10" t="s">
        <v>8588</v>
      </c>
      <c r="H2026" s="10" t="s">
        <v>8605</v>
      </c>
      <c r="I2026" s="10" t="s">
        <v>8614</v>
      </c>
      <c r="J2026" s="10" t="s">
        <v>8599</v>
      </c>
      <c r="K2026" s="10" t="s">
        <v>8590</v>
      </c>
      <c r="L2026" s="10" t="s">
        <v>8592</v>
      </c>
      <c r="M2026" s="10" t="s">
        <v>8611</v>
      </c>
      <c r="N2026" s="12" t="s">
        <v>11</v>
      </c>
      <c r="O2026" s="12" t="s">
        <v>13</v>
      </c>
      <c r="P2026" s="12" t="s">
        <v>19</v>
      </c>
      <c r="Q2026" s="12" t="s">
        <v>15</v>
      </c>
      <c r="R2026" s="12" t="s">
        <v>14</v>
      </c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3">
        <f>ROUNDUP(SUM(VLOOKUP(F2026,'Pontuação 3.0'!A$2:B$11,2,FALSE),VLOOKUP(E2026,'Pontuação 3.0'!C$2:D$11,2,FALSE),VLOOKUP(H2026,'Pontuação 3.0'!I$2:J$11,2,FALSE),VLOOKUP(J2026,'Pontuação 3.0'!G$2:H$11,2,FALSE),VLOOKUP(G2026,'Pontuação 3.0'!E$2:F$11,2,FALSE),VLOOKUP(K2026,'Pontuação 3.0'!K$2:L$11,2,FALSE),VLOOKUP(L2026,'Pontuação 3.0'!M$2:N$13,2,FALSE)),0)</f>
        <v>2013</v>
      </c>
      <c r="AD2026" s="14">
        <f t="shared" si="1"/>
        <v>201</v>
      </c>
      <c r="AE2026" s="14" t="str">
        <f t="array" ref="AE2026">IFERROR(INDEX('Pontuação 3.0'!G$13:G$191, MATCH(AD2026, 'Pontuação 3.0'!F$13:F$191, 0)), "Faixa Indefinida")</f>
        <v>C</v>
      </c>
      <c r="AF2026" s="14">
        <f t="shared" si="2"/>
        <v>0</v>
      </c>
      <c r="AG2026" s="14">
        <f t="shared" si="3"/>
        <v>0</v>
      </c>
      <c r="AH2026" s="14">
        <f t="shared" si="4"/>
        <v>1</v>
      </c>
      <c r="AI2026" s="14">
        <f t="shared" si="5"/>
        <v>0</v>
      </c>
      <c r="AJ2026" s="10"/>
    </row>
    <row r="2027" ht="15.75" customHeight="1">
      <c r="A2027" s="9">
        <v>45695.0</v>
      </c>
      <c r="B2027" s="10" t="s">
        <v>4642</v>
      </c>
      <c r="C2027" s="10" t="s">
        <v>4643</v>
      </c>
      <c r="D2027" s="11">
        <v>1.9994646489E10</v>
      </c>
      <c r="E2027" s="10" t="s">
        <v>8586</v>
      </c>
      <c r="F2027" s="10" t="s">
        <v>8596</v>
      </c>
      <c r="G2027" s="10" t="s">
        <v>8620</v>
      </c>
      <c r="H2027" s="10" t="s">
        <v>8632</v>
      </c>
      <c r="I2027" s="10" t="s">
        <v>8614</v>
      </c>
      <c r="J2027" s="10" t="s">
        <v>8599</v>
      </c>
      <c r="K2027" s="10" t="s">
        <v>8590</v>
      </c>
      <c r="L2027" s="10" t="s">
        <v>8615</v>
      </c>
      <c r="M2027" s="10" t="s">
        <v>8593</v>
      </c>
      <c r="N2027" s="12" t="s">
        <v>11</v>
      </c>
      <c r="O2027" s="12" t="s">
        <v>13</v>
      </c>
      <c r="P2027" s="12" t="s">
        <v>22</v>
      </c>
      <c r="Q2027" s="12" t="s">
        <v>49</v>
      </c>
      <c r="R2027" s="12" t="s">
        <v>14</v>
      </c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3">
        <f>ROUNDUP(SUM(VLOOKUP(F2027,'Pontuação 3.0'!A$2:B$11,2,FALSE),VLOOKUP(E2027,'Pontuação 3.0'!C$2:D$11,2,FALSE),VLOOKUP(H2027,'Pontuação 3.0'!I$2:J$11,2,FALSE),VLOOKUP(J2027,'Pontuação 3.0'!G$2:H$11,2,FALSE),VLOOKUP(G2027,'Pontuação 3.0'!E$2:F$11,2,FALSE),VLOOKUP(K2027,'Pontuação 3.0'!K$2:L$11,2,FALSE),VLOOKUP(L2027,'Pontuação 3.0'!M$2:N$13,2,FALSE)),0)</f>
        <v>1827</v>
      </c>
      <c r="AD2027" s="14">
        <f t="shared" si="1"/>
        <v>183</v>
      </c>
      <c r="AE2027" s="14" t="str">
        <f t="array" ref="AE2027">IFERROR(INDEX('Pontuação 3.0'!G$13:G$191, MATCH(AD2027, 'Pontuação 3.0'!F$13:F$191, 0)), "Faixa Indefinida")</f>
        <v>D</v>
      </c>
      <c r="AF2027" s="14">
        <f t="shared" si="2"/>
        <v>0</v>
      </c>
      <c r="AG2027" s="14">
        <f t="shared" si="3"/>
        <v>0</v>
      </c>
      <c r="AH2027" s="14">
        <f t="shared" si="4"/>
        <v>0</v>
      </c>
      <c r="AI2027" s="14">
        <f t="shared" si="5"/>
        <v>1</v>
      </c>
      <c r="AJ2027" s="10"/>
    </row>
    <row r="2028" ht="15.75" customHeight="1">
      <c r="A2028" s="9">
        <v>45695.0</v>
      </c>
      <c r="B2028" s="10" t="s">
        <v>4644</v>
      </c>
      <c r="C2028" s="10" t="s">
        <v>4645</v>
      </c>
      <c r="D2028" s="11">
        <v>4.1984742833E10</v>
      </c>
      <c r="E2028" s="10" t="s">
        <v>8586</v>
      </c>
      <c r="F2028" s="10" t="s">
        <v>8587</v>
      </c>
      <c r="G2028" s="10" t="s">
        <v>8588</v>
      </c>
      <c r="H2028" s="10" t="s">
        <v>8589</v>
      </c>
      <c r="I2028" s="10" t="s">
        <v>8590</v>
      </c>
      <c r="J2028" s="10" t="s">
        <v>8591</v>
      </c>
      <c r="K2028" s="10" t="s">
        <v>8606</v>
      </c>
      <c r="L2028" s="10" t="s">
        <v>8592</v>
      </c>
      <c r="M2028" s="10" t="s">
        <v>8593</v>
      </c>
      <c r="N2028" s="12" t="s">
        <v>11</v>
      </c>
      <c r="O2028" s="12" t="s">
        <v>13</v>
      </c>
      <c r="P2028" s="12" t="s">
        <v>19</v>
      </c>
      <c r="Q2028" s="12" t="s">
        <v>40</v>
      </c>
      <c r="R2028" s="12" t="s">
        <v>23</v>
      </c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3">
        <f>ROUNDUP(SUM(VLOOKUP(F2028,'Pontuação 3.0'!A$2:B$11,2,FALSE),VLOOKUP(E2028,'Pontuação 3.0'!C$2:D$11,2,FALSE),VLOOKUP(H2028,'Pontuação 3.0'!I$2:J$11,2,FALSE),VLOOKUP(J2028,'Pontuação 3.0'!G$2:H$11,2,FALSE),VLOOKUP(G2028,'Pontuação 3.0'!E$2:F$11,2,FALSE),VLOOKUP(K2028,'Pontuação 3.0'!K$2:L$11,2,FALSE),VLOOKUP(L2028,'Pontuação 3.0'!M$2:N$13,2,FALSE)),0)</f>
        <v>2622</v>
      </c>
      <c r="AD2028" s="14">
        <f t="shared" si="1"/>
        <v>262</v>
      </c>
      <c r="AE2028" s="14" t="str">
        <f t="array" ref="AE2028">IFERROR(INDEX('Pontuação 3.0'!G$13:G$191, MATCH(AD2028, 'Pontuação 3.0'!F$13:F$191, 0)), "Faixa Indefinida")</f>
        <v>A</v>
      </c>
      <c r="AF2028" s="14">
        <f t="shared" si="2"/>
        <v>1</v>
      </c>
      <c r="AG2028" s="14">
        <f t="shared" si="3"/>
        <v>0</v>
      </c>
      <c r="AH2028" s="14">
        <f t="shared" si="4"/>
        <v>0</v>
      </c>
      <c r="AI2028" s="14">
        <f t="shared" si="5"/>
        <v>0</v>
      </c>
      <c r="AJ2028" s="10"/>
    </row>
    <row r="2029" ht="15.75" customHeight="1">
      <c r="A2029" s="9">
        <v>45695.0</v>
      </c>
      <c r="B2029" s="10" t="s">
        <v>3906</v>
      </c>
      <c r="C2029" s="10" t="s">
        <v>4650</v>
      </c>
      <c r="D2029" s="10" t="s">
        <v>4651</v>
      </c>
      <c r="E2029" s="10" t="s">
        <v>8622</v>
      </c>
      <c r="F2029" s="10" t="s">
        <v>8587</v>
      </c>
      <c r="G2029" s="10" t="s">
        <v>8628</v>
      </c>
      <c r="H2029" s="10" t="s">
        <v>8626</v>
      </c>
      <c r="I2029" s="10" t="s">
        <v>8590</v>
      </c>
      <c r="J2029" s="10" t="s">
        <v>8599</v>
      </c>
      <c r="K2029" s="10" t="s">
        <v>8606</v>
      </c>
      <c r="L2029" s="10" t="s">
        <v>8615</v>
      </c>
      <c r="M2029" s="10" t="s">
        <v>8611</v>
      </c>
      <c r="N2029" s="12" t="s">
        <v>11</v>
      </c>
      <c r="O2029" s="12" t="s">
        <v>13</v>
      </c>
      <c r="P2029" s="12" t="s">
        <v>19</v>
      </c>
      <c r="Q2029" s="12" t="s">
        <v>60</v>
      </c>
      <c r="R2029" s="12" t="s">
        <v>14</v>
      </c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3">
        <f>ROUNDUP(SUM(VLOOKUP(F2029,'Pontuação 3.0'!A$2:B$11,2,FALSE),VLOOKUP(E2029,'Pontuação 3.0'!C$2:D$11,2,FALSE),VLOOKUP(H2029,'Pontuação 3.0'!I$2:J$11,2,FALSE),VLOOKUP(J2029,'Pontuação 3.0'!G$2:H$11,2,FALSE),VLOOKUP(G2029,'Pontuação 3.0'!E$2:F$11,2,FALSE),VLOOKUP(K2029,'Pontuação 3.0'!K$2:L$11,2,FALSE),VLOOKUP(L2029,'Pontuação 3.0'!M$2:N$13,2,FALSE)),0)</f>
        <v>2141</v>
      </c>
      <c r="AD2029" s="14">
        <f t="shared" si="1"/>
        <v>214</v>
      </c>
      <c r="AE2029" s="14" t="str">
        <f t="array" ref="AE2029">IFERROR(INDEX('Pontuação 3.0'!G$13:G$191, MATCH(AD2029, 'Pontuação 3.0'!F$13:F$191, 0)), "Faixa Indefinida")</f>
        <v>B</v>
      </c>
      <c r="AF2029" s="14">
        <f t="shared" si="2"/>
        <v>0</v>
      </c>
      <c r="AG2029" s="14">
        <f t="shared" si="3"/>
        <v>1</v>
      </c>
      <c r="AH2029" s="14">
        <f t="shared" si="4"/>
        <v>0</v>
      </c>
      <c r="AI2029" s="14">
        <f t="shared" si="5"/>
        <v>0</v>
      </c>
      <c r="AJ2029" s="10"/>
    </row>
    <row r="2030" ht="15.75" customHeight="1">
      <c r="A2030" s="9">
        <v>45695.0</v>
      </c>
      <c r="B2030" s="10" t="s">
        <v>4652</v>
      </c>
      <c r="C2030" s="10" t="s">
        <v>4653</v>
      </c>
      <c r="D2030" s="11">
        <v>2.7998384707E10</v>
      </c>
      <c r="E2030" s="10" t="s">
        <v>8586</v>
      </c>
      <c r="F2030" s="10" t="s">
        <v>8610</v>
      </c>
      <c r="G2030" s="10" t="s">
        <v>8620</v>
      </c>
      <c r="H2030" s="10" t="s">
        <v>8598</v>
      </c>
      <c r="I2030" s="10" t="s">
        <v>8590</v>
      </c>
      <c r="J2030" s="10" t="s">
        <v>8591</v>
      </c>
      <c r="K2030" s="10" t="s">
        <v>8590</v>
      </c>
      <c r="L2030" s="10" t="s">
        <v>8615</v>
      </c>
      <c r="M2030" s="10" t="s">
        <v>8611</v>
      </c>
      <c r="N2030" s="12" t="s">
        <v>11</v>
      </c>
      <c r="O2030" s="12" t="s">
        <v>13</v>
      </c>
      <c r="P2030" s="12" t="s">
        <v>12</v>
      </c>
      <c r="Q2030" s="12" t="s">
        <v>49</v>
      </c>
      <c r="R2030" s="12" t="s">
        <v>14</v>
      </c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3">
        <f>ROUNDUP(SUM(VLOOKUP(F2030,'Pontuação 3.0'!A$2:B$11,2,FALSE),VLOOKUP(E2030,'Pontuação 3.0'!C$2:D$11,2,FALSE),VLOOKUP(H2030,'Pontuação 3.0'!I$2:J$11,2,FALSE),VLOOKUP(J2030,'Pontuação 3.0'!G$2:H$11,2,FALSE),VLOOKUP(G2030,'Pontuação 3.0'!E$2:F$11,2,FALSE),VLOOKUP(K2030,'Pontuação 3.0'!K$2:L$11,2,FALSE),VLOOKUP(L2030,'Pontuação 3.0'!M$2:N$13,2,FALSE)),0)</f>
        <v>1998</v>
      </c>
      <c r="AD2030" s="14">
        <f t="shared" si="1"/>
        <v>200</v>
      </c>
      <c r="AE2030" s="14" t="str">
        <f t="array" ref="AE2030">IFERROR(INDEX('Pontuação 3.0'!G$13:G$191, MATCH(AD2030, 'Pontuação 3.0'!F$13:F$191, 0)), "Faixa Indefinida")</f>
        <v>C</v>
      </c>
      <c r="AF2030" s="14">
        <f t="shared" si="2"/>
        <v>0</v>
      </c>
      <c r="AG2030" s="14">
        <f t="shared" si="3"/>
        <v>0</v>
      </c>
      <c r="AH2030" s="14">
        <f t="shared" si="4"/>
        <v>1</v>
      </c>
      <c r="AI2030" s="14">
        <f t="shared" si="5"/>
        <v>0</v>
      </c>
      <c r="AJ2030" s="10"/>
    </row>
    <row r="2031" ht="15.75" customHeight="1">
      <c r="A2031" s="9">
        <v>45695.0</v>
      </c>
      <c r="B2031" s="10" t="s">
        <v>4654</v>
      </c>
      <c r="C2031" s="10" t="s">
        <v>4655</v>
      </c>
      <c r="D2031" s="11">
        <v>8.1987478558E10</v>
      </c>
      <c r="E2031" s="10" t="s">
        <v>8586</v>
      </c>
      <c r="F2031" s="10" t="s">
        <v>8596</v>
      </c>
      <c r="G2031" s="10" t="s">
        <v>8616</v>
      </c>
      <c r="H2031" s="10" t="s">
        <v>8598</v>
      </c>
      <c r="I2031" s="10" t="s">
        <v>8590</v>
      </c>
      <c r="J2031" s="10" t="s">
        <v>8624</v>
      </c>
      <c r="K2031" s="10" t="s">
        <v>8606</v>
      </c>
      <c r="L2031" s="10" t="s">
        <v>8615</v>
      </c>
      <c r="M2031" s="10" t="s">
        <v>8601</v>
      </c>
      <c r="N2031" s="12" t="s">
        <v>11</v>
      </c>
      <c r="O2031" s="12" t="s">
        <v>13</v>
      </c>
      <c r="P2031" s="12" t="s">
        <v>114</v>
      </c>
      <c r="Q2031" s="12" t="s">
        <v>49</v>
      </c>
      <c r="R2031" s="12" t="s">
        <v>14</v>
      </c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3">
        <f>ROUNDUP(SUM(VLOOKUP(F2031,'Pontuação 3.0'!A$2:B$11,2,FALSE),VLOOKUP(E2031,'Pontuação 3.0'!C$2:D$11,2,FALSE),VLOOKUP(H2031,'Pontuação 3.0'!I$2:J$11,2,FALSE),VLOOKUP(J2031,'Pontuação 3.0'!G$2:H$11,2,FALSE),VLOOKUP(G2031,'Pontuação 3.0'!E$2:F$11,2,FALSE),VLOOKUP(K2031,'Pontuação 3.0'!K$2:L$11,2,FALSE),VLOOKUP(L2031,'Pontuação 3.0'!M$2:N$13,2,FALSE)),0)</f>
        <v>2453</v>
      </c>
      <c r="AD2031" s="14">
        <f t="shared" si="1"/>
        <v>245</v>
      </c>
      <c r="AE2031" s="14" t="str">
        <f t="array" ref="AE2031">IFERROR(INDEX('Pontuação 3.0'!G$13:G$191, MATCH(AD2031, 'Pontuação 3.0'!F$13:F$191, 0)), "Faixa Indefinida")</f>
        <v>A</v>
      </c>
      <c r="AF2031" s="14">
        <f t="shared" si="2"/>
        <v>1</v>
      </c>
      <c r="AG2031" s="14">
        <f t="shared" si="3"/>
        <v>0</v>
      </c>
      <c r="AH2031" s="14">
        <f t="shared" si="4"/>
        <v>0</v>
      </c>
      <c r="AI2031" s="14">
        <f t="shared" si="5"/>
        <v>0</v>
      </c>
      <c r="AJ2031" s="10"/>
    </row>
    <row r="2032" ht="15.75" customHeight="1">
      <c r="A2032" s="9">
        <v>45695.0</v>
      </c>
      <c r="B2032" s="10" t="s">
        <v>4658</v>
      </c>
      <c r="C2032" s="10" t="s">
        <v>4659</v>
      </c>
      <c r="D2032" s="11">
        <v>8.8992528413E10</v>
      </c>
      <c r="E2032" s="10" t="s">
        <v>8586</v>
      </c>
      <c r="F2032" s="10" t="s">
        <v>8610</v>
      </c>
      <c r="G2032" s="10" t="s">
        <v>8588</v>
      </c>
      <c r="H2032" s="10" t="s">
        <v>8598</v>
      </c>
      <c r="I2032" s="10" t="s">
        <v>8614</v>
      </c>
      <c r="J2032" s="10" t="s">
        <v>8599</v>
      </c>
      <c r="K2032" s="10" t="s">
        <v>8590</v>
      </c>
      <c r="L2032" s="10" t="s">
        <v>8592</v>
      </c>
      <c r="M2032" s="10" t="s">
        <v>8621</v>
      </c>
      <c r="N2032" s="12" t="s">
        <v>11</v>
      </c>
      <c r="O2032" s="12" t="s">
        <v>13</v>
      </c>
      <c r="P2032" s="12" t="s">
        <v>89</v>
      </c>
      <c r="Q2032" s="12" t="s">
        <v>34</v>
      </c>
      <c r="R2032" s="12" t="s">
        <v>14</v>
      </c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3">
        <f>ROUNDUP(SUM(VLOOKUP(F2032,'Pontuação 3.0'!A$2:B$11,2,FALSE),VLOOKUP(E2032,'Pontuação 3.0'!C$2:D$11,2,FALSE),VLOOKUP(H2032,'Pontuação 3.0'!I$2:J$11,2,FALSE),VLOOKUP(J2032,'Pontuação 3.0'!G$2:H$11,2,FALSE),VLOOKUP(G2032,'Pontuação 3.0'!E$2:F$11,2,FALSE),VLOOKUP(K2032,'Pontuação 3.0'!K$2:L$11,2,FALSE),VLOOKUP(L2032,'Pontuação 3.0'!M$2:N$13,2,FALSE)),0)</f>
        <v>1900</v>
      </c>
      <c r="AD2032" s="14">
        <f t="shared" si="1"/>
        <v>190</v>
      </c>
      <c r="AE2032" s="14" t="str">
        <f t="array" ref="AE2032">IFERROR(INDEX('Pontuação 3.0'!G$13:G$191, MATCH(AD2032, 'Pontuação 3.0'!F$13:F$191, 0)), "Faixa Indefinida")</f>
        <v>D</v>
      </c>
      <c r="AF2032" s="14">
        <f t="shared" si="2"/>
        <v>0</v>
      </c>
      <c r="AG2032" s="14">
        <f t="shared" si="3"/>
        <v>0</v>
      </c>
      <c r="AH2032" s="14">
        <f t="shared" si="4"/>
        <v>0</v>
      </c>
      <c r="AI2032" s="14">
        <f t="shared" si="5"/>
        <v>1</v>
      </c>
      <c r="AJ2032" s="10"/>
    </row>
    <row r="2033" ht="15.75" customHeight="1">
      <c r="A2033" s="9">
        <v>45695.0</v>
      </c>
      <c r="B2033" s="10" t="s">
        <v>4661</v>
      </c>
      <c r="C2033" s="10" t="s">
        <v>4662</v>
      </c>
      <c r="D2033" s="11">
        <v>8.1971122174E10</v>
      </c>
      <c r="E2033" s="10" t="s">
        <v>8622</v>
      </c>
      <c r="F2033" s="10" t="s">
        <v>8587</v>
      </c>
      <c r="G2033" s="10" t="s">
        <v>8620</v>
      </c>
      <c r="H2033" s="10" t="s">
        <v>8598</v>
      </c>
      <c r="I2033" s="10" t="s">
        <v>8590</v>
      </c>
      <c r="J2033" s="10" t="s">
        <v>8599</v>
      </c>
      <c r="K2033" s="10" t="s">
        <v>8590</v>
      </c>
      <c r="L2033" s="10" t="s">
        <v>8592</v>
      </c>
      <c r="M2033" s="10" t="s">
        <v>8593</v>
      </c>
      <c r="N2033" s="12" t="s">
        <v>11</v>
      </c>
      <c r="O2033" s="12" t="s">
        <v>13</v>
      </c>
      <c r="P2033" s="12" t="s">
        <v>19</v>
      </c>
      <c r="Q2033" s="12" t="s">
        <v>60</v>
      </c>
      <c r="R2033" s="12" t="s">
        <v>14</v>
      </c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3">
        <f>ROUNDUP(SUM(VLOOKUP(F2033,'Pontuação 3.0'!A$2:B$11,2,FALSE),VLOOKUP(E2033,'Pontuação 3.0'!C$2:D$11,2,FALSE),VLOOKUP(H2033,'Pontuação 3.0'!I$2:J$11,2,FALSE),VLOOKUP(J2033,'Pontuação 3.0'!G$2:H$11,2,FALSE),VLOOKUP(G2033,'Pontuação 3.0'!E$2:F$11,2,FALSE),VLOOKUP(K2033,'Pontuação 3.0'!K$2:L$11,2,FALSE),VLOOKUP(L2033,'Pontuação 3.0'!M$2:N$13,2,FALSE)),0)</f>
        <v>1952</v>
      </c>
      <c r="AD2033" s="14">
        <f t="shared" si="1"/>
        <v>195</v>
      </c>
      <c r="AE2033" s="14" t="str">
        <f t="array" ref="AE2033">IFERROR(INDEX('Pontuação 3.0'!G$13:G$191, MATCH(AD2033, 'Pontuação 3.0'!F$13:F$191, 0)), "Faixa Indefinida")</f>
        <v>C</v>
      </c>
      <c r="AF2033" s="14">
        <f t="shared" si="2"/>
        <v>0</v>
      </c>
      <c r="AG2033" s="14">
        <f t="shared" si="3"/>
        <v>0</v>
      </c>
      <c r="AH2033" s="14">
        <f t="shared" si="4"/>
        <v>1</v>
      </c>
      <c r="AI2033" s="14">
        <f t="shared" si="5"/>
        <v>0</v>
      </c>
      <c r="AJ2033" s="10"/>
    </row>
    <row r="2034" ht="15.75" customHeight="1">
      <c r="A2034" s="9">
        <v>45695.0</v>
      </c>
      <c r="B2034" s="10" t="s">
        <v>858</v>
      </c>
      <c r="C2034" s="10" t="s">
        <v>4667</v>
      </c>
      <c r="D2034" s="11">
        <v>8.1995254037E10</v>
      </c>
      <c r="E2034" s="10" t="s">
        <v>8586</v>
      </c>
      <c r="F2034" s="10" t="s">
        <v>8587</v>
      </c>
      <c r="G2034" s="10" t="s">
        <v>8588</v>
      </c>
      <c r="H2034" s="10" t="s">
        <v>8598</v>
      </c>
      <c r="I2034" s="10" t="s">
        <v>8614</v>
      </c>
      <c r="J2034" s="10" t="s">
        <v>8617</v>
      </c>
      <c r="K2034" s="10" t="s">
        <v>8606</v>
      </c>
      <c r="L2034" s="10" t="s">
        <v>8592</v>
      </c>
      <c r="M2034" s="10" t="s">
        <v>8621</v>
      </c>
      <c r="N2034" s="12" t="s">
        <v>11</v>
      </c>
      <c r="O2034" s="12" t="s">
        <v>13</v>
      </c>
      <c r="P2034" s="12" t="s">
        <v>77</v>
      </c>
      <c r="Q2034" s="12" t="s">
        <v>45</v>
      </c>
      <c r="R2034" s="12" t="s">
        <v>23</v>
      </c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3">
        <f>ROUNDUP(SUM(VLOOKUP(F2034,'Pontuação 3.0'!A$2:B$11,2,FALSE),VLOOKUP(E2034,'Pontuação 3.0'!C$2:D$11,2,FALSE),VLOOKUP(H2034,'Pontuação 3.0'!I$2:J$11,2,FALSE),VLOOKUP(J2034,'Pontuação 3.0'!G$2:H$11,2,FALSE),VLOOKUP(G2034,'Pontuação 3.0'!E$2:F$11,2,FALSE),VLOOKUP(K2034,'Pontuação 3.0'!K$2:L$11,2,FALSE),VLOOKUP(L2034,'Pontuação 3.0'!M$2:N$13,2,FALSE)),0)</f>
        <v>2658</v>
      </c>
      <c r="AD2034" s="14">
        <f t="shared" si="1"/>
        <v>266</v>
      </c>
      <c r="AE2034" s="14" t="str">
        <f t="array" ref="AE2034">IFERROR(INDEX('Pontuação 3.0'!G$13:G$191, MATCH(AD2034, 'Pontuação 3.0'!F$13:F$191, 0)), "Faixa Indefinida")</f>
        <v>A</v>
      </c>
      <c r="AF2034" s="14">
        <f t="shared" si="2"/>
        <v>1</v>
      </c>
      <c r="AG2034" s="14">
        <f t="shared" si="3"/>
        <v>0</v>
      </c>
      <c r="AH2034" s="14">
        <f t="shared" si="4"/>
        <v>0</v>
      </c>
      <c r="AI2034" s="14">
        <f t="shared" si="5"/>
        <v>0</v>
      </c>
      <c r="AJ2034" s="10"/>
    </row>
    <row r="2035" ht="15.75" customHeight="1">
      <c r="A2035" s="9">
        <v>45695.0</v>
      </c>
      <c r="B2035" s="10" t="s">
        <v>1117</v>
      </c>
      <c r="C2035" s="10" t="s">
        <v>4670</v>
      </c>
      <c r="D2035" s="11">
        <v>1.197833723E10</v>
      </c>
      <c r="E2035" s="10" t="s">
        <v>8586</v>
      </c>
      <c r="F2035" s="10" t="s">
        <v>8596</v>
      </c>
      <c r="G2035" s="10" t="s">
        <v>8620</v>
      </c>
      <c r="H2035" s="10" t="s">
        <v>8589</v>
      </c>
      <c r="I2035" s="10" t="s">
        <v>8590</v>
      </c>
      <c r="J2035" s="10" t="s">
        <v>8599</v>
      </c>
      <c r="K2035" s="10" t="s">
        <v>8590</v>
      </c>
      <c r="L2035" s="10" t="s">
        <v>8592</v>
      </c>
      <c r="M2035" s="10" t="s">
        <v>8621</v>
      </c>
      <c r="N2035" s="12" t="s">
        <v>11</v>
      </c>
      <c r="O2035" s="12" t="s">
        <v>13</v>
      </c>
      <c r="P2035" s="12" t="s">
        <v>68</v>
      </c>
      <c r="Q2035" s="12" t="s">
        <v>45</v>
      </c>
      <c r="R2035" s="12" t="s">
        <v>14</v>
      </c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3">
        <f>ROUNDUP(SUM(VLOOKUP(F2035,'Pontuação 3.0'!A$2:B$11,2,FALSE),VLOOKUP(E2035,'Pontuação 3.0'!C$2:D$11,2,FALSE),VLOOKUP(H2035,'Pontuação 3.0'!I$2:J$11,2,FALSE),VLOOKUP(J2035,'Pontuação 3.0'!G$2:H$11,2,FALSE),VLOOKUP(G2035,'Pontuação 3.0'!E$2:F$11,2,FALSE),VLOOKUP(K2035,'Pontuação 3.0'!K$2:L$11,2,FALSE),VLOOKUP(L2035,'Pontuação 3.0'!M$2:N$13,2,FALSE)),0)</f>
        <v>1936</v>
      </c>
      <c r="AD2035" s="14">
        <f t="shared" si="1"/>
        <v>194</v>
      </c>
      <c r="AE2035" s="14" t="str">
        <f t="array" ref="AE2035">IFERROR(INDEX('Pontuação 3.0'!G$13:G$191, MATCH(AD2035, 'Pontuação 3.0'!F$13:F$191, 0)), "Faixa Indefinida")</f>
        <v>C</v>
      </c>
      <c r="AF2035" s="14">
        <f t="shared" si="2"/>
        <v>0</v>
      </c>
      <c r="AG2035" s="14">
        <f t="shared" si="3"/>
        <v>0</v>
      </c>
      <c r="AH2035" s="14">
        <f t="shared" si="4"/>
        <v>1</v>
      </c>
      <c r="AI2035" s="14">
        <f t="shared" si="5"/>
        <v>0</v>
      </c>
      <c r="AJ2035" s="10"/>
    </row>
    <row r="2036" ht="15.75" customHeight="1">
      <c r="A2036" s="9">
        <v>45695.0</v>
      </c>
      <c r="B2036" s="10" t="s">
        <v>4668</v>
      </c>
      <c r="C2036" s="10" t="s">
        <v>4669</v>
      </c>
      <c r="D2036" s="11">
        <v>7.7988593759E10</v>
      </c>
      <c r="E2036" s="10" t="s">
        <v>8586</v>
      </c>
      <c r="F2036" s="10" t="s">
        <v>8596</v>
      </c>
      <c r="G2036" s="10" t="s">
        <v>8588</v>
      </c>
      <c r="H2036" s="10" t="s">
        <v>8598</v>
      </c>
      <c r="I2036" s="10" t="s">
        <v>8614</v>
      </c>
      <c r="J2036" s="10" t="s">
        <v>8599</v>
      </c>
      <c r="K2036" s="10" t="s">
        <v>8590</v>
      </c>
      <c r="L2036" s="10" t="s">
        <v>8607</v>
      </c>
      <c r="M2036" s="10" t="s">
        <v>8625</v>
      </c>
      <c r="N2036" s="12" t="s">
        <v>11</v>
      </c>
      <c r="O2036" s="12" t="s">
        <v>13</v>
      </c>
      <c r="P2036" s="12" t="s">
        <v>12</v>
      </c>
      <c r="Q2036" s="12" t="s">
        <v>4391</v>
      </c>
      <c r="R2036" s="12" t="s">
        <v>14</v>
      </c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3">
        <f>ROUNDUP(SUM(VLOOKUP(F2036,'Pontuação 3.0'!A$2:B$11,2,FALSE),VLOOKUP(E2036,'Pontuação 3.0'!C$2:D$11,2,FALSE),VLOOKUP(H2036,'Pontuação 3.0'!I$2:J$11,2,FALSE),VLOOKUP(J2036,'Pontuação 3.0'!G$2:H$11,2,FALSE),VLOOKUP(G2036,'Pontuação 3.0'!E$2:F$11,2,FALSE),VLOOKUP(K2036,'Pontuação 3.0'!K$2:L$11,2,FALSE),VLOOKUP(L2036,'Pontuação 3.0'!M$2:N$13,2,FALSE)),0)</f>
        <v>1959</v>
      </c>
      <c r="AD2036" s="14">
        <f t="shared" si="1"/>
        <v>196</v>
      </c>
      <c r="AE2036" s="14" t="str">
        <f t="array" ref="AE2036">IFERROR(INDEX('Pontuação 3.0'!G$13:G$191, MATCH(AD2036, 'Pontuação 3.0'!F$13:F$191, 0)), "Faixa Indefinida")</f>
        <v>C</v>
      </c>
      <c r="AF2036" s="14">
        <f t="shared" si="2"/>
        <v>0</v>
      </c>
      <c r="AG2036" s="14">
        <f t="shared" si="3"/>
        <v>0</v>
      </c>
      <c r="AH2036" s="14">
        <f t="shared" si="4"/>
        <v>1</v>
      </c>
      <c r="AI2036" s="14">
        <f t="shared" si="5"/>
        <v>0</v>
      </c>
      <c r="AJ2036" s="10"/>
    </row>
    <row r="2037" ht="15.75" customHeight="1">
      <c r="A2037" s="9">
        <v>45695.0</v>
      </c>
      <c r="B2037" s="10" t="s">
        <v>3531</v>
      </c>
      <c r="C2037" s="10" t="s">
        <v>4671</v>
      </c>
      <c r="D2037" s="10" t="s">
        <v>4672</v>
      </c>
      <c r="E2037" s="10" t="s">
        <v>8586</v>
      </c>
      <c r="F2037" s="10" t="s">
        <v>8587</v>
      </c>
      <c r="G2037" s="10" t="s">
        <v>8588</v>
      </c>
      <c r="H2037" s="10" t="s">
        <v>8626</v>
      </c>
      <c r="I2037" s="10" t="s">
        <v>8590</v>
      </c>
      <c r="J2037" s="10" t="s">
        <v>8599</v>
      </c>
      <c r="K2037" s="10" t="s">
        <v>8590</v>
      </c>
      <c r="L2037" s="10" t="s">
        <v>8592</v>
      </c>
      <c r="M2037" s="10" t="s">
        <v>8601</v>
      </c>
      <c r="N2037" s="12" t="s">
        <v>11</v>
      </c>
      <c r="O2037" s="12" t="s">
        <v>13</v>
      </c>
      <c r="P2037" s="12" t="s">
        <v>12</v>
      </c>
      <c r="Q2037" s="12" t="s">
        <v>49</v>
      </c>
      <c r="R2037" s="12" t="s">
        <v>14</v>
      </c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3">
        <f>ROUNDUP(SUM(VLOOKUP(F2037,'Pontuação 3.0'!A$2:B$11,2,FALSE),VLOOKUP(E2037,'Pontuação 3.0'!C$2:D$11,2,FALSE),VLOOKUP(H2037,'Pontuação 3.0'!I$2:J$11,2,FALSE),VLOOKUP(J2037,'Pontuação 3.0'!G$2:H$11,2,FALSE),VLOOKUP(G2037,'Pontuação 3.0'!E$2:F$11,2,FALSE),VLOOKUP(K2037,'Pontuação 3.0'!K$2:L$11,2,FALSE),VLOOKUP(L2037,'Pontuação 3.0'!M$2:N$13,2,FALSE)),0)</f>
        <v>1974</v>
      </c>
      <c r="AD2037" s="14">
        <f t="shared" si="1"/>
        <v>197</v>
      </c>
      <c r="AE2037" s="14" t="str">
        <f t="array" ref="AE2037">IFERROR(INDEX('Pontuação 3.0'!G$13:G$191, MATCH(AD2037, 'Pontuação 3.0'!F$13:F$191, 0)), "Faixa Indefinida")</f>
        <v>C</v>
      </c>
      <c r="AF2037" s="14">
        <f t="shared" si="2"/>
        <v>0</v>
      </c>
      <c r="AG2037" s="14">
        <f t="shared" si="3"/>
        <v>0</v>
      </c>
      <c r="AH2037" s="14">
        <f t="shared" si="4"/>
        <v>1</v>
      </c>
      <c r="AI2037" s="14">
        <f t="shared" si="5"/>
        <v>0</v>
      </c>
      <c r="AJ2037" s="10"/>
    </row>
    <row r="2038" ht="15.75" customHeight="1">
      <c r="A2038" s="9">
        <v>45695.0</v>
      </c>
      <c r="B2038" s="10" t="s">
        <v>69</v>
      </c>
      <c r="C2038" s="10" t="s">
        <v>4677</v>
      </c>
      <c r="D2038" s="11">
        <v>7.4988263367E10</v>
      </c>
      <c r="E2038" s="10" t="s">
        <v>8586</v>
      </c>
      <c r="F2038" s="10" t="s">
        <v>8596</v>
      </c>
      <c r="G2038" s="10" t="s">
        <v>8628</v>
      </c>
      <c r="H2038" s="10" t="s">
        <v>8626</v>
      </c>
      <c r="I2038" s="10" t="s">
        <v>8590</v>
      </c>
      <c r="J2038" s="10" t="s">
        <v>8599</v>
      </c>
      <c r="K2038" s="10" t="s">
        <v>8590</v>
      </c>
      <c r="L2038" s="10" t="s">
        <v>8592</v>
      </c>
      <c r="M2038" s="10" t="s">
        <v>8601</v>
      </c>
      <c r="N2038" s="12" t="s">
        <v>11</v>
      </c>
      <c r="O2038" s="12" t="s">
        <v>13</v>
      </c>
      <c r="P2038" s="12" t="s">
        <v>22</v>
      </c>
      <c r="Q2038" s="12" t="s">
        <v>386</v>
      </c>
      <c r="R2038" s="12" t="s">
        <v>14</v>
      </c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3">
        <f>ROUNDUP(SUM(VLOOKUP(F2038,'Pontuação 3.0'!A$2:B$11,2,FALSE),VLOOKUP(E2038,'Pontuação 3.0'!C$2:D$11,2,FALSE),VLOOKUP(H2038,'Pontuação 3.0'!I$2:J$11,2,FALSE),VLOOKUP(J2038,'Pontuação 3.0'!G$2:H$11,2,FALSE),VLOOKUP(G2038,'Pontuação 3.0'!E$2:F$11,2,FALSE),VLOOKUP(K2038,'Pontuação 3.0'!K$2:L$11,2,FALSE),VLOOKUP(L2038,'Pontuação 3.0'!M$2:N$13,2,FALSE)),0)</f>
        <v>1691</v>
      </c>
      <c r="AD2038" s="14">
        <f t="shared" si="1"/>
        <v>169</v>
      </c>
      <c r="AE2038" s="14" t="str">
        <f t="array" ref="AE2038">IFERROR(INDEX('Pontuação 3.0'!G$13:G$191, MATCH(AD2038, 'Pontuação 3.0'!F$13:F$191, 0)), "Faixa Indefinida")</f>
        <v>D</v>
      </c>
      <c r="AF2038" s="14">
        <f t="shared" si="2"/>
        <v>0</v>
      </c>
      <c r="AG2038" s="14">
        <f t="shared" si="3"/>
        <v>0</v>
      </c>
      <c r="AH2038" s="14">
        <f t="shared" si="4"/>
        <v>0</v>
      </c>
      <c r="AI2038" s="14">
        <f t="shared" si="5"/>
        <v>1</v>
      </c>
      <c r="AJ2038" s="10"/>
    </row>
    <row r="2039" ht="15.75" customHeight="1">
      <c r="A2039" s="9">
        <v>45695.0</v>
      </c>
      <c r="B2039" s="10" t="s">
        <v>4680</v>
      </c>
      <c r="C2039" s="10" t="s">
        <v>4681</v>
      </c>
      <c r="D2039" s="11">
        <v>2.1985791047E10</v>
      </c>
      <c r="E2039" s="10" t="s">
        <v>8586</v>
      </c>
      <c r="F2039" s="10" t="s">
        <v>8587</v>
      </c>
      <c r="G2039" s="10" t="s">
        <v>8588</v>
      </c>
      <c r="H2039" s="10" t="s">
        <v>8598</v>
      </c>
      <c r="I2039" s="10" t="s">
        <v>8614</v>
      </c>
      <c r="J2039" s="10" t="s">
        <v>8599</v>
      </c>
      <c r="K2039" s="10" t="s">
        <v>8590</v>
      </c>
      <c r="L2039" s="10" t="s">
        <v>8615</v>
      </c>
      <c r="M2039" s="10" t="s">
        <v>8593</v>
      </c>
      <c r="N2039" s="12" t="s">
        <v>11</v>
      </c>
      <c r="O2039" s="12" t="s">
        <v>13</v>
      </c>
      <c r="P2039" s="12" t="s">
        <v>22</v>
      </c>
      <c r="Q2039" s="12" t="s">
        <v>49</v>
      </c>
      <c r="R2039" s="12" t="s">
        <v>14</v>
      </c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3">
        <f>ROUNDUP(SUM(VLOOKUP(F2039,'Pontuação 3.0'!A$2:B$11,2,FALSE),VLOOKUP(E2039,'Pontuação 3.0'!C$2:D$11,2,FALSE),VLOOKUP(H2039,'Pontuação 3.0'!I$2:J$11,2,FALSE),VLOOKUP(J2039,'Pontuação 3.0'!G$2:H$11,2,FALSE),VLOOKUP(G2039,'Pontuação 3.0'!E$2:F$11,2,FALSE),VLOOKUP(K2039,'Pontuação 3.0'!K$2:L$11,2,FALSE),VLOOKUP(L2039,'Pontuação 3.0'!M$2:N$13,2,FALSE)),0)</f>
        <v>2208</v>
      </c>
      <c r="AD2039" s="14">
        <f t="shared" si="1"/>
        <v>221</v>
      </c>
      <c r="AE2039" s="14" t="str">
        <f t="array" ref="AE2039">IFERROR(INDEX('Pontuação 3.0'!G$13:G$191, MATCH(AD2039, 'Pontuação 3.0'!F$13:F$191, 0)), "Faixa Indefinida")</f>
        <v>B</v>
      </c>
      <c r="AF2039" s="14">
        <f t="shared" si="2"/>
        <v>0</v>
      </c>
      <c r="AG2039" s="14">
        <f t="shared" si="3"/>
        <v>1</v>
      </c>
      <c r="AH2039" s="14">
        <f t="shared" si="4"/>
        <v>0</v>
      </c>
      <c r="AI2039" s="14">
        <f t="shared" si="5"/>
        <v>0</v>
      </c>
      <c r="AJ2039" s="10"/>
    </row>
    <row r="2040" ht="15.75" customHeight="1">
      <c r="A2040" s="9">
        <v>45695.0</v>
      </c>
      <c r="B2040" s="10" t="s">
        <v>4678</v>
      </c>
      <c r="C2040" s="10" t="s">
        <v>4679</v>
      </c>
      <c r="D2040" s="11">
        <v>8.7981060175E10</v>
      </c>
      <c r="E2040" s="10" t="s">
        <v>8586</v>
      </c>
      <c r="F2040" s="10" t="s">
        <v>8587</v>
      </c>
      <c r="G2040" s="10" t="s">
        <v>8620</v>
      </c>
      <c r="H2040" s="10" t="s">
        <v>8589</v>
      </c>
      <c r="I2040" s="10" t="s">
        <v>8590</v>
      </c>
      <c r="J2040" s="10" t="s">
        <v>8599</v>
      </c>
      <c r="K2040" s="10" t="s">
        <v>8590</v>
      </c>
      <c r="L2040" s="10" t="s">
        <v>8592</v>
      </c>
      <c r="M2040" s="10" t="s">
        <v>8601</v>
      </c>
      <c r="N2040" s="12" t="s">
        <v>11</v>
      </c>
      <c r="O2040" s="12" t="s">
        <v>13</v>
      </c>
      <c r="P2040" s="12" t="s">
        <v>12</v>
      </c>
      <c r="Q2040" s="12" t="s">
        <v>4391</v>
      </c>
      <c r="R2040" s="12" t="s">
        <v>14</v>
      </c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3">
        <f>ROUNDUP(SUM(VLOOKUP(F2040,'Pontuação 3.0'!A$2:B$11,2,FALSE),VLOOKUP(E2040,'Pontuação 3.0'!C$2:D$11,2,FALSE),VLOOKUP(H2040,'Pontuação 3.0'!I$2:J$11,2,FALSE),VLOOKUP(J2040,'Pontuação 3.0'!G$2:H$11,2,FALSE),VLOOKUP(G2040,'Pontuação 3.0'!E$2:F$11,2,FALSE),VLOOKUP(K2040,'Pontuação 3.0'!K$2:L$11,2,FALSE),VLOOKUP(L2040,'Pontuação 3.0'!M$2:N$13,2,FALSE)),0)</f>
        <v>2069</v>
      </c>
      <c r="AD2040" s="14">
        <f t="shared" si="1"/>
        <v>207</v>
      </c>
      <c r="AE2040" s="14" t="str">
        <f t="array" ref="AE2040">IFERROR(INDEX('Pontuação 3.0'!G$13:G$191, MATCH(AD2040, 'Pontuação 3.0'!F$13:F$191, 0)), "Faixa Indefinida")</f>
        <v>C</v>
      </c>
      <c r="AF2040" s="14">
        <f t="shared" si="2"/>
        <v>0</v>
      </c>
      <c r="AG2040" s="14">
        <f t="shared" si="3"/>
        <v>0</v>
      </c>
      <c r="AH2040" s="14">
        <f t="shared" si="4"/>
        <v>1</v>
      </c>
      <c r="AI2040" s="14">
        <f t="shared" si="5"/>
        <v>0</v>
      </c>
      <c r="AJ2040" s="10"/>
    </row>
    <row r="2041" ht="15.75" customHeight="1">
      <c r="A2041" s="9">
        <v>45695.0</v>
      </c>
      <c r="B2041" s="10" t="s">
        <v>3420</v>
      </c>
      <c r="C2041" s="10" t="s">
        <v>4684</v>
      </c>
      <c r="D2041" s="11">
        <v>9.9991231596E10</v>
      </c>
      <c r="E2041" s="10" t="s">
        <v>8586</v>
      </c>
      <c r="F2041" s="10" t="s">
        <v>8587</v>
      </c>
      <c r="G2041" s="10" t="s">
        <v>8588</v>
      </c>
      <c r="H2041" s="10" t="s">
        <v>8598</v>
      </c>
      <c r="I2041" s="10" t="s">
        <v>8614</v>
      </c>
      <c r="J2041" s="10" t="s">
        <v>8599</v>
      </c>
      <c r="K2041" s="10" t="s">
        <v>8590</v>
      </c>
      <c r="L2041" s="10" t="s">
        <v>8592</v>
      </c>
      <c r="M2041" s="10" t="s">
        <v>8593</v>
      </c>
      <c r="N2041" s="12" t="s">
        <v>11</v>
      </c>
      <c r="O2041" s="12" t="s">
        <v>13</v>
      </c>
      <c r="P2041" s="12" t="s">
        <v>502</v>
      </c>
      <c r="Q2041" s="12" t="s">
        <v>503</v>
      </c>
      <c r="R2041" s="12" t="s">
        <v>14</v>
      </c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3">
        <f>ROUNDUP(SUM(VLOOKUP(F2041,'Pontuação 3.0'!A$2:B$11,2,FALSE),VLOOKUP(E2041,'Pontuação 3.0'!C$2:D$11,2,FALSE),VLOOKUP(H2041,'Pontuação 3.0'!I$2:J$11,2,FALSE),VLOOKUP(J2041,'Pontuação 3.0'!G$2:H$11,2,FALSE),VLOOKUP(G2041,'Pontuação 3.0'!E$2:F$11,2,FALSE),VLOOKUP(K2041,'Pontuação 3.0'!K$2:L$11,2,FALSE),VLOOKUP(L2041,'Pontuação 3.0'!M$2:N$13,2,FALSE)),0)</f>
        <v>2122</v>
      </c>
      <c r="AD2041" s="14">
        <f t="shared" si="1"/>
        <v>212</v>
      </c>
      <c r="AE2041" s="14" t="str">
        <f t="array" ref="AE2041">IFERROR(INDEX('Pontuação 3.0'!G$13:G$191, MATCH(AD2041, 'Pontuação 3.0'!F$13:F$191, 0)), "Faixa Indefinida")</f>
        <v>C</v>
      </c>
      <c r="AF2041" s="14">
        <f t="shared" si="2"/>
        <v>0</v>
      </c>
      <c r="AG2041" s="14">
        <f t="shared" si="3"/>
        <v>0</v>
      </c>
      <c r="AH2041" s="14">
        <f t="shared" si="4"/>
        <v>1</v>
      </c>
      <c r="AI2041" s="14">
        <f t="shared" si="5"/>
        <v>0</v>
      </c>
      <c r="AJ2041" s="10"/>
    </row>
    <row r="2042" ht="15.75" customHeight="1">
      <c r="A2042" s="9">
        <v>45695.0</v>
      </c>
      <c r="B2042" s="10" t="s">
        <v>4685</v>
      </c>
      <c r="C2042" s="10" t="s">
        <v>4686</v>
      </c>
      <c r="D2042" s="11">
        <v>9.2994106892E10</v>
      </c>
      <c r="E2042" s="10" t="s">
        <v>8586</v>
      </c>
      <c r="F2042" s="10" t="s">
        <v>8587</v>
      </c>
      <c r="G2042" s="10" t="s">
        <v>8588</v>
      </c>
      <c r="H2042" s="10" t="s">
        <v>8589</v>
      </c>
      <c r="I2042" s="10" t="s">
        <v>8614</v>
      </c>
      <c r="J2042" s="10" t="s">
        <v>8599</v>
      </c>
      <c r="K2042" s="10" t="s">
        <v>8590</v>
      </c>
      <c r="L2042" s="10" t="s">
        <v>8592</v>
      </c>
      <c r="M2042" s="10" t="s">
        <v>8601</v>
      </c>
      <c r="N2042" s="12" t="s">
        <v>11</v>
      </c>
      <c r="O2042" s="12" t="s">
        <v>13</v>
      </c>
      <c r="P2042" s="12" t="s">
        <v>58</v>
      </c>
      <c r="Q2042" s="12" t="s">
        <v>45</v>
      </c>
      <c r="R2042" s="12" t="s">
        <v>23</v>
      </c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3">
        <f>ROUNDUP(SUM(VLOOKUP(F2042,'Pontuação 3.0'!A$2:B$11,2,FALSE),VLOOKUP(E2042,'Pontuação 3.0'!C$2:D$11,2,FALSE),VLOOKUP(H2042,'Pontuação 3.0'!I$2:J$11,2,FALSE),VLOOKUP(J2042,'Pontuação 3.0'!G$2:H$11,2,FALSE),VLOOKUP(G2042,'Pontuação 3.0'!E$2:F$11,2,FALSE),VLOOKUP(K2042,'Pontuação 3.0'!K$2:L$11,2,FALSE),VLOOKUP(L2042,'Pontuação 3.0'!M$2:N$13,2,FALSE)),0)</f>
        <v>2209</v>
      </c>
      <c r="AD2042" s="14">
        <f t="shared" si="1"/>
        <v>221</v>
      </c>
      <c r="AE2042" s="14" t="str">
        <f t="array" ref="AE2042">IFERROR(INDEX('Pontuação 3.0'!G$13:G$191, MATCH(AD2042, 'Pontuação 3.0'!F$13:F$191, 0)), "Faixa Indefinida")</f>
        <v>B</v>
      </c>
      <c r="AF2042" s="14">
        <f t="shared" si="2"/>
        <v>0</v>
      </c>
      <c r="AG2042" s="14">
        <f t="shared" si="3"/>
        <v>1</v>
      </c>
      <c r="AH2042" s="14">
        <f t="shared" si="4"/>
        <v>0</v>
      </c>
      <c r="AI2042" s="14">
        <f t="shared" si="5"/>
        <v>0</v>
      </c>
      <c r="AJ2042" s="10"/>
    </row>
    <row r="2043" ht="15.75" customHeight="1">
      <c r="A2043" s="9">
        <v>45695.0</v>
      </c>
      <c r="B2043" s="10" t="s">
        <v>4687</v>
      </c>
      <c r="C2043" s="10" t="s">
        <v>4688</v>
      </c>
      <c r="D2043" s="11">
        <v>2.199283125E10</v>
      </c>
      <c r="E2043" s="10" t="s">
        <v>8622</v>
      </c>
      <c r="F2043" s="10" t="s">
        <v>8596</v>
      </c>
      <c r="G2043" s="10" t="s">
        <v>8588</v>
      </c>
      <c r="H2043" s="10" t="s">
        <v>8589</v>
      </c>
      <c r="I2043" s="10" t="s">
        <v>8590</v>
      </c>
      <c r="J2043" s="10" t="s">
        <v>8591</v>
      </c>
      <c r="K2043" s="10" t="s">
        <v>8590</v>
      </c>
      <c r="L2043" s="10" t="s">
        <v>8592</v>
      </c>
      <c r="M2043" s="10" t="s">
        <v>8601</v>
      </c>
      <c r="N2043" s="12" t="s">
        <v>11</v>
      </c>
      <c r="O2043" s="12" t="s">
        <v>13</v>
      </c>
      <c r="P2043" s="12" t="s">
        <v>19</v>
      </c>
      <c r="Q2043" s="12" t="s">
        <v>49</v>
      </c>
      <c r="R2043" s="12" t="s">
        <v>23</v>
      </c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3">
        <f>ROUNDUP(SUM(VLOOKUP(F2043,'Pontuação 3.0'!A$2:B$11,2,FALSE),VLOOKUP(E2043,'Pontuação 3.0'!C$2:D$11,2,FALSE),VLOOKUP(H2043,'Pontuação 3.0'!I$2:J$11,2,FALSE),VLOOKUP(J2043,'Pontuação 3.0'!G$2:H$11,2,FALSE),VLOOKUP(G2043,'Pontuação 3.0'!E$2:F$11,2,FALSE),VLOOKUP(K2043,'Pontuação 3.0'!K$2:L$11,2,FALSE),VLOOKUP(L2043,'Pontuação 3.0'!M$2:N$13,2,FALSE)),0)</f>
        <v>2198</v>
      </c>
      <c r="AD2043" s="14">
        <f t="shared" si="1"/>
        <v>220</v>
      </c>
      <c r="AE2043" s="14" t="str">
        <f t="array" ref="AE2043">IFERROR(INDEX('Pontuação 3.0'!G$13:G$191, MATCH(AD2043, 'Pontuação 3.0'!F$13:F$191, 0)), "Faixa Indefinida")</f>
        <v>B</v>
      </c>
      <c r="AF2043" s="14">
        <f t="shared" si="2"/>
        <v>0</v>
      </c>
      <c r="AG2043" s="14">
        <f t="shared" si="3"/>
        <v>1</v>
      </c>
      <c r="AH2043" s="14">
        <f t="shared" si="4"/>
        <v>0</v>
      </c>
      <c r="AI2043" s="14">
        <f t="shared" si="5"/>
        <v>0</v>
      </c>
      <c r="AJ2043" s="10"/>
    </row>
    <row r="2044" ht="15.75" customHeight="1">
      <c r="A2044" s="9">
        <v>45695.0</v>
      </c>
      <c r="B2044" s="10" t="s">
        <v>4690</v>
      </c>
      <c r="C2044" s="10" t="s">
        <v>4691</v>
      </c>
      <c r="D2044" s="11">
        <v>8.29991313E10</v>
      </c>
      <c r="E2044" s="10" t="s">
        <v>8586</v>
      </c>
      <c r="F2044" s="10" t="s">
        <v>8596</v>
      </c>
      <c r="G2044" s="10" t="s">
        <v>8616</v>
      </c>
      <c r="H2044" s="10" t="s">
        <v>8632</v>
      </c>
      <c r="I2044" s="10" t="s">
        <v>8614</v>
      </c>
      <c r="J2044" s="10" t="s">
        <v>8591</v>
      </c>
      <c r="K2044" s="10" t="s">
        <v>8606</v>
      </c>
      <c r="L2044" s="10" t="s">
        <v>8592</v>
      </c>
      <c r="M2044" s="10" t="s">
        <v>8593</v>
      </c>
      <c r="N2044" s="12" t="s">
        <v>11</v>
      </c>
      <c r="O2044" s="12" t="s">
        <v>13</v>
      </c>
      <c r="P2044" s="12" t="s">
        <v>12</v>
      </c>
      <c r="Q2044" s="12" t="s">
        <v>49</v>
      </c>
      <c r="R2044" s="12" t="s">
        <v>14</v>
      </c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3">
        <f>ROUNDUP(SUM(VLOOKUP(F2044,'Pontuação 3.0'!A$2:B$11,2,FALSE),VLOOKUP(E2044,'Pontuação 3.0'!C$2:D$11,2,FALSE),VLOOKUP(H2044,'Pontuação 3.0'!I$2:J$11,2,FALSE),VLOOKUP(J2044,'Pontuação 3.0'!G$2:H$11,2,FALSE),VLOOKUP(G2044,'Pontuação 3.0'!E$2:F$11,2,FALSE),VLOOKUP(K2044,'Pontuação 3.0'!K$2:L$11,2,FALSE),VLOOKUP(L2044,'Pontuação 3.0'!M$2:N$13,2,FALSE)),0)</f>
        <v>2388</v>
      </c>
      <c r="AD2044" s="14">
        <f t="shared" si="1"/>
        <v>239</v>
      </c>
      <c r="AE2044" s="14" t="str">
        <f t="array" ref="AE2044">IFERROR(INDEX('Pontuação 3.0'!G$13:G$191, MATCH(AD2044, 'Pontuação 3.0'!F$13:F$191, 0)), "Faixa Indefinida")</f>
        <v>A</v>
      </c>
      <c r="AF2044" s="14">
        <f t="shared" si="2"/>
        <v>1</v>
      </c>
      <c r="AG2044" s="14">
        <f t="shared" si="3"/>
        <v>0</v>
      </c>
      <c r="AH2044" s="14">
        <f t="shared" si="4"/>
        <v>0</v>
      </c>
      <c r="AI2044" s="14">
        <f t="shared" si="5"/>
        <v>0</v>
      </c>
      <c r="AJ2044" s="10"/>
    </row>
    <row r="2045" ht="15.75" customHeight="1">
      <c r="A2045" s="9">
        <v>45695.0</v>
      </c>
      <c r="B2045" s="10" t="s">
        <v>4695</v>
      </c>
      <c r="C2045" s="10" t="s">
        <v>4696</v>
      </c>
      <c r="D2045" s="11">
        <v>8.199196639E10</v>
      </c>
      <c r="E2045" s="10" t="s">
        <v>8586</v>
      </c>
      <c r="F2045" s="10" t="s">
        <v>8596</v>
      </c>
      <c r="G2045" s="10" t="s">
        <v>8588</v>
      </c>
      <c r="H2045" s="10" t="s">
        <v>8605</v>
      </c>
      <c r="I2045" s="10" t="s">
        <v>8590</v>
      </c>
      <c r="J2045" s="10" t="s">
        <v>8599</v>
      </c>
      <c r="K2045" s="10" t="s">
        <v>8590</v>
      </c>
      <c r="L2045" s="10" t="s">
        <v>8592</v>
      </c>
      <c r="M2045" s="10" t="s">
        <v>8593</v>
      </c>
      <c r="N2045" s="12" t="s">
        <v>11</v>
      </c>
      <c r="O2045" s="12" t="s">
        <v>13</v>
      </c>
      <c r="P2045" s="12" t="s">
        <v>22</v>
      </c>
      <c r="Q2045" s="12" t="s">
        <v>31</v>
      </c>
      <c r="R2045" s="12" t="s">
        <v>14</v>
      </c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3">
        <f>ROUNDUP(SUM(VLOOKUP(F2045,'Pontuação 3.0'!A$2:B$11,2,FALSE),VLOOKUP(E2045,'Pontuação 3.0'!C$2:D$11,2,FALSE),VLOOKUP(H2045,'Pontuação 3.0'!I$2:J$11,2,FALSE),VLOOKUP(J2045,'Pontuação 3.0'!G$2:H$11,2,FALSE),VLOOKUP(G2045,'Pontuação 3.0'!E$2:F$11,2,FALSE),VLOOKUP(K2045,'Pontuação 3.0'!K$2:L$11,2,FALSE),VLOOKUP(L2045,'Pontuação 3.0'!M$2:N$13,2,FALSE)),0)</f>
        <v>1925</v>
      </c>
      <c r="AD2045" s="14">
        <f t="shared" si="1"/>
        <v>193</v>
      </c>
      <c r="AE2045" s="14" t="str">
        <f t="array" ref="AE2045">IFERROR(INDEX('Pontuação 3.0'!G$13:G$191, MATCH(AD2045, 'Pontuação 3.0'!F$13:F$191, 0)), "Faixa Indefinida")</f>
        <v>C</v>
      </c>
      <c r="AF2045" s="14">
        <f t="shared" si="2"/>
        <v>0</v>
      </c>
      <c r="AG2045" s="14">
        <f t="shared" si="3"/>
        <v>0</v>
      </c>
      <c r="AH2045" s="14">
        <f t="shared" si="4"/>
        <v>1</v>
      </c>
      <c r="AI2045" s="14">
        <f t="shared" si="5"/>
        <v>0</v>
      </c>
      <c r="AJ2045" s="10"/>
    </row>
    <row r="2046" ht="15.75" customHeight="1">
      <c r="A2046" s="9">
        <v>45695.0</v>
      </c>
      <c r="B2046" s="10" t="s">
        <v>586</v>
      </c>
      <c r="C2046" s="10" t="s">
        <v>4694</v>
      </c>
      <c r="D2046" s="11">
        <v>4.3991615766E10</v>
      </c>
      <c r="E2046" s="10" t="s">
        <v>8586</v>
      </c>
      <c r="F2046" s="10" t="s">
        <v>8587</v>
      </c>
      <c r="G2046" s="10" t="s">
        <v>8588</v>
      </c>
      <c r="H2046" s="10" t="s">
        <v>8589</v>
      </c>
      <c r="I2046" s="10" t="s">
        <v>8590</v>
      </c>
      <c r="J2046" s="10" t="s">
        <v>8599</v>
      </c>
      <c r="K2046" s="10" t="s">
        <v>8590</v>
      </c>
      <c r="L2046" s="10" t="s">
        <v>8615</v>
      </c>
      <c r="M2046" s="10" t="s">
        <v>8611</v>
      </c>
      <c r="N2046" s="12" t="s">
        <v>11</v>
      </c>
      <c r="O2046" s="12" t="s">
        <v>13</v>
      </c>
      <c r="P2046" s="12" t="s">
        <v>102</v>
      </c>
      <c r="Q2046" s="12" t="s">
        <v>49</v>
      </c>
      <c r="R2046" s="12" t="s">
        <v>14</v>
      </c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3">
        <f>ROUNDUP(SUM(VLOOKUP(F2046,'Pontuação 3.0'!A$2:B$11,2,FALSE),VLOOKUP(E2046,'Pontuação 3.0'!C$2:D$11,2,FALSE),VLOOKUP(H2046,'Pontuação 3.0'!I$2:J$11,2,FALSE),VLOOKUP(J2046,'Pontuação 3.0'!G$2:H$11,2,FALSE),VLOOKUP(G2046,'Pontuação 3.0'!E$2:F$11,2,FALSE),VLOOKUP(K2046,'Pontuação 3.0'!K$2:L$11,2,FALSE),VLOOKUP(L2046,'Pontuação 3.0'!M$2:N$13,2,FALSE)),0)</f>
        <v>2295</v>
      </c>
      <c r="AD2046" s="14">
        <f t="shared" si="1"/>
        <v>230</v>
      </c>
      <c r="AE2046" s="14" t="str">
        <f t="array" ref="AE2046">IFERROR(INDEX('Pontuação 3.0'!G$13:G$191, MATCH(AD2046, 'Pontuação 3.0'!F$13:F$191, 0)), "Faixa Indefinida")</f>
        <v>B</v>
      </c>
      <c r="AF2046" s="14">
        <f t="shared" si="2"/>
        <v>0</v>
      </c>
      <c r="AG2046" s="14">
        <f t="shared" si="3"/>
        <v>1</v>
      </c>
      <c r="AH2046" s="14">
        <f t="shared" si="4"/>
        <v>0</v>
      </c>
      <c r="AI2046" s="14">
        <f t="shared" si="5"/>
        <v>0</v>
      </c>
      <c r="AJ2046" s="10"/>
    </row>
    <row r="2047" ht="15.75" customHeight="1">
      <c r="A2047" s="9">
        <v>45695.0</v>
      </c>
      <c r="B2047" s="10" t="s">
        <v>8757</v>
      </c>
      <c r="C2047" s="10" t="s">
        <v>4689</v>
      </c>
      <c r="D2047" s="11">
        <v>6.198212109E10</v>
      </c>
      <c r="E2047" s="10" t="s">
        <v>8586</v>
      </c>
      <c r="F2047" s="10" t="s">
        <v>8587</v>
      </c>
      <c r="G2047" s="10" t="s">
        <v>8620</v>
      </c>
      <c r="H2047" s="10" t="s">
        <v>8605</v>
      </c>
      <c r="I2047" s="10" t="s">
        <v>8614</v>
      </c>
      <c r="J2047" s="10" t="s">
        <v>8599</v>
      </c>
      <c r="K2047" s="10" t="s">
        <v>8606</v>
      </c>
      <c r="L2047" s="10" t="s">
        <v>8592</v>
      </c>
      <c r="M2047" s="10" t="s">
        <v>8601</v>
      </c>
      <c r="N2047" s="12" t="s">
        <v>11</v>
      </c>
      <c r="O2047" s="12" t="s">
        <v>13</v>
      </c>
      <c r="P2047" s="12" t="s">
        <v>22</v>
      </c>
      <c r="Q2047" s="12" t="s">
        <v>15</v>
      </c>
      <c r="R2047" s="12" t="s">
        <v>14</v>
      </c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3">
        <f>ROUNDUP(SUM(VLOOKUP(F2047,'Pontuação 3.0'!A$2:B$11,2,FALSE),VLOOKUP(E2047,'Pontuação 3.0'!C$2:D$11,2,FALSE),VLOOKUP(H2047,'Pontuação 3.0'!I$2:J$11,2,FALSE),VLOOKUP(J2047,'Pontuação 3.0'!G$2:H$11,2,FALSE),VLOOKUP(G2047,'Pontuação 3.0'!E$2:F$11,2,FALSE),VLOOKUP(K2047,'Pontuação 3.0'!K$2:L$11,2,FALSE),VLOOKUP(L2047,'Pontuação 3.0'!M$2:N$13,2,FALSE)),0)</f>
        <v>2179</v>
      </c>
      <c r="AD2047" s="14">
        <f t="shared" si="1"/>
        <v>218</v>
      </c>
      <c r="AE2047" s="14" t="str">
        <f t="array" ref="AE2047">IFERROR(INDEX('Pontuação 3.0'!G$13:G$191, MATCH(AD2047, 'Pontuação 3.0'!F$13:F$191, 0)), "Faixa Indefinida")</f>
        <v>B</v>
      </c>
      <c r="AF2047" s="14">
        <f t="shared" si="2"/>
        <v>0</v>
      </c>
      <c r="AG2047" s="14">
        <f t="shared" si="3"/>
        <v>1</v>
      </c>
      <c r="AH2047" s="14">
        <f t="shared" si="4"/>
        <v>0</v>
      </c>
      <c r="AI2047" s="14">
        <f t="shared" si="5"/>
        <v>0</v>
      </c>
      <c r="AJ2047" s="10"/>
    </row>
    <row r="2048" ht="15.75" customHeight="1">
      <c r="A2048" s="9">
        <v>45695.0</v>
      </c>
      <c r="B2048" s="10" t="s">
        <v>4697</v>
      </c>
      <c r="C2048" s="10" t="s">
        <v>4698</v>
      </c>
      <c r="D2048" s="11">
        <v>1.699237296E10</v>
      </c>
      <c r="E2048" s="10" t="s">
        <v>8586</v>
      </c>
      <c r="F2048" s="10" t="s">
        <v>8610</v>
      </c>
      <c r="G2048" s="10" t="s">
        <v>8588</v>
      </c>
      <c r="H2048" s="10" t="s">
        <v>8598</v>
      </c>
      <c r="I2048" s="10" t="s">
        <v>8590</v>
      </c>
      <c r="J2048" s="10" t="s">
        <v>8599</v>
      </c>
      <c r="K2048" s="10" t="s">
        <v>8590</v>
      </c>
      <c r="L2048" s="10" t="s">
        <v>8592</v>
      </c>
      <c r="M2048" s="10" t="s">
        <v>8625</v>
      </c>
      <c r="N2048" s="12" t="s">
        <v>11</v>
      </c>
      <c r="O2048" s="12" t="s">
        <v>13</v>
      </c>
      <c r="P2048" s="12" t="s">
        <v>80</v>
      </c>
      <c r="Q2048" s="12" t="s">
        <v>40</v>
      </c>
      <c r="R2048" s="12" t="s">
        <v>23</v>
      </c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3">
        <f>ROUNDUP(SUM(VLOOKUP(F2048,'Pontuação 3.0'!A$2:B$11,2,FALSE),VLOOKUP(E2048,'Pontuação 3.0'!C$2:D$11,2,FALSE),VLOOKUP(H2048,'Pontuação 3.0'!I$2:J$11,2,FALSE),VLOOKUP(J2048,'Pontuação 3.0'!G$2:H$11,2,FALSE),VLOOKUP(G2048,'Pontuação 3.0'!E$2:F$11,2,FALSE),VLOOKUP(K2048,'Pontuação 3.0'!K$2:L$11,2,FALSE),VLOOKUP(L2048,'Pontuação 3.0'!M$2:N$13,2,FALSE)),0)</f>
        <v>1900</v>
      </c>
      <c r="AD2048" s="14">
        <f t="shared" si="1"/>
        <v>190</v>
      </c>
      <c r="AE2048" s="14" t="str">
        <f t="array" ref="AE2048">IFERROR(INDEX('Pontuação 3.0'!G$13:G$191, MATCH(AD2048, 'Pontuação 3.0'!F$13:F$191, 0)), "Faixa Indefinida")</f>
        <v>D</v>
      </c>
      <c r="AF2048" s="14">
        <f t="shared" si="2"/>
        <v>0</v>
      </c>
      <c r="AG2048" s="14">
        <f t="shared" si="3"/>
        <v>0</v>
      </c>
      <c r="AH2048" s="14">
        <f t="shared" si="4"/>
        <v>0</v>
      </c>
      <c r="AI2048" s="14">
        <f t="shared" si="5"/>
        <v>1</v>
      </c>
      <c r="AJ2048" s="10"/>
    </row>
    <row r="2049" ht="15.75" customHeight="1">
      <c r="A2049" s="9">
        <v>45695.0</v>
      </c>
      <c r="B2049" s="10" t="s">
        <v>4699</v>
      </c>
      <c r="C2049" s="10" t="s">
        <v>4700</v>
      </c>
      <c r="D2049" s="11">
        <v>6.4993071116E10</v>
      </c>
      <c r="E2049" s="10" t="s">
        <v>8586</v>
      </c>
      <c r="F2049" s="10" t="s">
        <v>8631</v>
      </c>
      <c r="G2049" s="10" t="s">
        <v>8597</v>
      </c>
      <c r="H2049" s="10" t="s">
        <v>8626</v>
      </c>
      <c r="I2049" s="10" t="s">
        <v>8590</v>
      </c>
      <c r="J2049" s="10" t="s">
        <v>8599</v>
      </c>
      <c r="K2049" s="10" t="s">
        <v>8590</v>
      </c>
      <c r="L2049" s="10" t="s">
        <v>8592</v>
      </c>
      <c r="M2049" s="10" t="s">
        <v>8625</v>
      </c>
      <c r="N2049" s="12" t="s">
        <v>11</v>
      </c>
      <c r="O2049" s="12" t="s">
        <v>13</v>
      </c>
      <c r="P2049" s="12" t="s">
        <v>1337</v>
      </c>
      <c r="Q2049" s="12" t="s">
        <v>1338</v>
      </c>
      <c r="R2049" s="12" t="s">
        <v>14</v>
      </c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3">
        <f>ROUNDUP(SUM(VLOOKUP(F2049,'Pontuação 3.0'!A$2:B$11,2,FALSE),VLOOKUP(E2049,'Pontuação 3.0'!C$2:D$11,2,FALSE),VLOOKUP(H2049,'Pontuação 3.0'!I$2:J$11,2,FALSE),VLOOKUP(J2049,'Pontuação 3.0'!G$2:H$11,2,FALSE),VLOOKUP(G2049,'Pontuação 3.0'!E$2:F$11,2,FALSE),VLOOKUP(K2049,'Pontuação 3.0'!K$2:L$11,2,FALSE),VLOOKUP(L2049,'Pontuação 3.0'!M$2:N$13,2,FALSE)),0)</f>
        <v>1852</v>
      </c>
      <c r="AD2049" s="14">
        <f t="shared" si="1"/>
        <v>185</v>
      </c>
      <c r="AE2049" s="14" t="str">
        <f t="array" ref="AE2049">IFERROR(INDEX('Pontuação 3.0'!G$13:G$191, MATCH(AD2049, 'Pontuação 3.0'!F$13:F$191, 0)), "Faixa Indefinida")</f>
        <v>D</v>
      </c>
      <c r="AF2049" s="14">
        <f t="shared" si="2"/>
        <v>0</v>
      </c>
      <c r="AG2049" s="14">
        <f t="shared" si="3"/>
        <v>0</v>
      </c>
      <c r="AH2049" s="14">
        <f t="shared" si="4"/>
        <v>0</v>
      </c>
      <c r="AI2049" s="14">
        <f t="shared" si="5"/>
        <v>1</v>
      </c>
      <c r="AJ2049" s="10"/>
    </row>
    <row r="2050" ht="15.75" customHeight="1">
      <c r="A2050" s="9">
        <v>45695.0</v>
      </c>
      <c r="B2050" s="10" t="s">
        <v>4701</v>
      </c>
      <c r="C2050" s="10" t="s">
        <v>4702</v>
      </c>
      <c r="D2050" s="11">
        <v>1.798191852E10</v>
      </c>
      <c r="E2050" s="10" t="s">
        <v>8586</v>
      </c>
      <c r="F2050" s="10" t="s">
        <v>8587</v>
      </c>
      <c r="G2050" s="10" t="s">
        <v>8628</v>
      </c>
      <c r="H2050" s="10" t="s">
        <v>8626</v>
      </c>
      <c r="I2050" s="10" t="s">
        <v>8590</v>
      </c>
      <c r="J2050" s="10" t="s">
        <v>8591</v>
      </c>
      <c r="K2050" s="10" t="s">
        <v>8590</v>
      </c>
      <c r="L2050" s="10" t="s">
        <v>8592</v>
      </c>
      <c r="M2050" s="10" t="s">
        <v>8621</v>
      </c>
      <c r="N2050" s="12" t="s">
        <v>11</v>
      </c>
      <c r="O2050" s="12" t="s">
        <v>13</v>
      </c>
      <c r="P2050" s="12" t="s">
        <v>77</v>
      </c>
      <c r="Q2050" s="12" t="s">
        <v>45</v>
      </c>
      <c r="R2050" s="12" t="s">
        <v>23</v>
      </c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3">
        <f>ROUNDUP(SUM(VLOOKUP(F2050,'Pontuação 3.0'!A$2:B$11,2,FALSE),VLOOKUP(E2050,'Pontuação 3.0'!C$2:D$11,2,FALSE),VLOOKUP(H2050,'Pontuação 3.0'!I$2:J$11,2,FALSE),VLOOKUP(J2050,'Pontuação 3.0'!G$2:H$11,2,FALSE),VLOOKUP(G2050,'Pontuação 3.0'!E$2:F$11,2,FALSE),VLOOKUP(K2050,'Pontuação 3.0'!K$2:L$11,2,FALSE),VLOOKUP(L2050,'Pontuação 3.0'!M$2:N$13,2,FALSE)),0)</f>
        <v>1976</v>
      </c>
      <c r="AD2050" s="14">
        <f t="shared" si="1"/>
        <v>198</v>
      </c>
      <c r="AE2050" s="14" t="str">
        <f t="array" ref="AE2050">IFERROR(INDEX('Pontuação 3.0'!G$13:G$191, MATCH(AD2050, 'Pontuação 3.0'!F$13:F$191, 0)), "Faixa Indefinida")</f>
        <v>C</v>
      </c>
      <c r="AF2050" s="14">
        <f t="shared" si="2"/>
        <v>0</v>
      </c>
      <c r="AG2050" s="14">
        <f t="shared" si="3"/>
        <v>0</v>
      </c>
      <c r="AH2050" s="14">
        <f t="shared" si="4"/>
        <v>1</v>
      </c>
      <c r="AI2050" s="14">
        <f t="shared" si="5"/>
        <v>0</v>
      </c>
      <c r="AJ2050" s="10"/>
    </row>
    <row r="2051" ht="15.75" customHeight="1">
      <c r="A2051" s="9">
        <v>45695.0</v>
      </c>
      <c r="B2051" s="10" t="s">
        <v>4703</v>
      </c>
      <c r="C2051" s="10" t="s">
        <v>4704</v>
      </c>
      <c r="D2051" s="10" t="s">
        <v>4705</v>
      </c>
      <c r="E2051" s="10" t="s">
        <v>8622</v>
      </c>
      <c r="F2051" s="10" t="s">
        <v>8596</v>
      </c>
      <c r="G2051" s="10" t="s">
        <v>8588</v>
      </c>
      <c r="H2051" s="10" t="s">
        <v>8598</v>
      </c>
      <c r="I2051" s="10" t="s">
        <v>8590</v>
      </c>
      <c r="J2051" s="10" t="s">
        <v>8599</v>
      </c>
      <c r="K2051" s="10" t="s">
        <v>8590</v>
      </c>
      <c r="L2051" s="10" t="s">
        <v>8615</v>
      </c>
      <c r="M2051" s="10" t="s">
        <v>8601</v>
      </c>
      <c r="N2051" s="12" t="s">
        <v>11</v>
      </c>
      <c r="O2051" s="12" t="s">
        <v>13</v>
      </c>
      <c r="P2051" s="12" t="s">
        <v>80</v>
      </c>
      <c r="Q2051" s="12" t="s">
        <v>34</v>
      </c>
      <c r="R2051" s="12" t="s">
        <v>14</v>
      </c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3">
        <f>ROUNDUP(SUM(VLOOKUP(F2051,'Pontuação 3.0'!A$2:B$11,2,FALSE),VLOOKUP(E2051,'Pontuação 3.0'!C$2:D$11,2,FALSE),VLOOKUP(H2051,'Pontuação 3.0'!I$2:J$11,2,FALSE),VLOOKUP(J2051,'Pontuação 3.0'!G$2:H$11,2,FALSE),VLOOKUP(G2051,'Pontuação 3.0'!E$2:F$11,2,FALSE),VLOOKUP(K2051,'Pontuação 3.0'!K$2:L$11,2,FALSE),VLOOKUP(L2051,'Pontuação 3.0'!M$2:N$13,2,FALSE)),0)</f>
        <v>2045</v>
      </c>
      <c r="AD2051" s="14">
        <f t="shared" si="1"/>
        <v>205</v>
      </c>
      <c r="AE2051" s="14" t="str">
        <f t="array" ref="AE2051">IFERROR(INDEX('Pontuação 3.0'!G$13:G$191, MATCH(AD2051, 'Pontuação 3.0'!F$13:F$191, 0)), "Faixa Indefinida")</f>
        <v>C</v>
      </c>
      <c r="AF2051" s="14">
        <f t="shared" si="2"/>
        <v>0</v>
      </c>
      <c r="AG2051" s="14">
        <f t="shared" si="3"/>
        <v>0</v>
      </c>
      <c r="AH2051" s="14">
        <f t="shared" si="4"/>
        <v>1</v>
      </c>
      <c r="AI2051" s="14">
        <f t="shared" si="5"/>
        <v>0</v>
      </c>
      <c r="AJ2051" s="10"/>
    </row>
    <row r="2052" ht="15.75" customHeight="1">
      <c r="A2052" s="9">
        <v>45695.0</v>
      </c>
      <c r="B2052" s="10" t="s">
        <v>4706</v>
      </c>
      <c r="C2052" s="10" t="s">
        <v>4707</v>
      </c>
      <c r="D2052" s="10" t="s">
        <v>4708</v>
      </c>
      <c r="E2052" s="10" t="s">
        <v>8586</v>
      </c>
      <c r="F2052" s="10" t="s">
        <v>8610</v>
      </c>
      <c r="G2052" s="10" t="s">
        <v>8588</v>
      </c>
      <c r="H2052" s="10" t="s">
        <v>8605</v>
      </c>
      <c r="I2052" s="10" t="s">
        <v>8590</v>
      </c>
      <c r="J2052" s="10" t="s">
        <v>8599</v>
      </c>
      <c r="K2052" s="10" t="s">
        <v>8590</v>
      </c>
      <c r="L2052" s="10" t="s">
        <v>8592</v>
      </c>
      <c r="M2052" s="10" t="s">
        <v>8601</v>
      </c>
      <c r="N2052" s="12" t="s">
        <v>11</v>
      </c>
      <c r="O2052" s="12" t="s">
        <v>13</v>
      </c>
      <c r="P2052" s="12" t="s">
        <v>19</v>
      </c>
      <c r="Q2052" s="12" t="s">
        <v>60</v>
      </c>
      <c r="R2052" s="12" t="s">
        <v>14</v>
      </c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3">
        <f>ROUNDUP(SUM(VLOOKUP(F2052,'Pontuação 3.0'!A$2:B$11,2,FALSE),VLOOKUP(E2052,'Pontuação 3.0'!C$2:D$11,2,FALSE),VLOOKUP(H2052,'Pontuação 3.0'!I$2:J$11,2,FALSE),VLOOKUP(J2052,'Pontuação 3.0'!G$2:H$11,2,FALSE),VLOOKUP(G2052,'Pontuação 3.0'!E$2:F$11,2,FALSE),VLOOKUP(K2052,'Pontuação 3.0'!K$2:L$11,2,FALSE),VLOOKUP(L2052,'Pontuação 3.0'!M$2:N$13,2,FALSE)),0)</f>
        <v>1836</v>
      </c>
      <c r="AD2052" s="14">
        <f t="shared" si="1"/>
        <v>184</v>
      </c>
      <c r="AE2052" s="14" t="str">
        <f t="array" ref="AE2052">IFERROR(INDEX('Pontuação 3.0'!G$13:G$191, MATCH(AD2052, 'Pontuação 3.0'!F$13:F$191, 0)), "Faixa Indefinida")</f>
        <v>D</v>
      </c>
      <c r="AF2052" s="14">
        <f t="shared" si="2"/>
        <v>0</v>
      </c>
      <c r="AG2052" s="14">
        <f t="shared" si="3"/>
        <v>0</v>
      </c>
      <c r="AH2052" s="14">
        <f t="shared" si="4"/>
        <v>0</v>
      </c>
      <c r="AI2052" s="14">
        <f t="shared" si="5"/>
        <v>1</v>
      </c>
      <c r="AJ2052" s="10"/>
    </row>
    <row r="2053" ht="15.75" customHeight="1">
      <c r="A2053" s="9">
        <v>45695.0</v>
      </c>
      <c r="B2053" s="10" t="s">
        <v>369</v>
      </c>
      <c r="C2053" s="10" t="s">
        <v>4709</v>
      </c>
      <c r="D2053" s="11">
        <v>7.3982113078E10</v>
      </c>
      <c r="E2053" s="10" t="s">
        <v>8622</v>
      </c>
      <c r="F2053" s="10" t="s">
        <v>8596</v>
      </c>
      <c r="G2053" s="10" t="s">
        <v>8628</v>
      </c>
      <c r="H2053" s="10" t="s">
        <v>8626</v>
      </c>
      <c r="I2053" s="10" t="s">
        <v>8590</v>
      </c>
      <c r="J2053" s="10" t="s">
        <v>8599</v>
      </c>
      <c r="K2053" s="10" t="s">
        <v>8606</v>
      </c>
      <c r="L2053" s="10" t="s">
        <v>8592</v>
      </c>
      <c r="M2053" s="10" t="s">
        <v>8625</v>
      </c>
      <c r="N2053" s="12" t="s">
        <v>11</v>
      </c>
      <c r="O2053" s="12" t="s">
        <v>13</v>
      </c>
      <c r="P2053" s="12" t="s">
        <v>39</v>
      </c>
      <c r="Q2053" s="12" t="s">
        <v>45</v>
      </c>
      <c r="R2053" s="12" t="s">
        <v>14</v>
      </c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3">
        <f>ROUNDUP(SUM(VLOOKUP(F2053,'Pontuação 3.0'!A$2:B$11,2,FALSE),VLOOKUP(E2053,'Pontuação 3.0'!C$2:D$11,2,FALSE),VLOOKUP(H2053,'Pontuação 3.0'!I$2:J$11,2,FALSE),VLOOKUP(J2053,'Pontuação 3.0'!G$2:H$11,2,FALSE),VLOOKUP(G2053,'Pontuação 3.0'!E$2:F$11,2,FALSE),VLOOKUP(K2053,'Pontuação 3.0'!K$2:L$11,2,FALSE),VLOOKUP(L2053,'Pontuação 3.0'!M$2:N$13,2,FALSE)),0)</f>
        <v>1922</v>
      </c>
      <c r="AD2053" s="14">
        <f t="shared" si="1"/>
        <v>192</v>
      </c>
      <c r="AE2053" s="14" t="str">
        <f t="array" ref="AE2053">IFERROR(INDEX('Pontuação 3.0'!G$13:G$191, MATCH(AD2053, 'Pontuação 3.0'!F$13:F$191, 0)), "Faixa Indefinida")</f>
        <v>C</v>
      </c>
      <c r="AF2053" s="14">
        <f t="shared" si="2"/>
        <v>0</v>
      </c>
      <c r="AG2053" s="14">
        <f t="shared" si="3"/>
        <v>0</v>
      </c>
      <c r="AH2053" s="14">
        <f t="shared" si="4"/>
        <v>1</v>
      </c>
      <c r="AI2053" s="14">
        <f t="shared" si="5"/>
        <v>0</v>
      </c>
      <c r="AJ2053" s="10"/>
    </row>
    <row r="2054" ht="15.75" customHeight="1">
      <c r="A2054" s="9">
        <v>45695.0</v>
      </c>
      <c r="B2054" s="10" t="s">
        <v>4712</v>
      </c>
      <c r="C2054" s="10" t="s">
        <v>4713</v>
      </c>
      <c r="D2054" s="11">
        <v>6.1999452913E10</v>
      </c>
      <c r="E2054" s="10" t="s">
        <v>8586</v>
      </c>
      <c r="F2054" s="10" t="s">
        <v>8596</v>
      </c>
      <c r="G2054" s="10" t="s">
        <v>8620</v>
      </c>
      <c r="H2054" s="10" t="s">
        <v>8626</v>
      </c>
      <c r="I2054" s="10" t="s">
        <v>8590</v>
      </c>
      <c r="J2054" s="10" t="s">
        <v>8591</v>
      </c>
      <c r="K2054" s="10" t="s">
        <v>8590</v>
      </c>
      <c r="L2054" s="10" t="s">
        <v>8615</v>
      </c>
      <c r="M2054" s="10" t="s">
        <v>8601</v>
      </c>
      <c r="N2054" s="12" t="s">
        <v>11</v>
      </c>
      <c r="O2054" s="12" t="s">
        <v>13</v>
      </c>
      <c r="P2054" s="12" t="s">
        <v>19</v>
      </c>
      <c r="Q2054" s="12" t="s">
        <v>60</v>
      </c>
      <c r="R2054" s="12" t="s">
        <v>23</v>
      </c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3">
        <f>ROUNDUP(SUM(VLOOKUP(F2054,'Pontuação 3.0'!A$2:B$11,2,FALSE),VLOOKUP(E2054,'Pontuação 3.0'!C$2:D$11,2,FALSE),VLOOKUP(H2054,'Pontuação 3.0'!I$2:J$11,2,FALSE),VLOOKUP(J2054,'Pontuação 3.0'!G$2:H$11,2,FALSE),VLOOKUP(G2054,'Pontuação 3.0'!E$2:F$11,2,FALSE),VLOOKUP(K2054,'Pontuação 3.0'!K$2:L$11,2,FALSE),VLOOKUP(L2054,'Pontuação 3.0'!M$2:N$13,2,FALSE)),0)</f>
        <v>1939</v>
      </c>
      <c r="AD2054" s="14">
        <f t="shared" si="1"/>
        <v>194</v>
      </c>
      <c r="AE2054" s="14" t="str">
        <f t="array" ref="AE2054">IFERROR(INDEX('Pontuação 3.0'!G$13:G$191, MATCH(AD2054, 'Pontuação 3.0'!F$13:F$191, 0)), "Faixa Indefinida")</f>
        <v>C</v>
      </c>
      <c r="AF2054" s="14">
        <f t="shared" si="2"/>
        <v>0</v>
      </c>
      <c r="AG2054" s="14">
        <f t="shared" si="3"/>
        <v>0</v>
      </c>
      <c r="AH2054" s="14">
        <f t="shared" si="4"/>
        <v>1</v>
      </c>
      <c r="AI2054" s="14">
        <f t="shared" si="5"/>
        <v>0</v>
      </c>
      <c r="AJ2054" s="10"/>
    </row>
    <row r="2055" ht="15.75" customHeight="1">
      <c r="A2055" s="9">
        <v>45695.0</v>
      </c>
      <c r="B2055" s="10" t="s">
        <v>4710</v>
      </c>
      <c r="C2055" s="10" t="s">
        <v>4711</v>
      </c>
      <c r="D2055" s="11">
        <v>5.1992131275E10</v>
      </c>
      <c r="E2055" s="10" t="s">
        <v>8586</v>
      </c>
      <c r="F2055" s="10" t="s">
        <v>8596</v>
      </c>
      <c r="G2055" s="10" t="s">
        <v>8588</v>
      </c>
      <c r="H2055" s="10" t="s">
        <v>8605</v>
      </c>
      <c r="I2055" s="10" t="s">
        <v>8590</v>
      </c>
      <c r="J2055" s="10" t="s">
        <v>8591</v>
      </c>
      <c r="K2055" s="10" t="s">
        <v>8606</v>
      </c>
      <c r="L2055" s="10" t="s">
        <v>8615</v>
      </c>
      <c r="M2055" s="10" t="s">
        <v>8593</v>
      </c>
      <c r="N2055" s="12" t="s">
        <v>11</v>
      </c>
      <c r="O2055" s="12" t="s">
        <v>13</v>
      </c>
      <c r="P2055" s="12" t="s">
        <v>19</v>
      </c>
      <c r="Q2055" s="12" t="s">
        <v>121</v>
      </c>
      <c r="R2055" s="12" t="s">
        <v>23</v>
      </c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3">
        <f>ROUNDUP(SUM(VLOOKUP(F2055,'Pontuação 3.0'!A$2:B$11,2,FALSE),VLOOKUP(E2055,'Pontuação 3.0'!C$2:D$11,2,FALSE),VLOOKUP(H2055,'Pontuação 3.0'!I$2:J$11,2,FALSE),VLOOKUP(J2055,'Pontuação 3.0'!G$2:H$11,2,FALSE),VLOOKUP(G2055,'Pontuação 3.0'!E$2:F$11,2,FALSE),VLOOKUP(K2055,'Pontuação 3.0'!K$2:L$11,2,FALSE),VLOOKUP(L2055,'Pontuação 3.0'!M$2:N$13,2,FALSE)),0)</f>
        <v>2424</v>
      </c>
      <c r="AD2055" s="14">
        <f t="shared" si="1"/>
        <v>242</v>
      </c>
      <c r="AE2055" s="14" t="str">
        <f t="array" ref="AE2055">IFERROR(INDEX('Pontuação 3.0'!G$13:G$191, MATCH(AD2055, 'Pontuação 3.0'!F$13:F$191, 0)), "Faixa Indefinida")</f>
        <v>A</v>
      </c>
      <c r="AF2055" s="14">
        <f t="shared" si="2"/>
        <v>1</v>
      </c>
      <c r="AG2055" s="14">
        <f t="shared" si="3"/>
        <v>0</v>
      </c>
      <c r="AH2055" s="14">
        <f t="shared" si="4"/>
        <v>0</v>
      </c>
      <c r="AI2055" s="14">
        <f t="shared" si="5"/>
        <v>0</v>
      </c>
      <c r="AJ2055" s="10"/>
    </row>
    <row r="2056" ht="15.75" customHeight="1">
      <c r="A2056" s="9">
        <v>45695.0</v>
      </c>
      <c r="B2056" s="10" t="s">
        <v>4716</v>
      </c>
      <c r="C2056" s="10" t="s">
        <v>4717</v>
      </c>
      <c r="D2056" s="11">
        <v>2.2999003794E10</v>
      </c>
      <c r="E2056" s="10" t="s">
        <v>8586</v>
      </c>
      <c r="F2056" s="10" t="s">
        <v>8596</v>
      </c>
      <c r="G2056" s="10" t="s">
        <v>8628</v>
      </c>
      <c r="H2056" s="10" t="s">
        <v>8626</v>
      </c>
      <c r="I2056" s="10" t="s">
        <v>8590</v>
      </c>
      <c r="J2056" s="10" t="s">
        <v>8599</v>
      </c>
      <c r="K2056" s="10" t="s">
        <v>8606</v>
      </c>
      <c r="L2056" s="10" t="s">
        <v>8600</v>
      </c>
      <c r="M2056" s="10" t="s">
        <v>8601</v>
      </c>
      <c r="N2056" s="12" t="s">
        <v>11</v>
      </c>
      <c r="O2056" s="12" t="s">
        <v>13</v>
      </c>
      <c r="P2056" s="12" t="s">
        <v>1055</v>
      </c>
      <c r="Q2056" s="12" t="s">
        <v>1056</v>
      </c>
      <c r="R2056" s="12" t="s">
        <v>14</v>
      </c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3">
        <f>ROUNDUP(SUM(VLOOKUP(F2056,'Pontuação 3.0'!A$2:B$11,2,FALSE),VLOOKUP(E2056,'Pontuação 3.0'!C$2:D$11,2,FALSE),VLOOKUP(H2056,'Pontuação 3.0'!I$2:J$11,2,FALSE),VLOOKUP(J2056,'Pontuação 3.0'!G$2:H$11,2,FALSE),VLOOKUP(G2056,'Pontuação 3.0'!E$2:F$11,2,FALSE),VLOOKUP(K2056,'Pontuação 3.0'!K$2:L$11,2,FALSE),VLOOKUP(L2056,'Pontuação 3.0'!M$2:N$13,2,FALSE)),0)</f>
        <v>2146</v>
      </c>
      <c r="AD2056" s="14">
        <f t="shared" si="1"/>
        <v>215</v>
      </c>
      <c r="AE2056" s="14" t="str">
        <f t="array" ref="AE2056">IFERROR(INDEX('Pontuação 3.0'!G$13:G$191, MATCH(AD2056, 'Pontuação 3.0'!F$13:F$191, 0)), "Faixa Indefinida")</f>
        <v>B</v>
      </c>
      <c r="AF2056" s="14">
        <f t="shared" si="2"/>
        <v>0</v>
      </c>
      <c r="AG2056" s="14">
        <f t="shared" si="3"/>
        <v>1</v>
      </c>
      <c r="AH2056" s="14">
        <f t="shared" si="4"/>
        <v>0</v>
      </c>
      <c r="AI2056" s="14">
        <f t="shared" si="5"/>
        <v>0</v>
      </c>
      <c r="AJ2056" s="10"/>
    </row>
    <row r="2057" ht="15.75" customHeight="1">
      <c r="A2057" s="9">
        <v>45695.0</v>
      </c>
      <c r="B2057" s="10" t="s">
        <v>4714</v>
      </c>
      <c r="C2057" s="10" t="s">
        <v>4715</v>
      </c>
      <c r="D2057" s="11">
        <v>7.5998128249E10</v>
      </c>
      <c r="E2057" s="10" t="s">
        <v>8586</v>
      </c>
      <c r="F2057" s="10" t="s">
        <v>8596</v>
      </c>
      <c r="G2057" s="10" t="s">
        <v>8588</v>
      </c>
      <c r="H2057" s="10" t="s">
        <v>8605</v>
      </c>
      <c r="I2057" s="10" t="s">
        <v>8590</v>
      </c>
      <c r="J2057" s="10" t="s">
        <v>8624</v>
      </c>
      <c r="K2057" s="10" t="s">
        <v>8590</v>
      </c>
      <c r="L2057" s="10" t="s">
        <v>8615</v>
      </c>
      <c r="M2057" s="10" t="s">
        <v>8601</v>
      </c>
      <c r="N2057" s="12" t="s">
        <v>11</v>
      </c>
      <c r="O2057" s="12" t="s">
        <v>13</v>
      </c>
      <c r="P2057" s="12" t="s">
        <v>19</v>
      </c>
      <c r="Q2057" s="12" t="s">
        <v>45</v>
      </c>
      <c r="R2057" s="12" t="s">
        <v>14</v>
      </c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3">
        <f>ROUNDUP(SUM(VLOOKUP(F2057,'Pontuação 3.0'!A$2:B$11,2,FALSE),VLOOKUP(E2057,'Pontuação 3.0'!C$2:D$11,2,FALSE),VLOOKUP(H2057,'Pontuação 3.0'!I$2:J$11,2,FALSE),VLOOKUP(J2057,'Pontuação 3.0'!G$2:H$11,2,FALSE),VLOOKUP(G2057,'Pontuação 3.0'!E$2:F$11,2,FALSE),VLOOKUP(K2057,'Pontuação 3.0'!K$2:L$11,2,FALSE),VLOOKUP(L2057,'Pontuação 3.0'!M$2:N$13,2,FALSE)),0)</f>
        <v>2034</v>
      </c>
      <c r="AD2057" s="14">
        <f t="shared" si="1"/>
        <v>203</v>
      </c>
      <c r="AE2057" s="14" t="str">
        <f t="array" ref="AE2057">IFERROR(INDEX('Pontuação 3.0'!G$13:G$191, MATCH(AD2057, 'Pontuação 3.0'!F$13:F$191, 0)), "Faixa Indefinida")</f>
        <v>C</v>
      </c>
      <c r="AF2057" s="14">
        <f t="shared" si="2"/>
        <v>0</v>
      </c>
      <c r="AG2057" s="14">
        <f t="shared" si="3"/>
        <v>0</v>
      </c>
      <c r="AH2057" s="14">
        <f t="shared" si="4"/>
        <v>1</v>
      </c>
      <c r="AI2057" s="14">
        <f t="shared" si="5"/>
        <v>0</v>
      </c>
      <c r="AJ2057" s="10"/>
    </row>
    <row r="2058" ht="15.75" customHeight="1">
      <c r="A2058" s="9">
        <v>45695.0</v>
      </c>
      <c r="B2058" s="10" t="s">
        <v>4720</v>
      </c>
      <c r="C2058" s="10" t="s">
        <v>4721</v>
      </c>
      <c r="D2058" s="10" t="s">
        <v>4722</v>
      </c>
      <c r="E2058" s="10" t="s">
        <v>8586</v>
      </c>
      <c r="F2058" s="10" t="s">
        <v>8596</v>
      </c>
      <c r="G2058" s="10" t="s">
        <v>8588</v>
      </c>
      <c r="H2058" s="10" t="s">
        <v>8605</v>
      </c>
      <c r="I2058" s="10" t="s">
        <v>8590</v>
      </c>
      <c r="J2058" s="10" t="s">
        <v>8599</v>
      </c>
      <c r="K2058" s="10" t="s">
        <v>8590</v>
      </c>
      <c r="L2058" s="10" t="s">
        <v>8592</v>
      </c>
      <c r="M2058" s="10" t="s">
        <v>8611</v>
      </c>
      <c r="N2058" s="12" t="s">
        <v>11</v>
      </c>
      <c r="O2058" s="12" t="s">
        <v>13</v>
      </c>
      <c r="P2058" s="12" t="s">
        <v>22</v>
      </c>
      <c r="Q2058" s="12" t="s">
        <v>49</v>
      </c>
      <c r="R2058" s="12" t="s">
        <v>14</v>
      </c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3">
        <f>ROUNDUP(SUM(VLOOKUP(F2058,'Pontuação 3.0'!A$2:B$11,2,FALSE),VLOOKUP(E2058,'Pontuação 3.0'!C$2:D$11,2,FALSE),VLOOKUP(H2058,'Pontuação 3.0'!I$2:J$11,2,FALSE),VLOOKUP(J2058,'Pontuação 3.0'!G$2:H$11,2,FALSE),VLOOKUP(G2058,'Pontuação 3.0'!E$2:F$11,2,FALSE),VLOOKUP(K2058,'Pontuação 3.0'!K$2:L$11,2,FALSE),VLOOKUP(L2058,'Pontuação 3.0'!M$2:N$13,2,FALSE)),0)</f>
        <v>1925</v>
      </c>
      <c r="AD2058" s="14">
        <f t="shared" si="1"/>
        <v>193</v>
      </c>
      <c r="AE2058" s="14" t="str">
        <f t="array" ref="AE2058">IFERROR(INDEX('Pontuação 3.0'!G$13:G$191, MATCH(AD2058, 'Pontuação 3.0'!F$13:F$191, 0)), "Faixa Indefinida")</f>
        <v>C</v>
      </c>
      <c r="AF2058" s="14">
        <f t="shared" si="2"/>
        <v>0</v>
      </c>
      <c r="AG2058" s="14">
        <f t="shared" si="3"/>
        <v>0</v>
      </c>
      <c r="AH2058" s="14">
        <f t="shared" si="4"/>
        <v>1</v>
      </c>
      <c r="AI2058" s="14">
        <f t="shared" si="5"/>
        <v>0</v>
      </c>
      <c r="AJ2058" s="10"/>
    </row>
    <row r="2059" ht="15.75" customHeight="1">
      <c r="A2059" s="9">
        <v>45695.0</v>
      </c>
      <c r="B2059" s="10" t="s">
        <v>4723</v>
      </c>
      <c r="C2059" s="10" t="s">
        <v>4724</v>
      </c>
      <c r="D2059" s="11">
        <v>1.1993214662E10</v>
      </c>
      <c r="E2059" s="10" t="s">
        <v>8586</v>
      </c>
      <c r="F2059" s="10" t="s">
        <v>8587</v>
      </c>
      <c r="G2059" s="10" t="s">
        <v>8588</v>
      </c>
      <c r="H2059" s="10" t="s">
        <v>8626</v>
      </c>
      <c r="I2059" s="10" t="s">
        <v>8590</v>
      </c>
      <c r="J2059" s="10" t="s">
        <v>8617</v>
      </c>
      <c r="K2059" s="10" t="s">
        <v>8590</v>
      </c>
      <c r="L2059" s="10" t="s">
        <v>8600</v>
      </c>
      <c r="M2059" s="10" t="s">
        <v>8601</v>
      </c>
      <c r="N2059" s="12" t="s">
        <v>11</v>
      </c>
      <c r="O2059" s="12" t="s">
        <v>13</v>
      </c>
      <c r="P2059" s="12" t="s">
        <v>19</v>
      </c>
      <c r="Q2059" s="12" t="s">
        <v>60</v>
      </c>
      <c r="R2059" s="12" t="s">
        <v>14</v>
      </c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3">
        <f>ROUNDUP(SUM(VLOOKUP(F2059,'Pontuação 3.0'!A$2:B$11,2,FALSE),VLOOKUP(E2059,'Pontuação 3.0'!C$2:D$11,2,FALSE),VLOOKUP(H2059,'Pontuação 3.0'!I$2:J$11,2,FALSE),VLOOKUP(J2059,'Pontuação 3.0'!G$2:H$11,2,FALSE),VLOOKUP(G2059,'Pontuação 3.0'!E$2:F$11,2,FALSE),VLOOKUP(K2059,'Pontuação 3.0'!K$2:L$11,2,FALSE),VLOOKUP(L2059,'Pontuação 3.0'!M$2:N$13,2,FALSE)),0)</f>
        <v>2443</v>
      </c>
      <c r="AD2059" s="14">
        <f t="shared" si="1"/>
        <v>244</v>
      </c>
      <c r="AE2059" s="14" t="str">
        <f t="array" ref="AE2059">IFERROR(INDEX('Pontuação 3.0'!G$13:G$191, MATCH(AD2059, 'Pontuação 3.0'!F$13:F$191, 0)), "Faixa Indefinida")</f>
        <v>A</v>
      </c>
      <c r="AF2059" s="14">
        <f t="shared" si="2"/>
        <v>1</v>
      </c>
      <c r="AG2059" s="14">
        <f t="shared" si="3"/>
        <v>0</v>
      </c>
      <c r="AH2059" s="14">
        <f t="shared" si="4"/>
        <v>0</v>
      </c>
      <c r="AI2059" s="14">
        <f t="shared" si="5"/>
        <v>0</v>
      </c>
      <c r="AJ2059" s="10"/>
    </row>
    <row r="2060" ht="15.75" customHeight="1">
      <c r="A2060" s="9">
        <v>45695.0</v>
      </c>
      <c r="B2060" s="10" t="s">
        <v>4725</v>
      </c>
      <c r="C2060" s="10" t="s">
        <v>4726</v>
      </c>
      <c r="D2060" s="11">
        <v>1.1930015071E10</v>
      </c>
      <c r="E2060" s="10" t="s">
        <v>8586</v>
      </c>
      <c r="F2060" s="10" t="s">
        <v>8640</v>
      </c>
      <c r="G2060" s="10" t="s">
        <v>8597</v>
      </c>
      <c r="H2060" s="10" t="s">
        <v>8626</v>
      </c>
      <c r="I2060" s="10" t="s">
        <v>8590</v>
      </c>
      <c r="J2060" s="10" t="s">
        <v>8591</v>
      </c>
      <c r="K2060" s="10" t="s">
        <v>8590</v>
      </c>
      <c r="L2060" s="10" t="s">
        <v>8615</v>
      </c>
      <c r="M2060" s="10" t="s">
        <v>8601</v>
      </c>
      <c r="N2060" s="12" t="s">
        <v>11</v>
      </c>
      <c r="O2060" s="12" t="s">
        <v>13</v>
      </c>
      <c r="P2060" s="12" t="s">
        <v>22</v>
      </c>
      <c r="Q2060" s="12" t="s">
        <v>15</v>
      </c>
      <c r="R2060" s="12" t="s">
        <v>14</v>
      </c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3">
        <f>ROUNDUP(SUM(VLOOKUP(F2060,'Pontuação 3.0'!A$2:B$11,2,FALSE),VLOOKUP(E2060,'Pontuação 3.0'!C$2:D$11,2,FALSE),VLOOKUP(H2060,'Pontuação 3.0'!I$2:J$11,2,FALSE),VLOOKUP(J2060,'Pontuação 3.0'!G$2:H$11,2,FALSE),VLOOKUP(G2060,'Pontuação 3.0'!E$2:F$11,2,FALSE),VLOOKUP(K2060,'Pontuação 3.0'!K$2:L$11,2,FALSE),VLOOKUP(L2060,'Pontuação 3.0'!M$2:N$13,2,FALSE)),0)</f>
        <v>1957</v>
      </c>
      <c r="AD2060" s="14">
        <f t="shared" si="1"/>
        <v>196</v>
      </c>
      <c r="AE2060" s="14" t="str">
        <f t="array" ref="AE2060">IFERROR(INDEX('Pontuação 3.0'!G$13:G$191, MATCH(AD2060, 'Pontuação 3.0'!F$13:F$191, 0)), "Faixa Indefinida")</f>
        <v>C</v>
      </c>
      <c r="AF2060" s="14">
        <f t="shared" si="2"/>
        <v>0</v>
      </c>
      <c r="AG2060" s="14">
        <f t="shared" si="3"/>
        <v>0</v>
      </c>
      <c r="AH2060" s="14">
        <f t="shared" si="4"/>
        <v>1</v>
      </c>
      <c r="AI2060" s="14">
        <f t="shared" si="5"/>
        <v>0</v>
      </c>
      <c r="AJ2060" s="10"/>
    </row>
    <row r="2061" ht="15.75" customHeight="1">
      <c r="A2061" s="9">
        <v>45695.0</v>
      </c>
      <c r="B2061" s="10" t="s">
        <v>4727</v>
      </c>
      <c r="C2061" s="10" t="s">
        <v>4728</v>
      </c>
      <c r="D2061" s="11">
        <v>8.1989732359E10</v>
      </c>
      <c r="E2061" s="10" t="s">
        <v>8586</v>
      </c>
      <c r="F2061" s="10" t="s">
        <v>8587</v>
      </c>
      <c r="G2061" s="10" t="s">
        <v>8616</v>
      </c>
      <c r="H2061" s="10" t="s">
        <v>8598</v>
      </c>
      <c r="I2061" s="10" t="s">
        <v>8614</v>
      </c>
      <c r="J2061" s="10" t="s">
        <v>8591</v>
      </c>
      <c r="K2061" s="10" t="s">
        <v>8590</v>
      </c>
      <c r="L2061" s="10" t="s">
        <v>8607</v>
      </c>
      <c r="M2061" s="10" t="s">
        <v>8625</v>
      </c>
      <c r="N2061" s="12" t="s">
        <v>11</v>
      </c>
      <c r="O2061" s="12" t="s">
        <v>13</v>
      </c>
      <c r="P2061" s="12" t="s">
        <v>513</v>
      </c>
      <c r="Q2061" s="12" t="s">
        <v>514</v>
      </c>
      <c r="R2061" s="12" t="s">
        <v>14</v>
      </c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3">
        <f>ROUNDUP(SUM(VLOOKUP(F2061,'Pontuação 3.0'!A$2:B$11,2,FALSE),VLOOKUP(E2061,'Pontuação 3.0'!C$2:D$11,2,FALSE),VLOOKUP(H2061,'Pontuação 3.0'!I$2:J$11,2,FALSE),VLOOKUP(J2061,'Pontuação 3.0'!G$2:H$11,2,FALSE),VLOOKUP(G2061,'Pontuação 3.0'!E$2:F$11,2,FALSE),VLOOKUP(K2061,'Pontuação 3.0'!K$2:L$11,2,FALSE),VLOOKUP(L2061,'Pontuação 3.0'!M$2:N$13,2,FALSE)),0)</f>
        <v>2338</v>
      </c>
      <c r="AD2061" s="14">
        <f t="shared" si="1"/>
        <v>234</v>
      </c>
      <c r="AE2061" s="14" t="str">
        <f t="array" ref="AE2061">IFERROR(INDEX('Pontuação 3.0'!G$13:G$191, MATCH(AD2061, 'Pontuação 3.0'!F$13:F$191, 0)), "Faixa Indefinida")</f>
        <v>B</v>
      </c>
      <c r="AF2061" s="14">
        <f t="shared" si="2"/>
        <v>0</v>
      </c>
      <c r="AG2061" s="14">
        <f t="shared" si="3"/>
        <v>1</v>
      </c>
      <c r="AH2061" s="14">
        <f t="shared" si="4"/>
        <v>0</v>
      </c>
      <c r="AI2061" s="14">
        <f t="shared" si="5"/>
        <v>0</v>
      </c>
      <c r="AJ2061" s="10"/>
    </row>
    <row r="2062" ht="15.75" customHeight="1">
      <c r="A2062" s="9">
        <v>45695.0</v>
      </c>
      <c r="B2062" s="10" t="s">
        <v>4727</v>
      </c>
      <c r="C2062" s="10" t="s">
        <v>4728</v>
      </c>
      <c r="D2062" s="11">
        <v>8.1989732359E10</v>
      </c>
      <c r="E2062" s="10" t="s">
        <v>8586</v>
      </c>
      <c r="F2062" s="10" t="s">
        <v>8587</v>
      </c>
      <c r="G2062" s="10" t="s">
        <v>8616</v>
      </c>
      <c r="H2062" s="10" t="s">
        <v>8598</v>
      </c>
      <c r="I2062" s="10" t="s">
        <v>8614</v>
      </c>
      <c r="J2062" s="10" t="s">
        <v>8591</v>
      </c>
      <c r="K2062" s="10" t="s">
        <v>8590</v>
      </c>
      <c r="L2062" s="10" t="s">
        <v>8607</v>
      </c>
      <c r="M2062" s="10" t="s">
        <v>8625</v>
      </c>
      <c r="N2062" s="12" t="s">
        <v>11</v>
      </c>
      <c r="O2062" s="12" t="s">
        <v>13</v>
      </c>
      <c r="P2062" s="12" t="s">
        <v>513</v>
      </c>
      <c r="Q2062" s="12" t="s">
        <v>514</v>
      </c>
      <c r="R2062" s="12" t="s">
        <v>14</v>
      </c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3">
        <f>ROUNDUP(SUM(VLOOKUP(F2062,'Pontuação 3.0'!A$2:B$11,2,FALSE),VLOOKUP(E2062,'Pontuação 3.0'!C$2:D$11,2,FALSE),VLOOKUP(H2062,'Pontuação 3.0'!I$2:J$11,2,FALSE),VLOOKUP(J2062,'Pontuação 3.0'!G$2:H$11,2,FALSE),VLOOKUP(G2062,'Pontuação 3.0'!E$2:F$11,2,FALSE),VLOOKUP(K2062,'Pontuação 3.0'!K$2:L$11,2,FALSE),VLOOKUP(L2062,'Pontuação 3.0'!M$2:N$13,2,FALSE)),0)</f>
        <v>2338</v>
      </c>
      <c r="AD2062" s="14">
        <f t="shared" si="1"/>
        <v>234</v>
      </c>
      <c r="AE2062" s="14" t="str">
        <f t="array" ref="AE2062">IFERROR(INDEX('Pontuação 3.0'!G$13:G$191, MATCH(AD2062, 'Pontuação 3.0'!F$13:F$191, 0)), "Faixa Indefinida")</f>
        <v>B</v>
      </c>
      <c r="AF2062" s="14">
        <f t="shared" si="2"/>
        <v>0</v>
      </c>
      <c r="AG2062" s="14">
        <f t="shared" si="3"/>
        <v>1</v>
      </c>
      <c r="AH2062" s="14">
        <f t="shared" si="4"/>
        <v>0</v>
      </c>
      <c r="AI2062" s="14">
        <f t="shared" si="5"/>
        <v>0</v>
      </c>
      <c r="AJ2062" s="10"/>
    </row>
    <row r="2063" ht="15.75" customHeight="1">
      <c r="A2063" s="9">
        <v>45695.0</v>
      </c>
      <c r="B2063" s="10" t="s">
        <v>4729</v>
      </c>
      <c r="C2063" s="10" t="s">
        <v>4730</v>
      </c>
      <c r="D2063" s="11">
        <v>9.45147283E8</v>
      </c>
      <c r="E2063" s="10" t="s">
        <v>8622</v>
      </c>
      <c r="F2063" s="10" t="s">
        <v>8596</v>
      </c>
      <c r="G2063" s="10" t="s">
        <v>8588</v>
      </c>
      <c r="H2063" s="10" t="s">
        <v>8598</v>
      </c>
      <c r="I2063" s="10" t="s">
        <v>8590</v>
      </c>
      <c r="J2063" s="10" t="s">
        <v>8599</v>
      </c>
      <c r="K2063" s="10" t="s">
        <v>8606</v>
      </c>
      <c r="L2063" s="10" t="s">
        <v>8600</v>
      </c>
      <c r="M2063" s="10" t="s">
        <v>8593</v>
      </c>
      <c r="N2063" s="12" t="s">
        <v>11</v>
      </c>
      <c r="O2063" s="12" t="s">
        <v>13</v>
      </c>
      <c r="P2063" s="12" t="s">
        <v>77</v>
      </c>
      <c r="Q2063" s="12" t="s">
        <v>45</v>
      </c>
      <c r="R2063" s="12" t="s">
        <v>23</v>
      </c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3">
        <f>ROUNDUP(SUM(VLOOKUP(F2063,'Pontuação 3.0'!A$2:B$11,2,FALSE),VLOOKUP(E2063,'Pontuação 3.0'!C$2:D$11,2,FALSE),VLOOKUP(H2063,'Pontuação 3.0'!I$2:J$11,2,FALSE),VLOOKUP(J2063,'Pontuação 3.0'!G$2:H$11,2,FALSE),VLOOKUP(G2063,'Pontuação 3.0'!E$2:F$11,2,FALSE),VLOOKUP(K2063,'Pontuação 3.0'!K$2:L$11,2,FALSE),VLOOKUP(L2063,'Pontuação 3.0'!M$2:N$13,2,FALSE)),0)</f>
        <v>2414</v>
      </c>
      <c r="AD2063" s="14">
        <f t="shared" si="1"/>
        <v>241</v>
      </c>
      <c r="AE2063" s="14" t="str">
        <f t="array" ref="AE2063">IFERROR(INDEX('Pontuação 3.0'!G$13:G$191, MATCH(AD2063, 'Pontuação 3.0'!F$13:F$191, 0)), "Faixa Indefinida")</f>
        <v>A</v>
      </c>
      <c r="AF2063" s="14">
        <f t="shared" si="2"/>
        <v>1</v>
      </c>
      <c r="AG2063" s="14">
        <f t="shared" si="3"/>
        <v>0</v>
      </c>
      <c r="AH2063" s="14">
        <f t="shared" si="4"/>
        <v>0</v>
      </c>
      <c r="AI2063" s="14">
        <f t="shared" si="5"/>
        <v>0</v>
      </c>
      <c r="AJ2063" s="10"/>
    </row>
    <row r="2064" ht="15.75" customHeight="1">
      <c r="A2064" s="9">
        <v>45695.0</v>
      </c>
      <c r="B2064" s="10" t="s">
        <v>4731</v>
      </c>
      <c r="C2064" s="10" t="s">
        <v>4732</v>
      </c>
      <c r="D2064" s="11">
        <v>1.899114323E10</v>
      </c>
      <c r="E2064" s="10" t="s">
        <v>8586</v>
      </c>
      <c r="F2064" s="10" t="s">
        <v>8587</v>
      </c>
      <c r="G2064" s="10" t="s">
        <v>8620</v>
      </c>
      <c r="H2064" s="10" t="s">
        <v>8598</v>
      </c>
      <c r="I2064" s="10" t="s">
        <v>8614</v>
      </c>
      <c r="J2064" s="10" t="s">
        <v>8599</v>
      </c>
      <c r="K2064" s="10" t="s">
        <v>8590</v>
      </c>
      <c r="L2064" s="10" t="s">
        <v>8615</v>
      </c>
      <c r="M2064" s="10" t="s">
        <v>8593</v>
      </c>
      <c r="N2064" s="12" t="s">
        <v>11</v>
      </c>
      <c r="O2064" s="12" t="s">
        <v>13</v>
      </c>
      <c r="P2064" s="12" t="s">
        <v>19</v>
      </c>
      <c r="Q2064" s="12" t="s">
        <v>45</v>
      </c>
      <c r="R2064" s="12" t="s">
        <v>14</v>
      </c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3">
        <f>ROUNDUP(SUM(VLOOKUP(F2064,'Pontuação 3.0'!A$2:B$11,2,FALSE),VLOOKUP(E2064,'Pontuação 3.0'!C$2:D$11,2,FALSE),VLOOKUP(H2064,'Pontuação 3.0'!I$2:J$11,2,FALSE),VLOOKUP(J2064,'Pontuação 3.0'!G$2:H$11,2,FALSE),VLOOKUP(G2064,'Pontuação 3.0'!E$2:F$11,2,FALSE),VLOOKUP(K2064,'Pontuação 3.0'!K$2:L$11,2,FALSE),VLOOKUP(L2064,'Pontuação 3.0'!M$2:N$13,2,FALSE)),0)</f>
        <v>2068</v>
      </c>
      <c r="AD2064" s="14">
        <f t="shared" si="1"/>
        <v>207</v>
      </c>
      <c r="AE2064" s="14" t="str">
        <f t="array" ref="AE2064">IFERROR(INDEX('Pontuação 3.0'!G$13:G$191, MATCH(AD2064, 'Pontuação 3.0'!F$13:F$191, 0)), "Faixa Indefinida")</f>
        <v>C</v>
      </c>
      <c r="AF2064" s="14">
        <f t="shared" si="2"/>
        <v>0</v>
      </c>
      <c r="AG2064" s="14">
        <f t="shared" si="3"/>
        <v>0</v>
      </c>
      <c r="AH2064" s="14">
        <f t="shared" si="4"/>
        <v>1</v>
      </c>
      <c r="AI2064" s="14">
        <f t="shared" si="5"/>
        <v>0</v>
      </c>
      <c r="AJ2064" s="10"/>
    </row>
    <row r="2065" ht="15.75" customHeight="1">
      <c r="A2065" s="9">
        <v>45695.0</v>
      </c>
      <c r="B2065" s="10" t="s">
        <v>4733</v>
      </c>
      <c r="C2065" s="10" t="s">
        <v>4734</v>
      </c>
      <c r="D2065" s="11">
        <v>1.6991962325E10</v>
      </c>
      <c r="E2065" s="10" t="s">
        <v>8586</v>
      </c>
      <c r="F2065" s="10" t="s">
        <v>8596</v>
      </c>
      <c r="G2065" s="10" t="s">
        <v>8620</v>
      </c>
      <c r="H2065" s="10" t="s">
        <v>8598</v>
      </c>
      <c r="I2065" s="10" t="s">
        <v>8590</v>
      </c>
      <c r="J2065" s="10" t="s">
        <v>8599</v>
      </c>
      <c r="K2065" s="10" t="s">
        <v>8590</v>
      </c>
      <c r="L2065" s="10" t="s">
        <v>8615</v>
      </c>
      <c r="M2065" s="10" t="s">
        <v>8593</v>
      </c>
      <c r="N2065" s="12" t="s">
        <v>11</v>
      </c>
      <c r="O2065" s="12" t="s">
        <v>13</v>
      </c>
      <c r="P2065" s="12" t="s">
        <v>19</v>
      </c>
      <c r="Q2065" s="12" t="s">
        <v>40</v>
      </c>
      <c r="R2065" s="12" t="s">
        <v>14</v>
      </c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3">
        <f>ROUNDUP(SUM(VLOOKUP(F2065,'Pontuação 3.0'!A$2:B$11,2,FALSE),VLOOKUP(E2065,'Pontuação 3.0'!C$2:D$11,2,FALSE),VLOOKUP(H2065,'Pontuação 3.0'!I$2:J$11,2,FALSE),VLOOKUP(J2065,'Pontuação 3.0'!G$2:H$11,2,FALSE),VLOOKUP(G2065,'Pontuação 3.0'!E$2:F$11,2,FALSE),VLOOKUP(K2065,'Pontuação 3.0'!K$2:L$11,2,FALSE),VLOOKUP(L2065,'Pontuação 3.0'!M$2:N$13,2,FALSE)),0)</f>
        <v>1935</v>
      </c>
      <c r="AD2065" s="14">
        <f t="shared" si="1"/>
        <v>194</v>
      </c>
      <c r="AE2065" s="14" t="str">
        <f t="array" ref="AE2065">IFERROR(INDEX('Pontuação 3.0'!G$13:G$191, MATCH(AD2065, 'Pontuação 3.0'!F$13:F$191, 0)), "Faixa Indefinida")</f>
        <v>C</v>
      </c>
      <c r="AF2065" s="14">
        <f t="shared" si="2"/>
        <v>0</v>
      </c>
      <c r="AG2065" s="14">
        <f t="shared" si="3"/>
        <v>0</v>
      </c>
      <c r="AH2065" s="14">
        <f t="shared" si="4"/>
        <v>1</v>
      </c>
      <c r="AI2065" s="14">
        <f t="shared" si="5"/>
        <v>0</v>
      </c>
      <c r="AJ2065" s="10"/>
    </row>
    <row r="2066" ht="15.75" customHeight="1">
      <c r="A2066" s="9">
        <v>45695.0</v>
      </c>
      <c r="B2066" s="10" t="s">
        <v>4735</v>
      </c>
      <c r="C2066" s="10" t="s">
        <v>4736</v>
      </c>
      <c r="D2066" s="10" t="s">
        <v>4737</v>
      </c>
      <c r="E2066" s="10" t="s">
        <v>8586</v>
      </c>
      <c r="F2066" s="10" t="s">
        <v>8631</v>
      </c>
      <c r="G2066" s="10" t="s">
        <v>8588</v>
      </c>
      <c r="H2066" s="10" t="s">
        <v>8598</v>
      </c>
      <c r="I2066" s="10" t="s">
        <v>8614</v>
      </c>
      <c r="J2066" s="10" t="s">
        <v>8591</v>
      </c>
      <c r="K2066" s="10" t="s">
        <v>8590</v>
      </c>
      <c r="L2066" s="10" t="s">
        <v>8615</v>
      </c>
      <c r="M2066" s="10" t="s">
        <v>8601</v>
      </c>
      <c r="N2066" s="12" t="s">
        <v>11</v>
      </c>
      <c r="O2066" s="12" t="s">
        <v>13</v>
      </c>
      <c r="P2066" s="12" t="s">
        <v>597</v>
      </c>
      <c r="Q2066" s="12" t="s">
        <v>598</v>
      </c>
      <c r="R2066" s="12" t="s">
        <v>14</v>
      </c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3">
        <f>ROUNDUP(SUM(VLOOKUP(F2066,'Pontuação 3.0'!A$2:B$11,2,FALSE),VLOOKUP(E2066,'Pontuação 3.0'!C$2:D$11,2,FALSE),VLOOKUP(H2066,'Pontuação 3.0'!I$2:J$11,2,FALSE),VLOOKUP(J2066,'Pontuação 3.0'!G$2:H$11,2,FALSE),VLOOKUP(G2066,'Pontuação 3.0'!E$2:F$11,2,FALSE),VLOOKUP(K2066,'Pontuação 3.0'!K$2:L$11,2,FALSE),VLOOKUP(L2066,'Pontuação 3.0'!M$2:N$13,2,FALSE)),0)</f>
        <v>2345</v>
      </c>
      <c r="AD2066" s="14">
        <f t="shared" si="1"/>
        <v>235</v>
      </c>
      <c r="AE2066" s="14" t="str">
        <f t="array" ref="AE2066">IFERROR(INDEX('Pontuação 3.0'!G$13:G$191, MATCH(AD2066, 'Pontuação 3.0'!F$13:F$191, 0)), "Faixa Indefinida")</f>
        <v>B</v>
      </c>
      <c r="AF2066" s="14">
        <f t="shared" si="2"/>
        <v>0</v>
      </c>
      <c r="AG2066" s="14">
        <f t="shared" si="3"/>
        <v>1</v>
      </c>
      <c r="AH2066" s="14">
        <f t="shared" si="4"/>
        <v>0</v>
      </c>
      <c r="AI2066" s="14">
        <f t="shared" si="5"/>
        <v>0</v>
      </c>
      <c r="AJ2066" s="10"/>
    </row>
    <row r="2067" ht="15.75" customHeight="1">
      <c r="A2067" s="9">
        <v>45695.0</v>
      </c>
      <c r="B2067" s="10" t="s">
        <v>367</v>
      </c>
      <c r="C2067" s="10" t="s">
        <v>4738</v>
      </c>
      <c r="D2067" s="11">
        <v>5.1995907036E10</v>
      </c>
      <c r="E2067" s="10" t="s">
        <v>8586</v>
      </c>
      <c r="F2067" s="10" t="s">
        <v>8596</v>
      </c>
      <c r="G2067" s="10" t="s">
        <v>8588</v>
      </c>
      <c r="H2067" s="10" t="s">
        <v>8605</v>
      </c>
      <c r="I2067" s="10" t="s">
        <v>8614</v>
      </c>
      <c r="J2067" s="10" t="s">
        <v>8599</v>
      </c>
      <c r="K2067" s="10" t="s">
        <v>8590</v>
      </c>
      <c r="L2067" s="10" t="s">
        <v>8592</v>
      </c>
      <c r="M2067" s="10" t="s">
        <v>8611</v>
      </c>
      <c r="N2067" s="12" t="s">
        <v>11</v>
      </c>
      <c r="O2067" s="12" t="s">
        <v>13</v>
      </c>
      <c r="P2067" s="12" t="s">
        <v>12</v>
      </c>
      <c r="Q2067" s="12" t="s">
        <v>49</v>
      </c>
      <c r="R2067" s="12" t="s">
        <v>14</v>
      </c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3">
        <f>ROUNDUP(SUM(VLOOKUP(F2067,'Pontuação 3.0'!A$2:B$11,2,FALSE),VLOOKUP(E2067,'Pontuação 3.0'!C$2:D$11,2,FALSE),VLOOKUP(H2067,'Pontuação 3.0'!I$2:J$11,2,FALSE),VLOOKUP(J2067,'Pontuação 3.0'!G$2:H$11,2,FALSE),VLOOKUP(G2067,'Pontuação 3.0'!E$2:F$11,2,FALSE),VLOOKUP(K2067,'Pontuação 3.0'!K$2:L$11,2,FALSE),VLOOKUP(L2067,'Pontuação 3.0'!M$2:N$13,2,FALSE)),0)</f>
        <v>1925</v>
      </c>
      <c r="AD2067" s="14">
        <f t="shared" si="1"/>
        <v>193</v>
      </c>
      <c r="AE2067" s="14" t="str">
        <f t="array" ref="AE2067">IFERROR(INDEX('Pontuação 3.0'!G$13:G$191, MATCH(AD2067, 'Pontuação 3.0'!F$13:F$191, 0)), "Faixa Indefinida")</f>
        <v>C</v>
      </c>
      <c r="AF2067" s="14">
        <f t="shared" si="2"/>
        <v>0</v>
      </c>
      <c r="AG2067" s="14">
        <f t="shared" si="3"/>
        <v>0</v>
      </c>
      <c r="AH2067" s="14">
        <f t="shared" si="4"/>
        <v>1</v>
      </c>
      <c r="AI2067" s="14">
        <f t="shared" si="5"/>
        <v>0</v>
      </c>
      <c r="AJ2067" s="10"/>
    </row>
    <row r="2068" ht="15.75" customHeight="1">
      <c r="A2068" s="9">
        <v>45695.0</v>
      </c>
      <c r="B2068" s="10" t="s">
        <v>4739</v>
      </c>
      <c r="C2068" s="10" t="s">
        <v>4740</v>
      </c>
      <c r="D2068" s="11">
        <v>1.5991751833E10</v>
      </c>
      <c r="E2068" s="10" t="s">
        <v>8586</v>
      </c>
      <c r="F2068" s="10" t="s">
        <v>8631</v>
      </c>
      <c r="G2068" s="10" t="s">
        <v>8588</v>
      </c>
      <c r="H2068" s="10" t="s">
        <v>8598</v>
      </c>
      <c r="I2068" s="10" t="s">
        <v>8590</v>
      </c>
      <c r="J2068" s="10" t="s">
        <v>8591</v>
      </c>
      <c r="K2068" s="10" t="s">
        <v>8590</v>
      </c>
      <c r="L2068" s="10" t="s">
        <v>8615</v>
      </c>
      <c r="M2068" s="10" t="s">
        <v>8601</v>
      </c>
      <c r="N2068" s="12" t="s">
        <v>11</v>
      </c>
      <c r="O2068" s="12" t="s">
        <v>13</v>
      </c>
      <c r="P2068" s="12" t="s">
        <v>68</v>
      </c>
      <c r="Q2068" s="12" t="s">
        <v>45</v>
      </c>
      <c r="R2068" s="12" t="s">
        <v>14</v>
      </c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3">
        <f>ROUNDUP(SUM(VLOOKUP(F2068,'Pontuação 3.0'!A$2:B$11,2,FALSE),VLOOKUP(E2068,'Pontuação 3.0'!C$2:D$11,2,FALSE),VLOOKUP(H2068,'Pontuação 3.0'!I$2:J$11,2,FALSE),VLOOKUP(J2068,'Pontuação 3.0'!G$2:H$11,2,FALSE),VLOOKUP(G2068,'Pontuação 3.0'!E$2:F$11,2,FALSE),VLOOKUP(K2068,'Pontuação 3.0'!K$2:L$11,2,FALSE),VLOOKUP(L2068,'Pontuação 3.0'!M$2:N$13,2,FALSE)),0)</f>
        <v>2345</v>
      </c>
      <c r="AD2068" s="14">
        <f t="shared" si="1"/>
        <v>235</v>
      </c>
      <c r="AE2068" s="14" t="str">
        <f t="array" ref="AE2068">IFERROR(INDEX('Pontuação 3.0'!G$13:G$191, MATCH(AD2068, 'Pontuação 3.0'!F$13:F$191, 0)), "Faixa Indefinida")</f>
        <v>B</v>
      </c>
      <c r="AF2068" s="14">
        <f t="shared" si="2"/>
        <v>0</v>
      </c>
      <c r="AG2068" s="14">
        <f t="shared" si="3"/>
        <v>1</v>
      </c>
      <c r="AH2068" s="14">
        <f t="shared" si="4"/>
        <v>0</v>
      </c>
      <c r="AI2068" s="14">
        <f t="shared" si="5"/>
        <v>0</v>
      </c>
      <c r="AJ2068" s="10"/>
    </row>
    <row r="2069" ht="15.75" customHeight="1">
      <c r="A2069" s="9">
        <v>45695.0</v>
      </c>
      <c r="B2069" s="10" t="s">
        <v>4741</v>
      </c>
      <c r="C2069" s="10" t="s">
        <v>4742</v>
      </c>
      <c r="D2069" s="11">
        <v>8.5992568875E10</v>
      </c>
      <c r="E2069" s="10" t="s">
        <v>8586</v>
      </c>
      <c r="F2069" s="10" t="s">
        <v>8640</v>
      </c>
      <c r="G2069" s="10" t="s">
        <v>8597</v>
      </c>
      <c r="H2069" s="10" t="s">
        <v>8626</v>
      </c>
      <c r="I2069" s="10" t="s">
        <v>8590</v>
      </c>
      <c r="J2069" s="10" t="s">
        <v>8617</v>
      </c>
      <c r="K2069" s="10" t="s">
        <v>8590</v>
      </c>
      <c r="L2069" s="10" t="s">
        <v>8592</v>
      </c>
      <c r="M2069" s="10" t="s">
        <v>8601</v>
      </c>
      <c r="N2069" s="12" t="s">
        <v>11</v>
      </c>
      <c r="O2069" s="12" t="s">
        <v>13</v>
      </c>
      <c r="P2069" s="12" t="s">
        <v>19</v>
      </c>
      <c r="Q2069" s="12" t="s">
        <v>15</v>
      </c>
      <c r="R2069" s="12" t="s">
        <v>14</v>
      </c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3">
        <f>ROUNDUP(SUM(VLOOKUP(F2069,'Pontuação 3.0'!A$2:B$11,2,FALSE),VLOOKUP(E2069,'Pontuação 3.0'!C$2:D$11,2,FALSE),VLOOKUP(H2069,'Pontuação 3.0'!I$2:J$11,2,FALSE),VLOOKUP(J2069,'Pontuação 3.0'!G$2:H$11,2,FALSE),VLOOKUP(G2069,'Pontuação 3.0'!E$2:F$11,2,FALSE),VLOOKUP(K2069,'Pontuação 3.0'!K$2:L$11,2,FALSE),VLOOKUP(L2069,'Pontuação 3.0'!M$2:N$13,2,FALSE)),0)</f>
        <v>1994</v>
      </c>
      <c r="AD2069" s="14">
        <f t="shared" si="1"/>
        <v>199</v>
      </c>
      <c r="AE2069" s="14" t="str">
        <f t="array" ref="AE2069">IFERROR(INDEX('Pontuação 3.0'!G$13:G$191, MATCH(AD2069, 'Pontuação 3.0'!F$13:F$191, 0)), "Faixa Indefinida")</f>
        <v>C</v>
      </c>
      <c r="AF2069" s="14">
        <f t="shared" si="2"/>
        <v>0</v>
      </c>
      <c r="AG2069" s="14">
        <f t="shared" si="3"/>
        <v>0</v>
      </c>
      <c r="AH2069" s="14">
        <f t="shared" si="4"/>
        <v>1</v>
      </c>
      <c r="AI2069" s="14">
        <f t="shared" si="5"/>
        <v>0</v>
      </c>
      <c r="AJ2069" s="10"/>
    </row>
    <row r="2070" ht="15.75" customHeight="1">
      <c r="A2070" s="9">
        <v>45695.0</v>
      </c>
      <c r="B2070" s="10" t="s">
        <v>4745</v>
      </c>
      <c r="C2070" s="10" t="s">
        <v>4746</v>
      </c>
      <c r="D2070" s="11">
        <v>6.4993059205E10</v>
      </c>
      <c r="E2070" s="10" t="s">
        <v>8622</v>
      </c>
      <c r="F2070" s="10" t="s">
        <v>8587</v>
      </c>
      <c r="G2070" s="10" t="s">
        <v>8588</v>
      </c>
      <c r="H2070" s="10" t="s">
        <v>8598</v>
      </c>
      <c r="I2070" s="10" t="s">
        <v>8614</v>
      </c>
      <c r="J2070" s="10" t="s">
        <v>8599</v>
      </c>
      <c r="K2070" s="10" t="s">
        <v>8606</v>
      </c>
      <c r="L2070" s="10" t="s">
        <v>8592</v>
      </c>
      <c r="M2070" s="10" t="s">
        <v>8625</v>
      </c>
      <c r="N2070" s="12" t="s">
        <v>11</v>
      </c>
      <c r="O2070" s="12" t="s">
        <v>13</v>
      </c>
      <c r="P2070" s="12" t="s">
        <v>68</v>
      </c>
      <c r="Q2070" s="12" t="s">
        <v>121</v>
      </c>
      <c r="R2070" s="12" t="s">
        <v>14</v>
      </c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3">
        <f>ROUNDUP(SUM(VLOOKUP(F2070,'Pontuação 3.0'!A$2:B$11,2,FALSE),VLOOKUP(E2070,'Pontuação 3.0'!C$2:D$11,2,FALSE),VLOOKUP(H2070,'Pontuação 3.0'!I$2:J$11,2,FALSE),VLOOKUP(J2070,'Pontuação 3.0'!G$2:H$11,2,FALSE),VLOOKUP(G2070,'Pontuação 3.0'!E$2:F$11,2,FALSE),VLOOKUP(K2070,'Pontuação 3.0'!K$2:L$11,2,FALSE),VLOOKUP(L2070,'Pontuação 3.0'!M$2:N$13,2,FALSE)),0)</f>
        <v>2353</v>
      </c>
      <c r="AD2070" s="14">
        <f t="shared" si="1"/>
        <v>235</v>
      </c>
      <c r="AE2070" s="14" t="str">
        <f t="array" ref="AE2070">IFERROR(INDEX('Pontuação 3.0'!G$13:G$191, MATCH(AD2070, 'Pontuação 3.0'!F$13:F$191, 0)), "Faixa Indefinida")</f>
        <v>B</v>
      </c>
      <c r="AF2070" s="14">
        <f t="shared" si="2"/>
        <v>0</v>
      </c>
      <c r="AG2070" s="14">
        <f t="shared" si="3"/>
        <v>1</v>
      </c>
      <c r="AH2070" s="14">
        <f t="shared" si="4"/>
        <v>0</v>
      </c>
      <c r="AI2070" s="14">
        <f t="shared" si="5"/>
        <v>0</v>
      </c>
      <c r="AJ2070" s="10"/>
    </row>
    <row r="2071" ht="15.75" customHeight="1">
      <c r="A2071" s="9">
        <v>45695.0</v>
      </c>
      <c r="B2071" s="10" t="s">
        <v>4743</v>
      </c>
      <c r="C2071" s="10" t="s">
        <v>4744</v>
      </c>
      <c r="D2071" s="11">
        <v>1.1978168001E10</v>
      </c>
      <c r="E2071" s="10" t="s">
        <v>8586</v>
      </c>
      <c r="F2071" s="10" t="s">
        <v>8610</v>
      </c>
      <c r="G2071" s="10" t="s">
        <v>8588</v>
      </c>
      <c r="H2071" s="10" t="s">
        <v>8605</v>
      </c>
      <c r="I2071" s="10" t="s">
        <v>8590</v>
      </c>
      <c r="J2071" s="10" t="s">
        <v>8599</v>
      </c>
      <c r="K2071" s="10" t="s">
        <v>8590</v>
      </c>
      <c r="L2071" s="10" t="s">
        <v>8592</v>
      </c>
      <c r="M2071" s="10" t="s">
        <v>8601</v>
      </c>
      <c r="N2071" s="12" t="s">
        <v>11</v>
      </c>
      <c r="O2071" s="12" t="s">
        <v>13</v>
      </c>
      <c r="P2071" s="12" t="s">
        <v>19</v>
      </c>
      <c r="Q2071" s="12" t="s">
        <v>15</v>
      </c>
      <c r="R2071" s="12" t="s">
        <v>23</v>
      </c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3">
        <f>ROUNDUP(SUM(VLOOKUP(F2071,'Pontuação 3.0'!A$2:B$11,2,FALSE),VLOOKUP(E2071,'Pontuação 3.0'!C$2:D$11,2,FALSE),VLOOKUP(H2071,'Pontuação 3.0'!I$2:J$11,2,FALSE),VLOOKUP(J2071,'Pontuação 3.0'!G$2:H$11,2,FALSE),VLOOKUP(G2071,'Pontuação 3.0'!E$2:F$11,2,FALSE),VLOOKUP(K2071,'Pontuação 3.0'!K$2:L$11,2,FALSE),VLOOKUP(L2071,'Pontuação 3.0'!M$2:N$13,2,FALSE)),0)</f>
        <v>1836</v>
      </c>
      <c r="AD2071" s="14">
        <f t="shared" si="1"/>
        <v>184</v>
      </c>
      <c r="AE2071" s="14" t="str">
        <f t="array" ref="AE2071">IFERROR(INDEX('Pontuação 3.0'!G$13:G$191, MATCH(AD2071, 'Pontuação 3.0'!F$13:F$191, 0)), "Faixa Indefinida")</f>
        <v>D</v>
      </c>
      <c r="AF2071" s="14">
        <f t="shared" si="2"/>
        <v>0</v>
      </c>
      <c r="AG2071" s="14">
        <f t="shared" si="3"/>
        <v>0</v>
      </c>
      <c r="AH2071" s="14">
        <f t="shared" si="4"/>
        <v>0</v>
      </c>
      <c r="AI2071" s="14">
        <f t="shared" si="5"/>
        <v>1</v>
      </c>
      <c r="AJ2071" s="10"/>
    </row>
    <row r="2072" ht="15.75" customHeight="1">
      <c r="A2072" s="9">
        <v>45695.0</v>
      </c>
      <c r="B2072" s="10" t="s">
        <v>3687</v>
      </c>
      <c r="C2072" s="10" t="s">
        <v>4747</v>
      </c>
      <c r="D2072" s="11">
        <v>6.7999863576E10</v>
      </c>
      <c r="E2072" s="10" t="s">
        <v>8586</v>
      </c>
      <c r="F2072" s="10" t="s">
        <v>8587</v>
      </c>
      <c r="G2072" s="10" t="s">
        <v>8588</v>
      </c>
      <c r="H2072" s="10" t="s">
        <v>8598</v>
      </c>
      <c r="I2072" s="10" t="s">
        <v>8614</v>
      </c>
      <c r="J2072" s="10" t="s">
        <v>8599</v>
      </c>
      <c r="K2072" s="10" t="s">
        <v>8606</v>
      </c>
      <c r="L2072" s="10" t="s">
        <v>8592</v>
      </c>
      <c r="M2072" s="10" t="s">
        <v>8621</v>
      </c>
      <c r="N2072" s="12" t="s">
        <v>11</v>
      </c>
      <c r="O2072" s="12" t="s">
        <v>13</v>
      </c>
      <c r="P2072" s="12" t="s">
        <v>22</v>
      </c>
      <c r="Q2072" s="12" t="s">
        <v>1428</v>
      </c>
      <c r="R2072" s="12" t="s">
        <v>14</v>
      </c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3">
        <f>ROUNDUP(SUM(VLOOKUP(F2072,'Pontuação 3.0'!A$2:B$11,2,FALSE),VLOOKUP(E2072,'Pontuação 3.0'!C$2:D$11,2,FALSE),VLOOKUP(H2072,'Pontuação 3.0'!I$2:J$11,2,FALSE),VLOOKUP(J2072,'Pontuação 3.0'!G$2:H$11,2,FALSE),VLOOKUP(G2072,'Pontuação 3.0'!E$2:F$11,2,FALSE),VLOOKUP(K2072,'Pontuação 3.0'!K$2:L$11,2,FALSE),VLOOKUP(L2072,'Pontuação 3.0'!M$2:N$13,2,FALSE)),0)</f>
        <v>2383</v>
      </c>
      <c r="AD2072" s="14">
        <f t="shared" si="1"/>
        <v>238</v>
      </c>
      <c r="AE2072" s="14" t="str">
        <f t="array" ref="AE2072">IFERROR(INDEX('Pontuação 3.0'!G$13:G$191, MATCH(AD2072, 'Pontuação 3.0'!F$13:F$191, 0)), "Faixa Indefinida")</f>
        <v>A</v>
      </c>
      <c r="AF2072" s="14">
        <f t="shared" si="2"/>
        <v>1</v>
      </c>
      <c r="AG2072" s="14">
        <f t="shared" si="3"/>
        <v>0</v>
      </c>
      <c r="AH2072" s="14">
        <f t="shared" si="4"/>
        <v>0</v>
      </c>
      <c r="AI2072" s="14">
        <f t="shared" si="5"/>
        <v>0</v>
      </c>
      <c r="AJ2072" s="10"/>
    </row>
    <row r="2073" ht="15.75" customHeight="1">
      <c r="A2073" s="9">
        <v>45695.0</v>
      </c>
      <c r="B2073" s="10" t="s">
        <v>2733</v>
      </c>
      <c r="C2073" s="10" t="s">
        <v>4748</v>
      </c>
      <c r="D2073" s="11">
        <v>1.1957204962E10</v>
      </c>
      <c r="E2073" s="10" t="s">
        <v>8586</v>
      </c>
      <c r="F2073" s="10" t="s">
        <v>8587</v>
      </c>
      <c r="G2073" s="10" t="s">
        <v>8620</v>
      </c>
      <c r="H2073" s="10" t="s">
        <v>8589</v>
      </c>
      <c r="I2073" s="10" t="s">
        <v>8590</v>
      </c>
      <c r="J2073" s="10" t="s">
        <v>8624</v>
      </c>
      <c r="K2073" s="10" t="s">
        <v>8606</v>
      </c>
      <c r="L2073" s="10" t="s">
        <v>8600</v>
      </c>
      <c r="M2073" s="10" t="s">
        <v>8621</v>
      </c>
      <c r="N2073" s="12" t="s">
        <v>11</v>
      </c>
      <c r="O2073" s="12" t="s">
        <v>13</v>
      </c>
      <c r="P2073" s="12" t="s">
        <v>22</v>
      </c>
      <c r="Q2073" s="12" t="s">
        <v>31</v>
      </c>
      <c r="R2073" s="12" t="s">
        <v>14</v>
      </c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3">
        <f>ROUNDUP(SUM(VLOOKUP(F2073,'Pontuação 3.0'!A$2:B$11,2,FALSE),VLOOKUP(E2073,'Pontuação 3.0'!C$2:D$11,2,FALSE),VLOOKUP(H2073,'Pontuação 3.0'!I$2:J$11,2,FALSE),VLOOKUP(J2073,'Pontuação 3.0'!G$2:H$11,2,FALSE),VLOOKUP(G2073,'Pontuação 3.0'!E$2:F$11,2,FALSE),VLOOKUP(K2073,'Pontuação 3.0'!K$2:L$11,2,FALSE),VLOOKUP(L2073,'Pontuação 3.0'!M$2:N$13,2,FALSE)),0)</f>
        <v>2547</v>
      </c>
      <c r="AD2073" s="14">
        <f t="shared" si="1"/>
        <v>255</v>
      </c>
      <c r="AE2073" s="14" t="str">
        <f t="array" ref="AE2073">IFERROR(INDEX('Pontuação 3.0'!G$13:G$191, MATCH(AD2073, 'Pontuação 3.0'!F$13:F$191, 0)), "Faixa Indefinida")</f>
        <v>A</v>
      </c>
      <c r="AF2073" s="14">
        <f t="shared" si="2"/>
        <v>1</v>
      </c>
      <c r="AG2073" s="14">
        <f t="shared" si="3"/>
        <v>0</v>
      </c>
      <c r="AH2073" s="14">
        <f t="shared" si="4"/>
        <v>0</v>
      </c>
      <c r="AI2073" s="14">
        <f t="shared" si="5"/>
        <v>0</v>
      </c>
      <c r="AJ2073" s="10"/>
    </row>
    <row r="2074" ht="15.75" customHeight="1">
      <c r="A2074" s="9">
        <v>45695.0</v>
      </c>
      <c r="B2074" s="10" t="s">
        <v>4749</v>
      </c>
      <c r="C2074" s="10" t="s">
        <v>4750</v>
      </c>
      <c r="D2074" s="11">
        <v>6.1993179104E10</v>
      </c>
      <c r="E2074" s="10" t="s">
        <v>8586</v>
      </c>
      <c r="F2074" s="10" t="s">
        <v>8587</v>
      </c>
      <c r="G2074" s="10" t="s">
        <v>8588</v>
      </c>
      <c r="H2074" s="10" t="s">
        <v>8589</v>
      </c>
      <c r="I2074" s="10" t="s">
        <v>8590</v>
      </c>
      <c r="J2074" s="10" t="s">
        <v>8617</v>
      </c>
      <c r="K2074" s="10" t="s">
        <v>8606</v>
      </c>
      <c r="L2074" s="10" t="s">
        <v>8600</v>
      </c>
      <c r="M2074" s="10" t="s">
        <v>8601</v>
      </c>
      <c r="N2074" s="12" t="s">
        <v>11</v>
      </c>
      <c r="O2074" s="12" t="s">
        <v>13</v>
      </c>
      <c r="P2074" s="12" t="s">
        <v>1791</v>
      </c>
      <c r="Q2074" s="12" t="s">
        <v>1792</v>
      </c>
      <c r="R2074" s="12" t="s">
        <v>14</v>
      </c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3">
        <f>ROUNDUP(SUM(VLOOKUP(F2074,'Pontuação 3.0'!A$2:B$11,2,FALSE),VLOOKUP(E2074,'Pontuação 3.0'!C$2:D$11,2,FALSE),VLOOKUP(H2074,'Pontuação 3.0'!I$2:J$11,2,FALSE),VLOOKUP(J2074,'Pontuação 3.0'!G$2:H$11,2,FALSE),VLOOKUP(G2074,'Pontuação 3.0'!E$2:F$11,2,FALSE),VLOOKUP(K2074,'Pontuação 3.0'!K$2:L$11,2,FALSE),VLOOKUP(L2074,'Pontuação 3.0'!M$2:N$13,2,FALSE)),0)</f>
        <v>2939</v>
      </c>
      <c r="AD2074" s="14">
        <f t="shared" si="1"/>
        <v>294</v>
      </c>
      <c r="AE2074" s="14" t="str">
        <f t="array" ref="AE2074">IFERROR(INDEX('Pontuação 3.0'!G$13:G$191, MATCH(AD2074, 'Pontuação 3.0'!F$13:F$191, 0)), "Faixa Indefinida")</f>
        <v>A</v>
      </c>
      <c r="AF2074" s="14">
        <f t="shared" si="2"/>
        <v>1</v>
      </c>
      <c r="AG2074" s="14">
        <f t="shared" si="3"/>
        <v>0</v>
      </c>
      <c r="AH2074" s="14">
        <f t="shared" si="4"/>
        <v>0</v>
      </c>
      <c r="AI2074" s="14">
        <f t="shared" si="5"/>
        <v>0</v>
      </c>
      <c r="AJ2074" s="10"/>
    </row>
    <row r="2075" ht="15.75" customHeight="1">
      <c r="A2075" s="9">
        <v>45695.0</v>
      </c>
      <c r="B2075" s="10" t="s">
        <v>4751</v>
      </c>
      <c r="C2075" s="10" t="s">
        <v>4752</v>
      </c>
      <c r="D2075" s="11">
        <v>2.1920001623E10</v>
      </c>
      <c r="E2075" s="10" t="s">
        <v>8586</v>
      </c>
      <c r="F2075" s="10" t="s">
        <v>8596</v>
      </c>
      <c r="G2075" s="10" t="s">
        <v>8588</v>
      </c>
      <c r="H2075" s="10" t="s">
        <v>8598</v>
      </c>
      <c r="I2075" s="10" t="s">
        <v>8590</v>
      </c>
      <c r="J2075" s="10" t="s">
        <v>8617</v>
      </c>
      <c r="K2075" s="10" t="s">
        <v>8590</v>
      </c>
      <c r="L2075" s="10" t="s">
        <v>8615</v>
      </c>
      <c r="M2075" s="10" t="s">
        <v>8601</v>
      </c>
      <c r="N2075" s="12" t="s">
        <v>11</v>
      </c>
      <c r="O2075" s="12" t="s">
        <v>13</v>
      </c>
      <c r="P2075" s="12" t="s">
        <v>19</v>
      </c>
      <c r="Q2075" s="12" t="s">
        <v>15</v>
      </c>
      <c r="R2075" s="12" t="s">
        <v>14</v>
      </c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3">
        <f>ROUNDUP(SUM(VLOOKUP(F2075,'Pontuação 3.0'!A$2:B$11,2,FALSE),VLOOKUP(E2075,'Pontuação 3.0'!C$2:D$11,2,FALSE),VLOOKUP(H2075,'Pontuação 3.0'!I$2:J$11,2,FALSE),VLOOKUP(J2075,'Pontuação 3.0'!G$2:H$11,2,FALSE),VLOOKUP(G2075,'Pontuação 3.0'!E$2:F$11,2,FALSE),VLOOKUP(K2075,'Pontuação 3.0'!K$2:L$11,2,FALSE),VLOOKUP(L2075,'Pontuação 3.0'!M$2:N$13,2,FALSE)),0)</f>
        <v>2350</v>
      </c>
      <c r="AD2075" s="14">
        <f t="shared" si="1"/>
        <v>235</v>
      </c>
      <c r="AE2075" s="14" t="str">
        <f t="array" ref="AE2075">IFERROR(INDEX('Pontuação 3.0'!G$13:G$191, MATCH(AD2075, 'Pontuação 3.0'!F$13:F$191, 0)), "Faixa Indefinida")</f>
        <v>B</v>
      </c>
      <c r="AF2075" s="14">
        <f t="shared" si="2"/>
        <v>0</v>
      </c>
      <c r="AG2075" s="14">
        <f t="shared" si="3"/>
        <v>1</v>
      </c>
      <c r="AH2075" s="14">
        <f t="shared" si="4"/>
        <v>0</v>
      </c>
      <c r="AI2075" s="14">
        <f t="shared" si="5"/>
        <v>0</v>
      </c>
      <c r="AJ2075" s="10"/>
    </row>
    <row r="2076" ht="15.75" customHeight="1">
      <c r="A2076" s="9">
        <v>45695.0</v>
      </c>
      <c r="B2076" s="10" t="s">
        <v>4753</v>
      </c>
      <c r="C2076" s="10" t="s">
        <v>4754</v>
      </c>
      <c r="D2076" s="11">
        <v>8.49870649E10</v>
      </c>
      <c r="E2076" s="10" t="s">
        <v>8586</v>
      </c>
      <c r="F2076" s="10" t="s">
        <v>8596</v>
      </c>
      <c r="G2076" s="10" t="s">
        <v>8620</v>
      </c>
      <c r="H2076" s="10" t="s">
        <v>8598</v>
      </c>
      <c r="I2076" s="10" t="s">
        <v>8590</v>
      </c>
      <c r="J2076" s="10" t="s">
        <v>8599</v>
      </c>
      <c r="K2076" s="10" t="s">
        <v>8590</v>
      </c>
      <c r="L2076" s="10" t="s">
        <v>8615</v>
      </c>
      <c r="M2076" s="10" t="s">
        <v>8593</v>
      </c>
      <c r="N2076" s="12" t="s">
        <v>11</v>
      </c>
      <c r="O2076" s="12" t="s">
        <v>13</v>
      </c>
      <c r="P2076" s="12" t="s">
        <v>102</v>
      </c>
      <c r="Q2076" s="12" t="s">
        <v>49</v>
      </c>
      <c r="R2076" s="12" t="s">
        <v>23</v>
      </c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3">
        <f>ROUNDUP(SUM(VLOOKUP(F2076,'Pontuação 3.0'!A$2:B$11,2,FALSE),VLOOKUP(E2076,'Pontuação 3.0'!C$2:D$11,2,FALSE),VLOOKUP(H2076,'Pontuação 3.0'!I$2:J$11,2,FALSE),VLOOKUP(J2076,'Pontuação 3.0'!G$2:H$11,2,FALSE),VLOOKUP(G2076,'Pontuação 3.0'!E$2:F$11,2,FALSE),VLOOKUP(K2076,'Pontuação 3.0'!K$2:L$11,2,FALSE),VLOOKUP(L2076,'Pontuação 3.0'!M$2:N$13,2,FALSE)),0)</f>
        <v>1935</v>
      </c>
      <c r="AD2076" s="14">
        <f t="shared" si="1"/>
        <v>194</v>
      </c>
      <c r="AE2076" s="14" t="str">
        <f t="array" ref="AE2076">IFERROR(INDEX('Pontuação 3.0'!G$13:G$191, MATCH(AD2076, 'Pontuação 3.0'!F$13:F$191, 0)), "Faixa Indefinida")</f>
        <v>C</v>
      </c>
      <c r="AF2076" s="14">
        <f t="shared" si="2"/>
        <v>0</v>
      </c>
      <c r="AG2076" s="14">
        <f t="shared" si="3"/>
        <v>0</v>
      </c>
      <c r="AH2076" s="14">
        <f t="shared" si="4"/>
        <v>1</v>
      </c>
      <c r="AI2076" s="14">
        <f t="shared" si="5"/>
        <v>0</v>
      </c>
      <c r="AJ2076" s="10"/>
    </row>
    <row r="2077" ht="15.75" customHeight="1">
      <c r="A2077" s="9">
        <v>45695.0</v>
      </c>
      <c r="B2077" s="10" t="s">
        <v>4755</v>
      </c>
      <c r="C2077" s="10" t="s">
        <v>4756</v>
      </c>
      <c r="D2077" s="15" t="s">
        <v>8758</v>
      </c>
      <c r="E2077" s="10" t="s">
        <v>8622</v>
      </c>
      <c r="F2077" s="10" t="s">
        <v>8596</v>
      </c>
      <c r="G2077" s="10" t="s">
        <v>8628</v>
      </c>
      <c r="H2077" s="10" t="s">
        <v>8598</v>
      </c>
      <c r="I2077" s="10" t="s">
        <v>8590</v>
      </c>
      <c r="J2077" s="10" t="s">
        <v>8599</v>
      </c>
      <c r="K2077" s="10" t="s">
        <v>8590</v>
      </c>
      <c r="L2077" s="10" t="s">
        <v>8592</v>
      </c>
      <c r="M2077" s="10" t="s">
        <v>8621</v>
      </c>
      <c r="N2077" s="12" t="s">
        <v>11</v>
      </c>
      <c r="O2077" s="12" t="s">
        <v>13</v>
      </c>
      <c r="P2077" s="12" t="s">
        <v>19</v>
      </c>
      <c r="Q2077" s="12" t="s">
        <v>15</v>
      </c>
      <c r="R2077" s="12" t="s">
        <v>23</v>
      </c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3">
        <f>ROUNDUP(SUM(VLOOKUP(F2077,'Pontuação 3.0'!A$2:B$11,2,FALSE),VLOOKUP(E2077,'Pontuação 3.0'!C$2:D$11,2,FALSE),VLOOKUP(H2077,'Pontuação 3.0'!I$2:J$11,2,FALSE),VLOOKUP(J2077,'Pontuação 3.0'!G$2:H$11,2,FALSE),VLOOKUP(G2077,'Pontuação 3.0'!E$2:F$11,2,FALSE),VLOOKUP(K2077,'Pontuação 3.0'!K$2:L$11,2,FALSE),VLOOKUP(L2077,'Pontuação 3.0'!M$2:N$13,2,FALSE)),0)</f>
        <v>1809</v>
      </c>
      <c r="AD2077" s="14">
        <f t="shared" si="1"/>
        <v>181</v>
      </c>
      <c r="AE2077" s="14" t="str">
        <f t="array" ref="AE2077">IFERROR(INDEX('Pontuação 3.0'!G$13:G$191, MATCH(AD2077, 'Pontuação 3.0'!F$13:F$191, 0)), "Faixa Indefinida")</f>
        <v>D</v>
      </c>
      <c r="AF2077" s="14">
        <f t="shared" si="2"/>
        <v>0</v>
      </c>
      <c r="AG2077" s="14">
        <f t="shared" si="3"/>
        <v>0</v>
      </c>
      <c r="AH2077" s="14">
        <f t="shared" si="4"/>
        <v>0</v>
      </c>
      <c r="AI2077" s="14">
        <f t="shared" si="5"/>
        <v>1</v>
      </c>
      <c r="AJ2077" s="10"/>
    </row>
    <row r="2078" ht="15.75" customHeight="1">
      <c r="A2078" s="9">
        <v>45695.0</v>
      </c>
      <c r="B2078" s="10" t="s">
        <v>1133</v>
      </c>
      <c r="C2078" s="10" t="s">
        <v>4757</v>
      </c>
      <c r="D2078" s="11">
        <v>3.1992742502E10</v>
      </c>
      <c r="E2078" s="10" t="s">
        <v>8586</v>
      </c>
      <c r="F2078" s="10" t="s">
        <v>8587</v>
      </c>
      <c r="G2078" s="10" t="s">
        <v>8620</v>
      </c>
      <c r="H2078" s="10" t="s">
        <v>8598</v>
      </c>
      <c r="I2078" s="10" t="s">
        <v>8590</v>
      </c>
      <c r="J2078" s="10" t="s">
        <v>8617</v>
      </c>
      <c r="K2078" s="10" t="s">
        <v>8590</v>
      </c>
      <c r="L2078" s="10" t="s">
        <v>8615</v>
      </c>
      <c r="M2078" s="10" t="s">
        <v>8625</v>
      </c>
      <c r="N2078" s="12" t="s">
        <v>11</v>
      </c>
      <c r="O2078" s="12" t="s">
        <v>13</v>
      </c>
      <c r="P2078" s="12" t="s">
        <v>19</v>
      </c>
      <c r="Q2078" s="12" t="s">
        <v>49</v>
      </c>
      <c r="R2078" s="12" t="s">
        <v>23</v>
      </c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3">
        <f>ROUNDUP(SUM(VLOOKUP(F2078,'Pontuação 3.0'!A$2:B$11,2,FALSE),VLOOKUP(E2078,'Pontuação 3.0'!C$2:D$11,2,FALSE),VLOOKUP(H2078,'Pontuação 3.0'!I$2:J$11,2,FALSE),VLOOKUP(J2078,'Pontuação 3.0'!G$2:H$11,2,FALSE),VLOOKUP(G2078,'Pontuação 3.0'!E$2:F$11,2,FALSE),VLOOKUP(K2078,'Pontuação 3.0'!K$2:L$11,2,FALSE),VLOOKUP(L2078,'Pontuação 3.0'!M$2:N$13,2,FALSE)),0)</f>
        <v>2343</v>
      </c>
      <c r="AD2078" s="14">
        <f t="shared" si="1"/>
        <v>234</v>
      </c>
      <c r="AE2078" s="14" t="str">
        <f t="array" ref="AE2078">IFERROR(INDEX('Pontuação 3.0'!G$13:G$191, MATCH(AD2078, 'Pontuação 3.0'!F$13:F$191, 0)), "Faixa Indefinida")</f>
        <v>B</v>
      </c>
      <c r="AF2078" s="14">
        <f t="shared" si="2"/>
        <v>0</v>
      </c>
      <c r="AG2078" s="14">
        <f t="shared" si="3"/>
        <v>1</v>
      </c>
      <c r="AH2078" s="14">
        <f t="shared" si="4"/>
        <v>0</v>
      </c>
      <c r="AI2078" s="14">
        <f t="shared" si="5"/>
        <v>0</v>
      </c>
      <c r="AJ2078" s="10"/>
    </row>
    <row r="2079" ht="15.75" customHeight="1">
      <c r="A2079" s="9">
        <v>45695.0</v>
      </c>
      <c r="B2079" s="10" t="s">
        <v>4758</v>
      </c>
      <c r="C2079" s="10" t="s">
        <v>4759</v>
      </c>
      <c r="D2079" s="11">
        <v>9.89238803E8</v>
      </c>
      <c r="E2079" s="10" t="s">
        <v>8586</v>
      </c>
      <c r="F2079" s="10" t="s">
        <v>8587</v>
      </c>
      <c r="G2079" s="10" t="s">
        <v>8588</v>
      </c>
      <c r="H2079" s="10" t="s">
        <v>8598</v>
      </c>
      <c r="I2079" s="10" t="s">
        <v>8590</v>
      </c>
      <c r="J2079" s="10" t="s">
        <v>8599</v>
      </c>
      <c r="K2079" s="10" t="s">
        <v>8590</v>
      </c>
      <c r="L2079" s="10" t="s">
        <v>8615</v>
      </c>
      <c r="M2079" s="10" t="s">
        <v>8601</v>
      </c>
      <c r="N2079" s="12" t="s">
        <v>11</v>
      </c>
      <c r="O2079" s="12" t="s">
        <v>13</v>
      </c>
      <c r="P2079" s="12" t="s">
        <v>1337</v>
      </c>
      <c r="Q2079" s="12" t="s">
        <v>1338</v>
      </c>
      <c r="R2079" s="12" t="s">
        <v>14</v>
      </c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3">
        <f>ROUNDUP(SUM(VLOOKUP(F2079,'Pontuação 3.0'!A$2:B$11,2,FALSE),VLOOKUP(E2079,'Pontuação 3.0'!C$2:D$11,2,FALSE),VLOOKUP(H2079,'Pontuação 3.0'!I$2:J$11,2,FALSE),VLOOKUP(J2079,'Pontuação 3.0'!G$2:H$11,2,FALSE),VLOOKUP(G2079,'Pontuação 3.0'!E$2:F$11,2,FALSE),VLOOKUP(K2079,'Pontuação 3.0'!K$2:L$11,2,FALSE),VLOOKUP(L2079,'Pontuação 3.0'!M$2:N$13,2,FALSE)),0)</f>
        <v>2208</v>
      </c>
      <c r="AD2079" s="14">
        <f t="shared" si="1"/>
        <v>221</v>
      </c>
      <c r="AE2079" s="14" t="str">
        <f t="array" ref="AE2079">IFERROR(INDEX('Pontuação 3.0'!G$13:G$191, MATCH(AD2079, 'Pontuação 3.0'!F$13:F$191, 0)), "Faixa Indefinida")</f>
        <v>B</v>
      </c>
      <c r="AF2079" s="14">
        <f t="shared" si="2"/>
        <v>0</v>
      </c>
      <c r="AG2079" s="14">
        <f t="shared" si="3"/>
        <v>1</v>
      </c>
      <c r="AH2079" s="14">
        <f t="shared" si="4"/>
        <v>0</v>
      </c>
      <c r="AI2079" s="14">
        <f t="shared" si="5"/>
        <v>0</v>
      </c>
      <c r="AJ2079" s="10"/>
    </row>
    <row r="2080" ht="15.75" customHeight="1">
      <c r="A2080" s="9">
        <v>45695.0</v>
      </c>
      <c r="B2080" s="10" t="s">
        <v>4760</v>
      </c>
      <c r="C2080" s="10" t="s">
        <v>4761</v>
      </c>
      <c r="D2080" s="10" t="s">
        <v>4762</v>
      </c>
      <c r="E2080" s="10" t="s">
        <v>8586</v>
      </c>
      <c r="F2080" s="10" t="s">
        <v>8587</v>
      </c>
      <c r="G2080" s="10" t="s">
        <v>8620</v>
      </c>
      <c r="H2080" s="10" t="s">
        <v>8598</v>
      </c>
      <c r="I2080" s="10" t="s">
        <v>8614</v>
      </c>
      <c r="J2080" s="10" t="s">
        <v>8591</v>
      </c>
      <c r="K2080" s="10" t="s">
        <v>8606</v>
      </c>
      <c r="L2080" s="10" t="s">
        <v>8600</v>
      </c>
      <c r="M2080" s="10" t="s">
        <v>8611</v>
      </c>
      <c r="N2080" s="12" t="s">
        <v>11</v>
      </c>
      <c r="O2080" s="12" t="s">
        <v>13</v>
      </c>
      <c r="P2080" s="12" t="s">
        <v>22</v>
      </c>
      <c r="Q2080" s="12" t="s">
        <v>121</v>
      </c>
      <c r="R2080" s="12" t="s">
        <v>14</v>
      </c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3">
        <f>ROUNDUP(SUM(VLOOKUP(F2080,'Pontuação 3.0'!A$2:B$11,2,FALSE),VLOOKUP(E2080,'Pontuação 3.0'!C$2:D$11,2,FALSE),VLOOKUP(H2080,'Pontuação 3.0'!I$2:J$11,2,FALSE),VLOOKUP(J2080,'Pontuação 3.0'!G$2:H$11,2,FALSE),VLOOKUP(G2080,'Pontuação 3.0'!E$2:F$11,2,FALSE),VLOOKUP(K2080,'Pontuação 3.0'!K$2:L$11,2,FALSE),VLOOKUP(L2080,'Pontuação 3.0'!M$2:N$13,2,FALSE)),0)</f>
        <v>2589</v>
      </c>
      <c r="AD2080" s="14">
        <f t="shared" si="1"/>
        <v>259</v>
      </c>
      <c r="AE2080" s="14" t="str">
        <f t="array" ref="AE2080">IFERROR(INDEX('Pontuação 3.0'!G$13:G$191, MATCH(AD2080, 'Pontuação 3.0'!F$13:F$191, 0)), "Faixa Indefinida")</f>
        <v>A</v>
      </c>
      <c r="AF2080" s="14">
        <f t="shared" si="2"/>
        <v>1</v>
      </c>
      <c r="AG2080" s="14">
        <f t="shared" si="3"/>
        <v>0</v>
      </c>
      <c r="AH2080" s="14">
        <f t="shared" si="4"/>
        <v>0</v>
      </c>
      <c r="AI2080" s="14">
        <f t="shared" si="5"/>
        <v>0</v>
      </c>
      <c r="AJ2080" s="10"/>
    </row>
    <row r="2081" ht="15.75" customHeight="1">
      <c r="A2081" s="9">
        <v>45695.0</v>
      </c>
      <c r="B2081" s="10" t="s">
        <v>4763</v>
      </c>
      <c r="C2081" s="10" t="s">
        <v>4764</v>
      </c>
      <c r="D2081" s="10" t="s">
        <v>4765</v>
      </c>
      <c r="E2081" s="10" t="s">
        <v>8586</v>
      </c>
      <c r="F2081" s="10" t="s">
        <v>8596</v>
      </c>
      <c r="G2081" s="10" t="s">
        <v>8588</v>
      </c>
      <c r="H2081" s="10" t="s">
        <v>8626</v>
      </c>
      <c r="I2081" s="10" t="s">
        <v>8590</v>
      </c>
      <c r="J2081" s="10" t="s">
        <v>8591</v>
      </c>
      <c r="K2081" s="10" t="s">
        <v>8590</v>
      </c>
      <c r="L2081" s="10" t="s">
        <v>8592</v>
      </c>
      <c r="M2081" s="10" t="s">
        <v>8601</v>
      </c>
      <c r="N2081" s="12" t="s">
        <v>11</v>
      </c>
      <c r="O2081" s="12" t="s">
        <v>13</v>
      </c>
      <c r="P2081" s="12" t="s">
        <v>22</v>
      </c>
      <c r="Q2081" s="12" t="s">
        <v>386</v>
      </c>
      <c r="R2081" s="12" t="s">
        <v>14</v>
      </c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3">
        <f>ROUNDUP(SUM(VLOOKUP(F2081,'Pontuação 3.0'!A$2:B$11,2,FALSE),VLOOKUP(E2081,'Pontuação 3.0'!C$2:D$11,2,FALSE),VLOOKUP(H2081,'Pontuação 3.0'!I$2:J$11,2,FALSE),VLOOKUP(J2081,'Pontuação 3.0'!G$2:H$11,2,FALSE),VLOOKUP(G2081,'Pontuação 3.0'!E$2:F$11,2,FALSE),VLOOKUP(K2081,'Pontuação 3.0'!K$2:L$11,2,FALSE),VLOOKUP(L2081,'Pontuação 3.0'!M$2:N$13,2,FALSE)),0)</f>
        <v>1993</v>
      </c>
      <c r="AD2081" s="14">
        <f t="shared" si="1"/>
        <v>199</v>
      </c>
      <c r="AE2081" s="14" t="str">
        <f t="array" ref="AE2081">IFERROR(INDEX('Pontuação 3.0'!G$13:G$191, MATCH(AD2081, 'Pontuação 3.0'!F$13:F$191, 0)), "Faixa Indefinida")</f>
        <v>C</v>
      </c>
      <c r="AF2081" s="14">
        <f t="shared" si="2"/>
        <v>0</v>
      </c>
      <c r="AG2081" s="14">
        <f t="shared" si="3"/>
        <v>0</v>
      </c>
      <c r="AH2081" s="14">
        <f t="shared" si="4"/>
        <v>1</v>
      </c>
      <c r="AI2081" s="14">
        <f t="shared" si="5"/>
        <v>0</v>
      </c>
      <c r="AJ2081" s="10"/>
    </row>
    <row r="2082" ht="15.75" customHeight="1">
      <c r="A2082" s="9">
        <v>45695.0</v>
      </c>
      <c r="B2082" s="10" t="s">
        <v>4766</v>
      </c>
      <c r="C2082" s="10" t="s">
        <v>4767</v>
      </c>
      <c r="D2082" s="10" t="s">
        <v>4768</v>
      </c>
      <c r="E2082" s="10" t="s">
        <v>8586</v>
      </c>
      <c r="F2082" s="10" t="s">
        <v>8596</v>
      </c>
      <c r="G2082" s="10" t="s">
        <v>8623</v>
      </c>
      <c r="H2082" s="10" t="s">
        <v>8605</v>
      </c>
      <c r="I2082" s="10" t="s">
        <v>8614</v>
      </c>
      <c r="J2082" s="10" t="s">
        <v>8591</v>
      </c>
      <c r="K2082" s="10" t="s">
        <v>8590</v>
      </c>
      <c r="L2082" s="10" t="s">
        <v>8615</v>
      </c>
      <c r="M2082" s="10" t="s">
        <v>8625</v>
      </c>
      <c r="N2082" s="12" t="s">
        <v>11</v>
      </c>
      <c r="O2082" s="12" t="s">
        <v>13</v>
      </c>
      <c r="P2082" s="12" t="s">
        <v>80</v>
      </c>
      <c r="Q2082" s="12" t="s">
        <v>15</v>
      </c>
      <c r="R2082" s="12" t="s">
        <v>14</v>
      </c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3">
        <f>ROUNDUP(SUM(VLOOKUP(F2082,'Pontuação 3.0'!A$2:B$11,2,FALSE),VLOOKUP(E2082,'Pontuação 3.0'!C$2:D$11,2,FALSE),VLOOKUP(H2082,'Pontuação 3.0'!I$2:J$11,2,FALSE),VLOOKUP(J2082,'Pontuação 3.0'!G$2:H$11,2,FALSE),VLOOKUP(G2082,'Pontuação 3.0'!E$2:F$11,2,FALSE),VLOOKUP(K2082,'Pontuação 3.0'!K$2:L$11,2,FALSE),VLOOKUP(L2082,'Pontuação 3.0'!M$2:N$13,2,FALSE)),0)</f>
        <v>2223</v>
      </c>
      <c r="AD2082" s="14">
        <f t="shared" si="1"/>
        <v>222</v>
      </c>
      <c r="AE2082" s="14" t="str">
        <f t="array" ref="AE2082">IFERROR(INDEX('Pontuação 3.0'!G$13:G$191, MATCH(AD2082, 'Pontuação 3.0'!F$13:F$191, 0)), "Faixa Indefinida")</f>
        <v>B</v>
      </c>
      <c r="AF2082" s="14">
        <f t="shared" si="2"/>
        <v>0</v>
      </c>
      <c r="AG2082" s="14">
        <f t="shared" si="3"/>
        <v>1</v>
      </c>
      <c r="AH2082" s="14">
        <f t="shared" si="4"/>
        <v>0</v>
      </c>
      <c r="AI2082" s="14">
        <f t="shared" si="5"/>
        <v>0</v>
      </c>
      <c r="AJ2082" s="10"/>
    </row>
    <row r="2083" ht="15.75" customHeight="1">
      <c r="A2083" s="9">
        <v>45695.0</v>
      </c>
      <c r="B2083" s="10" t="s">
        <v>4769</v>
      </c>
      <c r="C2083" s="10" t="s">
        <v>4770</v>
      </c>
      <c r="D2083" s="11">
        <v>5.1990050543E10</v>
      </c>
      <c r="E2083" s="10" t="s">
        <v>8586</v>
      </c>
      <c r="F2083" s="10" t="s">
        <v>8596</v>
      </c>
      <c r="G2083" s="10" t="s">
        <v>8588</v>
      </c>
      <c r="H2083" s="10" t="s">
        <v>8589</v>
      </c>
      <c r="I2083" s="10" t="s">
        <v>8590</v>
      </c>
      <c r="J2083" s="10" t="s">
        <v>8599</v>
      </c>
      <c r="K2083" s="10" t="s">
        <v>8590</v>
      </c>
      <c r="L2083" s="10" t="s">
        <v>8607</v>
      </c>
      <c r="M2083" s="10" t="s">
        <v>8593</v>
      </c>
      <c r="N2083" s="12" t="s">
        <v>11</v>
      </c>
      <c r="O2083" s="12" t="s">
        <v>13</v>
      </c>
      <c r="P2083" s="12" t="s">
        <v>89</v>
      </c>
      <c r="Q2083" s="12" t="s">
        <v>34</v>
      </c>
      <c r="R2083" s="12" t="s">
        <v>14</v>
      </c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3">
        <f>ROUNDUP(SUM(VLOOKUP(F2083,'Pontuação 3.0'!A$2:B$11,2,FALSE),VLOOKUP(E2083,'Pontuação 3.0'!C$2:D$11,2,FALSE),VLOOKUP(H2083,'Pontuação 3.0'!I$2:J$11,2,FALSE),VLOOKUP(J2083,'Pontuação 3.0'!G$2:H$11,2,FALSE),VLOOKUP(G2083,'Pontuação 3.0'!E$2:F$11,2,FALSE),VLOOKUP(K2083,'Pontuação 3.0'!K$2:L$11,2,FALSE),VLOOKUP(L2083,'Pontuação 3.0'!M$2:N$13,2,FALSE)),0)</f>
        <v>2046</v>
      </c>
      <c r="AD2083" s="14">
        <f t="shared" si="1"/>
        <v>205</v>
      </c>
      <c r="AE2083" s="14" t="str">
        <f t="array" ref="AE2083">IFERROR(INDEX('Pontuação 3.0'!G$13:G$191, MATCH(AD2083, 'Pontuação 3.0'!F$13:F$191, 0)), "Faixa Indefinida")</f>
        <v>C</v>
      </c>
      <c r="AF2083" s="14">
        <f t="shared" si="2"/>
        <v>0</v>
      </c>
      <c r="AG2083" s="14">
        <f t="shared" si="3"/>
        <v>0</v>
      </c>
      <c r="AH2083" s="14">
        <f t="shared" si="4"/>
        <v>1</v>
      </c>
      <c r="AI2083" s="14">
        <f t="shared" si="5"/>
        <v>0</v>
      </c>
      <c r="AJ2083" s="10"/>
    </row>
    <row r="2084" ht="15.75" customHeight="1">
      <c r="A2084" s="9">
        <v>45695.0</v>
      </c>
      <c r="B2084" s="10" t="s">
        <v>4771</v>
      </c>
      <c r="C2084" s="10" t="s">
        <v>4772</v>
      </c>
      <c r="D2084" s="11">
        <v>8.1986261251E10</v>
      </c>
      <c r="E2084" s="10" t="s">
        <v>8622</v>
      </c>
      <c r="F2084" s="10" t="s">
        <v>8596</v>
      </c>
      <c r="G2084" s="10" t="s">
        <v>8628</v>
      </c>
      <c r="H2084" s="10" t="s">
        <v>8626</v>
      </c>
      <c r="I2084" s="10" t="s">
        <v>8590</v>
      </c>
      <c r="J2084" s="10" t="s">
        <v>8599</v>
      </c>
      <c r="K2084" s="10" t="s">
        <v>8606</v>
      </c>
      <c r="L2084" s="10" t="s">
        <v>8592</v>
      </c>
      <c r="M2084" s="10" t="s">
        <v>8611</v>
      </c>
      <c r="N2084" s="12" t="s">
        <v>11</v>
      </c>
      <c r="O2084" s="12" t="s">
        <v>13</v>
      </c>
      <c r="P2084" s="12" t="s">
        <v>19</v>
      </c>
      <c r="Q2084" s="12" t="s">
        <v>15</v>
      </c>
      <c r="R2084" s="12" t="s">
        <v>14</v>
      </c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3">
        <f>ROUNDUP(SUM(VLOOKUP(F2084,'Pontuação 3.0'!A$2:B$11,2,FALSE),VLOOKUP(E2084,'Pontuação 3.0'!C$2:D$11,2,FALSE),VLOOKUP(H2084,'Pontuação 3.0'!I$2:J$11,2,FALSE),VLOOKUP(J2084,'Pontuação 3.0'!G$2:H$11,2,FALSE),VLOOKUP(G2084,'Pontuação 3.0'!E$2:F$11,2,FALSE),VLOOKUP(K2084,'Pontuação 3.0'!K$2:L$11,2,FALSE),VLOOKUP(L2084,'Pontuação 3.0'!M$2:N$13,2,FALSE)),0)</f>
        <v>1922</v>
      </c>
      <c r="AD2084" s="14">
        <f t="shared" si="1"/>
        <v>192</v>
      </c>
      <c r="AE2084" s="14" t="str">
        <f t="array" ref="AE2084">IFERROR(INDEX('Pontuação 3.0'!G$13:G$191, MATCH(AD2084, 'Pontuação 3.0'!F$13:F$191, 0)), "Faixa Indefinida")</f>
        <v>C</v>
      </c>
      <c r="AF2084" s="14">
        <f t="shared" si="2"/>
        <v>0</v>
      </c>
      <c r="AG2084" s="14">
        <f t="shared" si="3"/>
        <v>0</v>
      </c>
      <c r="AH2084" s="14">
        <f t="shared" si="4"/>
        <v>1</v>
      </c>
      <c r="AI2084" s="14">
        <f t="shared" si="5"/>
        <v>0</v>
      </c>
      <c r="AJ2084" s="10"/>
    </row>
    <row r="2085" ht="15.75" customHeight="1">
      <c r="A2085" s="9">
        <v>45695.0</v>
      </c>
      <c r="B2085" s="10" t="s">
        <v>4775</v>
      </c>
      <c r="C2085" s="10" t="s">
        <v>4776</v>
      </c>
      <c r="D2085" s="11">
        <v>1.6997346179E10</v>
      </c>
      <c r="E2085" s="10" t="s">
        <v>8586</v>
      </c>
      <c r="F2085" s="10" t="s">
        <v>8640</v>
      </c>
      <c r="G2085" s="10" t="s">
        <v>8616</v>
      </c>
      <c r="H2085" s="10" t="s">
        <v>8626</v>
      </c>
      <c r="I2085" s="10" t="s">
        <v>8590</v>
      </c>
      <c r="J2085" s="10" t="s">
        <v>8617</v>
      </c>
      <c r="K2085" s="10" t="s">
        <v>8590</v>
      </c>
      <c r="L2085" s="10" t="s">
        <v>8600</v>
      </c>
      <c r="M2085" s="10" t="s">
        <v>8625</v>
      </c>
      <c r="N2085" s="12" t="s">
        <v>11</v>
      </c>
      <c r="O2085" s="12" t="s">
        <v>13</v>
      </c>
      <c r="P2085" s="12" t="s">
        <v>19</v>
      </c>
      <c r="Q2085" s="12" t="s">
        <v>60</v>
      </c>
      <c r="R2085" s="12" t="s">
        <v>14</v>
      </c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3">
        <f>ROUNDUP(SUM(VLOOKUP(F2085,'Pontuação 3.0'!A$2:B$11,2,FALSE),VLOOKUP(E2085,'Pontuação 3.0'!C$2:D$11,2,FALSE),VLOOKUP(H2085,'Pontuação 3.0'!I$2:J$11,2,FALSE),VLOOKUP(J2085,'Pontuação 3.0'!G$2:H$11,2,FALSE),VLOOKUP(G2085,'Pontuação 3.0'!E$2:F$11,2,FALSE),VLOOKUP(K2085,'Pontuação 3.0'!K$2:L$11,2,FALSE),VLOOKUP(L2085,'Pontuação 3.0'!M$2:N$13,2,FALSE)),0)</f>
        <v>2389</v>
      </c>
      <c r="AD2085" s="14">
        <f t="shared" si="1"/>
        <v>239</v>
      </c>
      <c r="AE2085" s="14" t="str">
        <f t="array" ref="AE2085">IFERROR(INDEX('Pontuação 3.0'!G$13:G$191, MATCH(AD2085, 'Pontuação 3.0'!F$13:F$191, 0)), "Faixa Indefinida")</f>
        <v>A</v>
      </c>
      <c r="AF2085" s="14">
        <f t="shared" si="2"/>
        <v>1</v>
      </c>
      <c r="AG2085" s="14">
        <f t="shared" si="3"/>
        <v>0</v>
      </c>
      <c r="AH2085" s="14">
        <f t="shared" si="4"/>
        <v>0</v>
      </c>
      <c r="AI2085" s="14">
        <f t="shared" si="5"/>
        <v>0</v>
      </c>
      <c r="AJ2085" s="10"/>
    </row>
    <row r="2086" ht="15.75" customHeight="1">
      <c r="A2086" s="9">
        <v>45695.0</v>
      </c>
      <c r="B2086" s="10" t="s">
        <v>4777</v>
      </c>
      <c r="C2086" s="10" t="s">
        <v>4778</v>
      </c>
      <c r="D2086" s="11">
        <v>2.1966429934E10</v>
      </c>
      <c r="E2086" s="10" t="s">
        <v>8586</v>
      </c>
      <c r="F2086" s="10" t="s">
        <v>8640</v>
      </c>
      <c r="G2086" s="10" t="s">
        <v>8597</v>
      </c>
      <c r="H2086" s="10" t="s">
        <v>8626</v>
      </c>
      <c r="I2086" s="10" t="s">
        <v>8590</v>
      </c>
      <c r="J2086" s="10" t="s">
        <v>8599</v>
      </c>
      <c r="K2086" s="10" t="s">
        <v>8590</v>
      </c>
      <c r="L2086" s="10" t="s">
        <v>8592</v>
      </c>
      <c r="M2086" s="10" t="s">
        <v>8593</v>
      </c>
      <c r="N2086" s="12" t="s">
        <v>11</v>
      </c>
      <c r="O2086" s="12" t="s">
        <v>13</v>
      </c>
      <c r="P2086" s="12" t="s">
        <v>597</v>
      </c>
      <c r="Q2086" s="12" t="s">
        <v>598</v>
      </c>
      <c r="R2086" s="12" t="s">
        <v>14</v>
      </c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3">
        <f>ROUNDUP(SUM(VLOOKUP(F2086,'Pontuação 3.0'!A$2:B$11,2,FALSE),VLOOKUP(E2086,'Pontuação 3.0'!C$2:D$11,2,FALSE),VLOOKUP(H2086,'Pontuação 3.0'!I$2:J$11,2,FALSE),VLOOKUP(J2086,'Pontuação 3.0'!G$2:H$11,2,FALSE),VLOOKUP(G2086,'Pontuação 3.0'!E$2:F$11,2,FALSE),VLOOKUP(K2086,'Pontuação 3.0'!K$2:L$11,2,FALSE),VLOOKUP(L2086,'Pontuação 3.0'!M$2:N$13,2,FALSE)),0)</f>
        <v>1719</v>
      </c>
      <c r="AD2086" s="14">
        <f t="shared" si="1"/>
        <v>172</v>
      </c>
      <c r="AE2086" s="14" t="str">
        <f t="array" ref="AE2086">IFERROR(INDEX('Pontuação 3.0'!G$13:G$191, MATCH(AD2086, 'Pontuação 3.0'!F$13:F$191, 0)), "Faixa Indefinida")</f>
        <v>D</v>
      </c>
      <c r="AF2086" s="14">
        <f t="shared" si="2"/>
        <v>0</v>
      </c>
      <c r="AG2086" s="14">
        <f t="shared" si="3"/>
        <v>0</v>
      </c>
      <c r="AH2086" s="14">
        <f t="shared" si="4"/>
        <v>0</v>
      </c>
      <c r="AI2086" s="14">
        <f t="shared" si="5"/>
        <v>1</v>
      </c>
      <c r="AJ2086" s="10"/>
    </row>
    <row r="2087" ht="15.75" customHeight="1">
      <c r="A2087" s="9">
        <v>45695.0</v>
      </c>
      <c r="B2087" s="10" t="s">
        <v>4779</v>
      </c>
      <c r="C2087" s="10" t="s">
        <v>4780</v>
      </c>
      <c r="D2087" s="11">
        <v>8.5988052698E10</v>
      </c>
      <c r="E2087" s="10" t="s">
        <v>8586</v>
      </c>
      <c r="F2087" s="10" t="s">
        <v>8596</v>
      </c>
      <c r="G2087" s="10" t="s">
        <v>8588</v>
      </c>
      <c r="H2087" s="10" t="s">
        <v>8589</v>
      </c>
      <c r="I2087" s="10" t="s">
        <v>8614</v>
      </c>
      <c r="J2087" s="10" t="s">
        <v>8617</v>
      </c>
      <c r="K2087" s="10" t="s">
        <v>8590</v>
      </c>
      <c r="L2087" s="10" t="s">
        <v>8592</v>
      </c>
      <c r="M2087" s="10" t="s">
        <v>8611</v>
      </c>
      <c r="N2087" s="12" t="s">
        <v>11</v>
      </c>
      <c r="O2087" s="12" t="s">
        <v>13</v>
      </c>
      <c r="P2087" s="12" t="s">
        <v>19</v>
      </c>
      <c r="Q2087" s="12" t="s">
        <v>60</v>
      </c>
      <c r="R2087" s="12" t="s">
        <v>14</v>
      </c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3">
        <f>ROUNDUP(SUM(VLOOKUP(F2087,'Pontuação 3.0'!A$2:B$11,2,FALSE),VLOOKUP(E2087,'Pontuação 3.0'!C$2:D$11,2,FALSE),VLOOKUP(H2087,'Pontuação 3.0'!I$2:J$11,2,FALSE),VLOOKUP(J2087,'Pontuação 3.0'!G$2:H$11,2,FALSE),VLOOKUP(G2087,'Pontuação 3.0'!E$2:F$11,2,FALSE),VLOOKUP(K2087,'Pontuação 3.0'!K$2:L$11,2,FALSE),VLOOKUP(L2087,'Pontuação 3.0'!M$2:N$13,2,FALSE)),0)</f>
        <v>2351</v>
      </c>
      <c r="AD2087" s="14">
        <f t="shared" si="1"/>
        <v>235</v>
      </c>
      <c r="AE2087" s="14" t="str">
        <f t="array" ref="AE2087">IFERROR(INDEX('Pontuação 3.0'!G$13:G$191, MATCH(AD2087, 'Pontuação 3.0'!F$13:F$191, 0)), "Faixa Indefinida")</f>
        <v>B</v>
      </c>
      <c r="AF2087" s="14">
        <f t="shared" si="2"/>
        <v>0</v>
      </c>
      <c r="AG2087" s="14">
        <f t="shared" si="3"/>
        <v>1</v>
      </c>
      <c r="AH2087" s="14">
        <f t="shared" si="4"/>
        <v>0</v>
      </c>
      <c r="AI2087" s="14">
        <f t="shared" si="5"/>
        <v>0</v>
      </c>
      <c r="AJ2087" s="10"/>
    </row>
    <row r="2088" ht="15.75" customHeight="1">
      <c r="A2088" s="9">
        <v>45695.0</v>
      </c>
      <c r="B2088" s="10" t="s">
        <v>4781</v>
      </c>
      <c r="C2088" s="10" t="s">
        <v>4782</v>
      </c>
      <c r="D2088" s="11">
        <v>1.1981881661E10</v>
      </c>
      <c r="E2088" s="10" t="s">
        <v>8586</v>
      </c>
      <c r="F2088" s="10" t="s">
        <v>8596</v>
      </c>
      <c r="G2088" s="10" t="s">
        <v>8588</v>
      </c>
      <c r="H2088" s="10" t="s">
        <v>8589</v>
      </c>
      <c r="I2088" s="10" t="s">
        <v>8590</v>
      </c>
      <c r="J2088" s="10" t="s">
        <v>8599</v>
      </c>
      <c r="K2088" s="10" t="s">
        <v>8590</v>
      </c>
      <c r="L2088" s="10" t="s">
        <v>8592</v>
      </c>
      <c r="M2088" s="10" t="s">
        <v>8593</v>
      </c>
      <c r="N2088" s="12" t="s">
        <v>11</v>
      </c>
      <c r="O2088" s="12" t="s">
        <v>13</v>
      </c>
      <c r="P2088" s="12" t="s">
        <v>77</v>
      </c>
      <c r="Q2088" s="12" t="s">
        <v>45</v>
      </c>
      <c r="R2088" s="12" t="s">
        <v>23</v>
      </c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3">
        <f>ROUNDUP(SUM(VLOOKUP(F2088,'Pontuação 3.0'!A$2:B$11,2,FALSE),VLOOKUP(E2088,'Pontuação 3.0'!C$2:D$11,2,FALSE),VLOOKUP(H2088,'Pontuação 3.0'!I$2:J$11,2,FALSE),VLOOKUP(J2088,'Pontuação 3.0'!G$2:H$11,2,FALSE),VLOOKUP(G2088,'Pontuação 3.0'!E$2:F$11,2,FALSE),VLOOKUP(K2088,'Pontuação 3.0'!K$2:L$11,2,FALSE),VLOOKUP(L2088,'Pontuação 3.0'!M$2:N$13,2,FALSE)),0)</f>
        <v>2076</v>
      </c>
      <c r="AD2088" s="14">
        <f t="shared" si="1"/>
        <v>208</v>
      </c>
      <c r="AE2088" s="14" t="str">
        <f t="array" ref="AE2088">IFERROR(INDEX('Pontuação 3.0'!G$13:G$191, MATCH(AD2088, 'Pontuação 3.0'!F$13:F$191, 0)), "Faixa Indefinida")</f>
        <v>C</v>
      </c>
      <c r="AF2088" s="14">
        <f t="shared" si="2"/>
        <v>0</v>
      </c>
      <c r="AG2088" s="14">
        <f t="shared" si="3"/>
        <v>0</v>
      </c>
      <c r="AH2088" s="14">
        <f t="shared" si="4"/>
        <v>1</v>
      </c>
      <c r="AI2088" s="14">
        <f t="shared" si="5"/>
        <v>0</v>
      </c>
      <c r="AJ2088" s="10"/>
    </row>
    <row r="2089" ht="15.75" customHeight="1">
      <c r="A2089" s="9">
        <v>45695.0</v>
      </c>
      <c r="B2089" s="10" t="s">
        <v>4783</v>
      </c>
      <c r="C2089" s="10" t="s">
        <v>4784</v>
      </c>
      <c r="D2089" s="11">
        <v>2.2997352247E10</v>
      </c>
      <c r="E2089" s="10" t="s">
        <v>8586</v>
      </c>
      <c r="F2089" s="10" t="s">
        <v>8587</v>
      </c>
      <c r="G2089" s="10" t="s">
        <v>8620</v>
      </c>
      <c r="H2089" s="10" t="s">
        <v>8598</v>
      </c>
      <c r="I2089" s="10" t="s">
        <v>8614</v>
      </c>
      <c r="J2089" s="10" t="s">
        <v>8599</v>
      </c>
      <c r="K2089" s="10" t="s">
        <v>8590</v>
      </c>
      <c r="L2089" s="10" t="s">
        <v>8615</v>
      </c>
      <c r="M2089" s="10" t="s">
        <v>8593</v>
      </c>
      <c r="N2089" s="12" t="s">
        <v>11</v>
      </c>
      <c r="O2089" s="12" t="s">
        <v>13</v>
      </c>
      <c r="P2089" s="12" t="s">
        <v>77</v>
      </c>
      <c r="Q2089" s="12" t="s">
        <v>45</v>
      </c>
      <c r="R2089" s="12" t="s">
        <v>23</v>
      </c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3">
        <f>ROUNDUP(SUM(VLOOKUP(F2089,'Pontuação 3.0'!A$2:B$11,2,FALSE),VLOOKUP(E2089,'Pontuação 3.0'!C$2:D$11,2,FALSE),VLOOKUP(H2089,'Pontuação 3.0'!I$2:J$11,2,FALSE),VLOOKUP(J2089,'Pontuação 3.0'!G$2:H$11,2,FALSE),VLOOKUP(G2089,'Pontuação 3.0'!E$2:F$11,2,FALSE),VLOOKUP(K2089,'Pontuação 3.0'!K$2:L$11,2,FALSE),VLOOKUP(L2089,'Pontuação 3.0'!M$2:N$13,2,FALSE)),0)</f>
        <v>2068</v>
      </c>
      <c r="AD2089" s="14">
        <f t="shared" si="1"/>
        <v>207</v>
      </c>
      <c r="AE2089" s="14" t="str">
        <f t="array" ref="AE2089">IFERROR(INDEX('Pontuação 3.0'!G$13:G$191, MATCH(AD2089, 'Pontuação 3.0'!F$13:F$191, 0)), "Faixa Indefinida")</f>
        <v>C</v>
      </c>
      <c r="AF2089" s="14">
        <f t="shared" si="2"/>
        <v>0</v>
      </c>
      <c r="AG2089" s="14">
        <f t="shared" si="3"/>
        <v>0</v>
      </c>
      <c r="AH2089" s="14">
        <f t="shared" si="4"/>
        <v>1</v>
      </c>
      <c r="AI2089" s="14">
        <f t="shared" si="5"/>
        <v>0</v>
      </c>
      <c r="AJ2089" s="10"/>
    </row>
    <row r="2090" ht="15.75" customHeight="1">
      <c r="A2090" s="9">
        <v>45695.0</v>
      </c>
      <c r="B2090" s="10" t="s">
        <v>4785</v>
      </c>
      <c r="C2090" s="10" t="s">
        <v>4786</v>
      </c>
      <c r="D2090" s="11">
        <v>4.196779559E9</v>
      </c>
      <c r="E2090" s="10" t="s">
        <v>8586</v>
      </c>
      <c r="F2090" s="10" t="s">
        <v>8587</v>
      </c>
      <c r="G2090" s="10" t="s">
        <v>8620</v>
      </c>
      <c r="H2090" s="10" t="s">
        <v>8598</v>
      </c>
      <c r="I2090" s="10" t="s">
        <v>8614</v>
      </c>
      <c r="J2090" s="10" t="s">
        <v>8599</v>
      </c>
      <c r="K2090" s="10" t="s">
        <v>8606</v>
      </c>
      <c r="L2090" s="10" t="s">
        <v>8615</v>
      </c>
      <c r="M2090" s="10" t="s">
        <v>8593</v>
      </c>
      <c r="N2090" s="12" t="s">
        <v>11</v>
      </c>
      <c r="O2090" s="12" t="s">
        <v>13</v>
      </c>
      <c r="P2090" s="12" t="s">
        <v>58</v>
      </c>
      <c r="Q2090" s="12" t="s">
        <v>45</v>
      </c>
      <c r="R2090" s="12" t="s">
        <v>23</v>
      </c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3">
        <f>ROUNDUP(SUM(VLOOKUP(F2090,'Pontuação 3.0'!A$2:B$11,2,FALSE),VLOOKUP(E2090,'Pontuação 3.0'!C$2:D$11,2,FALSE),VLOOKUP(H2090,'Pontuação 3.0'!I$2:J$11,2,FALSE),VLOOKUP(J2090,'Pontuação 3.0'!G$2:H$11,2,FALSE),VLOOKUP(G2090,'Pontuação 3.0'!E$2:F$11,2,FALSE),VLOOKUP(K2090,'Pontuação 3.0'!K$2:L$11,2,FALSE),VLOOKUP(L2090,'Pontuação 3.0'!M$2:N$13,2,FALSE)),0)</f>
        <v>2329</v>
      </c>
      <c r="AD2090" s="14">
        <f t="shared" si="1"/>
        <v>233</v>
      </c>
      <c r="AE2090" s="14" t="str">
        <f t="array" ref="AE2090">IFERROR(INDEX('Pontuação 3.0'!G$13:G$191, MATCH(AD2090, 'Pontuação 3.0'!F$13:F$191, 0)), "Faixa Indefinida")</f>
        <v>B</v>
      </c>
      <c r="AF2090" s="14">
        <f t="shared" si="2"/>
        <v>0</v>
      </c>
      <c r="AG2090" s="14">
        <f t="shared" si="3"/>
        <v>1</v>
      </c>
      <c r="AH2090" s="14">
        <f t="shared" si="4"/>
        <v>0</v>
      </c>
      <c r="AI2090" s="14">
        <f t="shared" si="5"/>
        <v>0</v>
      </c>
      <c r="AJ2090" s="10"/>
    </row>
    <row r="2091" ht="15.75" customHeight="1">
      <c r="A2091" s="9">
        <v>45695.0</v>
      </c>
      <c r="B2091" s="10" t="s">
        <v>4789</v>
      </c>
      <c r="C2091" s="10" t="s">
        <v>4790</v>
      </c>
      <c r="D2091" s="11">
        <v>7.5997062684E10</v>
      </c>
      <c r="E2091" s="10" t="s">
        <v>8586</v>
      </c>
      <c r="F2091" s="10" t="s">
        <v>8596</v>
      </c>
      <c r="G2091" s="10" t="s">
        <v>8620</v>
      </c>
      <c r="H2091" s="10" t="s">
        <v>8598</v>
      </c>
      <c r="I2091" s="10" t="s">
        <v>8614</v>
      </c>
      <c r="J2091" s="10" t="s">
        <v>8591</v>
      </c>
      <c r="K2091" s="10" t="s">
        <v>8606</v>
      </c>
      <c r="L2091" s="10" t="s">
        <v>8592</v>
      </c>
      <c r="M2091" s="10" t="s">
        <v>8611</v>
      </c>
      <c r="N2091" s="12" t="s">
        <v>11</v>
      </c>
      <c r="O2091" s="12" t="s">
        <v>13</v>
      </c>
      <c r="P2091" s="12" t="s">
        <v>22</v>
      </c>
      <c r="Q2091" s="12" t="s">
        <v>121</v>
      </c>
      <c r="R2091" s="12" t="s">
        <v>14</v>
      </c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3">
        <f>ROUNDUP(SUM(VLOOKUP(F2091,'Pontuação 3.0'!A$2:B$11,2,FALSE),VLOOKUP(E2091,'Pontuação 3.0'!C$2:D$11,2,FALSE),VLOOKUP(H2091,'Pontuação 3.0'!I$2:J$11,2,FALSE),VLOOKUP(J2091,'Pontuação 3.0'!G$2:H$11,2,FALSE),VLOOKUP(G2091,'Pontuação 3.0'!E$2:F$11,2,FALSE),VLOOKUP(K2091,'Pontuação 3.0'!K$2:L$11,2,FALSE),VLOOKUP(L2091,'Pontuação 3.0'!M$2:N$13,2,FALSE)),0)</f>
        <v>2262</v>
      </c>
      <c r="AD2091" s="14">
        <f t="shared" si="1"/>
        <v>226</v>
      </c>
      <c r="AE2091" s="14" t="str">
        <f t="array" ref="AE2091">IFERROR(INDEX('Pontuação 3.0'!G$13:G$191, MATCH(AD2091, 'Pontuação 3.0'!F$13:F$191, 0)), "Faixa Indefinida")</f>
        <v>B</v>
      </c>
      <c r="AF2091" s="14">
        <f t="shared" si="2"/>
        <v>0</v>
      </c>
      <c r="AG2091" s="14">
        <f t="shared" si="3"/>
        <v>1</v>
      </c>
      <c r="AH2091" s="14">
        <f t="shared" si="4"/>
        <v>0</v>
      </c>
      <c r="AI2091" s="14">
        <f t="shared" si="5"/>
        <v>0</v>
      </c>
      <c r="AJ2091" s="10"/>
    </row>
    <row r="2092" ht="15.75" customHeight="1">
      <c r="A2092" s="9">
        <v>45695.0</v>
      </c>
      <c r="B2092" s="10" t="s">
        <v>4797</v>
      </c>
      <c r="C2092" s="10" t="s">
        <v>4798</v>
      </c>
      <c r="D2092" s="11">
        <v>6.2981124394E10</v>
      </c>
      <c r="E2092" s="10" t="s">
        <v>8586</v>
      </c>
      <c r="F2092" s="10" t="s">
        <v>8587</v>
      </c>
      <c r="G2092" s="10" t="s">
        <v>8620</v>
      </c>
      <c r="H2092" s="10" t="s">
        <v>8589</v>
      </c>
      <c r="I2092" s="10" t="s">
        <v>8614</v>
      </c>
      <c r="J2092" s="10" t="s">
        <v>8599</v>
      </c>
      <c r="K2092" s="10" t="s">
        <v>8606</v>
      </c>
      <c r="L2092" s="10" t="s">
        <v>8592</v>
      </c>
      <c r="M2092" s="10" t="s">
        <v>8601</v>
      </c>
      <c r="N2092" s="12" t="s">
        <v>11</v>
      </c>
      <c r="O2092" s="12" t="s">
        <v>13</v>
      </c>
      <c r="P2092" s="12" t="s">
        <v>58</v>
      </c>
      <c r="Q2092" s="12" t="s">
        <v>34</v>
      </c>
      <c r="R2092" s="12" t="s">
        <v>14</v>
      </c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3">
        <f>ROUNDUP(SUM(VLOOKUP(F2092,'Pontuação 3.0'!A$2:B$11,2,FALSE),VLOOKUP(E2092,'Pontuação 3.0'!C$2:D$11,2,FALSE),VLOOKUP(H2092,'Pontuação 3.0'!I$2:J$11,2,FALSE),VLOOKUP(J2092,'Pontuação 3.0'!G$2:H$11,2,FALSE),VLOOKUP(G2092,'Pontuação 3.0'!E$2:F$11,2,FALSE),VLOOKUP(K2092,'Pontuação 3.0'!K$2:L$11,2,FALSE),VLOOKUP(L2092,'Pontuação 3.0'!M$2:N$13,2,FALSE)),0)</f>
        <v>2330</v>
      </c>
      <c r="AD2092" s="14">
        <f t="shared" si="1"/>
        <v>233</v>
      </c>
      <c r="AE2092" s="14" t="str">
        <f t="array" ref="AE2092">IFERROR(INDEX('Pontuação 3.0'!G$13:G$191, MATCH(AD2092, 'Pontuação 3.0'!F$13:F$191, 0)), "Faixa Indefinida")</f>
        <v>B</v>
      </c>
      <c r="AF2092" s="14">
        <f t="shared" si="2"/>
        <v>0</v>
      </c>
      <c r="AG2092" s="14">
        <f t="shared" si="3"/>
        <v>1</v>
      </c>
      <c r="AH2092" s="14">
        <f t="shared" si="4"/>
        <v>0</v>
      </c>
      <c r="AI2092" s="14">
        <f t="shared" si="5"/>
        <v>0</v>
      </c>
      <c r="AJ2092" s="10"/>
    </row>
    <row r="2093" ht="15.75" customHeight="1">
      <c r="A2093" s="9">
        <v>45695.0</v>
      </c>
      <c r="B2093" s="10" t="s">
        <v>4799</v>
      </c>
      <c r="C2093" s="10" t="s">
        <v>4800</v>
      </c>
      <c r="D2093" s="11">
        <v>8.6988672427E10</v>
      </c>
      <c r="E2093" s="10" t="s">
        <v>8586</v>
      </c>
      <c r="F2093" s="10" t="s">
        <v>8587</v>
      </c>
      <c r="G2093" s="10" t="s">
        <v>8588</v>
      </c>
      <c r="H2093" s="10" t="s">
        <v>8598</v>
      </c>
      <c r="I2093" s="10" t="s">
        <v>8614</v>
      </c>
      <c r="J2093" s="10" t="s">
        <v>8617</v>
      </c>
      <c r="K2093" s="10" t="s">
        <v>8590</v>
      </c>
      <c r="L2093" s="10" t="s">
        <v>8600</v>
      </c>
      <c r="M2093" s="10" t="s">
        <v>8601</v>
      </c>
      <c r="N2093" s="12" t="s">
        <v>11</v>
      </c>
      <c r="O2093" s="12" t="s">
        <v>13</v>
      </c>
      <c r="P2093" s="12" t="s">
        <v>58</v>
      </c>
      <c r="Q2093" s="12" t="s">
        <v>45</v>
      </c>
      <c r="R2093" s="12" t="s">
        <v>23</v>
      </c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3">
        <f>ROUNDUP(SUM(VLOOKUP(F2093,'Pontuação 3.0'!A$2:B$11,2,FALSE),VLOOKUP(E2093,'Pontuação 3.0'!C$2:D$11,2,FALSE),VLOOKUP(H2093,'Pontuação 3.0'!I$2:J$11,2,FALSE),VLOOKUP(J2093,'Pontuação 3.0'!G$2:H$11,2,FALSE),VLOOKUP(G2093,'Pontuação 3.0'!E$2:F$11,2,FALSE),VLOOKUP(K2093,'Pontuação 3.0'!K$2:L$11,2,FALSE),VLOOKUP(L2093,'Pontuação 3.0'!M$2:N$13,2,FALSE)),0)</f>
        <v>2591</v>
      </c>
      <c r="AD2093" s="14">
        <f t="shared" si="1"/>
        <v>259</v>
      </c>
      <c r="AE2093" s="14" t="str">
        <f t="array" ref="AE2093">IFERROR(INDEX('Pontuação 3.0'!G$13:G$191, MATCH(AD2093, 'Pontuação 3.0'!F$13:F$191, 0)), "Faixa Indefinida")</f>
        <v>A</v>
      </c>
      <c r="AF2093" s="14">
        <f t="shared" si="2"/>
        <v>1</v>
      </c>
      <c r="AG2093" s="14">
        <f t="shared" si="3"/>
        <v>0</v>
      </c>
      <c r="AH2093" s="14">
        <f t="shared" si="4"/>
        <v>0</v>
      </c>
      <c r="AI2093" s="14">
        <f t="shared" si="5"/>
        <v>0</v>
      </c>
      <c r="AJ2093" s="10"/>
    </row>
    <row r="2094" ht="15.75" customHeight="1">
      <c r="A2094" s="9">
        <v>45695.0</v>
      </c>
      <c r="B2094" s="10" t="s">
        <v>4801</v>
      </c>
      <c r="C2094" s="10" t="s">
        <v>4802</v>
      </c>
      <c r="D2094" s="11">
        <v>7.1993064789E10</v>
      </c>
      <c r="E2094" s="10" t="s">
        <v>8586</v>
      </c>
      <c r="F2094" s="10" t="s">
        <v>8587</v>
      </c>
      <c r="G2094" s="10" t="s">
        <v>8628</v>
      </c>
      <c r="H2094" s="10" t="s">
        <v>8626</v>
      </c>
      <c r="I2094" s="10" t="s">
        <v>8590</v>
      </c>
      <c r="J2094" s="10" t="s">
        <v>8599</v>
      </c>
      <c r="K2094" s="10" t="s">
        <v>8606</v>
      </c>
      <c r="L2094" s="10" t="s">
        <v>8592</v>
      </c>
      <c r="M2094" s="10" t="s">
        <v>8601</v>
      </c>
      <c r="N2094" s="12" t="s">
        <v>11</v>
      </c>
      <c r="O2094" s="12" t="s">
        <v>13</v>
      </c>
      <c r="P2094" s="12" t="s">
        <v>19</v>
      </c>
      <c r="Q2094" s="12" t="s">
        <v>49</v>
      </c>
      <c r="R2094" s="12" t="s">
        <v>23</v>
      </c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3">
        <f>ROUNDUP(SUM(VLOOKUP(F2094,'Pontuação 3.0'!A$2:B$11,2,FALSE),VLOOKUP(E2094,'Pontuação 3.0'!C$2:D$11,2,FALSE),VLOOKUP(H2094,'Pontuação 3.0'!I$2:J$11,2,FALSE),VLOOKUP(J2094,'Pontuação 3.0'!G$2:H$11,2,FALSE),VLOOKUP(G2094,'Pontuação 3.0'!E$2:F$11,2,FALSE),VLOOKUP(K2094,'Pontuação 3.0'!K$2:L$11,2,FALSE),VLOOKUP(L2094,'Pontuação 3.0'!M$2:N$13,2,FALSE)),0)</f>
        <v>2085</v>
      </c>
      <c r="AD2094" s="14">
        <f t="shared" si="1"/>
        <v>209</v>
      </c>
      <c r="AE2094" s="14" t="str">
        <f t="array" ref="AE2094">IFERROR(INDEX('Pontuação 3.0'!G$13:G$191, MATCH(AD2094, 'Pontuação 3.0'!F$13:F$191, 0)), "Faixa Indefinida")</f>
        <v>C</v>
      </c>
      <c r="AF2094" s="14">
        <f t="shared" si="2"/>
        <v>0</v>
      </c>
      <c r="AG2094" s="14">
        <f t="shared" si="3"/>
        <v>0</v>
      </c>
      <c r="AH2094" s="14">
        <f t="shared" si="4"/>
        <v>1</v>
      </c>
      <c r="AI2094" s="14">
        <f t="shared" si="5"/>
        <v>0</v>
      </c>
      <c r="AJ2094" s="10"/>
    </row>
    <row r="2095" ht="15.75" customHeight="1">
      <c r="A2095" s="9">
        <v>45695.0</v>
      </c>
      <c r="B2095" s="10" t="s">
        <v>4803</v>
      </c>
      <c r="C2095" s="10" t="s">
        <v>4804</v>
      </c>
      <c r="D2095" s="11">
        <v>1.1943753597E10</v>
      </c>
      <c r="E2095" s="10" t="s">
        <v>8622</v>
      </c>
      <c r="F2095" s="10" t="s">
        <v>8587</v>
      </c>
      <c r="G2095" s="10" t="s">
        <v>8588</v>
      </c>
      <c r="H2095" s="10" t="s">
        <v>8626</v>
      </c>
      <c r="I2095" s="10" t="s">
        <v>8590</v>
      </c>
      <c r="J2095" s="10" t="s">
        <v>8599</v>
      </c>
      <c r="K2095" s="10" t="s">
        <v>8590</v>
      </c>
      <c r="L2095" s="10" t="s">
        <v>8615</v>
      </c>
      <c r="M2095" s="10" t="s">
        <v>8601</v>
      </c>
      <c r="N2095" s="12" t="s">
        <v>11</v>
      </c>
      <c r="O2095" s="12" t="s">
        <v>13</v>
      </c>
      <c r="P2095" s="12" t="s">
        <v>22</v>
      </c>
      <c r="Q2095" s="12" t="s">
        <v>15</v>
      </c>
      <c r="R2095" s="12" t="s">
        <v>14</v>
      </c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3">
        <f>ROUNDUP(SUM(VLOOKUP(F2095,'Pontuação 3.0'!A$2:B$11,2,FALSE),VLOOKUP(E2095,'Pontuação 3.0'!C$2:D$11,2,FALSE),VLOOKUP(H2095,'Pontuação 3.0'!I$2:J$11,2,FALSE),VLOOKUP(J2095,'Pontuação 3.0'!G$2:H$11,2,FALSE),VLOOKUP(G2095,'Pontuação 3.0'!E$2:F$11,2,FALSE),VLOOKUP(K2095,'Pontuação 3.0'!K$2:L$11,2,FALSE),VLOOKUP(L2095,'Pontuação 3.0'!M$2:N$13,2,FALSE)),0)</f>
        <v>2030</v>
      </c>
      <c r="AD2095" s="14">
        <f t="shared" si="1"/>
        <v>203</v>
      </c>
      <c r="AE2095" s="14" t="str">
        <f t="array" ref="AE2095">IFERROR(INDEX('Pontuação 3.0'!G$13:G$191, MATCH(AD2095, 'Pontuação 3.0'!F$13:F$191, 0)), "Faixa Indefinida")</f>
        <v>C</v>
      </c>
      <c r="AF2095" s="14">
        <f t="shared" si="2"/>
        <v>0</v>
      </c>
      <c r="AG2095" s="14">
        <f t="shared" si="3"/>
        <v>0</v>
      </c>
      <c r="AH2095" s="14">
        <f t="shared" si="4"/>
        <v>1</v>
      </c>
      <c r="AI2095" s="14">
        <f t="shared" si="5"/>
        <v>0</v>
      </c>
      <c r="AJ2095" s="10"/>
    </row>
    <row r="2096" ht="15.75" customHeight="1">
      <c r="A2096" s="9">
        <v>45695.0</v>
      </c>
      <c r="B2096" s="10" t="s">
        <v>4807</v>
      </c>
      <c r="C2096" s="10" t="s">
        <v>4808</v>
      </c>
      <c r="D2096" s="11">
        <v>1.9998987422E10</v>
      </c>
      <c r="E2096" s="10" t="s">
        <v>8586</v>
      </c>
      <c r="F2096" s="10" t="s">
        <v>8596</v>
      </c>
      <c r="G2096" s="10" t="s">
        <v>8588</v>
      </c>
      <c r="H2096" s="10" t="s">
        <v>8589</v>
      </c>
      <c r="I2096" s="10" t="s">
        <v>8614</v>
      </c>
      <c r="J2096" s="10" t="s">
        <v>8599</v>
      </c>
      <c r="K2096" s="10" t="s">
        <v>8606</v>
      </c>
      <c r="L2096" s="10" t="s">
        <v>8592</v>
      </c>
      <c r="M2096" s="10" t="s">
        <v>8593</v>
      </c>
      <c r="N2096" s="12" t="s">
        <v>11</v>
      </c>
      <c r="O2096" s="12" t="s">
        <v>13</v>
      </c>
      <c r="P2096" s="12" t="s">
        <v>77</v>
      </c>
      <c r="Q2096" s="12" t="s">
        <v>45</v>
      </c>
      <c r="R2096" s="12" t="s">
        <v>23</v>
      </c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3">
        <f>ROUNDUP(SUM(VLOOKUP(F2096,'Pontuação 3.0'!A$2:B$11,2,FALSE),VLOOKUP(E2096,'Pontuação 3.0'!C$2:D$11,2,FALSE),VLOOKUP(H2096,'Pontuação 3.0'!I$2:J$11,2,FALSE),VLOOKUP(J2096,'Pontuação 3.0'!G$2:H$11,2,FALSE),VLOOKUP(G2096,'Pontuação 3.0'!E$2:F$11,2,FALSE),VLOOKUP(K2096,'Pontuação 3.0'!K$2:L$11,2,FALSE),VLOOKUP(L2096,'Pontuação 3.0'!M$2:N$13,2,FALSE)),0)</f>
        <v>2337</v>
      </c>
      <c r="AD2096" s="14">
        <f t="shared" si="1"/>
        <v>234</v>
      </c>
      <c r="AE2096" s="14" t="str">
        <f t="array" ref="AE2096">IFERROR(INDEX('Pontuação 3.0'!G$13:G$191, MATCH(AD2096, 'Pontuação 3.0'!F$13:F$191, 0)), "Faixa Indefinida")</f>
        <v>B</v>
      </c>
      <c r="AF2096" s="14">
        <f t="shared" si="2"/>
        <v>0</v>
      </c>
      <c r="AG2096" s="14">
        <f t="shared" si="3"/>
        <v>1</v>
      </c>
      <c r="AH2096" s="14">
        <f t="shared" si="4"/>
        <v>0</v>
      </c>
      <c r="AI2096" s="14">
        <f t="shared" si="5"/>
        <v>0</v>
      </c>
      <c r="AJ2096" s="10"/>
    </row>
    <row r="2097" ht="15.75" customHeight="1">
      <c r="A2097" s="9">
        <v>45695.0</v>
      </c>
      <c r="B2097" s="10" t="s">
        <v>4805</v>
      </c>
      <c r="C2097" s="10" t="s">
        <v>4806</v>
      </c>
      <c r="D2097" s="11">
        <v>1.5996643078E10</v>
      </c>
      <c r="E2097" s="10" t="s">
        <v>8586</v>
      </c>
      <c r="F2097" s="10" t="s">
        <v>8587</v>
      </c>
      <c r="G2097" s="10" t="s">
        <v>8588</v>
      </c>
      <c r="H2097" s="10" t="s">
        <v>8589</v>
      </c>
      <c r="I2097" s="10" t="s">
        <v>8590</v>
      </c>
      <c r="J2097" s="10" t="s">
        <v>8591</v>
      </c>
      <c r="K2097" s="10" t="s">
        <v>8606</v>
      </c>
      <c r="L2097" s="10" t="s">
        <v>8615</v>
      </c>
      <c r="M2097" s="10" t="s">
        <v>8601</v>
      </c>
      <c r="N2097" s="12" t="s">
        <v>11</v>
      </c>
      <c r="O2097" s="12" t="s">
        <v>13</v>
      </c>
      <c r="P2097" s="12" t="s">
        <v>12</v>
      </c>
      <c r="Q2097" s="12" t="s">
        <v>15</v>
      </c>
      <c r="R2097" s="12" t="s">
        <v>23</v>
      </c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3">
        <f>ROUNDUP(SUM(VLOOKUP(F2097,'Pontuação 3.0'!A$2:B$11,2,FALSE),VLOOKUP(E2097,'Pontuação 3.0'!C$2:D$11,2,FALSE),VLOOKUP(H2097,'Pontuação 3.0'!I$2:J$11,2,FALSE),VLOOKUP(J2097,'Pontuação 3.0'!G$2:H$11,2,FALSE),VLOOKUP(G2097,'Pontuação 3.0'!E$2:F$11,2,FALSE),VLOOKUP(K2097,'Pontuação 3.0'!K$2:L$11,2,FALSE),VLOOKUP(L2097,'Pontuação 3.0'!M$2:N$13,2,FALSE)),0)</f>
        <v>2708</v>
      </c>
      <c r="AD2097" s="14">
        <f t="shared" si="1"/>
        <v>271</v>
      </c>
      <c r="AE2097" s="14" t="str">
        <f t="array" ref="AE2097">IFERROR(INDEX('Pontuação 3.0'!G$13:G$191, MATCH(AD2097, 'Pontuação 3.0'!F$13:F$191, 0)), "Faixa Indefinida")</f>
        <v>A</v>
      </c>
      <c r="AF2097" s="14">
        <f t="shared" si="2"/>
        <v>1</v>
      </c>
      <c r="AG2097" s="14">
        <f t="shared" si="3"/>
        <v>0</v>
      </c>
      <c r="AH2097" s="14">
        <f t="shared" si="4"/>
        <v>0</v>
      </c>
      <c r="AI2097" s="14">
        <f t="shared" si="5"/>
        <v>0</v>
      </c>
      <c r="AJ2097" s="10"/>
    </row>
    <row r="2098" ht="15.75" customHeight="1">
      <c r="A2098" s="9">
        <v>45695.0</v>
      </c>
      <c r="B2098" s="10" t="s">
        <v>170</v>
      </c>
      <c r="C2098" s="10" t="s">
        <v>4809</v>
      </c>
      <c r="D2098" s="11">
        <v>8.2993368558E10</v>
      </c>
      <c r="E2098" s="10" t="s">
        <v>8586</v>
      </c>
      <c r="F2098" s="10" t="s">
        <v>8587</v>
      </c>
      <c r="G2098" s="10" t="s">
        <v>8620</v>
      </c>
      <c r="H2098" s="10" t="s">
        <v>8589</v>
      </c>
      <c r="I2098" s="10" t="s">
        <v>8590</v>
      </c>
      <c r="J2098" s="10" t="s">
        <v>8599</v>
      </c>
      <c r="K2098" s="10" t="s">
        <v>8606</v>
      </c>
      <c r="L2098" s="10" t="s">
        <v>8600</v>
      </c>
      <c r="M2098" s="10" t="s">
        <v>8601</v>
      </c>
      <c r="N2098" s="12" t="s">
        <v>11</v>
      </c>
      <c r="O2098" s="12" t="s">
        <v>13</v>
      </c>
      <c r="P2098" s="12" t="s">
        <v>19</v>
      </c>
      <c r="Q2098" s="12" t="s">
        <v>15</v>
      </c>
      <c r="R2098" s="12" t="s">
        <v>14</v>
      </c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3">
        <f>ROUNDUP(SUM(VLOOKUP(F2098,'Pontuação 3.0'!A$2:B$11,2,FALSE),VLOOKUP(E2098,'Pontuação 3.0'!C$2:D$11,2,FALSE),VLOOKUP(H2098,'Pontuação 3.0'!I$2:J$11,2,FALSE),VLOOKUP(J2098,'Pontuação 3.0'!G$2:H$11,2,FALSE),VLOOKUP(G2098,'Pontuação 3.0'!E$2:F$11,2,FALSE),VLOOKUP(K2098,'Pontuação 3.0'!K$2:L$11,2,FALSE),VLOOKUP(L2098,'Pontuação 3.0'!M$2:N$13,2,FALSE)),0)</f>
        <v>2524</v>
      </c>
      <c r="AD2098" s="14">
        <f t="shared" si="1"/>
        <v>252</v>
      </c>
      <c r="AE2098" s="14" t="str">
        <f t="array" ref="AE2098">IFERROR(INDEX('Pontuação 3.0'!G$13:G$191, MATCH(AD2098, 'Pontuação 3.0'!F$13:F$191, 0)), "Faixa Indefinida")</f>
        <v>A</v>
      </c>
      <c r="AF2098" s="14">
        <f t="shared" si="2"/>
        <v>1</v>
      </c>
      <c r="AG2098" s="14">
        <f t="shared" si="3"/>
        <v>0</v>
      </c>
      <c r="AH2098" s="14">
        <f t="shared" si="4"/>
        <v>0</v>
      </c>
      <c r="AI2098" s="14">
        <f t="shared" si="5"/>
        <v>0</v>
      </c>
      <c r="AJ2098" s="10"/>
    </row>
    <row r="2099" ht="15.75" customHeight="1">
      <c r="A2099" s="9">
        <v>45695.0</v>
      </c>
      <c r="B2099" s="10" t="s">
        <v>4815</v>
      </c>
      <c r="C2099" s="10" t="s">
        <v>4816</v>
      </c>
      <c r="D2099" s="11">
        <v>6.799305213E10</v>
      </c>
      <c r="E2099" s="10" t="s">
        <v>8622</v>
      </c>
      <c r="F2099" s="10" t="s">
        <v>8587</v>
      </c>
      <c r="G2099" s="10" t="s">
        <v>8588</v>
      </c>
      <c r="H2099" s="10" t="s">
        <v>8598</v>
      </c>
      <c r="I2099" s="10" t="s">
        <v>8590</v>
      </c>
      <c r="J2099" s="10" t="s">
        <v>8599</v>
      </c>
      <c r="K2099" s="10" t="s">
        <v>8590</v>
      </c>
      <c r="L2099" s="10" t="s">
        <v>8592</v>
      </c>
      <c r="M2099" s="10" t="s">
        <v>8601</v>
      </c>
      <c r="N2099" s="12" t="s">
        <v>11</v>
      </c>
      <c r="O2099" s="12" t="s">
        <v>13</v>
      </c>
      <c r="P2099" s="12" t="s">
        <v>22</v>
      </c>
      <c r="Q2099" s="12" t="s">
        <v>15</v>
      </c>
      <c r="R2099" s="12" t="s">
        <v>14</v>
      </c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3">
        <f>ROUNDUP(SUM(VLOOKUP(F2099,'Pontuação 3.0'!A$2:B$11,2,FALSE),VLOOKUP(E2099,'Pontuação 3.0'!C$2:D$11,2,FALSE),VLOOKUP(H2099,'Pontuação 3.0'!I$2:J$11,2,FALSE),VLOOKUP(J2099,'Pontuação 3.0'!G$2:H$11,2,FALSE),VLOOKUP(G2099,'Pontuação 3.0'!E$2:F$11,2,FALSE),VLOOKUP(K2099,'Pontuação 3.0'!K$2:L$11,2,FALSE),VLOOKUP(L2099,'Pontuação 3.0'!M$2:N$13,2,FALSE)),0)</f>
        <v>2092</v>
      </c>
      <c r="AD2099" s="14">
        <f t="shared" si="1"/>
        <v>209</v>
      </c>
      <c r="AE2099" s="14" t="str">
        <f t="array" ref="AE2099">IFERROR(INDEX('Pontuação 3.0'!G$13:G$191, MATCH(AD2099, 'Pontuação 3.0'!F$13:F$191, 0)), "Faixa Indefinida")</f>
        <v>C</v>
      </c>
      <c r="AF2099" s="14">
        <f t="shared" si="2"/>
        <v>0</v>
      </c>
      <c r="AG2099" s="14">
        <f t="shared" si="3"/>
        <v>0</v>
      </c>
      <c r="AH2099" s="14">
        <f t="shared" si="4"/>
        <v>1</v>
      </c>
      <c r="AI2099" s="14">
        <f t="shared" si="5"/>
        <v>0</v>
      </c>
      <c r="AJ2099" s="10"/>
    </row>
    <row r="2100" ht="15.75" customHeight="1">
      <c r="A2100" s="9">
        <v>45695.0</v>
      </c>
      <c r="B2100" s="10" t="s">
        <v>4812</v>
      </c>
      <c r="C2100" s="10" t="s">
        <v>4813</v>
      </c>
      <c r="D2100" s="10" t="s">
        <v>4814</v>
      </c>
      <c r="E2100" s="10" t="s">
        <v>8586</v>
      </c>
      <c r="F2100" s="10" t="s">
        <v>8640</v>
      </c>
      <c r="G2100" s="10" t="s">
        <v>8588</v>
      </c>
      <c r="H2100" s="10" t="s">
        <v>8626</v>
      </c>
      <c r="I2100" s="10" t="s">
        <v>8590</v>
      </c>
      <c r="J2100" s="10" t="s">
        <v>8624</v>
      </c>
      <c r="K2100" s="10" t="s">
        <v>8590</v>
      </c>
      <c r="L2100" s="10" t="s">
        <v>8615</v>
      </c>
      <c r="M2100" s="10" t="s">
        <v>8625</v>
      </c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3">
        <f>ROUNDUP(SUM(VLOOKUP(F2100,'Pontuação 3.0'!A$2:B$11,2,FALSE),VLOOKUP(E2100,'Pontuação 3.0'!C$2:D$11,2,FALSE),VLOOKUP(H2100,'Pontuação 3.0'!I$2:J$11,2,FALSE),VLOOKUP(J2100,'Pontuação 3.0'!G$2:H$11,2,FALSE),VLOOKUP(G2100,'Pontuação 3.0'!E$2:F$11,2,FALSE),VLOOKUP(K2100,'Pontuação 3.0'!K$2:L$11,2,FALSE),VLOOKUP(L2100,'Pontuação 3.0'!M$2:N$13,2,FALSE)),0)</f>
        <v>1935</v>
      </c>
      <c r="AD2100" s="14">
        <f t="shared" si="1"/>
        <v>194</v>
      </c>
      <c r="AE2100" s="14" t="str">
        <f t="array" ref="AE2100">IFERROR(INDEX('Pontuação 3.0'!G$13:G$191, MATCH(AD2100, 'Pontuação 3.0'!F$13:F$191, 0)), "Faixa Indefinida")</f>
        <v>C</v>
      </c>
      <c r="AF2100" s="14">
        <f t="shared" si="2"/>
        <v>0</v>
      </c>
      <c r="AG2100" s="14">
        <f t="shared" si="3"/>
        <v>0</v>
      </c>
      <c r="AH2100" s="14">
        <f t="shared" si="4"/>
        <v>1</v>
      </c>
      <c r="AI2100" s="14">
        <f t="shared" si="5"/>
        <v>0</v>
      </c>
      <c r="AJ2100" s="10"/>
    </row>
    <row r="2101" ht="15.75" customHeight="1">
      <c r="A2101" s="9">
        <v>45695.0</v>
      </c>
      <c r="B2101" s="10" t="s">
        <v>4817</v>
      </c>
      <c r="C2101" s="10" t="s">
        <v>4818</v>
      </c>
      <c r="D2101" s="11">
        <v>4.5998159163E10</v>
      </c>
      <c r="E2101" s="10" t="s">
        <v>8586</v>
      </c>
      <c r="F2101" s="10" t="s">
        <v>8587</v>
      </c>
      <c r="G2101" s="10" t="s">
        <v>8620</v>
      </c>
      <c r="H2101" s="10" t="s">
        <v>8589</v>
      </c>
      <c r="I2101" s="10" t="s">
        <v>8590</v>
      </c>
      <c r="J2101" s="10" t="s">
        <v>8599</v>
      </c>
      <c r="K2101" s="10" t="s">
        <v>8590</v>
      </c>
      <c r="L2101" s="10" t="s">
        <v>8615</v>
      </c>
      <c r="M2101" s="10" t="s">
        <v>8593</v>
      </c>
      <c r="N2101" s="12" t="s">
        <v>11</v>
      </c>
      <c r="O2101" s="12" t="s">
        <v>13</v>
      </c>
      <c r="P2101" s="12" t="s">
        <v>77</v>
      </c>
      <c r="Q2101" s="12" t="s">
        <v>45</v>
      </c>
      <c r="R2101" s="12" t="s">
        <v>23</v>
      </c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3">
        <f>ROUNDUP(SUM(VLOOKUP(F2101,'Pontuação 3.0'!A$2:B$11,2,FALSE),VLOOKUP(E2101,'Pontuação 3.0'!C$2:D$11,2,FALSE),VLOOKUP(H2101,'Pontuação 3.0'!I$2:J$11,2,FALSE),VLOOKUP(J2101,'Pontuação 3.0'!G$2:H$11,2,FALSE),VLOOKUP(G2101,'Pontuação 3.0'!E$2:F$11,2,FALSE),VLOOKUP(K2101,'Pontuação 3.0'!K$2:L$11,2,FALSE),VLOOKUP(L2101,'Pontuação 3.0'!M$2:N$13,2,FALSE)),0)</f>
        <v>2155</v>
      </c>
      <c r="AD2101" s="14">
        <f t="shared" si="1"/>
        <v>216</v>
      </c>
      <c r="AE2101" s="14" t="str">
        <f t="array" ref="AE2101">IFERROR(INDEX('Pontuação 3.0'!G$13:G$191, MATCH(AD2101, 'Pontuação 3.0'!F$13:F$191, 0)), "Faixa Indefinida")</f>
        <v>B</v>
      </c>
      <c r="AF2101" s="14">
        <f t="shared" si="2"/>
        <v>0</v>
      </c>
      <c r="AG2101" s="14">
        <f t="shared" si="3"/>
        <v>1</v>
      </c>
      <c r="AH2101" s="14">
        <f t="shared" si="4"/>
        <v>0</v>
      </c>
      <c r="AI2101" s="14">
        <f t="shared" si="5"/>
        <v>0</v>
      </c>
      <c r="AJ2101" s="10"/>
    </row>
    <row r="2102" ht="15.75" customHeight="1">
      <c r="A2102" s="9">
        <v>45695.0</v>
      </c>
      <c r="B2102" s="10" t="s">
        <v>4819</v>
      </c>
      <c r="C2102" s="10" t="s">
        <v>4820</v>
      </c>
      <c r="D2102" s="11">
        <v>8.699829001E10</v>
      </c>
      <c r="E2102" s="10" t="s">
        <v>8622</v>
      </c>
      <c r="F2102" s="10" t="s">
        <v>8596</v>
      </c>
      <c r="G2102" s="10" t="s">
        <v>8588</v>
      </c>
      <c r="H2102" s="10" t="s">
        <v>8598</v>
      </c>
      <c r="I2102" s="10" t="s">
        <v>8590</v>
      </c>
      <c r="J2102" s="10" t="s">
        <v>8624</v>
      </c>
      <c r="K2102" s="10" t="s">
        <v>8606</v>
      </c>
      <c r="L2102" s="10" t="s">
        <v>8592</v>
      </c>
      <c r="M2102" s="10" t="s">
        <v>8601</v>
      </c>
      <c r="N2102" s="12" t="s">
        <v>11</v>
      </c>
      <c r="O2102" s="12" t="s">
        <v>13</v>
      </c>
      <c r="P2102" s="12" t="s">
        <v>22</v>
      </c>
      <c r="Q2102" s="12" t="s">
        <v>34</v>
      </c>
      <c r="R2102" s="12" t="s">
        <v>14</v>
      </c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3">
        <f>ROUNDUP(SUM(VLOOKUP(F2102,'Pontuação 3.0'!A$2:B$11,2,FALSE),VLOOKUP(E2102,'Pontuação 3.0'!C$2:D$11,2,FALSE),VLOOKUP(H2102,'Pontuação 3.0'!I$2:J$11,2,FALSE),VLOOKUP(J2102,'Pontuação 3.0'!G$2:H$11,2,FALSE),VLOOKUP(G2102,'Pontuação 3.0'!E$2:F$11,2,FALSE),VLOOKUP(K2102,'Pontuação 3.0'!K$2:L$11,2,FALSE),VLOOKUP(L2102,'Pontuação 3.0'!M$2:N$13,2,FALSE)),0)</f>
        <v>2243</v>
      </c>
      <c r="AD2102" s="14">
        <f t="shared" si="1"/>
        <v>224</v>
      </c>
      <c r="AE2102" s="14" t="str">
        <f t="array" ref="AE2102">IFERROR(INDEX('Pontuação 3.0'!G$13:G$191, MATCH(AD2102, 'Pontuação 3.0'!F$13:F$191, 0)), "Faixa Indefinida")</f>
        <v>B</v>
      </c>
      <c r="AF2102" s="14">
        <f t="shared" si="2"/>
        <v>0</v>
      </c>
      <c r="AG2102" s="14">
        <f t="shared" si="3"/>
        <v>1</v>
      </c>
      <c r="AH2102" s="14">
        <f t="shared" si="4"/>
        <v>0</v>
      </c>
      <c r="AI2102" s="14">
        <f t="shared" si="5"/>
        <v>0</v>
      </c>
      <c r="AJ2102" s="10"/>
    </row>
    <row r="2103" ht="15.75" customHeight="1">
      <c r="A2103" s="9">
        <v>45695.0</v>
      </c>
      <c r="B2103" s="10" t="s">
        <v>4821</v>
      </c>
      <c r="C2103" s="10" t="s">
        <v>4822</v>
      </c>
      <c r="D2103" s="10" t="s">
        <v>4823</v>
      </c>
      <c r="E2103" s="10" t="s">
        <v>8586</v>
      </c>
      <c r="F2103" s="10" t="s">
        <v>8596</v>
      </c>
      <c r="G2103" s="10" t="s">
        <v>8620</v>
      </c>
      <c r="H2103" s="10" t="s">
        <v>8598</v>
      </c>
      <c r="I2103" s="10" t="s">
        <v>8590</v>
      </c>
      <c r="J2103" s="10" t="s">
        <v>8599</v>
      </c>
      <c r="K2103" s="10" t="s">
        <v>8590</v>
      </c>
      <c r="L2103" s="10" t="s">
        <v>8592</v>
      </c>
      <c r="M2103" s="10" t="s">
        <v>8601</v>
      </c>
      <c r="N2103" s="12" t="s">
        <v>11</v>
      </c>
      <c r="O2103" s="12" t="s">
        <v>13</v>
      </c>
      <c r="P2103" s="12" t="s">
        <v>22</v>
      </c>
      <c r="Q2103" s="12" t="s">
        <v>31</v>
      </c>
      <c r="R2103" s="12" t="s">
        <v>14</v>
      </c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3">
        <f>ROUNDUP(SUM(VLOOKUP(F2103,'Pontuação 3.0'!A$2:B$11,2,FALSE),VLOOKUP(E2103,'Pontuação 3.0'!C$2:D$11,2,FALSE),VLOOKUP(H2103,'Pontuação 3.0'!I$2:J$11,2,FALSE),VLOOKUP(J2103,'Pontuação 3.0'!G$2:H$11,2,FALSE),VLOOKUP(G2103,'Pontuação 3.0'!E$2:F$11,2,FALSE),VLOOKUP(K2103,'Pontuação 3.0'!K$2:L$11,2,FALSE),VLOOKUP(L2103,'Pontuação 3.0'!M$2:N$13,2,FALSE)),0)</f>
        <v>1849</v>
      </c>
      <c r="AD2103" s="14">
        <f t="shared" si="1"/>
        <v>185</v>
      </c>
      <c r="AE2103" s="14" t="str">
        <f t="array" ref="AE2103">IFERROR(INDEX('Pontuação 3.0'!G$13:G$191, MATCH(AD2103, 'Pontuação 3.0'!F$13:F$191, 0)), "Faixa Indefinida")</f>
        <v>D</v>
      </c>
      <c r="AF2103" s="14">
        <f t="shared" si="2"/>
        <v>0</v>
      </c>
      <c r="AG2103" s="14">
        <f t="shared" si="3"/>
        <v>0</v>
      </c>
      <c r="AH2103" s="14">
        <f t="shared" si="4"/>
        <v>0</v>
      </c>
      <c r="AI2103" s="14">
        <f t="shared" si="5"/>
        <v>1</v>
      </c>
      <c r="AJ2103" s="10"/>
    </row>
    <row r="2104" ht="15.75" customHeight="1">
      <c r="A2104" s="9">
        <v>45695.0</v>
      </c>
      <c r="B2104" s="10" t="s">
        <v>4824</v>
      </c>
      <c r="C2104" s="10" t="s">
        <v>4825</v>
      </c>
      <c r="D2104" s="11">
        <v>1.6991108681E10</v>
      </c>
      <c r="E2104" s="10" t="s">
        <v>8586</v>
      </c>
      <c r="F2104" s="10" t="s">
        <v>8596</v>
      </c>
      <c r="G2104" s="10" t="s">
        <v>8588</v>
      </c>
      <c r="H2104" s="10" t="s">
        <v>8605</v>
      </c>
      <c r="I2104" s="10" t="s">
        <v>8614</v>
      </c>
      <c r="J2104" s="10" t="s">
        <v>8599</v>
      </c>
      <c r="K2104" s="10" t="s">
        <v>8590</v>
      </c>
      <c r="L2104" s="10" t="s">
        <v>8592</v>
      </c>
      <c r="M2104" s="10" t="s">
        <v>8593</v>
      </c>
      <c r="N2104" s="12" t="s">
        <v>11</v>
      </c>
      <c r="O2104" s="12" t="s">
        <v>13</v>
      </c>
      <c r="P2104" s="12" t="s">
        <v>19</v>
      </c>
      <c r="Q2104" s="12" t="s">
        <v>121</v>
      </c>
      <c r="R2104" s="12" t="s">
        <v>23</v>
      </c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3">
        <f>ROUNDUP(SUM(VLOOKUP(F2104,'Pontuação 3.0'!A$2:B$11,2,FALSE),VLOOKUP(E2104,'Pontuação 3.0'!C$2:D$11,2,FALSE),VLOOKUP(H2104,'Pontuação 3.0'!I$2:J$11,2,FALSE),VLOOKUP(J2104,'Pontuação 3.0'!G$2:H$11,2,FALSE),VLOOKUP(G2104,'Pontuação 3.0'!E$2:F$11,2,FALSE),VLOOKUP(K2104,'Pontuação 3.0'!K$2:L$11,2,FALSE),VLOOKUP(L2104,'Pontuação 3.0'!M$2:N$13,2,FALSE)),0)</f>
        <v>1925</v>
      </c>
      <c r="AD2104" s="14">
        <f t="shared" si="1"/>
        <v>193</v>
      </c>
      <c r="AE2104" s="14" t="str">
        <f t="array" ref="AE2104">IFERROR(INDEX('Pontuação 3.0'!G$13:G$191, MATCH(AD2104, 'Pontuação 3.0'!F$13:F$191, 0)), "Faixa Indefinida")</f>
        <v>C</v>
      </c>
      <c r="AF2104" s="14">
        <f t="shared" si="2"/>
        <v>0</v>
      </c>
      <c r="AG2104" s="14">
        <f t="shared" si="3"/>
        <v>0</v>
      </c>
      <c r="AH2104" s="14">
        <f t="shared" si="4"/>
        <v>1</v>
      </c>
      <c r="AI2104" s="14">
        <f t="shared" si="5"/>
        <v>0</v>
      </c>
      <c r="AJ2104" s="10"/>
    </row>
    <row r="2105" ht="15.75" customHeight="1">
      <c r="A2105" s="9">
        <v>45695.0</v>
      </c>
      <c r="B2105" s="10" t="s">
        <v>4826</v>
      </c>
      <c r="C2105" s="10" t="s">
        <v>4827</v>
      </c>
      <c r="D2105" s="11">
        <v>8.1999253011E10</v>
      </c>
      <c r="E2105" s="10" t="s">
        <v>8622</v>
      </c>
      <c r="F2105" s="10" t="s">
        <v>8596</v>
      </c>
      <c r="G2105" s="10" t="s">
        <v>8628</v>
      </c>
      <c r="H2105" s="10" t="s">
        <v>8626</v>
      </c>
      <c r="I2105" s="10" t="s">
        <v>8590</v>
      </c>
      <c r="J2105" s="10" t="s">
        <v>8599</v>
      </c>
      <c r="K2105" s="10" t="s">
        <v>8590</v>
      </c>
      <c r="L2105" s="10" t="s">
        <v>8592</v>
      </c>
      <c r="M2105" s="10" t="s">
        <v>8611</v>
      </c>
      <c r="N2105" s="12" t="s">
        <v>11</v>
      </c>
      <c r="O2105" s="12" t="s">
        <v>13</v>
      </c>
      <c r="P2105" s="12" t="s">
        <v>102</v>
      </c>
      <c r="Q2105" s="12" t="s">
        <v>15</v>
      </c>
      <c r="R2105" s="12" t="s">
        <v>14</v>
      </c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3">
        <f>ROUNDUP(SUM(VLOOKUP(F2105,'Pontuação 3.0'!A$2:B$11,2,FALSE),VLOOKUP(E2105,'Pontuação 3.0'!C$2:D$11,2,FALSE),VLOOKUP(H2105,'Pontuação 3.0'!I$2:J$11,2,FALSE),VLOOKUP(J2105,'Pontuação 3.0'!G$2:H$11,2,FALSE),VLOOKUP(G2105,'Pontuação 3.0'!E$2:F$11,2,FALSE),VLOOKUP(K2105,'Pontuação 3.0'!K$2:L$11,2,FALSE),VLOOKUP(L2105,'Pontuação 3.0'!M$2:N$13,2,FALSE)),0)</f>
        <v>1661</v>
      </c>
      <c r="AD2105" s="14">
        <f t="shared" si="1"/>
        <v>166</v>
      </c>
      <c r="AE2105" s="14" t="str">
        <f t="array" ref="AE2105">IFERROR(INDEX('Pontuação 3.0'!G$13:G$191, MATCH(AD2105, 'Pontuação 3.0'!F$13:F$191, 0)), "Faixa Indefinida")</f>
        <v>D</v>
      </c>
      <c r="AF2105" s="14">
        <f t="shared" si="2"/>
        <v>0</v>
      </c>
      <c r="AG2105" s="14">
        <f t="shared" si="3"/>
        <v>0</v>
      </c>
      <c r="AH2105" s="14">
        <f t="shared" si="4"/>
        <v>0</v>
      </c>
      <c r="AI2105" s="14">
        <f t="shared" si="5"/>
        <v>1</v>
      </c>
      <c r="AJ2105" s="10"/>
    </row>
    <row r="2106" ht="15.75" customHeight="1">
      <c r="A2106" s="9">
        <v>45695.0</v>
      </c>
      <c r="B2106" s="10" t="s">
        <v>4830</v>
      </c>
      <c r="C2106" s="10" t="s">
        <v>4831</v>
      </c>
      <c r="D2106" s="11">
        <v>9.198345517E10</v>
      </c>
      <c r="E2106" s="10" t="s">
        <v>8586</v>
      </c>
      <c r="F2106" s="10" t="s">
        <v>8596</v>
      </c>
      <c r="G2106" s="10" t="s">
        <v>8588</v>
      </c>
      <c r="H2106" s="10" t="s">
        <v>8598</v>
      </c>
      <c r="I2106" s="10" t="s">
        <v>8614</v>
      </c>
      <c r="J2106" s="10" t="s">
        <v>8599</v>
      </c>
      <c r="K2106" s="10" t="s">
        <v>8606</v>
      </c>
      <c r="L2106" s="10" t="s">
        <v>8615</v>
      </c>
      <c r="M2106" s="10" t="s">
        <v>8593</v>
      </c>
      <c r="N2106" s="12" t="s">
        <v>11</v>
      </c>
      <c r="O2106" s="12" t="s">
        <v>13</v>
      </c>
      <c r="P2106" s="12" t="s">
        <v>39</v>
      </c>
      <c r="Q2106" s="12" t="s">
        <v>15</v>
      </c>
      <c r="R2106" s="12" t="s">
        <v>14</v>
      </c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3">
        <f>ROUNDUP(SUM(VLOOKUP(F2106,'Pontuação 3.0'!A$2:B$11,2,FALSE),VLOOKUP(E2106,'Pontuação 3.0'!C$2:D$11,2,FALSE),VLOOKUP(H2106,'Pontuação 3.0'!I$2:J$11,2,FALSE),VLOOKUP(J2106,'Pontuação 3.0'!G$2:H$11,2,FALSE),VLOOKUP(G2106,'Pontuação 3.0'!E$2:F$11,2,FALSE),VLOOKUP(K2106,'Pontuação 3.0'!K$2:L$11,2,FALSE),VLOOKUP(L2106,'Pontuação 3.0'!M$2:N$13,2,FALSE)),0)</f>
        <v>2336</v>
      </c>
      <c r="AD2106" s="14">
        <f t="shared" si="1"/>
        <v>234</v>
      </c>
      <c r="AE2106" s="14" t="str">
        <f t="array" ref="AE2106">IFERROR(INDEX('Pontuação 3.0'!G$13:G$191, MATCH(AD2106, 'Pontuação 3.0'!F$13:F$191, 0)), "Faixa Indefinida")</f>
        <v>B</v>
      </c>
      <c r="AF2106" s="14">
        <f t="shared" si="2"/>
        <v>0</v>
      </c>
      <c r="AG2106" s="14">
        <f t="shared" si="3"/>
        <v>1</v>
      </c>
      <c r="AH2106" s="14">
        <f t="shared" si="4"/>
        <v>0</v>
      </c>
      <c r="AI2106" s="14">
        <f t="shared" si="5"/>
        <v>0</v>
      </c>
      <c r="AJ2106" s="10"/>
    </row>
    <row r="2107" ht="15.75" customHeight="1">
      <c r="A2107" s="9">
        <v>45695.0</v>
      </c>
      <c r="B2107" s="10" t="s">
        <v>1014</v>
      </c>
      <c r="C2107" s="10" t="s">
        <v>4832</v>
      </c>
      <c r="D2107" s="11">
        <v>6.9992440442E10</v>
      </c>
      <c r="E2107" s="10" t="s">
        <v>8586</v>
      </c>
      <c r="F2107" s="10" t="s">
        <v>8587</v>
      </c>
      <c r="G2107" s="10" t="s">
        <v>8588</v>
      </c>
      <c r="H2107" s="10" t="s">
        <v>8589</v>
      </c>
      <c r="I2107" s="10" t="s">
        <v>8614</v>
      </c>
      <c r="J2107" s="10" t="s">
        <v>8599</v>
      </c>
      <c r="K2107" s="10" t="s">
        <v>8606</v>
      </c>
      <c r="L2107" s="10" t="s">
        <v>8592</v>
      </c>
      <c r="M2107" s="10" t="s">
        <v>8593</v>
      </c>
      <c r="N2107" s="12" t="s">
        <v>11</v>
      </c>
      <c r="O2107" s="12" t="s">
        <v>13</v>
      </c>
      <c r="P2107" s="12" t="s">
        <v>19</v>
      </c>
      <c r="Q2107" s="12" t="s">
        <v>1424</v>
      </c>
      <c r="R2107" s="12" t="s">
        <v>23</v>
      </c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3">
        <f>ROUNDUP(SUM(VLOOKUP(F2107,'Pontuação 3.0'!A$2:B$11,2,FALSE),VLOOKUP(E2107,'Pontuação 3.0'!C$2:D$11,2,FALSE),VLOOKUP(H2107,'Pontuação 3.0'!I$2:J$11,2,FALSE),VLOOKUP(J2107,'Pontuação 3.0'!G$2:H$11,2,FALSE),VLOOKUP(G2107,'Pontuação 3.0'!E$2:F$11,2,FALSE),VLOOKUP(K2107,'Pontuação 3.0'!K$2:L$11,2,FALSE),VLOOKUP(L2107,'Pontuação 3.0'!M$2:N$13,2,FALSE)),0)</f>
        <v>2470</v>
      </c>
      <c r="AD2107" s="14">
        <f t="shared" si="1"/>
        <v>247</v>
      </c>
      <c r="AE2107" s="14" t="str">
        <f t="array" ref="AE2107">IFERROR(INDEX('Pontuação 3.0'!G$13:G$191, MATCH(AD2107, 'Pontuação 3.0'!F$13:F$191, 0)), "Faixa Indefinida")</f>
        <v>A</v>
      </c>
      <c r="AF2107" s="14">
        <f t="shared" si="2"/>
        <v>1</v>
      </c>
      <c r="AG2107" s="14">
        <f t="shared" si="3"/>
        <v>0</v>
      </c>
      <c r="AH2107" s="14">
        <f t="shared" si="4"/>
        <v>0</v>
      </c>
      <c r="AI2107" s="14">
        <f t="shared" si="5"/>
        <v>0</v>
      </c>
      <c r="AJ2107" s="10"/>
    </row>
    <row r="2108" ht="15.75" customHeight="1">
      <c r="A2108" s="9">
        <v>45695.0</v>
      </c>
      <c r="B2108" s="10" t="s">
        <v>4833</v>
      </c>
      <c r="C2108" s="10" t="s">
        <v>4834</v>
      </c>
      <c r="D2108" s="11">
        <v>9.4988165459E10</v>
      </c>
      <c r="E2108" s="10" t="s">
        <v>8586</v>
      </c>
      <c r="F2108" s="10" t="s">
        <v>8587</v>
      </c>
      <c r="G2108" s="10" t="s">
        <v>8588</v>
      </c>
      <c r="H2108" s="10" t="s">
        <v>8598</v>
      </c>
      <c r="I2108" s="10" t="s">
        <v>8590</v>
      </c>
      <c r="J2108" s="10" t="s">
        <v>8591</v>
      </c>
      <c r="K2108" s="10" t="s">
        <v>8590</v>
      </c>
      <c r="L2108" s="10" t="s">
        <v>8629</v>
      </c>
      <c r="M2108" s="10" t="s">
        <v>8611</v>
      </c>
      <c r="N2108" s="12" t="s">
        <v>11</v>
      </c>
      <c r="O2108" s="12" t="s">
        <v>13</v>
      </c>
      <c r="P2108" s="12" t="s">
        <v>77</v>
      </c>
      <c r="Q2108" s="12" t="s">
        <v>45</v>
      </c>
      <c r="R2108" s="12" t="s">
        <v>23</v>
      </c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3">
        <f>ROUNDUP(SUM(VLOOKUP(F2108,'Pontuação 3.0'!A$2:B$11,2,FALSE),VLOOKUP(E2108,'Pontuação 3.0'!C$2:D$11,2,FALSE),VLOOKUP(H2108,'Pontuação 3.0'!I$2:J$11,2,FALSE),VLOOKUP(J2108,'Pontuação 3.0'!G$2:H$11,2,FALSE),VLOOKUP(G2108,'Pontuação 3.0'!E$2:F$11,2,FALSE),VLOOKUP(K2108,'Pontuação 3.0'!K$2:L$11,2,FALSE),VLOOKUP(L2108,'Pontuação 3.0'!M$2:N$13,2,FALSE)),0)</f>
        <v>2252</v>
      </c>
      <c r="AD2108" s="14">
        <f t="shared" si="1"/>
        <v>225</v>
      </c>
      <c r="AE2108" s="14" t="str">
        <f t="array" ref="AE2108">IFERROR(INDEX('Pontuação 3.0'!G$13:G$191, MATCH(AD2108, 'Pontuação 3.0'!F$13:F$191, 0)), "Faixa Indefinida")</f>
        <v>B</v>
      </c>
      <c r="AF2108" s="14">
        <f t="shared" si="2"/>
        <v>0</v>
      </c>
      <c r="AG2108" s="14">
        <f t="shared" si="3"/>
        <v>1</v>
      </c>
      <c r="AH2108" s="14">
        <f t="shared" si="4"/>
        <v>0</v>
      </c>
      <c r="AI2108" s="14">
        <f t="shared" si="5"/>
        <v>0</v>
      </c>
      <c r="AJ2108" s="10"/>
    </row>
    <row r="2109" ht="15.75" customHeight="1">
      <c r="A2109" s="9">
        <v>45695.0</v>
      </c>
      <c r="B2109" s="10" t="s">
        <v>207</v>
      </c>
      <c r="C2109" s="10" t="s">
        <v>4841</v>
      </c>
      <c r="D2109" s="15" t="s">
        <v>8759</v>
      </c>
      <c r="E2109" s="10" t="s">
        <v>8586</v>
      </c>
      <c r="F2109" s="10" t="s">
        <v>8587</v>
      </c>
      <c r="G2109" s="10" t="s">
        <v>8616</v>
      </c>
      <c r="H2109" s="10" t="s">
        <v>8598</v>
      </c>
      <c r="I2109" s="10" t="s">
        <v>8590</v>
      </c>
      <c r="J2109" s="10" t="s">
        <v>8624</v>
      </c>
      <c r="K2109" s="10" t="s">
        <v>8606</v>
      </c>
      <c r="L2109" s="10" t="s">
        <v>8615</v>
      </c>
      <c r="M2109" s="10" t="s">
        <v>8593</v>
      </c>
      <c r="N2109" s="12" t="s">
        <v>11</v>
      </c>
      <c r="O2109" s="12" t="s">
        <v>13</v>
      </c>
      <c r="P2109" s="12" t="s">
        <v>12</v>
      </c>
      <c r="Q2109" s="12" t="s">
        <v>15</v>
      </c>
      <c r="R2109" s="12" t="s">
        <v>14</v>
      </c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3">
        <f>ROUNDUP(SUM(VLOOKUP(F2109,'Pontuação 3.0'!A$2:B$11,2,FALSE),VLOOKUP(E2109,'Pontuação 3.0'!C$2:D$11,2,FALSE),VLOOKUP(H2109,'Pontuação 3.0'!I$2:J$11,2,FALSE),VLOOKUP(J2109,'Pontuação 3.0'!G$2:H$11,2,FALSE),VLOOKUP(G2109,'Pontuação 3.0'!E$2:F$11,2,FALSE),VLOOKUP(K2109,'Pontuação 3.0'!K$2:L$11,2,FALSE),VLOOKUP(L2109,'Pontuação 3.0'!M$2:N$13,2,FALSE)),0)</f>
        <v>2586</v>
      </c>
      <c r="AD2109" s="14">
        <f t="shared" si="1"/>
        <v>259</v>
      </c>
      <c r="AE2109" s="14" t="str">
        <f t="array" ref="AE2109">IFERROR(INDEX('Pontuação 3.0'!G$13:G$191, MATCH(AD2109, 'Pontuação 3.0'!F$13:F$191, 0)), "Faixa Indefinida")</f>
        <v>A</v>
      </c>
      <c r="AF2109" s="14">
        <f t="shared" si="2"/>
        <v>1</v>
      </c>
      <c r="AG2109" s="14">
        <f t="shared" si="3"/>
        <v>0</v>
      </c>
      <c r="AH2109" s="14">
        <f t="shared" si="4"/>
        <v>0</v>
      </c>
      <c r="AI2109" s="14">
        <f t="shared" si="5"/>
        <v>0</v>
      </c>
      <c r="AJ2109" s="10"/>
    </row>
    <row r="2110" ht="15.75" customHeight="1">
      <c r="A2110" s="9">
        <v>45695.0</v>
      </c>
      <c r="B2110" s="10" t="s">
        <v>4842</v>
      </c>
      <c r="C2110" s="10" t="s">
        <v>4843</v>
      </c>
      <c r="D2110" s="11">
        <v>1.3996990155E10</v>
      </c>
      <c r="E2110" s="10" t="s">
        <v>8622</v>
      </c>
      <c r="F2110" s="10" t="s">
        <v>8587</v>
      </c>
      <c r="G2110" s="10" t="s">
        <v>8588</v>
      </c>
      <c r="H2110" s="10" t="s">
        <v>8589</v>
      </c>
      <c r="I2110" s="10" t="s">
        <v>8590</v>
      </c>
      <c r="J2110" s="10" t="s">
        <v>8599</v>
      </c>
      <c r="K2110" s="10" t="s">
        <v>8606</v>
      </c>
      <c r="L2110" s="10" t="s">
        <v>8592</v>
      </c>
      <c r="M2110" s="10" t="s">
        <v>8601</v>
      </c>
      <c r="N2110" s="12" t="s">
        <v>11</v>
      </c>
      <c r="O2110" s="12" t="s">
        <v>13</v>
      </c>
      <c r="P2110" s="12" t="s">
        <v>22</v>
      </c>
      <c r="Q2110" s="12" t="s">
        <v>34</v>
      </c>
      <c r="R2110" s="12" t="s">
        <v>14</v>
      </c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3">
        <f>ROUNDUP(SUM(VLOOKUP(F2110,'Pontuação 3.0'!A$2:B$11,2,FALSE),VLOOKUP(E2110,'Pontuação 3.0'!C$2:D$11,2,FALSE),VLOOKUP(H2110,'Pontuação 3.0'!I$2:J$11,2,FALSE),VLOOKUP(J2110,'Pontuação 3.0'!G$2:H$11,2,FALSE),VLOOKUP(G2110,'Pontuação 3.0'!E$2:F$11,2,FALSE),VLOOKUP(K2110,'Pontuação 3.0'!K$2:L$11,2,FALSE),VLOOKUP(L2110,'Pontuação 3.0'!M$2:N$13,2,FALSE)),0)</f>
        <v>2440</v>
      </c>
      <c r="AD2110" s="14">
        <f t="shared" si="1"/>
        <v>244</v>
      </c>
      <c r="AE2110" s="14" t="str">
        <f t="array" ref="AE2110">IFERROR(INDEX('Pontuação 3.0'!G$13:G$191, MATCH(AD2110, 'Pontuação 3.0'!F$13:F$191, 0)), "Faixa Indefinida")</f>
        <v>A</v>
      </c>
      <c r="AF2110" s="14">
        <f t="shared" si="2"/>
        <v>1</v>
      </c>
      <c r="AG2110" s="14">
        <f t="shared" si="3"/>
        <v>0</v>
      </c>
      <c r="AH2110" s="14">
        <f t="shared" si="4"/>
        <v>0</v>
      </c>
      <c r="AI2110" s="14">
        <f t="shared" si="5"/>
        <v>0</v>
      </c>
      <c r="AJ2110" s="10"/>
    </row>
    <row r="2111" ht="15.75" customHeight="1">
      <c r="A2111" s="9">
        <v>45695.0</v>
      </c>
      <c r="B2111" s="10" t="s">
        <v>4839</v>
      </c>
      <c r="C2111" s="10" t="s">
        <v>4840</v>
      </c>
      <c r="D2111" s="11">
        <v>3.1988509134E10</v>
      </c>
      <c r="E2111" s="10" t="s">
        <v>8586</v>
      </c>
      <c r="F2111" s="10" t="s">
        <v>8596</v>
      </c>
      <c r="G2111" s="10" t="s">
        <v>8588</v>
      </c>
      <c r="H2111" s="10" t="s">
        <v>8589</v>
      </c>
      <c r="I2111" s="10" t="s">
        <v>8614</v>
      </c>
      <c r="J2111" s="10" t="s">
        <v>8591</v>
      </c>
      <c r="K2111" s="10" t="s">
        <v>8590</v>
      </c>
      <c r="L2111" s="10" t="s">
        <v>8592</v>
      </c>
      <c r="M2111" s="10" t="s">
        <v>8625</v>
      </c>
      <c r="N2111" s="12" t="s">
        <v>11</v>
      </c>
      <c r="O2111" s="12" t="s">
        <v>13</v>
      </c>
      <c r="P2111" s="12" t="s">
        <v>12</v>
      </c>
      <c r="Q2111" s="12" t="s">
        <v>4391</v>
      </c>
      <c r="R2111" s="12" t="s">
        <v>14</v>
      </c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3">
        <f>ROUNDUP(SUM(VLOOKUP(F2111,'Pontuação 3.0'!A$2:B$11,2,FALSE),VLOOKUP(E2111,'Pontuação 3.0'!C$2:D$11,2,FALSE),VLOOKUP(H2111,'Pontuação 3.0'!I$2:J$11,2,FALSE),VLOOKUP(J2111,'Pontuação 3.0'!G$2:H$11,2,FALSE),VLOOKUP(G2111,'Pontuação 3.0'!E$2:F$11,2,FALSE),VLOOKUP(K2111,'Pontuação 3.0'!K$2:L$11,2,FALSE),VLOOKUP(L2111,'Pontuação 3.0'!M$2:N$13,2,FALSE)),0)</f>
        <v>2228</v>
      </c>
      <c r="AD2111" s="14">
        <f t="shared" si="1"/>
        <v>223</v>
      </c>
      <c r="AE2111" s="14" t="str">
        <f t="array" ref="AE2111">IFERROR(INDEX('Pontuação 3.0'!G$13:G$191, MATCH(AD2111, 'Pontuação 3.0'!F$13:F$191, 0)), "Faixa Indefinida")</f>
        <v>B</v>
      </c>
      <c r="AF2111" s="14">
        <f t="shared" si="2"/>
        <v>0</v>
      </c>
      <c r="AG2111" s="14">
        <f t="shared" si="3"/>
        <v>1</v>
      </c>
      <c r="AH2111" s="14">
        <f t="shared" si="4"/>
        <v>0</v>
      </c>
      <c r="AI2111" s="14">
        <f t="shared" si="5"/>
        <v>0</v>
      </c>
      <c r="AJ2111" s="10"/>
    </row>
    <row r="2112" ht="15.75" customHeight="1">
      <c r="A2112" s="9">
        <v>45695.0</v>
      </c>
      <c r="B2112" s="10" t="s">
        <v>8760</v>
      </c>
      <c r="C2112" s="10" t="s">
        <v>4848</v>
      </c>
      <c r="D2112" s="11">
        <v>5.4996778676E10</v>
      </c>
      <c r="E2112" s="10" t="s">
        <v>8586</v>
      </c>
      <c r="F2112" s="10" t="s">
        <v>8596</v>
      </c>
      <c r="G2112" s="10" t="s">
        <v>8623</v>
      </c>
      <c r="H2112" s="10" t="s">
        <v>8598</v>
      </c>
      <c r="I2112" s="10" t="s">
        <v>8590</v>
      </c>
      <c r="J2112" s="10" t="s">
        <v>8617</v>
      </c>
      <c r="K2112" s="10" t="s">
        <v>8606</v>
      </c>
      <c r="L2112" s="10" t="s">
        <v>8615</v>
      </c>
      <c r="M2112" s="10" t="s">
        <v>8611</v>
      </c>
      <c r="N2112" s="12" t="s">
        <v>11</v>
      </c>
      <c r="O2112" s="12" t="s">
        <v>13</v>
      </c>
      <c r="P2112" s="12" t="s">
        <v>22</v>
      </c>
      <c r="Q2112" s="12" t="s">
        <v>60</v>
      </c>
      <c r="R2112" s="12" t="s">
        <v>23</v>
      </c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3">
        <f>ROUNDUP(SUM(VLOOKUP(F2112,'Pontuação 3.0'!A$2:B$11,2,FALSE),VLOOKUP(E2112,'Pontuação 3.0'!C$2:D$11,2,FALSE),VLOOKUP(H2112,'Pontuação 3.0'!I$2:J$11,2,FALSE),VLOOKUP(J2112,'Pontuação 3.0'!G$2:H$11,2,FALSE),VLOOKUP(G2112,'Pontuação 3.0'!E$2:F$11,2,FALSE),VLOOKUP(K2112,'Pontuação 3.0'!K$2:L$11,2,FALSE),VLOOKUP(L2112,'Pontuação 3.0'!M$2:N$13,2,FALSE)),0)</f>
        <v>2671</v>
      </c>
      <c r="AD2112" s="14">
        <f t="shared" si="1"/>
        <v>267</v>
      </c>
      <c r="AE2112" s="14" t="str">
        <f t="array" ref="AE2112">IFERROR(INDEX('Pontuação 3.0'!G$13:G$191, MATCH(AD2112, 'Pontuação 3.0'!F$13:F$191, 0)), "Faixa Indefinida")</f>
        <v>A</v>
      </c>
      <c r="AF2112" s="14">
        <f t="shared" si="2"/>
        <v>1</v>
      </c>
      <c r="AG2112" s="14">
        <f t="shared" si="3"/>
        <v>0</v>
      </c>
      <c r="AH2112" s="14">
        <f t="shared" si="4"/>
        <v>0</v>
      </c>
      <c r="AI2112" s="14">
        <f t="shared" si="5"/>
        <v>0</v>
      </c>
      <c r="AJ2112" s="10"/>
    </row>
    <row r="2113" ht="15.75" customHeight="1">
      <c r="A2113" s="9">
        <v>45695.0</v>
      </c>
      <c r="B2113" s="10" t="s">
        <v>3777</v>
      </c>
      <c r="C2113" s="10" t="s">
        <v>4849</v>
      </c>
      <c r="D2113" s="15" t="s">
        <v>8761</v>
      </c>
      <c r="E2113" s="10" t="s">
        <v>8586</v>
      </c>
      <c r="F2113" s="10" t="s">
        <v>8596</v>
      </c>
      <c r="G2113" s="10" t="s">
        <v>8588</v>
      </c>
      <c r="H2113" s="10" t="s">
        <v>8598</v>
      </c>
      <c r="I2113" s="10" t="s">
        <v>8614</v>
      </c>
      <c r="J2113" s="10" t="s">
        <v>8617</v>
      </c>
      <c r="K2113" s="10" t="s">
        <v>8606</v>
      </c>
      <c r="L2113" s="10" t="s">
        <v>8592</v>
      </c>
      <c r="M2113" s="10" t="s">
        <v>8601</v>
      </c>
      <c r="N2113" s="12" t="s">
        <v>11</v>
      </c>
      <c r="O2113" s="12" t="s">
        <v>13</v>
      </c>
      <c r="P2113" s="12" t="s">
        <v>68</v>
      </c>
      <c r="Q2113" s="12" t="s">
        <v>49</v>
      </c>
      <c r="R2113" s="12" t="s">
        <v>14</v>
      </c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3">
        <f>ROUNDUP(SUM(VLOOKUP(F2113,'Pontuação 3.0'!A$2:B$11,2,FALSE),VLOOKUP(E2113,'Pontuação 3.0'!C$2:D$11,2,FALSE),VLOOKUP(H2113,'Pontuação 3.0'!I$2:J$11,2,FALSE),VLOOKUP(J2113,'Pontuação 3.0'!G$2:H$11,2,FALSE),VLOOKUP(G2113,'Pontuação 3.0'!E$2:F$11,2,FALSE),VLOOKUP(K2113,'Pontuação 3.0'!K$2:L$11,2,FALSE),VLOOKUP(L2113,'Pontuação 3.0'!M$2:N$13,2,FALSE)),0)</f>
        <v>2525</v>
      </c>
      <c r="AD2113" s="14">
        <f t="shared" si="1"/>
        <v>253</v>
      </c>
      <c r="AE2113" s="14" t="str">
        <f t="array" ref="AE2113">IFERROR(INDEX('Pontuação 3.0'!G$13:G$191, MATCH(AD2113, 'Pontuação 3.0'!F$13:F$191, 0)), "Faixa Indefinida")</f>
        <v>A</v>
      </c>
      <c r="AF2113" s="14">
        <f t="shared" si="2"/>
        <v>1</v>
      </c>
      <c r="AG2113" s="14">
        <f t="shared" si="3"/>
        <v>0</v>
      </c>
      <c r="AH2113" s="14">
        <f t="shared" si="4"/>
        <v>0</v>
      </c>
      <c r="AI2113" s="14">
        <f t="shared" si="5"/>
        <v>0</v>
      </c>
      <c r="AJ2113" s="10"/>
    </row>
    <row r="2114" ht="15.75" customHeight="1">
      <c r="A2114" s="9">
        <v>45695.0</v>
      </c>
      <c r="B2114" s="10" t="s">
        <v>4853</v>
      </c>
      <c r="C2114" s="10" t="s">
        <v>4854</v>
      </c>
      <c r="D2114" s="11">
        <v>1.1910392455E10</v>
      </c>
      <c r="E2114" s="10" t="s">
        <v>8586</v>
      </c>
      <c r="F2114" s="10" t="s">
        <v>8596</v>
      </c>
      <c r="G2114" s="10" t="s">
        <v>8588</v>
      </c>
      <c r="H2114" s="10" t="s">
        <v>8605</v>
      </c>
      <c r="I2114" s="10" t="s">
        <v>8614</v>
      </c>
      <c r="J2114" s="10" t="s">
        <v>8599</v>
      </c>
      <c r="K2114" s="10" t="s">
        <v>8590</v>
      </c>
      <c r="L2114" s="10" t="s">
        <v>8615</v>
      </c>
      <c r="M2114" s="10" t="s">
        <v>8593</v>
      </c>
      <c r="N2114" s="12" t="s">
        <v>11</v>
      </c>
      <c r="O2114" s="12" t="s">
        <v>13</v>
      </c>
      <c r="P2114" s="12" t="s">
        <v>547</v>
      </c>
      <c r="Q2114" s="12" t="s">
        <v>548</v>
      </c>
      <c r="R2114" s="12" t="s">
        <v>14</v>
      </c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3">
        <f>ROUNDUP(SUM(VLOOKUP(F2114,'Pontuação 3.0'!A$2:B$11,2,FALSE),VLOOKUP(E2114,'Pontuação 3.0'!C$2:D$11,2,FALSE),VLOOKUP(H2114,'Pontuação 3.0'!I$2:J$11,2,FALSE),VLOOKUP(J2114,'Pontuação 3.0'!G$2:H$11,2,FALSE),VLOOKUP(G2114,'Pontuação 3.0'!E$2:F$11,2,FALSE),VLOOKUP(K2114,'Pontuação 3.0'!K$2:L$11,2,FALSE),VLOOKUP(L2114,'Pontuação 3.0'!M$2:N$13,2,FALSE)),0)</f>
        <v>2011</v>
      </c>
      <c r="AD2114" s="14">
        <f t="shared" si="1"/>
        <v>201</v>
      </c>
      <c r="AE2114" s="14" t="str">
        <f t="array" ref="AE2114">IFERROR(INDEX('Pontuação 3.0'!G$13:G$191, MATCH(AD2114, 'Pontuação 3.0'!F$13:F$191, 0)), "Faixa Indefinida")</f>
        <v>C</v>
      </c>
      <c r="AF2114" s="14">
        <f t="shared" si="2"/>
        <v>0</v>
      </c>
      <c r="AG2114" s="14">
        <f t="shared" si="3"/>
        <v>0</v>
      </c>
      <c r="AH2114" s="14">
        <f t="shared" si="4"/>
        <v>1</v>
      </c>
      <c r="AI2114" s="14">
        <f t="shared" si="5"/>
        <v>0</v>
      </c>
      <c r="AJ2114" s="10"/>
    </row>
    <row r="2115" ht="15.75" customHeight="1">
      <c r="A2115" s="9">
        <v>45695.0</v>
      </c>
      <c r="B2115" s="10" t="s">
        <v>2347</v>
      </c>
      <c r="C2115" s="10" t="s">
        <v>4855</v>
      </c>
      <c r="D2115" s="11">
        <v>4.6999232247E10</v>
      </c>
      <c r="E2115" s="10" t="s">
        <v>8586</v>
      </c>
      <c r="F2115" s="10" t="s">
        <v>8640</v>
      </c>
      <c r="G2115" s="10" t="s">
        <v>8597</v>
      </c>
      <c r="H2115" s="10" t="s">
        <v>8626</v>
      </c>
      <c r="I2115" s="10" t="s">
        <v>8590</v>
      </c>
      <c r="J2115" s="10" t="s">
        <v>8599</v>
      </c>
      <c r="K2115" s="10" t="s">
        <v>8590</v>
      </c>
      <c r="L2115" s="10" t="s">
        <v>8592</v>
      </c>
      <c r="M2115" s="10" t="s">
        <v>8611</v>
      </c>
      <c r="N2115" s="12" t="s">
        <v>11</v>
      </c>
      <c r="O2115" s="12" t="s">
        <v>13</v>
      </c>
      <c r="P2115" s="12" t="s">
        <v>12</v>
      </c>
      <c r="Q2115" s="12" t="s">
        <v>49</v>
      </c>
      <c r="R2115" s="12" t="s">
        <v>23</v>
      </c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3">
        <f>ROUNDUP(SUM(VLOOKUP(F2115,'Pontuação 3.0'!A$2:B$11,2,FALSE),VLOOKUP(E2115,'Pontuação 3.0'!C$2:D$11,2,FALSE),VLOOKUP(H2115,'Pontuação 3.0'!I$2:J$11,2,FALSE),VLOOKUP(J2115,'Pontuação 3.0'!G$2:H$11,2,FALSE),VLOOKUP(G2115,'Pontuação 3.0'!E$2:F$11,2,FALSE),VLOOKUP(K2115,'Pontuação 3.0'!K$2:L$11,2,FALSE),VLOOKUP(L2115,'Pontuação 3.0'!M$2:N$13,2,FALSE)),0)</f>
        <v>1719</v>
      </c>
      <c r="AD2115" s="14">
        <f t="shared" si="1"/>
        <v>172</v>
      </c>
      <c r="AE2115" s="14" t="str">
        <f t="array" ref="AE2115">IFERROR(INDEX('Pontuação 3.0'!G$13:G$191, MATCH(AD2115, 'Pontuação 3.0'!F$13:F$191, 0)), "Faixa Indefinida")</f>
        <v>D</v>
      </c>
      <c r="AF2115" s="14">
        <f t="shared" si="2"/>
        <v>0</v>
      </c>
      <c r="AG2115" s="14">
        <f t="shared" si="3"/>
        <v>0</v>
      </c>
      <c r="AH2115" s="14">
        <f t="shared" si="4"/>
        <v>0</v>
      </c>
      <c r="AI2115" s="14">
        <f t="shared" si="5"/>
        <v>1</v>
      </c>
      <c r="AJ2115" s="10"/>
    </row>
    <row r="2116" ht="15.75" customHeight="1">
      <c r="A2116" s="9">
        <v>45695.0</v>
      </c>
      <c r="B2116" s="10" t="s">
        <v>4856</v>
      </c>
      <c r="C2116" s="10" t="s">
        <v>4857</v>
      </c>
      <c r="D2116" s="11">
        <v>1.1970853182E10</v>
      </c>
      <c r="E2116" s="10" t="s">
        <v>8586</v>
      </c>
      <c r="F2116" s="10" t="s">
        <v>8587</v>
      </c>
      <c r="G2116" s="10" t="s">
        <v>8588</v>
      </c>
      <c r="H2116" s="10" t="s">
        <v>8589</v>
      </c>
      <c r="I2116" s="10" t="s">
        <v>8614</v>
      </c>
      <c r="J2116" s="10" t="s">
        <v>8624</v>
      </c>
      <c r="K2116" s="10" t="s">
        <v>8606</v>
      </c>
      <c r="L2116" s="10" t="s">
        <v>8592</v>
      </c>
      <c r="M2116" s="10" t="s">
        <v>8611</v>
      </c>
      <c r="N2116" s="12" t="s">
        <v>11</v>
      </c>
      <c r="O2116" s="12" t="s">
        <v>13</v>
      </c>
      <c r="P2116" s="12" t="s">
        <v>19</v>
      </c>
      <c r="Q2116" s="12" t="s">
        <v>60</v>
      </c>
      <c r="R2116" s="12" t="s">
        <v>14</v>
      </c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3">
        <f>ROUNDUP(SUM(VLOOKUP(F2116,'Pontuação 3.0'!A$2:B$11,2,FALSE),VLOOKUP(E2116,'Pontuação 3.0'!C$2:D$11,2,FALSE),VLOOKUP(H2116,'Pontuação 3.0'!I$2:J$11,2,FALSE),VLOOKUP(J2116,'Pontuação 3.0'!G$2:H$11,2,FALSE),VLOOKUP(G2116,'Pontuação 3.0'!E$2:F$11,2,FALSE),VLOOKUP(K2116,'Pontuação 3.0'!K$2:L$11,2,FALSE),VLOOKUP(L2116,'Pontuação 3.0'!M$2:N$13,2,FALSE)),0)</f>
        <v>2493</v>
      </c>
      <c r="AD2116" s="14">
        <f t="shared" si="1"/>
        <v>249</v>
      </c>
      <c r="AE2116" s="14" t="str">
        <f t="array" ref="AE2116">IFERROR(INDEX('Pontuação 3.0'!G$13:G$191, MATCH(AD2116, 'Pontuação 3.0'!F$13:F$191, 0)), "Faixa Indefinida")</f>
        <v>A</v>
      </c>
      <c r="AF2116" s="14">
        <f t="shared" si="2"/>
        <v>1</v>
      </c>
      <c r="AG2116" s="14">
        <f t="shared" si="3"/>
        <v>0</v>
      </c>
      <c r="AH2116" s="14">
        <f t="shared" si="4"/>
        <v>0</v>
      </c>
      <c r="AI2116" s="14">
        <f t="shared" si="5"/>
        <v>0</v>
      </c>
      <c r="AJ2116" s="10"/>
    </row>
    <row r="2117" ht="15.75" customHeight="1">
      <c r="A2117" s="9">
        <v>45695.0</v>
      </c>
      <c r="B2117" s="10" t="s">
        <v>4858</v>
      </c>
      <c r="C2117" s="10" t="s">
        <v>4859</v>
      </c>
      <c r="D2117" s="11">
        <v>6.1981365965E10</v>
      </c>
      <c r="E2117" s="10" t="s">
        <v>8586</v>
      </c>
      <c r="F2117" s="10" t="s">
        <v>8587</v>
      </c>
      <c r="G2117" s="10" t="s">
        <v>8620</v>
      </c>
      <c r="H2117" s="10" t="s">
        <v>8589</v>
      </c>
      <c r="I2117" s="10" t="s">
        <v>8590</v>
      </c>
      <c r="J2117" s="10" t="s">
        <v>8599</v>
      </c>
      <c r="K2117" s="10" t="s">
        <v>8606</v>
      </c>
      <c r="L2117" s="10" t="s">
        <v>8629</v>
      </c>
      <c r="M2117" s="10" t="s">
        <v>8611</v>
      </c>
      <c r="N2117" s="12" t="s">
        <v>11</v>
      </c>
      <c r="O2117" s="12" t="s">
        <v>13</v>
      </c>
      <c r="P2117" s="12" t="s">
        <v>19</v>
      </c>
      <c r="Q2117" s="12" t="s">
        <v>60</v>
      </c>
      <c r="R2117" s="12" t="s">
        <v>14</v>
      </c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3">
        <f>ROUNDUP(SUM(VLOOKUP(F2117,'Pontuação 3.0'!A$2:B$11,2,FALSE),VLOOKUP(E2117,'Pontuação 3.0'!C$2:D$11,2,FALSE),VLOOKUP(H2117,'Pontuação 3.0'!I$2:J$11,2,FALSE),VLOOKUP(J2117,'Pontuação 3.0'!G$2:H$11,2,FALSE),VLOOKUP(G2117,'Pontuação 3.0'!E$2:F$11,2,FALSE),VLOOKUP(K2117,'Pontuação 3.0'!K$2:L$11,2,FALSE),VLOOKUP(L2117,'Pontuação 3.0'!M$2:N$13,2,FALSE)),0)</f>
        <v>2308</v>
      </c>
      <c r="AD2117" s="14">
        <f t="shared" si="1"/>
        <v>231</v>
      </c>
      <c r="AE2117" s="14" t="str">
        <f t="array" ref="AE2117">IFERROR(INDEX('Pontuação 3.0'!G$13:G$191, MATCH(AD2117, 'Pontuação 3.0'!F$13:F$191, 0)), "Faixa Indefinida")</f>
        <v>B</v>
      </c>
      <c r="AF2117" s="14">
        <f t="shared" si="2"/>
        <v>0</v>
      </c>
      <c r="AG2117" s="14">
        <f t="shared" si="3"/>
        <v>1</v>
      </c>
      <c r="AH2117" s="14">
        <f t="shared" si="4"/>
        <v>0</v>
      </c>
      <c r="AI2117" s="14">
        <f t="shared" si="5"/>
        <v>0</v>
      </c>
      <c r="AJ2117" s="10"/>
    </row>
    <row r="2118" ht="15.75" customHeight="1">
      <c r="A2118" s="9">
        <v>45696.0</v>
      </c>
      <c r="B2118" s="10" t="s">
        <v>4861</v>
      </c>
      <c r="C2118" s="10" t="s">
        <v>4862</v>
      </c>
      <c r="D2118" s="11">
        <v>9.8985782857E10</v>
      </c>
      <c r="E2118" s="10" t="s">
        <v>8586</v>
      </c>
      <c r="F2118" s="10" t="s">
        <v>8587</v>
      </c>
      <c r="G2118" s="10" t="s">
        <v>8620</v>
      </c>
      <c r="H2118" s="10" t="s">
        <v>8598</v>
      </c>
      <c r="I2118" s="10" t="s">
        <v>8590</v>
      </c>
      <c r="J2118" s="10" t="s">
        <v>8599</v>
      </c>
      <c r="K2118" s="10" t="s">
        <v>8606</v>
      </c>
      <c r="L2118" s="10" t="s">
        <v>8600</v>
      </c>
      <c r="M2118" s="10" t="s">
        <v>8601</v>
      </c>
      <c r="N2118" s="12" t="s">
        <v>11</v>
      </c>
      <c r="O2118" s="12" t="s">
        <v>13</v>
      </c>
      <c r="P2118" s="12" t="s">
        <v>12</v>
      </c>
      <c r="Q2118" s="12" t="s">
        <v>4391</v>
      </c>
      <c r="R2118" s="12" t="s">
        <v>14</v>
      </c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3">
        <f>ROUNDUP(SUM(VLOOKUP(F2118,'Pontuação 3.0'!A$2:B$11,2,FALSE),VLOOKUP(E2118,'Pontuação 3.0'!C$2:D$11,2,FALSE),VLOOKUP(H2118,'Pontuação 3.0'!I$2:J$11,2,FALSE),VLOOKUP(J2118,'Pontuação 3.0'!G$2:H$11,2,FALSE),VLOOKUP(G2118,'Pontuação 3.0'!E$2:F$11,2,FALSE),VLOOKUP(K2118,'Pontuação 3.0'!K$2:L$11,2,FALSE),VLOOKUP(L2118,'Pontuação 3.0'!M$2:N$13,2,FALSE)),0)</f>
        <v>2437</v>
      </c>
      <c r="AD2118" s="14">
        <f t="shared" si="1"/>
        <v>244</v>
      </c>
      <c r="AE2118" s="14" t="str">
        <f t="array" ref="AE2118">IFERROR(INDEX('Pontuação 3.0'!G$13:G$191, MATCH(AD2118, 'Pontuação 3.0'!F$13:F$191, 0)), "Faixa Indefinida")</f>
        <v>A</v>
      </c>
      <c r="AF2118" s="14">
        <f t="shared" si="2"/>
        <v>1</v>
      </c>
      <c r="AG2118" s="14">
        <f t="shared" si="3"/>
        <v>0</v>
      </c>
      <c r="AH2118" s="14">
        <f t="shared" si="4"/>
        <v>0</v>
      </c>
      <c r="AI2118" s="14">
        <f t="shared" si="5"/>
        <v>0</v>
      </c>
      <c r="AJ2118" s="10"/>
    </row>
    <row r="2119" ht="15.75" customHeight="1">
      <c r="A2119" s="9">
        <v>45696.0</v>
      </c>
      <c r="B2119" s="10" t="s">
        <v>4865</v>
      </c>
      <c r="C2119" s="10" t="s">
        <v>4866</v>
      </c>
      <c r="D2119" s="11">
        <v>5.3991527042E10</v>
      </c>
      <c r="E2119" s="10" t="s">
        <v>8586</v>
      </c>
      <c r="F2119" s="10" t="s">
        <v>8587</v>
      </c>
      <c r="G2119" s="10" t="s">
        <v>8620</v>
      </c>
      <c r="H2119" s="10" t="s">
        <v>8598</v>
      </c>
      <c r="I2119" s="10" t="s">
        <v>8590</v>
      </c>
      <c r="J2119" s="10" t="s">
        <v>8591</v>
      </c>
      <c r="K2119" s="10" t="s">
        <v>8590</v>
      </c>
      <c r="L2119" s="10" t="s">
        <v>8607</v>
      </c>
      <c r="M2119" s="10" t="s">
        <v>8601</v>
      </c>
      <c r="N2119" s="12" t="s">
        <v>11</v>
      </c>
      <c r="O2119" s="12" t="s">
        <v>13</v>
      </c>
      <c r="P2119" s="12" t="s">
        <v>418</v>
      </c>
      <c r="Q2119" s="12" t="s">
        <v>49</v>
      </c>
      <c r="R2119" s="12" t="s">
        <v>14</v>
      </c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3">
        <f>ROUNDUP(SUM(VLOOKUP(F2119,'Pontuação 3.0'!A$2:B$11,2,FALSE),VLOOKUP(E2119,'Pontuação 3.0'!C$2:D$11,2,FALSE),VLOOKUP(H2119,'Pontuação 3.0'!I$2:J$11,2,FALSE),VLOOKUP(J2119,'Pontuação 3.0'!G$2:H$11,2,FALSE),VLOOKUP(G2119,'Pontuação 3.0'!E$2:F$11,2,FALSE),VLOOKUP(K2119,'Pontuação 3.0'!K$2:L$11,2,FALSE),VLOOKUP(L2119,'Pontuação 3.0'!M$2:N$13,2,FALSE)),0)</f>
        <v>2104</v>
      </c>
      <c r="AD2119" s="14">
        <f t="shared" si="1"/>
        <v>210</v>
      </c>
      <c r="AE2119" s="14" t="str">
        <f t="array" ref="AE2119">IFERROR(INDEX('Pontuação 3.0'!G$13:G$191, MATCH(AD2119, 'Pontuação 3.0'!F$13:F$191, 0)), "Faixa Indefinida")</f>
        <v>C</v>
      </c>
      <c r="AF2119" s="14">
        <f t="shared" si="2"/>
        <v>0</v>
      </c>
      <c r="AG2119" s="14">
        <f t="shared" si="3"/>
        <v>0</v>
      </c>
      <c r="AH2119" s="14">
        <f t="shared" si="4"/>
        <v>1</v>
      </c>
      <c r="AI2119" s="14">
        <f t="shared" si="5"/>
        <v>0</v>
      </c>
      <c r="AJ2119" s="10"/>
    </row>
    <row r="2120" ht="15.75" customHeight="1">
      <c r="A2120" s="9">
        <v>45696.0</v>
      </c>
      <c r="B2120" s="10" t="s">
        <v>4867</v>
      </c>
      <c r="C2120" s="10" t="s">
        <v>4868</v>
      </c>
      <c r="D2120" s="11">
        <v>9.4984256025E10</v>
      </c>
      <c r="E2120" s="10" t="s">
        <v>8586</v>
      </c>
      <c r="F2120" s="10" t="s">
        <v>8587</v>
      </c>
      <c r="G2120" s="10" t="s">
        <v>8597</v>
      </c>
      <c r="H2120" s="10" t="s">
        <v>8626</v>
      </c>
      <c r="I2120" s="10" t="s">
        <v>8590</v>
      </c>
      <c r="J2120" s="10" t="s">
        <v>8599</v>
      </c>
      <c r="K2120" s="10" t="s">
        <v>8590</v>
      </c>
      <c r="L2120" s="10" t="s">
        <v>8592</v>
      </c>
      <c r="M2120" s="10" t="s">
        <v>8601</v>
      </c>
      <c r="N2120" s="12" t="s">
        <v>11</v>
      </c>
      <c r="O2120" s="12" t="s">
        <v>13</v>
      </c>
      <c r="P2120" s="12" t="s">
        <v>102</v>
      </c>
      <c r="Q2120" s="12" t="s">
        <v>49</v>
      </c>
      <c r="R2120" s="12" t="s">
        <v>14</v>
      </c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3">
        <f>ROUNDUP(SUM(VLOOKUP(F2120,'Pontuação 3.0'!A$2:B$11,2,FALSE),VLOOKUP(E2120,'Pontuação 3.0'!C$2:D$11,2,FALSE),VLOOKUP(H2120,'Pontuação 3.0'!I$2:J$11,2,FALSE),VLOOKUP(J2120,'Pontuação 3.0'!G$2:H$11,2,FALSE),VLOOKUP(G2120,'Pontuação 3.0'!E$2:F$11,2,FALSE),VLOOKUP(K2120,'Pontuação 3.0'!K$2:L$11,2,FALSE),VLOOKUP(L2120,'Pontuação 3.0'!M$2:N$13,2,FALSE)),0)</f>
        <v>1867</v>
      </c>
      <c r="AD2120" s="14">
        <f t="shared" si="1"/>
        <v>187</v>
      </c>
      <c r="AE2120" s="14" t="str">
        <f t="array" ref="AE2120">IFERROR(INDEX('Pontuação 3.0'!G$13:G$191, MATCH(AD2120, 'Pontuação 3.0'!F$13:F$191, 0)), "Faixa Indefinida")</f>
        <v>D</v>
      </c>
      <c r="AF2120" s="14">
        <f t="shared" si="2"/>
        <v>0</v>
      </c>
      <c r="AG2120" s="14">
        <f t="shared" si="3"/>
        <v>0</v>
      </c>
      <c r="AH2120" s="14">
        <f t="shared" si="4"/>
        <v>0</v>
      </c>
      <c r="AI2120" s="14">
        <f t="shared" si="5"/>
        <v>1</v>
      </c>
      <c r="AJ2120" s="10"/>
    </row>
    <row r="2121" ht="15.75" customHeight="1">
      <c r="A2121" s="9">
        <v>45696.0</v>
      </c>
      <c r="B2121" s="10" t="s">
        <v>4870</v>
      </c>
      <c r="C2121" s="10" t="s">
        <v>4871</v>
      </c>
      <c r="D2121" s="11">
        <v>1.4998275999E10</v>
      </c>
      <c r="E2121" s="10" t="s">
        <v>8586</v>
      </c>
      <c r="F2121" s="10" t="s">
        <v>8587</v>
      </c>
      <c r="G2121" s="10" t="s">
        <v>8588</v>
      </c>
      <c r="H2121" s="10" t="s">
        <v>8589</v>
      </c>
      <c r="I2121" s="10" t="s">
        <v>8590</v>
      </c>
      <c r="J2121" s="10" t="s">
        <v>8599</v>
      </c>
      <c r="K2121" s="10" t="s">
        <v>8590</v>
      </c>
      <c r="L2121" s="10" t="s">
        <v>8592</v>
      </c>
      <c r="M2121" s="10" t="s">
        <v>8601</v>
      </c>
      <c r="N2121" s="12" t="s">
        <v>11</v>
      </c>
      <c r="O2121" s="12" t="s">
        <v>13</v>
      </c>
      <c r="P2121" s="12" t="s">
        <v>418</v>
      </c>
      <c r="Q2121" s="12" t="s">
        <v>49</v>
      </c>
      <c r="R2121" s="12" t="s">
        <v>23</v>
      </c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3">
        <f>ROUNDUP(SUM(VLOOKUP(F2121,'Pontuação 3.0'!A$2:B$11,2,FALSE),VLOOKUP(E2121,'Pontuação 3.0'!C$2:D$11,2,FALSE),VLOOKUP(H2121,'Pontuação 3.0'!I$2:J$11,2,FALSE),VLOOKUP(J2121,'Pontuação 3.0'!G$2:H$11,2,FALSE),VLOOKUP(G2121,'Pontuação 3.0'!E$2:F$11,2,FALSE),VLOOKUP(K2121,'Pontuação 3.0'!K$2:L$11,2,FALSE),VLOOKUP(L2121,'Pontuação 3.0'!M$2:N$13,2,FALSE)),0)</f>
        <v>2209</v>
      </c>
      <c r="AD2121" s="14">
        <f t="shared" si="1"/>
        <v>221</v>
      </c>
      <c r="AE2121" s="14" t="str">
        <f t="array" ref="AE2121">IFERROR(INDEX('Pontuação 3.0'!G$13:G$191, MATCH(AD2121, 'Pontuação 3.0'!F$13:F$191, 0)), "Faixa Indefinida")</f>
        <v>B</v>
      </c>
      <c r="AF2121" s="14">
        <f t="shared" si="2"/>
        <v>0</v>
      </c>
      <c r="AG2121" s="14">
        <f t="shared" si="3"/>
        <v>1</v>
      </c>
      <c r="AH2121" s="14">
        <f t="shared" si="4"/>
        <v>0</v>
      </c>
      <c r="AI2121" s="14">
        <f t="shared" si="5"/>
        <v>0</v>
      </c>
      <c r="AJ2121" s="10"/>
    </row>
    <row r="2122" ht="15.75" customHeight="1">
      <c r="A2122" s="9">
        <v>45696.0</v>
      </c>
      <c r="B2122" s="10" t="s">
        <v>4873</v>
      </c>
      <c r="C2122" s="10" t="s">
        <v>4874</v>
      </c>
      <c r="D2122" s="11">
        <v>1.1946669546E10</v>
      </c>
      <c r="E2122" s="10" t="s">
        <v>8622</v>
      </c>
      <c r="F2122" s="10" t="s">
        <v>8587</v>
      </c>
      <c r="G2122" s="10" t="s">
        <v>8588</v>
      </c>
      <c r="H2122" s="10" t="s">
        <v>8598</v>
      </c>
      <c r="I2122" s="10" t="s">
        <v>8590</v>
      </c>
      <c r="J2122" s="10" t="s">
        <v>8599</v>
      </c>
      <c r="K2122" s="10" t="s">
        <v>8590</v>
      </c>
      <c r="L2122" s="10" t="s">
        <v>8592</v>
      </c>
      <c r="M2122" s="10" t="s">
        <v>8601</v>
      </c>
      <c r="N2122" s="12" t="s">
        <v>11</v>
      </c>
      <c r="O2122" s="12" t="s">
        <v>13</v>
      </c>
      <c r="P2122" s="12" t="s">
        <v>19</v>
      </c>
      <c r="Q2122" s="12" t="s">
        <v>15</v>
      </c>
      <c r="R2122" s="12" t="s">
        <v>14</v>
      </c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3">
        <f>ROUNDUP(SUM(VLOOKUP(F2122,'Pontuação 3.0'!A$2:B$11,2,FALSE),VLOOKUP(E2122,'Pontuação 3.0'!C$2:D$11,2,FALSE),VLOOKUP(H2122,'Pontuação 3.0'!I$2:J$11,2,FALSE),VLOOKUP(J2122,'Pontuação 3.0'!G$2:H$11,2,FALSE),VLOOKUP(G2122,'Pontuação 3.0'!E$2:F$11,2,FALSE),VLOOKUP(K2122,'Pontuação 3.0'!K$2:L$11,2,FALSE),VLOOKUP(L2122,'Pontuação 3.0'!M$2:N$13,2,FALSE)),0)</f>
        <v>2092</v>
      </c>
      <c r="AD2122" s="14">
        <f t="shared" si="1"/>
        <v>209</v>
      </c>
      <c r="AE2122" s="14" t="str">
        <f t="array" ref="AE2122">IFERROR(INDEX('Pontuação 3.0'!G$13:G$191, MATCH(AD2122, 'Pontuação 3.0'!F$13:F$191, 0)), "Faixa Indefinida")</f>
        <v>C</v>
      </c>
      <c r="AF2122" s="14">
        <f t="shared" si="2"/>
        <v>0</v>
      </c>
      <c r="AG2122" s="14">
        <f t="shared" si="3"/>
        <v>0</v>
      </c>
      <c r="AH2122" s="14">
        <f t="shared" si="4"/>
        <v>1</v>
      </c>
      <c r="AI2122" s="14">
        <f t="shared" si="5"/>
        <v>0</v>
      </c>
      <c r="AJ2122" s="10"/>
    </row>
    <row r="2123" ht="15.75" customHeight="1">
      <c r="A2123" s="9">
        <v>45696.0</v>
      </c>
      <c r="B2123" s="10" t="s">
        <v>3702</v>
      </c>
      <c r="C2123" s="10" t="s">
        <v>3703</v>
      </c>
      <c r="D2123" s="11">
        <v>8.5982251232E10</v>
      </c>
      <c r="E2123" s="10" t="s">
        <v>8586</v>
      </c>
      <c r="F2123" s="10" t="s">
        <v>8587</v>
      </c>
      <c r="G2123" s="10" t="s">
        <v>8588</v>
      </c>
      <c r="H2123" s="10" t="s">
        <v>8598</v>
      </c>
      <c r="I2123" s="10" t="s">
        <v>8614</v>
      </c>
      <c r="J2123" s="10" t="s">
        <v>8599</v>
      </c>
      <c r="K2123" s="10" t="s">
        <v>8590</v>
      </c>
      <c r="L2123" s="10" t="s">
        <v>8592</v>
      </c>
      <c r="M2123" s="10" t="s">
        <v>8611</v>
      </c>
      <c r="N2123" s="12" t="s">
        <v>11</v>
      </c>
      <c r="O2123" s="12" t="s">
        <v>13</v>
      </c>
      <c r="P2123" s="12" t="s">
        <v>19</v>
      </c>
      <c r="Q2123" s="12" t="s">
        <v>49</v>
      </c>
      <c r="R2123" s="12" t="s">
        <v>23</v>
      </c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3">
        <f>ROUNDUP(SUM(VLOOKUP(F2123,'Pontuação 3.0'!A$2:B$11,2,FALSE),VLOOKUP(E2123,'Pontuação 3.0'!C$2:D$11,2,FALSE),VLOOKUP(H2123,'Pontuação 3.0'!I$2:J$11,2,FALSE),VLOOKUP(J2123,'Pontuação 3.0'!G$2:H$11,2,FALSE),VLOOKUP(G2123,'Pontuação 3.0'!E$2:F$11,2,FALSE),VLOOKUP(K2123,'Pontuação 3.0'!K$2:L$11,2,FALSE),VLOOKUP(L2123,'Pontuação 3.0'!M$2:N$13,2,FALSE)),0)</f>
        <v>2122</v>
      </c>
      <c r="AD2123" s="14">
        <f t="shared" si="1"/>
        <v>212</v>
      </c>
      <c r="AE2123" s="14" t="str">
        <f t="array" ref="AE2123">IFERROR(INDEX('Pontuação 3.0'!G$13:G$191, MATCH(AD2123, 'Pontuação 3.0'!F$13:F$191, 0)), "Faixa Indefinida")</f>
        <v>C</v>
      </c>
      <c r="AF2123" s="14">
        <f t="shared" si="2"/>
        <v>0</v>
      </c>
      <c r="AG2123" s="14">
        <f t="shared" si="3"/>
        <v>0</v>
      </c>
      <c r="AH2123" s="14">
        <f t="shared" si="4"/>
        <v>1</v>
      </c>
      <c r="AI2123" s="14">
        <f t="shared" si="5"/>
        <v>0</v>
      </c>
      <c r="AJ2123" s="10"/>
    </row>
    <row r="2124" ht="15.75" customHeight="1">
      <c r="A2124" s="9">
        <v>45696.0</v>
      </c>
      <c r="B2124" s="10" t="s">
        <v>4876</v>
      </c>
      <c r="C2124" s="10" t="s">
        <v>4877</v>
      </c>
      <c r="D2124" s="11">
        <v>6.2981912583E10</v>
      </c>
      <c r="E2124" s="10" t="s">
        <v>8586</v>
      </c>
      <c r="F2124" s="10" t="s">
        <v>8596</v>
      </c>
      <c r="G2124" s="10" t="s">
        <v>8620</v>
      </c>
      <c r="H2124" s="10" t="s">
        <v>8626</v>
      </c>
      <c r="I2124" s="10" t="s">
        <v>8590</v>
      </c>
      <c r="J2124" s="10" t="s">
        <v>8599</v>
      </c>
      <c r="K2124" s="10" t="s">
        <v>8590</v>
      </c>
      <c r="L2124" s="10" t="s">
        <v>8592</v>
      </c>
      <c r="M2124" s="10" t="s">
        <v>8621</v>
      </c>
      <c r="N2124" s="12" t="s">
        <v>11</v>
      </c>
      <c r="O2124" s="12" t="s">
        <v>13</v>
      </c>
      <c r="P2124" s="12" t="s">
        <v>22</v>
      </c>
      <c r="Q2124" s="12" t="s">
        <v>15</v>
      </c>
      <c r="R2124" s="12" t="s">
        <v>14</v>
      </c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3">
        <f>ROUNDUP(SUM(VLOOKUP(F2124,'Pontuação 3.0'!A$2:B$11,2,FALSE),VLOOKUP(E2124,'Pontuação 3.0'!C$2:D$11,2,FALSE),VLOOKUP(H2124,'Pontuação 3.0'!I$2:J$11,2,FALSE),VLOOKUP(J2124,'Pontuação 3.0'!G$2:H$11,2,FALSE),VLOOKUP(G2124,'Pontuação 3.0'!E$2:F$11,2,FALSE),VLOOKUP(K2124,'Pontuação 3.0'!K$2:L$11,2,FALSE),VLOOKUP(L2124,'Pontuação 3.0'!M$2:N$13,2,FALSE)),0)</f>
        <v>1701</v>
      </c>
      <c r="AD2124" s="14">
        <f t="shared" si="1"/>
        <v>170</v>
      </c>
      <c r="AE2124" s="14" t="str">
        <f t="array" ref="AE2124">IFERROR(INDEX('Pontuação 3.0'!G$13:G$191, MATCH(AD2124, 'Pontuação 3.0'!F$13:F$191, 0)), "Faixa Indefinida")</f>
        <v>D</v>
      </c>
      <c r="AF2124" s="14">
        <f t="shared" si="2"/>
        <v>0</v>
      </c>
      <c r="AG2124" s="14">
        <f t="shared" si="3"/>
        <v>0</v>
      </c>
      <c r="AH2124" s="14">
        <f t="shared" si="4"/>
        <v>0</v>
      </c>
      <c r="AI2124" s="14">
        <f t="shared" si="5"/>
        <v>1</v>
      </c>
      <c r="AJ2124" s="10"/>
    </row>
    <row r="2125" ht="15.75" customHeight="1">
      <c r="A2125" s="9">
        <v>45696.0</v>
      </c>
      <c r="B2125" s="10" t="s">
        <v>4878</v>
      </c>
      <c r="C2125" s="10" t="s">
        <v>4879</v>
      </c>
      <c r="D2125" s="11">
        <v>1.9992693822E10</v>
      </c>
      <c r="E2125" s="10" t="s">
        <v>8586</v>
      </c>
      <c r="F2125" s="10" t="s">
        <v>8596</v>
      </c>
      <c r="G2125" s="10" t="s">
        <v>8588</v>
      </c>
      <c r="H2125" s="10" t="s">
        <v>8605</v>
      </c>
      <c r="I2125" s="10" t="s">
        <v>8614</v>
      </c>
      <c r="J2125" s="10" t="s">
        <v>8591</v>
      </c>
      <c r="K2125" s="10" t="s">
        <v>8590</v>
      </c>
      <c r="L2125" s="10" t="s">
        <v>8607</v>
      </c>
      <c r="M2125" s="10" t="s">
        <v>8601</v>
      </c>
      <c r="N2125" s="12" t="s">
        <v>11</v>
      </c>
      <c r="O2125" s="12" t="s">
        <v>13</v>
      </c>
      <c r="P2125" s="12" t="s">
        <v>22</v>
      </c>
      <c r="Q2125" s="12" t="s">
        <v>34</v>
      </c>
      <c r="R2125" s="12" t="s">
        <v>14</v>
      </c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3">
        <f>ROUNDUP(SUM(VLOOKUP(F2125,'Pontuação 3.0'!A$2:B$11,2,FALSE),VLOOKUP(E2125,'Pontuação 3.0'!C$2:D$11,2,FALSE),VLOOKUP(H2125,'Pontuação 3.0'!I$2:J$11,2,FALSE),VLOOKUP(J2125,'Pontuação 3.0'!G$2:H$11,2,FALSE),VLOOKUP(G2125,'Pontuação 3.0'!E$2:F$11,2,FALSE),VLOOKUP(K2125,'Pontuação 3.0'!K$2:L$11,2,FALSE),VLOOKUP(L2125,'Pontuação 3.0'!M$2:N$13,2,FALSE)),0)</f>
        <v>2047</v>
      </c>
      <c r="AD2125" s="14">
        <f t="shared" si="1"/>
        <v>205</v>
      </c>
      <c r="AE2125" s="14" t="str">
        <f t="array" ref="AE2125">IFERROR(INDEX('Pontuação 3.0'!G$13:G$191, MATCH(AD2125, 'Pontuação 3.0'!F$13:F$191, 0)), "Faixa Indefinida")</f>
        <v>C</v>
      </c>
      <c r="AF2125" s="14">
        <f t="shared" si="2"/>
        <v>0</v>
      </c>
      <c r="AG2125" s="14">
        <f t="shared" si="3"/>
        <v>0</v>
      </c>
      <c r="AH2125" s="14">
        <f t="shared" si="4"/>
        <v>1</v>
      </c>
      <c r="AI2125" s="14">
        <f t="shared" si="5"/>
        <v>0</v>
      </c>
      <c r="AJ2125" s="10"/>
    </row>
    <row r="2126" ht="15.75" customHeight="1">
      <c r="A2126" s="9">
        <v>45696.0</v>
      </c>
      <c r="B2126" s="10" t="s">
        <v>8762</v>
      </c>
      <c r="C2126" s="10" t="s">
        <v>4883</v>
      </c>
      <c r="D2126" s="11">
        <v>1.1949242116E10</v>
      </c>
      <c r="E2126" s="10" t="s">
        <v>8586</v>
      </c>
      <c r="F2126" s="10" t="s">
        <v>8610</v>
      </c>
      <c r="G2126" s="10" t="s">
        <v>8588</v>
      </c>
      <c r="H2126" s="10" t="s">
        <v>8598</v>
      </c>
      <c r="I2126" s="10" t="s">
        <v>8590</v>
      </c>
      <c r="J2126" s="10" t="s">
        <v>8599</v>
      </c>
      <c r="K2126" s="10" t="s">
        <v>8590</v>
      </c>
      <c r="L2126" s="10" t="s">
        <v>8592</v>
      </c>
      <c r="M2126" s="10" t="s">
        <v>8611</v>
      </c>
      <c r="N2126" s="12" t="s">
        <v>11</v>
      </c>
      <c r="O2126" s="12" t="s">
        <v>13</v>
      </c>
      <c r="P2126" s="12" t="s">
        <v>19</v>
      </c>
      <c r="Q2126" s="12" t="s">
        <v>15</v>
      </c>
      <c r="R2126" s="12" t="s">
        <v>23</v>
      </c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3">
        <f>ROUNDUP(SUM(VLOOKUP(F2126,'Pontuação 3.0'!A$2:B$11,2,FALSE),VLOOKUP(E2126,'Pontuação 3.0'!C$2:D$11,2,FALSE),VLOOKUP(H2126,'Pontuação 3.0'!I$2:J$11,2,FALSE),VLOOKUP(J2126,'Pontuação 3.0'!G$2:H$11,2,FALSE),VLOOKUP(G2126,'Pontuação 3.0'!E$2:F$11,2,FALSE),VLOOKUP(K2126,'Pontuação 3.0'!K$2:L$11,2,FALSE),VLOOKUP(L2126,'Pontuação 3.0'!M$2:N$13,2,FALSE)),0)</f>
        <v>1900</v>
      </c>
      <c r="AD2126" s="14">
        <f t="shared" si="1"/>
        <v>190</v>
      </c>
      <c r="AE2126" s="14" t="str">
        <f t="array" ref="AE2126">IFERROR(INDEX('Pontuação 3.0'!G$13:G$191, MATCH(AD2126, 'Pontuação 3.0'!F$13:F$191, 0)), "Faixa Indefinida")</f>
        <v>D</v>
      </c>
      <c r="AF2126" s="14">
        <f t="shared" si="2"/>
        <v>0</v>
      </c>
      <c r="AG2126" s="14">
        <f t="shared" si="3"/>
        <v>0</v>
      </c>
      <c r="AH2126" s="14">
        <f t="shared" si="4"/>
        <v>0</v>
      </c>
      <c r="AI2126" s="14">
        <f t="shared" si="5"/>
        <v>1</v>
      </c>
      <c r="AJ2126" s="10"/>
    </row>
    <row r="2127" ht="15.75" customHeight="1">
      <c r="A2127" s="9">
        <v>45696.0</v>
      </c>
      <c r="B2127" s="10" t="s">
        <v>4884</v>
      </c>
      <c r="C2127" s="10" t="s">
        <v>4885</v>
      </c>
      <c r="D2127" s="11">
        <v>8.7991097563E10</v>
      </c>
      <c r="E2127" s="10" t="s">
        <v>8622</v>
      </c>
      <c r="F2127" s="10" t="s">
        <v>8596</v>
      </c>
      <c r="G2127" s="10" t="s">
        <v>8588</v>
      </c>
      <c r="H2127" s="10" t="s">
        <v>8598</v>
      </c>
      <c r="I2127" s="10" t="s">
        <v>8590</v>
      </c>
      <c r="J2127" s="10" t="s">
        <v>8591</v>
      </c>
      <c r="K2127" s="10" t="s">
        <v>8606</v>
      </c>
      <c r="L2127" s="10" t="s">
        <v>8600</v>
      </c>
      <c r="M2127" s="10" t="s">
        <v>8601</v>
      </c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3">
        <f>ROUNDUP(SUM(VLOOKUP(F2127,'Pontuação 3.0'!A$2:B$11,2,FALSE),VLOOKUP(E2127,'Pontuação 3.0'!C$2:D$11,2,FALSE),VLOOKUP(H2127,'Pontuação 3.0'!I$2:J$11,2,FALSE),VLOOKUP(J2127,'Pontuação 3.0'!G$2:H$11,2,FALSE),VLOOKUP(G2127,'Pontuação 3.0'!E$2:F$11,2,FALSE),VLOOKUP(K2127,'Pontuação 3.0'!K$2:L$11,2,FALSE),VLOOKUP(L2127,'Pontuação 3.0'!M$2:N$13,2,FALSE)),0)</f>
        <v>2566</v>
      </c>
      <c r="AD2127" s="14">
        <f t="shared" si="1"/>
        <v>257</v>
      </c>
      <c r="AE2127" s="14" t="str">
        <f t="array" ref="AE2127">IFERROR(INDEX('Pontuação 3.0'!G$13:G$191, MATCH(AD2127, 'Pontuação 3.0'!F$13:F$191, 0)), "Faixa Indefinida")</f>
        <v>A</v>
      </c>
      <c r="AF2127" s="14">
        <f t="shared" si="2"/>
        <v>1</v>
      </c>
      <c r="AG2127" s="14">
        <f t="shared" si="3"/>
        <v>0</v>
      </c>
      <c r="AH2127" s="14">
        <f t="shared" si="4"/>
        <v>0</v>
      </c>
      <c r="AI2127" s="14">
        <f t="shared" si="5"/>
        <v>0</v>
      </c>
      <c r="AJ2127" s="10"/>
    </row>
    <row r="2128" ht="15.75" customHeight="1">
      <c r="A2128" s="9">
        <v>45696.0</v>
      </c>
      <c r="B2128" s="10" t="s">
        <v>4887</v>
      </c>
      <c r="C2128" s="10" t="s">
        <v>4888</v>
      </c>
      <c r="D2128" s="11">
        <v>9.1992385632E10</v>
      </c>
      <c r="E2128" s="10" t="s">
        <v>8622</v>
      </c>
      <c r="F2128" s="10" t="s">
        <v>8596</v>
      </c>
      <c r="G2128" s="10" t="s">
        <v>8628</v>
      </c>
      <c r="H2128" s="10" t="s">
        <v>8626</v>
      </c>
      <c r="I2128" s="10" t="s">
        <v>8614</v>
      </c>
      <c r="J2128" s="10" t="s">
        <v>8599</v>
      </c>
      <c r="K2128" s="10" t="s">
        <v>8590</v>
      </c>
      <c r="L2128" s="10" t="s">
        <v>8592</v>
      </c>
      <c r="M2128" s="10" t="s">
        <v>8611</v>
      </c>
      <c r="N2128" s="12" t="s">
        <v>11</v>
      </c>
      <c r="O2128" s="12" t="s">
        <v>13</v>
      </c>
      <c r="P2128" s="12" t="s">
        <v>19</v>
      </c>
      <c r="Q2128" s="12" t="s">
        <v>40</v>
      </c>
      <c r="R2128" s="12" t="s">
        <v>14</v>
      </c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3">
        <f>ROUNDUP(SUM(VLOOKUP(F2128,'Pontuação 3.0'!A$2:B$11,2,FALSE),VLOOKUP(E2128,'Pontuação 3.0'!C$2:D$11,2,FALSE),VLOOKUP(H2128,'Pontuação 3.0'!I$2:J$11,2,FALSE),VLOOKUP(J2128,'Pontuação 3.0'!G$2:H$11,2,FALSE),VLOOKUP(G2128,'Pontuação 3.0'!E$2:F$11,2,FALSE),VLOOKUP(K2128,'Pontuação 3.0'!K$2:L$11,2,FALSE),VLOOKUP(L2128,'Pontuação 3.0'!M$2:N$13,2,FALSE)),0)</f>
        <v>1661</v>
      </c>
      <c r="AD2128" s="14">
        <f t="shared" si="1"/>
        <v>166</v>
      </c>
      <c r="AE2128" s="14" t="str">
        <f t="array" ref="AE2128">IFERROR(INDEX('Pontuação 3.0'!G$13:G$191, MATCH(AD2128, 'Pontuação 3.0'!F$13:F$191, 0)), "Faixa Indefinida")</f>
        <v>D</v>
      </c>
      <c r="AF2128" s="14">
        <f t="shared" si="2"/>
        <v>0</v>
      </c>
      <c r="AG2128" s="14">
        <f t="shared" si="3"/>
        <v>0</v>
      </c>
      <c r="AH2128" s="14">
        <f t="shared" si="4"/>
        <v>0</v>
      </c>
      <c r="AI2128" s="14">
        <f t="shared" si="5"/>
        <v>1</v>
      </c>
      <c r="AJ2128" s="10"/>
    </row>
    <row r="2129" ht="15.75" customHeight="1">
      <c r="A2129" s="9">
        <v>45696.0</v>
      </c>
      <c r="B2129" s="10" t="s">
        <v>4889</v>
      </c>
      <c r="C2129" s="10" t="s">
        <v>4890</v>
      </c>
      <c r="D2129" s="11">
        <v>5.5999344191E10</v>
      </c>
      <c r="E2129" s="10" t="s">
        <v>8586</v>
      </c>
      <c r="F2129" s="10" t="s">
        <v>8631</v>
      </c>
      <c r="G2129" s="10" t="s">
        <v>8588</v>
      </c>
      <c r="H2129" s="10" t="s">
        <v>8589</v>
      </c>
      <c r="I2129" s="10" t="s">
        <v>8590</v>
      </c>
      <c r="J2129" s="10" t="s">
        <v>8599</v>
      </c>
      <c r="K2129" s="10" t="s">
        <v>8590</v>
      </c>
      <c r="L2129" s="10" t="s">
        <v>8615</v>
      </c>
      <c r="M2129" s="10" t="s">
        <v>8601</v>
      </c>
      <c r="N2129" s="12" t="s">
        <v>11</v>
      </c>
      <c r="O2129" s="12" t="s">
        <v>13</v>
      </c>
      <c r="P2129" s="12" t="s">
        <v>19</v>
      </c>
      <c r="Q2129" s="12" t="s">
        <v>40</v>
      </c>
      <c r="R2129" s="12" t="s">
        <v>23</v>
      </c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3">
        <f>ROUNDUP(SUM(VLOOKUP(F2129,'Pontuação 3.0'!A$2:B$11,2,FALSE),VLOOKUP(E2129,'Pontuação 3.0'!C$2:D$11,2,FALSE),VLOOKUP(H2129,'Pontuação 3.0'!I$2:J$11,2,FALSE),VLOOKUP(J2129,'Pontuação 3.0'!G$2:H$11,2,FALSE),VLOOKUP(G2129,'Pontuação 3.0'!E$2:F$11,2,FALSE),VLOOKUP(K2129,'Pontuação 3.0'!K$2:L$11,2,FALSE),VLOOKUP(L2129,'Pontuação 3.0'!M$2:N$13,2,FALSE)),0)</f>
        <v>2280</v>
      </c>
      <c r="AD2129" s="14">
        <f t="shared" si="1"/>
        <v>228</v>
      </c>
      <c r="AE2129" s="14" t="str">
        <f t="array" ref="AE2129">IFERROR(INDEX('Pontuação 3.0'!G$13:G$191, MATCH(AD2129, 'Pontuação 3.0'!F$13:F$191, 0)), "Faixa Indefinida")</f>
        <v>B</v>
      </c>
      <c r="AF2129" s="14">
        <f t="shared" si="2"/>
        <v>0</v>
      </c>
      <c r="AG2129" s="14">
        <f t="shared" si="3"/>
        <v>1</v>
      </c>
      <c r="AH2129" s="14">
        <f t="shared" si="4"/>
        <v>0</v>
      </c>
      <c r="AI2129" s="14">
        <f t="shared" si="5"/>
        <v>0</v>
      </c>
      <c r="AJ2129" s="10"/>
    </row>
    <row r="2130" ht="15.75" customHeight="1">
      <c r="A2130" s="9">
        <v>45696.0</v>
      </c>
      <c r="B2130" s="10" t="s">
        <v>4891</v>
      </c>
      <c r="C2130" s="10" t="s">
        <v>4892</v>
      </c>
      <c r="D2130" s="11">
        <v>4.4999197702E10</v>
      </c>
      <c r="E2130" s="10" t="s">
        <v>8586</v>
      </c>
      <c r="F2130" s="10" t="s">
        <v>8631</v>
      </c>
      <c r="G2130" s="10" t="s">
        <v>8588</v>
      </c>
      <c r="H2130" s="10" t="s">
        <v>8598</v>
      </c>
      <c r="I2130" s="10" t="s">
        <v>8590</v>
      </c>
      <c r="J2130" s="10" t="s">
        <v>8617</v>
      </c>
      <c r="K2130" s="10" t="s">
        <v>8590</v>
      </c>
      <c r="L2130" s="10" t="s">
        <v>8615</v>
      </c>
      <c r="M2130" s="10" t="s">
        <v>8625</v>
      </c>
      <c r="N2130" s="12" t="s">
        <v>11</v>
      </c>
      <c r="O2130" s="12" t="s">
        <v>13</v>
      </c>
      <c r="P2130" s="12" t="s">
        <v>102</v>
      </c>
      <c r="Q2130" s="12" t="s">
        <v>15</v>
      </c>
      <c r="R2130" s="12" t="s">
        <v>14</v>
      </c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3">
        <f>ROUNDUP(SUM(VLOOKUP(F2130,'Pontuação 3.0'!A$2:B$11,2,FALSE),VLOOKUP(E2130,'Pontuação 3.0'!C$2:D$11,2,FALSE),VLOOKUP(H2130,'Pontuação 3.0'!I$2:J$11,2,FALSE),VLOOKUP(J2130,'Pontuação 3.0'!G$2:H$11,2,FALSE),VLOOKUP(G2130,'Pontuação 3.0'!E$2:F$11,2,FALSE),VLOOKUP(K2130,'Pontuação 3.0'!K$2:L$11,2,FALSE),VLOOKUP(L2130,'Pontuação 3.0'!M$2:N$13,2,FALSE)),0)</f>
        <v>2468</v>
      </c>
      <c r="AD2130" s="14">
        <f t="shared" si="1"/>
        <v>247</v>
      </c>
      <c r="AE2130" s="14" t="str">
        <f t="array" ref="AE2130">IFERROR(INDEX('Pontuação 3.0'!G$13:G$191, MATCH(AD2130, 'Pontuação 3.0'!F$13:F$191, 0)), "Faixa Indefinida")</f>
        <v>A</v>
      </c>
      <c r="AF2130" s="14">
        <f t="shared" si="2"/>
        <v>1</v>
      </c>
      <c r="AG2130" s="14">
        <f t="shared" si="3"/>
        <v>0</v>
      </c>
      <c r="AH2130" s="14">
        <f t="shared" si="4"/>
        <v>0</v>
      </c>
      <c r="AI2130" s="14">
        <f t="shared" si="5"/>
        <v>0</v>
      </c>
      <c r="AJ2130" s="10"/>
    </row>
    <row r="2131" ht="15.75" customHeight="1">
      <c r="A2131" s="9">
        <v>45696.0</v>
      </c>
      <c r="B2131" s="10" t="s">
        <v>4893</v>
      </c>
      <c r="C2131" s="10" t="s">
        <v>4894</v>
      </c>
      <c r="D2131" s="10" t="s">
        <v>4895</v>
      </c>
      <c r="E2131" s="10" t="s">
        <v>8622</v>
      </c>
      <c r="F2131" s="10" t="s">
        <v>8596</v>
      </c>
      <c r="G2131" s="10" t="s">
        <v>8628</v>
      </c>
      <c r="H2131" s="10" t="s">
        <v>8626</v>
      </c>
      <c r="I2131" s="10" t="s">
        <v>8614</v>
      </c>
      <c r="J2131" s="10" t="s">
        <v>8591</v>
      </c>
      <c r="K2131" s="10" t="s">
        <v>8590</v>
      </c>
      <c r="L2131" s="10" t="s">
        <v>8592</v>
      </c>
      <c r="M2131" s="10" t="s">
        <v>8611</v>
      </c>
      <c r="N2131" s="12" t="s">
        <v>11</v>
      </c>
      <c r="O2131" s="12" t="s">
        <v>13</v>
      </c>
      <c r="P2131" s="12" t="s">
        <v>22</v>
      </c>
      <c r="Q2131" s="12" t="s">
        <v>31</v>
      </c>
      <c r="R2131" s="12" t="s">
        <v>14</v>
      </c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3">
        <f>ROUNDUP(SUM(VLOOKUP(F2131,'Pontuação 3.0'!A$2:B$11,2,FALSE),VLOOKUP(E2131,'Pontuação 3.0'!C$2:D$11,2,FALSE),VLOOKUP(H2131,'Pontuação 3.0'!I$2:J$11,2,FALSE),VLOOKUP(J2131,'Pontuação 3.0'!G$2:H$11,2,FALSE),VLOOKUP(G2131,'Pontuação 3.0'!E$2:F$11,2,FALSE),VLOOKUP(K2131,'Pontuação 3.0'!K$2:L$11,2,FALSE),VLOOKUP(L2131,'Pontuação 3.0'!M$2:N$13,2,FALSE)),0)</f>
        <v>1813</v>
      </c>
      <c r="AD2131" s="14">
        <f t="shared" si="1"/>
        <v>181</v>
      </c>
      <c r="AE2131" s="14" t="str">
        <f t="array" ref="AE2131">IFERROR(INDEX('Pontuação 3.0'!G$13:G$191, MATCH(AD2131, 'Pontuação 3.0'!F$13:F$191, 0)), "Faixa Indefinida")</f>
        <v>D</v>
      </c>
      <c r="AF2131" s="14">
        <f t="shared" si="2"/>
        <v>0</v>
      </c>
      <c r="AG2131" s="14">
        <f t="shared" si="3"/>
        <v>0</v>
      </c>
      <c r="AH2131" s="14">
        <f t="shared" si="4"/>
        <v>0</v>
      </c>
      <c r="AI2131" s="14">
        <f t="shared" si="5"/>
        <v>1</v>
      </c>
      <c r="AJ2131" s="10"/>
    </row>
    <row r="2132" ht="15.75" customHeight="1">
      <c r="A2132" s="9">
        <v>45696.0</v>
      </c>
      <c r="B2132" s="10" t="s">
        <v>193</v>
      </c>
      <c r="C2132" s="10" t="s">
        <v>4897</v>
      </c>
      <c r="D2132" s="11">
        <v>7.7988459979E10</v>
      </c>
      <c r="E2132" s="10" t="s">
        <v>8586</v>
      </c>
      <c r="F2132" s="10" t="s">
        <v>8596</v>
      </c>
      <c r="G2132" s="10" t="s">
        <v>8588</v>
      </c>
      <c r="H2132" s="10" t="s">
        <v>8589</v>
      </c>
      <c r="I2132" s="10" t="s">
        <v>8590</v>
      </c>
      <c r="J2132" s="10" t="s">
        <v>8599</v>
      </c>
      <c r="K2132" s="10" t="s">
        <v>8590</v>
      </c>
      <c r="L2132" s="10" t="s">
        <v>8615</v>
      </c>
      <c r="M2132" s="10" t="s">
        <v>8593</v>
      </c>
      <c r="N2132" s="12" t="s">
        <v>11</v>
      </c>
      <c r="O2132" s="12" t="s">
        <v>13</v>
      </c>
      <c r="P2132" s="12" t="s">
        <v>68</v>
      </c>
      <c r="Q2132" s="12" t="s">
        <v>45</v>
      </c>
      <c r="R2132" s="12" t="s">
        <v>14</v>
      </c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3">
        <f>ROUNDUP(SUM(VLOOKUP(F2132,'Pontuação 3.0'!A$2:B$11,2,FALSE),VLOOKUP(E2132,'Pontuação 3.0'!C$2:D$11,2,FALSE),VLOOKUP(H2132,'Pontuação 3.0'!I$2:J$11,2,FALSE),VLOOKUP(J2132,'Pontuação 3.0'!G$2:H$11,2,FALSE),VLOOKUP(G2132,'Pontuação 3.0'!E$2:F$11,2,FALSE),VLOOKUP(K2132,'Pontuação 3.0'!K$2:L$11,2,FALSE),VLOOKUP(L2132,'Pontuação 3.0'!M$2:N$13,2,FALSE)),0)</f>
        <v>2162</v>
      </c>
      <c r="AD2132" s="14">
        <f t="shared" si="1"/>
        <v>216</v>
      </c>
      <c r="AE2132" s="14" t="str">
        <f t="array" ref="AE2132">IFERROR(INDEX('Pontuação 3.0'!G$13:G$191, MATCH(AD2132, 'Pontuação 3.0'!F$13:F$191, 0)), "Faixa Indefinida")</f>
        <v>B</v>
      </c>
      <c r="AF2132" s="14">
        <f t="shared" si="2"/>
        <v>0</v>
      </c>
      <c r="AG2132" s="14">
        <f t="shared" si="3"/>
        <v>1</v>
      </c>
      <c r="AH2132" s="14">
        <f t="shared" si="4"/>
        <v>0</v>
      </c>
      <c r="AI2132" s="14">
        <f t="shared" si="5"/>
        <v>0</v>
      </c>
      <c r="AJ2132" s="10"/>
    </row>
    <row r="2133" ht="15.75" customHeight="1">
      <c r="A2133" s="9">
        <v>45696.0</v>
      </c>
      <c r="B2133" s="10" t="s">
        <v>4898</v>
      </c>
      <c r="C2133" s="10" t="s">
        <v>4899</v>
      </c>
      <c r="D2133" s="11">
        <v>1.1951389859E10</v>
      </c>
      <c r="E2133" s="10" t="s">
        <v>8586</v>
      </c>
      <c r="F2133" s="10" t="s">
        <v>8587</v>
      </c>
      <c r="G2133" s="10" t="s">
        <v>8588</v>
      </c>
      <c r="H2133" s="10" t="s">
        <v>8605</v>
      </c>
      <c r="I2133" s="10" t="s">
        <v>8590</v>
      </c>
      <c r="J2133" s="10" t="s">
        <v>8591</v>
      </c>
      <c r="K2133" s="10" t="s">
        <v>8606</v>
      </c>
      <c r="L2133" s="10" t="s">
        <v>8600</v>
      </c>
      <c r="M2133" s="10" t="s">
        <v>8611</v>
      </c>
      <c r="N2133" s="12" t="s">
        <v>11</v>
      </c>
      <c r="O2133" s="12" t="s">
        <v>13</v>
      </c>
      <c r="P2133" s="12" t="s">
        <v>19</v>
      </c>
      <c r="Q2133" s="12" t="s">
        <v>15</v>
      </c>
      <c r="R2133" s="12" t="s">
        <v>23</v>
      </c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3">
        <f>ROUNDUP(SUM(VLOOKUP(F2133,'Pontuação 3.0'!A$2:B$11,2,FALSE),VLOOKUP(E2133,'Pontuação 3.0'!C$2:D$11,2,FALSE),VLOOKUP(H2133,'Pontuação 3.0'!I$2:J$11,2,FALSE),VLOOKUP(J2133,'Pontuação 3.0'!G$2:H$11,2,FALSE),VLOOKUP(G2133,'Pontuação 3.0'!E$2:F$11,2,FALSE),VLOOKUP(K2133,'Pontuação 3.0'!K$2:L$11,2,FALSE),VLOOKUP(L2133,'Pontuação 3.0'!M$2:N$13,2,FALSE)),0)</f>
        <v>2665</v>
      </c>
      <c r="AD2133" s="14">
        <f t="shared" si="1"/>
        <v>267</v>
      </c>
      <c r="AE2133" s="14" t="str">
        <f t="array" ref="AE2133">IFERROR(INDEX('Pontuação 3.0'!G$13:G$191, MATCH(AD2133, 'Pontuação 3.0'!F$13:F$191, 0)), "Faixa Indefinida")</f>
        <v>A</v>
      </c>
      <c r="AF2133" s="14">
        <f t="shared" si="2"/>
        <v>1</v>
      </c>
      <c r="AG2133" s="14">
        <f t="shared" si="3"/>
        <v>0</v>
      </c>
      <c r="AH2133" s="14">
        <f t="shared" si="4"/>
        <v>0</v>
      </c>
      <c r="AI2133" s="14">
        <f t="shared" si="5"/>
        <v>0</v>
      </c>
      <c r="AJ2133" s="10"/>
    </row>
    <row r="2134" ht="15.75" customHeight="1">
      <c r="A2134" s="9">
        <v>45696.0</v>
      </c>
      <c r="B2134" s="10" t="s">
        <v>8763</v>
      </c>
      <c r="C2134" s="10" t="s">
        <v>4903</v>
      </c>
      <c r="D2134" s="11">
        <v>1.1965983655E10</v>
      </c>
      <c r="E2134" s="10" t="s">
        <v>8622</v>
      </c>
      <c r="F2134" s="10" t="s">
        <v>8596</v>
      </c>
      <c r="G2134" s="10" t="s">
        <v>8588</v>
      </c>
      <c r="H2134" s="10" t="s">
        <v>8589</v>
      </c>
      <c r="I2134" s="10" t="s">
        <v>8614</v>
      </c>
      <c r="J2134" s="10" t="s">
        <v>8617</v>
      </c>
      <c r="K2134" s="10" t="s">
        <v>8606</v>
      </c>
      <c r="L2134" s="10" t="s">
        <v>8592</v>
      </c>
      <c r="M2134" s="10" t="s">
        <v>8601</v>
      </c>
      <c r="N2134" s="12" t="s">
        <v>11</v>
      </c>
      <c r="O2134" s="12" t="s">
        <v>13</v>
      </c>
      <c r="P2134" s="12" t="s">
        <v>22</v>
      </c>
      <c r="Q2134" s="12" t="s">
        <v>31</v>
      </c>
      <c r="R2134" s="12" t="s">
        <v>23</v>
      </c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3">
        <f>ROUNDUP(SUM(VLOOKUP(F2134,'Pontuação 3.0'!A$2:B$11,2,FALSE),VLOOKUP(E2134,'Pontuação 3.0'!C$2:D$11,2,FALSE),VLOOKUP(H2134,'Pontuação 3.0'!I$2:J$11,2,FALSE),VLOOKUP(J2134,'Pontuação 3.0'!G$2:H$11,2,FALSE),VLOOKUP(G2134,'Pontuação 3.0'!E$2:F$11,2,FALSE),VLOOKUP(K2134,'Pontuação 3.0'!K$2:L$11,2,FALSE),VLOOKUP(L2134,'Pontuação 3.0'!M$2:N$13,2,FALSE)),0)</f>
        <v>2582</v>
      </c>
      <c r="AD2134" s="14">
        <f t="shared" si="1"/>
        <v>258</v>
      </c>
      <c r="AE2134" s="14" t="str">
        <f t="array" ref="AE2134">IFERROR(INDEX('Pontuação 3.0'!G$13:G$191, MATCH(AD2134, 'Pontuação 3.0'!F$13:F$191, 0)), "Faixa Indefinida")</f>
        <v>A</v>
      </c>
      <c r="AF2134" s="14">
        <f t="shared" si="2"/>
        <v>1</v>
      </c>
      <c r="AG2134" s="14">
        <f t="shared" si="3"/>
        <v>0</v>
      </c>
      <c r="AH2134" s="14">
        <f t="shared" si="4"/>
        <v>0</v>
      </c>
      <c r="AI2134" s="14">
        <f t="shared" si="5"/>
        <v>0</v>
      </c>
      <c r="AJ2134" s="10"/>
    </row>
    <row r="2135" ht="15.75" customHeight="1">
      <c r="A2135" s="9">
        <v>45696.0</v>
      </c>
      <c r="B2135" s="10" t="s">
        <v>4904</v>
      </c>
      <c r="C2135" s="10" t="s">
        <v>4905</v>
      </c>
      <c r="D2135" s="11">
        <v>8.1982706282E10</v>
      </c>
      <c r="E2135" s="10" t="s">
        <v>8586</v>
      </c>
      <c r="F2135" s="10" t="s">
        <v>8587</v>
      </c>
      <c r="G2135" s="10" t="s">
        <v>8628</v>
      </c>
      <c r="H2135" s="10" t="s">
        <v>8626</v>
      </c>
      <c r="I2135" s="10" t="s">
        <v>8590</v>
      </c>
      <c r="J2135" s="10" t="s">
        <v>8599</v>
      </c>
      <c r="K2135" s="10" t="s">
        <v>8590</v>
      </c>
      <c r="L2135" s="10" t="s">
        <v>8615</v>
      </c>
      <c r="M2135" s="10" t="s">
        <v>8601</v>
      </c>
      <c r="N2135" s="12" t="s">
        <v>11</v>
      </c>
      <c r="O2135" s="12" t="s">
        <v>13</v>
      </c>
      <c r="P2135" s="12" t="s">
        <v>418</v>
      </c>
      <c r="Q2135" s="12" t="s">
        <v>45</v>
      </c>
      <c r="R2135" s="12" t="s">
        <v>14</v>
      </c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3">
        <f>ROUNDUP(SUM(VLOOKUP(F2135,'Pontuação 3.0'!A$2:B$11,2,FALSE),VLOOKUP(E2135,'Pontuação 3.0'!C$2:D$11,2,FALSE),VLOOKUP(H2135,'Pontuação 3.0'!I$2:J$11,2,FALSE),VLOOKUP(J2135,'Pontuação 3.0'!G$2:H$11,2,FALSE),VLOOKUP(G2135,'Pontuação 3.0'!E$2:F$11,2,FALSE),VLOOKUP(K2135,'Pontuação 3.0'!K$2:L$11,2,FALSE),VLOOKUP(L2135,'Pontuação 3.0'!M$2:N$13,2,FALSE)),0)</f>
        <v>1910</v>
      </c>
      <c r="AD2135" s="14">
        <f t="shared" si="1"/>
        <v>191</v>
      </c>
      <c r="AE2135" s="14" t="str">
        <f t="array" ref="AE2135">IFERROR(INDEX('Pontuação 3.0'!G$13:G$191, MATCH(AD2135, 'Pontuação 3.0'!F$13:F$191, 0)), "Faixa Indefinida")</f>
        <v>D</v>
      </c>
      <c r="AF2135" s="14">
        <f t="shared" si="2"/>
        <v>0</v>
      </c>
      <c r="AG2135" s="14">
        <f t="shared" si="3"/>
        <v>0</v>
      </c>
      <c r="AH2135" s="14">
        <f t="shared" si="4"/>
        <v>0</v>
      </c>
      <c r="AI2135" s="14">
        <f t="shared" si="5"/>
        <v>1</v>
      </c>
      <c r="AJ2135" s="10"/>
    </row>
    <row r="2136" ht="15.75" customHeight="1">
      <c r="A2136" s="9">
        <v>45696.0</v>
      </c>
      <c r="B2136" s="10" t="s">
        <v>207</v>
      </c>
      <c r="C2136" s="10" t="s">
        <v>4906</v>
      </c>
      <c r="D2136" s="11">
        <v>1.1968339691E10</v>
      </c>
      <c r="E2136" s="10" t="s">
        <v>8586</v>
      </c>
      <c r="F2136" s="10" t="s">
        <v>8640</v>
      </c>
      <c r="G2136" s="10" t="s">
        <v>8597</v>
      </c>
      <c r="H2136" s="10" t="s">
        <v>8626</v>
      </c>
      <c r="I2136" s="10" t="s">
        <v>8590</v>
      </c>
      <c r="J2136" s="10" t="s">
        <v>8599</v>
      </c>
      <c r="K2136" s="10" t="s">
        <v>8606</v>
      </c>
      <c r="L2136" s="10" t="s">
        <v>8629</v>
      </c>
      <c r="M2136" s="10" t="s">
        <v>8611</v>
      </c>
      <c r="N2136" s="12" t="s">
        <v>11</v>
      </c>
      <c r="O2136" s="12" t="s">
        <v>13</v>
      </c>
      <c r="P2136" s="12" t="s">
        <v>19</v>
      </c>
      <c r="Q2136" s="12" t="s">
        <v>15</v>
      </c>
      <c r="R2136" s="12" t="s">
        <v>14</v>
      </c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3">
        <f>ROUNDUP(SUM(VLOOKUP(F2136,'Pontuação 3.0'!A$2:B$11,2,FALSE),VLOOKUP(E2136,'Pontuação 3.0'!C$2:D$11,2,FALSE),VLOOKUP(H2136,'Pontuação 3.0'!I$2:J$11,2,FALSE),VLOOKUP(J2136,'Pontuação 3.0'!G$2:H$11,2,FALSE),VLOOKUP(G2136,'Pontuação 3.0'!E$2:F$11,2,FALSE),VLOOKUP(K2136,'Pontuação 3.0'!K$2:L$11,2,FALSE),VLOOKUP(L2136,'Pontuação 3.0'!M$2:N$13,2,FALSE)),0)</f>
        <v>1958</v>
      </c>
      <c r="AD2136" s="14">
        <f t="shared" si="1"/>
        <v>196</v>
      </c>
      <c r="AE2136" s="14" t="str">
        <f t="array" ref="AE2136">IFERROR(INDEX('Pontuação 3.0'!G$13:G$191, MATCH(AD2136, 'Pontuação 3.0'!F$13:F$191, 0)), "Faixa Indefinida")</f>
        <v>C</v>
      </c>
      <c r="AF2136" s="14">
        <f t="shared" si="2"/>
        <v>0</v>
      </c>
      <c r="AG2136" s="14">
        <f t="shared" si="3"/>
        <v>0</v>
      </c>
      <c r="AH2136" s="14">
        <f t="shared" si="4"/>
        <v>1</v>
      </c>
      <c r="AI2136" s="14">
        <f t="shared" si="5"/>
        <v>0</v>
      </c>
      <c r="AJ2136" s="10"/>
    </row>
    <row r="2137" ht="15.75" customHeight="1">
      <c r="A2137" s="9">
        <v>45696.0</v>
      </c>
      <c r="B2137" s="10" t="s">
        <v>4907</v>
      </c>
      <c r="C2137" s="10" t="s">
        <v>4908</v>
      </c>
      <c r="D2137" s="15" t="s">
        <v>8764</v>
      </c>
      <c r="E2137" s="10" t="s">
        <v>8586</v>
      </c>
      <c r="F2137" s="10" t="s">
        <v>8596</v>
      </c>
      <c r="G2137" s="10" t="s">
        <v>8620</v>
      </c>
      <c r="H2137" s="10" t="s">
        <v>8598</v>
      </c>
      <c r="I2137" s="10" t="s">
        <v>8590</v>
      </c>
      <c r="J2137" s="10" t="s">
        <v>8599</v>
      </c>
      <c r="K2137" s="10" t="s">
        <v>8590</v>
      </c>
      <c r="L2137" s="10" t="s">
        <v>8615</v>
      </c>
      <c r="M2137" s="10" t="s">
        <v>8601</v>
      </c>
      <c r="N2137" s="12" t="s">
        <v>11</v>
      </c>
      <c r="O2137" s="12" t="s">
        <v>13</v>
      </c>
      <c r="P2137" s="12" t="s">
        <v>19</v>
      </c>
      <c r="Q2137" s="12" t="s">
        <v>60</v>
      </c>
      <c r="R2137" s="12" t="s">
        <v>23</v>
      </c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3">
        <f>ROUNDUP(SUM(VLOOKUP(F2137,'Pontuação 3.0'!A$2:B$11,2,FALSE),VLOOKUP(E2137,'Pontuação 3.0'!C$2:D$11,2,FALSE),VLOOKUP(H2137,'Pontuação 3.0'!I$2:J$11,2,FALSE),VLOOKUP(J2137,'Pontuação 3.0'!G$2:H$11,2,FALSE),VLOOKUP(G2137,'Pontuação 3.0'!E$2:F$11,2,FALSE),VLOOKUP(K2137,'Pontuação 3.0'!K$2:L$11,2,FALSE),VLOOKUP(L2137,'Pontuação 3.0'!M$2:N$13,2,FALSE)),0)</f>
        <v>1935</v>
      </c>
      <c r="AD2137" s="14">
        <f t="shared" si="1"/>
        <v>194</v>
      </c>
      <c r="AE2137" s="14" t="str">
        <f t="array" ref="AE2137">IFERROR(INDEX('Pontuação 3.0'!G$13:G$191, MATCH(AD2137, 'Pontuação 3.0'!F$13:F$191, 0)), "Faixa Indefinida")</f>
        <v>C</v>
      </c>
      <c r="AF2137" s="14">
        <f t="shared" si="2"/>
        <v>0</v>
      </c>
      <c r="AG2137" s="14">
        <f t="shared" si="3"/>
        <v>0</v>
      </c>
      <c r="AH2137" s="14">
        <f t="shared" si="4"/>
        <v>1</v>
      </c>
      <c r="AI2137" s="14">
        <f t="shared" si="5"/>
        <v>0</v>
      </c>
      <c r="AJ2137" s="10"/>
    </row>
    <row r="2138" ht="15.75" customHeight="1">
      <c r="A2138" s="9">
        <v>45696.0</v>
      </c>
      <c r="B2138" s="10" t="s">
        <v>4907</v>
      </c>
      <c r="C2138" s="10" t="s">
        <v>4908</v>
      </c>
      <c r="D2138" s="15" t="s">
        <v>8764</v>
      </c>
      <c r="E2138" s="10" t="s">
        <v>8586</v>
      </c>
      <c r="F2138" s="10" t="s">
        <v>8596</v>
      </c>
      <c r="G2138" s="10" t="s">
        <v>8620</v>
      </c>
      <c r="H2138" s="10" t="s">
        <v>8598</v>
      </c>
      <c r="I2138" s="10" t="s">
        <v>8590</v>
      </c>
      <c r="J2138" s="10" t="s">
        <v>8599</v>
      </c>
      <c r="K2138" s="10" t="s">
        <v>8590</v>
      </c>
      <c r="L2138" s="10" t="s">
        <v>8615</v>
      </c>
      <c r="M2138" s="10" t="s">
        <v>8601</v>
      </c>
      <c r="N2138" s="12" t="s">
        <v>11</v>
      </c>
      <c r="O2138" s="12" t="s">
        <v>13</v>
      </c>
      <c r="P2138" s="12" t="s">
        <v>19</v>
      </c>
      <c r="Q2138" s="12" t="s">
        <v>60</v>
      </c>
      <c r="R2138" s="12" t="s">
        <v>23</v>
      </c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3">
        <f>ROUNDUP(SUM(VLOOKUP(F2138,'Pontuação 3.0'!A$2:B$11,2,FALSE),VLOOKUP(E2138,'Pontuação 3.0'!C$2:D$11,2,FALSE),VLOOKUP(H2138,'Pontuação 3.0'!I$2:J$11,2,FALSE),VLOOKUP(J2138,'Pontuação 3.0'!G$2:H$11,2,FALSE),VLOOKUP(G2138,'Pontuação 3.0'!E$2:F$11,2,FALSE),VLOOKUP(K2138,'Pontuação 3.0'!K$2:L$11,2,FALSE),VLOOKUP(L2138,'Pontuação 3.0'!M$2:N$13,2,FALSE)),0)</f>
        <v>1935</v>
      </c>
      <c r="AD2138" s="14">
        <f t="shared" si="1"/>
        <v>194</v>
      </c>
      <c r="AE2138" s="14" t="str">
        <f t="array" ref="AE2138">IFERROR(INDEX('Pontuação 3.0'!G$13:G$191, MATCH(AD2138, 'Pontuação 3.0'!F$13:F$191, 0)), "Faixa Indefinida")</f>
        <v>C</v>
      </c>
      <c r="AF2138" s="14">
        <f t="shared" si="2"/>
        <v>0</v>
      </c>
      <c r="AG2138" s="14">
        <f t="shared" si="3"/>
        <v>0</v>
      </c>
      <c r="AH2138" s="14">
        <f t="shared" si="4"/>
        <v>1</v>
      </c>
      <c r="AI2138" s="14">
        <f t="shared" si="5"/>
        <v>0</v>
      </c>
      <c r="AJ2138" s="10"/>
    </row>
    <row r="2139" ht="15.75" customHeight="1">
      <c r="A2139" s="9">
        <v>45696.0</v>
      </c>
      <c r="B2139" s="10" t="s">
        <v>2954</v>
      </c>
      <c r="C2139" s="10" t="s">
        <v>4909</v>
      </c>
      <c r="D2139" s="11">
        <v>6.1981982948E10</v>
      </c>
      <c r="E2139" s="10" t="s">
        <v>8622</v>
      </c>
      <c r="F2139" s="10" t="s">
        <v>8587</v>
      </c>
      <c r="G2139" s="10" t="s">
        <v>8620</v>
      </c>
      <c r="H2139" s="10" t="s">
        <v>8598</v>
      </c>
      <c r="I2139" s="10" t="s">
        <v>8590</v>
      </c>
      <c r="J2139" s="10" t="s">
        <v>8591</v>
      </c>
      <c r="K2139" s="10" t="s">
        <v>8590</v>
      </c>
      <c r="L2139" s="10" t="s">
        <v>8607</v>
      </c>
      <c r="M2139" s="10" t="s">
        <v>8611</v>
      </c>
      <c r="N2139" s="12" t="s">
        <v>11</v>
      </c>
      <c r="O2139" s="12" t="s">
        <v>13</v>
      </c>
      <c r="P2139" s="12" t="s">
        <v>22</v>
      </c>
      <c r="Q2139" s="12" t="s">
        <v>34</v>
      </c>
      <c r="R2139" s="12" t="s">
        <v>23</v>
      </c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13">
        <f>ROUNDUP(SUM(VLOOKUP(F2139,'Pontuação 3.0'!A$2:B$11,2,FALSE),VLOOKUP(E2139,'Pontuação 3.0'!C$2:D$11,2,FALSE),VLOOKUP(H2139,'Pontuação 3.0'!I$2:J$11,2,FALSE),VLOOKUP(J2139,'Pontuação 3.0'!G$2:H$11,2,FALSE),VLOOKUP(G2139,'Pontuação 3.0'!E$2:F$11,2,FALSE),VLOOKUP(K2139,'Pontuação 3.0'!K$2:L$11,2,FALSE),VLOOKUP(L2139,'Pontuação 3.0'!M$2:N$13,2,FALSE)),0)</f>
        <v>2074</v>
      </c>
      <c r="AD2139" s="14">
        <f t="shared" si="1"/>
        <v>207</v>
      </c>
      <c r="AE2139" s="14" t="str">
        <f t="array" ref="AE2139">IFERROR(INDEX('Pontuação 3.0'!G$13:G$191, MATCH(AD2139, 'Pontuação 3.0'!F$13:F$191, 0)), "Faixa Indefinida")</f>
        <v>C</v>
      </c>
      <c r="AF2139" s="14">
        <f t="shared" si="2"/>
        <v>0</v>
      </c>
      <c r="AG2139" s="14">
        <f t="shared" si="3"/>
        <v>0</v>
      </c>
      <c r="AH2139" s="14">
        <f t="shared" si="4"/>
        <v>1</v>
      </c>
      <c r="AI2139" s="14">
        <f t="shared" si="5"/>
        <v>0</v>
      </c>
      <c r="AJ2139" s="10"/>
    </row>
    <row r="2140" ht="15.75" customHeight="1">
      <c r="A2140" s="9">
        <v>45696.0</v>
      </c>
      <c r="B2140" s="10" t="s">
        <v>4914</v>
      </c>
      <c r="C2140" s="10" t="s">
        <v>4915</v>
      </c>
      <c r="D2140" s="11">
        <v>9.9307455E7</v>
      </c>
      <c r="E2140" s="10" t="s">
        <v>8586</v>
      </c>
      <c r="F2140" s="10" t="s">
        <v>8587</v>
      </c>
      <c r="G2140" s="10" t="s">
        <v>8588</v>
      </c>
      <c r="H2140" s="10" t="s">
        <v>8598</v>
      </c>
      <c r="I2140" s="10" t="s">
        <v>8590</v>
      </c>
      <c r="J2140" s="10" t="s">
        <v>8591</v>
      </c>
      <c r="K2140" s="10" t="s">
        <v>8590</v>
      </c>
      <c r="L2140" s="10" t="s">
        <v>8629</v>
      </c>
      <c r="M2140" s="10" t="s">
        <v>8625</v>
      </c>
      <c r="N2140" s="12" t="s">
        <v>11</v>
      </c>
      <c r="O2140" s="12" t="s">
        <v>13</v>
      </c>
      <c r="P2140" s="12" t="s">
        <v>39</v>
      </c>
      <c r="Q2140" s="12" t="s">
        <v>49</v>
      </c>
      <c r="R2140" s="12" t="s">
        <v>23</v>
      </c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3">
        <f>ROUNDUP(SUM(VLOOKUP(F2140,'Pontuação 3.0'!A$2:B$11,2,FALSE),VLOOKUP(E2140,'Pontuação 3.0'!C$2:D$11,2,FALSE),VLOOKUP(H2140,'Pontuação 3.0'!I$2:J$11,2,FALSE),VLOOKUP(J2140,'Pontuação 3.0'!G$2:H$11,2,FALSE),VLOOKUP(G2140,'Pontuação 3.0'!E$2:F$11,2,FALSE),VLOOKUP(K2140,'Pontuação 3.0'!K$2:L$11,2,FALSE),VLOOKUP(L2140,'Pontuação 3.0'!M$2:N$13,2,FALSE)),0)</f>
        <v>2252</v>
      </c>
      <c r="AD2140" s="14">
        <f t="shared" si="1"/>
        <v>225</v>
      </c>
      <c r="AE2140" s="14" t="str">
        <f t="array" ref="AE2140">IFERROR(INDEX('Pontuação 3.0'!G$13:G$191, MATCH(AD2140, 'Pontuação 3.0'!F$13:F$191, 0)), "Faixa Indefinida")</f>
        <v>B</v>
      </c>
      <c r="AF2140" s="14">
        <f t="shared" si="2"/>
        <v>0</v>
      </c>
      <c r="AG2140" s="14">
        <f t="shared" si="3"/>
        <v>1</v>
      </c>
      <c r="AH2140" s="14">
        <f t="shared" si="4"/>
        <v>0</v>
      </c>
      <c r="AI2140" s="14">
        <f t="shared" si="5"/>
        <v>0</v>
      </c>
      <c r="AJ2140" s="10"/>
    </row>
    <row r="2141" ht="15.75" customHeight="1">
      <c r="A2141" s="9">
        <v>45696.0</v>
      </c>
      <c r="B2141" s="10" t="s">
        <v>4916</v>
      </c>
      <c r="C2141" s="10" t="s">
        <v>4917</v>
      </c>
      <c r="D2141" s="11">
        <v>1.984586145E9</v>
      </c>
      <c r="E2141" s="10" t="s">
        <v>8586</v>
      </c>
      <c r="F2141" s="10" t="s">
        <v>8587</v>
      </c>
      <c r="G2141" s="10" t="s">
        <v>8588</v>
      </c>
      <c r="H2141" s="10" t="s">
        <v>8605</v>
      </c>
      <c r="I2141" s="10" t="s">
        <v>8590</v>
      </c>
      <c r="J2141" s="10" t="s">
        <v>8599</v>
      </c>
      <c r="K2141" s="10" t="s">
        <v>8590</v>
      </c>
      <c r="L2141" s="10" t="s">
        <v>8592</v>
      </c>
      <c r="M2141" s="10" t="s">
        <v>8593</v>
      </c>
      <c r="N2141" s="12" t="s">
        <v>11</v>
      </c>
      <c r="O2141" s="12" t="s">
        <v>13</v>
      </c>
      <c r="P2141" s="12" t="s">
        <v>22</v>
      </c>
      <c r="Q2141" s="12" t="s">
        <v>34</v>
      </c>
      <c r="R2141" s="12" t="s">
        <v>14</v>
      </c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3">
        <f>ROUNDUP(SUM(VLOOKUP(F2141,'Pontuação 3.0'!A$2:B$11,2,FALSE),VLOOKUP(E2141,'Pontuação 3.0'!C$2:D$11,2,FALSE),VLOOKUP(H2141,'Pontuação 3.0'!I$2:J$11,2,FALSE),VLOOKUP(J2141,'Pontuação 3.0'!G$2:H$11,2,FALSE),VLOOKUP(G2141,'Pontuação 3.0'!E$2:F$11,2,FALSE),VLOOKUP(K2141,'Pontuação 3.0'!K$2:L$11,2,FALSE),VLOOKUP(L2141,'Pontuação 3.0'!M$2:N$13,2,FALSE)),0)</f>
        <v>2058</v>
      </c>
      <c r="AD2141" s="14">
        <f t="shared" si="1"/>
        <v>206</v>
      </c>
      <c r="AE2141" s="14" t="str">
        <f t="array" ref="AE2141">IFERROR(INDEX('Pontuação 3.0'!G$13:G$191, MATCH(AD2141, 'Pontuação 3.0'!F$13:F$191, 0)), "Faixa Indefinida")</f>
        <v>C</v>
      </c>
      <c r="AF2141" s="14">
        <f t="shared" si="2"/>
        <v>0</v>
      </c>
      <c r="AG2141" s="14">
        <f t="shared" si="3"/>
        <v>0</v>
      </c>
      <c r="AH2141" s="14">
        <f t="shared" si="4"/>
        <v>1</v>
      </c>
      <c r="AI2141" s="14">
        <f t="shared" si="5"/>
        <v>0</v>
      </c>
      <c r="AJ2141" s="10"/>
    </row>
    <row r="2142" ht="15.75" customHeight="1">
      <c r="A2142" s="9">
        <v>45696.0</v>
      </c>
      <c r="B2142" s="10" t="s">
        <v>3052</v>
      </c>
      <c r="C2142" s="10" t="s">
        <v>4921</v>
      </c>
      <c r="D2142" s="11">
        <v>8.1992481264E10</v>
      </c>
      <c r="E2142" s="10" t="s">
        <v>8586</v>
      </c>
      <c r="F2142" s="10" t="s">
        <v>8596</v>
      </c>
      <c r="G2142" s="10" t="s">
        <v>8588</v>
      </c>
      <c r="H2142" s="10" t="s">
        <v>8598</v>
      </c>
      <c r="I2142" s="10" t="s">
        <v>8590</v>
      </c>
      <c r="J2142" s="10" t="s">
        <v>8599</v>
      </c>
      <c r="K2142" s="10" t="s">
        <v>8606</v>
      </c>
      <c r="L2142" s="10" t="s">
        <v>8615</v>
      </c>
      <c r="M2142" s="10" t="s">
        <v>8611</v>
      </c>
      <c r="N2142" s="12" t="s">
        <v>11</v>
      </c>
      <c r="O2142" s="12" t="s">
        <v>13</v>
      </c>
      <c r="P2142" s="12" t="s">
        <v>12</v>
      </c>
      <c r="Q2142" s="12" t="s">
        <v>4391</v>
      </c>
      <c r="R2142" s="12" t="s">
        <v>23</v>
      </c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3">
        <f>ROUNDUP(SUM(VLOOKUP(F2142,'Pontuação 3.0'!A$2:B$11,2,FALSE),VLOOKUP(E2142,'Pontuação 3.0'!C$2:D$11,2,FALSE),VLOOKUP(H2142,'Pontuação 3.0'!I$2:J$11,2,FALSE),VLOOKUP(J2142,'Pontuação 3.0'!G$2:H$11,2,FALSE),VLOOKUP(G2142,'Pontuação 3.0'!E$2:F$11,2,FALSE),VLOOKUP(K2142,'Pontuação 3.0'!K$2:L$11,2,FALSE),VLOOKUP(L2142,'Pontuação 3.0'!M$2:N$13,2,FALSE)),0)</f>
        <v>2336</v>
      </c>
      <c r="AD2142" s="14">
        <f t="shared" si="1"/>
        <v>234</v>
      </c>
      <c r="AE2142" s="14" t="str">
        <f t="array" ref="AE2142">IFERROR(INDEX('Pontuação 3.0'!G$13:G$191, MATCH(AD2142, 'Pontuação 3.0'!F$13:F$191, 0)), "Faixa Indefinida")</f>
        <v>B</v>
      </c>
      <c r="AF2142" s="14">
        <f t="shared" si="2"/>
        <v>0</v>
      </c>
      <c r="AG2142" s="14">
        <f t="shared" si="3"/>
        <v>1</v>
      </c>
      <c r="AH2142" s="14">
        <f t="shared" si="4"/>
        <v>0</v>
      </c>
      <c r="AI2142" s="14">
        <f t="shared" si="5"/>
        <v>0</v>
      </c>
      <c r="AJ2142" s="10"/>
    </row>
    <row r="2143" ht="15.75" customHeight="1">
      <c r="A2143" s="9">
        <v>45696.0</v>
      </c>
      <c r="B2143" s="10" t="s">
        <v>4924</v>
      </c>
      <c r="C2143" s="10" t="s">
        <v>4925</v>
      </c>
      <c r="D2143" s="11">
        <v>2.2988388633E10</v>
      </c>
      <c r="E2143" s="10" t="s">
        <v>8586</v>
      </c>
      <c r="F2143" s="10" t="s">
        <v>8587</v>
      </c>
      <c r="G2143" s="10" t="s">
        <v>8588</v>
      </c>
      <c r="H2143" s="10" t="s">
        <v>8598</v>
      </c>
      <c r="I2143" s="10" t="s">
        <v>8590</v>
      </c>
      <c r="J2143" s="10" t="s">
        <v>8599</v>
      </c>
      <c r="K2143" s="10" t="s">
        <v>8606</v>
      </c>
      <c r="L2143" s="10" t="s">
        <v>8592</v>
      </c>
      <c r="M2143" s="10" t="s">
        <v>8601</v>
      </c>
      <c r="N2143" s="12" t="s">
        <v>11</v>
      </c>
      <c r="O2143" s="12" t="s">
        <v>13</v>
      </c>
      <c r="P2143" s="12" t="s">
        <v>89</v>
      </c>
      <c r="Q2143" s="12" t="s">
        <v>34</v>
      </c>
      <c r="R2143" s="12" t="s">
        <v>14</v>
      </c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3">
        <f>ROUNDUP(SUM(VLOOKUP(F2143,'Pontuação 3.0'!A$2:B$11,2,FALSE),VLOOKUP(E2143,'Pontuação 3.0'!C$2:D$11,2,FALSE),VLOOKUP(H2143,'Pontuação 3.0'!I$2:J$11,2,FALSE),VLOOKUP(J2143,'Pontuação 3.0'!G$2:H$11,2,FALSE),VLOOKUP(G2143,'Pontuação 3.0'!E$2:F$11,2,FALSE),VLOOKUP(K2143,'Pontuação 3.0'!K$2:L$11,2,FALSE),VLOOKUP(L2143,'Pontuação 3.0'!M$2:N$13,2,FALSE)),0)</f>
        <v>2383</v>
      </c>
      <c r="AD2143" s="14">
        <f t="shared" si="1"/>
        <v>238</v>
      </c>
      <c r="AE2143" s="14" t="str">
        <f t="array" ref="AE2143">IFERROR(INDEX('Pontuação 3.0'!G$13:G$191, MATCH(AD2143, 'Pontuação 3.0'!F$13:F$191, 0)), "Faixa Indefinida")</f>
        <v>A</v>
      </c>
      <c r="AF2143" s="14">
        <f t="shared" si="2"/>
        <v>1</v>
      </c>
      <c r="AG2143" s="14">
        <f t="shared" si="3"/>
        <v>0</v>
      </c>
      <c r="AH2143" s="14">
        <f t="shared" si="4"/>
        <v>0</v>
      </c>
      <c r="AI2143" s="14">
        <f t="shared" si="5"/>
        <v>0</v>
      </c>
      <c r="AJ2143" s="10"/>
    </row>
    <row r="2144" ht="15.75" customHeight="1">
      <c r="A2144" s="9">
        <v>45696.0</v>
      </c>
      <c r="B2144" s="10" t="s">
        <v>4926</v>
      </c>
      <c r="C2144" s="10" t="s">
        <v>4927</v>
      </c>
      <c r="D2144" s="10" t="s">
        <v>4928</v>
      </c>
      <c r="E2144" s="10" t="s">
        <v>8622</v>
      </c>
      <c r="F2144" s="10" t="s">
        <v>8587</v>
      </c>
      <c r="G2144" s="10" t="s">
        <v>8620</v>
      </c>
      <c r="H2144" s="10" t="s">
        <v>8598</v>
      </c>
      <c r="I2144" s="10" t="s">
        <v>8590</v>
      </c>
      <c r="J2144" s="10" t="s">
        <v>8591</v>
      </c>
      <c r="K2144" s="10" t="s">
        <v>8590</v>
      </c>
      <c r="L2144" s="10" t="s">
        <v>8592</v>
      </c>
      <c r="M2144" s="10" t="s">
        <v>8625</v>
      </c>
      <c r="N2144" s="12" t="s">
        <v>11</v>
      </c>
      <c r="O2144" s="12" t="s">
        <v>13</v>
      </c>
      <c r="P2144" s="12" t="s">
        <v>19</v>
      </c>
      <c r="Q2144" s="12" t="s">
        <v>121</v>
      </c>
      <c r="R2144" s="12" t="s">
        <v>14</v>
      </c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3">
        <f>ROUNDUP(SUM(VLOOKUP(F2144,'Pontuação 3.0'!A$2:B$11,2,FALSE),VLOOKUP(E2144,'Pontuação 3.0'!C$2:D$11,2,FALSE),VLOOKUP(H2144,'Pontuação 3.0'!I$2:J$11,2,FALSE),VLOOKUP(J2144,'Pontuação 3.0'!G$2:H$11,2,FALSE),VLOOKUP(G2144,'Pontuação 3.0'!E$2:F$11,2,FALSE),VLOOKUP(K2144,'Pontuação 3.0'!K$2:L$11,2,FALSE),VLOOKUP(L2144,'Pontuação 3.0'!M$2:N$13,2,FALSE)),0)</f>
        <v>2104</v>
      </c>
      <c r="AD2144" s="14">
        <f t="shared" si="1"/>
        <v>210</v>
      </c>
      <c r="AE2144" s="14" t="str">
        <f t="array" ref="AE2144">IFERROR(INDEX('Pontuação 3.0'!G$13:G$191, MATCH(AD2144, 'Pontuação 3.0'!F$13:F$191, 0)), "Faixa Indefinida")</f>
        <v>C</v>
      </c>
      <c r="AF2144" s="14">
        <f t="shared" si="2"/>
        <v>0</v>
      </c>
      <c r="AG2144" s="14">
        <f t="shared" si="3"/>
        <v>0</v>
      </c>
      <c r="AH2144" s="14">
        <f t="shared" si="4"/>
        <v>1</v>
      </c>
      <c r="AI2144" s="14">
        <f t="shared" si="5"/>
        <v>0</v>
      </c>
      <c r="AJ2144" s="10"/>
    </row>
    <row r="2145" ht="15.75" customHeight="1">
      <c r="A2145" s="9">
        <v>45696.0</v>
      </c>
      <c r="B2145" s="10" t="s">
        <v>4929</v>
      </c>
      <c r="C2145" s="10" t="s">
        <v>4930</v>
      </c>
      <c r="D2145" s="11">
        <v>8.7996140428E10</v>
      </c>
      <c r="E2145" s="10" t="s">
        <v>8586</v>
      </c>
      <c r="F2145" s="10" t="s">
        <v>8631</v>
      </c>
      <c r="G2145" s="10" t="s">
        <v>8616</v>
      </c>
      <c r="H2145" s="10" t="s">
        <v>8626</v>
      </c>
      <c r="I2145" s="10" t="s">
        <v>8614</v>
      </c>
      <c r="J2145" s="10" t="s">
        <v>8624</v>
      </c>
      <c r="K2145" s="10" t="s">
        <v>8590</v>
      </c>
      <c r="L2145" s="10" t="s">
        <v>8615</v>
      </c>
      <c r="M2145" s="10" t="s">
        <v>8621</v>
      </c>
      <c r="N2145" s="12" t="s">
        <v>11</v>
      </c>
      <c r="O2145" s="12" t="s">
        <v>13</v>
      </c>
      <c r="P2145" s="12" t="s">
        <v>19</v>
      </c>
      <c r="Q2145" s="12" t="s">
        <v>15</v>
      </c>
      <c r="R2145" s="12" t="s">
        <v>14</v>
      </c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3">
        <f>ROUNDUP(SUM(VLOOKUP(F2145,'Pontuação 3.0'!A$2:B$11,2,FALSE),VLOOKUP(E2145,'Pontuação 3.0'!C$2:D$11,2,FALSE),VLOOKUP(H2145,'Pontuação 3.0'!I$2:J$11,2,FALSE),VLOOKUP(J2145,'Pontuação 3.0'!G$2:H$11,2,FALSE),VLOOKUP(G2145,'Pontuação 3.0'!E$2:F$11,2,FALSE),VLOOKUP(K2145,'Pontuação 3.0'!K$2:L$11,2,FALSE),VLOOKUP(L2145,'Pontuação 3.0'!M$2:N$13,2,FALSE)),0)</f>
        <v>2162</v>
      </c>
      <c r="AD2145" s="14">
        <f t="shared" si="1"/>
        <v>216</v>
      </c>
      <c r="AE2145" s="14" t="str">
        <f t="array" ref="AE2145">IFERROR(INDEX('Pontuação 3.0'!G$13:G$191, MATCH(AD2145, 'Pontuação 3.0'!F$13:F$191, 0)), "Faixa Indefinida")</f>
        <v>B</v>
      </c>
      <c r="AF2145" s="14">
        <f t="shared" si="2"/>
        <v>0</v>
      </c>
      <c r="AG2145" s="14">
        <f t="shared" si="3"/>
        <v>1</v>
      </c>
      <c r="AH2145" s="14">
        <f t="shared" si="4"/>
        <v>0</v>
      </c>
      <c r="AI2145" s="14">
        <f t="shared" si="5"/>
        <v>0</v>
      </c>
      <c r="AJ2145" s="10"/>
    </row>
    <row r="2146" ht="15.75" customHeight="1">
      <c r="A2146" s="9">
        <v>45696.0</v>
      </c>
      <c r="B2146" s="10" t="s">
        <v>4931</v>
      </c>
      <c r="C2146" s="10" t="s">
        <v>4932</v>
      </c>
      <c r="D2146" s="11">
        <v>9.81795942E8</v>
      </c>
      <c r="E2146" s="10" t="s">
        <v>8586</v>
      </c>
      <c r="F2146" s="10" t="s">
        <v>8640</v>
      </c>
      <c r="G2146" s="10" t="s">
        <v>8628</v>
      </c>
      <c r="H2146" s="10" t="s">
        <v>8626</v>
      </c>
      <c r="I2146" s="10" t="s">
        <v>8590</v>
      </c>
      <c r="J2146" s="10" t="s">
        <v>8599</v>
      </c>
      <c r="K2146" s="10" t="s">
        <v>8590</v>
      </c>
      <c r="L2146" s="10" t="s">
        <v>8600</v>
      </c>
      <c r="M2146" s="10" t="s">
        <v>8601</v>
      </c>
      <c r="N2146" s="12" t="s">
        <v>11</v>
      </c>
      <c r="O2146" s="12" t="s">
        <v>13</v>
      </c>
      <c r="P2146" s="12" t="s">
        <v>12</v>
      </c>
      <c r="Q2146" s="12" t="s">
        <v>15</v>
      </c>
      <c r="R2146" s="12" t="s">
        <v>14</v>
      </c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3">
        <f>ROUNDUP(SUM(VLOOKUP(F2146,'Pontuação 3.0'!A$2:B$11,2,FALSE),VLOOKUP(E2146,'Pontuação 3.0'!C$2:D$11,2,FALSE),VLOOKUP(H2146,'Pontuação 3.0'!I$2:J$11,2,FALSE),VLOOKUP(J2146,'Pontuação 3.0'!G$2:H$11,2,FALSE),VLOOKUP(G2146,'Pontuação 3.0'!E$2:F$11,2,FALSE),VLOOKUP(K2146,'Pontuação 3.0'!K$2:L$11,2,FALSE),VLOOKUP(L2146,'Pontuação 3.0'!M$2:N$13,2,FALSE)),0)</f>
        <v>1870</v>
      </c>
      <c r="AD2146" s="14">
        <f t="shared" si="1"/>
        <v>187</v>
      </c>
      <c r="AE2146" s="14" t="str">
        <f t="array" ref="AE2146">IFERROR(INDEX('Pontuação 3.0'!G$13:G$191, MATCH(AD2146, 'Pontuação 3.0'!F$13:F$191, 0)), "Faixa Indefinida")</f>
        <v>D</v>
      </c>
      <c r="AF2146" s="14">
        <f t="shared" si="2"/>
        <v>0</v>
      </c>
      <c r="AG2146" s="14">
        <f t="shared" si="3"/>
        <v>0</v>
      </c>
      <c r="AH2146" s="14">
        <f t="shared" si="4"/>
        <v>0</v>
      </c>
      <c r="AI2146" s="14">
        <f t="shared" si="5"/>
        <v>1</v>
      </c>
      <c r="AJ2146" s="10"/>
    </row>
    <row r="2147" ht="15.75" customHeight="1">
      <c r="A2147" s="9">
        <v>45696.0</v>
      </c>
      <c r="B2147" s="10" t="s">
        <v>1852</v>
      </c>
      <c r="C2147" s="10" t="s">
        <v>4933</v>
      </c>
      <c r="D2147" s="11">
        <v>6.1983771462E10</v>
      </c>
      <c r="E2147" s="10" t="s">
        <v>8586</v>
      </c>
      <c r="F2147" s="10" t="s">
        <v>8640</v>
      </c>
      <c r="G2147" s="10" t="s">
        <v>8597</v>
      </c>
      <c r="H2147" s="10" t="s">
        <v>8626</v>
      </c>
      <c r="I2147" s="10" t="s">
        <v>8590</v>
      </c>
      <c r="J2147" s="10" t="s">
        <v>8599</v>
      </c>
      <c r="K2147" s="10" t="s">
        <v>8606</v>
      </c>
      <c r="L2147" s="10" t="s">
        <v>8592</v>
      </c>
      <c r="M2147" s="10" t="s">
        <v>8593</v>
      </c>
      <c r="N2147" s="12" t="s">
        <v>11</v>
      </c>
      <c r="O2147" s="12" t="s">
        <v>13</v>
      </c>
      <c r="P2147" s="12" t="s">
        <v>19</v>
      </c>
      <c r="Q2147" s="12" t="s">
        <v>49</v>
      </c>
      <c r="R2147" s="12" t="s">
        <v>14</v>
      </c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3">
        <f>ROUNDUP(SUM(VLOOKUP(F2147,'Pontuação 3.0'!A$2:B$11,2,FALSE),VLOOKUP(E2147,'Pontuação 3.0'!C$2:D$11,2,FALSE),VLOOKUP(H2147,'Pontuação 3.0'!I$2:J$11,2,FALSE),VLOOKUP(J2147,'Pontuação 3.0'!G$2:H$11,2,FALSE),VLOOKUP(G2147,'Pontuação 3.0'!E$2:F$11,2,FALSE),VLOOKUP(K2147,'Pontuação 3.0'!K$2:L$11,2,FALSE),VLOOKUP(L2147,'Pontuação 3.0'!M$2:N$13,2,FALSE)),0)</f>
        <v>1980</v>
      </c>
      <c r="AD2147" s="14">
        <f t="shared" si="1"/>
        <v>198</v>
      </c>
      <c r="AE2147" s="14" t="str">
        <f t="array" ref="AE2147">IFERROR(INDEX('Pontuação 3.0'!G$13:G$191, MATCH(AD2147, 'Pontuação 3.0'!F$13:F$191, 0)), "Faixa Indefinida")</f>
        <v>C</v>
      </c>
      <c r="AF2147" s="14">
        <f t="shared" si="2"/>
        <v>0</v>
      </c>
      <c r="AG2147" s="14">
        <f t="shared" si="3"/>
        <v>0</v>
      </c>
      <c r="AH2147" s="14">
        <f t="shared" si="4"/>
        <v>1</v>
      </c>
      <c r="AI2147" s="14">
        <f t="shared" si="5"/>
        <v>0</v>
      </c>
      <c r="AJ2147" s="10"/>
    </row>
    <row r="2148" ht="15.75" customHeight="1">
      <c r="A2148" s="9">
        <v>45696.0</v>
      </c>
      <c r="B2148" s="10" t="s">
        <v>4934</v>
      </c>
      <c r="C2148" s="10" t="s">
        <v>4935</v>
      </c>
      <c r="D2148" s="11">
        <v>4.3996140763E10</v>
      </c>
      <c r="E2148" s="10" t="s">
        <v>8586</v>
      </c>
      <c r="F2148" s="10" t="s">
        <v>8631</v>
      </c>
      <c r="G2148" s="10" t="s">
        <v>8588</v>
      </c>
      <c r="H2148" s="10" t="s">
        <v>8626</v>
      </c>
      <c r="I2148" s="10" t="s">
        <v>8590</v>
      </c>
      <c r="J2148" s="10" t="s">
        <v>8591</v>
      </c>
      <c r="K2148" s="10" t="s">
        <v>8590</v>
      </c>
      <c r="L2148" s="10" t="s">
        <v>8592</v>
      </c>
      <c r="M2148" s="10" t="s">
        <v>8601</v>
      </c>
      <c r="N2148" s="12" t="s">
        <v>11</v>
      </c>
      <c r="O2148" s="12" t="s">
        <v>13</v>
      </c>
      <c r="P2148" s="12" t="s">
        <v>102</v>
      </c>
      <c r="Q2148" s="12" t="s">
        <v>49</v>
      </c>
      <c r="R2148" s="12" t="s">
        <v>14</v>
      </c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3">
        <f>ROUNDUP(SUM(VLOOKUP(F2148,'Pontuação 3.0'!A$2:B$11,2,FALSE),VLOOKUP(E2148,'Pontuação 3.0'!C$2:D$11,2,FALSE),VLOOKUP(H2148,'Pontuação 3.0'!I$2:J$11,2,FALSE),VLOOKUP(J2148,'Pontuação 3.0'!G$2:H$11,2,FALSE),VLOOKUP(G2148,'Pontuação 3.0'!E$2:F$11,2,FALSE),VLOOKUP(K2148,'Pontuação 3.0'!K$2:L$11,2,FALSE),VLOOKUP(L2148,'Pontuação 3.0'!M$2:N$13,2,FALSE)),0)</f>
        <v>2111</v>
      </c>
      <c r="AD2148" s="14">
        <f t="shared" si="1"/>
        <v>211</v>
      </c>
      <c r="AE2148" s="14" t="str">
        <f t="array" ref="AE2148">IFERROR(INDEX('Pontuação 3.0'!G$13:G$191, MATCH(AD2148, 'Pontuação 3.0'!F$13:F$191, 0)), "Faixa Indefinida")</f>
        <v>C</v>
      </c>
      <c r="AF2148" s="14">
        <f t="shared" si="2"/>
        <v>0</v>
      </c>
      <c r="AG2148" s="14">
        <f t="shared" si="3"/>
        <v>0</v>
      </c>
      <c r="AH2148" s="14">
        <f t="shared" si="4"/>
        <v>1</v>
      </c>
      <c r="AI2148" s="14">
        <f t="shared" si="5"/>
        <v>0</v>
      </c>
      <c r="AJ2148" s="10"/>
    </row>
    <row r="2149" ht="15.75" customHeight="1">
      <c r="A2149" s="9">
        <v>45696.0</v>
      </c>
      <c r="B2149" s="10" t="s">
        <v>1857</v>
      </c>
      <c r="C2149" s="10" t="s">
        <v>4936</v>
      </c>
      <c r="D2149" s="11">
        <v>4.4999806691E10</v>
      </c>
      <c r="E2149" s="10" t="s">
        <v>8586</v>
      </c>
      <c r="F2149" s="10" t="s">
        <v>8596</v>
      </c>
      <c r="G2149" s="10" t="s">
        <v>8588</v>
      </c>
      <c r="H2149" s="10" t="s">
        <v>8589</v>
      </c>
      <c r="I2149" s="10" t="s">
        <v>8590</v>
      </c>
      <c r="J2149" s="10" t="s">
        <v>8599</v>
      </c>
      <c r="K2149" s="10" t="s">
        <v>8590</v>
      </c>
      <c r="L2149" s="10" t="s">
        <v>8592</v>
      </c>
      <c r="M2149" s="10" t="s">
        <v>8601</v>
      </c>
      <c r="N2149" s="12" t="s">
        <v>11</v>
      </c>
      <c r="O2149" s="12" t="s">
        <v>13</v>
      </c>
      <c r="P2149" s="12" t="s">
        <v>19</v>
      </c>
      <c r="Q2149" s="12" t="s">
        <v>49</v>
      </c>
      <c r="R2149" s="12" t="s">
        <v>23</v>
      </c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3">
        <f>ROUNDUP(SUM(VLOOKUP(F2149,'Pontuação 3.0'!A$2:B$11,2,FALSE),VLOOKUP(E2149,'Pontuação 3.0'!C$2:D$11,2,FALSE),VLOOKUP(H2149,'Pontuação 3.0'!I$2:J$11,2,FALSE),VLOOKUP(J2149,'Pontuação 3.0'!G$2:H$11,2,FALSE),VLOOKUP(G2149,'Pontuação 3.0'!E$2:F$11,2,FALSE),VLOOKUP(K2149,'Pontuação 3.0'!K$2:L$11,2,FALSE),VLOOKUP(L2149,'Pontuação 3.0'!M$2:N$13,2,FALSE)),0)</f>
        <v>2076</v>
      </c>
      <c r="AD2149" s="14">
        <f t="shared" si="1"/>
        <v>208</v>
      </c>
      <c r="AE2149" s="14" t="str">
        <f t="array" ref="AE2149">IFERROR(INDEX('Pontuação 3.0'!G$13:G$191, MATCH(AD2149, 'Pontuação 3.0'!F$13:F$191, 0)), "Faixa Indefinida")</f>
        <v>C</v>
      </c>
      <c r="AF2149" s="14">
        <f t="shared" si="2"/>
        <v>0</v>
      </c>
      <c r="AG2149" s="14">
        <f t="shared" si="3"/>
        <v>0</v>
      </c>
      <c r="AH2149" s="14">
        <f t="shared" si="4"/>
        <v>1</v>
      </c>
      <c r="AI2149" s="14">
        <f t="shared" si="5"/>
        <v>0</v>
      </c>
      <c r="AJ2149" s="10"/>
    </row>
    <row r="2150" ht="15.75" customHeight="1">
      <c r="A2150" s="9">
        <v>45696.0</v>
      </c>
      <c r="B2150" s="10" t="s">
        <v>4939</v>
      </c>
      <c r="C2150" s="10" t="s">
        <v>4940</v>
      </c>
      <c r="D2150" s="11">
        <v>5.1983571062E10</v>
      </c>
      <c r="E2150" s="10" t="s">
        <v>8586</v>
      </c>
      <c r="F2150" s="10" t="s">
        <v>8587</v>
      </c>
      <c r="G2150" s="10" t="s">
        <v>8588</v>
      </c>
      <c r="H2150" s="10" t="s">
        <v>8598</v>
      </c>
      <c r="I2150" s="10" t="s">
        <v>8614</v>
      </c>
      <c r="J2150" s="10" t="s">
        <v>8599</v>
      </c>
      <c r="K2150" s="10" t="s">
        <v>8590</v>
      </c>
      <c r="L2150" s="10" t="s">
        <v>8629</v>
      </c>
      <c r="M2150" s="10" t="s">
        <v>8601</v>
      </c>
      <c r="N2150" s="12" t="s">
        <v>11</v>
      </c>
      <c r="O2150" s="12" t="s">
        <v>13</v>
      </c>
      <c r="P2150" s="12" t="s">
        <v>418</v>
      </c>
      <c r="Q2150" s="12" t="s">
        <v>49</v>
      </c>
      <c r="R2150" s="12" t="s">
        <v>14</v>
      </c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3">
        <f>ROUNDUP(SUM(VLOOKUP(F2150,'Pontuação 3.0'!A$2:B$11,2,FALSE),VLOOKUP(E2150,'Pontuação 3.0'!C$2:D$11,2,FALSE),VLOOKUP(H2150,'Pontuação 3.0'!I$2:J$11,2,FALSE),VLOOKUP(J2150,'Pontuação 3.0'!G$2:H$11,2,FALSE),VLOOKUP(G2150,'Pontuação 3.0'!E$2:F$11,2,FALSE),VLOOKUP(K2150,'Pontuação 3.0'!K$2:L$11,2,FALSE),VLOOKUP(L2150,'Pontuação 3.0'!M$2:N$13,2,FALSE)),0)</f>
        <v>2100</v>
      </c>
      <c r="AD2150" s="14">
        <f t="shared" si="1"/>
        <v>210</v>
      </c>
      <c r="AE2150" s="14" t="str">
        <f t="array" ref="AE2150">IFERROR(INDEX('Pontuação 3.0'!G$13:G$191, MATCH(AD2150, 'Pontuação 3.0'!F$13:F$191, 0)), "Faixa Indefinida")</f>
        <v>C</v>
      </c>
      <c r="AF2150" s="14">
        <f t="shared" si="2"/>
        <v>0</v>
      </c>
      <c r="AG2150" s="14">
        <f t="shared" si="3"/>
        <v>0</v>
      </c>
      <c r="AH2150" s="14">
        <f t="shared" si="4"/>
        <v>1</v>
      </c>
      <c r="AI2150" s="14">
        <f t="shared" si="5"/>
        <v>0</v>
      </c>
      <c r="AJ2150" s="10"/>
    </row>
    <row r="2151" ht="15.75" customHeight="1">
      <c r="A2151" s="9">
        <v>45696.0</v>
      </c>
      <c r="B2151" s="10" t="s">
        <v>4943</v>
      </c>
      <c r="C2151" s="10" t="s">
        <v>4944</v>
      </c>
      <c r="D2151" s="11">
        <v>8.5988758353E10</v>
      </c>
      <c r="E2151" s="10" t="s">
        <v>8622</v>
      </c>
      <c r="F2151" s="10" t="s">
        <v>8587</v>
      </c>
      <c r="G2151" s="10" t="s">
        <v>8616</v>
      </c>
      <c r="H2151" s="10" t="s">
        <v>8626</v>
      </c>
      <c r="I2151" s="10" t="s">
        <v>8590</v>
      </c>
      <c r="J2151" s="10" t="s">
        <v>8617</v>
      </c>
      <c r="K2151" s="10" t="s">
        <v>8590</v>
      </c>
      <c r="L2151" s="10" t="s">
        <v>8615</v>
      </c>
      <c r="M2151" s="10" t="s">
        <v>8621</v>
      </c>
      <c r="N2151" s="12" t="s">
        <v>11</v>
      </c>
      <c r="O2151" s="12" t="s">
        <v>13</v>
      </c>
      <c r="P2151" s="12" t="s">
        <v>22</v>
      </c>
      <c r="Q2151" s="12" t="s">
        <v>31</v>
      </c>
      <c r="R2151" s="12" t="s">
        <v>14</v>
      </c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3">
        <f>ROUNDUP(SUM(VLOOKUP(F2151,'Pontuação 3.0'!A$2:B$11,2,FALSE),VLOOKUP(E2151,'Pontuação 3.0'!C$2:D$11,2,FALSE),VLOOKUP(H2151,'Pontuação 3.0'!I$2:J$11,2,FALSE),VLOOKUP(J2151,'Pontuação 3.0'!G$2:H$11,2,FALSE),VLOOKUP(G2151,'Pontuação 3.0'!E$2:F$11,2,FALSE),VLOOKUP(K2151,'Pontuação 3.0'!K$2:L$11,2,FALSE),VLOOKUP(L2151,'Pontuação 3.0'!M$2:N$13,2,FALSE)),0)</f>
        <v>2399</v>
      </c>
      <c r="AD2151" s="14">
        <f t="shared" si="1"/>
        <v>240</v>
      </c>
      <c r="AE2151" s="14" t="str">
        <f t="array" ref="AE2151">IFERROR(INDEX('Pontuação 3.0'!G$13:G$191, MATCH(AD2151, 'Pontuação 3.0'!F$13:F$191, 0)), "Faixa Indefinida")</f>
        <v>A</v>
      </c>
      <c r="AF2151" s="14">
        <f t="shared" si="2"/>
        <v>1</v>
      </c>
      <c r="AG2151" s="14">
        <f t="shared" si="3"/>
        <v>0</v>
      </c>
      <c r="AH2151" s="14">
        <f t="shared" si="4"/>
        <v>0</v>
      </c>
      <c r="AI2151" s="14">
        <f t="shared" si="5"/>
        <v>0</v>
      </c>
      <c r="AJ2151" s="10"/>
    </row>
    <row r="2152" ht="15.75" customHeight="1">
      <c r="A2152" s="9">
        <v>45696.0</v>
      </c>
      <c r="B2152" s="10" t="s">
        <v>4945</v>
      </c>
      <c r="C2152" s="10" t="s">
        <v>4946</v>
      </c>
      <c r="D2152" s="11">
        <v>8.1982905773E10</v>
      </c>
      <c r="E2152" s="10" t="s">
        <v>8586</v>
      </c>
      <c r="F2152" s="10" t="s">
        <v>8587</v>
      </c>
      <c r="G2152" s="10" t="s">
        <v>8588</v>
      </c>
      <c r="H2152" s="10" t="s">
        <v>8598</v>
      </c>
      <c r="I2152" s="10" t="s">
        <v>8614</v>
      </c>
      <c r="J2152" s="10" t="s">
        <v>8617</v>
      </c>
      <c r="K2152" s="10" t="s">
        <v>8590</v>
      </c>
      <c r="L2152" s="10" t="s">
        <v>8592</v>
      </c>
      <c r="M2152" s="10" t="s">
        <v>8593</v>
      </c>
      <c r="N2152" s="12" t="s">
        <v>11</v>
      </c>
      <c r="O2152" s="12" t="s">
        <v>13</v>
      </c>
      <c r="P2152" s="12" t="s">
        <v>12</v>
      </c>
      <c r="Q2152" s="12" t="s">
        <v>49</v>
      </c>
      <c r="R2152" s="12" t="s">
        <v>14</v>
      </c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3">
        <f>ROUNDUP(SUM(VLOOKUP(F2152,'Pontuação 3.0'!A$2:B$11,2,FALSE),VLOOKUP(E2152,'Pontuação 3.0'!C$2:D$11,2,FALSE),VLOOKUP(H2152,'Pontuação 3.0'!I$2:J$11,2,FALSE),VLOOKUP(J2152,'Pontuação 3.0'!G$2:H$11,2,FALSE),VLOOKUP(G2152,'Pontuação 3.0'!E$2:F$11,2,FALSE),VLOOKUP(K2152,'Pontuação 3.0'!K$2:L$11,2,FALSE),VLOOKUP(L2152,'Pontuação 3.0'!M$2:N$13,2,FALSE)),0)</f>
        <v>2397</v>
      </c>
      <c r="AD2152" s="14">
        <f t="shared" si="1"/>
        <v>240</v>
      </c>
      <c r="AE2152" s="14" t="str">
        <f t="array" ref="AE2152">IFERROR(INDEX('Pontuação 3.0'!G$13:G$191, MATCH(AD2152, 'Pontuação 3.0'!F$13:F$191, 0)), "Faixa Indefinida")</f>
        <v>A</v>
      </c>
      <c r="AF2152" s="14">
        <f t="shared" si="2"/>
        <v>1</v>
      </c>
      <c r="AG2152" s="14">
        <f t="shared" si="3"/>
        <v>0</v>
      </c>
      <c r="AH2152" s="14">
        <f t="shared" si="4"/>
        <v>0</v>
      </c>
      <c r="AI2152" s="14">
        <f t="shared" si="5"/>
        <v>0</v>
      </c>
      <c r="AJ2152" s="10"/>
    </row>
    <row r="2153" ht="15.75" customHeight="1">
      <c r="A2153" s="9">
        <v>45696.0</v>
      </c>
      <c r="B2153" s="10" t="s">
        <v>4949</v>
      </c>
      <c r="C2153" s="10" t="s">
        <v>4950</v>
      </c>
      <c r="D2153" s="11">
        <v>2.299878098E10</v>
      </c>
      <c r="E2153" s="10" t="s">
        <v>8622</v>
      </c>
      <c r="F2153" s="10" t="s">
        <v>8596</v>
      </c>
      <c r="G2153" s="10" t="s">
        <v>8588</v>
      </c>
      <c r="H2153" s="10" t="s">
        <v>8605</v>
      </c>
      <c r="I2153" s="10" t="s">
        <v>8614</v>
      </c>
      <c r="J2153" s="10" t="s">
        <v>8599</v>
      </c>
      <c r="K2153" s="10" t="s">
        <v>8606</v>
      </c>
      <c r="L2153" s="10" t="s">
        <v>8615</v>
      </c>
      <c r="M2153" s="10" t="s">
        <v>8601</v>
      </c>
      <c r="N2153" s="12" t="s">
        <v>11</v>
      </c>
      <c r="O2153" s="12" t="s">
        <v>13</v>
      </c>
      <c r="P2153" s="12" t="s">
        <v>114</v>
      </c>
      <c r="Q2153" s="12" t="s">
        <v>49</v>
      </c>
      <c r="R2153" s="12" t="s">
        <v>14</v>
      </c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3">
        <f>ROUNDUP(SUM(VLOOKUP(F2153,'Pontuação 3.0'!A$2:B$11,2,FALSE),VLOOKUP(E2153,'Pontuação 3.0'!C$2:D$11,2,FALSE),VLOOKUP(H2153,'Pontuação 3.0'!I$2:J$11,2,FALSE),VLOOKUP(J2153,'Pontuação 3.0'!G$2:H$11,2,FALSE),VLOOKUP(G2153,'Pontuação 3.0'!E$2:F$11,2,FALSE),VLOOKUP(K2153,'Pontuação 3.0'!K$2:L$11,2,FALSE),VLOOKUP(L2153,'Pontuação 3.0'!M$2:N$13,2,FALSE)),0)</f>
        <v>2242</v>
      </c>
      <c r="AD2153" s="14">
        <f t="shared" si="1"/>
        <v>224</v>
      </c>
      <c r="AE2153" s="14" t="str">
        <f t="array" ref="AE2153">IFERROR(INDEX('Pontuação 3.0'!G$13:G$191, MATCH(AD2153, 'Pontuação 3.0'!F$13:F$191, 0)), "Faixa Indefinida")</f>
        <v>B</v>
      </c>
      <c r="AF2153" s="14">
        <f t="shared" si="2"/>
        <v>0</v>
      </c>
      <c r="AG2153" s="14">
        <f t="shared" si="3"/>
        <v>1</v>
      </c>
      <c r="AH2153" s="14">
        <f t="shared" si="4"/>
        <v>0</v>
      </c>
      <c r="AI2153" s="14">
        <f t="shared" si="5"/>
        <v>0</v>
      </c>
      <c r="AJ2153" s="10"/>
    </row>
    <row r="2154" ht="15.75" customHeight="1">
      <c r="A2154" s="9">
        <v>45696.0</v>
      </c>
      <c r="B2154" s="10" t="s">
        <v>4951</v>
      </c>
      <c r="C2154" s="10" t="s">
        <v>4952</v>
      </c>
      <c r="D2154" s="11">
        <v>3.5992100492E10</v>
      </c>
      <c r="E2154" s="10" t="s">
        <v>8622</v>
      </c>
      <c r="F2154" s="10" t="s">
        <v>8587</v>
      </c>
      <c r="G2154" s="10" t="s">
        <v>8588</v>
      </c>
      <c r="H2154" s="10" t="s">
        <v>8598</v>
      </c>
      <c r="I2154" s="10" t="s">
        <v>8590</v>
      </c>
      <c r="J2154" s="10" t="s">
        <v>8599</v>
      </c>
      <c r="K2154" s="10" t="s">
        <v>8590</v>
      </c>
      <c r="L2154" s="10" t="s">
        <v>8615</v>
      </c>
      <c r="M2154" s="10" t="s">
        <v>8601</v>
      </c>
      <c r="N2154" s="12" t="s">
        <v>11</v>
      </c>
      <c r="O2154" s="12" t="s">
        <v>13</v>
      </c>
      <c r="P2154" s="12" t="s">
        <v>22</v>
      </c>
      <c r="Q2154" s="12" t="s">
        <v>49</v>
      </c>
      <c r="R2154" s="12" t="s">
        <v>23</v>
      </c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3">
        <f>ROUNDUP(SUM(VLOOKUP(F2154,'Pontuação 3.0'!A$2:B$11,2,FALSE),VLOOKUP(E2154,'Pontuação 3.0'!C$2:D$11,2,FALSE),VLOOKUP(H2154,'Pontuação 3.0'!I$2:J$11,2,FALSE),VLOOKUP(J2154,'Pontuação 3.0'!G$2:H$11,2,FALSE),VLOOKUP(G2154,'Pontuação 3.0'!E$2:F$11,2,FALSE),VLOOKUP(K2154,'Pontuação 3.0'!K$2:L$11,2,FALSE),VLOOKUP(L2154,'Pontuação 3.0'!M$2:N$13,2,FALSE)),0)</f>
        <v>2178</v>
      </c>
      <c r="AD2154" s="14">
        <f t="shared" si="1"/>
        <v>218</v>
      </c>
      <c r="AE2154" s="14" t="str">
        <f t="array" ref="AE2154">IFERROR(INDEX('Pontuação 3.0'!G$13:G$191, MATCH(AD2154, 'Pontuação 3.0'!F$13:F$191, 0)), "Faixa Indefinida")</f>
        <v>B</v>
      </c>
      <c r="AF2154" s="14">
        <f t="shared" si="2"/>
        <v>0</v>
      </c>
      <c r="AG2154" s="14">
        <f t="shared" si="3"/>
        <v>1</v>
      </c>
      <c r="AH2154" s="14">
        <f t="shared" si="4"/>
        <v>0</v>
      </c>
      <c r="AI2154" s="14">
        <f t="shared" si="5"/>
        <v>0</v>
      </c>
      <c r="AJ2154" s="10"/>
    </row>
    <row r="2155" ht="15.75" customHeight="1">
      <c r="A2155" s="9">
        <v>45696.0</v>
      </c>
      <c r="B2155" s="10" t="s">
        <v>4953</v>
      </c>
      <c r="C2155" s="10" t="s">
        <v>4954</v>
      </c>
      <c r="D2155" s="11">
        <v>7.9998640545E10</v>
      </c>
      <c r="E2155" s="10" t="s">
        <v>8622</v>
      </c>
      <c r="F2155" s="10" t="s">
        <v>8587</v>
      </c>
      <c r="G2155" s="10" t="s">
        <v>8588</v>
      </c>
      <c r="H2155" s="10" t="s">
        <v>8626</v>
      </c>
      <c r="I2155" s="10" t="s">
        <v>8590</v>
      </c>
      <c r="J2155" s="10" t="s">
        <v>8599</v>
      </c>
      <c r="K2155" s="10" t="s">
        <v>8590</v>
      </c>
      <c r="L2155" s="10" t="s">
        <v>8592</v>
      </c>
      <c r="M2155" s="10" t="s">
        <v>8601</v>
      </c>
      <c r="N2155" s="12" t="s">
        <v>11</v>
      </c>
      <c r="O2155" s="12" t="s">
        <v>13</v>
      </c>
      <c r="P2155" s="12" t="s">
        <v>22</v>
      </c>
      <c r="Q2155" s="12" t="s">
        <v>15</v>
      </c>
      <c r="R2155" s="12" t="s">
        <v>14</v>
      </c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3">
        <f>ROUNDUP(SUM(VLOOKUP(F2155,'Pontuação 3.0'!A$2:B$11,2,FALSE),VLOOKUP(E2155,'Pontuação 3.0'!C$2:D$11,2,FALSE),VLOOKUP(H2155,'Pontuação 3.0'!I$2:J$11,2,FALSE),VLOOKUP(J2155,'Pontuação 3.0'!G$2:H$11,2,FALSE),VLOOKUP(G2155,'Pontuação 3.0'!E$2:F$11,2,FALSE),VLOOKUP(K2155,'Pontuação 3.0'!K$2:L$11,2,FALSE),VLOOKUP(L2155,'Pontuação 3.0'!M$2:N$13,2,FALSE)),0)</f>
        <v>1944</v>
      </c>
      <c r="AD2155" s="14">
        <f t="shared" si="1"/>
        <v>194</v>
      </c>
      <c r="AE2155" s="14" t="str">
        <f t="array" ref="AE2155">IFERROR(INDEX('Pontuação 3.0'!G$13:G$191, MATCH(AD2155, 'Pontuação 3.0'!F$13:F$191, 0)), "Faixa Indefinida")</f>
        <v>C</v>
      </c>
      <c r="AF2155" s="14">
        <f t="shared" si="2"/>
        <v>0</v>
      </c>
      <c r="AG2155" s="14">
        <f t="shared" si="3"/>
        <v>0</v>
      </c>
      <c r="AH2155" s="14">
        <f t="shared" si="4"/>
        <v>1</v>
      </c>
      <c r="AI2155" s="14">
        <f t="shared" si="5"/>
        <v>0</v>
      </c>
      <c r="AJ2155" s="10"/>
    </row>
    <row r="2156" ht="15.75" customHeight="1">
      <c r="A2156" s="9">
        <v>45696.0</v>
      </c>
      <c r="B2156" s="10" t="s">
        <v>4953</v>
      </c>
      <c r="C2156" s="10" t="s">
        <v>4954</v>
      </c>
      <c r="D2156" s="11">
        <v>7.9998640545E10</v>
      </c>
      <c r="E2156" s="10" t="s">
        <v>8622</v>
      </c>
      <c r="F2156" s="10" t="s">
        <v>8587</v>
      </c>
      <c r="G2156" s="10" t="s">
        <v>8588</v>
      </c>
      <c r="H2156" s="10" t="s">
        <v>8626</v>
      </c>
      <c r="I2156" s="10" t="s">
        <v>8590</v>
      </c>
      <c r="J2156" s="10" t="s">
        <v>8599</v>
      </c>
      <c r="K2156" s="10" t="s">
        <v>8590</v>
      </c>
      <c r="L2156" s="10" t="s">
        <v>8592</v>
      </c>
      <c r="M2156" s="10" t="s">
        <v>8601</v>
      </c>
      <c r="N2156" s="12" t="s">
        <v>11</v>
      </c>
      <c r="O2156" s="12" t="s">
        <v>13</v>
      </c>
      <c r="P2156" s="12" t="s">
        <v>22</v>
      </c>
      <c r="Q2156" s="12" t="s">
        <v>15</v>
      </c>
      <c r="R2156" s="12" t="s">
        <v>14</v>
      </c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3">
        <f>ROUNDUP(SUM(VLOOKUP(F2156,'Pontuação 3.0'!A$2:B$11,2,FALSE),VLOOKUP(E2156,'Pontuação 3.0'!C$2:D$11,2,FALSE),VLOOKUP(H2156,'Pontuação 3.0'!I$2:J$11,2,FALSE),VLOOKUP(J2156,'Pontuação 3.0'!G$2:H$11,2,FALSE),VLOOKUP(G2156,'Pontuação 3.0'!E$2:F$11,2,FALSE),VLOOKUP(K2156,'Pontuação 3.0'!K$2:L$11,2,FALSE),VLOOKUP(L2156,'Pontuação 3.0'!M$2:N$13,2,FALSE)),0)</f>
        <v>1944</v>
      </c>
      <c r="AD2156" s="14">
        <f t="shared" si="1"/>
        <v>194</v>
      </c>
      <c r="AE2156" s="14" t="str">
        <f t="array" ref="AE2156">IFERROR(INDEX('Pontuação 3.0'!G$13:G$191, MATCH(AD2156, 'Pontuação 3.0'!F$13:F$191, 0)), "Faixa Indefinida")</f>
        <v>C</v>
      </c>
      <c r="AF2156" s="14">
        <f t="shared" si="2"/>
        <v>0</v>
      </c>
      <c r="AG2156" s="14">
        <f t="shared" si="3"/>
        <v>0</v>
      </c>
      <c r="AH2156" s="14">
        <f t="shared" si="4"/>
        <v>1</v>
      </c>
      <c r="AI2156" s="14">
        <f t="shared" si="5"/>
        <v>0</v>
      </c>
      <c r="AJ2156" s="10"/>
    </row>
    <row r="2157" ht="15.75" customHeight="1">
      <c r="A2157" s="9">
        <v>45696.0</v>
      </c>
      <c r="B2157" s="10" t="s">
        <v>4957</v>
      </c>
      <c r="C2157" s="10" t="s">
        <v>4958</v>
      </c>
      <c r="D2157" s="11">
        <v>1.1986175225E10</v>
      </c>
      <c r="E2157" s="10" t="s">
        <v>8622</v>
      </c>
      <c r="F2157" s="10" t="s">
        <v>8587</v>
      </c>
      <c r="G2157" s="10" t="s">
        <v>8616</v>
      </c>
      <c r="H2157" s="10" t="s">
        <v>8626</v>
      </c>
      <c r="I2157" s="10" t="s">
        <v>8590</v>
      </c>
      <c r="J2157" s="10" t="s">
        <v>8617</v>
      </c>
      <c r="K2157" s="10" t="s">
        <v>8590</v>
      </c>
      <c r="L2157" s="10" t="s">
        <v>8615</v>
      </c>
      <c r="M2157" s="10" t="s">
        <v>8601</v>
      </c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3">
        <f>ROUNDUP(SUM(VLOOKUP(F2157,'Pontuação 3.0'!A$2:B$11,2,FALSE),VLOOKUP(E2157,'Pontuação 3.0'!C$2:D$11,2,FALSE),VLOOKUP(H2157,'Pontuação 3.0'!I$2:J$11,2,FALSE),VLOOKUP(J2157,'Pontuação 3.0'!G$2:H$11,2,FALSE),VLOOKUP(G2157,'Pontuação 3.0'!E$2:F$11,2,FALSE),VLOOKUP(K2157,'Pontuação 3.0'!K$2:L$11,2,FALSE),VLOOKUP(L2157,'Pontuação 3.0'!M$2:N$13,2,FALSE)),0)</f>
        <v>2399</v>
      </c>
      <c r="AD2157" s="14">
        <f t="shared" si="1"/>
        <v>240</v>
      </c>
      <c r="AE2157" s="14" t="str">
        <f t="array" ref="AE2157">IFERROR(INDEX('Pontuação 3.0'!G$13:G$191, MATCH(AD2157, 'Pontuação 3.0'!F$13:F$191, 0)), "Faixa Indefinida")</f>
        <v>A</v>
      </c>
      <c r="AF2157" s="14">
        <f t="shared" si="2"/>
        <v>1</v>
      </c>
      <c r="AG2157" s="14">
        <f t="shared" si="3"/>
        <v>0</v>
      </c>
      <c r="AH2157" s="14">
        <f t="shared" si="4"/>
        <v>0</v>
      </c>
      <c r="AI2157" s="14">
        <f t="shared" si="5"/>
        <v>0</v>
      </c>
      <c r="AJ2157" s="10"/>
    </row>
    <row r="2158" ht="15.75" customHeight="1">
      <c r="A2158" s="9">
        <v>45696.0</v>
      </c>
      <c r="B2158" s="10" t="s">
        <v>4959</v>
      </c>
      <c r="C2158" s="10" t="s">
        <v>4960</v>
      </c>
      <c r="D2158" s="11">
        <v>9.89343675E8</v>
      </c>
      <c r="E2158" s="10" t="s">
        <v>8586</v>
      </c>
      <c r="F2158" s="10" t="s">
        <v>8596</v>
      </c>
      <c r="G2158" s="10" t="s">
        <v>8628</v>
      </c>
      <c r="H2158" s="10" t="s">
        <v>8626</v>
      </c>
      <c r="I2158" s="10" t="s">
        <v>8590</v>
      </c>
      <c r="J2158" s="10" t="s">
        <v>8599</v>
      </c>
      <c r="K2158" s="10" t="s">
        <v>8606</v>
      </c>
      <c r="L2158" s="10" t="s">
        <v>8592</v>
      </c>
      <c r="M2158" s="10" t="s">
        <v>8601</v>
      </c>
      <c r="N2158" s="12" t="s">
        <v>11</v>
      </c>
      <c r="O2158" s="12" t="s">
        <v>13</v>
      </c>
      <c r="P2158" s="12" t="s">
        <v>19</v>
      </c>
      <c r="Q2158" s="12" t="s">
        <v>45</v>
      </c>
      <c r="R2158" s="12" t="s">
        <v>23</v>
      </c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3">
        <f>ROUNDUP(SUM(VLOOKUP(F2158,'Pontuação 3.0'!A$2:B$11,2,FALSE),VLOOKUP(E2158,'Pontuação 3.0'!C$2:D$11,2,FALSE),VLOOKUP(H2158,'Pontuação 3.0'!I$2:J$11,2,FALSE),VLOOKUP(J2158,'Pontuação 3.0'!G$2:H$11,2,FALSE),VLOOKUP(G2158,'Pontuação 3.0'!E$2:F$11,2,FALSE),VLOOKUP(K2158,'Pontuação 3.0'!K$2:L$11,2,FALSE),VLOOKUP(L2158,'Pontuação 3.0'!M$2:N$13,2,FALSE)),0)</f>
        <v>1952</v>
      </c>
      <c r="AD2158" s="14">
        <f t="shared" si="1"/>
        <v>195</v>
      </c>
      <c r="AE2158" s="14" t="str">
        <f t="array" ref="AE2158">IFERROR(INDEX('Pontuação 3.0'!G$13:G$191, MATCH(AD2158, 'Pontuação 3.0'!F$13:F$191, 0)), "Faixa Indefinida")</f>
        <v>C</v>
      </c>
      <c r="AF2158" s="14">
        <f t="shared" si="2"/>
        <v>0</v>
      </c>
      <c r="AG2158" s="14">
        <f t="shared" si="3"/>
        <v>0</v>
      </c>
      <c r="AH2158" s="14">
        <f t="shared" si="4"/>
        <v>1</v>
      </c>
      <c r="AI2158" s="14">
        <f t="shared" si="5"/>
        <v>0</v>
      </c>
      <c r="AJ2158" s="10"/>
    </row>
    <row r="2159" ht="15.75" customHeight="1">
      <c r="A2159" s="9">
        <v>45696.0</v>
      </c>
      <c r="B2159" s="10" t="s">
        <v>4961</v>
      </c>
      <c r="C2159" s="10" t="s">
        <v>4962</v>
      </c>
      <c r="D2159" s="11">
        <v>3.1993299641E10</v>
      </c>
      <c r="E2159" s="10" t="s">
        <v>8586</v>
      </c>
      <c r="F2159" s="10" t="s">
        <v>8631</v>
      </c>
      <c r="G2159" s="10" t="s">
        <v>8597</v>
      </c>
      <c r="H2159" s="10" t="s">
        <v>8626</v>
      </c>
      <c r="I2159" s="10" t="s">
        <v>8590</v>
      </c>
      <c r="J2159" s="10" t="s">
        <v>8599</v>
      </c>
      <c r="K2159" s="10" t="s">
        <v>8590</v>
      </c>
      <c r="L2159" s="10" t="s">
        <v>8615</v>
      </c>
      <c r="M2159" s="10" t="s">
        <v>8611</v>
      </c>
      <c r="N2159" s="12" t="s">
        <v>11</v>
      </c>
      <c r="O2159" s="12" t="s">
        <v>13</v>
      </c>
      <c r="P2159" s="12" t="s">
        <v>19</v>
      </c>
      <c r="Q2159" s="12" t="s">
        <v>1424</v>
      </c>
      <c r="R2159" s="12" t="s">
        <v>14</v>
      </c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3">
        <f>ROUNDUP(SUM(VLOOKUP(F2159,'Pontuação 3.0'!A$2:B$11,2,FALSE),VLOOKUP(E2159,'Pontuação 3.0'!C$2:D$11,2,FALSE),VLOOKUP(H2159,'Pontuação 3.0'!I$2:J$11,2,FALSE),VLOOKUP(J2159,'Pontuação 3.0'!G$2:H$11,2,FALSE),VLOOKUP(G2159,'Pontuação 3.0'!E$2:F$11,2,FALSE),VLOOKUP(K2159,'Pontuação 3.0'!K$2:L$11,2,FALSE),VLOOKUP(L2159,'Pontuação 3.0'!M$2:N$13,2,FALSE)),0)</f>
        <v>1938</v>
      </c>
      <c r="AD2159" s="14">
        <f t="shared" si="1"/>
        <v>194</v>
      </c>
      <c r="AE2159" s="14" t="str">
        <f t="array" ref="AE2159">IFERROR(INDEX('Pontuação 3.0'!G$13:G$191, MATCH(AD2159, 'Pontuação 3.0'!F$13:F$191, 0)), "Faixa Indefinida")</f>
        <v>C</v>
      </c>
      <c r="AF2159" s="14">
        <f t="shared" si="2"/>
        <v>0</v>
      </c>
      <c r="AG2159" s="14">
        <f t="shared" si="3"/>
        <v>0</v>
      </c>
      <c r="AH2159" s="14">
        <f t="shared" si="4"/>
        <v>1</v>
      </c>
      <c r="AI2159" s="14">
        <f t="shared" si="5"/>
        <v>0</v>
      </c>
      <c r="AJ2159" s="10"/>
    </row>
    <row r="2160" ht="15.75" customHeight="1">
      <c r="A2160" s="9">
        <v>45696.0</v>
      </c>
      <c r="B2160" s="10" t="s">
        <v>4963</v>
      </c>
      <c r="C2160" s="10" t="s">
        <v>4964</v>
      </c>
      <c r="D2160" s="11">
        <v>2.1998726835E10</v>
      </c>
      <c r="E2160" s="10" t="s">
        <v>8586</v>
      </c>
      <c r="F2160" s="10" t="s">
        <v>8596</v>
      </c>
      <c r="G2160" s="10" t="s">
        <v>8620</v>
      </c>
      <c r="H2160" s="10" t="s">
        <v>8626</v>
      </c>
      <c r="I2160" s="10" t="s">
        <v>8590</v>
      </c>
      <c r="J2160" s="10" t="s">
        <v>8599</v>
      </c>
      <c r="K2160" s="10" t="s">
        <v>8590</v>
      </c>
      <c r="L2160" s="10" t="s">
        <v>8615</v>
      </c>
      <c r="M2160" s="10" t="s">
        <v>8593</v>
      </c>
      <c r="N2160" s="12" t="s">
        <v>11</v>
      </c>
      <c r="O2160" s="12" t="s">
        <v>13</v>
      </c>
      <c r="P2160" s="12" t="s">
        <v>12</v>
      </c>
      <c r="Q2160" s="12" t="s">
        <v>4391</v>
      </c>
      <c r="R2160" s="12" t="s">
        <v>14</v>
      </c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3">
        <f>ROUNDUP(SUM(VLOOKUP(F2160,'Pontuação 3.0'!A$2:B$11,2,FALSE),VLOOKUP(E2160,'Pontuação 3.0'!C$2:D$11,2,FALSE),VLOOKUP(H2160,'Pontuação 3.0'!I$2:J$11,2,FALSE),VLOOKUP(J2160,'Pontuação 3.0'!G$2:H$11,2,FALSE),VLOOKUP(G2160,'Pontuação 3.0'!E$2:F$11,2,FALSE),VLOOKUP(K2160,'Pontuação 3.0'!K$2:L$11,2,FALSE),VLOOKUP(L2160,'Pontuação 3.0'!M$2:N$13,2,FALSE)),0)</f>
        <v>1787</v>
      </c>
      <c r="AD2160" s="14">
        <f t="shared" si="1"/>
        <v>179</v>
      </c>
      <c r="AE2160" s="14" t="str">
        <f t="array" ref="AE2160">IFERROR(INDEX('Pontuação 3.0'!G$13:G$191, MATCH(AD2160, 'Pontuação 3.0'!F$13:F$191, 0)), "Faixa Indefinida")</f>
        <v>D</v>
      </c>
      <c r="AF2160" s="14">
        <f t="shared" si="2"/>
        <v>0</v>
      </c>
      <c r="AG2160" s="14">
        <f t="shared" si="3"/>
        <v>0</v>
      </c>
      <c r="AH2160" s="14">
        <f t="shared" si="4"/>
        <v>0</v>
      </c>
      <c r="AI2160" s="14">
        <f t="shared" si="5"/>
        <v>1</v>
      </c>
      <c r="AJ2160" s="10"/>
    </row>
    <row r="2161" ht="15.75" customHeight="1">
      <c r="A2161" s="9">
        <v>45696.0</v>
      </c>
      <c r="B2161" s="10" t="s">
        <v>69</v>
      </c>
      <c r="C2161" s="10" t="s">
        <v>4965</v>
      </c>
      <c r="D2161" s="11">
        <v>8.4996839858E10</v>
      </c>
      <c r="E2161" s="10" t="s">
        <v>8586</v>
      </c>
      <c r="F2161" s="10" t="s">
        <v>8631</v>
      </c>
      <c r="G2161" s="10" t="s">
        <v>8620</v>
      </c>
      <c r="H2161" s="10" t="s">
        <v>8598</v>
      </c>
      <c r="I2161" s="10" t="s">
        <v>8590</v>
      </c>
      <c r="J2161" s="10" t="s">
        <v>8599</v>
      </c>
      <c r="K2161" s="10" t="s">
        <v>8590</v>
      </c>
      <c r="L2161" s="10" t="s">
        <v>8600</v>
      </c>
      <c r="M2161" s="10" t="s">
        <v>8601</v>
      </c>
      <c r="N2161" s="12" t="s">
        <v>11</v>
      </c>
      <c r="O2161" s="12" t="s">
        <v>13</v>
      </c>
      <c r="P2161" s="12" t="s">
        <v>19</v>
      </c>
      <c r="Q2161" s="12" t="s">
        <v>49</v>
      </c>
      <c r="R2161" s="12" t="s">
        <v>14</v>
      </c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3">
        <f>ROUNDUP(SUM(VLOOKUP(F2161,'Pontuação 3.0'!A$2:B$11,2,FALSE),VLOOKUP(E2161,'Pontuação 3.0'!C$2:D$11,2,FALSE),VLOOKUP(H2161,'Pontuação 3.0'!I$2:J$11,2,FALSE),VLOOKUP(J2161,'Pontuação 3.0'!G$2:H$11,2,FALSE),VLOOKUP(G2161,'Pontuação 3.0'!E$2:F$11,2,FALSE),VLOOKUP(K2161,'Pontuação 3.0'!K$2:L$11,2,FALSE),VLOOKUP(L2161,'Pontuação 3.0'!M$2:N$13,2,FALSE)),0)</f>
        <v>2161</v>
      </c>
      <c r="AD2161" s="14">
        <f t="shared" si="1"/>
        <v>216</v>
      </c>
      <c r="AE2161" s="14" t="str">
        <f t="array" ref="AE2161">IFERROR(INDEX('Pontuação 3.0'!G$13:G$191, MATCH(AD2161, 'Pontuação 3.0'!F$13:F$191, 0)), "Faixa Indefinida")</f>
        <v>B</v>
      </c>
      <c r="AF2161" s="14">
        <f t="shared" si="2"/>
        <v>0</v>
      </c>
      <c r="AG2161" s="14">
        <f t="shared" si="3"/>
        <v>1</v>
      </c>
      <c r="AH2161" s="14">
        <f t="shared" si="4"/>
        <v>0</v>
      </c>
      <c r="AI2161" s="14">
        <f t="shared" si="5"/>
        <v>0</v>
      </c>
      <c r="AJ2161" s="10"/>
    </row>
    <row r="2162" ht="15.75" customHeight="1">
      <c r="A2162" s="9">
        <v>45696.0</v>
      </c>
      <c r="B2162" s="10" t="s">
        <v>4955</v>
      </c>
      <c r="C2162" s="10" t="s">
        <v>4956</v>
      </c>
      <c r="D2162" s="11">
        <v>8.1985423084E10</v>
      </c>
      <c r="E2162" s="10" t="s">
        <v>8586</v>
      </c>
      <c r="F2162" s="10" t="s">
        <v>8587</v>
      </c>
      <c r="G2162" s="10" t="s">
        <v>8588</v>
      </c>
      <c r="H2162" s="10" t="s">
        <v>8598</v>
      </c>
      <c r="I2162" s="10" t="s">
        <v>8614</v>
      </c>
      <c r="J2162" s="10" t="s">
        <v>8599</v>
      </c>
      <c r="K2162" s="10" t="s">
        <v>8590</v>
      </c>
      <c r="L2162" s="10" t="s">
        <v>8629</v>
      </c>
      <c r="M2162" s="10" t="s">
        <v>8601</v>
      </c>
      <c r="N2162" s="12" t="s">
        <v>11</v>
      </c>
      <c r="O2162" s="12" t="s">
        <v>13</v>
      </c>
      <c r="P2162" s="12" t="s">
        <v>19</v>
      </c>
      <c r="Q2162" s="12" t="s">
        <v>45</v>
      </c>
      <c r="R2162" s="12" t="s">
        <v>14</v>
      </c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3">
        <f>ROUNDUP(SUM(VLOOKUP(F2162,'Pontuação 3.0'!A$2:B$11,2,FALSE),VLOOKUP(E2162,'Pontuação 3.0'!C$2:D$11,2,FALSE),VLOOKUP(H2162,'Pontuação 3.0'!I$2:J$11,2,FALSE),VLOOKUP(J2162,'Pontuação 3.0'!G$2:H$11,2,FALSE),VLOOKUP(G2162,'Pontuação 3.0'!E$2:F$11,2,FALSE),VLOOKUP(K2162,'Pontuação 3.0'!K$2:L$11,2,FALSE),VLOOKUP(L2162,'Pontuação 3.0'!M$2:N$13,2,FALSE)),0)</f>
        <v>2100</v>
      </c>
      <c r="AD2162" s="14">
        <f t="shared" si="1"/>
        <v>210</v>
      </c>
      <c r="AE2162" s="14" t="str">
        <f t="array" ref="AE2162">IFERROR(INDEX('Pontuação 3.0'!G$13:G$191, MATCH(AD2162, 'Pontuação 3.0'!F$13:F$191, 0)), "Faixa Indefinida")</f>
        <v>C</v>
      </c>
      <c r="AF2162" s="14">
        <f t="shared" si="2"/>
        <v>0</v>
      </c>
      <c r="AG2162" s="14">
        <f t="shared" si="3"/>
        <v>0</v>
      </c>
      <c r="AH2162" s="14">
        <f t="shared" si="4"/>
        <v>1</v>
      </c>
      <c r="AI2162" s="14">
        <f t="shared" si="5"/>
        <v>0</v>
      </c>
      <c r="AJ2162" s="10"/>
    </row>
    <row r="2163" ht="15.75" customHeight="1">
      <c r="A2163" s="9">
        <v>45696.0</v>
      </c>
      <c r="B2163" s="10" t="s">
        <v>4966</v>
      </c>
      <c r="C2163" s="10" t="s">
        <v>4967</v>
      </c>
      <c r="D2163" s="11">
        <v>2.7981232442E10</v>
      </c>
      <c r="E2163" s="10" t="s">
        <v>8586</v>
      </c>
      <c r="F2163" s="10" t="s">
        <v>8587</v>
      </c>
      <c r="G2163" s="10" t="s">
        <v>8620</v>
      </c>
      <c r="H2163" s="10" t="s">
        <v>8626</v>
      </c>
      <c r="I2163" s="10" t="s">
        <v>8590</v>
      </c>
      <c r="J2163" s="10" t="s">
        <v>8591</v>
      </c>
      <c r="K2163" s="10" t="s">
        <v>8590</v>
      </c>
      <c r="L2163" s="10" t="s">
        <v>8615</v>
      </c>
      <c r="M2163" s="10" t="s">
        <v>8601</v>
      </c>
      <c r="N2163" s="12" t="s">
        <v>11</v>
      </c>
      <c r="O2163" s="12" t="s">
        <v>13</v>
      </c>
      <c r="P2163" s="12" t="s">
        <v>39</v>
      </c>
      <c r="Q2163" s="12" t="s">
        <v>49</v>
      </c>
      <c r="R2163" s="12" t="s">
        <v>23</v>
      </c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3">
        <f>ROUNDUP(SUM(VLOOKUP(F2163,'Pontuação 3.0'!A$2:B$11,2,FALSE),VLOOKUP(E2163,'Pontuação 3.0'!C$2:D$11,2,FALSE),VLOOKUP(H2163,'Pontuação 3.0'!I$2:J$11,2,FALSE),VLOOKUP(J2163,'Pontuação 3.0'!G$2:H$11,2,FALSE),VLOOKUP(G2163,'Pontuação 3.0'!E$2:F$11,2,FALSE),VLOOKUP(K2163,'Pontuação 3.0'!K$2:L$11,2,FALSE),VLOOKUP(L2163,'Pontuação 3.0'!M$2:N$13,2,FALSE)),0)</f>
        <v>2072</v>
      </c>
      <c r="AD2163" s="14">
        <f t="shared" si="1"/>
        <v>207</v>
      </c>
      <c r="AE2163" s="14" t="str">
        <f t="array" ref="AE2163">IFERROR(INDEX('Pontuação 3.0'!G$13:G$191, MATCH(AD2163, 'Pontuação 3.0'!F$13:F$191, 0)), "Faixa Indefinida")</f>
        <v>C</v>
      </c>
      <c r="AF2163" s="14">
        <f t="shared" si="2"/>
        <v>0</v>
      </c>
      <c r="AG2163" s="14">
        <f t="shared" si="3"/>
        <v>0</v>
      </c>
      <c r="AH2163" s="14">
        <f t="shared" si="4"/>
        <v>1</v>
      </c>
      <c r="AI2163" s="14">
        <f t="shared" si="5"/>
        <v>0</v>
      </c>
      <c r="AJ2163" s="10"/>
    </row>
    <row r="2164" ht="15.75" customHeight="1">
      <c r="A2164" s="9">
        <v>45696.0</v>
      </c>
      <c r="B2164" s="10" t="s">
        <v>2448</v>
      </c>
      <c r="C2164" s="10" t="s">
        <v>4972</v>
      </c>
      <c r="D2164" s="11">
        <v>3.1984220155E10</v>
      </c>
      <c r="E2164" s="10" t="s">
        <v>8586</v>
      </c>
      <c r="F2164" s="10" t="s">
        <v>8587</v>
      </c>
      <c r="G2164" s="10" t="s">
        <v>8628</v>
      </c>
      <c r="H2164" s="10" t="s">
        <v>8598</v>
      </c>
      <c r="I2164" s="10" t="s">
        <v>8614</v>
      </c>
      <c r="J2164" s="10" t="s">
        <v>8599</v>
      </c>
      <c r="K2164" s="10" t="s">
        <v>8590</v>
      </c>
      <c r="L2164" s="10" t="s">
        <v>8615</v>
      </c>
      <c r="M2164" s="10" t="s">
        <v>8611</v>
      </c>
      <c r="N2164" s="12" t="s">
        <v>11</v>
      </c>
      <c r="O2164" s="12" t="s">
        <v>13</v>
      </c>
      <c r="P2164" s="12" t="s">
        <v>102</v>
      </c>
      <c r="Q2164" s="12" t="s">
        <v>34</v>
      </c>
      <c r="R2164" s="12" t="s">
        <v>14</v>
      </c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3">
        <f>ROUNDUP(SUM(VLOOKUP(F2164,'Pontuação 3.0'!A$2:B$11,2,FALSE),VLOOKUP(E2164,'Pontuação 3.0'!C$2:D$11,2,FALSE),VLOOKUP(H2164,'Pontuação 3.0'!I$2:J$11,2,FALSE),VLOOKUP(J2164,'Pontuação 3.0'!G$2:H$11,2,FALSE),VLOOKUP(G2164,'Pontuação 3.0'!E$2:F$11,2,FALSE),VLOOKUP(K2164,'Pontuação 3.0'!K$2:L$11,2,FALSE),VLOOKUP(L2164,'Pontuação 3.0'!M$2:N$13,2,FALSE)),0)</f>
        <v>2058</v>
      </c>
      <c r="AD2164" s="14">
        <f t="shared" si="1"/>
        <v>206</v>
      </c>
      <c r="AE2164" s="14" t="str">
        <f t="array" ref="AE2164">IFERROR(INDEX('Pontuação 3.0'!G$13:G$191, MATCH(AD2164, 'Pontuação 3.0'!F$13:F$191, 0)), "Faixa Indefinida")</f>
        <v>C</v>
      </c>
      <c r="AF2164" s="14">
        <f t="shared" si="2"/>
        <v>0</v>
      </c>
      <c r="AG2164" s="14">
        <f t="shared" si="3"/>
        <v>0</v>
      </c>
      <c r="AH2164" s="14">
        <f t="shared" si="4"/>
        <v>1</v>
      </c>
      <c r="AI2164" s="14">
        <f t="shared" si="5"/>
        <v>0</v>
      </c>
      <c r="AJ2164" s="10"/>
    </row>
    <row r="2165" ht="15.75" customHeight="1">
      <c r="A2165" s="9">
        <v>45696.0</v>
      </c>
      <c r="B2165" s="10" t="s">
        <v>2214</v>
      </c>
      <c r="C2165" s="10" t="s">
        <v>4973</v>
      </c>
      <c r="D2165" s="11">
        <v>2.1992795144E10</v>
      </c>
      <c r="E2165" s="10" t="s">
        <v>8586</v>
      </c>
      <c r="F2165" s="10" t="s">
        <v>8596</v>
      </c>
      <c r="G2165" s="10" t="s">
        <v>8588</v>
      </c>
      <c r="H2165" s="10" t="s">
        <v>8605</v>
      </c>
      <c r="I2165" s="10" t="s">
        <v>8614</v>
      </c>
      <c r="J2165" s="10" t="s">
        <v>8599</v>
      </c>
      <c r="K2165" s="10" t="s">
        <v>8590</v>
      </c>
      <c r="L2165" s="10" t="s">
        <v>8615</v>
      </c>
      <c r="M2165" s="10" t="s">
        <v>8611</v>
      </c>
      <c r="N2165" s="12" t="s">
        <v>11</v>
      </c>
      <c r="O2165" s="12" t="s">
        <v>13</v>
      </c>
      <c r="P2165" s="12" t="s">
        <v>19</v>
      </c>
      <c r="Q2165" s="12" t="s">
        <v>15</v>
      </c>
      <c r="R2165" s="12" t="s">
        <v>14</v>
      </c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3">
        <f>ROUNDUP(SUM(VLOOKUP(F2165,'Pontuação 3.0'!A$2:B$11,2,FALSE),VLOOKUP(E2165,'Pontuação 3.0'!C$2:D$11,2,FALSE),VLOOKUP(H2165,'Pontuação 3.0'!I$2:J$11,2,FALSE),VLOOKUP(J2165,'Pontuação 3.0'!G$2:H$11,2,FALSE),VLOOKUP(G2165,'Pontuação 3.0'!E$2:F$11,2,FALSE),VLOOKUP(K2165,'Pontuação 3.0'!K$2:L$11,2,FALSE),VLOOKUP(L2165,'Pontuação 3.0'!M$2:N$13,2,FALSE)),0)</f>
        <v>2011</v>
      </c>
      <c r="AD2165" s="14">
        <f t="shared" si="1"/>
        <v>201</v>
      </c>
      <c r="AE2165" s="14" t="str">
        <f t="array" ref="AE2165">IFERROR(INDEX('Pontuação 3.0'!G$13:G$191, MATCH(AD2165, 'Pontuação 3.0'!F$13:F$191, 0)), "Faixa Indefinida")</f>
        <v>C</v>
      </c>
      <c r="AF2165" s="14">
        <f t="shared" si="2"/>
        <v>0</v>
      </c>
      <c r="AG2165" s="14">
        <f t="shared" si="3"/>
        <v>0</v>
      </c>
      <c r="AH2165" s="14">
        <f t="shared" si="4"/>
        <v>1</v>
      </c>
      <c r="AI2165" s="14">
        <f t="shared" si="5"/>
        <v>0</v>
      </c>
      <c r="AJ2165" s="10"/>
    </row>
    <row r="2166" ht="15.75" customHeight="1">
      <c r="A2166" s="9">
        <v>45696.0</v>
      </c>
      <c r="B2166" s="10" t="s">
        <v>4976</v>
      </c>
      <c r="C2166" s="10" t="s">
        <v>4977</v>
      </c>
      <c r="D2166" s="11">
        <v>8.1989115692E10</v>
      </c>
      <c r="E2166" s="10" t="s">
        <v>8586</v>
      </c>
      <c r="F2166" s="10" t="s">
        <v>8587</v>
      </c>
      <c r="G2166" s="10" t="s">
        <v>8628</v>
      </c>
      <c r="H2166" s="10" t="s">
        <v>8626</v>
      </c>
      <c r="I2166" s="10" t="s">
        <v>8590</v>
      </c>
      <c r="J2166" s="10" t="s">
        <v>8599</v>
      </c>
      <c r="K2166" s="10" t="s">
        <v>8590</v>
      </c>
      <c r="L2166" s="10" t="s">
        <v>8615</v>
      </c>
      <c r="M2166" s="10" t="s">
        <v>8625</v>
      </c>
      <c r="N2166" s="12" t="s">
        <v>11</v>
      </c>
      <c r="O2166" s="12" t="s">
        <v>13</v>
      </c>
      <c r="P2166" s="12" t="s">
        <v>12</v>
      </c>
      <c r="Q2166" s="12" t="s">
        <v>15</v>
      </c>
      <c r="R2166" s="12" t="s">
        <v>14</v>
      </c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3">
        <f>ROUNDUP(SUM(VLOOKUP(F2166,'Pontuação 3.0'!A$2:B$11,2,FALSE),VLOOKUP(E2166,'Pontuação 3.0'!C$2:D$11,2,FALSE),VLOOKUP(H2166,'Pontuação 3.0'!I$2:J$11,2,FALSE),VLOOKUP(J2166,'Pontuação 3.0'!G$2:H$11,2,FALSE),VLOOKUP(G2166,'Pontuação 3.0'!E$2:F$11,2,FALSE),VLOOKUP(K2166,'Pontuação 3.0'!K$2:L$11,2,FALSE),VLOOKUP(L2166,'Pontuação 3.0'!M$2:N$13,2,FALSE)),0)</f>
        <v>1910</v>
      </c>
      <c r="AD2166" s="14">
        <f t="shared" si="1"/>
        <v>191</v>
      </c>
      <c r="AE2166" s="14" t="str">
        <f t="array" ref="AE2166">IFERROR(INDEX('Pontuação 3.0'!G$13:G$191, MATCH(AD2166, 'Pontuação 3.0'!F$13:F$191, 0)), "Faixa Indefinida")</f>
        <v>D</v>
      </c>
      <c r="AF2166" s="14">
        <f t="shared" si="2"/>
        <v>0</v>
      </c>
      <c r="AG2166" s="14">
        <f t="shared" si="3"/>
        <v>0</v>
      </c>
      <c r="AH2166" s="14">
        <f t="shared" si="4"/>
        <v>0</v>
      </c>
      <c r="AI2166" s="14">
        <f t="shared" si="5"/>
        <v>1</v>
      </c>
      <c r="AJ2166" s="10"/>
    </row>
    <row r="2167" ht="15.75" customHeight="1">
      <c r="A2167" s="9">
        <v>45696.0</v>
      </c>
      <c r="B2167" s="10" t="s">
        <v>4978</v>
      </c>
      <c r="C2167" s="10" t="s">
        <v>4979</v>
      </c>
      <c r="D2167" s="11">
        <v>2.7999005819E10</v>
      </c>
      <c r="E2167" s="10" t="s">
        <v>8586</v>
      </c>
      <c r="F2167" s="10" t="s">
        <v>8587</v>
      </c>
      <c r="G2167" s="10" t="s">
        <v>8588</v>
      </c>
      <c r="H2167" s="10" t="s">
        <v>8589</v>
      </c>
      <c r="I2167" s="10" t="s">
        <v>8614</v>
      </c>
      <c r="J2167" s="10" t="s">
        <v>8591</v>
      </c>
      <c r="K2167" s="10" t="s">
        <v>8590</v>
      </c>
      <c r="L2167" s="10" t="s">
        <v>8615</v>
      </c>
      <c r="M2167" s="10" t="s">
        <v>8601</v>
      </c>
      <c r="N2167" s="12" t="s">
        <v>11</v>
      </c>
      <c r="O2167" s="12" t="s">
        <v>13</v>
      </c>
      <c r="P2167" s="12" t="s">
        <v>19</v>
      </c>
      <c r="Q2167" s="12" t="s">
        <v>49</v>
      </c>
      <c r="R2167" s="12" t="s">
        <v>23</v>
      </c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3">
        <f>ROUNDUP(SUM(VLOOKUP(F2167,'Pontuação 3.0'!A$2:B$11,2,FALSE),VLOOKUP(E2167,'Pontuação 3.0'!C$2:D$11,2,FALSE),VLOOKUP(H2167,'Pontuação 3.0'!I$2:J$11,2,FALSE),VLOOKUP(J2167,'Pontuação 3.0'!G$2:H$11,2,FALSE),VLOOKUP(G2167,'Pontuação 3.0'!E$2:F$11,2,FALSE),VLOOKUP(K2167,'Pontuação 3.0'!K$2:L$11,2,FALSE),VLOOKUP(L2167,'Pontuação 3.0'!M$2:N$13,2,FALSE)),0)</f>
        <v>2447</v>
      </c>
      <c r="AD2167" s="14">
        <f t="shared" si="1"/>
        <v>245</v>
      </c>
      <c r="AE2167" s="14" t="str">
        <f t="array" ref="AE2167">IFERROR(INDEX('Pontuação 3.0'!G$13:G$191, MATCH(AD2167, 'Pontuação 3.0'!F$13:F$191, 0)), "Faixa Indefinida")</f>
        <v>A</v>
      </c>
      <c r="AF2167" s="14">
        <f t="shared" si="2"/>
        <v>1</v>
      </c>
      <c r="AG2167" s="14">
        <f t="shared" si="3"/>
        <v>0</v>
      </c>
      <c r="AH2167" s="14">
        <f t="shared" si="4"/>
        <v>0</v>
      </c>
      <c r="AI2167" s="14">
        <f t="shared" si="5"/>
        <v>0</v>
      </c>
      <c r="AJ2167" s="10"/>
    </row>
    <row r="2168" ht="15.75" customHeight="1">
      <c r="A2168" s="9">
        <v>45696.0</v>
      </c>
      <c r="B2168" s="10" t="s">
        <v>4980</v>
      </c>
      <c r="C2168" s="10" t="s">
        <v>4981</v>
      </c>
      <c r="D2168" s="11">
        <v>9.2994697118E10</v>
      </c>
      <c r="E2168" s="10" t="s">
        <v>8586</v>
      </c>
      <c r="F2168" s="10" t="s">
        <v>8610</v>
      </c>
      <c r="G2168" s="10" t="s">
        <v>8620</v>
      </c>
      <c r="H2168" s="10" t="s">
        <v>8598</v>
      </c>
      <c r="I2168" s="10" t="s">
        <v>8590</v>
      </c>
      <c r="J2168" s="10" t="s">
        <v>8591</v>
      </c>
      <c r="K2168" s="10" t="s">
        <v>8590</v>
      </c>
      <c r="L2168" s="10" t="s">
        <v>8615</v>
      </c>
      <c r="M2168" s="10" t="s">
        <v>8593</v>
      </c>
      <c r="N2168" s="12" t="s">
        <v>11</v>
      </c>
      <c r="O2168" s="12" t="s">
        <v>13</v>
      </c>
      <c r="P2168" s="12" t="s">
        <v>19</v>
      </c>
      <c r="Q2168" s="12" t="s">
        <v>15</v>
      </c>
      <c r="R2168" s="12" t="s">
        <v>23</v>
      </c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3">
        <f>ROUNDUP(SUM(VLOOKUP(F2168,'Pontuação 3.0'!A$2:B$11,2,FALSE),VLOOKUP(E2168,'Pontuação 3.0'!C$2:D$11,2,FALSE),VLOOKUP(H2168,'Pontuação 3.0'!I$2:J$11,2,FALSE),VLOOKUP(J2168,'Pontuação 3.0'!G$2:H$11,2,FALSE),VLOOKUP(G2168,'Pontuação 3.0'!E$2:F$11,2,FALSE),VLOOKUP(K2168,'Pontuação 3.0'!K$2:L$11,2,FALSE),VLOOKUP(L2168,'Pontuação 3.0'!M$2:N$13,2,FALSE)),0)</f>
        <v>1998</v>
      </c>
      <c r="AD2168" s="14">
        <f t="shared" si="1"/>
        <v>200</v>
      </c>
      <c r="AE2168" s="14" t="str">
        <f t="array" ref="AE2168">IFERROR(INDEX('Pontuação 3.0'!G$13:G$191, MATCH(AD2168, 'Pontuação 3.0'!F$13:F$191, 0)), "Faixa Indefinida")</f>
        <v>C</v>
      </c>
      <c r="AF2168" s="14">
        <f t="shared" si="2"/>
        <v>0</v>
      </c>
      <c r="AG2168" s="14">
        <f t="shared" si="3"/>
        <v>0</v>
      </c>
      <c r="AH2168" s="14">
        <f t="shared" si="4"/>
        <v>1</v>
      </c>
      <c r="AI2168" s="14">
        <f t="shared" si="5"/>
        <v>0</v>
      </c>
      <c r="AJ2168" s="10"/>
    </row>
    <row r="2169" ht="15.75" customHeight="1">
      <c r="A2169" s="9">
        <v>45696.0</v>
      </c>
      <c r="B2169" s="10" t="s">
        <v>4984</v>
      </c>
      <c r="C2169" s="10" t="s">
        <v>4985</v>
      </c>
      <c r="D2169" s="11">
        <v>6.2999981801E10</v>
      </c>
      <c r="E2169" s="10" t="s">
        <v>8586</v>
      </c>
      <c r="F2169" s="10" t="s">
        <v>8587</v>
      </c>
      <c r="G2169" s="10" t="s">
        <v>8620</v>
      </c>
      <c r="H2169" s="10" t="s">
        <v>8589</v>
      </c>
      <c r="I2169" s="10" t="s">
        <v>8590</v>
      </c>
      <c r="J2169" s="10" t="s">
        <v>8599</v>
      </c>
      <c r="K2169" s="10" t="s">
        <v>8590</v>
      </c>
      <c r="L2169" s="10" t="s">
        <v>8592</v>
      </c>
      <c r="M2169" s="10" t="s">
        <v>8593</v>
      </c>
      <c r="N2169" s="12" t="s">
        <v>11</v>
      </c>
      <c r="O2169" s="12" t="s">
        <v>13</v>
      </c>
      <c r="P2169" s="12" t="s">
        <v>19</v>
      </c>
      <c r="Q2169" s="12" t="s">
        <v>49</v>
      </c>
      <c r="R2169" s="12" t="s">
        <v>14</v>
      </c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3">
        <f>ROUNDUP(SUM(VLOOKUP(F2169,'Pontuação 3.0'!A$2:B$11,2,FALSE),VLOOKUP(E2169,'Pontuação 3.0'!C$2:D$11,2,FALSE),VLOOKUP(H2169,'Pontuação 3.0'!I$2:J$11,2,FALSE),VLOOKUP(J2169,'Pontuação 3.0'!G$2:H$11,2,FALSE),VLOOKUP(G2169,'Pontuação 3.0'!E$2:F$11,2,FALSE),VLOOKUP(K2169,'Pontuação 3.0'!K$2:L$11,2,FALSE),VLOOKUP(L2169,'Pontuação 3.0'!M$2:N$13,2,FALSE)),0)</f>
        <v>2069</v>
      </c>
      <c r="AD2169" s="14">
        <f t="shared" si="1"/>
        <v>207</v>
      </c>
      <c r="AE2169" s="14" t="str">
        <f t="array" ref="AE2169">IFERROR(INDEX('Pontuação 3.0'!G$13:G$191, MATCH(AD2169, 'Pontuação 3.0'!F$13:F$191, 0)), "Faixa Indefinida")</f>
        <v>C</v>
      </c>
      <c r="AF2169" s="14">
        <f t="shared" si="2"/>
        <v>0</v>
      </c>
      <c r="AG2169" s="14">
        <f t="shared" si="3"/>
        <v>0</v>
      </c>
      <c r="AH2169" s="14">
        <f t="shared" si="4"/>
        <v>1</v>
      </c>
      <c r="AI2169" s="14">
        <f t="shared" si="5"/>
        <v>0</v>
      </c>
      <c r="AJ2169" s="10"/>
    </row>
    <row r="2170" ht="15.75" customHeight="1">
      <c r="A2170" s="9">
        <v>45696.0</v>
      </c>
      <c r="B2170" s="10" t="s">
        <v>367</v>
      </c>
      <c r="C2170" s="10" t="s">
        <v>4987</v>
      </c>
      <c r="D2170" s="11">
        <v>1.5991655277E10</v>
      </c>
      <c r="E2170" s="10" t="s">
        <v>8586</v>
      </c>
      <c r="F2170" s="10" t="s">
        <v>8587</v>
      </c>
      <c r="G2170" s="10" t="s">
        <v>8588</v>
      </c>
      <c r="H2170" s="10" t="s">
        <v>8598</v>
      </c>
      <c r="I2170" s="10" t="s">
        <v>8590</v>
      </c>
      <c r="J2170" s="10" t="s">
        <v>8599</v>
      </c>
      <c r="K2170" s="10" t="s">
        <v>8606</v>
      </c>
      <c r="L2170" s="10" t="s">
        <v>8615</v>
      </c>
      <c r="M2170" s="10" t="s">
        <v>8601</v>
      </c>
      <c r="N2170" s="12" t="s">
        <v>11</v>
      </c>
      <c r="O2170" s="12" t="s">
        <v>13</v>
      </c>
      <c r="P2170" s="12" t="s">
        <v>19</v>
      </c>
      <c r="Q2170" s="12" t="s">
        <v>60</v>
      </c>
      <c r="R2170" s="12" t="s">
        <v>14</v>
      </c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3">
        <f>ROUNDUP(SUM(VLOOKUP(F2170,'Pontuação 3.0'!A$2:B$11,2,FALSE),VLOOKUP(E2170,'Pontuação 3.0'!C$2:D$11,2,FALSE),VLOOKUP(H2170,'Pontuação 3.0'!I$2:J$11,2,FALSE),VLOOKUP(J2170,'Pontuação 3.0'!G$2:H$11,2,FALSE),VLOOKUP(G2170,'Pontuação 3.0'!E$2:F$11,2,FALSE),VLOOKUP(K2170,'Pontuação 3.0'!K$2:L$11,2,FALSE),VLOOKUP(L2170,'Pontuação 3.0'!M$2:N$13,2,FALSE)),0)</f>
        <v>2469</v>
      </c>
      <c r="AD2170" s="14">
        <f t="shared" si="1"/>
        <v>247</v>
      </c>
      <c r="AE2170" s="14" t="str">
        <f t="array" ref="AE2170">IFERROR(INDEX('Pontuação 3.0'!G$13:G$191, MATCH(AD2170, 'Pontuação 3.0'!F$13:F$191, 0)), "Faixa Indefinida")</f>
        <v>A</v>
      </c>
      <c r="AF2170" s="14">
        <f t="shared" si="2"/>
        <v>1</v>
      </c>
      <c r="AG2170" s="14">
        <f t="shared" si="3"/>
        <v>0</v>
      </c>
      <c r="AH2170" s="14">
        <f t="shared" si="4"/>
        <v>0</v>
      </c>
      <c r="AI2170" s="14">
        <f t="shared" si="5"/>
        <v>0</v>
      </c>
      <c r="AJ2170" s="10"/>
    </row>
    <row r="2171" ht="15.75" customHeight="1">
      <c r="A2171" s="9">
        <v>45696.0</v>
      </c>
      <c r="B2171" s="10" t="s">
        <v>69</v>
      </c>
      <c r="C2171" s="10" t="s">
        <v>4986</v>
      </c>
      <c r="D2171" s="11">
        <v>2.1995115469E10</v>
      </c>
      <c r="E2171" s="10" t="s">
        <v>8586</v>
      </c>
      <c r="F2171" s="10" t="s">
        <v>8596</v>
      </c>
      <c r="G2171" s="10" t="s">
        <v>8628</v>
      </c>
      <c r="H2171" s="10" t="s">
        <v>8626</v>
      </c>
      <c r="I2171" s="10" t="s">
        <v>8614</v>
      </c>
      <c r="J2171" s="10" t="s">
        <v>8599</v>
      </c>
      <c r="K2171" s="10" t="s">
        <v>8590</v>
      </c>
      <c r="L2171" s="10" t="s">
        <v>8592</v>
      </c>
      <c r="M2171" s="10" t="s">
        <v>8625</v>
      </c>
      <c r="N2171" s="12" t="s">
        <v>11</v>
      </c>
      <c r="O2171" s="12" t="s">
        <v>13</v>
      </c>
      <c r="P2171" s="12" t="s">
        <v>418</v>
      </c>
      <c r="Q2171" s="12" t="s">
        <v>45</v>
      </c>
      <c r="R2171" s="12" t="s">
        <v>23</v>
      </c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/>
      <c r="AC2171" s="13">
        <f>ROUNDUP(SUM(VLOOKUP(F2171,'Pontuação 3.0'!A$2:B$11,2,FALSE),VLOOKUP(E2171,'Pontuação 3.0'!C$2:D$11,2,FALSE),VLOOKUP(H2171,'Pontuação 3.0'!I$2:J$11,2,FALSE),VLOOKUP(J2171,'Pontuação 3.0'!G$2:H$11,2,FALSE),VLOOKUP(G2171,'Pontuação 3.0'!E$2:F$11,2,FALSE),VLOOKUP(K2171,'Pontuação 3.0'!K$2:L$11,2,FALSE),VLOOKUP(L2171,'Pontuação 3.0'!M$2:N$13,2,FALSE)),0)</f>
        <v>1691</v>
      </c>
      <c r="AD2171" s="14">
        <f t="shared" si="1"/>
        <v>169</v>
      </c>
      <c r="AE2171" s="14" t="str">
        <f t="array" ref="AE2171">IFERROR(INDEX('Pontuação 3.0'!G$13:G$191, MATCH(AD2171, 'Pontuação 3.0'!F$13:F$191, 0)), "Faixa Indefinida")</f>
        <v>D</v>
      </c>
      <c r="AF2171" s="14">
        <f t="shared" si="2"/>
        <v>0</v>
      </c>
      <c r="AG2171" s="14">
        <f t="shared" si="3"/>
        <v>0</v>
      </c>
      <c r="AH2171" s="14">
        <f t="shared" si="4"/>
        <v>0</v>
      </c>
      <c r="AI2171" s="14">
        <f t="shared" si="5"/>
        <v>1</v>
      </c>
      <c r="AJ2171" s="10"/>
    </row>
    <row r="2172" ht="15.75" customHeight="1">
      <c r="A2172" s="9">
        <v>45696.0</v>
      </c>
      <c r="B2172" s="10" t="s">
        <v>4988</v>
      </c>
      <c r="C2172" s="10" t="s">
        <v>4989</v>
      </c>
      <c r="D2172" s="10" t="s">
        <v>4990</v>
      </c>
      <c r="E2172" s="10" t="s">
        <v>8586</v>
      </c>
      <c r="F2172" s="10" t="s">
        <v>8596</v>
      </c>
      <c r="G2172" s="10" t="s">
        <v>8588</v>
      </c>
      <c r="H2172" s="10" t="s">
        <v>8605</v>
      </c>
      <c r="I2172" s="10" t="s">
        <v>8590</v>
      </c>
      <c r="J2172" s="10" t="s">
        <v>8591</v>
      </c>
      <c r="K2172" s="10" t="s">
        <v>8590</v>
      </c>
      <c r="L2172" s="10" t="s">
        <v>8615</v>
      </c>
      <c r="M2172" s="10" t="s">
        <v>8611</v>
      </c>
      <c r="N2172" s="12" t="s">
        <v>11</v>
      </c>
      <c r="O2172" s="12" t="s">
        <v>13</v>
      </c>
      <c r="P2172" s="12" t="s">
        <v>1337</v>
      </c>
      <c r="Q2172" s="12" t="s">
        <v>1338</v>
      </c>
      <c r="R2172" s="12" t="s">
        <v>14</v>
      </c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3">
        <f>ROUNDUP(SUM(VLOOKUP(F2172,'Pontuação 3.0'!A$2:B$11,2,FALSE),VLOOKUP(E2172,'Pontuação 3.0'!C$2:D$11,2,FALSE),VLOOKUP(H2172,'Pontuação 3.0'!I$2:J$11,2,FALSE),VLOOKUP(J2172,'Pontuação 3.0'!G$2:H$11,2,FALSE),VLOOKUP(G2172,'Pontuação 3.0'!E$2:F$11,2,FALSE),VLOOKUP(K2172,'Pontuação 3.0'!K$2:L$11,2,FALSE),VLOOKUP(L2172,'Pontuação 3.0'!M$2:N$13,2,FALSE)),0)</f>
        <v>2163</v>
      </c>
      <c r="AD2172" s="14">
        <f t="shared" si="1"/>
        <v>216</v>
      </c>
      <c r="AE2172" s="14" t="str">
        <f t="array" ref="AE2172">IFERROR(INDEX('Pontuação 3.0'!G$13:G$191, MATCH(AD2172, 'Pontuação 3.0'!F$13:F$191, 0)), "Faixa Indefinida")</f>
        <v>B</v>
      </c>
      <c r="AF2172" s="14">
        <f t="shared" si="2"/>
        <v>0</v>
      </c>
      <c r="AG2172" s="14">
        <f t="shared" si="3"/>
        <v>1</v>
      </c>
      <c r="AH2172" s="14">
        <f t="shared" si="4"/>
        <v>0</v>
      </c>
      <c r="AI2172" s="14">
        <f t="shared" si="5"/>
        <v>0</v>
      </c>
      <c r="AJ2172" s="10"/>
    </row>
    <row r="2173" ht="15.75" customHeight="1">
      <c r="A2173" s="9">
        <v>45696.0</v>
      </c>
      <c r="B2173" s="10" t="s">
        <v>4993</v>
      </c>
      <c r="C2173" s="10" t="s">
        <v>4994</v>
      </c>
      <c r="D2173" s="11">
        <v>1.29816272E10</v>
      </c>
      <c r="E2173" s="10" t="s">
        <v>8586</v>
      </c>
      <c r="F2173" s="10" t="s">
        <v>8596</v>
      </c>
      <c r="G2173" s="10" t="s">
        <v>8588</v>
      </c>
      <c r="H2173" s="10" t="s">
        <v>8589</v>
      </c>
      <c r="I2173" s="10" t="s">
        <v>8590</v>
      </c>
      <c r="J2173" s="10" t="s">
        <v>8599</v>
      </c>
      <c r="K2173" s="10" t="s">
        <v>8590</v>
      </c>
      <c r="L2173" s="10" t="s">
        <v>8592</v>
      </c>
      <c r="M2173" s="10" t="s">
        <v>8621</v>
      </c>
      <c r="N2173" s="12" t="s">
        <v>11</v>
      </c>
      <c r="O2173" s="12" t="s">
        <v>13</v>
      </c>
      <c r="P2173" s="12" t="s">
        <v>77</v>
      </c>
      <c r="Q2173" s="12" t="s">
        <v>45</v>
      </c>
      <c r="R2173" s="12" t="s">
        <v>23</v>
      </c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3">
        <f>ROUNDUP(SUM(VLOOKUP(F2173,'Pontuação 3.0'!A$2:B$11,2,FALSE),VLOOKUP(E2173,'Pontuação 3.0'!C$2:D$11,2,FALSE),VLOOKUP(H2173,'Pontuação 3.0'!I$2:J$11,2,FALSE),VLOOKUP(J2173,'Pontuação 3.0'!G$2:H$11,2,FALSE),VLOOKUP(G2173,'Pontuação 3.0'!E$2:F$11,2,FALSE),VLOOKUP(K2173,'Pontuação 3.0'!K$2:L$11,2,FALSE),VLOOKUP(L2173,'Pontuação 3.0'!M$2:N$13,2,FALSE)),0)</f>
        <v>2076</v>
      </c>
      <c r="AD2173" s="14">
        <f t="shared" si="1"/>
        <v>208</v>
      </c>
      <c r="AE2173" s="14" t="str">
        <f t="array" ref="AE2173">IFERROR(INDEX('Pontuação 3.0'!G$13:G$191, MATCH(AD2173, 'Pontuação 3.0'!F$13:F$191, 0)), "Faixa Indefinida")</f>
        <v>C</v>
      </c>
      <c r="AF2173" s="14">
        <f t="shared" si="2"/>
        <v>0</v>
      </c>
      <c r="AG2173" s="14">
        <f t="shared" si="3"/>
        <v>0</v>
      </c>
      <c r="AH2173" s="14">
        <f t="shared" si="4"/>
        <v>1</v>
      </c>
      <c r="AI2173" s="14">
        <f t="shared" si="5"/>
        <v>0</v>
      </c>
      <c r="AJ2173" s="10"/>
    </row>
    <row r="2174" ht="15.75" customHeight="1">
      <c r="A2174" s="9">
        <v>45696.0</v>
      </c>
      <c r="B2174" s="10" t="s">
        <v>4991</v>
      </c>
      <c r="C2174" s="10" t="s">
        <v>4992</v>
      </c>
      <c r="D2174" s="11">
        <v>7.3982253299E10</v>
      </c>
      <c r="E2174" s="10" t="s">
        <v>8586</v>
      </c>
      <c r="F2174" s="10" t="s">
        <v>8596</v>
      </c>
      <c r="G2174" s="10" t="s">
        <v>8588</v>
      </c>
      <c r="H2174" s="10" t="s">
        <v>8605</v>
      </c>
      <c r="I2174" s="10" t="s">
        <v>8614</v>
      </c>
      <c r="J2174" s="10" t="s">
        <v>8599</v>
      </c>
      <c r="K2174" s="10" t="s">
        <v>8590</v>
      </c>
      <c r="L2174" s="10" t="s">
        <v>8615</v>
      </c>
      <c r="M2174" s="10" t="s">
        <v>8601</v>
      </c>
      <c r="N2174" s="12" t="s">
        <v>11</v>
      </c>
      <c r="O2174" s="12" t="s">
        <v>13</v>
      </c>
      <c r="P2174" s="12" t="s">
        <v>19</v>
      </c>
      <c r="Q2174" s="12" t="s">
        <v>49</v>
      </c>
      <c r="R2174" s="12" t="s">
        <v>14</v>
      </c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3">
        <f>ROUNDUP(SUM(VLOOKUP(F2174,'Pontuação 3.0'!A$2:B$11,2,FALSE),VLOOKUP(E2174,'Pontuação 3.0'!C$2:D$11,2,FALSE),VLOOKUP(H2174,'Pontuação 3.0'!I$2:J$11,2,FALSE),VLOOKUP(J2174,'Pontuação 3.0'!G$2:H$11,2,FALSE),VLOOKUP(G2174,'Pontuação 3.0'!E$2:F$11,2,FALSE),VLOOKUP(K2174,'Pontuação 3.0'!K$2:L$11,2,FALSE),VLOOKUP(L2174,'Pontuação 3.0'!M$2:N$13,2,FALSE)),0)</f>
        <v>2011</v>
      </c>
      <c r="AD2174" s="14">
        <f t="shared" si="1"/>
        <v>201</v>
      </c>
      <c r="AE2174" s="14" t="str">
        <f t="array" ref="AE2174">IFERROR(INDEX('Pontuação 3.0'!G$13:G$191, MATCH(AD2174, 'Pontuação 3.0'!F$13:F$191, 0)), "Faixa Indefinida")</f>
        <v>C</v>
      </c>
      <c r="AF2174" s="14">
        <f t="shared" si="2"/>
        <v>0</v>
      </c>
      <c r="AG2174" s="14">
        <f t="shared" si="3"/>
        <v>0</v>
      </c>
      <c r="AH2174" s="14">
        <f t="shared" si="4"/>
        <v>1</v>
      </c>
      <c r="AI2174" s="14">
        <f t="shared" si="5"/>
        <v>0</v>
      </c>
      <c r="AJ2174" s="10"/>
    </row>
    <row r="2175" ht="15.75" customHeight="1">
      <c r="A2175" s="9">
        <v>45696.0</v>
      </c>
      <c r="B2175" s="10" t="s">
        <v>4997</v>
      </c>
      <c r="C2175" s="10" t="s">
        <v>4998</v>
      </c>
      <c r="D2175" s="11">
        <v>3.4998116987E10</v>
      </c>
      <c r="E2175" s="10" t="s">
        <v>8586</v>
      </c>
      <c r="F2175" s="10" t="s">
        <v>8587</v>
      </c>
      <c r="G2175" s="10" t="s">
        <v>8588</v>
      </c>
      <c r="H2175" s="10" t="s">
        <v>8626</v>
      </c>
      <c r="I2175" s="10" t="s">
        <v>8590</v>
      </c>
      <c r="J2175" s="10" t="s">
        <v>8599</v>
      </c>
      <c r="K2175" s="10" t="s">
        <v>8590</v>
      </c>
      <c r="L2175" s="10" t="s">
        <v>8629</v>
      </c>
      <c r="M2175" s="10" t="s">
        <v>8601</v>
      </c>
      <c r="N2175" s="12" t="s">
        <v>11</v>
      </c>
      <c r="O2175" s="12" t="s">
        <v>13</v>
      </c>
      <c r="P2175" s="12" t="s">
        <v>58</v>
      </c>
      <c r="Q2175" s="12" t="s">
        <v>15</v>
      </c>
      <c r="R2175" s="12" t="s">
        <v>14</v>
      </c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3">
        <f>ROUNDUP(SUM(VLOOKUP(F2175,'Pontuação 3.0'!A$2:B$11,2,FALSE),VLOOKUP(E2175,'Pontuação 3.0'!C$2:D$11,2,FALSE),VLOOKUP(H2175,'Pontuação 3.0'!I$2:J$11,2,FALSE),VLOOKUP(J2175,'Pontuação 3.0'!G$2:H$11,2,FALSE),VLOOKUP(G2175,'Pontuação 3.0'!E$2:F$11,2,FALSE),VLOOKUP(K2175,'Pontuação 3.0'!K$2:L$11,2,FALSE),VLOOKUP(L2175,'Pontuação 3.0'!M$2:N$13,2,FALSE)),0)</f>
        <v>1952</v>
      </c>
      <c r="AD2175" s="14">
        <f t="shared" si="1"/>
        <v>195</v>
      </c>
      <c r="AE2175" s="14" t="str">
        <f t="array" ref="AE2175">IFERROR(INDEX('Pontuação 3.0'!G$13:G$191, MATCH(AD2175, 'Pontuação 3.0'!F$13:F$191, 0)), "Faixa Indefinida")</f>
        <v>C</v>
      </c>
      <c r="AF2175" s="14">
        <f t="shared" si="2"/>
        <v>0</v>
      </c>
      <c r="AG2175" s="14">
        <f t="shared" si="3"/>
        <v>0</v>
      </c>
      <c r="AH2175" s="14">
        <f t="shared" si="4"/>
        <v>1</v>
      </c>
      <c r="AI2175" s="14">
        <f t="shared" si="5"/>
        <v>0</v>
      </c>
      <c r="AJ2175" s="10"/>
    </row>
    <row r="2176" ht="15.75" customHeight="1">
      <c r="A2176" s="9">
        <v>45696.0</v>
      </c>
      <c r="B2176" s="10" t="s">
        <v>4995</v>
      </c>
      <c r="C2176" s="10" t="s">
        <v>4996</v>
      </c>
      <c r="D2176" s="11">
        <v>5.3999227428E10</v>
      </c>
      <c r="E2176" s="10" t="s">
        <v>8586</v>
      </c>
      <c r="F2176" s="10" t="s">
        <v>8596</v>
      </c>
      <c r="G2176" s="10" t="s">
        <v>8620</v>
      </c>
      <c r="H2176" s="10" t="s">
        <v>8598</v>
      </c>
      <c r="I2176" s="10" t="s">
        <v>8590</v>
      </c>
      <c r="J2176" s="10" t="s">
        <v>8591</v>
      </c>
      <c r="K2176" s="10" t="s">
        <v>8590</v>
      </c>
      <c r="L2176" s="10" t="s">
        <v>8615</v>
      </c>
      <c r="M2176" s="10" t="s">
        <v>8593</v>
      </c>
      <c r="N2176" s="12" t="s">
        <v>11</v>
      </c>
      <c r="O2176" s="12" t="s">
        <v>13</v>
      </c>
      <c r="P2176" s="12" t="s">
        <v>12</v>
      </c>
      <c r="Q2176" s="12" t="s">
        <v>4391</v>
      </c>
      <c r="R2176" s="12" t="s">
        <v>23</v>
      </c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3">
        <f>ROUNDUP(SUM(VLOOKUP(F2176,'Pontuação 3.0'!A$2:B$11,2,FALSE),VLOOKUP(E2176,'Pontuação 3.0'!C$2:D$11,2,FALSE),VLOOKUP(H2176,'Pontuação 3.0'!I$2:J$11,2,FALSE),VLOOKUP(J2176,'Pontuação 3.0'!G$2:H$11,2,FALSE),VLOOKUP(G2176,'Pontuação 3.0'!E$2:F$11,2,FALSE),VLOOKUP(K2176,'Pontuação 3.0'!K$2:L$11,2,FALSE),VLOOKUP(L2176,'Pontuação 3.0'!M$2:N$13,2,FALSE)),0)</f>
        <v>2087</v>
      </c>
      <c r="AD2176" s="14">
        <f t="shared" si="1"/>
        <v>209</v>
      </c>
      <c r="AE2176" s="14" t="str">
        <f t="array" ref="AE2176">IFERROR(INDEX('Pontuação 3.0'!G$13:G$191, MATCH(AD2176, 'Pontuação 3.0'!F$13:F$191, 0)), "Faixa Indefinida")</f>
        <v>C</v>
      </c>
      <c r="AF2176" s="14">
        <f t="shared" si="2"/>
        <v>0</v>
      </c>
      <c r="AG2176" s="14">
        <f t="shared" si="3"/>
        <v>0</v>
      </c>
      <c r="AH2176" s="14">
        <f t="shared" si="4"/>
        <v>1</v>
      </c>
      <c r="AI2176" s="14">
        <f t="shared" si="5"/>
        <v>0</v>
      </c>
      <c r="AJ2176" s="10"/>
    </row>
    <row r="2177" ht="15.75" customHeight="1">
      <c r="A2177" s="9">
        <v>45696.0</v>
      </c>
      <c r="B2177" s="10" t="s">
        <v>126</v>
      </c>
      <c r="C2177" s="10" t="s">
        <v>5001</v>
      </c>
      <c r="D2177" s="15" t="s">
        <v>8765</v>
      </c>
      <c r="E2177" s="10" t="s">
        <v>8586</v>
      </c>
      <c r="F2177" s="10" t="s">
        <v>8596</v>
      </c>
      <c r="G2177" s="10" t="s">
        <v>8620</v>
      </c>
      <c r="H2177" s="10" t="s">
        <v>8605</v>
      </c>
      <c r="I2177" s="10" t="s">
        <v>8614</v>
      </c>
      <c r="J2177" s="10" t="s">
        <v>8591</v>
      </c>
      <c r="K2177" s="10" t="s">
        <v>8590</v>
      </c>
      <c r="L2177" s="10" t="s">
        <v>8607</v>
      </c>
      <c r="M2177" s="10" t="s">
        <v>8601</v>
      </c>
      <c r="N2177" s="12" t="s">
        <v>11</v>
      </c>
      <c r="O2177" s="12" t="s">
        <v>13</v>
      </c>
      <c r="P2177" s="12" t="s">
        <v>77</v>
      </c>
      <c r="Q2177" s="12" t="s">
        <v>45</v>
      </c>
      <c r="R2177" s="12" t="s">
        <v>23</v>
      </c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3">
        <f>ROUNDUP(SUM(VLOOKUP(F2177,'Pontuação 3.0'!A$2:B$11,2,FALSE),VLOOKUP(E2177,'Pontuação 3.0'!C$2:D$11,2,FALSE),VLOOKUP(H2177,'Pontuação 3.0'!I$2:J$11,2,FALSE),VLOOKUP(J2177,'Pontuação 3.0'!G$2:H$11,2,FALSE),VLOOKUP(G2177,'Pontuação 3.0'!E$2:F$11,2,FALSE),VLOOKUP(K2177,'Pontuação 3.0'!K$2:L$11,2,FALSE),VLOOKUP(L2177,'Pontuação 3.0'!M$2:N$13,2,FALSE)),0)</f>
        <v>1907</v>
      </c>
      <c r="AD2177" s="14">
        <f t="shared" si="1"/>
        <v>191</v>
      </c>
      <c r="AE2177" s="14" t="str">
        <f t="array" ref="AE2177">IFERROR(INDEX('Pontuação 3.0'!G$13:G$191, MATCH(AD2177, 'Pontuação 3.0'!F$13:F$191, 0)), "Faixa Indefinida")</f>
        <v>D</v>
      </c>
      <c r="AF2177" s="14">
        <f t="shared" si="2"/>
        <v>0</v>
      </c>
      <c r="AG2177" s="14">
        <f t="shared" si="3"/>
        <v>0</v>
      </c>
      <c r="AH2177" s="14">
        <f t="shared" si="4"/>
        <v>0</v>
      </c>
      <c r="AI2177" s="14">
        <f t="shared" si="5"/>
        <v>1</v>
      </c>
      <c r="AJ2177" s="10"/>
    </row>
    <row r="2178" ht="15.75" customHeight="1">
      <c r="A2178" s="9">
        <v>45696.0</v>
      </c>
      <c r="B2178" s="10" t="s">
        <v>5007</v>
      </c>
      <c r="C2178" s="10" t="s">
        <v>5008</v>
      </c>
      <c r="D2178" s="11">
        <v>4.398408509E10</v>
      </c>
      <c r="E2178" s="10" t="s">
        <v>8622</v>
      </c>
      <c r="F2178" s="10" t="s">
        <v>8596</v>
      </c>
      <c r="G2178" s="10" t="s">
        <v>8620</v>
      </c>
      <c r="H2178" s="10" t="s">
        <v>8605</v>
      </c>
      <c r="I2178" s="10" t="s">
        <v>8590</v>
      </c>
      <c r="J2178" s="10" t="s">
        <v>8599</v>
      </c>
      <c r="K2178" s="10" t="s">
        <v>8590</v>
      </c>
      <c r="L2178" s="10" t="s">
        <v>8592</v>
      </c>
      <c r="M2178" s="10" t="s">
        <v>8625</v>
      </c>
      <c r="N2178" s="12" t="s">
        <v>11</v>
      </c>
      <c r="O2178" s="12" t="s">
        <v>13</v>
      </c>
      <c r="P2178" s="12" t="s">
        <v>19</v>
      </c>
      <c r="Q2178" s="12" t="s">
        <v>45</v>
      </c>
      <c r="R2178" s="12" t="s">
        <v>14</v>
      </c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3">
        <f>ROUNDUP(SUM(VLOOKUP(F2178,'Pontuação 3.0'!A$2:B$11,2,FALSE),VLOOKUP(E2178,'Pontuação 3.0'!C$2:D$11,2,FALSE),VLOOKUP(H2178,'Pontuação 3.0'!I$2:J$11,2,FALSE),VLOOKUP(J2178,'Pontuação 3.0'!G$2:H$11,2,FALSE),VLOOKUP(G2178,'Pontuação 3.0'!E$2:F$11,2,FALSE),VLOOKUP(K2178,'Pontuação 3.0'!K$2:L$11,2,FALSE),VLOOKUP(L2178,'Pontuação 3.0'!M$2:N$13,2,FALSE)),0)</f>
        <v>1755</v>
      </c>
      <c r="AD2178" s="14">
        <f t="shared" si="1"/>
        <v>176</v>
      </c>
      <c r="AE2178" s="14" t="str">
        <f t="array" ref="AE2178">IFERROR(INDEX('Pontuação 3.0'!G$13:G$191, MATCH(AD2178, 'Pontuação 3.0'!F$13:F$191, 0)), "Faixa Indefinida")</f>
        <v>D</v>
      </c>
      <c r="AF2178" s="14">
        <f t="shared" si="2"/>
        <v>0</v>
      </c>
      <c r="AG2178" s="14">
        <f t="shared" si="3"/>
        <v>0</v>
      </c>
      <c r="AH2178" s="14">
        <f t="shared" si="4"/>
        <v>0</v>
      </c>
      <c r="AI2178" s="14">
        <f t="shared" si="5"/>
        <v>1</v>
      </c>
      <c r="AJ2178" s="10"/>
    </row>
    <row r="2179" ht="15.75" customHeight="1">
      <c r="A2179" s="9">
        <v>45696.0</v>
      </c>
      <c r="B2179" s="10" t="s">
        <v>5009</v>
      </c>
      <c r="C2179" s="10" t="s">
        <v>5010</v>
      </c>
      <c r="D2179" s="11">
        <v>7.1996429122E10</v>
      </c>
      <c r="E2179" s="10" t="s">
        <v>8586</v>
      </c>
      <c r="F2179" s="10" t="s">
        <v>8610</v>
      </c>
      <c r="G2179" s="10" t="s">
        <v>8628</v>
      </c>
      <c r="H2179" s="10" t="s">
        <v>8626</v>
      </c>
      <c r="I2179" s="10" t="s">
        <v>8590</v>
      </c>
      <c r="J2179" s="10" t="s">
        <v>8599</v>
      </c>
      <c r="K2179" s="10" t="s">
        <v>8590</v>
      </c>
      <c r="L2179" s="10" t="s">
        <v>8615</v>
      </c>
      <c r="M2179" s="10" t="s">
        <v>8611</v>
      </c>
      <c r="N2179" s="12" t="s">
        <v>11</v>
      </c>
      <c r="O2179" s="12" t="s">
        <v>13</v>
      </c>
      <c r="P2179" s="12" t="s">
        <v>80</v>
      </c>
      <c r="Q2179" s="12" t="s">
        <v>34</v>
      </c>
      <c r="R2179" s="12" t="s">
        <v>14</v>
      </c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3">
        <f>ROUNDUP(SUM(VLOOKUP(F2179,'Pontuação 3.0'!A$2:B$11,2,FALSE),VLOOKUP(E2179,'Pontuação 3.0'!C$2:D$11,2,FALSE),VLOOKUP(H2179,'Pontuação 3.0'!I$2:J$11,2,FALSE),VLOOKUP(J2179,'Pontuação 3.0'!G$2:H$11,2,FALSE),VLOOKUP(G2179,'Pontuação 3.0'!E$2:F$11,2,FALSE),VLOOKUP(K2179,'Pontuação 3.0'!K$2:L$11,2,FALSE),VLOOKUP(L2179,'Pontuação 3.0'!M$2:N$13,2,FALSE)),0)</f>
        <v>1688</v>
      </c>
      <c r="AD2179" s="14">
        <f t="shared" si="1"/>
        <v>169</v>
      </c>
      <c r="AE2179" s="14" t="str">
        <f t="array" ref="AE2179">IFERROR(INDEX('Pontuação 3.0'!G$13:G$191, MATCH(AD2179, 'Pontuação 3.0'!F$13:F$191, 0)), "Faixa Indefinida")</f>
        <v>D</v>
      </c>
      <c r="AF2179" s="14">
        <f t="shared" si="2"/>
        <v>0</v>
      </c>
      <c r="AG2179" s="14">
        <f t="shared" si="3"/>
        <v>0</v>
      </c>
      <c r="AH2179" s="14">
        <f t="shared" si="4"/>
        <v>0</v>
      </c>
      <c r="AI2179" s="14">
        <f t="shared" si="5"/>
        <v>1</v>
      </c>
      <c r="AJ2179" s="10"/>
    </row>
    <row r="2180" ht="15.75" customHeight="1">
      <c r="A2180" s="9">
        <v>45696.0</v>
      </c>
      <c r="B2180" s="10" t="s">
        <v>858</v>
      </c>
      <c r="C2180" s="10" t="s">
        <v>5006</v>
      </c>
      <c r="D2180" s="11">
        <v>1.6991216896E10</v>
      </c>
      <c r="E2180" s="10" t="s">
        <v>8586</v>
      </c>
      <c r="F2180" s="10" t="s">
        <v>8596</v>
      </c>
      <c r="G2180" s="10" t="s">
        <v>8588</v>
      </c>
      <c r="H2180" s="10" t="s">
        <v>8598</v>
      </c>
      <c r="I2180" s="10" t="s">
        <v>8590</v>
      </c>
      <c r="J2180" s="10" t="s">
        <v>8624</v>
      </c>
      <c r="K2180" s="10" t="s">
        <v>8606</v>
      </c>
      <c r="L2180" s="10" t="s">
        <v>8615</v>
      </c>
      <c r="M2180" s="10" t="s">
        <v>8625</v>
      </c>
      <c r="N2180" s="12" t="s">
        <v>11</v>
      </c>
      <c r="O2180" s="12" t="s">
        <v>13</v>
      </c>
      <c r="P2180" s="12" t="s">
        <v>502</v>
      </c>
      <c r="Q2180" s="12" t="s">
        <v>503</v>
      </c>
      <c r="R2180" s="12" t="s">
        <v>23</v>
      </c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3">
        <f>ROUNDUP(SUM(VLOOKUP(F2180,'Pontuação 3.0'!A$2:B$11,2,FALSE),VLOOKUP(E2180,'Pontuação 3.0'!C$2:D$11,2,FALSE),VLOOKUP(H2180,'Pontuação 3.0'!I$2:J$11,2,FALSE),VLOOKUP(J2180,'Pontuação 3.0'!G$2:H$11,2,FALSE),VLOOKUP(G2180,'Pontuação 3.0'!E$2:F$11,2,FALSE),VLOOKUP(K2180,'Pontuação 3.0'!K$2:L$11,2,FALSE),VLOOKUP(L2180,'Pontuação 3.0'!M$2:N$13,2,FALSE)),0)</f>
        <v>2359</v>
      </c>
      <c r="AD2180" s="14">
        <f t="shared" si="1"/>
        <v>236</v>
      </c>
      <c r="AE2180" s="14" t="str">
        <f t="array" ref="AE2180">IFERROR(INDEX('Pontuação 3.0'!G$13:G$191, MATCH(AD2180, 'Pontuação 3.0'!F$13:F$191, 0)), "Faixa Indefinida")</f>
        <v>A</v>
      </c>
      <c r="AF2180" s="14">
        <f t="shared" si="2"/>
        <v>1</v>
      </c>
      <c r="AG2180" s="14">
        <f t="shared" si="3"/>
        <v>0</v>
      </c>
      <c r="AH2180" s="14">
        <f t="shared" si="4"/>
        <v>0</v>
      </c>
      <c r="AI2180" s="14">
        <f t="shared" si="5"/>
        <v>0</v>
      </c>
      <c r="AJ2180" s="10"/>
    </row>
    <row r="2181" ht="15.75" customHeight="1">
      <c r="A2181" s="9">
        <v>45696.0</v>
      </c>
      <c r="B2181" s="10" t="s">
        <v>5011</v>
      </c>
      <c r="C2181" s="10" t="s">
        <v>5012</v>
      </c>
      <c r="D2181" s="11">
        <v>1.1983676244E10</v>
      </c>
      <c r="E2181" s="10" t="s">
        <v>8622</v>
      </c>
      <c r="F2181" s="10" t="s">
        <v>8596</v>
      </c>
      <c r="G2181" s="10" t="s">
        <v>8588</v>
      </c>
      <c r="H2181" s="10" t="s">
        <v>8589</v>
      </c>
      <c r="I2181" s="10" t="s">
        <v>8590</v>
      </c>
      <c r="J2181" s="10" t="s">
        <v>8599</v>
      </c>
      <c r="K2181" s="10" t="s">
        <v>8590</v>
      </c>
      <c r="L2181" s="10" t="s">
        <v>8592</v>
      </c>
      <c r="M2181" s="10" t="s">
        <v>8625</v>
      </c>
      <c r="N2181" s="12" t="s">
        <v>11</v>
      </c>
      <c r="O2181" s="12" t="s">
        <v>13</v>
      </c>
      <c r="P2181" s="12" t="s">
        <v>524</v>
      </c>
      <c r="Q2181" s="12" t="s">
        <v>525</v>
      </c>
      <c r="R2181" s="12" t="s">
        <v>14</v>
      </c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3">
        <f>ROUNDUP(SUM(VLOOKUP(F2181,'Pontuação 3.0'!A$2:B$11,2,FALSE),VLOOKUP(E2181,'Pontuação 3.0'!C$2:D$11,2,FALSE),VLOOKUP(H2181,'Pontuação 3.0'!I$2:J$11,2,FALSE),VLOOKUP(J2181,'Pontuação 3.0'!G$2:H$11,2,FALSE),VLOOKUP(G2181,'Pontuação 3.0'!E$2:F$11,2,FALSE),VLOOKUP(K2181,'Pontuação 3.0'!K$2:L$11,2,FALSE),VLOOKUP(L2181,'Pontuação 3.0'!M$2:N$13,2,FALSE)),0)</f>
        <v>2046</v>
      </c>
      <c r="AD2181" s="14">
        <f t="shared" si="1"/>
        <v>205</v>
      </c>
      <c r="AE2181" s="14" t="str">
        <f t="array" ref="AE2181">IFERROR(INDEX('Pontuação 3.0'!G$13:G$191, MATCH(AD2181, 'Pontuação 3.0'!F$13:F$191, 0)), "Faixa Indefinida")</f>
        <v>C</v>
      </c>
      <c r="AF2181" s="14">
        <f t="shared" si="2"/>
        <v>0</v>
      </c>
      <c r="AG2181" s="14">
        <f t="shared" si="3"/>
        <v>0</v>
      </c>
      <c r="AH2181" s="14">
        <f t="shared" si="4"/>
        <v>1</v>
      </c>
      <c r="AI2181" s="14">
        <f t="shared" si="5"/>
        <v>0</v>
      </c>
      <c r="AJ2181" s="10"/>
    </row>
    <row r="2182" ht="15.75" customHeight="1">
      <c r="A2182" s="9">
        <v>45696.0</v>
      </c>
      <c r="B2182" s="10" t="s">
        <v>5013</v>
      </c>
      <c r="C2182" s="10" t="s">
        <v>5014</v>
      </c>
      <c r="D2182" s="11">
        <v>6.3984643348E10</v>
      </c>
      <c r="E2182" s="10" t="s">
        <v>8622</v>
      </c>
      <c r="F2182" s="10" t="s">
        <v>8596</v>
      </c>
      <c r="G2182" s="10" t="s">
        <v>8616</v>
      </c>
      <c r="H2182" s="10" t="s">
        <v>8598</v>
      </c>
      <c r="I2182" s="10" t="s">
        <v>8590</v>
      </c>
      <c r="J2182" s="10" t="s">
        <v>8617</v>
      </c>
      <c r="K2182" s="10" t="s">
        <v>8590</v>
      </c>
      <c r="L2182" s="10" t="s">
        <v>8615</v>
      </c>
      <c r="M2182" s="10" t="s">
        <v>8601</v>
      </c>
      <c r="N2182" s="12" t="s">
        <v>11</v>
      </c>
      <c r="O2182" s="12" t="s">
        <v>13</v>
      </c>
      <c r="P2182" s="12" t="s">
        <v>12</v>
      </c>
      <c r="Q2182" s="12" t="s">
        <v>15</v>
      </c>
      <c r="R2182" s="12" t="s">
        <v>14</v>
      </c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3">
        <f>ROUNDUP(SUM(VLOOKUP(F2182,'Pontuação 3.0'!A$2:B$11,2,FALSE),VLOOKUP(E2182,'Pontuação 3.0'!C$2:D$11,2,FALSE),VLOOKUP(H2182,'Pontuação 3.0'!I$2:J$11,2,FALSE),VLOOKUP(J2182,'Pontuação 3.0'!G$2:H$11,2,FALSE),VLOOKUP(G2182,'Pontuação 3.0'!E$2:F$11,2,FALSE),VLOOKUP(K2182,'Pontuação 3.0'!K$2:L$11,2,FALSE),VLOOKUP(L2182,'Pontuação 3.0'!M$2:N$13,2,FALSE)),0)</f>
        <v>2414</v>
      </c>
      <c r="AD2182" s="14">
        <f t="shared" si="1"/>
        <v>241</v>
      </c>
      <c r="AE2182" s="14" t="str">
        <f t="array" ref="AE2182">IFERROR(INDEX('Pontuação 3.0'!G$13:G$191, MATCH(AD2182, 'Pontuação 3.0'!F$13:F$191, 0)), "Faixa Indefinida")</f>
        <v>A</v>
      </c>
      <c r="AF2182" s="14">
        <f t="shared" si="2"/>
        <v>1</v>
      </c>
      <c r="AG2182" s="14">
        <f t="shared" si="3"/>
        <v>0</v>
      </c>
      <c r="AH2182" s="14">
        <f t="shared" si="4"/>
        <v>0</v>
      </c>
      <c r="AI2182" s="14">
        <f t="shared" si="5"/>
        <v>0</v>
      </c>
      <c r="AJ2182" s="10"/>
    </row>
    <row r="2183" ht="15.75" customHeight="1">
      <c r="A2183" s="9">
        <v>45696.0</v>
      </c>
      <c r="B2183" s="10" t="s">
        <v>5017</v>
      </c>
      <c r="C2183" s="10" t="s">
        <v>5018</v>
      </c>
      <c r="D2183" s="11">
        <v>1.5991309013E10</v>
      </c>
      <c r="E2183" s="10" t="s">
        <v>8622</v>
      </c>
      <c r="F2183" s="10" t="s">
        <v>8596</v>
      </c>
      <c r="G2183" s="10" t="s">
        <v>8620</v>
      </c>
      <c r="H2183" s="10" t="s">
        <v>8626</v>
      </c>
      <c r="I2183" s="10" t="s">
        <v>8590</v>
      </c>
      <c r="J2183" s="10" t="s">
        <v>8599</v>
      </c>
      <c r="K2183" s="10" t="s">
        <v>8590</v>
      </c>
      <c r="L2183" s="10" t="s">
        <v>8592</v>
      </c>
      <c r="M2183" s="10" t="s">
        <v>8601</v>
      </c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3">
        <f>ROUNDUP(SUM(VLOOKUP(F2183,'Pontuação 3.0'!A$2:B$11,2,FALSE),VLOOKUP(E2183,'Pontuação 3.0'!C$2:D$11,2,FALSE),VLOOKUP(H2183,'Pontuação 3.0'!I$2:J$11,2,FALSE),VLOOKUP(J2183,'Pontuação 3.0'!G$2:H$11,2,FALSE),VLOOKUP(G2183,'Pontuação 3.0'!E$2:F$11,2,FALSE),VLOOKUP(K2183,'Pontuação 3.0'!K$2:L$11,2,FALSE),VLOOKUP(L2183,'Pontuação 3.0'!M$2:N$13,2,FALSE)),0)</f>
        <v>1671</v>
      </c>
      <c r="AD2183" s="14">
        <f t="shared" si="1"/>
        <v>167</v>
      </c>
      <c r="AE2183" s="14" t="str">
        <f t="array" ref="AE2183">IFERROR(INDEX('Pontuação 3.0'!G$13:G$191, MATCH(AD2183, 'Pontuação 3.0'!F$13:F$191, 0)), "Faixa Indefinida")</f>
        <v>D</v>
      </c>
      <c r="AF2183" s="14">
        <f t="shared" si="2"/>
        <v>0</v>
      </c>
      <c r="AG2183" s="14">
        <f t="shared" si="3"/>
        <v>0</v>
      </c>
      <c r="AH2183" s="14">
        <f t="shared" si="4"/>
        <v>0</v>
      </c>
      <c r="AI2183" s="14">
        <f t="shared" si="5"/>
        <v>1</v>
      </c>
      <c r="AJ2183" s="10"/>
    </row>
    <row r="2184" ht="15.75" customHeight="1">
      <c r="A2184" s="9">
        <v>45696.0</v>
      </c>
      <c r="B2184" s="10" t="s">
        <v>5015</v>
      </c>
      <c r="C2184" s="10" t="s">
        <v>5016</v>
      </c>
      <c r="D2184" s="11">
        <v>8.3986726658E10</v>
      </c>
      <c r="E2184" s="10" t="s">
        <v>8622</v>
      </c>
      <c r="F2184" s="10" t="s">
        <v>8610</v>
      </c>
      <c r="G2184" s="10" t="s">
        <v>8588</v>
      </c>
      <c r="H2184" s="10" t="s">
        <v>8605</v>
      </c>
      <c r="I2184" s="10" t="s">
        <v>8614</v>
      </c>
      <c r="J2184" s="10" t="s">
        <v>8599</v>
      </c>
      <c r="K2184" s="10" t="s">
        <v>8590</v>
      </c>
      <c r="L2184" s="10" t="s">
        <v>8607</v>
      </c>
      <c r="M2184" s="10" t="s">
        <v>8593</v>
      </c>
      <c r="N2184" s="12" t="s">
        <v>11</v>
      </c>
      <c r="O2184" s="12" t="s">
        <v>13</v>
      </c>
      <c r="P2184" s="12" t="s">
        <v>19</v>
      </c>
      <c r="Q2184" s="12" t="s">
        <v>49</v>
      </c>
      <c r="R2184" s="12" t="s">
        <v>14</v>
      </c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3">
        <f>ROUNDUP(SUM(VLOOKUP(F2184,'Pontuação 3.0'!A$2:B$11,2,FALSE),VLOOKUP(E2184,'Pontuação 3.0'!C$2:D$11,2,FALSE),VLOOKUP(H2184,'Pontuação 3.0'!I$2:J$11,2,FALSE),VLOOKUP(J2184,'Pontuação 3.0'!G$2:H$11,2,FALSE),VLOOKUP(G2184,'Pontuação 3.0'!E$2:F$11,2,FALSE),VLOOKUP(K2184,'Pontuação 3.0'!K$2:L$11,2,FALSE),VLOOKUP(L2184,'Pontuação 3.0'!M$2:N$13,2,FALSE)),0)</f>
        <v>1776</v>
      </c>
      <c r="AD2184" s="14">
        <f t="shared" si="1"/>
        <v>178</v>
      </c>
      <c r="AE2184" s="14" t="str">
        <f t="array" ref="AE2184">IFERROR(INDEX('Pontuação 3.0'!G$13:G$191, MATCH(AD2184, 'Pontuação 3.0'!F$13:F$191, 0)), "Faixa Indefinida")</f>
        <v>D</v>
      </c>
      <c r="AF2184" s="14">
        <f t="shared" si="2"/>
        <v>0</v>
      </c>
      <c r="AG2184" s="14">
        <f t="shared" si="3"/>
        <v>0</v>
      </c>
      <c r="AH2184" s="14">
        <f t="shared" si="4"/>
        <v>0</v>
      </c>
      <c r="AI2184" s="14">
        <f t="shared" si="5"/>
        <v>1</v>
      </c>
      <c r="AJ2184" s="10"/>
    </row>
    <row r="2185" ht="15.75" customHeight="1">
      <c r="A2185" s="9">
        <v>45696.0</v>
      </c>
      <c r="B2185" s="10" t="s">
        <v>5022</v>
      </c>
      <c r="C2185" s="10" t="s">
        <v>5023</v>
      </c>
      <c r="D2185" s="10" t="s">
        <v>5024</v>
      </c>
      <c r="E2185" s="10" t="s">
        <v>8586</v>
      </c>
      <c r="F2185" s="10" t="s">
        <v>8596</v>
      </c>
      <c r="G2185" s="10" t="s">
        <v>8588</v>
      </c>
      <c r="H2185" s="10" t="s">
        <v>8626</v>
      </c>
      <c r="I2185" s="10" t="s">
        <v>8614</v>
      </c>
      <c r="J2185" s="10" t="s">
        <v>8599</v>
      </c>
      <c r="K2185" s="10" t="s">
        <v>8590</v>
      </c>
      <c r="L2185" s="10" t="s">
        <v>8592</v>
      </c>
      <c r="M2185" s="10" t="s">
        <v>8593</v>
      </c>
      <c r="N2185" s="12" t="s">
        <v>11</v>
      </c>
      <c r="O2185" s="12" t="s">
        <v>13</v>
      </c>
      <c r="P2185" s="12" t="s">
        <v>19</v>
      </c>
      <c r="Q2185" s="12" t="s">
        <v>15</v>
      </c>
      <c r="R2185" s="12" t="s">
        <v>14</v>
      </c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3">
        <f>ROUNDUP(SUM(VLOOKUP(F2185,'Pontuação 3.0'!A$2:B$11,2,FALSE),VLOOKUP(E2185,'Pontuação 3.0'!C$2:D$11,2,FALSE),VLOOKUP(H2185,'Pontuação 3.0'!I$2:J$11,2,FALSE),VLOOKUP(J2185,'Pontuação 3.0'!G$2:H$11,2,FALSE),VLOOKUP(G2185,'Pontuação 3.0'!E$2:F$11,2,FALSE),VLOOKUP(K2185,'Pontuação 3.0'!K$2:L$11,2,FALSE),VLOOKUP(L2185,'Pontuação 3.0'!M$2:N$13,2,FALSE)),0)</f>
        <v>1841</v>
      </c>
      <c r="AD2185" s="14">
        <f t="shared" si="1"/>
        <v>184</v>
      </c>
      <c r="AE2185" s="14" t="str">
        <f t="array" ref="AE2185">IFERROR(INDEX('Pontuação 3.0'!G$13:G$191, MATCH(AD2185, 'Pontuação 3.0'!F$13:F$191, 0)), "Faixa Indefinida")</f>
        <v>D</v>
      </c>
      <c r="AF2185" s="14">
        <f t="shared" si="2"/>
        <v>0</v>
      </c>
      <c r="AG2185" s="14">
        <f t="shared" si="3"/>
        <v>0</v>
      </c>
      <c r="AH2185" s="14">
        <f t="shared" si="4"/>
        <v>0</v>
      </c>
      <c r="AI2185" s="14">
        <f t="shared" si="5"/>
        <v>1</v>
      </c>
      <c r="AJ2185" s="10"/>
    </row>
    <row r="2186" ht="15.75" customHeight="1">
      <c r="A2186" s="9">
        <v>45696.0</v>
      </c>
      <c r="B2186" s="10" t="s">
        <v>5020</v>
      </c>
      <c r="C2186" s="10" t="s">
        <v>5021</v>
      </c>
      <c r="D2186" s="11">
        <v>3.4988308578E10</v>
      </c>
      <c r="E2186" s="10" t="s">
        <v>8622</v>
      </c>
      <c r="F2186" s="10" t="s">
        <v>8610</v>
      </c>
      <c r="G2186" s="10" t="s">
        <v>8620</v>
      </c>
      <c r="H2186" s="10" t="s">
        <v>8598</v>
      </c>
      <c r="I2186" s="10" t="s">
        <v>8590</v>
      </c>
      <c r="J2186" s="10" t="s">
        <v>8599</v>
      </c>
      <c r="K2186" s="10" t="s">
        <v>8590</v>
      </c>
      <c r="L2186" s="10" t="s">
        <v>8592</v>
      </c>
      <c r="M2186" s="10" t="s">
        <v>8611</v>
      </c>
      <c r="N2186" s="12" t="s">
        <v>11</v>
      </c>
      <c r="O2186" s="12" t="s">
        <v>13</v>
      </c>
      <c r="P2186" s="12" t="s">
        <v>22</v>
      </c>
      <c r="Q2186" s="12" t="s">
        <v>45</v>
      </c>
      <c r="R2186" s="12" t="s">
        <v>14</v>
      </c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3">
        <f>ROUNDUP(SUM(VLOOKUP(F2186,'Pontuação 3.0'!A$2:B$11,2,FALSE),VLOOKUP(E2186,'Pontuação 3.0'!C$2:D$11,2,FALSE),VLOOKUP(H2186,'Pontuação 3.0'!I$2:J$11,2,FALSE),VLOOKUP(J2186,'Pontuação 3.0'!G$2:H$11,2,FALSE),VLOOKUP(G2186,'Pontuação 3.0'!E$2:F$11,2,FALSE),VLOOKUP(K2186,'Pontuação 3.0'!K$2:L$11,2,FALSE),VLOOKUP(L2186,'Pontuação 3.0'!M$2:N$13,2,FALSE)),0)</f>
        <v>1730</v>
      </c>
      <c r="AD2186" s="14">
        <f t="shared" si="1"/>
        <v>173</v>
      </c>
      <c r="AE2186" s="14" t="str">
        <f t="array" ref="AE2186">IFERROR(INDEX('Pontuação 3.0'!G$13:G$191, MATCH(AD2186, 'Pontuação 3.0'!F$13:F$191, 0)), "Faixa Indefinida")</f>
        <v>D</v>
      </c>
      <c r="AF2186" s="14">
        <f t="shared" si="2"/>
        <v>0</v>
      </c>
      <c r="AG2186" s="14">
        <f t="shared" si="3"/>
        <v>0</v>
      </c>
      <c r="AH2186" s="14">
        <f t="shared" si="4"/>
        <v>0</v>
      </c>
      <c r="AI2186" s="14">
        <f t="shared" si="5"/>
        <v>1</v>
      </c>
      <c r="AJ2186" s="10"/>
    </row>
    <row r="2187" ht="15.75" customHeight="1">
      <c r="A2187" s="9">
        <v>45696.0</v>
      </c>
      <c r="B2187" s="10" t="s">
        <v>5025</v>
      </c>
      <c r="C2187" s="10" t="s">
        <v>5026</v>
      </c>
      <c r="D2187" s="11">
        <v>4.7999256975E10</v>
      </c>
      <c r="E2187" s="10" t="s">
        <v>8586</v>
      </c>
      <c r="F2187" s="10" t="s">
        <v>8587</v>
      </c>
      <c r="G2187" s="10" t="s">
        <v>8588</v>
      </c>
      <c r="H2187" s="10" t="s">
        <v>8589</v>
      </c>
      <c r="I2187" s="10" t="s">
        <v>8614</v>
      </c>
      <c r="J2187" s="10" t="s">
        <v>8617</v>
      </c>
      <c r="K2187" s="10" t="s">
        <v>8590</v>
      </c>
      <c r="L2187" s="10" t="s">
        <v>8615</v>
      </c>
      <c r="M2187" s="10" t="s">
        <v>8611</v>
      </c>
      <c r="N2187" s="12" t="s">
        <v>11</v>
      </c>
      <c r="O2187" s="12" t="s">
        <v>13</v>
      </c>
      <c r="P2187" s="12" t="s">
        <v>19</v>
      </c>
      <c r="Q2187" s="12" t="s">
        <v>49</v>
      </c>
      <c r="R2187" s="12" t="s">
        <v>14</v>
      </c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3">
        <f>ROUNDUP(SUM(VLOOKUP(F2187,'Pontuação 3.0'!A$2:B$11,2,FALSE),VLOOKUP(E2187,'Pontuação 3.0'!C$2:D$11,2,FALSE),VLOOKUP(H2187,'Pontuação 3.0'!I$2:J$11,2,FALSE),VLOOKUP(J2187,'Pontuação 3.0'!G$2:H$11,2,FALSE),VLOOKUP(G2187,'Pontuação 3.0'!E$2:F$11,2,FALSE),VLOOKUP(K2187,'Pontuação 3.0'!K$2:L$11,2,FALSE),VLOOKUP(L2187,'Pontuação 3.0'!M$2:N$13,2,FALSE)),0)</f>
        <v>2570</v>
      </c>
      <c r="AD2187" s="14">
        <f t="shared" si="1"/>
        <v>257</v>
      </c>
      <c r="AE2187" s="14" t="str">
        <f t="array" ref="AE2187">IFERROR(INDEX('Pontuação 3.0'!G$13:G$191, MATCH(AD2187, 'Pontuação 3.0'!F$13:F$191, 0)), "Faixa Indefinida")</f>
        <v>A</v>
      </c>
      <c r="AF2187" s="14">
        <f t="shared" si="2"/>
        <v>1</v>
      </c>
      <c r="AG2187" s="14">
        <f t="shared" si="3"/>
        <v>0</v>
      </c>
      <c r="AH2187" s="14">
        <f t="shared" si="4"/>
        <v>0</v>
      </c>
      <c r="AI2187" s="14">
        <f t="shared" si="5"/>
        <v>0</v>
      </c>
      <c r="AJ2187" s="10"/>
    </row>
    <row r="2188" ht="15.75" customHeight="1">
      <c r="A2188" s="9">
        <v>45696.0</v>
      </c>
      <c r="B2188" s="10" t="s">
        <v>5027</v>
      </c>
      <c r="C2188" s="10" t="s">
        <v>5028</v>
      </c>
      <c r="D2188" s="11">
        <v>5.599941462E9</v>
      </c>
      <c r="E2188" s="10" t="s">
        <v>8586</v>
      </c>
      <c r="F2188" s="10" t="s">
        <v>8587</v>
      </c>
      <c r="G2188" s="10" t="s">
        <v>8616</v>
      </c>
      <c r="H2188" s="10" t="s">
        <v>8598</v>
      </c>
      <c r="I2188" s="10" t="s">
        <v>8590</v>
      </c>
      <c r="J2188" s="10" t="s">
        <v>8591</v>
      </c>
      <c r="K2188" s="10" t="s">
        <v>8590</v>
      </c>
      <c r="L2188" s="10" t="s">
        <v>8629</v>
      </c>
      <c r="M2188" s="10" t="s">
        <v>8601</v>
      </c>
      <c r="N2188" s="12" t="s">
        <v>11</v>
      </c>
      <c r="O2188" s="12" t="s">
        <v>13</v>
      </c>
      <c r="P2188" s="12" t="s">
        <v>102</v>
      </c>
      <c r="Q2188" s="12" t="s">
        <v>49</v>
      </c>
      <c r="R2188" s="12" t="s">
        <v>14</v>
      </c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3">
        <f>ROUNDUP(SUM(VLOOKUP(F2188,'Pontuação 3.0'!A$2:B$11,2,FALSE),VLOOKUP(E2188,'Pontuação 3.0'!C$2:D$11,2,FALSE),VLOOKUP(H2188,'Pontuação 3.0'!I$2:J$11,2,FALSE),VLOOKUP(J2188,'Pontuação 3.0'!G$2:H$11,2,FALSE),VLOOKUP(G2188,'Pontuação 3.0'!E$2:F$11,2,FALSE),VLOOKUP(K2188,'Pontuação 3.0'!K$2:L$11,2,FALSE),VLOOKUP(L2188,'Pontuação 3.0'!M$2:N$13,2,FALSE)),0)</f>
        <v>2346</v>
      </c>
      <c r="AD2188" s="14">
        <f t="shared" si="1"/>
        <v>235</v>
      </c>
      <c r="AE2188" s="14" t="str">
        <f t="array" ref="AE2188">IFERROR(INDEX('Pontuação 3.0'!G$13:G$191, MATCH(AD2188, 'Pontuação 3.0'!F$13:F$191, 0)), "Faixa Indefinida")</f>
        <v>B</v>
      </c>
      <c r="AF2188" s="14">
        <f t="shared" si="2"/>
        <v>0</v>
      </c>
      <c r="AG2188" s="14">
        <f t="shared" si="3"/>
        <v>1</v>
      </c>
      <c r="AH2188" s="14">
        <f t="shared" si="4"/>
        <v>0</v>
      </c>
      <c r="AI2188" s="14">
        <f t="shared" si="5"/>
        <v>0</v>
      </c>
      <c r="AJ2188" s="10"/>
    </row>
    <row r="2189" ht="15.75" customHeight="1">
      <c r="A2189" s="9">
        <v>45696.0</v>
      </c>
      <c r="B2189" s="10" t="s">
        <v>5031</v>
      </c>
      <c r="C2189" s="10" t="s">
        <v>5032</v>
      </c>
      <c r="D2189" s="11">
        <v>2.1976475762E10</v>
      </c>
      <c r="E2189" s="10" t="s">
        <v>8622</v>
      </c>
      <c r="F2189" s="10" t="s">
        <v>8587</v>
      </c>
      <c r="G2189" s="10" t="s">
        <v>8628</v>
      </c>
      <c r="H2189" s="10" t="s">
        <v>8626</v>
      </c>
      <c r="I2189" s="10" t="s">
        <v>8590</v>
      </c>
      <c r="J2189" s="10" t="s">
        <v>8599</v>
      </c>
      <c r="K2189" s="10" t="s">
        <v>8590</v>
      </c>
      <c r="L2189" s="10" t="s">
        <v>8615</v>
      </c>
      <c r="M2189" s="10" t="s">
        <v>8593</v>
      </c>
      <c r="N2189" s="12" t="s">
        <v>11</v>
      </c>
      <c r="O2189" s="12" t="s">
        <v>13</v>
      </c>
      <c r="P2189" s="12" t="s">
        <v>12</v>
      </c>
      <c r="Q2189" s="12" t="s">
        <v>15</v>
      </c>
      <c r="R2189" s="12" t="s">
        <v>14</v>
      </c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3">
        <f>ROUNDUP(SUM(VLOOKUP(F2189,'Pontuação 3.0'!A$2:B$11,2,FALSE),VLOOKUP(E2189,'Pontuação 3.0'!C$2:D$11,2,FALSE),VLOOKUP(H2189,'Pontuação 3.0'!I$2:J$11,2,FALSE),VLOOKUP(J2189,'Pontuação 3.0'!G$2:H$11,2,FALSE),VLOOKUP(G2189,'Pontuação 3.0'!E$2:F$11,2,FALSE),VLOOKUP(K2189,'Pontuação 3.0'!K$2:L$11,2,FALSE),VLOOKUP(L2189,'Pontuação 3.0'!M$2:N$13,2,FALSE)),0)</f>
        <v>1880</v>
      </c>
      <c r="AD2189" s="14">
        <f t="shared" si="1"/>
        <v>188</v>
      </c>
      <c r="AE2189" s="14" t="str">
        <f t="array" ref="AE2189">IFERROR(INDEX('Pontuação 3.0'!G$13:G$191, MATCH(AD2189, 'Pontuação 3.0'!F$13:F$191, 0)), "Faixa Indefinida")</f>
        <v>D</v>
      </c>
      <c r="AF2189" s="14">
        <f t="shared" si="2"/>
        <v>0</v>
      </c>
      <c r="AG2189" s="14">
        <f t="shared" si="3"/>
        <v>0</v>
      </c>
      <c r="AH2189" s="14">
        <f t="shared" si="4"/>
        <v>0</v>
      </c>
      <c r="AI2189" s="14">
        <f t="shared" si="5"/>
        <v>1</v>
      </c>
      <c r="AJ2189" s="10"/>
    </row>
    <row r="2190" ht="15.75" customHeight="1">
      <c r="A2190" s="9">
        <v>45696.0</v>
      </c>
      <c r="B2190" s="10" t="s">
        <v>5029</v>
      </c>
      <c r="C2190" s="10" t="s">
        <v>5030</v>
      </c>
      <c r="D2190" s="11">
        <v>2.2997615969E10</v>
      </c>
      <c r="E2190" s="10" t="s">
        <v>8622</v>
      </c>
      <c r="F2190" s="10" t="s">
        <v>8596</v>
      </c>
      <c r="G2190" s="10" t="s">
        <v>8588</v>
      </c>
      <c r="H2190" s="10" t="s">
        <v>8589</v>
      </c>
      <c r="I2190" s="10" t="s">
        <v>8614</v>
      </c>
      <c r="J2190" s="10" t="s">
        <v>8599</v>
      </c>
      <c r="K2190" s="10" t="s">
        <v>8606</v>
      </c>
      <c r="L2190" s="10" t="s">
        <v>8615</v>
      </c>
      <c r="M2190" s="10" t="s">
        <v>8601</v>
      </c>
      <c r="N2190" s="12" t="s">
        <v>11</v>
      </c>
      <c r="O2190" s="12" t="s">
        <v>13</v>
      </c>
      <c r="P2190" s="12" t="s">
        <v>22</v>
      </c>
      <c r="Q2190" s="12" t="s">
        <v>34</v>
      </c>
      <c r="R2190" s="12" t="s">
        <v>14</v>
      </c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3">
        <f>ROUNDUP(SUM(VLOOKUP(F2190,'Pontuação 3.0'!A$2:B$11,2,FALSE),VLOOKUP(E2190,'Pontuação 3.0'!C$2:D$11,2,FALSE),VLOOKUP(H2190,'Pontuação 3.0'!I$2:J$11,2,FALSE),VLOOKUP(J2190,'Pontuação 3.0'!G$2:H$11,2,FALSE),VLOOKUP(G2190,'Pontuação 3.0'!E$2:F$11,2,FALSE),VLOOKUP(K2190,'Pontuação 3.0'!K$2:L$11,2,FALSE),VLOOKUP(L2190,'Pontuação 3.0'!M$2:N$13,2,FALSE)),0)</f>
        <v>2393</v>
      </c>
      <c r="AD2190" s="14">
        <f t="shared" si="1"/>
        <v>239</v>
      </c>
      <c r="AE2190" s="14" t="str">
        <f t="array" ref="AE2190">IFERROR(INDEX('Pontuação 3.0'!G$13:G$191, MATCH(AD2190, 'Pontuação 3.0'!F$13:F$191, 0)), "Faixa Indefinida")</f>
        <v>A</v>
      </c>
      <c r="AF2190" s="14">
        <f t="shared" si="2"/>
        <v>1</v>
      </c>
      <c r="AG2190" s="14">
        <f t="shared" si="3"/>
        <v>0</v>
      </c>
      <c r="AH2190" s="14">
        <f t="shared" si="4"/>
        <v>0</v>
      </c>
      <c r="AI2190" s="14">
        <f t="shared" si="5"/>
        <v>0</v>
      </c>
      <c r="AJ2190" s="10"/>
    </row>
    <row r="2191" ht="15.75" customHeight="1">
      <c r="A2191" s="9">
        <v>45696.0</v>
      </c>
      <c r="B2191" s="10" t="s">
        <v>126</v>
      </c>
      <c r="C2191" s="10" t="s">
        <v>5033</v>
      </c>
      <c r="D2191" s="11">
        <v>4.4996930777E10</v>
      </c>
      <c r="E2191" s="10" t="s">
        <v>8586</v>
      </c>
      <c r="F2191" s="10" t="s">
        <v>8596</v>
      </c>
      <c r="G2191" s="10" t="s">
        <v>8628</v>
      </c>
      <c r="H2191" s="10" t="s">
        <v>8598</v>
      </c>
      <c r="I2191" s="10" t="s">
        <v>8590</v>
      </c>
      <c r="J2191" s="10" t="s">
        <v>8599</v>
      </c>
      <c r="K2191" s="10" t="s">
        <v>8606</v>
      </c>
      <c r="L2191" s="10" t="s">
        <v>8592</v>
      </c>
      <c r="M2191" s="10" t="s">
        <v>8601</v>
      </c>
      <c r="N2191" s="12" t="s">
        <v>11</v>
      </c>
      <c r="O2191" s="12" t="s">
        <v>13</v>
      </c>
      <c r="P2191" s="12" t="s">
        <v>19</v>
      </c>
      <c r="Q2191" s="12" t="s">
        <v>386</v>
      </c>
      <c r="R2191" s="12" t="s">
        <v>14</v>
      </c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3">
        <f>ROUNDUP(SUM(VLOOKUP(F2191,'Pontuação 3.0'!A$2:B$11,2,FALSE),VLOOKUP(E2191,'Pontuação 3.0'!C$2:D$11,2,FALSE),VLOOKUP(H2191,'Pontuação 3.0'!I$2:J$11,2,FALSE),VLOOKUP(J2191,'Pontuação 3.0'!G$2:H$11,2,FALSE),VLOOKUP(G2191,'Pontuação 3.0'!E$2:F$11,2,FALSE),VLOOKUP(K2191,'Pontuação 3.0'!K$2:L$11,2,FALSE),VLOOKUP(L2191,'Pontuação 3.0'!M$2:N$13,2,FALSE)),0)</f>
        <v>2100</v>
      </c>
      <c r="AD2191" s="14">
        <f t="shared" si="1"/>
        <v>210</v>
      </c>
      <c r="AE2191" s="14" t="str">
        <f t="array" ref="AE2191">IFERROR(INDEX('Pontuação 3.0'!G$13:G$191, MATCH(AD2191, 'Pontuação 3.0'!F$13:F$191, 0)), "Faixa Indefinida")</f>
        <v>C</v>
      </c>
      <c r="AF2191" s="14">
        <f t="shared" si="2"/>
        <v>0</v>
      </c>
      <c r="AG2191" s="14">
        <f t="shared" si="3"/>
        <v>0</v>
      </c>
      <c r="AH2191" s="14">
        <f t="shared" si="4"/>
        <v>1</v>
      </c>
      <c r="AI2191" s="14">
        <f t="shared" si="5"/>
        <v>0</v>
      </c>
      <c r="AJ2191" s="10"/>
    </row>
    <row r="2192" ht="15.75" customHeight="1">
      <c r="A2192" s="9">
        <v>45696.0</v>
      </c>
      <c r="B2192" s="10" t="s">
        <v>5040</v>
      </c>
      <c r="C2192" s="10" t="s">
        <v>5041</v>
      </c>
      <c r="D2192" s="11">
        <v>2.1999497245E10</v>
      </c>
      <c r="E2192" s="10" t="s">
        <v>8586</v>
      </c>
      <c r="F2192" s="10" t="s">
        <v>8640</v>
      </c>
      <c r="G2192" s="10" t="s">
        <v>8597</v>
      </c>
      <c r="H2192" s="10" t="s">
        <v>8626</v>
      </c>
      <c r="I2192" s="10" t="s">
        <v>8590</v>
      </c>
      <c r="J2192" s="10" t="s">
        <v>8591</v>
      </c>
      <c r="K2192" s="10" t="s">
        <v>8590</v>
      </c>
      <c r="L2192" s="10" t="s">
        <v>8615</v>
      </c>
      <c r="M2192" s="10" t="s">
        <v>8601</v>
      </c>
      <c r="N2192" s="12" t="s">
        <v>11</v>
      </c>
      <c r="O2192" s="12" t="s">
        <v>13</v>
      </c>
      <c r="P2192" s="12" t="s">
        <v>89</v>
      </c>
      <c r="Q2192" s="12" t="s">
        <v>34</v>
      </c>
      <c r="R2192" s="12" t="s">
        <v>14</v>
      </c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3">
        <f>ROUNDUP(SUM(VLOOKUP(F2192,'Pontuação 3.0'!A$2:B$11,2,FALSE),VLOOKUP(E2192,'Pontuação 3.0'!C$2:D$11,2,FALSE),VLOOKUP(H2192,'Pontuação 3.0'!I$2:J$11,2,FALSE),VLOOKUP(J2192,'Pontuação 3.0'!G$2:H$11,2,FALSE),VLOOKUP(G2192,'Pontuação 3.0'!E$2:F$11,2,FALSE),VLOOKUP(K2192,'Pontuação 3.0'!K$2:L$11,2,FALSE),VLOOKUP(L2192,'Pontuação 3.0'!M$2:N$13,2,FALSE)),0)</f>
        <v>1957</v>
      </c>
      <c r="AD2192" s="14">
        <f t="shared" si="1"/>
        <v>196</v>
      </c>
      <c r="AE2192" s="14" t="str">
        <f t="array" ref="AE2192">IFERROR(INDEX('Pontuação 3.0'!G$13:G$191, MATCH(AD2192, 'Pontuação 3.0'!F$13:F$191, 0)), "Faixa Indefinida")</f>
        <v>C</v>
      </c>
      <c r="AF2192" s="14">
        <f t="shared" si="2"/>
        <v>0</v>
      </c>
      <c r="AG2192" s="14">
        <f t="shared" si="3"/>
        <v>0</v>
      </c>
      <c r="AH2192" s="14">
        <f t="shared" si="4"/>
        <v>1</v>
      </c>
      <c r="AI2192" s="14">
        <f t="shared" si="5"/>
        <v>0</v>
      </c>
      <c r="AJ2192" s="10"/>
    </row>
    <row r="2193" ht="15.75" customHeight="1">
      <c r="A2193" s="9">
        <v>45696.0</v>
      </c>
      <c r="B2193" s="10" t="s">
        <v>5035</v>
      </c>
      <c r="C2193" s="10" t="s">
        <v>5036</v>
      </c>
      <c r="D2193" s="10" t="s">
        <v>5037</v>
      </c>
      <c r="E2193" s="10" t="s">
        <v>8622</v>
      </c>
      <c r="F2193" s="10" t="s">
        <v>8596</v>
      </c>
      <c r="G2193" s="10" t="s">
        <v>8628</v>
      </c>
      <c r="H2193" s="10" t="s">
        <v>8626</v>
      </c>
      <c r="I2193" s="10" t="s">
        <v>8590</v>
      </c>
      <c r="J2193" s="10" t="s">
        <v>8599</v>
      </c>
      <c r="K2193" s="10" t="s">
        <v>8590</v>
      </c>
      <c r="L2193" s="10" t="s">
        <v>8615</v>
      </c>
      <c r="M2193" s="10" t="s">
        <v>8601</v>
      </c>
      <c r="N2193" s="12" t="s">
        <v>11</v>
      </c>
      <c r="O2193" s="12" t="s">
        <v>13</v>
      </c>
      <c r="P2193" s="12" t="s">
        <v>22</v>
      </c>
      <c r="Q2193" s="12" t="s">
        <v>49</v>
      </c>
      <c r="R2193" s="12" t="s">
        <v>14</v>
      </c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3">
        <f>ROUNDUP(SUM(VLOOKUP(F2193,'Pontuação 3.0'!A$2:B$11,2,FALSE),VLOOKUP(E2193,'Pontuação 3.0'!C$2:D$11,2,FALSE),VLOOKUP(H2193,'Pontuação 3.0'!I$2:J$11,2,FALSE),VLOOKUP(J2193,'Pontuação 3.0'!G$2:H$11,2,FALSE),VLOOKUP(G2193,'Pontuação 3.0'!E$2:F$11,2,FALSE),VLOOKUP(K2193,'Pontuação 3.0'!K$2:L$11,2,FALSE),VLOOKUP(L2193,'Pontuação 3.0'!M$2:N$13,2,FALSE)),0)</f>
        <v>1747</v>
      </c>
      <c r="AD2193" s="14">
        <f t="shared" si="1"/>
        <v>175</v>
      </c>
      <c r="AE2193" s="14" t="str">
        <f t="array" ref="AE2193">IFERROR(INDEX('Pontuação 3.0'!G$13:G$191, MATCH(AD2193, 'Pontuação 3.0'!F$13:F$191, 0)), "Faixa Indefinida")</f>
        <v>D</v>
      </c>
      <c r="AF2193" s="14">
        <f t="shared" si="2"/>
        <v>0</v>
      </c>
      <c r="AG2193" s="14">
        <f t="shared" si="3"/>
        <v>0</v>
      </c>
      <c r="AH2193" s="14">
        <f t="shared" si="4"/>
        <v>0</v>
      </c>
      <c r="AI2193" s="14">
        <f t="shared" si="5"/>
        <v>1</v>
      </c>
      <c r="AJ2193" s="10"/>
    </row>
    <row r="2194" ht="15.75" customHeight="1">
      <c r="A2194" s="9">
        <v>45696.0</v>
      </c>
      <c r="B2194" s="10" t="s">
        <v>5042</v>
      </c>
      <c r="C2194" s="10" t="s">
        <v>5043</v>
      </c>
      <c r="D2194" s="11">
        <v>1.8997032877E10</v>
      </c>
      <c r="E2194" s="10" t="s">
        <v>8586</v>
      </c>
      <c r="F2194" s="10" t="s">
        <v>8610</v>
      </c>
      <c r="G2194" s="10" t="s">
        <v>8588</v>
      </c>
      <c r="H2194" s="10" t="s">
        <v>8605</v>
      </c>
      <c r="I2194" s="10" t="s">
        <v>8590</v>
      </c>
      <c r="J2194" s="10" t="s">
        <v>8599</v>
      </c>
      <c r="K2194" s="10" t="s">
        <v>8590</v>
      </c>
      <c r="L2194" s="10" t="s">
        <v>8592</v>
      </c>
      <c r="M2194" s="10" t="s">
        <v>8593</v>
      </c>
      <c r="N2194" s="12" t="s">
        <v>11</v>
      </c>
      <c r="O2194" s="12" t="s">
        <v>13</v>
      </c>
      <c r="P2194" s="12" t="s">
        <v>12</v>
      </c>
      <c r="Q2194" s="12" t="s">
        <v>121</v>
      </c>
      <c r="R2194" s="12" t="s">
        <v>14</v>
      </c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3">
        <f>ROUNDUP(SUM(VLOOKUP(F2194,'Pontuação 3.0'!A$2:B$11,2,FALSE),VLOOKUP(E2194,'Pontuação 3.0'!C$2:D$11,2,FALSE),VLOOKUP(H2194,'Pontuação 3.0'!I$2:J$11,2,FALSE),VLOOKUP(J2194,'Pontuação 3.0'!G$2:H$11,2,FALSE),VLOOKUP(G2194,'Pontuação 3.0'!E$2:F$11,2,FALSE),VLOOKUP(K2194,'Pontuação 3.0'!K$2:L$11,2,FALSE),VLOOKUP(L2194,'Pontuação 3.0'!M$2:N$13,2,FALSE)),0)</f>
        <v>1836</v>
      </c>
      <c r="AD2194" s="14">
        <f t="shared" si="1"/>
        <v>184</v>
      </c>
      <c r="AE2194" s="14" t="str">
        <f t="array" ref="AE2194">IFERROR(INDEX('Pontuação 3.0'!G$13:G$191, MATCH(AD2194, 'Pontuação 3.0'!F$13:F$191, 0)), "Faixa Indefinida")</f>
        <v>D</v>
      </c>
      <c r="AF2194" s="14">
        <f t="shared" si="2"/>
        <v>0</v>
      </c>
      <c r="AG2194" s="14">
        <f t="shared" si="3"/>
        <v>0</v>
      </c>
      <c r="AH2194" s="14">
        <f t="shared" si="4"/>
        <v>0</v>
      </c>
      <c r="AI2194" s="14">
        <f t="shared" si="5"/>
        <v>1</v>
      </c>
      <c r="AJ2194" s="10"/>
    </row>
    <row r="2195" ht="15.75" customHeight="1">
      <c r="A2195" s="9">
        <v>45696.0</v>
      </c>
      <c r="B2195" s="10" t="s">
        <v>5044</v>
      </c>
      <c r="C2195" s="10" t="s">
        <v>5045</v>
      </c>
      <c r="D2195" s="11">
        <v>1.4991289011E10</v>
      </c>
      <c r="E2195" s="10" t="s">
        <v>8586</v>
      </c>
      <c r="F2195" s="10" t="s">
        <v>8596</v>
      </c>
      <c r="G2195" s="10" t="s">
        <v>8620</v>
      </c>
      <c r="H2195" s="10" t="s">
        <v>8589</v>
      </c>
      <c r="I2195" s="10" t="s">
        <v>8590</v>
      </c>
      <c r="J2195" s="10" t="s">
        <v>8599</v>
      </c>
      <c r="K2195" s="10" t="s">
        <v>8590</v>
      </c>
      <c r="L2195" s="10" t="s">
        <v>8592</v>
      </c>
      <c r="M2195" s="10" t="s">
        <v>8625</v>
      </c>
      <c r="N2195" s="12" t="s">
        <v>11</v>
      </c>
      <c r="O2195" s="12" t="s">
        <v>13</v>
      </c>
      <c r="P2195" s="12" t="s">
        <v>19</v>
      </c>
      <c r="Q2195" s="12" t="s">
        <v>1424</v>
      </c>
      <c r="R2195" s="12" t="s">
        <v>23</v>
      </c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3">
        <f>ROUNDUP(SUM(VLOOKUP(F2195,'Pontuação 3.0'!A$2:B$11,2,FALSE),VLOOKUP(E2195,'Pontuação 3.0'!C$2:D$11,2,FALSE),VLOOKUP(H2195,'Pontuação 3.0'!I$2:J$11,2,FALSE),VLOOKUP(J2195,'Pontuação 3.0'!G$2:H$11,2,FALSE),VLOOKUP(G2195,'Pontuação 3.0'!E$2:F$11,2,FALSE),VLOOKUP(K2195,'Pontuação 3.0'!K$2:L$11,2,FALSE),VLOOKUP(L2195,'Pontuação 3.0'!M$2:N$13,2,FALSE)),0)</f>
        <v>1936</v>
      </c>
      <c r="AD2195" s="14">
        <f t="shared" si="1"/>
        <v>194</v>
      </c>
      <c r="AE2195" s="14" t="str">
        <f t="array" ref="AE2195">IFERROR(INDEX('Pontuação 3.0'!G$13:G$191, MATCH(AD2195, 'Pontuação 3.0'!F$13:F$191, 0)), "Faixa Indefinida")</f>
        <v>C</v>
      </c>
      <c r="AF2195" s="14">
        <f t="shared" si="2"/>
        <v>0</v>
      </c>
      <c r="AG2195" s="14">
        <f t="shared" si="3"/>
        <v>0</v>
      </c>
      <c r="AH2195" s="14">
        <f t="shared" si="4"/>
        <v>1</v>
      </c>
      <c r="AI2195" s="14">
        <f t="shared" si="5"/>
        <v>0</v>
      </c>
      <c r="AJ2195" s="10"/>
    </row>
    <row r="2196" ht="15.75" customHeight="1">
      <c r="A2196" s="9">
        <v>45696.0</v>
      </c>
      <c r="B2196" s="10" t="s">
        <v>5038</v>
      </c>
      <c r="C2196" s="10" t="s">
        <v>5039</v>
      </c>
      <c r="D2196" s="11">
        <v>1.1970247919E10</v>
      </c>
      <c r="E2196" s="10" t="s">
        <v>8586</v>
      </c>
      <c r="F2196" s="10" t="s">
        <v>8587</v>
      </c>
      <c r="G2196" s="10" t="s">
        <v>8588</v>
      </c>
      <c r="H2196" s="10" t="s">
        <v>8598</v>
      </c>
      <c r="I2196" s="10" t="s">
        <v>8590</v>
      </c>
      <c r="J2196" s="10" t="s">
        <v>8599</v>
      </c>
      <c r="K2196" s="10" t="s">
        <v>8590</v>
      </c>
      <c r="L2196" s="10" t="s">
        <v>8629</v>
      </c>
      <c r="M2196" s="10" t="s">
        <v>8625</v>
      </c>
      <c r="N2196" s="12" t="s">
        <v>11</v>
      </c>
      <c r="O2196" s="12" t="s">
        <v>13</v>
      </c>
      <c r="P2196" s="12" t="s">
        <v>19</v>
      </c>
      <c r="Q2196" s="12" t="s">
        <v>49</v>
      </c>
      <c r="R2196" s="12" t="s">
        <v>23</v>
      </c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3">
        <f>ROUNDUP(SUM(VLOOKUP(F2196,'Pontuação 3.0'!A$2:B$11,2,FALSE),VLOOKUP(E2196,'Pontuação 3.0'!C$2:D$11,2,FALSE),VLOOKUP(H2196,'Pontuação 3.0'!I$2:J$11,2,FALSE),VLOOKUP(J2196,'Pontuação 3.0'!G$2:H$11,2,FALSE),VLOOKUP(G2196,'Pontuação 3.0'!E$2:F$11,2,FALSE),VLOOKUP(K2196,'Pontuação 3.0'!K$2:L$11,2,FALSE),VLOOKUP(L2196,'Pontuação 3.0'!M$2:N$13,2,FALSE)),0)</f>
        <v>2100</v>
      </c>
      <c r="AD2196" s="14">
        <f t="shared" si="1"/>
        <v>210</v>
      </c>
      <c r="AE2196" s="14" t="str">
        <f t="array" ref="AE2196">IFERROR(INDEX('Pontuação 3.0'!G$13:G$191, MATCH(AD2196, 'Pontuação 3.0'!F$13:F$191, 0)), "Faixa Indefinida")</f>
        <v>C</v>
      </c>
      <c r="AF2196" s="14">
        <f t="shared" si="2"/>
        <v>0</v>
      </c>
      <c r="AG2196" s="14">
        <f t="shared" si="3"/>
        <v>0</v>
      </c>
      <c r="AH2196" s="14">
        <f t="shared" si="4"/>
        <v>1</v>
      </c>
      <c r="AI2196" s="14">
        <f t="shared" si="5"/>
        <v>0</v>
      </c>
      <c r="AJ2196" s="10"/>
    </row>
    <row r="2197" ht="15.75" customHeight="1">
      <c r="A2197" s="9">
        <v>45696.0</v>
      </c>
      <c r="B2197" s="10" t="s">
        <v>5048</v>
      </c>
      <c r="C2197" s="10" t="s">
        <v>5049</v>
      </c>
      <c r="D2197" s="11">
        <v>9.1933009368E10</v>
      </c>
      <c r="E2197" s="10" t="s">
        <v>8586</v>
      </c>
      <c r="F2197" s="10" t="s">
        <v>8587</v>
      </c>
      <c r="G2197" s="10" t="s">
        <v>8620</v>
      </c>
      <c r="H2197" s="10" t="s">
        <v>8598</v>
      </c>
      <c r="I2197" s="10" t="s">
        <v>8590</v>
      </c>
      <c r="J2197" s="10" t="s">
        <v>8591</v>
      </c>
      <c r="K2197" s="10" t="s">
        <v>8590</v>
      </c>
      <c r="L2197" s="10" t="s">
        <v>8592</v>
      </c>
      <c r="M2197" s="10" t="s">
        <v>8611</v>
      </c>
      <c r="N2197" s="12" t="s">
        <v>11</v>
      </c>
      <c r="O2197" s="12" t="s">
        <v>13</v>
      </c>
      <c r="P2197" s="12" t="s">
        <v>102</v>
      </c>
      <c r="Q2197" s="12" t="s">
        <v>49</v>
      </c>
      <c r="R2197" s="12" t="s">
        <v>14</v>
      </c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3">
        <f>ROUNDUP(SUM(VLOOKUP(F2197,'Pontuação 3.0'!A$2:B$11,2,FALSE),VLOOKUP(E2197,'Pontuação 3.0'!C$2:D$11,2,FALSE),VLOOKUP(H2197,'Pontuação 3.0'!I$2:J$11,2,FALSE),VLOOKUP(J2197,'Pontuação 3.0'!G$2:H$11,2,FALSE),VLOOKUP(G2197,'Pontuação 3.0'!E$2:F$11,2,FALSE),VLOOKUP(K2197,'Pontuação 3.0'!K$2:L$11,2,FALSE),VLOOKUP(L2197,'Pontuação 3.0'!M$2:N$13,2,FALSE)),0)</f>
        <v>2134</v>
      </c>
      <c r="AD2197" s="14">
        <f t="shared" si="1"/>
        <v>213</v>
      </c>
      <c r="AE2197" s="14" t="str">
        <f t="array" ref="AE2197">IFERROR(INDEX('Pontuação 3.0'!G$13:G$191, MATCH(AD2197, 'Pontuação 3.0'!F$13:F$191, 0)), "Faixa Indefinida")</f>
        <v>C</v>
      </c>
      <c r="AF2197" s="14">
        <f t="shared" si="2"/>
        <v>0</v>
      </c>
      <c r="AG2197" s="14">
        <f t="shared" si="3"/>
        <v>0</v>
      </c>
      <c r="AH2197" s="14">
        <f t="shared" si="4"/>
        <v>1</v>
      </c>
      <c r="AI2197" s="14">
        <f t="shared" si="5"/>
        <v>0</v>
      </c>
      <c r="AJ2197" s="10"/>
    </row>
    <row r="2198" ht="15.75" customHeight="1">
      <c r="A2198" s="9">
        <v>45696.0</v>
      </c>
      <c r="B2198" s="10" t="s">
        <v>5046</v>
      </c>
      <c r="C2198" s="10" t="s">
        <v>5047</v>
      </c>
      <c r="D2198" s="11">
        <v>7.1982576785E10</v>
      </c>
      <c r="E2198" s="10" t="s">
        <v>8586</v>
      </c>
      <c r="F2198" s="10" t="s">
        <v>8587</v>
      </c>
      <c r="G2198" s="10" t="s">
        <v>8588</v>
      </c>
      <c r="H2198" s="10" t="s">
        <v>8598</v>
      </c>
      <c r="I2198" s="10" t="s">
        <v>8590</v>
      </c>
      <c r="J2198" s="10" t="s">
        <v>8591</v>
      </c>
      <c r="K2198" s="10" t="s">
        <v>8590</v>
      </c>
      <c r="L2198" s="10" t="s">
        <v>8615</v>
      </c>
      <c r="M2198" s="10" t="s">
        <v>8593</v>
      </c>
      <c r="N2198" s="12" t="s">
        <v>11</v>
      </c>
      <c r="O2198" s="12" t="s">
        <v>13</v>
      </c>
      <c r="P2198" s="12" t="s">
        <v>68</v>
      </c>
      <c r="Q2198" s="12" t="s">
        <v>49</v>
      </c>
      <c r="R2198" s="12" t="s">
        <v>23</v>
      </c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3">
        <f>ROUNDUP(SUM(VLOOKUP(F2198,'Pontuação 3.0'!A$2:B$11,2,FALSE),VLOOKUP(E2198,'Pontuação 3.0'!C$2:D$11,2,FALSE),VLOOKUP(H2198,'Pontuação 3.0'!I$2:J$11,2,FALSE),VLOOKUP(J2198,'Pontuação 3.0'!G$2:H$11,2,FALSE),VLOOKUP(G2198,'Pontuação 3.0'!E$2:F$11,2,FALSE),VLOOKUP(K2198,'Pontuação 3.0'!K$2:L$11,2,FALSE),VLOOKUP(L2198,'Pontuação 3.0'!M$2:N$13,2,FALSE)),0)</f>
        <v>2360</v>
      </c>
      <c r="AD2198" s="14">
        <f t="shared" si="1"/>
        <v>236</v>
      </c>
      <c r="AE2198" s="14" t="str">
        <f t="array" ref="AE2198">IFERROR(INDEX('Pontuação 3.0'!G$13:G$191, MATCH(AD2198, 'Pontuação 3.0'!F$13:F$191, 0)), "Faixa Indefinida")</f>
        <v>A</v>
      </c>
      <c r="AF2198" s="14">
        <f t="shared" si="2"/>
        <v>1</v>
      </c>
      <c r="AG2198" s="14">
        <f t="shared" si="3"/>
        <v>0</v>
      </c>
      <c r="AH2198" s="14">
        <f t="shared" si="4"/>
        <v>0</v>
      </c>
      <c r="AI2198" s="14">
        <f t="shared" si="5"/>
        <v>0</v>
      </c>
      <c r="AJ2198" s="10"/>
    </row>
    <row r="2199" ht="15.75" customHeight="1">
      <c r="A2199" s="9">
        <v>45696.0</v>
      </c>
      <c r="B2199" s="10" t="s">
        <v>5055</v>
      </c>
      <c r="C2199" s="10" t="s">
        <v>5056</v>
      </c>
      <c r="D2199" s="11">
        <v>9.8984876678E10</v>
      </c>
      <c r="E2199" s="10" t="s">
        <v>8586</v>
      </c>
      <c r="F2199" s="10" t="s">
        <v>8587</v>
      </c>
      <c r="G2199" s="10" t="s">
        <v>8588</v>
      </c>
      <c r="H2199" s="10" t="s">
        <v>8589</v>
      </c>
      <c r="I2199" s="10" t="s">
        <v>8590</v>
      </c>
      <c r="J2199" s="10" t="s">
        <v>8591</v>
      </c>
      <c r="K2199" s="10" t="s">
        <v>8606</v>
      </c>
      <c r="L2199" s="10" t="s">
        <v>8592</v>
      </c>
      <c r="M2199" s="10" t="s">
        <v>8601</v>
      </c>
      <c r="N2199" s="12" t="s">
        <v>11</v>
      </c>
      <c r="O2199" s="12" t="s">
        <v>13</v>
      </c>
      <c r="P2199" s="12" t="s">
        <v>19</v>
      </c>
      <c r="Q2199" s="12" t="s">
        <v>49</v>
      </c>
      <c r="R2199" s="12" t="s">
        <v>14</v>
      </c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3">
        <f>ROUNDUP(SUM(VLOOKUP(F2199,'Pontuação 3.0'!A$2:B$11,2,FALSE),VLOOKUP(E2199,'Pontuação 3.0'!C$2:D$11,2,FALSE),VLOOKUP(H2199,'Pontuação 3.0'!I$2:J$11,2,FALSE),VLOOKUP(J2199,'Pontuação 3.0'!G$2:H$11,2,FALSE),VLOOKUP(G2199,'Pontuação 3.0'!E$2:F$11,2,FALSE),VLOOKUP(K2199,'Pontuação 3.0'!K$2:L$11,2,FALSE),VLOOKUP(L2199,'Pontuação 3.0'!M$2:N$13,2,FALSE)),0)</f>
        <v>2622</v>
      </c>
      <c r="AD2199" s="14">
        <f t="shared" si="1"/>
        <v>262</v>
      </c>
      <c r="AE2199" s="14" t="str">
        <f t="array" ref="AE2199">IFERROR(INDEX('Pontuação 3.0'!G$13:G$191, MATCH(AD2199, 'Pontuação 3.0'!F$13:F$191, 0)), "Faixa Indefinida")</f>
        <v>A</v>
      </c>
      <c r="AF2199" s="14">
        <f t="shared" si="2"/>
        <v>1</v>
      </c>
      <c r="AG2199" s="14">
        <f t="shared" si="3"/>
        <v>0</v>
      </c>
      <c r="AH2199" s="14">
        <f t="shared" si="4"/>
        <v>0</v>
      </c>
      <c r="AI2199" s="14">
        <f t="shared" si="5"/>
        <v>0</v>
      </c>
      <c r="AJ2199" s="10"/>
    </row>
    <row r="2200" ht="15.75" customHeight="1">
      <c r="A2200" s="9">
        <v>45696.0</v>
      </c>
      <c r="B2200" s="10" t="s">
        <v>5053</v>
      </c>
      <c r="C2200" s="10" t="s">
        <v>5054</v>
      </c>
      <c r="D2200" s="11">
        <v>8.5991312208E10</v>
      </c>
      <c r="E2200" s="10" t="s">
        <v>8622</v>
      </c>
      <c r="F2200" s="10" t="s">
        <v>8596</v>
      </c>
      <c r="G2200" s="10" t="s">
        <v>8588</v>
      </c>
      <c r="H2200" s="10" t="s">
        <v>8598</v>
      </c>
      <c r="I2200" s="10" t="s">
        <v>8590</v>
      </c>
      <c r="J2200" s="10" t="s">
        <v>8617</v>
      </c>
      <c r="K2200" s="10" t="s">
        <v>8606</v>
      </c>
      <c r="L2200" s="10" t="s">
        <v>8592</v>
      </c>
      <c r="M2200" s="10" t="s">
        <v>8601</v>
      </c>
      <c r="N2200" s="12" t="s">
        <v>11</v>
      </c>
      <c r="O2200" s="12" t="s">
        <v>13</v>
      </c>
      <c r="P2200" s="12" t="s">
        <v>39</v>
      </c>
      <c r="Q2200" s="12" t="s">
        <v>49</v>
      </c>
      <c r="R2200" s="12" t="s">
        <v>14</v>
      </c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3">
        <f>ROUNDUP(SUM(VLOOKUP(F2200,'Pontuação 3.0'!A$2:B$11,2,FALSE),VLOOKUP(E2200,'Pontuação 3.0'!C$2:D$11,2,FALSE),VLOOKUP(H2200,'Pontuação 3.0'!I$2:J$11,2,FALSE),VLOOKUP(J2200,'Pontuação 3.0'!G$2:H$11,2,FALSE),VLOOKUP(G2200,'Pontuação 3.0'!E$2:F$11,2,FALSE),VLOOKUP(K2200,'Pontuação 3.0'!K$2:L$11,2,FALSE),VLOOKUP(L2200,'Pontuação 3.0'!M$2:N$13,2,FALSE)),0)</f>
        <v>2495</v>
      </c>
      <c r="AD2200" s="14">
        <f t="shared" si="1"/>
        <v>250</v>
      </c>
      <c r="AE2200" s="14" t="str">
        <f t="array" ref="AE2200">IFERROR(INDEX('Pontuação 3.0'!G$13:G$191, MATCH(AD2200, 'Pontuação 3.0'!F$13:F$191, 0)), "Faixa Indefinida")</f>
        <v>A</v>
      </c>
      <c r="AF2200" s="14">
        <f t="shared" si="2"/>
        <v>1</v>
      </c>
      <c r="AG2200" s="14">
        <f t="shared" si="3"/>
        <v>0</v>
      </c>
      <c r="AH2200" s="14">
        <f t="shared" si="4"/>
        <v>0</v>
      </c>
      <c r="AI2200" s="14">
        <f t="shared" si="5"/>
        <v>0</v>
      </c>
      <c r="AJ2200" s="10"/>
    </row>
    <row r="2201" ht="15.75" customHeight="1">
      <c r="A2201" s="9">
        <v>45696.0</v>
      </c>
      <c r="B2201" s="10" t="s">
        <v>5050</v>
      </c>
      <c r="C2201" s="10" t="s">
        <v>5051</v>
      </c>
      <c r="D2201" s="10" t="s">
        <v>5052</v>
      </c>
      <c r="E2201" s="10" t="s">
        <v>8586</v>
      </c>
      <c r="F2201" s="10" t="s">
        <v>8596</v>
      </c>
      <c r="G2201" s="10" t="s">
        <v>8588</v>
      </c>
      <c r="H2201" s="10" t="s">
        <v>8589</v>
      </c>
      <c r="I2201" s="10" t="s">
        <v>8614</v>
      </c>
      <c r="J2201" s="10" t="s">
        <v>8599</v>
      </c>
      <c r="K2201" s="10" t="s">
        <v>8606</v>
      </c>
      <c r="L2201" s="10" t="s">
        <v>8629</v>
      </c>
      <c r="M2201" s="10" t="s">
        <v>8601</v>
      </c>
      <c r="N2201" s="12" t="s">
        <v>11</v>
      </c>
      <c r="O2201" s="12" t="s">
        <v>13</v>
      </c>
      <c r="P2201" s="12" t="s">
        <v>22</v>
      </c>
      <c r="Q2201" s="12" t="s">
        <v>386</v>
      </c>
      <c r="R2201" s="12" t="s">
        <v>14</v>
      </c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3">
        <f>ROUNDUP(SUM(VLOOKUP(F2201,'Pontuação 3.0'!A$2:B$11,2,FALSE),VLOOKUP(E2201,'Pontuação 3.0'!C$2:D$11,2,FALSE),VLOOKUP(H2201,'Pontuação 3.0'!I$2:J$11,2,FALSE),VLOOKUP(J2201,'Pontuação 3.0'!G$2:H$11,2,FALSE),VLOOKUP(G2201,'Pontuação 3.0'!E$2:F$11,2,FALSE),VLOOKUP(K2201,'Pontuação 3.0'!K$2:L$11,2,FALSE),VLOOKUP(L2201,'Pontuação 3.0'!M$2:N$13,2,FALSE)),0)</f>
        <v>2315</v>
      </c>
      <c r="AD2201" s="14">
        <f t="shared" si="1"/>
        <v>232</v>
      </c>
      <c r="AE2201" s="14" t="str">
        <f t="array" ref="AE2201">IFERROR(INDEX('Pontuação 3.0'!G$13:G$191, MATCH(AD2201, 'Pontuação 3.0'!F$13:F$191, 0)), "Faixa Indefinida")</f>
        <v>B</v>
      </c>
      <c r="AF2201" s="14">
        <f t="shared" si="2"/>
        <v>0</v>
      </c>
      <c r="AG2201" s="14">
        <f t="shared" si="3"/>
        <v>1</v>
      </c>
      <c r="AH2201" s="14">
        <f t="shared" si="4"/>
        <v>0</v>
      </c>
      <c r="AI2201" s="14">
        <f t="shared" si="5"/>
        <v>0</v>
      </c>
      <c r="AJ2201" s="10"/>
    </row>
    <row r="2202" ht="15.75" customHeight="1">
      <c r="A2202" s="9">
        <v>45696.0</v>
      </c>
      <c r="B2202" s="10" t="s">
        <v>5059</v>
      </c>
      <c r="C2202" s="10" t="s">
        <v>5060</v>
      </c>
      <c r="D2202" s="11">
        <v>8.3991977936E10</v>
      </c>
      <c r="E2202" s="10" t="s">
        <v>8586</v>
      </c>
      <c r="F2202" s="10" t="s">
        <v>8596</v>
      </c>
      <c r="G2202" s="10" t="s">
        <v>8616</v>
      </c>
      <c r="H2202" s="10" t="s">
        <v>8626</v>
      </c>
      <c r="I2202" s="10" t="s">
        <v>8590</v>
      </c>
      <c r="J2202" s="10" t="s">
        <v>8591</v>
      </c>
      <c r="K2202" s="10" t="s">
        <v>8590</v>
      </c>
      <c r="L2202" s="10" t="s">
        <v>8592</v>
      </c>
      <c r="M2202" s="10" t="s">
        <v>8625</v>
      </c>
      <c r="N2202" s="12" t="s">
        <v>11</v>
      </c>
      <c r="O2202" s="12" t="s">
        <v>13</v>
      </c>
      <c r="P2202" s="12" t="s">
        <v>1337</v>
      </c>
      <c r="Q2202" s="12" t="s">
        <v>1338</v>
      </c>
      <c r="R2202" s="12" t="s">
        <v>14</v>
      </c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3">
        <f>ROUNDUP(SUM(VLOOKUP(F2202,'Pontuação 3.0'!A$2:B$11,2,FALSE),VLOOKUP(E2202,'Pontuação 3.0'!C$2:D$11,2,FALSE),VLOOKUP(H2202,'Pontuação 3.0'!I$2:J$11,2,FALSE),VLOOKUP(J2202,'Pontuação 3.0'!G$2:H$11,2,FALSE),VLOOKUP(G2202,'Pontuação 3.0'!E$2:F$11,2,FALSE),VLOOKUP(K2202,'Pontuação 3.0'!K$2:L$11,2,FALSE),VLOOKUP(L2202,'Pontuação 3.0'!M$2:N$13,2,FALSE)),0)</f>
        <v>2087</v>
      </c>
      <c r="AD2202" s="14">
        <f t="shared" si="1"/>
        <v>209</v>
      </c>
      <c r="AE2202" s="14" t="str">
        <f t="array" ref="AE2202">IFERROR(INDEX('Pontuação 3.0'!G$13:G$191, MATCH(AD2202, 'Pontuação 3.0'!F$13:F$191, 0)), "Faixa Indefinida")</f>
        <v>C</v>
      </c>
      <c r="AF2202" s="14">
        <f t="shared" si="2"/>
        <v>0</v>
      </c>
      <c r="AG2202" s="14">
        <f t="shared" si="3"/>
        <v>0</v>
      </c>
      <c r="AH2202" s="14">
        <f t="shared" si="4"/>
        <v>1</v>
      </c>
      <c r="AI2202" s="14">
        <f t="shared" si="5"/>
        <v>0</v>
      </c>
      <c r="AJ2202" s="10"/>
    </row>
    <row r="2203" ht="15.75" customHeight="1">
      <c r="A2203" s="9">
        <v>45696.0</v>
      </c>
      <c r="B2203" s="10" t="s">
        <v>5061</v>
      </c>
      <c r="C2203" s="10" t="s">
        <v>5062</v>
      </c>
      <c r="D2203" s="11">
        <v>2.196845049E9</v>
      </c>
      <c r="E2203" s="10" t="s">
        <v>8586</v>
      </c>
      <c r="F2203" s="10" t="s">
        <v>8596</v>
      </c>
      <c r="G2203" s="10" t="s">
        <v>8588</v>
      </c>
      <c r="H2203" s="10" t="s">
        <v>8605</v>
      </c>
      <c r="I2203" s="10" t="s">
        <v>8614</v>
      </c>
      <c r="J2203" s="10" t="s">
        <v>8591</v>
      </c>
      <c r="K2203" s="10" t="s">
        <v>8606</v>
      </c>
      <c r="L2203" s="10" t="s">
        <v>8600</v>
      </c>
      <c r="M2203" s="10" t="s">
        <v>8611</v>
      </c>
      <c r="N2203" s="12" t="s">
        <v>11</v>
      </c>
      <c r="O2203" s="12" t="s">
        <v>13</v>
      </c>
      <c r="P2203" s="12" t="s">
        <v>114</v>
      </c>
      <c r="Q2203" s="12" t="s">
        <v>49</v>
      </c>
      <c r="R2203" s="12" t="s">
        <v>14</v>
      </c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3">
        <f>ROUNDUP(SUM(VLOOKUP(F2203,'Pontuação 3.0'!A$2:B$11,2,FALSE),VLOOKUP(E2203,'Pontuação 3.0'!C$2:D$11,2,FALSE),VLOOKUP(H2203,'Pontuação 3.0'!I$2:J$11,2,FALSE),VLOOKUP(J2203,'Pontuação 3.0'!G$2:H$11,2,FALSE),VLOOKUP(G2203,'Pontuação 3.0'!E$2:F$11,2,FALSE),VLOOKUP(K2203,'Pontuação 3.0'!K$2:L$11,2,FALSE),VLOOKUP(L2203,'Pontuação 3.0'!M$2:N$13,2,FALSE)),0)</f>
        <v>2532</v>
      </c>
      <c r="AD2203" s="14">
        <f t="shared" si="1"/>
        <v>253</v>
      </c>
      <c r="AE2203" s="14" t="str">
        <f t="array" ref="AE2203">IFERROR(INDEX('Pontuação 3.0'!G$13:G$191, MATCH(AD2203, 'Pontuação 3.0'!F$13:F$191, 0)), "Faixa Indefinida")</f>
        <v>A</v>
      </c>
      <c r="AF2203" s="14">
        <f t="shared" si="2"/>
        <v>1</v>
      </c>
      <c r="AG2203" s="14">
        <f t="shared" si="3"/>
        <v>0</v>
      </c>
      <c r="AH2203" s="14">
        <f t="shared" si="4"/>
        <v>0</v>
      </c>
      <c r="AI2203" s="14">
        <f t="shared" si="5"/>
        <v>0</v>
      </c>
      <c r="AJ2203" s="10"/>
    </row>
    <row r="2204" ht="15.75" customHeight="1">
      <c r="A2204" s="9">
        <v>45696.0</v>
      </c>
      <c r="B2204" s="10" t="s">
        <v>5065</v>
      </c>
      <c r="C2204" s="10" t="s">
        <v>5066</v>
      </c>
      <c r="D2204" s="11">
        <v>5.3984160538E10</v>
      </c>
      <c r="E2204" s="10" t="s">
        <v>8586</v>
      </c>
      <c r="F2204" s="10" t="s">
        <v>8587</v>
      </c>
      <c r="G2204" s="10" t="s">
        <v>8620</v>
      </c>
      <c r="H2204" s="10" t="s">
        <v>8598</v>
      </c>
      <c r="I2204" s="10" t="s">
        <v>8614</v>
      </c>
      <c r="J2204" s="10" t="s">
        <v>8591</v>
      </c>
      <c r="K2204" s="10" t="s">
        <v>8590</v>
      </c>
      <c r="L2204" s="10" t="s">
        <v>8615</v>
      </c>
      <c r="M2204" s="10" t="s">
        <v>8601</v>
      </c>
      <c r="N2204" s="12" t="s">
        <v>11</v>
      </c>
      <c r="O2204" s="12" t="s">
        <v>13</v>
      </c>
      <c r="P2204" s="12" t="s">
        <v>77</v>
      </c>
      <c r="Q2204" s="12" t="s">
        <v>45</v>
      </c>
      <c r="R2204" s="12" t="s">
        <v>23</v>
      </c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3">
        <f>ROUNDUP(SUM(VLOOKUP(F2204,'Pontuação 3.0'!A$2:B$11,2,FALSE),VLOOKUP(E2204,'Pontuação 3.0'!C$2:D$11,2,FALSE),VLOOKUP(H2204,'Pontuação 3.0'!I$2:J$11,2,FALSE),VLOOKUP(J2204,'Pontuação 3.0'!G$2:H$11,2,FALSE),VLOOKUP(G2204,'Pontuação 3.0'!E$2:F$11,2,FALSE),VLOOKUP(K2204,'Pontuação 3.0'!K$2:L$11,2,FALSE),VLOOKUP(L2204,'Pontuação 3.0'!M$2:N$13,2,FALSE)),0)</f>
        <v>2220</v>
      </c>
      <c r="AD2204" s="14">
        <f t="shared" si="1"/>
        <v>222</v>
      </c>
      <c r="AE2204" s="14" t="str">
        <f t="array" ref="AE2204">IFERROR(INDEX('Pontuação 3.0'!G$13:G$191, MATCH(AD2204, 'Pontuação 3.0'!F$13:F$191, 0)), "Faixa Indefinida")</f>
        <v>B</v>
      </c>
      <c r="AF2204" s="14">
        <f t="shared" si="2"/>
        <v>0</v>
      </c>
      <c r="AG2204" s="14">
        <f t="shared" si="3"/>
        <v>1</v>
      </c>
      <c r="AH2204" s="14">
        <f t="shared" si="4"/>
        <v>0</v>
      </c>
      <c r="AI2204" s="14">
        <f t="shared" si="5"/>
        <v>0</v>
      </c>
      <c r="AJ2204" s="10"/>
    </row>
    <row r="2205" ht="15.75" customHeight="1">
      <c r="A2205" s="9">
        <v>45696.0</v>
      </c>
      <c r="B2205" s="10" t="s">
        <v>5063</v>
      </c>
      <c r="C2205" s="10" t="s">
        <v>5064</v>
      </c>
      <c r="D2205" s="11">
        <v>5.1982887233E10</v>
      </c>
      <c r="E2205" s="10" t="s">
        <v>8586</v>
      </c>
      <c r="F2205" s="10" t="s">
        <v>8640</v>
      </c>
      <c r="G2205" s="10" t="s">
        <v>8597</v>
      </c>
      <c r="H2205" s="10" t="s">
        <v>8626</v>
      </c>
      <c r="I2205" s="10" t="s">
        <v>8590</v>
      </c>
      <c r="J2205" s="10" t="s">
        <v>8599</v>
      </c>
      <c r="K2205" s="10" t="s">
        <v>8590</v>
      </c>
      <c r="L2205" s="10" t="s">
        <v>8607</v>
      </c>
      <c r="M2205" s="10" t="s">
        <v>8601</v>
      </c>
      <c r="N2205" s="12" t="s">
        <v>11</v>
      </c>
      <c r="O2205" s="12" t="s">
        <v>13</v>
      </c>
      <c r="P2205" s="12" t="s">
        <v>19</v>
      </c>
      <c r="Q2205" s="12" t="s">
        <v>49</v>
      </c>
      <c r="R2205" s="12" t="s">
        <v>14</v>
      </c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3">
        <f>ROUNDUP(SUM(VLOOKUP(F2205,'Pontuação 3.0'!A$2:B$11,2,FALSE),VLOOKUP(E2205,'Pontuação 3.0'!C$2:D$11,2,FALSE),VLOOKUP(H2205,'Pontuação 3.0'!I$2:J$11,2,FALSE),VLOOKUP(J2205,'Pontuação 3.0'!G$2:H$11,2,FALSE),VLOOKUP(G2205,'Pontuação 3.0'!E$2:F$11,2,FALSE),VLOOKUP(K2205,'Pontuação 3.0'!K$2:L$11,2,FALSE),VLOOKUP(L2205,'Pontuação 3.0'!M$2:N$13,2,FALSE)),0)</f>
        <v>1689</v>
      </c>
      <c r="AD2205" s="14">
        <f t="shared" si="1"/>
        <v>169</v>
      </c>
      <c r="AE2205" s="14" t="str">
        <f t="array" ref="AE2205">IFERROR(INDEX('Pontuação 3.0'!G$13:G$191, MATCH(AD2205, 'Pontuação 3.0'!F$13:F$191, 0)), "Faixa Indefinida")</f>
        <v>D</v>
      </c>
      <c r="AF2205" s="14">
        <f t="shared" si="2"/>
        <v>0</v>
      </c>
      <c r="AG2205" s="14">
        <f t="shared" si="3"/>
        <v>0</v>
      </c>
      <c r="AH2205" s="14">
        <f t="shared" si="4"/>
        <v>0</v>
      </c>
      <c r="AI2205" s="14">
        <f t="shared" si="5"/>
        <v>1</v>
      </c>
      <c r="AJ2205" s="10"/>
    </row>
    <row r="2206" ht="15.75" customHeight="1">
      <c r="A2206" s="9">
        <v>45696.0</v>
      </c>
      <c r="B2206" s="10" t="s">
        <v>1219</v>
      </c>
      <c r="C2206" s="10" t="s">
        <v>5067</v>
      </c>
      <c r="D2206" s="11">
        <v>1.1946807166E10</v>
      </c>
      <c r="E2206" s="10" t="s">
        <v>8586</v>
      </c>
      <c r="F2206" s="10" t="s">
        <v>8587</v>
      </c>
      <c r="G2206" s="10" t="s">
        <v>8588</v>
      </c>
      <c r="H2206" s="10" t="s">
        <v>8598</v>
      </c>
      <c r="I2206" s="10" t="s">
        <v>8614</v>
      </c>
      <c r="J2206" s="10" t="s">
        <v>8617</v>
      </c>
      <c r="K2206" s="10" t="s">
        <v>8590</v>
      </c>
      <c r="L2206" s="10" t="s">
        <v>8615</v>
      </c>
      <c r="M2206" s="10" t="s">
        <v>8601</v>
      </c>
      <c r="N2206" s="12" t="s">
        <v>11</v>
      </c>
      <c r="O2206" s="12" t="s">
        <v>13</v>
      </c>
      <c r="P2206" s="12" t="s">
        <v>19</v>
      </c>
      <c r="Q2206" s="12" t="s">
        <v>49</v>
      </c>
      <c r="R2206" s="12" t="s">
        <v>14</v>
      </c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3">
        <f>ROUNDUP(SUM(VLOOKUP(F2206,'Pontuação 3.0'!A$2:B$11,2,FALSE),VLOOKUP(E2206,'Pontuação 3.0'!C$2:D$11,2,FALSE),VLOOKUP(H2206,'Pontuação 3.0'!I$2:J$11,2,FALSE),VLOOKUP(J2206,'Pontuação 3.0'!G$2:H$11,2,FALSE),VLOOKUP(G2206,'Pontuação 3.0'!E$2:F$11,2,FALSE),VLOOKUP(K2206,'Pontuação 3.0'!K$2:L$11,2,FALSE),VLOOKUP(L2206,'Pontuação 3.0'!M$2:N$13,2,FALSE)),0)</f>
        <v>2483</v>
      </c>
      <c r="AD2206" s="14">
        <f t="shared" si="1"/>
        <v>248</v>
      </c>
      <c r="AE2206" s="14" t="str">
        <f t="array" ref="AE2206">IFERROR(INDEX('Pontuação 3.0'!G$13:G$191, MATCH(AD2206, 'Pontuação 3.0'!F$13:F$191, 0)), "Faixa Indefinida")</f>
        <v>A</v>
      </c>
      <c r="AF2206" s="14">
        <f t="shared" si="2"/>
        <v>1</v>
      </c>
      <c r="AG2206" s="14">
        <f t="shared" si="3"/>
        <v>0</v>
      </c>
      <c r="AH2206" s="14">
        <f t="shared" si="4"/>
        <v>0</v>
      </c>
      <c r="AI2206" s="14">
        <f t="shared" si="5"/>
        <v>0</v>
      </c>
      <c r="AJ2206" s="10"/>
    </row>
    <row r="2207" ht="15.75" customHeight="1">
      <c r="A2207" s="9">
        <v>45696.0</v>
      </c>
      <c r="B2207" s="10" t="s">
        <v>5068</v>
      </c>
      <c r="C2207" s="10" t="s">
        <v>5069</v>
      </c>
      <c r="D2207" s="11">
        <v>6.1982197048E10</v>
      </c>
      <c r="E2207" s="10" t="s">
        <v>8586</v>
      </c>
      <c r="F2207" s="10" t="s">
        <v>8587</v>
      </c>
      <c r="G2207" s="10" t="s">
        <v>8588</v>
      </c>
      <c r="H2207" s="10" t="s">
        <v>8598</v>
      </c>
      <c r="I2207" s="10" t="s">
        <v>8590</v>
      </c>
      <c r="J2207" s="10" t="s">
        <v>8624</v>
      </c>
      <c r="K2207" s="10" t="s">
        <v>8606</v>
      </c>
      <c r="L2207" s="10" t="s">
        <v>8615</v>
      </c>
      <c r="M2207" s="10" t="s">
        <v>8611</v>
      </c>
      <c r="N2207" s="12" t="s">
        <v>11</v>
      </c>
      <c r="O2207" s="12" t="s">
        <v>13</v>
      </c>
      <c r="P2207" s="12" t="s">
        <v>77</v>
      </c>
      <c r="Q2207" s="12" t="s">
        <v>15</v>
      </c>
      <c r="R2207" s="12" t="s">
        <v>14</v>
      </c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3">
        <f>ROUNDUP(SUM(VLOOKUP(F2207,'Pontuação 3.0'!A$2:B$11,2,FALSE),VLOOKUP(E2207,'Pontuação 3.0'!C$2:D$11,2,FALSE),VLOOKUP(H2207,'Pontuação 3.0'!I$2:J$11,2,FALSE),VLOOKUP(J2207,'Pontuação 3.0'!G$2:H$11,2,FALSE),VLOOKUP(G2207,'Pontuação 3.0'!E$2:F$11,2,FALSE),VLOOKUP(K2207,'Pontuação 3.0'!K$2:L$11,2,FALSE),VLOOKUP(L2207,'Pontuação 3.0'!M$2:N$13,2,FALSE)),0)</f>
        <v>2492</v>
      </c>
      <c r="AD2207" s="14">
        <f t="shared" si="1"/>
        <v>249</v>
      </c>
      <c r="AE2207" s="14" t="str">
        <f t="array" ref="AE2207">IFERROR(INDEX('Pontuação 3.0'!G$13:G$191, MATCH(AD2207, 'Pontuação 3.0'!F$13:F$191, 0)), "Faixa Indefinida")</f>
        <v>A</v>
      </c>
      <c r="AF2207" s="14">
        <f t="shared" si="2"/>
        <v>1</v>
      </c>
      <c r="AG2207" s="14">
        <f t="shared" si="3"/>
        <v>0</v>
      </c>
      <c r="AH2207" s="14">
        <f t="shared" si="4"/>
        <v>0</v>
      </c>
      <c r="AI2207" s="14">
        <f t="shared" si="5"/>
        <v>0</v>
      </c>
      <c r="AJ2207" s="10"/>
    </row>
    <row r="2208" ht="15.75" customHeight="1">
      <c r="A2208" s="9">
        <v>45696.0</v>
      </c>
      <c r="B2208" s="10" t="s">
        <v>5070</v>
      </c>
      <c r="C2208" s="10" t="s">
        <v>5071</v>
      </c>
      <c r="D2208" s="11">
        <v>4.1984801708E10</v>
      </c>
      <c r="E2208" s="10" t="s">
        <v>8586</v>
      </c>
      <c r="F2208" s="10" t="s">
        <v>8596</v>
      </c>
      <c r="G2208" s="10" t="s">
        <v>8588</v>
      </c>
      <c r="H2208" s="10" t="s">
        <v>8598</v>
      </c>
      <c r="I2208" s="10" t="s">
        <v>8614</v>
      </c>
      <c r="J2208" s="10" t="s">
        <v>8591</v>
      </c>
      <c r="K2208" s="10" t="s">
        <v>8590</v>
      </c>
      <c r="L2208" s="10" t="s">
        <v>8592</v>
      </c>
      <c r="M2208" s="10" t="s">
        <v>8601</v>
      </c>
      <c r="N2208" s="12" t="s">
        <v>11</v>
      </c>
      <c r="O2208" s="12" t="s">
        <v>13</v>
      </c>
      <c r="P2208" s="12" t="s">
        <v>19</v>
      </c>
      <c r="Q2208" s="12" t="s">
        <v>15</v>
      </c>
      <c r="R2208" s="12" t="s">
        <v>14</v>
      </c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3">
        <f>ROUNDUP(SUM(VLOOKUP(F2208,'Pontuação 3.0'!A$2:B$11,2,FALSE),VLOOKUP(E2208,'Pontuação 3.0'!C$2:D$11,2,FALSE),VLOOKUP(H2208,'Pontuação 3.0'!I$2:J$11,2,FALSE),VLOOKUP(J2208,'Pontuação 3.0'!G$2:H$11,2,FALSE),VLOOKUP(G2208,'Pontuação 3.0'!E$2:F$11,2,FALSE),VLOOKUP(K2208,'Pontuação 3.0'!K$2:L$11,2,FALSE),VLOOKUP(L2208,'Pontuação 3.0'!M$2:N$13,2,FALSE)),0)</f>
        <v>2141</v>
      </c>
      <c r="AD2208" s="14">
        <f t="shared" si="1"/>
        <v>214</v>
      </c>
      <c r="AE2208" s="14" t="str">
        <f t="array" ref="AE2208">IFERROR(INDEX('Pontuação 3.0'!G$13:G$191, MATCH(AD2208, 'Pontuação 3.0'!F$13:F$191, 0)), "Faixa Indefinida")</f>
        <v>B</v>
      </c>
      <c r="AF2208" s="14">
        <f t="shared" si="2"/>
        <v>0</v>
      </c>
      <c r="AG2208" s="14">
        <f t="shared" si="3"/>
        <v>1</v>
      </c>
      <c r="AH2208" s="14">
        <f t="shared" si="4"/>
        <v>0</v>
      </c>
      <c r="AI2208" s="14">
        <f t="shared" si="5"/>
        <v>0</v>
      </c>
      <c r="AJ2208" s="10"/>
    </row>
    <row r="2209" ht="15.75" customHeight="1">
      <c r="A2209" s="9">
        <v>45696.0</v>
      </c>
      <c r="B2209" s="10" t="s">
        <v>5072</v>
      </c>
      <c r="C2209" s="10" t="s">
        <v>5073</v>
      </c>
      <c r="D2209" s="11">
        <v>6.1981645105E10</v>
      </c>
      <c r="E2209" s="10" t="s">
        <v>8586</v>
      </c>
      <c r="F2209" s="10" t="s">
        <v>8596</v>
      </c>
      <c r="G2209" s="10" t="s">
        <v>8628</v>
      </c>
      <c r="H2209" s="10" t="s">
        <v>8598</v>
      </c>
      <c r="I2209" s="10" t="s">
        <v>8590</v>
      </c>
      <c r="J2209" s="10" t="s">
        <v>8599</v>
      </c>
      <c r="K2209" s="10" t="s">
        <v>8606</v>
      </c>
      <c r="L2209" s="10" t="s">
        <v>8629</v>
      </c>
      <c r="M2209" s="10" t="s">
        <v>8593</v>
      </c>
      <c r="N2209" s="12" t="s">
        <v>11</v>
      </c>
      <c r="O2209" s="12" t="s">
        <v>13</v>
      </c>
      <c r="P2209" s="12" t="s">
        <v>502</v>
      </c>
      <c r="Q2209" s="12" t="s">
        <v>503</v>
      </c>
      <c r="R2209" s="12" t="s">
        <v>23</v>
      </c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3">
        <f>ROUNDUP(SUM(VLOOKUP(F2209,'Pontuação 3.0'!A$2:B$11,2,FALSE),VLOOKUP(E2209,'Pontuação 3.0'!C$2:D$11,2,FALSE),VLOOKUP(H2209,'Pontuação 3.0'!I$2:J$11,2,FALSE),VLOOKUP(J2209,'Pontuação 3.0'!G$2:H$11,2,FALSE),VLOOKUP(G2209,'Pontuação 3.0'!E$2:F$11,2,FALSE),VLOOKUP(K2209,'Pontuação 3.0'!K$2:L$11,2,FALSE),VLOOKUP(L2209,'Pontuação 3.0'!M$2:N$13,2,FALSE)),0)</f>
        <v>2078</v>
      </c>
      <c r="AD2209" s="14">
        <f t="shared" si="1"/>
        <v>208</v>
      </c>
      <c r="AE2209" s="14" t="str">
        <f t="array" ref="AE2209">IFERROR(INDEX('Pontuação 3.0'!G$13:G$191, MATCH(AD2209, 'Pontuação 3.0'!F$13:F$191, 0)), "Faixa Indefinida")</f>
        <v>C</v>
      </c>
      <c r="AF2209" s="14">
        <f t="shared" si="2"/>
        <v>0</v>
      </c>
      <c r="AG2209" s="14">
        <f t="shared" si="3"/>
        <v>0</v>
      </c>
      <c r="AH2209" s="14">
        <f t="shared" si="4"/>
        <v>1</v>
      </c>
      <c r="AI2209" s="14">
        <f t="shared" si="5"/>
        <v>0</v>
      </c>
      <c r="AJ2209" s="10"/>
    </row>
    <row r="2210" ht="15.75" customHeight="1">
      <c r="A2210" s="9">
        <v>45696.0</v>
      </c>
      <c r="B2210" s="10" t="s">
        <v>4392</v>
      </c>
      <c r="C2210" s="10" t="s">
        <v>5074</v>
      </c>
      <c r="D2210" s="11">
        <v>2.1989458881E10</v>
      </c>
      <c r="E2210" s="10" t="s">
        <v>8586</v>
      </c>
      <c r="F2210" s="10" t="s">
        <v>8596</v>
      </c>
      <c r="G2210" s="10" t="s">
        <v>8628</v>
      </c>
      <c r="H2210" s="10" t="s">
        <v>8598</v>
      </c>
      <c r="I2210" s="10" t="s">
        <v>8590</v>
      </c>
      <c r="J2210" s="10" t="s">
        <v>8599</v>
      </c>
      <c r="K2210" s="10" t="s">
        <v>8590</v>
      </c>
      <c r="L2210" s="10" t="s">
        <v>8607</v>
      </c>
      <c r="M2210" s="10" t="s">
        <v>8611</v>
      </c>
      <c r="N2210" s="12" t="s">
        <v>11</v>
      </c>
      <c r="O2210" s="12" t="s">
        <v>13</v>
      </c>
      <c r="P2210" s="12" t="s">
        <v>502</v>
      </c>
      <c r="Q2210" s="12" t="s">
        <v>503</v>
      </c>
      <c r="R2210" s="12" t="s">
        <v>23</v>
      </c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3">
        <f>ROUNDUP(SUM(VLOOKUP(F2210,'Pontuação 3.0'!A$2:B$11,2,FALSE),VLOOKUP(E2210,'Pontuação 3.0'!C$2:D$11,2,FALSE),VLOOKUP(H2210,'Pontuação 3.0'!I$2:J$11,2,FALSE),VLOOKUP(J2210,'Pontuação 3.0'!G$2:H$11,2,FALSE),VLOOKUP(G2210,'Pontuação 3.0'!E$2:F$11,2,FALSE),VLOOKUP(K2210,'Pontuação 3.0'!K$2:L$11,2,FALSE),VLOOKUP(L2210,'Pontuação 3.0'!M$2:N$13,2,FALSE)),0)</f>
        <v>1809</v>
      </c>
      <c r="AD2210" s="14">
        <f t="shared" si="1"/>
        <v>181</v>
      </c>
      <c r="AE2210" s="14" t="str">
        <f t="array" ref="AE2210">IFERROR(INDEX('Pontuação 3.0'!G$13:G$191, MATCH(AD2210, 'Pontuação 3.0'!F$13:F$191, 0)), "Faixa Indefinida")</f>
        <v>D</v>
      </c>
      <c r="AF2210" s="14">
        <f t="shared" si="2"/>
        <v>0</v>
      </c>
      <c r="AG2210" s="14">
        <f t="shared" si="3"/>
        <v>0</v>
      </c>
      <c r="AH2210" s="14">
        <f t="shared" si="4"/>
        <v>0</v>
      </c>
      <c r="AI2210" s="14">
        <f t="shared" si="5"/>
        <v>1</v>
      </c>
      <c r="AJ2210" s="10"/>
    </row>
    <row r="2211" ht="15.75" customHeight="1">
      <c r="A2211" s="9">
        <v>45696.0</v>
      </c>
      <c r="B2211" s="10" t="s">
        <v>5075</v>
      </c>
      <c r="C2211" s="10" t="s">
        <v>5076</v>
      </c>
      <c r="D2211" s="11">
        <v>5.1989460543E10</v>
      </c>
      <c r="E2211" s="10" t="s">
        <v>8586</v>
      </c>
      <c r="F2211" s="10" t="s">
        <v>8587</v>
      </c>
      <c r="G2211" s="10" t="s">
        <v>8588</v>
      </c>
      <c r="H2211" s="10" t="s">
        <v>8605</v>
      </c>
      <c r="I2211" s="10" t="s">
        <v>8614</v>
      </c>
      <c r="J2211" s="10" t="s">
        <v>8599</v>
      </c>
      <c r="K2211" s="10" t="s">
        <v>8606</v>
      </c>
      <c r="L2211" s="10" t="s">
        <v>8615</v>
      </c>
      <c r="M2211" s="10" t="s">
        <v>8593</v>
      </c>
      <c r="N2211" s="12" t="s">
        <v>11</v>
      </c>
      <c r="O2211" s="12" t="s">
        <v>13</v>
      </c>
      <c r="P2211" s="12" t="s">
        <v>19</v>
      </c>
      <c r="Q2211" s="12" t="s">
        <v>49</v>
      </c>
      <c r="R2211" s="12" t="s">
        <v>14</v>
      </c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3">
        <f>ROUNDUP(SUM(VLOOKUP(F2211,'Pontuação 3.0'!A$2:B$11,2,FALSE),VLOOKUP(E2211,'Pontuação 3.0'!C$2:D$11,2,FALSE),VLOOKUP(H2211,'Pontuação 3.0'!I$2:J$11,2,FALSE),VLOOKUP(J2211,'Pontuação 3.0'!G$2:H$11,2,FALSE),VLOOKUP(G2211,'Pontuação 3.0'!E$2:F$11,2,FALSE),VLOOKUP(K2211,'Pontuação 3.0'!K$2:L$11,2,FALSE),VLOOKUP(L2211,'Pontuação 3.0'!M$2:N$13,2,FALSE)),0)</f>
        <v>2405</v>
      </c>
      <c r="AD2211" s="14">
        <f t="shared" si="1"/>
        <v>241</v>
      </c>
      <c r="AE2211" s="14" t="str">
        <f t="array" ref="AE2211">IFERROR(INDEX('Pontuação 3.0'!G$13:G$191, MATCH(AD2211, 'Pontuação 3.0'!F$13:F$191, 0)), "Faixa Indefinida")</f>
        <v>A</v>
      </c>
      <c r="AF2211" s="14">
        <f t="shared" si="2"/>
        <v>1</v>
      </c>
      <c r="AG2211" s="14">
        <f t="shared" si="3"/>
        <v>0</v>
      </c>
      <c r="AH2211" s="14">
        <f t="shared" si="4"/>
        <v>0</v>
      </c>
      <c r="AI2211" s="14">
        <f t="shared" si="5"/>
        <v>0</v>
      </c>
      <c r="AJ2211" s="10"/>
    </row>
    <row r="2212" ht="15.75" customHeight="1">
      <c r="A2212" s="9">
        <v>45696.0</v>
      </c>
      <c r="B2212" s="10" t="s">
        <v>4824</v>
      </c>
      <c r="C2212" s="10" t="s">
        <v>5077</v>
      </c>
      <c r="D2212" s="11">
        <v>8.199905207E10</v>
      </c>
      <c r="E2212" s="10" t="s">
        <v>8586</v>
      </c>
      <c r="F2212" s="10" t="s">
        <v>8587</v>
      </c>
      <c r="G2212" s="10" t="s">
        <v>8588</v>
      </c>
      <c r="H2212" s="10" t="s">
        <v>8589</v>
      </c>
      <c r="I2212" s="10" t="s">
        <v>8614</v>
      </c>
      <c r="J2212" s="10" t="s">
        <v>8599</v>
      </c>
      <c r="K2212" s="10" t="s">
        <v>8590</v>
      </c>
      <c r="L2212" s="10" t="s">
        <v>8592</v>
      </c>
      <c r="M2212" s="10" t="s">
        <v>8611</v>
      </c>
      <c r="N2212" s="12" t="s">
        <v>11</v>
      </c>
      <c r="O2212" s="12" t="s">
        <v>13</v>
      </c>
      <c r="P2212" s="12" t="s">
        <v>22</v>
      </c>
      <c r="Q2212" s="12" t="s">
        <v>45</v>
      </c>
      <c r="R2212" s="12" t="s">
        <v>23</v>
      </c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3">
        <f>ROUNDUP(SUM(VLOOKUP(F2212,'Pontuação 3.0'!A$2:B$11,2,FALSE),VLOOKUP(E2212,'Pontuação 3.0'!C$2:D$11,2,FALSE),VLOOKUP(H2212,'Pontuação 3.0'!I$2:J$11,2,FALSE),VLOOKUP(J2212,'Pontuação 3.0'!G$2:H$11,2,FALSE),VLOOKUP(G2212,'Pontuação 3.0'!E$2:F$11,2,FALSE),VLOOKUP(K2212,'Pontuação 3.0'!K$2:L$11,2,FALSE),VLOOKUP(L2212,'Pontuação 3.0'!M$2:N$13,2,FALSE)),0)</f>
        <v>2209</v>
      </c>
      <c r="AD2212" s="14">
        <f t="shared" si="1"/>
        <v>221</v>
      </c>
      <c r="AE2212" s="14" t="str">
        <f t="array" ref="AE2212">IFERROR(INDEX('Pontuação 3.0'!G$13:G$191, MATCH(AD2212, 'Pontuação 3.0'!F$13:F$191, 0)), "Faixa Indefinida")</f>
        <v>B</v>
      </c>
      <c r="AF2212" s="14">
        <f t="shared" si="2"/>
        <v>0</v>
      </c>
      <c r="AG2212" s="14">
        <f t="shared" si="3"/>
        <v>1</v>
      </c>
      <c r="AH2212" s="14">
        <f t="shared" si="4"/>
        <v>0</v>
      </c>
      <c r="AI2212" s="14">
        <f t="shared" si="5"/>
        <v>0</v>
      </c>
      <c r="AJ2212" s="10"/>
    </row>
    <row r="2213" ht="15.75" customHeight="1">
      <c r="A2213" s="9">
        <v>45696.0</v>
      </c>
      <c r="B2213" s="10" t="s">
        <v>1117</v>
      </c>
      <c r="C2213" s="10" t="s">
        <v>5080</v>
      </c>
      <c r="D2213" s="11">
        <v>7.9991829841E10</v>
      </c>
      <c r="E2213" s="10" t="s">
        <v>8586</v>
      </c>
      <c r="F2213" s="10" t="s">
        <v>8631</v>
      </c>
      <c r="G2213" s="10" t="s">
        <v>8616</v>
      </c>
      <c r="H2213" s="10" t="s">
        <v>8626</v>
      </c>
      <c r="I2213" s="10" t="s">
        <v>8590</v>
      </c>
      <c r="J2213" s="10" t="s">
        <v>8617</v>
      </c>
      <c r="K2213" s="10" t="s">
        <v>8590</v>
      </c>
      <c r="L2213" s="10" t="s">
        <v>8615</v>
      </c>
      <c r="M2213" s="10" t="s">
        <v>8611</v>
      </c>
      <c r="N2213" s="12" t="s">
        <v>11</v>
      </c>
      <c r="O2213" s="12" t="s">
        <v>13</v>
      </c>
      <c r="P2213" s="12" t="s">
        <v>19</v>
      </c>
      <c r="Q2213" s="12" t="s">
        <v>15</v>
      </c>
      <c r="R2213" s="12" t="s">
        <v>14</v>
      </c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3">
        <f>ROUNDUP(SUM(VLOOKUP(F2213,'Pontuação 3.0'!A$2:B$11,2,FALSE),VLOOKUP(E2213,'Pontuação 3.0'!C$2:D$11,2,FALSE),VLOOKUP(H2213,'Pontuação 3.0'!I$2:J$11,2,FALSE),VLOOKUP(J2213,'Pontuação 3.0'!G$2:H$11,2,FALSE),VLOOKUP(G2213,'Pontuação 3.0'!E$2:F$11,2,FALSE),VLOOKUP(K2213,'Pontuação 3.0'!K$2:L$11,2,FALSE),VLOOKUP(L2213,'Pontuação 3.0'!M$2:N$13,2,FALSE)),0)</f>
        <v>2414</v>
      </c>
      <c r="AD2213" s="14">
        <f t="shared" si="1"/>
        <v>241</v>
      </c>
      <c r="AE2213" s="14" t="str">
        <f t="array" ref="AE2213">IFERROR(INDEX('Pontuação 3.0'!G$13:G$191, MATCH(AD2213, 'Pontuação 3.0'!F$13:F$191, 0)), "Faixa Indefinida")</f>
        <v>A</v>
      </c>
      <c r="AF2213" s="14">
        <f t="shared" si="2"/>
        <v>1</v>
      </c>
      <c r="AG2213" s="14">
        <f t="shared" si="3"/>
        <v>0</v>
      </c>
      <c r="AH2213" s="14">
        <f t="shared" si="4"/>
        <v>0</v>
      </c>
      <c r="AI2213" s="14">
        <f t="shared" si="5"/>
        <v>0</v>
      </c>
      <c r="AJ2213" s="10"/>
    </row>
    <row r="2214" ht="15.75" customHeight="1">
      <c r="A2214" s="9">
        <v>45696.0</v>
      </c>
      <c r="B2214" s="10" t="s">
        <v>5081</v>
      </c>
      <c r="C2214" s="10" t="s">
        <v>5082</v>
      </c>
      <c r="D2214" s="11">
        <v>6.5996213016E10</v>
      </c>
      <c r="E2214" s="10" t="s">
        <v>8586</v>
      </c>
      <c r="F2214" s="10" t="s">
        <v>8596</v>
      </c>
      <c r="G2214" s="10" t="s">
        <v>8588</v>
      </c>
      <c r="H2214" s="10" t="s">
        <v>8598</v>
      </c>
      <c r="I2214" s="10" t="s">
        <v>8614</v>
      </c>
      <c r="J2214" s="10" t="s">
        <v>8599</v>
      </c>
      <c r="K2214" s="10" t="s">
        <v>8606</v>
      </c>
      <c r="L2214" s="10" t="s">
        <v>8600</v>
      </c>
      <c r="M2214" s="10" t="s">
        <v>8611</v>
      </c>
      <c r="N2214" s="12" t="s">
        <v>11</v>
      </c>
      <c r="O2214" s="12" t="s">
        <v>13</v>
      </c>
      <c r="P2214" s="12" t="s">
        <v>68</v>
      </c>
      <c r="Q2214" s="12" t="s">
        <v>34</v>
      </c>
      <c r="R2214" s="12" t="s">
        <v>14</v>
      </c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3">
        <f>ROUNDUP(SUM(VLOOKUP(F2214,'Pontuação 3.0'!A$2:B$11,2,FALSE),VLOOKUP(E2214,'Pontuação 3.0'!C$2:D$11,2,FALSE),VLOOKUP(H2214,'Pontuação 3.0'!I$2:J$11,2,FALSE),VLOOKUP(J2214,'Pontuação 3.0'!G$2:H$11,2,FALSE),VLOOKUP(G2214,'Pontuação 3.0'!E$2:F$11,2,FALSE),VLOOKUP(K2214,'Pontuação 3.0'!K$2:L$11,2,FALSE),VLOOKUP(L2214,'Pontuação 3.0'!M$2:N$13,2,FALSE)),0)</f>
        <v>2444</v>
      </c>
      <c r="AD2214" s="14">
        <f t="shared" si="1"/>
        <v>244</v>
      </c>
      <c r="AE2214" s="14" t="str">
        <f t="array" ref="AE2214">IFERROR(INDEX('Pontuação 3.0'!G$13:G$191, MATCH(AD2214, 'Pontuação 3.0'!F$13:F$191, 0)), "Faixa Indefinida")</f>
        <v>A</v>
      </c>
      <c r="AF2214" s="14">
        <f t="shared" si="2"/>
        <v>1</v>
      </c>
      <c r="AG2214" s="14">
        <f t="shared" si="3"/>
        <v>0</v>
      </c>
      <c r="AH2214" s="14">
        <f t="shared" si="4"/>
        <v>0</v>
      </c>
      <c r="AI2214" s="14">
        <f t="shared" si="5"/>
        <v>0</v>
      </c>
      <c r="AJ2214" s="10"/>
    </row>
    <row r="2215" ht="15.75" customHeight="1">
      <c r="A2215" s="9">
        <v>45696.0</v>
      </c>
      <c r="B2215" s="10" t="s">
        <v>5085</v>
      </c>
      <c r="C2215" s="10" t="s">
        <v>5086</v>
      </c>
      <c r="D2215" s="11">
        <v>8.598428273E10</v>
      </c>
      <c r="E2215" s="10" t="s">
        <v>8586</v>
      </c>
      <c r="F2215" s="10" t="s">
        <v>8587</v>
      </c>
      <c r="G2215" s="10" t="s">
        <v>8620</v>
      </c>
      <c r="H2215" s="10" t="s">
        <v>8598</v>
      </c>
      <c r="I2215" s="10" t="s">
        <v>8590</v>
      </c>
      <c r="J2215" s="10" t="s">
        <v>8599</v>
      </c>
      <c r="K2215" s="10" t="s">
        <v>8590</v>
      </c>
      <c r="L2215" s="10" t="s">
        <v>8600</v>
      </c>
      <c r="M2215" s="10" t="s">
        <v>8601</v>
      </c>
      <c r="N2215" s="12" t="s">
        <v>11</v>
      </c>
      <c r="O2215" s="12" t="s">
        <v>13</v>
      </c>
      <c r="P2215" s="12" t="s">
        <v>19</v>
      </c>
      <c r="Q2215" s="12" t="s">
        <v>45</v>
      </c>
      <c r="R2215" s="12" t="s">
        <v>23</v>
      </c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3">
        <f>ROUNDUP(SUM(VLOOKUP(F2215,'Pontuação 3.0'!A$2:B$11,2,FALSE),VLOOKUP(E2215,'Pontuação 3.0'!C$2:D$11,2,FALSE),VLOOKUP(H2215,'Pontuação 3.0'!I$2:J$11,2,FALSE),VLOOKUP(J2215,'Pontuação 3.0'!G$2:H$11,2,FALSE),VLOOKUP(G2215,'Pontuação 3.0'!E$2:F$11,2,FALSE),VLOOKUP(K2215,'Pontuação 3.0'!K$2:L$11,2,FALSE),VLOOKUP(L2215,'Pontuação 3.0'!M$2:N$13,2,FALSE)),0)</f>
        <v>2176</v>
      </c>
      <c r="AD2215" s="14">
        <f t="shared" si="1"/>
        <v>218</v>
      </c>
      <c r="AE2215" s="14" t="str">
        <f t="array" ref="AE2215">IFERROR(INDEX('Pontuação 3.0'!G$13:G$191, MATCH(AD2215, 'Pontuação 3.0'!F$13:F$191, 0)), "Faixa Indefinida")</f>
        <v>B</v>
      </c>
      <c r="AF2215" s="14">
        <f t="shared" si="2"/>
        <v>0</v>
      </c>
      <c r="AG2215" s="14">
        <f t="shared" si="3"/>
        <v>1</v>
      </c>
      <c r="AH2215" s="14">
        <f t="shared" si="4"/>
        <v>0</v>
      </c>
      <c r="AI2215" s="14">
        <f t="shared" si="5"/>
        <v>0</v>
      </c>
      <c r="AJ2215" s="10"/>
    </row>
    <row r="2216" ht="15.75" customHeight="1">
      <c r="A2216" s="9">
        <v>45696.0</v>
      </c>
      <c r="B2216" s="10" t="s">
        <v>5087</v>
      </c>
      <c r="C2216" s="10" t="s">
        <v>5088</v>
      </c>
      <c r="D2216" s="11">
        <v>1.2988874775E10</v>
      </c>
      <c r="E2216" s="10" t="s">
        <v>8622</v>
      </c>
      <c r="F2216" s="10" t="s">
        <v>8596</v>
      </c>
      <c r="G2216" s="10" t="s">
        <v>8620</v>
      </c>
      <c r="H2216" s="10" t="s">
        <v>8598</v>
      </c>
      <c r="I2216" s="10" t="s">
        <v>8614</v>
      </c>
      <c r="J2216" s="10" t="s">
        <v>8599</v>
      </c>
      <c r="K2216" s="10" t="s">
        <v>8590</v>
      </c>
      <c r="L2216" s="10" t="s">
        <v>8592</v>
      </c>
      <c r="M2216" s="10" t="s">
        <v>8593</v>
      </c>
      <c r="N2216" s="12" t="s">
        <v>11</v>
      </c>
      <c r="O2216" s="12" t="s">
        <v>13</v>
      </c>
      <c r="P2216" s="12" t="s">
        <v>68</v>
      </c>
      <c r="Q2216" s="12" t="s">
        <v>49</v>
      </c>
      <c r="R2216" s="12" t="s">
        <v>14</v>
      </c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3">
        <f>ROUNDUP(SUM(VLOOKUP(F2216,'Pontuação 3.0'!A$2:B$11,2,FALSE),VLOOKUP(E2216,'Pontuação 3.0'!C$2:D$11,2,FALSE),VLOOKUP(H2216,'Pontuação 3.0'!I$2:J$11,2,FALSE),VLOOKUP(J2216,'Pontuação 3.0'!G$2:H$11,2,FALSE),VLOOKUP(G2216,'Pontuação 3.0'!E$2:F$11,2,FALSE),VLOOKUP(K2216,'Pontuação 3.0'!K$2:L$11,2,FALSE),VLOOKUP(L2216,'Pontuação 3.0'!M$2:N$13,2,FALSE)),0)</f>
        <v>1819</v>
      </c>
      <c r="AD2216" s="14">
        <f t="shared" si="1"/>
        <v>182</v>
      </c>
      <c r="AE2216" s="14" t="str">
        <f t="array" ref="AE2216">IFERROR(INDEX('Pontuação 3.0'!G$13:G$191, MATCH(AD2216, 'Pontuação 3.0'!F$13:F$191, 0)), "Faixa Indefinida")</f>
        <v>D</v>
      </c>
      <c r="AF2216" s="14">
        <f t="shared" si="2"/>
        <v>0</v>
      </c>
      <c r="AG2216" s="14">
        <f t="shared" si="3"/>
        <v>0</v>
      </c>
      <c r="AH2216" s="14">
        <f t="shared" si="4"/>
        <v>0</v>
      </c>
      <c r="AI2216" s="14">
        <f t="shared" si="5"/>
        <v>1</v>
      </c>
      <c r="AJ2216" s="10"/>
    </row>
    <row r="2217" ht="15.75" customHeight="1">
      <c r="A2217" s="9">
        <v>45696.0</v>
      </c>
      <c r="B2217" s="10" t="s">
        <v>5089</v>
      </c>
      <c r="C2217" s="10" t="s">
        <v>5090</v>
      </c>
      <c r="D2217" s="11">
        <v>1.4998392595E10</v>
      </c>
      <c r="E2217" s="10" t="s">
        <v>8586</v>
      </c>
      <c r="F2217" s="10" t="s">
        <v>8596</v>
      </c>
      <c r="G2217" s="10" t="s">
        <v>8588</v>
      </c>
      <c r="H2217" s="10" t="s">
        <v>8632</v>
      </c>
      <c r="I2217" s="10" t="s">
        <v>8614</v>
      </c>
      <c r="J2217" s="10" t="s">
        <v>8599</v>
      </c>
      <c r="K2217" s="10" t="s">
        <v>8590</v>
      </c>
      <c r="L2217" s="10" t="s">
        <v>8592</v>
      </c>
      <c r="M2217" s="10" t="s">
        <v>8601</v>
      </c>
      <c r="N2217" s="12" t="s">
        <v>11</v>
      </c>
      <c r="O2217" s="12" t="s">
        <v>13</v>
      </c>
      <c r="P2217" s="12" t="s">
        <v>58</v>
      </c>
      <c r="Q2217" s="12" t="s">
        <v>34</v>
      </c>
      <c r="R2217" s="12" t="s">
        <v>23</v>
      </c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3">
        <f>ROUNDUP(SUM(VLOOKUP(F2217,'Pontuação 3.0'!A$2:B$11,2,FALSE),VLOOKUP(E2217,'Pontuação 3.0'!C$2:D$11,2,FALSE),VLOOKUP(H2217,'Pontuação 3.0'!I$2:J$11,2,FALSE),VLOOKUP(J2217,'Pontuação 3.0'!G$2:H$11,2,FALSE),VLOOKUP(G2217,'Pontuação 3.0'!E$2:F$11,2,FALSE),VLOOKUP(K2217,'Pontuação 3.0'!K$2:L$11,2,FALSE),VLOOKUP(L2217,'Pontuação 3.0'!M$2:N$13,2,FALSE)),0)</f>
        <v>1881</v>
      </c>
      <c r="AD2217" s="14">
        <f t="shared" si="1"/>
        <v>188</v>
      </c>
      <c r="AE2217" s="14" t="str">
        <f t="array" ref="AE2217">IFERROR(INDEX('Pontuação 3.0'!G$13:G$191, MATCH(AD2217, 'Pontuação 3.0'!F$13:F$191, 0)), "Faixa Indefinida")</f>
        <v>D</v>
      </c>
      <c r="AF2217" s="14">
        <f t="shared" si="2"/>
        <v>0</v>
      </c>
      <c r="AG2217" s="14">
        <f t="shared" si="3"/>
        <v>0</v>
      </c>
      <c r="AH2217" s="14">
        <f t="shared" si="4"/>
        <v>0</v>
      </c>
      <c r="AI2217" s="14">
        <f t="shared" si="5"/>
        <v>1</v>
      </c>
      <c r="AJ2217" s="10"/>
    </row>
    <row r="2218" ht="15.75" customHeight="1">
      <c r="A2218" s="9">
        <v>45696.0</v>
      </c>
      <c r="B2218" s="10" t="s">
        <v>5091</v>
      </c>
      <c r="C2218" s="10" t="s">
        <v>5092</v>
      </c>
      <c r="D2218" s="11">
        <v>4.1996419417E10</v>
      </c>
      <c r="E2218" s="10" t="s">
        <v>8586</v>
      </c>
      <c r="F2218" s="10" t="s">
        <v>8587</v>
      </c>
      <c r="G2218" s="10" t="s">
        <v>8588</v>
      </c>
      <c r="H2218" s="10" t="s">
        <v>8598</v>
      </c>
      <c r="I2218" s="10" t="s">
        <v>8614</v>
      </c>
      <c r="J2218" s="10" t="s">
        <v>8591</v>
      </c>
      <c r="K2218" s="10" t="s">
        <v>8590</v>
      </c>
      <c r="L2218" s="10" t="s">
        <v>8615</v>
      </c>
      <c r="M2218" s="10" t="s">
        <v>8611</v>
      </c>
      <c r="N2218" s="12" t="s">
        <v>11</v>
      </c>
      <c r="O2218" s="12" t="s">
        <v>13</v>
      </c>
      <c r="P2218" s="12" t="s">
        <v>19</v>
      </c>
      <c r="Q2218" s="12" t="s">
        <v>15</v>
      </c>
      <c r="R2218" s="12" t="s">
        <v>14</v>
      </c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3">
        <f>ROUNDUP(SUM(VLOOKUP(F2218,'Pontuação 3.0'!A$2:B$11,2,FALSE),VLOOKUP(E2218,'Pontuação 3.0'!C$2:D$11,2,FALSE),VLOOKUP(H2218,'Pontuação 3.0'!I$2:J$11,2,FALSE),VLOOKUP(J2218,'Pontuação 3.0'!G$2:H$11,2,FALSE),VLOOKUP(G2218,'Pontuação 3.0'!E$2:F$11,2,FALSE),VLOOKUP(K2218,'Pontuação 3.0'!K$2:L$11,2,FALSE),VLOOKUP(L2218,'Pontuação 3.0'!M$2:N$13,2,FALSE)),0)</f>
        <v>2360</v>
      </c>
      <c r="AD2218" s="14">
        <f t="shared" si="1"/>
        <v>236</v>
      </c>
      <c r="AE2218" s="14" t="str">
        <f t="array" ref="AE2218">IFERROR(INDEX('Pontuação 3.0'!G$13:G$191, MATCH(AD2218, 'Pontuação 3.0'!F$13:F$191, 0)), "Faixa Indefinida")</f>
        <v>A</v>
      </c>
      <c r="AF2218" s="14">
        <f t="shared" si="2"/>
        <v>1</v>
      </c>
      <c r="AG2218" s="14">
        <f t="shared" si="3"/>
        <v>0</v>
      </c>
      <c r="AH2218" s="14">
        <f t="shared" si="4"/>
        <v>0</v>
      </c>
      <c r="AI2218" s="14">
        <f t="shared" si="5"/>
        <v>0</v>
      </c>
      <c r="AJ2218" s="10"/>
    </row>
    <row r="2219" ht="15.75" customHeight="1">
      <c r="A2219" s="9">
        <v>45696.0</v>
      </c>
      <c r="B2219" s="10" t="s">
        <v>5093</v>
      </c>
      <c r="C2219" s="10" t="s">
        <v>5094</v>
      </c>
      <c r="D2219" s="11">
        <v>6.7998746425E10</v>
      </c>
      <c r="E2219" s="10" t="s">
        <v>8586</v>
      </c>
      <c r="F2219" s="10" t="s">
        <v>8587</v>
      </c>
      <c r="G2219" s="10" t="s">
        <v>8620</v>
      </c>
      <c r="H2219" s="10" t="s">
        <v>8626</v>
      </c>
      <c r="I2219" s="10" t="s">
        <v>8590</v>
      </c>
      <c r="J2219" s="10" t="s">
        <v>8599</v>
      </c>
      <c r="K2219" s="10" t="s">
        <v>8606</v>
      </c>
      <c r="L2219" s="10" t="s">
        <v>8592</v>
      </c>
      <c r="M2219" s="10" t="s">
        <v>8593</v>
      </c>
      <c r="N2219" s="12" t="s">
        <v>11</v>
      </c>
      <c r="O2219" s="12" t="s">
        <v>13</v>
      </c>
      <c r="P2219" s="12" t="s">
        <v>19</v>
      </c>
      <c r="Q2219" s="12" t="s">
        <v>15</v>
      </c>
      <c r="R2219" s="12" t="s">
        <v>23</v>
      </c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3">
        <f>ROUNDUP(SUM(VLOOKUP(F2219,'Pontuação 3.0'!A$2:B$11,2,FALSE),VLOOKUP(E2219,'Pontuação 3.0'!C$2:D$11,2,FALSE),VLOOKUP(H2219,'Pontuação 3.0'!I$2:J$11,2,FALSE),VLOOKUP(J2219,'Pontuação 3.0'!G$2:H$11,2,FALSE),VLOOKUP(G2219,'Pontuação 3.0'!E$2:F$11,2,FALSE),VLOOKUP(K2219,'Pontuação 3.0'!K$2:L$11,2,FALSE),VLOOKUP(L2219,'Pontuação 3.0'!M$2:N$13,2,FALSE)),0)</f>
        <v>2095</v>
      </c>
      <c r="AD2219" s="14">
        <f t="shared" si="1"/>
        <v>210</v>
      </c>
      <c r="AE2219" s="14" t="str">
        <f t="array" ref="AE2219">IFERROR(INDEX('Pontuação 3.0'!G$13:G$191, MATCH(AD2219, 'Pontuação 3.0'!F$13:F$191, 0)), "Faixa Indefinida")</f>
        <v>C</v>
      </c>
      <c r="AF2219" s="14">
        <f t="shared" si="2"/>
        <v>0</v>
      </c>
      <c r="AG2219" s="14">
        <f t="shared" si="3"/>
        <v>0</v>
      </c>
      <c r="AH2219" s="14">
        <f t="shared" si="4"/>
        <v>1</v>
      </c>
      <c r="AI2219" s="14">
        <f t="shared" si="5"/>
        <v>0</v>
      </c>
      <c r="AJ2219" s="10"/>
    </row>
    <row r="2220" ht="15.75" customHeight="1">
      <c r="A2220" s="9">
        <v>45696.0</v>
      </c>
      <c r="B2220" s="10" t="s">
        <v>318</v>
      </c>
      <c r="C2220" s="10" t="s">
        <v>5095</v>
      </c>
      <c r="D2220" s="11">
        <v>1.1991226985E10</v>
      </c>
      <c r="E2220" s="10" t="s">
        <v>8586</v>
      </c>
      <c r="F2220" s="10" t="s">
        <v>8587</v>
      </c>
      <c r="G2220" s="10" t="s">
        <v>8588</v>
      </c>
      <c r="H2220" s="10" t="s">
        <v>8589</v>
      </c>
      <c r="I2220" s="10" t="s">
        <v>8614</v>
      </c>
      <c r="J2220" s="10" t="s">
        <v>8599</v>
      </c>
      <c r="K2220" s="10" t="s">
        <v>8590</v>
      </c>
      <c r="L2220" s="10" t="s">
        <v>8592</v>
      </c>
      <c r="M2220" s="10" t="s">
        <v>8611</v>
      </c>
      <c r="N2220" s="12" t="s">
        <v>11</v>
      </c>
      <c r="O2220" s="12" t="s">
        <v>13</v>
      </c>
      <c r="P2220" s="12" t="s">
        <v>19</v>
      </c>
      <c r="Q2220" s="12" t="s">
        <v>49</v>
      </c>
      <c r="R2220" s="12" t="s">
        <v>14</v>
      </c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3">
        <f>ROUNDUP(SUM(VLOOKUP(F2220,'Pontuação 3.0'!A$2:B$11,2,FALSE),VLOOKUP(E2220,'Pontuação 3.0'!C$2:D$11,2,FALSE),VLOOKUP(H2220,'Pontuação 3.0'!I$2:J$11,2,FALSE),VLOOKUP(J2220,'Pontuação 3.0'!G$2:H$11,2,FALSE),VLOOKUP(G2220,'Pontuação 3.0'!E$2:F$11,2,FALSE),VLOOKUP(K2220,'Pontuação 3.0'!K$2:L$11,2,FALSE),VLOOKUP(L2220,'Pontuação 3.0'!M$2:N$13,2,FALSE)),0)</f>
        <v>2209</v>
      </c>
      <c r="AD2220" s="14">
        <f t="shared" si="1"/>
        <v>221</v>
      </c>
      <c r="AE2220" s="14" t="str">
        <f t="array" ref="AE2220">IFERROR(INDEX('Pontuação 3.0'!G$13:G$191, MATCH(AD2220, 'Pontuação 3.0'!F$13:F$191, 0)), "Faixa Indefinida")</f>
        <v>B</v>
      </c>
      <c r="AF2220" s="14">
        <f t="shared" si="2"/>
        <v>0</v>
      </c>
      <c r="AG2220" s="14">
        <f t="shared" si="3"/>
        <v>1</v>
      </c>
      <c r="AH2220" s="14">
        <f t="shared" si="4"/>
        <v>0</v>
      </c>
      <c r="AI2220" s="14">
        <f t="shared" si="5"/>
        <v>0</v>
      </c>
      <c r="AJ2220" s="10"/>
    </row>
    <row r="2221" ht="15.75" customHeight="1">
      <c r="A2221" s="9">
        <v>45696.0</v>
      </c>
      <c r="B2221" s="10" t="s">
        <v>346</v>
      </c>
      <c r="C2221" s="10" t="s">
        <v>5096</v>
      </c>
      <c r="D2221" s="11">
        <v>1.1966187696E10</v>
      </c>
      <c r="E2221" s="10" t="s">
        <v>8586</v>
      </c>
      <c r="F2221" s="10" t="s">
        <v>8596</v>
      </c>
      <c r="G2221" s="10" t="s">
        <v>8588</v>
      </c>
      <c r="H2221" s="10" t="s">
        <v>8589</v>
      </c>
      <c r="I2221" s="10" t="s">
        <v>8590</v>
      </c>
      <c r="J2221" s="10" t="s">
        <v>8617</v>
      </c>
      <c r="K2221" s="10" t="s">
        <v>8606</v>
      </c>
      <c r="L2221" s="10" t="s">
        <v>8615</v>
      </c>
      <c r="M2221" s="10" t="s">
        <v>8601</v>
      </c>
      <c r="N2221" s="12" t="s">
        <v>11</v>
      </c>
      <c r="O2221" s="12" t="s">
        <v>13</v>
      </c>
      <c r="P2221" s="12" t="s">
        <v>19</v>
      </c>
      <c r="Q2221" s="12" t="s">
        <v>15</v>
      </c>
      <c r="R2221" s="12" t="s">
        <v>14</v>
      </c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3">
        <f>ROUNDUP(SUM(VLOOKUP(F2221,'Pontuação 3.0'!A$2:B$11,2,FALSE),VLOOKUP(E2221,'Pontuação 3.0'!C$2:D$11,2,FALSE),VLOOKUP(H2221,'Pontuação 3.0'!I$2:J$11,2,FALSE),VLOOKUP(J2221,'Pontuação 3.0'!G$2:H$11,2,FALSE),VLOOKUP(G2221,'Pontuação 3.0'!E$2:F$11,2,FALSE),VLOOKUP(K2221,'Pontuação 3.0'!K$2:L$11,2,FALSE),VLOOKUP(L2221,'Pontuação 3.0'!M$2:N$13,2,FALSE)),0)</f>
        <v>2698</v>
      </c>
      <c r="AD2221" s="14">
        <f t="shared" si="1"/>
        <v>270</v>
      </c>
      <c r="AE2221" s="14" t="str">
        <f t="array" ref="AE2221">IFERROR(INDEX('Pontuação 3.0'!G$13:G$191, MATCH(AD2221, 'Pontuação 3.0'!F$13:F$191, 0)), "Faixa Indefinida")</f>
        <v>A</v>
      </c>
      <c r="AF2221" s="14">
        <f t="shared" si="2"/>
        <v>1</v>
      </c>
      <c r="AG2221" s="14">
        <f t="shared" si="3"/>
        <v>0</v>
      </c>
      <c r="AH2221" s="14">
        <f t="shared" si="4"/>
        <v>0</v>
      </c>
      <c r="AI2221" s="14">
        <f t="shared" si="5"/>
        <v>0</v>
      </c>
      <c r="AJ2221" s="10"/>
    </row>
    <row r="2222" ht="15.75" customHeight="1">
      <c r="A2222" s="9">
        <v>45696.0</v>
      </c>
      <c r="B2222" s="10" t="s">
        <v>148</v>
      </c>
      <c r="C2222" s="10" t="s">
        <v>5097</v>
      </c>
      <c r="D2222" s="11">
        <v>6.1998636842E10</v>
      </c>
      <c r="E2222" s="10" t="s">
        <v>8586</v>
      </c>
      <c r="F2222" s="10" t="s">
        <v>8596</v>
      </c>
      <c r="G2222" s="10" t="s">
        <v>8616</v>
      </c>
      <c r="H2222" s="10" t="s">
        <v>8632</v>
      </c>
      <c r="I2222" s="10" t="s">
        <v>8614</v>
      </c>
      <c r="J2222" s="10" t="s">
        <v>8617</v>
      </c>
      <c r="K2222" s="10" t="s">
        <v>8590</v>
      </c>
      <c r="L2222" s="10" t="s">
        <v>8592</v>
      </c>
      <c r="M2222" s="10" t="s">
        <v>8625</v>
      </c>
      <c r="N2222" s="12" t="s">
        <v>11</v>
      </c>
      <c r="O2222" s="12" t="s">
        <v>13</v>
      </c>
      <c r="P2222" s="12" t="s">
        <v>22</v>
      </c>
      <c r="Q2222" s="12" t="s">
        <v>34</v>
      </c>
      <c r="R2222" s="12" t="s">
        <v>14</v>
      </c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3">
        <f>ROUNDUP(SUM(VLOOKUP(F2222,'Pontuação 3.0'!A$2:B$11,2,FALSE),VLOOKUP(E2222,'Pontuação 3.0'!C$2:D$11,2,FALSE),VLOOKUP(H2222,'Pontuação 3.0'!I$2:J$11,2,FALSE),VLOOKUP(J2222,'Pontuação 3.0'!G$2:H$11,2,FALSE),VLOOKUP(G2222,'Pontuação 3.0'!E$2:F$11,2,FALSE),VLOOKUP(K2222,'Pontuação 3.0'!K$2:L$11,2,FALSE),VLOOKUP(L2222,'Pontuação 3.0'!M$2:N$13,2,FALSE)),0)</f>
        <v>2250</v>
      </c>
      <c r="AD2222" s="14">
        <f t="shared" si="1"/>
        <v>225</v>
      </c>
      <c r="AE2222" s="14" t="str">
        <f t="array" ref="AE2222">IFERROR(INDEX('Pontuação 3.0'!G$13:G$191, MATCH(AD2222, 'Pontuação 3.0'!F$13:F$191, 0)), "Faixa Indefinida")</f>
        <v>B</v>
      </c>
      <c r="AF2222" s="14">
        <f t="shared" si="2"/>
        <v>0</v>
      </c>
      <c r="AG2222" s="14">
        <f t="shared" si="3"/>
        <v>1</v>
      </c>
      <c r="AH2222" s="14">
        <f t="shared" si="4"/>
        <v>0</v>
      </c>
      <c r="AI2222" s="14">
        <f t="shared" si="5"/>
        <v>0</v>
      </c>
      <c r="AJ2222" s="10"/>
    </row>
    <row r="2223" ht="15.75" customHeight="1">
      <c r="A2223" s="9">
        <v>45696.0</v>
      </c>
      <c r="B2223" s="10" t="s">
        <v>266</v>
      </c>
      <c r="C2223" s="10" t="s">
        <v>5101</v>
      </c>
      <c r="D2223" s="11">
        <v>2.1967453078E10</v>
      </c>
      <c r="E2223" s="10" t="s">
        <v>8586</v>
      </c>
      <c r="F2223" s="10" t="s">
        <v>8587</v>
      </c>
      <c r="G2223" s="10" t="s">
        <v>8588</v>
      </c>
      <c r="H2223" s="10" t="s">
        <v>8632</v>
      </c>
      <c r="I2223" s="10" t="s">
        <v>8590</v>
      </c>
      <c r="J2223" s="10" t="s">
        <v>8599</v>
      </c>
      <c r="K2223" s="10" t="s">
        <v>8590</v>
      </c>
      <c r="L2223" s="10" t="s">
        <v>8592</v>
      </c>
      <c r="M2223" s="10" t="s">
        <v>8625</v>
      </c>
      <c r="N2223" s="12" t="s">
        <v>11</v>
      </c>
      <c r="O2223" s="12" t="s">
        <v>13</v>
      </c>
      <c r="P2223" s="12" t="s">
        <v>80</v>
      </c>
      <c r="Q2223" s="12" t="s">
        <v>45</v>
      </c>
      <c r="R2223" s="12" t="s">
        <v>14</v>
      </c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3">
        <f>ROUNDUP(SUM(VLOOKUP(F2223,'Pontuação 3.0'!A$2:B$11,2,FALSE),VLOOKUP(E2223,'Pontuação 3.0'!C$2:D$11,2,FALSE),VLOOKUP(H2223,'Pontuação 3.0'!I$2:J$11,2,FALSE),VLOOKUP(J2223,'Pontuação 3.0'!G$2:H$11,2,FALSE),VLOOKUP(G2223,'Pontuação 3.0'!E$2:F$11,2,FALSE),VLOOKUP(K2223,'Pontuação 3.0'!K$2:L$11,2,FALSE),VLOOKUP(L2223,'Pontuação 3.0'!M$2:N$13,2,FALSE)),0)</f>
        <v>2014</v>
      </c>
      <c r="AD2223" s="14">
        <f t="shared" si="1"/>
        <v>201</v>
      </c>
      <c r="AE2223" s="14" t="str">
        <f t="array" ref="AE2223">IFERROR(INDEX('Pontuação 3.0'!G$13:G$191, MATCH(AD2223, 'Pontuação 3.0'!F$13:F$191, 0)), "Faixa Indefinida")</f>
        <v>C</v>
      </c>
      <c r="AF2223" s="14">
        <f t="shared" si="2"/>
        <v>0</v>
      </c>
      <c r="AG2223" s="14">
        <f t="shared" si="3"/>
        <v>0</v>
      </c>
      <c r="AH2223" s="14">
        <f t="shared" si="4"/>
        <v>1</v>
      </c>
      <c r="AI2223" s="14">
        <f t="shared" si="5"/>
        <v>0</v>
      </c>
      <c r="AJ2223" s="10"/>
    </row>
    <row r="2224" ht="15.75" customHeight="1">
      <c r="A2224" s="9">
        <v>45696.0</v>
      </c>
      <c r="B2224" s="10" t="s">
        <v>4937</v>
      </c>
      <c r="C2224" s="10" t="s">
        <v>5102</v>
      </c>
      <c r="D2224" s="11">
        <v>8.1986332745E10</v>
      </c>
      <c r="E2224" s="10" t="s">
        <v>8586</v>
      </c>
      <c r="F2224" s="10" t="s">
        <v>8596</v>
      </c>
      <c r="G2224" s="10" t="s">
        <v>8620</v>
      </c>
      <c r="H2224" s="10" t="s">
        <v>8589</v>
      </c>
      <c r="I2224" s="10" t="s">
        <v>8590</v>
      </c>
      <c r="J2224" s="10" t="s">
        <v>8599</v>
      </c>
      <c r="K2224" s="10" t="s">
        <v>8606</v>
      </c>
      <c r="L2224" s="10" t="s">
        <v>8607</v>
      </c>
      <c r="M2224" s="10" t="s">
        <v>8593</v>
      </c>
      <c r="N2224" s="12" t="s">
        <v>11</v>
      </c>
      <c r="O2224" s="12" t="s">
        <v>13</v>
      </c>
      <c r="P2224" s="12" t="s">
        <v>1337</v>
      </c>
      <c r="Q2224" s="12" t="s">
        <v>1338</v>
      </c>
      <c r="R2224" s="12" t="s">
        <v>14</v>
      </c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3">
        <f>ROUNDUP(SUM(VLOOKUP(F2224,'Pontuação 3.0'!A$2:B$11,2,FALSE),VLOOKUP(E2224,'Pontuação 3.0'!C$2:D$11,2,FALSE),VLOOKUP(H2224,'Pontuação 3.0'!I$2:J$11,2,FALSE),VLOOKUP(J2224,'Pontuação 3.0'!G$2:H$11,2,FALSE),VLOOKUP(G2224,'Pontuação 3.0'!E$2:F$11,2,FALSE),VLOOKUP(K2224,'Pontuação 3.0'!K$2:L$11,2,FALSE),VLOOKUP(L2224,'Pontuação 3.0'!M$2:N$13,2,FALSE)),0)</f>
        <v>2167</v>
      </c>
      <c r="AD2224" s="14">
        <f t="shared" si="1"/>
        <v>217</v>
      </c>
      <c r="AE2224" s="14" t="str">
        <f t="array" ref="AE2224">IFERROR(INDEX('Pontuação 3.0'!G$13:G$191, MATCH(AD2224, 'Pontuação 3.0'!F$13:F$191, 0)), "Faixa Indefinida")</f>
        <v>B</v>
      </c>
      <c r="AF2224" s="14">
        <f t="shared" si="2"/>
        <v>0</v>
      </c>
      <c r="AG2224" s="14">
        <f t="shared" si="3"/>
        <v>1</v>
      </c>
      <c r="AH2224" s="14">
        <f t="shared" si="4"/>
        <v>0</v>
      </c>
      <c r="AI2224" s="14">
        <f t="shared" si="5"/>
        <v>0</v>
      </c>
      <c r="AJ2224" s="10"/>
    </row>
    <row r="2225" ht="15.75" customHeight="1">
      <c r="A2225" s="9">
        <v>45696.0</v>
      </c>
      <c r="B2225" s="10" t="s">
        <v>5103</v>
      </c>
      <c r="C2225" s="10" t="s">
        <v>5104</v>
      </c>
      <c r="D2225" s="16">
        <v>9.188503692E9</v>
      </c>
      <c r="E2225" s="10" t="s">
        <v>8586</v>
      </c>
      <c r="F2225" s="10" t="s">
        <v>8587</v>
      </c>
      <c r="G2225" s="10" t="s">
        <v>8588</v>
      </c>
      <c r="H2225" s="10" t="s">
        <v>8598</v>
      </c>
      <c r="I2225" s="10" t="s">
        <v>8590</v>
      </c>
      <c r="J2225" s="10" t="s">
        <v>8591</v>
      </c>
      <c r="K2225" s="10" t="s">
        <v>8606</v>
      </c>
      <c r="L2225" s="10" t="s">
        <v>8615</v>
      </c>
      <c r="M2225" s="10" t="s">
        <v>8601</v>
      </c>
      <c r="N2225" s="12" t="s">
        <v>11</v>
      </c>
      <c r="O2225" s="12" t="s">
        <v>13</v>
      </c>
      <c r="P2225" s="12" t="s">
        <v>48</v>
      </c>
      <c r="Q2225" s="12" t="s">
        <v>49</v>
      </c>
      <c r="R2225" s="12" t="s">
        <v>14</v>
      </c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3">
        <f>ROUNDUP(SUM(VLOOKUP(F2225,'Pontuação 3.0'!A$2:B$11,2,FALSE),VLOOKUP(E2225,'Pontuação 3.0'!C$2:D$11,2,FALSE),VLOOKUP(H2225,'Pontuação 3.0'!I$2:J$11,2,FALSE),VLOOKUP(J2225,'Pontuação 3.0'!G$2:H$11,2,FALSE),VLOOKUP(G2225,'Pontuação 3.0'!E$2:F$11,2,FALSE),VLOOKUP(K2225,'Pontuação 3.0'!K$2:L$11,2,FALSE),VLOOKUP(L2225,'Pontuação 3.0'!M$2:N$13,2,FALSE)),0)</f>
        <v>2621</v>
      </c>
      <c r="AD2225" s="14">
        <f t="shared" si="1"/>
        <v>262</v>
      </c>
      <c r="AE2225" s="14" t="str">
        <f t="array" ref="AE2225">IFERROR(INDEX('Pontuação 3.0'!G$13:G$191, MATCH(AD2225, 'Pontuação 3.0'!F$13:F$191, 0)), "Faixa Indefinida")</f>
        <v>A</v>
      </c>
      <c r="AF2225" s="14">
        <f t="shared" si="2"/>
        <v>1</v>
      </c>
      <c r="AG2225" s="14">
        <f t="shared" si="3"/>
        <v>0</v>
      </c>
      <c r="AH2225" s="14">
        <f t="shared" si="4"/>
        <v>0</v>
      </c>
      <c r="AI2225" s="14">
        <f t="shared" si="5"/>
        <v>0</v>
      </c>
      <c r="AJ2225" s="10"/>
    </row>
    <row r="2226" ht="15.75" customHeight="1">
      <c r="A2226" s="9">
        <v>45696.0</v>
      </c>
      <c r="B2226" s="10" t="s">
        <v>5106</v>
      </c>
      <c r="C2226" s="10" t="s">
        <v>5107</v>
      </c>
      <c r="D2226" s="16">
        <v>9.6991359842E10</v>
      </c>
      <c r="E2226" s="10" t="s">
        <v>8586</v>
      </c>
      <c r="F2226" s="10" t="s">
        <v>8596</v>
      </c>
      <c r="G2226" s="10" t="s">
        <v>8588</v>
      </c>
      <c r="H2226" s="10" t="s">
        <v>8598</v>
      </c>
      <c r="I2226" s="10" t="s">
        <v>8590</v>
      </c>
      <c r="J2226" s="10" t="s">
        <v>8591</v>
      </c>
      <c r="K2226" s="10" t="s">
        <v>8606</v>
      </c>
      <c r="L2226" s="10" t="s">
        <v>8607</v>
      </c>
      <c r="M2226" s="10" t="s">
        <v>8593</v>
      </c>
      <c r="N2226" s="12" t="s">
        <v>11</v>
      </c>
      <c r="O2226" s="12" t="s">
        <v>13</v>
      </c>
      <c r="P2226" s="12" t="s">
        <v>77</v>
      </c>
      <c r="Q2226" s="12" t="s">
        <v>45</v>
      </c>
      <c r="R2226" s="12" t="s">
        <v>23</v>
      </c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3">
        <f>ROUNDUP(SUM(VLOOKUP(F2226,'Pontuação 3.0'!A$2:B$11,2,FALSE),VLOOKUP(E2226,'Pontuação 3.0'!C$2:D$11,2,FALSE),VLOOKUP(H2226,'Pontuação 3.0'!I$2:J$11,2,FALSE),VLOOKUP(J2226,'Pontuação 3.0'!G$2:H$11,2,FALSE),VLOOKUP(G2226,'Pontuação 3.0'!E$2:F$11,2,FALSE),VLOOKUP(K2226,'Pontuação 3.0'!K$2:L$11,2,FALSE),VLOOKUP(L2226,'Pontuação 3.0'!M$2:N$13,2,FALSE)),0)</f>
        <v>2372</v>
      </c>
      <c r="AD2226" s="14">
        <f t="shared" si="1"/>
        <v>237</v>
      </c>
      <c r="AE2226" s="14" t="str">
        <f t="array" ref="AE2226">IFERROR(INDEX('Pontuação 3.0'!G$13:G$191, MATCH(AD2226, 'Pontuação 3.0'!F$13:F$191, 0)), "Faixa Indefinida")</f>
        <v>A</v>
      </c>
      <c r="AF2226" s="14">
        <f t="shared" si="2"/>
        <v>1</v>
      </c>
      <c r="AG2226" s="14">
        <f t="shared" si="3"/>
        <v>0</v>
      </c>
      <c r="AH2226" s="14">
        <f t="shared" si="4"/>
        <v>0</v>
      </c>
      <c r="AI2226" s="14">
        <f t="shared" si="5"/>
        <v>0</v>
      </c>
      <c r="AJ2226" s="10"/>
    </row>
    <row r="2227" ht="15.75" customHeight="1">
      <c r="A2227" s="9">
        <v>45696.0</v>
      </c>
      <c r="B2227" s="10" t="s">
        <v>5108</v>
      </c>
      <c r="C2227" s="10" t="s">
        <v>5109</v>
      </c>
      <c r="D2227" s="16">
        <v>9.3991964322E10</v>
      </c>
      <c r="E2227" s="10" t="s">
        <v>8586</v>
      </c>
      <c r="F2227" s="10" t="s">
        <v>8587</v>
      </c>
      <c r="G2227" s="10" t="s">
        <v>8620</v>
      </c>
      <c r="H2227" s="10" t="s">
        <v>8605</v>
      </c>
      <c r="I2227" s="10" t="s">
        <v>8590</v>
      </c>
      <c r="J2227" s="10" t="s">
        <v>8599</v>
      </c>
      <c r="K2227" s="10" t="s">
        <v>8606</v>
      </c>
      <c r="L2227" s="10" t="s">
        <v>8592</v>
      </c>
      <c r="M2227" s="10" t="s">
        <v>8611</v>
      </c>
      <c r="N2227" s="12" t="s">
        <v>11</v>
      </c>
      <c r="O2227" s="12" t="s">
        <v>13</v>
      </c>
      <c r="P2227" s="12" t="s">
        <v>58</v>
      </c>
      <c r="Q2227" s="12" t="s">
        <v>45</v>
      </c>
      <c r="R2227" s="12" t="s">
        <v>14</v>
      </c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3">
        <f>ROUNDUP(SUM(VLOOKUP(F2227,'Pontuação 3.0'!A$2:B$11,2,FALSE),VLOOKUP(E2227,'Pontuação 3.0'!C$2:D$11,2,FALSE),VLOOKUP(H2227,'Pontuação 3.0'!I$2:J$11,2,FALSE),VLOOKUP(J2227,'Pontuação 3.0'!G$2:H$11,2,FALSE),VLOOKUP(G2227,'Pontuação 3.0'!E$2:F$11,2,FALSE),VLOOKUP(K2227,'Pontuação 3.0'!K$2:L$11,2,FALSE),VLOOKUP(L2227,'Pontuação 3.0'!M$2:N$13,2,FALSE)),0)</f>
        <v>2179</v>
      </c>
      <c r="AD2227" s="14">
        <f t="shared" si="1"/>
        <v>218</v>
      </c>
      <c r="AE2227" s="14" t="str">
        <f t="array" ref="AE2227">IFERROR(INDEX('Pontuação 3.0'!G$13:G$191, MATCH(AD2227, 'Pontuação 3.0'!F$13:F$191, 0)), "Faixa Indefinida")</f>
        <v>B</v>
      </c>
      <c r="AF2227" s="14">
        <f t="shared" si="2"/>
        <v>0</v>
      </c>
      <c r="AG2227" s="14">
        <f t="shared" si="3"/>
        <v>1</v>
      </c>
      <c r="AH2227" s="14">
        <f t="shared" si="4"/>
        <v>0</v>
      </c>
      <c r="AI2227" s="14">
        <f t="shared" si="5"/>
        <v>0</v>
      </c>
      <c r="AJ2227" s="10"/>
    </row>
    <row r="2228" ht="15.75" customHeight="1">
      <c r="A2228" s="9">
        <v>45696.0</v>
      </c>
      <c r="B2228" s="10" t="s">
        <v>1076</v>
      </c>
      <c r="C2228" s="10" t="s">
        <v>5110</v>
      </c>
      <c r="D2228" s="16">
        <v>8.1991636762E10</v>
      </c>
      <c r="E2228" s="10" t="s">
        <v>8586</v>
      </c>
      <c r="F2228" s="10" t="s">
        <v>8610</v>
      </c>
      <c r="G2228" s="10" t="s">
        <v>8620</v>
      </c>
      <c r="H2228" s="10" t="s">
        <v>8598</v>
      </c>
      <c r="I2228" s="10" t="s">
        <v>8590</v>
      </c>
      <c r="J2228" s="10" t="s">
        <v>8591</v>
      </c>
      <c r="K2228" s="10" t="s">
        <v>8590</v>
      </c>
      <c r="L2228" s="10" t="s">
        <v>8592</v>
      </c>
      <c r="M2228" s="10" t="s">
        <v>8601</v>
      </c>
      <c r="N2228" s="12" t="s">
        <v>11</v>
      </c>
      <c r="O2228" s="12" t="s">
        <v>13</v>
      </c>
      <c r="P2228" s="12" t="s">
        <v>89</v>
      </c>
      <c r="Q2228" s="12" t="s">
        <v>34</v>
      </c>
      <c r="R2228" s="12" t="s">
        <v>14</v>
      </c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3">
        <f>ROUNDUP(SUM(VLOOKUP(F2228,'Pontuação 3.0'!A$2:B$11,2,FALSE),VLOOKUP(E2228,'Pontuação 3.0'!C$2:D$11,2,FALSE),VLOOKUP(H2228,'Pontuação 3.0'!I$2:J$11,2,FALSE),VLOOKUP(J2228,'Pontuação 3.0'!G$2:H$11,2,FALSE),VLOOKUP(G2228,'Pontuação 3.0'!E$2:F$11,2,FALSE),VLOOKUP(K2228,'Pontuação 3.0'!K$2:L$11,2,FALSE),VLOOKUP(L2228,'Pontuação 3.0'!M$2:N$13,2,FALSE)),0)</f>
        <v>1912</v>
      </c>
      <c r="AD2228" s="14">
        <f t="shared" si="1"/>
        <v>191</v>
      </c>
      <c r="AE2228" s="14" t="str">
        <f t="array" ref="AE2228">IFERROR(INDEX('Pontuação 3.0'!G$13:G$191, MATCH(AD2228, 'Pontuação 3.0'!F$13:F$191, 0)), "Faixa Indefinida")</f>
        <v>D</v>
      </c>
      <c r="AF2228" s="14">
        <f t="shared" si="2"/>
        <v>0</v>
      </c>
      <c r="AG2228" s="14">
        <f t="shared" si="3"/>
        <v>0</v>
      </c>
      <c r="AH2228" s="14">
        <f t="shared" si="4"/>
        <v>0</v>
      </c>
      <c r="AI2228" s="14">
        <f t="shared" si="5"/>
        <v>1</v>
      </c>
      <c r="AJ2228" s="10"/>
    </row>
    <row r="2229" ht="15.75" customHeight="1">
      <c r="A2229" s="9">
        <v>45696.0</v>
      </c>
      <c r="B2229" s="10" t="s">
        <v>5113</v>
      </c>
      <c r="C2229" s="10" t="s">
        <v>5114</v>
      </c>
      <c r="D2229" s="16">
        <v>7.7991074009E10</v>
      </c>
      <c r="E2229" s="10" t="s">
        <v>8586</v>
      </c>
      <c r="F2229" s="10" t="s">
        <v>8596</v>
      </c>
      <c r="G2229" s="10" t="s">
        <v>8628</v>
      </c>
      <c r="H2229" s="10" t="s">
        <v>8598</v>
      </c>
      <c r="I2229" s="10" t="s">
        <v>8590</v>
      </c>
      <c r="J2229" s="10" t="s">
        <v>8591</v>
      </c>
      <c r="K2229" s="10" t="s">
        <v>8590</v>
      </c>
      <c r="L2229" s="10" t="s">
        <v>8592</v>
      </c>
      <c r="M2229" s="10" t="s">
        <v>8611</v>
      </c>
      <c r="N2229" s="12" t="s">
        <v>11</v>
      </c>
      <c r="O2229" s="12" t="s">
        <v>13</v>
      </c>
      <c r="P2229" s="12" t="s">
        <v>418</v>
      </c>
      <c r="Q2229" s="12" t="s">
        <v>45</v>
      </c>
      <c r="R2229" s="12" t="s">
        <v>14</v>
      </c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3">
        <f>ROUNDUP(SUM(VLOOKUP(F2229,'Pontuação 3.0'!A$2:B$11,2,FALSE),VLOOKUP(E2229,'Pontuação 3.0'!C$2:D$11,2,FALSE),VLOOKUP(H2229,'Pontuação 3.0'!I$2:J$11,2,FALSE),VLOOKUP(J2229,'Pontuação 3.0'!G$2:H$11,2,FALSE),VLOOKUP(G2229,'Pontuação 3.0'!E$2:F$11,2,FALSE),VLOOKUP(K2229,'Pontuação 3.0'!K$2:L$11,2,FALSE),VLOOKUP(L2229,'Pontuação 3.0'!M$2:N$13,2,FALSE)),0)</f>
        <v>1991</v>
      </c>
      <c r="AD2229" s="14">
        <f t="shared" si="1"/>
        <v>199</v>
      </c>
      <c r="AE2229" s="14" t="str">
        <f t="array" ref="AE2229">IFERROR(INDEX('Pontuação 3.0'!G$13:G$191, MATCH(AD2229, 'Pontuação 3.0'!F$13:F$191, 0)), "Faixa Indefinida")</f>
        <v>C</v>
      </c>
      <c r="AF2229" s="14">
        <f t="shared" si="2"/>
        <v>0</v>
      </c>
      <c r="AG2229" s="14">
        <f t="shared" si="3"/>
        <v>0</v>
      </c>
      <c r="AH2229" s="14">
        <f t="shared" si="4"/>
        <v>1</v>
      </c>
      <c r="AI2229" s="14">
        <f t="shared" si="5"/>
        <v>0</v>
      </c>
      <c r="AJ2229" s="10"/>
    </row>
    <row r="2230" ht="15.75" customHeight="1">
      <c r="A2230" s="9">
        <v>45696.0</v>
      </c>
      <c r="B2230" s="10" t="s">
        <v>5115</v>
      </c>
      <c r="C2230" s="10" t="s">
        <v>5116</v>
      </c>
      <c r="D2230" s="17" t="s">
        <v>5117</v>
      </c>
      <c r="E2230" s="10" t="s">
        <v>8586</v>
      </c>
      <c r="F2230" s="10" t="s">
        <v>8596</v>
      </c>
      <c r="G2230" s="10" t="s">
        <v>8588</v>
      </c>
      <c r="H2230" s="10" t="s">
        <v>8598</v>
      </c>
      <c r="I2230" s="10" t="s">
        <v>8590</v>
      </c>
      <c r="J2230" s="10" t="s">
        <v>8599</v>
      </c>
      <c r="K2230" s="10" t="s">
        <v>8590</v>
      </c>
      <c r="L2230" s="10" t="s">
        <v>8615</v>
      </c>
      <c r="M2230" s="10" t="s">
        <v>8601</v>
      </c>
      <c r="N2230" s="12" t="s">
        <v>11</v>
      </c>
      <c r="O2230" s="12" t="s">
        <v>13</v>
      </c>
      <c r="P2230" s="12" t="s">
        <v>19</v>
      </c>
      <c r="Q2230" s="12" t="s">
        <v>15</v>
      </c>
      <c r="R2230" s="12" t="s">
        <v>14</v>
      </c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3">
        <f>ROUNDUP(SUM(VLOOKUP(F2230,'Pontuação 3.0'!A$2:B$11,2,FALSE),VLOOKUP(E2230,'Pontuação 3.0'!C$2:D$11,2,FALSE),VLOOKUP(H2230,'Pontuação 3.0'!I$2:J$11,2,FALSE),VLOOKUP(J2230,'Pontuação 3.0'!G$2:H$11,2,FALSE),VLOOKUP(G2230,'Pontuação 3.0'!E$2:F$11,2,FALSE),VLOOKUP(K2230,'Pontuação 3.0'!K$2:L$11,2,FALSE),VLOOKUP(L2230,'Pontuação 3.0'!M$2:N$13,2,FALSE)),0)</f>
        <v>2075</v>
      </c>
      <c r="AD2230" s="14">
        <f t="shared" si="1"/>
        <v>208</v>
      </c>
      <c r="AE2230" s="14" t="str">
        <f t="array" ref="AE2230">IFERROR(INDEX('Pontuação 3.0'!G$13:G$191, MATCH(AD2230, 'Pontuação 3.0'!F$13:F$191, 0)), "Faixa Indefinida")</f>
        <v>C</v>
      </c>
      <c r="AF2230" s="14">
        <f t="shared" si="2"/>
        <v>0</v>
      </c>
      <c r="AG2230" s="14">
        <f t="shared" si="3"/>
        <v>0</v>
      </c>
      <c r="AH2230" s="14">
        <f t="shared" si="4"/>
        <v>1</v>
      </c>
      <c r="AI2230" s="14">
        <f t="shared" si="5"/>
        <v>0</v>
      </c>
      <c r="AJ2230" s="10"/>
    </row>
    <row r="2231" ht="15.75" customHeight="1">
      <c r="A2231" s="9">
        <v>45696.0</v>
      </c>
      <c r="B2231" s="10" t="s">
        <v>3326</v>
      </c>
      <c r="C2231" s="10" t="s">
        <v>5118</v>
      </c>
      <c r="D2231" s="16">
        <v>7.1999509712E10</v>
      </c>
      <c r="E2231" s="10" t="s">
        <v>8622</v>
      </c>
      <c r="F2231" s="10" t="s">
        <v>8587</v>
      </c>
      <c r="G2231" s="10" t="s">
        <v>8588</v>
      </c>
      <c r="H2231" s="10" t="s">
        <v>8589</v>
      </c>
      <c r="I2231" s="10" t="s">
        <v>8590</v>
      </c>
      <c r="J2231" s="10" t="s">
        <v>8599</v>
      </c>
      <c r="K2231" s="10" t="s">
        <v>8590</v>
      </c>
      <c r="L2231" s="10" t="s">
        <v>8592</v>
      </c>
      <c r="M2231" s="10" t="s">
        <v>8601</v>
      </c>
      <c r="N2231" s="12" t="s">
        <v>11</v>
      </c>
      <c r="O2231" s="12" t="s">
        <v>13</v>
      </c>
      <c r="P2231" s="12" t="s">
        <v>80</v>
      </c>
      <c r="Q2231" s="12" t="s">
        <v>34</v>
      </c>
      <c r="R2231" s="12" t="s">
        <v>14</v>
      </c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3">
        <f>ROUNDUP(SUM(VLOOKUP(F2231,'Pontuação 3.0'!A$2:B$11,2,FALSE),VLOOKUP(E2231,'Pontuação 3.0'!C$2:D$11,2,FALSE),VLOOKUP(H2231,'Pontuação 3.0'!I$2:J$11,2,FALSE),VLOOKUP(J2231,'Pontuação 3.0'!G$2:H$11,2,FALSE),VLOOKUP(G2231,'Pontuação 3.0'!E$2:F$11,2,FALSE),VLOOKUP(K2231,'Pontuação 3.0'!K$2:L$11,2,FALSE),VLOOKUP(L2231,'Pontuação 3.0'!M$2:N$13,2,FALSE)),0)</f>
        <v>2179</v>
      </c>
      <c r="AD2231" s="14">
        <f t="shared" si="1"/>
        <v>218</v>
      </c>
      <c r="AE2231" s="14" t="str">
        <f t="array" ref="AE2231">IFERROR(INDEX('Pontuação 3.0'!G$13:G$191, MATCH(AD2231, 'Pontuação 3.0'!F$13:F$191, 0)), "Faixa Indefinida")</f>
        <v>B</v>
      </c>
      <c r="AF2231" s="14">
        <f t="shared" si="2"/>
        <v>0</v>
      </c>
      <c r="AG2231" s="14">
        <f t="shared" si="3"/>
        <v>1</v>
      </c>
      <c r="AH2231" s="14">
        <f t="shared" si="4"/>
        <v>0</v>
      </c>
      <c r="AI2231" s="14">
        <f t="shared" si="5"/>
        <v>0</v>
      </c>
      <c r="AJ2231" s="10"/>
    </row>
    <row r="2232" ht="15.75" customHeight="1">
      <c r="A2232" s="9">
        <v>45696.0</v>
      </c>
      <c r="B2232" s="10" t="s">
        <v>5123</v>
      </c>
      <c r="C2232" s="10" t="s">
        <v>5124</v>
      </c>
      <c r="D2232" s="16">
        <v>1.1973255251E10</v>
      </c>
      <c r="E2232" s="10" t="s">
        <v>8586</v>
      </c>
      <c r="F2232" s="10" t="s">
        <v>8640</v>
      </c>
      <c r="G2232" s="10" t="s">
        <v>8628</v>
      </c>
      <c r="H2232" s="10" t="s">
        <v>8626</v>
      </c>
      <c r="I2232" s="10" t="s">
        <v>8614</v>
      </c>
      <c r="J2232" s="10" t="s">
        <v>8599</v>
      </c>
      <c r="K2232" s="10" t="s">
        <v>8590</v>
      </c>
      <c r="L2232" s="10" t="s">
        <v>8592</v>
      </c>
      <c r="M2232" s="10" t="s">
        <v>8601</v>
      </c>
      <c r="N2232" s="12" t="s">
        <v>11</v>
      </c>
      <c r="O2232" s="12" t="s">
        <v>13</v>
      </c>
      <c r="P2232" s="12" t="s">
        <v>19</v>
      </c>
      <c r="Q2232" s="12" t="s">
        <v>60</v>
      </c>
      <c r="R2232" s="12" t="s">
        <v>23</v>
      </c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3">
        <f>ROUNDUP(SUM(VLOOKUP(F2232,'Pontuação 3.0'!A$2:B$11,2,FALSE),VLOOKUP(E2232,'Pontuação 3.0'!C$2:D$11,2,FALSE),VLOOKUP(H2232,'Pontuação 3.0'!I$2:J$11,2,FALSE),VLOOKUP(J2232,'Pontuação 3.0'!G$2:H$11,2,FALSE),VLOOKUP(G2232,'Pontuação 3.0'!E$2:F$11,2,FALSE),VLOOKUP(K2232,'Pontuação 3.0'!K$2:L$11,2,FALSE),VLOOKUP(L2232,'Pontuação 3.0'!M$2:N$13,2,FALSE)),0)</f>
        <v>1676</v>
      </c>
      <c r="AD2232" s="14">
        <f t="shared" si="1"/>
        <v>168</v>
      </c>
      <c r="AE2232" s="14" t="str">
        <f t="array" ref="AE2232">IFERROR(INDEX('Pontuação 3.0'!G$13:G$191, MATCH(AD2232, 'Pontuação 3.0'!F$13:F$191, 0)), "Faixa Indefinida")</f>
        <v>D</v>
      </c>
      <c r="AF2232" s="14">
        <f t="shared" si="2"/>
        <v>0</v>
      </c>
      <c r="AG2232" s="14">
        <f t="shared" si="3"/>
        <v>0</v>
      </c>
      <c r="AH2232" s="14">
        <f t="shared" si="4"/>
        <v>0</v>
      </c>
      <c r="AI2232" s="14">
        <f t="shared" si="5"/>
        <v>1</v>
      </c>
      <c r="AJ2232" s="10"/>
    </row>
    <row r="2233" ht="15.75" customHeight="1">
      <c r="A2233" s="9">
        <v>45696.0</v>
      </c>
      <c r="B2233" s="10" t="s">
        <v>5127</v>
      </c>
      <c r="C2233" s="10" t="s">
        <v>5128</v>
      </c>
      <c r="D2233" s="16">
        <v>4.9991599378E10</v>
      </c>
      <c r="E2233" s="10" t="s">
        <v>8586</v>
      </c>
      <c r="F2233" s="10" t="s">
        <v>8596</v>
      </c>
      <c r="G2233" s="10" t="s">
        <v>8588</v>
      </c>
      <c r="H2233" s="10" t="s">
        <v>8632</v>
      </c>
      <c r="I2233" s="10" t="s">
        <v>8590</v>
      </c>
      <c r="J2233" s="10" t="s">
        <v>8617</v>
      </c>
      <c r="K2233" s="10" t="s">
        <v>8606</v>
      </c>
      <c r="L2233" s="10" t="s">
        <v>8615</v>
      </c>
      <c r="M2233" s="10" t="s">
        <v>8601</v>
      </c>
      <c r="N2233" s="12" t="s">
        <v>11</v>
      </c>
      <c r="O2233" s="12" t="s">
        <v>13</v>
      </c>
      <c r="P2233" s="12" t="s">
        <v>22</v>
      </c>
      <c r="Q2233" s="12" t="s">
        <v>31</v>
      </c>
      <c r="R2233" s="12" t="s">
        <v>14</v>
      </c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3">
        <f>ROUNDUP(SUM(VLOOKUP(F2233,'Pontuação 3.0'!A$2:B$11,2,FALSE),VLOOKUP(E2233,'Pontuação 3.0'!C$2:D$11,2,FALSE),VLOOKUP(H2233,'Pontuação 3.0'!I$2:J$11,2,FALSE),VLOOKUP(J2233,'Pontuação 3.0'!G$2:H$11,2,FALSE),VLOOKUP(G2233,'Pontuação 3.0'!E$2:F$11,2,FALSE),VLOOKUP(K2233,'Pontuação 3.0'!K$2:L$11,2,FALSE),VLOOKUP(L2233,'Pontuação 3.0'!M$2:N$13,2,FALSE)),0)</f>
        <v>2503</v>
      </c>
      <c r="AD2233" s="14">
        <f t="shared" si="1"/>
        <v>250</v>
      </c>
      <c r="AE2233" s="14" t="str">
        <f t="array" ref="AE2233">IFERROR(INDEX('Pontuação 3.0'!G$13:G$191, MATCH(AD2233, 'Pontuação 3.0'!F$13:F$191, 0)), "Faixa Indefinida")</f>
        <v>A</v>
      </c>
      <c r="AF2233" s="14">
        <f t="shared" si="2"/>
        <v>1</v>
      </c>
      <c r="AG2233" s="14">
        <f t="shared" si="3"/>
        <v>0</v>
      </c>
      <c r="AH2233" s="14">
        <f t="shared" si="4"/>
        <v>0</v>
      </c>
      <c r="AI2233" s="14">
        <f t="shared" si="5"/>
        <v>0</v>
      </c>
      <c r="AJ2233" s="10"/>
    </row>
    <row r="2234" ht="15.75" customHeight="1">
      <c r="A2234" s="9">
        <v>45696.0</v>
      </c>
      <c r="B2234" s="10" t="s">
        <v>5129</v>
      </c>
      <c r="C2234" s="10" t="s">
        <v>5130</v>
      </c>
      <c r="D2234" s="16">
        <v>6.2993968175E10</v>
      </c>
      <c r="E2234" s="10" t="s">
        <v>8586</v>
      </c>
      <c r="F2234" s="10" t="s">
        <v>8587</v>
      </c>
      <c r="G2234" s="10" t="s">
        <v>8588</v>
      </c>
      <c r="H2234" s="10" t="s">
        <v>8598</v>
      </c>
      <c r="I2234" s="10" t="s">
        <v>8590</v>
      </c>
      <c r="J2234" s="10" t="s">
        <v>8591</v>
      </c>
      <c r="K2234" s="10" t="s">
        <v>8590</v>
      </c>
      <c r="L2234" s="10" t="s">
        <v>8615</v>
      </c>
      <c r="M2234" s="10" t="s">
        <v>8601</v>
      </c>
      <c r="N2234" s="12" t="s">
        <v>11</v>
      </c>
      <c r="O2234" s="12" t="s">
        <v>13</v>
      </c>
      <c r="P2234" s="12" t="s">
        <v>19</v>
      </c>
      <c r="Q2234" s="12" t="s">
        <v>1424</v>
      </c>
      <c r="R2234" s="12" t="s">
        <v>14</v>
      </c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3">
        <f>ROUNDUP(SUM(VLOOKUP(F2234,'Pontuação 3.0'!A$2:B$11,2,FALSE),VLOOKUP(E2234,'Pontuação 3.0'!C$2:D$11,2,FALSE),VLOOKUP(H2234,'Pontuação 3.0'!I$2:J$11,2,FALSE),VLOOKUP(J2234,'Pontuação 3.0'!G$2:H$11,2,FALSE),VLOOKUP(G2234,'Pontuação 3.0'!E$2:F$11,2,FALSE),VLOOKUP(K2234,'Pontuação 3.0'!K$2:L$11,2,FALSE),VLOOKUP(L2234,'Pontuação 3.0'!M$2:N$13,2,FALSE)),0)</f>
        <v>2360</v>
      </c>
      <c r="AD2234" s="14">
        <f t="shared" si="1"/>
        <v>236</v>
      </c>
      <c r="AE2234" s="14" t="str">
        <f t="array" ref="AE2234">IFERROR(INDEX('Pontuação 3.0'!G$13:G$191, MATCH(AD2234, 'Pontuação 3.0'!F$13:F$191, 0)), "Faixa Indefinida")</f>
        <v>A</v>
      </c>
      <c r="AF2234" s="14">
        <f t="shared" si="2"/>
        <v>1</v>
      </c>
      <c r="AG2234" s="14">
        <f t="shared" si="3"/>
        <v>0</v>
      </c>
      <c r="AH2234" s="14">
        <f t="shared" si="4"/>
        <v>0</v>
      </c>
      <c r="AI2234" s="14">
        <f t="shared" si="5"/>
        <v>0</v>
      </c>
      <c r="AJ2234" s="10"/>
    </row>
    <row r="2235" ht="15.75" customHeight="1">
      <c r="A2235" s="9">
        <v>45696.0</v>
      </c>
      <c r="B2235" s="10" t="s">
        <v>69</v>
      </c>
      <c r="C2235" s="10" t="s">
        <v>5131</v>
      </c>
      <c r="D2235" s="16">
        <v>1.1969803011E10</v>
      </c>
      <c r="E2235" s="10" t="s">
        <v>8586</v>
      </c>
      <c r="F2235" s="10" t="s">
        <v>8587</v>
      </c>
      <c r="G2235" s="10" t="s">
        <v>8588</v>
      </c>
      <c r="H2235" s="10" t="s">
        <v>8598</v>
      </c>
      <c r="I2235" s="10" t="s">
        <v>8590</v>
      </c>
      <c r="J2235" s="10" t="s">
        <v>8599</v>
      </c>
      <c r="K2235" s="10" t="s">
        <v>8590</v>
      </c>
      <c r="L2235" s="10" t="s">
        <v>8600</v>
      </c>
      <c r="M2235" s="10" t="s">
        <v>8625</v>
      </c>
      <c r="N2235" s="12" t="s">
        <v>11</v>
      </c>
      <c r="O2235" s="12" t="s">
        <v>13</v>
      </c>
      <c r="P2235" s="12" t="s">
        <v>89</v>
      </c>
      <c r="Q2235" s="12" t="s">
        <v>34</v>
      </c>
      <c r="R2235" s="12" t="s">
        <v>14</v>
      </c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3">
        <f>ROUNDUP(SUM(VLOOKUP(F2235,'Pontuação 3.0'!A$2:B$11,2,FALSE),VLOOKUP(E2235,'Pontuação 3.0'!C$2:D$11,2,FALSE),VLOOKUP(H2235,'Pontuação 3.0'!I$2:J$11,2,FALSE),VLOOKUP(J2235,'Pontuação 3.0'!G$2:H$11,2,FALSE),VLOOKUP(G2235,'Pontuação 3.0'!E$2:F$11,2,FALSE),VLOOKUP(K2235,'Pontuação 3.0'!K$2:L$11,2,FALSE),VLOOKUP(L2235,'Pontuação 3.0'!M$2:N$13,2,FALSE)),0)</f>
        <v>2316</v>
      </c>
      <c r="AD2235" s="14">
        <f t="shared" si="1"/>
        <v>232</v>
      </c>
      <c r="AE2235" s="14" t="str">
        <f t="array" ref="AE2235">IFERROR(INDEX('Pontuação 3.0'!G$13:G$191, MATCH(AD2235, 'Pontuação 3.0'!F$13:F$191, 0)), "Faixa Indefinida")</f>
        <v>B</v>
      </c>
      <c r="AF2235" s="14">
        <f t="shared" si="2"/>
        <v>0</v>
      </c>
      <c r="AG2235" s="14">
        <f t="shared" si="3"/>
        <v>1</v>
      </c>
      <c r="AH2235" s="14">
        <f t="shared" si="4"/>
        <v>0</v>
      </c>
      <c r="AI2235" s="14">
        <f t="shared" si="5"/>
        <v>0</v>
      </c>
      <c r="AJ2235" s="10"/>
    </row>
    <row r="2236" ht="15.75" customHeight="1">
      <c r="A2236" s="9">
        <v>45696.0</v>
      </c>
      <c r="B2236" s="10" t="s">
        <v>5132</v>
      </c>
      <c r="C2236" s="10" t="s">
        <v>5133</v>
      </c>
      <c r="D2236" s="16">
        <v>7.9998543619E10</v>
      </c>
      <c r="E2236" s="10" t="s">
        <v>8586</v>
      </c>
      <c r="F2236" s="10" t="s">
        <v>8631</v>
      </c>
      <c r="G2236" s="10" t="s">
        <v>8597</v>
      </c>
      <c r="H2236" s="10" t="s">
        <v>8626</v>
      </c>
      <c r="I2236" s="10" t="s">
        <v>8614</v>
      </c>
      <c r="J2236" s="10" t="s">
        <v>8591</v>
      </c>
      <c r="K2236" s="10" t="s">
        <v>8590</v>
      </c>
      <c r="L2236" s="10" t="s">
        <v>8615</v>
      </c>
      <c r="M2236" s="10" t="s">
        <v>8625</v>
      </c>
      <c r="N2236" s="12" t="s">
        <v>11</v>
      </c>
      <c r="O2236" s="12" t="s">
        <v>13</v>
      </c>
      <c r="P2236" s="12" t="s">
        <v>80</v>
      </c>
      <c r="Q2236" s="12" t="s">
        <v>15</v>
      </c>
      <c r="R2236" s="12" t="s">
        <v>14</v>
      </c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3">
        <f>ROUNDUP(SUM(VLOOKUP(F2236,'Pontuação 3.0'!A$2:B$11,2,FALSE),VLOOKUP(E2236,'Pontuação 3.0'!C$2:D$11,2,FALSE),VLOOKUP(H2236,'Pontuação 3.0'!I$2:J$11,2,FALSE),VLOOKUP(J2236,'Pontuação 3.0'!G$2:H$11,2,FALSE),VLOOKUP(G2236,'Pontuação 3.0'!E$2:F$11,2,FALSE),VLOOKUP(K2236,'Pontuação 3.0'!K$2:L$11,2,FALSE),VLOOKUP(L2236,'Pontuação 3.0'!M$2:N$13,2,FALSE)),0)</f>
        <v>2090</v>
      </c>
      <c r="AD2236" s="14">
        <f t="shared" si="1"/>
        <v>209</v>
      </c>
      <c r="AE2236" s="14" t="str">
        <f t="array" ref="AE2236">IFERROR(INDEX('Pontuação 3.0'!G$13:G$191, MATCH(AD2236, 'Pontuação 3.0'!F$13:F$191, 0)), "Faixa Indefinida")</f>
        <v>C</v>
      </c>
      <c r="AF2236" s="14">
        <f t="shared" si="2"/>
        <v>0</v>
      </c>
      <c r="AG2236" s="14">
        <f t="shared" si="3"/>
        <v>0</v>
      </c>
      <c r="AH2236" s="14">
        <f t="shared" si="4"/>
        <v>1</v>
      </c>
      <c r="AI2236" s="14">
        <f t="shared" si="5"/>
        <v>0</v>
      </c>
      <c r="AJ2236" s="10"/>
    </row>
    <row r="2237" ht="15.75" customHeight="1">
      <c r="A2237" s="9">
        <v>45696.0</v>
      </c>
      <c r="B2237" s="10" t="s">
        <v>5134</v>
      </c>
      <c r="C2237" s="10" t="s">
        <v>5135</v>
      </c>
      <c r="D2237" s="16">
        <v>8.498610877E10</v>
      </c>
      <c r="E2237" s="10" t="s">
        <v>8586</v>
      </c>
      <c r="F2237" s="10" t="s">
        <v>8596</v>
      </c>
      <c r="G2237" s="10" t="s">
        <v>8588</v>
      </c>
      <c r="H2237" s="10" t="s">
        <v>8598</v>
      </c>
      <c r="I2237" s="10" t="s">
        <v>8590</v>
      </c>
      <c r="J2237" s="10" t="s">
        <v>8599</v>
      </c>
      <c r="K2237" s="10" t="s">
        <v>8590</v>
      </c>
      <c r="L2237" s="10" t="s">
        <v>8615</v>
      </c>
      <c r="M2237" s="10" t="s">
        <v>8593</v>
      </c>
      <c r="N2237" s="12" t="s">
        <v>11</v>
      </c>
      <c r="O2237" s="12" t="s">
        <v>13</v>
      </c>
      <c r="P2237" s="12" t="s">
        <v>502</v>
      </c>
      <c r="Q2237" s="12" t="s">
        <v>503</v>
      </c>
      <c r="R2237" s="12" t="s">
        <v>23</v>
      </c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3">
        <f>ROUNDUP(SUM(VLOOKUP(F2237,'Pontuação 3.0'!A$2:B$11,2,FALSE),VLOOKUP(E2237,'Pontuação 3.0'!C$2:D$11,2,FALSE),VLOOKUP(H2237,'Pontuação 3.0'!I$2:J$11,2,FALSE),VLOOKUP(J2237,'Pontuação 3.0'!G$2:H$11,2,FALSE),VLOOKUP(G2237,'Pontuação 3.0'!E$2:F$11,2,FALSE),VLOOKUP(K2237,'Pontuação 3.0'!K$2:L$11,2,FALSE),VLOOKUP(L2237,'Pontuação 3.0'!M$2:N$13,2,FALSE)),0)</f>
        <v>2075</v>
      </c>
      <c r="AD2237" s="14">
        <f t="shared" si="1"/>
        <v>208</v>
      </c>
      <c r="AE2237" s="14" t="str">
        <f t="array" ref="AE2237">IFERROR(INDEX('Pontuação 3.0'!G$13:G$191, MATCH(AD2237, 'Pontuação 3.0'!F$13:F$191, 0)), "Faixa Indefinida")</f>
        <v>C</v>
      </c>
      <c r="AF2237" s="14">
        <f t="shared" si="2"/>
        <v>0</v>
      </c>
      <c r="AG2237" s="14">
        <f t="shared" si="3"/>
        <v>0</v>
      </c>
      <c r="AH2237" s="14">
        <f t="shared" si="4"/>
        <v>1</v>
      </c>
      <c r="AI2237" s="14">
        <f t="shared" si="5"/>
        <v>0</v>
      </c>
      <c r="AJ2237" s="10"/>
    </row>
    <row r="2238" ht="15.75" customHeight="1">
      <c r="A2238" s="9">
        <v>45696.0</v>
      </c>
      <c r="B2238" s="10" t="s">
        <v>5136</v>
      </c>
      <c r="C2238" s="10" t="s">
        <v>5137</v>
      </c>
      <c r="D2238" s="16">
        <v>4.1996450394E10</v>
      </c>
      <c r="E2238" s="10" t="s">
        <v>8622</v>
      </c>
      <c r="F2238" s="10" t="s">
        <v>8587</v>
      </c>
      <c r="G2238" s="10" t="s">
        <v>8588</v>
      </c>
      <c r="H2238" s="10" t="s">
        <v>8598</v>
      </c>
      <c r="I2238" s="10" t="s">
        <v>8614</v>
      </c>
      <c r="J2238" s="10" t="s">
        <v>8591</v>
      </c>
      <c r="K2238" s="10" t="s">
        <v>8606</v>
      </c>
      <c r="L2238" s="10" t="s">
        <v>8600</v>
      </c>
      <c r="M2238" s="10" t="s">
        <v>8601</v>
      </c>
      <c r="N2238" s="12" t="s">
        <v>11</v>
      </c>
      <c r="O2238" s="12" t="s">
        <v>13</v>
      </c>
      <c r="P2238" s="12" t="s">
        <v>22</v>
      </c>
      <c r="Q2238" s="12" t="s">
        <v>15</v>
      </c>
      <c r="R2238" s="12" t="s">
        <v>14</v>
      </c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3">
        <f>ROUNDUP(SUM(VLOOKUP(F2238,'Pontuação 3.0'!A$2:B$11,2,FALSE),VLOOKUP(E2238,'Pontuação 3.0'!C$2:D$11,2,FALSE),VLOOKUP(H2238,'Pontuação 3.0'!I$2:J$11,2,FALSE),VLOOKUP(J2238,'Pontuação 3.0'!G$2:H$11,2,FALSE),VLOOKUP(G2238,'Pontuação 3.0'!E$2:F$11,2,FALSE),VLOOKUP(K2238,'Pontuação 3.0'!K$2:L$11,2,FALSE),VLOOKUP(L2238,'Pontuação 3.0'!M$2:N$13,2,FALSE)),0)</f>
        <v>2699</v>
      </c>
      <c r="AD2238" s="14">
        <f t="shared" si="1"/>
        <v>270</v>
      </c>
      <c r="AE2238" s="14" t="str">
        <f t="array" ref="AE2238">IFERROR(INDEX('Pontuação 3.0'!G$13:G$191, MATCH(AD2238, 'Pontuação 3.0'!F$13:F$191, 0)), "Faixa Indefinida")</f>
        <v>A</v>
      </c>
      <c r="AF2238" s="14">
        <f t="shared" si="2"/>
        <v>1</v>
      </c>
      <c r="AG2238" s="14">
        <f t="shared" si="3"/>
        <v>0</v>
      </c>
      <c r="AH2238" s="14">
        <f t="shared" si="4"/>
        <v>0</v>
      </c>
      <c r="AI2238" s="14">
        <f t="shared" si="5"/>
        <v>0</v>
      </c>
      <c r="AJ2238" s="10"/>
    </row>
    <row r="2239" ht="15.75" customHeight="1">
      <c r="A2239" s="9">
        <v>45696.0</v>
      </c>
      <c r="B2239" s="10" t="s">
        <v>5138</v>
      </c>
      <c r="C2239" s="10" t="s">
        <v>5139</v>
      </c>
      <c r="D2239" s="16">
        <v>8.2996308643E10</v>
      </c>
      <c r="E2239" s="10" t="s">
        <v>8586</v>
      </c>
      <c r="F2239" s="10" t="s">
        <v>8587</v>
      </c>
      <c r="G2239" s="10" t="s">
        <v>8620</v>
      </c>
      <c r="H2239" s="10" t="s">
        <v>8605</v>
      </c>
      <c r="I2239" s="10" t="s">
        <v>8614</v>
      </c>
      <c r="J2239" s="10" t="s">
        <v>8591</v>
      </c>
      <c r="K2239" s="10" t="s">
        <v>8590</v>
      </c>
      <c r="L2239" s="10" t="s">
        <v>8615</v>
      </c>
      <c r="M2239" s="10" t="s">
        <v>8625</v>
      </c>
      <c r="N2239" s="12" t="s">
        <v>11</v>
      </c>
      <c r="O2239" s="12" t="s">
        <v>13</v>
      </c>
      <c r="P2239" s="12" t="s">
        <v>19</v>
      </c>
      <c r="Q2239" s="12" t="s">
        <v>15</v>
      </c>
      <c r="R2239" s="12" t="s">
        <v>14</v>
      </c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3">
        <f>ROUNDUP(SUM(VLOOKUP(F2239,'Pontuação 3.0'!A$2:B$11,2,FALSE),VLOOKUP(E2239,'Pontuação 3.0'!C$2:D$11,2,FALSE),VLOOKUP(H2239,'Pontuação 3.0'!I$2:J$11,2,FALSE),VLOOKUP(J2239,'Pontuação 3.0'!G$2:H$11,2,FALSE),VLOOKUP(G2239,'Pontuação 3.0'!E$2:F$11,2,FALSE),VLOOKUP(K2239,'Pontuação 3.0'!K$2:L$11,2,FALSE),VLOOKUP(L2239,'Pontuação 3.0'!M$2:N$13,2,FALSE)),0)</f>
        <v>2156</v>
      </c>
      <c r="AD2239" s="14">
        <f t="shared" si="1"/>
        <v>216</v>
      </c>
      <c r="AE2239" s="14" t="str">
        <f t="array" ref="AE2239">IFERROR(INDEX('Pontuação 3.0'!G$13:G$191, MATCH(AD2239, 'Pontuação 3.0'!F$13:F$191, 0)), "Faixa Indefinida")</f>
        <v>B</v>
      </c>
      <c r="AF2239" s="14">
        <f t="shared" si="2"/>
        <v>0</v>
      </c>
      <c r="AG2239" s="14">
        <f t="shared" si="3"/>
        <v>1</v>
      </c>
      <c r="AH2239" s="14">
        <f t="shared" si="4"/>
        <v>0</v>
      </c>
      <c r="AI2239" s="14">
        <f t="shared" si="5"/>
        <v>0</v>
      </c>
      <c r="AJ2239" s="10"/>
    </row>
    <row r="2240" ht="15.75" customHeight="1">
      <c r="A2240" s="9">
        <v>45696.0</v>
      </c>
      <c r="B2240" s="10" t="s">
        <v>5140</v>
      </c>
      <c r="C2240" s="10" t="s">
        <v>5141</v>
      </c>
      <c r="D2240" s="17" t="s">
        <v>5142</v>
      </c>
      <c r="E2240" s="10" t="s">
        <v>8586</v>
      </c>
      <c r="F2240" s="10" t="s">
        <v>8631</v>
      </c>
      <c r="G2240" s="10" t="s">
        <v>8628</v>
      </c>
      <c r="H2240" s="10" t="s">
        <v>8626</v>
      </c>
      <c r="I2240" s="10" t="s">
        <v>8614</v>
      </c>
      <c r="J2240" s="10" t="s">
        <v>8617</v>
      </c>
      <c r="K2240" s="10" t="s">
        <v>8590</v>
      </c>
      <c r="L2240" s="10" t="s">
        <v>8592</v>
      </c>
      <c r="M2240" s="10" t="s">
        <v>8601</v>
      </c>
      <c r="N2240" s="12" t="s">
        <v>11</v>
      </c>
      <c r="O2240" s="12" t="s">
        <v>13</v>
      </c>
      <c r="P2240" s="12" t="s">
        <v>19</v>
      </c>
      <c r="Q2240" s="12" t="s">
        <v>1424</v>
      </c>
      <c r="R2240" s="12" t="s">
        <v>14</v>
      </c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3">
        <f>ROUNDUP(SUM(VLOOKUP(F2240,'Pontuação 3.0'!A$2:B$11,2,FALSE),VLOOKUP(E2240,'Pontuação 3.0'!C$2:D$11,2,FALSE),VLOOKUP(H2240,'Pontuação 3.0'!I$2:J$11,2,FALSE),VLOOKUP(J2240,'Pontuação 3.0'!G$2:H$11,2,FALSE),VLOOKUP(G2240,'Pontuação 3.0'!E$2:F$11,2,FALSE),VLOOKUP(K2240,'Pontuação 3.0'!K$2:L$11,2,FALSE),VLOOKUP(L2240,'Pontuação 3.0'!M$2:N$13,2,FALSE)),0)</f>
        <v>2084</v>
      </c>
      <c r="AD2240" s="14">
        <f t="shared" si="1"/>
        <v>208</v>
      </c>
      <c r="AE2240" s="14" t="str">
        <f t="array" ref="AE2240">IFERROR(INDEX('Pontuação 3.0'!G$13:G$191, MATCH(AD2240, 'Pontuação 3.0'!F$13:F$191, 0)), "Faixa Indefinida")</f>
        <v>C</v>
      </c>
      <c r="AF2240" s="14">
        <f t="shared" si="2"/>
        <v>0</v>
      </c>
      <c r="AG2240" s="14">
        <f t="shared" si="3"/>
        <v>0</v>
      </c>
      <c r="AH2240" s="14">
        <f t="shared" si="4"/>
        <v>1</v>
      </c>
      <c r="AI2240" s="14">
        <f t="shared" si="5"/>
        <v>0</v>
      </c>
      <c r="AJ2240" s="10"/>
    </row>
    <row r="2241" ht="15.75" customHeight="1">
      <c r="A2241" s="9">
        <v>45696.0</v>
      </c>
      <c r="B2241" s="10" t="s">
        <v>266</v>
      </c>
      <c r="C2241" s="10" t="s">
        <v>5143</v>
      </c>
      <c r="D2241" s="16">
        <v>2.1964370971E10</v>
      </c>
      <c r="E2241" s="10" t="s">
        <v>8586</v>
      </c>
      <c r="F2241" s="10" t="s">
        <v>8587</v>
      </c>
      <c r="G2241" s="10" t="s">
        <v>8620</v>
      </c>
      <c r="H2241" s="10" t="s">
        <v>8589</v>
      </c>
      <c r="I2241" s="10" t="s">
        <v>8590</v>
      </c>
      <c r="J2241" s="10" t="s">
        <v>8599</v>
      </c>
      <c r="K2241" s="10" t="s">
        <v>8590</v>
      </c>
      <c r="L2241" s="10" t="s">
        <v>8615</v>
      </c>
      <c r="M2241" s="10" t="s">
        <v>8621</v>
      </c>
      <c r="N2241" s="12" t="s">
        <v>11</v>
      </c>
      <c r="O2241" s="12" t="s">
        <v>13</v>
      </c>
      <c r="P2241" s="12" t="s">
        <v>22</v>
      </c>
      <c r="Q2241" s="12" t="s">
        <v>49</v>
      </c>
      <c r="R2241" s="12" t="s">
        <v>14</v>
      </c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3">
        <f>ROUNDUP(SUM(VLOOKUP(F2241,'Pontuação 3.0'!A$2:B$11,2,FALSE),VLOOKUP(E2241,'Pontuação 3.0'!C$2:D$11,2,FALSE),VLOOKUP(H2241,'Pontuação 3.0'!I$2:J$11,2,FALSE),VLOOKUP(J2241,'Pontuação 3.0'!G$2:H$11,2,FALSE),VLOOKUP(G2241,'Pontuação 3.0'!E$2:F$11,2,FALSE),VLOOKUP(K2241,'Pontuação 3.0'!K$2:L$11,2,FALSE),VLOOKUP(L2241,'Pontuação 3.0'!M$2:N$13,2,FALSE)),0)</f>
        <v>2155</v>
      </c>
      <c r="AD2241" s="14">
        <f t="shared" si="1"/>
        <v>216</v>
      </c>
      <c r="AE2241" s="14" t="str">
        <f t="array" ref="AE2241">IFERROR(INDEX('Pontuação 3.0'!G$13:G$191, MATCH(AD2241, 'Pontuação 3.0'!F$13:F$191, 0)), "Faixa Indefinida")</f>
        <v>B</v>
      </c>
      <c r="AF2241" s="14">
        <f t="shared" si="2"/>
        <v>0</v>
      </c>
      <c r="AG2241" s="14">
        <f t="shared" si="3"/>
        <v>1</v>
      </c>
      <c r="AH2241" s="14">
        <f t="shared" si="4"/>
        <v>0</v>
      </c>
      <c r="AI2241" s="14">
        <f t="shared" si="5"/>
        <v>0</v>
      </c>
      <c r="AJ2241" s="10"/>
    </row>
    <row r="2242" ht="15.75" customHeight="1">
      <c r="A2242" s="9">
        <v>45696.0</v>
      </c>
      <c r="B2242" s="10" t="s">
        <v>586</v>
      </c>
      <c r="C2242" s="10" t="s">
        <v>5144</v>
      </c>
      <c r="D2242" s="16">
        <v>6.7998608227E10</v>
      </c>
      <c r="E2242" s="10" t="s">
        <v>8586</v>
      </c>
      <c r="F2242" s="10" t="s">
        <v>8596</v>
      </c>
      <c r="G2242" s="10" t="s">
        <v>8620</v>
      </c>
      <c r="H2242" s="10" t="s">
        <v>8605</v>
      </c>
      <c r="I2242" s="10" t="s">
        <v>8590</v>
      </c>
      <c r="J2242" s="10" t="s">
        <v>8617</v>
      </c>
      <c r="K2242" s="10" t="s">
        <v>8590</v>
      </c>
      <c r="L2242" s="10" t="s">
        <v>8592</v>
      </c>
      <c r="M2242" s="10" t="s">
        <v>8601</v>
      </c>
      <c r="N2242" s="12" t="s">
        <v>11</v>
      </c>
      <c r="O2242" s="12" t="s">
        <v>13</v>
      </c>
      <c r="P2242" s="12" t="s">
        <v>80</v>
      </c>
      <c r="Q2242" s="12" t="s">
        <v>34</v>
      </c>
      <c r="R2242" s="12" t="s">
        <v>23</v>
      </c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3">
        <f>ROUNDUP(SUM(VLOOKUP(F2242,'Pontuação 3.0'!A$2:B$11,2,FALSE),VLOOKUP(E2242,'Pontuação 3.0'!C$2:D$11,2,FALSE),VLOOKUP(H2242,'Pontuação 3.0'!I$2:J$11,2,FALSE),VLOOKUP(J2242,'Pontuação 3.0'!G$2:H$11,2,FALSE),VLOOKUP(G2242,'Pontuação 3.0'!E$2:F$11,2,FALSE),VLOOKUP(K2242,'Pontuação 3.0'!K$2:L$11,2,FALSE),VLOOKUP(L2242,'Pontuação 3.0'!M$2:N$13,2,FALSE)),0)</f>
        <v>2060</v>
      </c>
      <c r="AD2242" s="14">
        <f t="shared" si="1"/>
        <v>206</v>
      </c>
      <c r="AE2242" s="14" t="str">
        <f t="array" ref="AE2242">IFERROR(INDEX('Pontuação 3.0'!G$13:G$191, MATCH(AD2242, 'Pontuação 3.0'!F$13:F$191, 0)), "Faixa Indefinida")</f>
        <v>C</v>
      </c>
      <c r="AF2242" s="14">
        <f t="shared" si="2"/>
        <v>0</v>
      </c>
      <c r="AG2242" s="14">
        <f t="shared" si="3"/>
        <v>0</v>
      </c>
      <c r="AH2242" s="14">
        <f t="shared" si="4"/>
        <v>1</v>
      </c>
      <c r="AI2242" s="14">
        <f t="shared" si="5"/>
        <v>0</v>
      </c>
      <c r="AJ2242" s="10"/>
    </row>
    <row r="2243" ht="15.75" customHeight="1">
      <c r="A2243" s="9">
        <v>45696.0</v>
      </c>
      <c r="B2243" s="10" t="s">
        <v>4644</v>
      </c>
      <c r="C2243" s="10" t="s">
        <v>4645</v>
      </c>
      <c r="D2243" s="16">
        <v>4.1984742533E10</v>
      </c>
      <c r="E2243" s="10" t="s">
        <v>8586</v>
      </c>
      <c r="F2243" s="10" t="s">
        <v>8587</v>
      </c>
      <c r="G2243" s="10" t="s">
        <v>8588</v>
      </c>
      <c r="H2243" s="10" t="s">
        <v>8589</v>
      </c>
      <c r="I2243" s="10" t="s">
        <v>8590</v>
      </c>
      <c r="J2243" s="10" t="s">
        <v>8599</v>
      </c>
      <c r="K2243" s="10" t="s">
        <v>8606</v>
      </c>
      <c r="L2243" s="10" t="s">
        <v>8615</v>
      </c>
      <c r="M2243" s="10" t="s">
        <v>8601</v>
      </c>
      <c r="N2243" s="12" t="s">
        <v>11</v>
      </c>
      <c r="O2243" s="12" t="s">
        <v>13</v>
      </c>
      <c r="P2243" s="12" t="s">
        <v>19</v>
      </c>
      <c r="Q2243" s="12" t="s">
        <v>49</v>
      </c>
      <c r="R2243" s="12" t="s">
        <v>14</v>
      </c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3">
        <f>ROUNDUP(SUM(VLOOKUP(F2243,'Pontuação 3.0'!A$2:B$11,2,FALSE),VLOOKUP(E2243,'Pontuação 3.0'!C$2:D$11,2,FALSE),VLOOKUP(H2243,'Pontuação 3.0'!I$2:J$11,2,FALSE),VLOOKUP(J2243,'Pontuação 3.0'!G$2:H$11,2,FALSE),VLOOKUP(G2243,'Pontuação 3.0'!E$2:F$11,2,FALSE),VLOOKUP(K2243,'Pontuação 3.0'!K$2:L$11,2,FALSE),VLOOKUP(L2243,'Pontuação 3.0'!M$2:N$13,2,FALSE)),0)</f>
        <v>2556</v>
      </c>
      <c r="AD2243" s="14">
        <f t="shared" si="1"/>
        <v>256</v>
      </c>
      <c r="AE2243" s="14" t="str">
        <f t="array" ref="AE2243">IFERROR(INDEX('Pontuação 3.0'!G$13:G$191, MATCH(AD2243, 'Pontuação 3.0'!F$13:F$191, 0)), "Faixa Indefinida")</f>
        <v>A</v>
      </c>
      <c r="AF2243" s="14">
        <f t="shared" si="2"/>
        <v>1</v>
      </c>
      <c r="AG2243" s="14">
        <f t="shared" si="3"/>
        <v>0</v>
      </c>
      <c r="AH2243" s="14">
        <f t="shared" si="4"/>
        <v>0</v>
      </c>
      <c r="AI2243" s="14">
        <f t="shared" si="5"/>
        <v>0</v>
      </c>
      <c r="AJ2243" s="10"/>
    </row>
    <row r="2244" ht="15.75" customHeight="1">
      <c r="A2244" s="9">
        <v>45696.0</v>
      </c>
      <c r="B2244" s="10" t="s">
        <v>5147</v>
      </c>
      <c r="C2244" s="10" t="s">
        <v>5148</v>
      </c>
      <c r="D2244" s="16">
        <v>7.1992215559E10</v>
      </c>
      <c r="E2244" s="10" t="s">
        <v>8586</v>
      </c>
      <c r="F2244" s="10" t="s">
        <v>8587</v>
      </c>
      <c r="G2244" s="10" t="s">
        <v>8616</v>
      </c>
      <c r="H2244" s="10" t="s">
        <v>8598</v>
      </c>
      <c r="I2244" s="10" t="s">
        <v>8614</v>
      </c>
      <c r="J2244" s="10" t="s">
        <v>8617</v>
      </c>
      <c r="K2244" s="10" t="s">
        <v>8606</v>
      </c>
      <c r="L2244" s="10" t="s">
        <v>8592</v>
      </c>
      <c r="M2244" s="10" t="s">
        <v>8611</v>
      </c>
      <c r="N2244" s="12" t="s">
        <v>11</v>
      </c>
      <c r="O2244" s="12" t="s">
        <v>13</v>
      </c>
      <c r="P2244" s="12" t="s">
        <v>22</v>
      </c>
      <c r="Q2244" s="12" t="s">
        <v>15</v>
      </c>
      <c r="R2244" s="12" t="s">
        <v>14</v>
      </c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3">
        <f>ROUNDUP(SUM(VLOOKUP(F2244,'Pontuação 3.0'!A$2:B$11,2,FALSE),VLOOKUP(E2244,'Pontuação 3.0'!C$2:D$11,2,FALSE),VLOOKUP(H2244,'Pontuação 3.0'!I$2:J$11,2,FALSE),VLOOKUP(J2244,'Pontuação 3.0'!G$2:H$11,2,FALSE),VLOOKUP(G2244,'Pontuação 3.0'!E$2:F$11,2,FALSE),VLOOKUP(K2244,'Pontuação 3.0'!K$2:L$11,2,FALSE),VLOOKUP(L2244,'Pontuação 3.0'!M$2:N$13,2,FALSE)),0)</f>
        <v>2752</v>
      </c>
      <c r="AD2244" s="14">
        <f t="shared" si="1"/>
        <v>275</v>
      </c>
      <c r="AE2244" s="14" t="str">
        <f t="array" ref="AE2244">IFERROR(INDEX('Pontuação 3.0'!G$13:G$191, MATCH(AD2244, 'Pontuação 3.0'!F$13:F$191, 0)), "Faixa Indefinida")</f>
        <v>A</v>
      </c>
      <c r="AF2244" s="14">
        <f t="shared" si="2"/>
        <v>1</v>
      </c>
      <c r="AG2244" s="14">
        <f t="shared" si="3"/>
        <v>0</v>
      </c>
      <c r="AH2244" s="14">
        <f t="shared" si="4"/>
        <v>0</v>
      </c>
      <c r="AI2244" s="14">
        <f t="shared" si="5"/>
        <v>0</v>
      </c>
      <c r="AJ2244" s="10"/>
    </row>
    <row r="2245" ht="15.75" customHeight="1">
      <c r="A2245" s="9">
        <v>45696.0</v>
      </c>
      <c r="B2245" s="10" t="s">
        <v>5145</v>
      </c>
      <c r="C2245" s="10" t="s">
        <v>5146</v>
      </c>
      <c r="D2245" s="16">
        <v>7.1992028822E10</v>
      </c>
      <c r="E2245" s="10" t="s">
        <v>8586</v>
      </c>
      <c r="F2245" s="10" t="s">
        <v>8587</v>
      </c>
      <c r="G2245" s="10" t="s">
        <v>8588</v>
      </c>
      <c r="H2245" s="10" t="s">
        <v>8589</v>
      </c>
      <c r="I2245" s="10" t="s">
        <v>8590</v>
      </c>
      <c r="J2245" s="10" t="s">
        <v>8599</v>
      </c>
      <c r="K2245" s="10" t="s">
        <v>8590</v>
      </c>
      <c r="L2245" s="10" t="s">
        <v>8592</v>
      </c>
      <c r="M2245" s="10" t="s">
        <v>8593</v>
      </c>
      <c r="N2245" s="12" t="s">
        <v>11</v>
      </c>
      <c r="O2245" s="12" t="s">
        <v>13</v>
      </c>
      <c r="P2245" s="12" t="s">
        <v>77</v>
      </c>
      <c r="Q2245" s="12" t="s">
        <v>45</v>
      </c>
      <c r="R2245" s="12" t="s">
        <v>14</v>
      </c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3">
        <f>ROUNDUP(SUM(VLOOKUP(F2245,'Pontuação 3.0'!A$2:B$11,2,FALSE),VLOOKUP(E2245,'Pontuação 3.0'!C$2:D$11,2,FALSE),VLOOKUP(H2245,'Pontuação 3.0'!I$2:J$11,2,FALSE),VLOOKUP(J2245,'Pontuação 3.0'!G$2:H$11,2,FALSE),VLOOKUP(G2245,'Pontuação 3.0'!E$2:F$11,2,FALSE),VLOOKUP(K2245,'Pontuação 3.0'!K$2:L$11,2,FALSE),VLOOKUP(L2245,'Pontuação 3.0'!M$2:N$13,2,FALSE)),0)</f>
        <v>2209</v>
      </c>
      <c r="AD2245" s="14">
        <f t="shared" si="1"/>
        <v>221</v>
      </c>
      <c r="AE2245" s="14" t="str">
        <f t="array" ref="AE2245">IFERROR(INDEX('Pontuação 3.0'!G$13:G$191, MATCH(AD2245, 'Pontuação 3.0'!F$13:F$191, 0)), "Faixa Indefinida")</f>
        <v>B</v>
      </c>
      <c r="AF2245" s="14">
        <f t="shared" si="2"/>
        <v>0</v>
      </c>
      <c r="AG2245" s="14">
        <f t="shared" si="3"/>
        <v>1</v>
      </c>
      <c r="AH2245" s="14">
        <f t="shared" si="4"/>
        <v>0</v>
      </c>
      <c r="AI2245" s="14">
        <f t="shared" si="5"/>
        <v>0</v>
      </c>
      <c r="AJ2245" s="10"/>
    </row>
    <row r="2246" ht="15.75" customHeight="1">
      <c r="A2246" s="9">
        <v>45696.0</v>
      </c>
      <c r="B2246" s="10" t="s">
        <v>5151</v>
      </c>
      <c r="C2246" s="10" t="s">
        <v>5152</v>
      </c>
      <c r="D2246" s="16">
        <v>1.799743504E10</v>
      </c>
      <c r="E2246" s="10" t="s">
        <v>8586</v>
      </c>
      <c r="F2246" s="10" t="s">
        <v>8587</v>
      </c>
      <c r="G2246" s="10" t="s">
        <v>8616</v>
      </c>
      <c r="H2246" s="10" t="s">
        <v>8589</v>
      </c>
      <c r="I2246" s="10" t="s">
        <v>8614</v>
      </c>
      <c r="J2246" s="10" t="s">
        <v>8599</v>
      </c>
      <c r="K2246" s="10" t="s">
        <v>8590</v>
      </c>
      <c r="L2246" s="10" t="s">
        <v>8592</v>
      </c>
      <c r="M2246" s="10" t="s">
        <v>8611</v>
      </c>
      <c r="N2246" s="12" t="s">
        <v>11</v>
      </c>
      <c r="O2246" s="12" t="s">
        <v>13</v>
      </c>
      <c r="P2246" s="12" t="s">
        <v>22</v>
      </c>
      <c r="Q2246" s="12" t="s">
        <v>31</v>
      </c>
      <c r="R2246" s="12" t="s">
        <v>14</v>
      </c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3">
        <f>ROUNDUP(SUM(VLOOKUP(F2246,'Pontuação 3.0'!A$2:B$11,2,FALSE),VLOOKUP(E2246,'Pontuação 3.0'!C$2:D$11,2,FALSE),VLOOKUP(H2246,'Pontuação 3.0'!I$2:J$11,2,FALSE),VLOOKUP(J2246,'Pontuação 3.0'!G$2:H$11,2,FALSE),VLOOKUP(G2246,'Pontuação 3.0'!E$2:F$11,2,FALSE),VLOOKUP(K2246,'Pontuação 3.0'!K$2:L$11,2,FALSE),VLOOKUP(L2246,'Pontuação 3.0'!M$2:N$13,2,FALSE)),0)</f>
        <v>2303</v>
      </c>
      <c r="AD2246" s="14">
        <f t="shared" si="1"/>
        <v>230</v>
      </c>
      <c r="AE2246" s="14" t="str">
        <f t="array" ref="AE2246">IFERROR(INDEX('Pontuação 3.0'!G$13:G$191, MATCH(AD2246, 'Pontuação 3.0'!F$13:F$191, 0)), "Faixa Indefinida")</f>
        <v>B</v>
      </c>
      <c r="AF2246" s="14">
        <f t="shared" si="2"/>
        <v>0</v>
      </c>
      <c r="AG2246" s="14">
        <f t="shared" si="3"/>
        <v>1</v>
      </c>
      <c r="AH2246" s="14">
        <f t="shared" si="4"/>
        <v>0</v>
      </c>
      <c r="AI2246" s="14">
        <f t="shared" si="5"/>
        <v>0</v>
      </c>
      <c r="AJ2246" s="10"/>
    </row>
    <row r="2247" ht="15.75" customHeight="1">
      <c r="A2247" s="9">
        <v>45696.0</v>
      </c>
      <c r="B2247" s="10" t="s">
        <v>5149</v>
      </c>
      <c r="C2247" s="10" t="s">
        <v>5150</v>
      </c>
      <c r="D2247" s="15" t="s">
        <v>8766</v>
      </c>
      <c r="E2247" s="10" t="s">
        <v>8586</v>
      </c>
      <c r="F2247" s="10" t="s">
        <v>8587</v>
      </c>
      <c r="G2247" s="10" t="s">
        <v>8620</v>
      </c>
      <c r="H2247" s="10" t="s">
        <v>8589</v>
      </c>
      <c r="I2247" s="10" t="s">
        <v>8590</v>
      </c>
      <c r="J2247" s="10" t="s">
        <v>8599</v>
      </c>
      <c r="K2247" s="10" t="s">
        <v>8590</v>
      </c>
      <c r="L2247" s="10" t="s">
        <v>8615</v>
      </c>
      <c r="M2247" s="10" t="s">
        <v>8625</v>
      </c>
      <c r="N2247" s="12" t="s">
        <v>11</v>
      </c>
      <c r="O2247" s="12" t="s">
        <v>13</v>
      </c>
      <c r="P2247" s="12" t="s">
        <v>19</v>
      </c>
      <c r="Q2247" s="12" t="s">
        <v>45</v>
      </c>
      <c r="R2247" s="12" t="s">
        <v>23</v>
      </c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3">
        <f>ROUNDUP(SUM(VLOOKUP(F2247,'Pontuação 3.0'!A$2:B$11,2,FALSE),VLOOKUP(E2247,'Pontuação 3.0'!C$2:D$11,2,FALSE),VLOOKUP(H2247,'Pontuação 3.0'!I$2:J$11,2,FALSE),VLOOKUP(J2247,'Pontuação 3.0'!G$2:H$11,2,FALSE),VLOOKUP(G2247,'Pontuação 3.0'!E$2:F$11,2,FALSE),VLOOKUP(K2247,'Pontuação 3.0'!K$2:L$11,2,FALSE),VLOOKUP(L2247,'Pontuação 3.0'!M$2:N$13,2,FALSE)),0)</f>
        <v>2155</v>
      </c>
      <c r="AD2247" s="14">
        <f t="shared" si="1"/>
        <v>216</v>
      </c>
      <c r="AE2247" s="14" t="str">
        <f t="array" ref="AE2247">IFERROR(INDEX('Pontuação 3.0'!G$13:G$191, MATCH(AD2247, 'Pontuação 3.0'!F$13:F$191, 0)), "Faixa Indefinida")</f>
        <v>B</v>
      </c>
      <c r="AF2247" s="14">
        <f t="shared" si="2"/>
        <v>0</v>
      </c>
      <c r="AG2247" s="14">
        <f t="shared" si="3"/>
        <v>1</v>
      </c>
      <c r="AH2247" s="14">
        <f t="shared" si="4"/>
        <v>0</v>
      </c>
      <c r="AI2247" s="14">
        <f t="shared" si="5"/>
        <v>0</v>
      </c>
      <c r="AJ2247" s="10"/>
    </row>
    <row r="2248" ht="15.75" customHeight="1">
      <c r="A2248" s="9">
        <v>45696.0</v>
      </c>
      <c r="B2248" s="10" t="s">
        <v>5153</v>
      </c>
      <c r="C2248" s="10" t="s">
        <v>5154</v>
      </c>
      <c r="D2248" s="11">
        <v>8.59961589E10</v>
      </c>
      <c r="E2248" s="10" t="s">
        <v>8622</v>
      </c>
      <c r="F2248" s="10" t="s">
        <v>8631</v>
      </c>
      <c r="G2248" s="10" t="s">
        <v>8616</v>
      </c>
      <c r="H2248" s="10" t="s">
        <v>8626</v>
      </c>
      <c r="I2248" s="10" t="s">
        <v>8614</v>
      </c>
      <c r="J2248" s="10" t="s">
        <v>8617</v>
      </c>
      <c r="K2248" s="10" t="s">
        <v>8590</v>
      </c>
      <c r="L2248" s="10" t="s">
        <v>8615</v>
      </c>
      <c r="M2248" s="10" t="s">
        <v>8601</v>
      </c>
      <c r="N2248" s="12" t="s">
        <v>11</v>
      </c>
      <c r="O2248" s="12" t="s">
        <v>13</v>
      </c>
      <c r="P2248" s="12" t="s">
        <v>39</v>
      </c>
      <c r="Q2248" s="12" t="s">
        <v>60</v>
      </c>
      <c r="R2248" s="12" t="s">
        <v>14</v>
      </c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3">
        <f>ROUNDUP(SUM(VLOOKUP(F2248,'Pontuação 3.0'!A$2:B$11,2,FALSE),VLOOKUP(E2248,'Pontuação 3.0'!C$2:D$11,2,FALSE),VLOOKUP(H2248,'Pontuação 3.0'!I$2:J$11,2,FALSE),VLOOKUP(J2248,'Pontuação 3.0'!G$2:H$11,2,FALSE),VLOOKUP(G2248,'Pontuação 3.0'!E$2:F$11,2,FALSE),VLOOKUP(K2248,'Pontuação 3.0'!K$2:L$11,2,FALSE),VLOOKUP(L2248,'Pontuação 3.0'!M$2:N$13,2,FALSE)),0)</f>
        <v>2384</v>
      </c>
      <c r="AD2248" s="14">
        <f t="shared" si="1"/>
        <v>238</v>
      </c>
      <c r="AE2248" s="14" t="str">
        <f t="array" ref="AE2248">IFERROR(INDEX('Pontuação 3.0'!G$13:G$191, MATCH(AD2248, 'Pontuação 3.0'!F$13:F$191, 0)), "Faixa Indefinida")</f>
        <v>A</v>
      </c>
      <c r="AF2248" s="14">
        <f t="shared" si="2"/>
        <v>1</v>
      </c>
      <c r="AG2248" s="14">
        <f t="shared" si="3"/>
        <v>0</v>
      </c>
      <c r="AH2248" s="14">
        <f t="shared" si="4"/>
        <v>0</v>
      </c>
      <c r="AI2248" s="14">
        <f t="shared" si="5"/>
        <v>0</v>
      </c>
      <c r="AJ2248" s="10"/>
    </row>
    <row r="2249" ht="15.75" customHeight="1">
      <c r="A2249" s="9">
        <v>45696.0</v>
      </c>
      <c r="B2249" s="10" t="s">
        <v>5157</v>
      </c>
      <c r="C2249" s="10" t="s">
        <v>5158</v>
      </c>
      <c r="D2249" s="15" t="s">
        <v>8767</v>
      </c>
      <c r="E2249" s="10" t="s">
        <v>8586</v>
      </c>
      <c r="F2249" s="10" t="s">
        <v>8596</v>
      </c>
      <c r="G2249" s="10" t="s">
        <v>8620</v>
      </c>
      <c r="H2249" s="10" t="s">
        <v>8598</v>
      </c>
      <c r="I2249" s="10" t="s">
        <v>8590</v>
      </c>
      <c r="J2249" s="10" t="s">
        <v>8599</v>
      </c>
      <c r="K2249" s="10" t="s">
        <v>8590</v>
      </c>
      <c r="L2249" s="10" t="s">
        <v>8592</v>
      </c>
      <c r="M2249" s="10" t="s">
        <v>8601</v>
      </c>
      <c r="N2249" s="12" t="s">
        <v>11</v>
      </c>
      <c r="O2249" s="12" t="s">
        <v>13</v>
      </c>
      <c r="P2249" s="12" t="s">
        <v>19</v>
      </c>
      <c r="Q2249" s="12" t="s">
        <v>15</v>
      </c>
      <c r="R2249" s="12" t="s">
        <v>14</v>
      </c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3">
        <f>ROUNDUP(SUM(VLOOKUP(F2249,'Pontuação 3.0'!A$2:B$11,2,FALSE),VLOOKUP(E2249,'Pontuação 3.0'!C$2:D$11,2,FALSE),VLOOKUP(H2249,'Pontuação 3.0'!I$2:J$11,2,FALSE),VLOOKUP(J2249,'Pontuação 3.0'!G$2:H$11,2,FALSE),VLOOKUP(G2249,'Pontuação 3.0'!E$2:F$11,2,FALSE),VLOOKUP(K2249,'Pontuação 3.0'!K$2:L$11,2,FALSE),VLOOKUP(L2249,'Pontuação 3.0'!M$2:N$13,2,FALSE)),0)</f>
        <v>1849</v>
      </c>
      <c r="AD2249" s="14">
        <f t="shared" si="1"/>
        <v>185</v>
      </c>
      <c r="AE2249" s="14" t="str">
        <f t="array" ref="AE2249">IFERROR(INDEX('Pontuação 3.0'!G$13:G$191, MATCH(AD2249, 'Pontuação 3.0'!F$13:F$191, 0)), "Faixa Indefinida")</f>
        <v>D</v>
      </c>
      <c r="AF2249" s="14">
        <f t="shared" si="2"/>
        <v>0</v>
      </c>
      <c r="AG2249" s="14">
        <f t="shared" si="3"/>
        <v>0</v>
      </c>
      <c r="AH2249" s="14">
        <f t="shared" si="4"/>
        <v>0</v>
      </c>
      <c r="AI2249" s="14">
        <f t="shared" si="5"/>
        <v>1</v>
      </c>
      <c r="AJ2249" s="10"/>
    </row>
    <row r="2250" ht="15.75" customHeight="1">
      <c r="A2250" s="9">
        <v>45696.0</v>
      </c>
      <c r="B2250" s="10" t="s">
        <v>5155</v>
      </c>
      <c r="C2250" s="10" t="s">
        <v>5156</v>
      </c>
      <c r="D2250" s="11">
        <v>5.5869994926E10</v>
      </c>
      <c r="E2250" s="10" t="s">
        <v>8586</v>
      </c>
      <c r="F2250" s="10" t="s">
        <v>8596</v>
      </c>
      <c r="G2250" s="10" t="s">
        <v>8620</v>
      </c>
      <c r="H2250" s="10" t="s">
        <v>8589</v>
      </c>
      <c r="I2250" s="10" t="s">
        <v>8614</v>
      </c>
      <c r="J2250" s="10" t="s">
        <v>8599</v>
      </c>
      <c r="K2250" s="10" t="s">
        <v>8590</v>
      </c>
      <c r="L2250" s="10" t="s">
        <v>8615</v>
      </c>
      <c r="M2250" s="10" t="s">
        <v>8593</v>
      </c>
      <c r="N2250" s="12" t="s">
        <v>11</v>
      </c>
      <c r="O2250" s="12" t="s">
        <v>13</v>
      </c>
      <c r="P2250" s="12" t="s">
        <v>19</v>
      </c>
      <c r="Q2250" s="12" t="s">
        <v>49</v>
      </c>
      <c r="R2250" s="12" t="s">
        <v>23</v>
      </c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3">
        <f>ROUNDUP(SUM(VLOOKUP(F2250,'Pontuação 3.0'!A$2:B$11,2,FALSE),VLOOKUP(E2250,'Pontuação 3.0'!C$2:D$11,2,FALSE),VLOOKUP(H2250,'Pontuação 3.0'!I$2:J$11,2,FALSE),VLOOKUP(J2250,'Pontuação 3.0'!G$2:H$11,2,FALSE),VLOOKUP(G2250,'Pontuação 3.0'!E$2:F$11,2,FALSE),VLOOKUP(K2250,'Pontuação 3.0'!K$2:L$11,2,FALSE),VLOOKUP(L2250,'Pontuação 3.0'!M$2:N$13,2,FALSE)),0)</f>
        <v>2022</v>
      </c>
      <c r="AD2250" s="14">
        <f t="shared" si="1"/>
        <v>202</v>
      </c>
      <c r="AE2250" s="14" t="str">
        <f t="array" ref="AE2250">IFERROR(INDEX('Pontuação 3.0'!G$13:G$191, MATCH(AD2250, 'Pontuação 3.0'!F$13:F$191, 0)), "Faixa Indefinida")</f>
        <v>C</v>
      </c>
      <c r="AF2250" s="14">
        <f t="shared" si="2"/>
        <v>0</v>
      </c>
      <c r="AG2250" s="14">
        <f t="shared" si="3"/>
        <v>0</v>
      </c>
      <c r="AH2250" s="14">
        <f t="shared" si="4"/>
        <v>1</v>
      </c>
      <c r="AI2250" s="14">
        <f t="shared" si="5"/>
        <v>0</v>
      </c>
      <c r="AJ2250" s="10"/>
    </row>
    <row r="2251" ht="15.75" customHeight="1">
      <c r="A2251" s="9">
        <v>45696.0</v>
      </c>
      <c r="B2251" s="10" t="s">
        <v>5159</v>
      </c>
      <c r="C2251" s="10" t="s">
        <v>5160</v>
      </c>
      <c r="D2251" s="11">
        <v>3.1991379594E10</v>
      </c>
      <c r="E2251" s="10" t="s">
        <v>8622</v>
      </c>
      <c r="F2251" s="10" t="s">
        <v>8596</v>
      </c>
      <c r="G2251" s="10" t="s">
        <v>8628</v>
      </c>
      <c r="H2251" s="10" t="s">
        <v>8626</v>
      </c>
      <c r="I2251" s="10" t="s">
        <v>8590</v>
      </c>
      <c r="J2251" s="10" t="s">
        <v>8599</v>
      </c>
      <c r="K2251" s="10" t="s">
        <v>8590</v>
      </c>
      <c r="L2251" s="10" t="s">
        <v>8615</v>
      </c>
      <c r="M2251" s="10" t="s">
        <v>8625</v>
      </c>
      <c r="N2251" s="12" t="s">
        <v>11</v>
      </c>
      <c r="O2251" s="12" t="s">
        <v>13</v>
      </c>
      <c r="P2251" s="12" t="s">
        <v>58</v>
      </c>
      <c r="Q2251" s="12" t="s">
        <v>15</v>
      </c>
      <c r="R2251" s="12" t="s">
        <v>14</v>
      </c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3">
        <f>ROUNDUP(SUM(VLOOKUP(F2251,'Pontuação 3.0'!A$2:B$11,2,FALSE),VLOOKUP(E2251,'Pontuação 3.0'!C$2:D$11,2,FALSE),VLOOKUP(H2251,'Pontuação 3.0'!I$2:J$11,2,FALSE),VLOOKUP(J2251,'Pontuação 3.0'!G$2:H$11,2,FALSE),VLOOKUP(G2251,'Pontuação 3.0'!E$2:F$11,2,FALSE),VLOOKUP(K2251,'Pontuação 3.0'!K$2:L$11,2,FALSE),VLOOKUP(L2251,'Pontuação 3.0'!M$2:N$13,2,FALSE)),0)</f>
        <v>1747</v>
      </c>
      <c r="AD2251" s="14">
        <f t="shared" si="1"/>
        <v>175</v>
      </c>
      <c r="AE2251" s="14" t="str">
        <f t="array" ref="AE2251">IFERROR(INDEX('Pontuação 3.0'!G$13:G$191, MATCH(AD2251, 'Pontuação 3.0'!F$13:F$191, 0)), "Faixa Indefinida")</f>
        <v>D</v>
      </c>
      <c r="AF2251" s="14">
        <f t="shared" si="2"/>
        <v>0</v>
      </c>
      <c r="AG2251" s="14">
        <f t="shared" si="3"/>
        <v>0</v>
      </c>
      <c r="AH2251" s="14">
        <f t="shared" si="4"/>
        <v>0</v>
      </c>
      <c r="AI2251" s="14">
        <f t="shared" si="5"/>
        <v>1</v>
      </c>
      <c r="AJ2251" s="10"/>
    </row>
    <row r="2252" ht="15.75" customHeight="1">
      <c r="A2252" s="9">
        <v>45696.0</v>
      </c>
      <c r="B2252" s="10" t="s">
        <v>5161</v>
      </c>
      <c r="C2252" s="10" t="s">
        <v>5162</v>
      </c>
      <c r="D2252" s="11">
        <v>2.1985574092E10</v>
      </c>
      <c r="E2252" s="10" t="s">
        <v>8586</v>
      </c>
      <c r="F2252" s="10" t="s">
        <v>8596</v>
      </c>
      <c r="G2252" s="10" t="s">
        <v>8588</v>
      </c>
      <c r="H2252" s="10" t="s">
        <v>8598</v>
      </c>
      <c r="I2252" s="10" t="s">
        <v>8590</v>
      </c>
      <c r="J2252" s="10" t="s">
        <v>8591</v>
      </c>
      <c r="K2252" s="10" t="s">
        <v>8590</v>
      </c>
      <c r="L2252" s="10" t="s">
        <v>8592</v>
      </c>
      <c r="M2252" s="10" t="s">
        <v>8593</v>
      </c>
      <c r="N2252" s="12" t="s">
        <v>11</v>
      </c>
      <c r="O2252" s="12" t="s">
        <v>13</v>
      </c>
      <c r="P2252" s="12" t="s">
        <v>77</v>
      </c>
      <c r="Q2252" s="12" t="s">
        <v>45</v>
      </c>
      <c r="R2252" s="12" t="s">
        <v>23</v>
      </c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3">
        <f>ROUNDUP(SUM(VLOOKUP(F2252,'Pontuação 3.0'!A$2:B$11,2,FALSE),VLOOKUP(E2252,'Pontuação 3.0'!C$2:D$11,2,FALSE),VLOOKUP(H2252,'Pontuação 3.0'!I$2:J$11,2,FALSE),VLOOKUP(J2252,'Pontuação 3.0'!G$2:H$11,2,FALSE),VLOOKUP(G2252,'Pontuação 3.0'!E$2:F$11,2,FALSE),VLOOKUP(K2252,'Pontuação 3.0'!K$2:L$11,2,FALSE),VLOOKUP(L2252,'Pontuação 3.0'!M$2:N$13,2,FALSE)),0)</f>
        <v>2141</v>
      </c>
      <c r="AD2252" s="14">
        <f t="shared" si="1"/>
        <v>214</v>
      </c>
      <c r="AE2252" s="14" t="str">
        <f t="array" ref="AE2252">IFERROR(INDEX('Pontuação 3.0'!G$13:G$191, MATCH(AD2252, 'Pontuação 3.0'!F$13:F$191, 0)), "Faixa Indefinida")</f>
        <v>B</v>
      </c>
      <c r="AF2252" s="14">
        <f t="shared" si="2"/>
        <v>0</v>
      </c>
      <c r="AG2252" s="14">
        <f t="shared" si="3"/>
        <v>1</v>
      </c>
      <c r="AH2252" s="14">
        <f t="shared" si="4"/>
        <v>0</v>
      </c>
      <c r="AI2252" s="14">
        <f t="shared" si="5"/>
        <v>0</v>
      </c>
      <c r="AJ2252" s="10"/>
    </row>
    <row r="2253" ht="15.75" customHeight="1">
      <c r="A2253" s="9">
        <v>45696.0</v>
      </c>
      <c r="B2253" s="10" t="s">
        <v>5163</v>
      </c>
      <c r="C2253" s="10" t="s">
        <v>5164</v>
      </c>
      <c r="D2253" s="11">
        <v>8.8921560027E10</v>
      </c>
      <c r="E2253" s="10" t="s">
        <v>8586</v>
      </c>
      <c r="F2253" s="10" t="s">
        <v>8587</v>
      </c>
      <c r="G2253" s="10" t="s">
        <v>8588</v>
      </c>
      <c r="H2253" s="10" t="s">
        <v>8598</v>
      </c>
      <c r="I2253" s="10" t="s">
        <v>8590</v>
      </c>
      <c r="J2253" s="10" t="s">
        <v>8599</v>
      </c>
      <c r="K2253" s="10" t="s">
        <v>8590</v>
      </c>
      <c r="L2253" s="10" t="s">
        <v>8615</v>
      </c>
      <c r="M2253" s="10" t="s">
        <v>8601</v>
      </c>
      <c r="N2253" s="12" t="s">
        <v>11</v>
      </c>
      <c r="O2253" s="12" t="s">
        <v>13</v>
      </c>
      <c r="P2253" s="12" t="s">
        <v>19</v>
      </c>
      <c r="Q2253" s="12" t="s">
        <v>15</v>
      </c>
      <c r="R2253" s="12" t="s">
        <v>14</v>
      </c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3">
        <f>ROUNDUP(SUM(VLOOKUP(F2253,'Pontuação 3.0'!A$2:B$11,2,FALSE),VLOOKUP(E2253,'Pontuação 3.0'!C$2:D$11,2,FALSE),VLOOKUP(H2253,'Pontuação 3.0'!I$2:J$11,2,FALSE),VLOOKUP(J2253,'Pontuação 3.0'!G$2:H$11,2,FALSE),VLOOKUP(G2253,'Pontuação 3.0'!E$2:F$11,2,FALSE),VLOOKUP(K2253,'Pontuação 3.0'!K$2:L$11,2,FALSE),VLOOKUP(L2253,'Pontuação 3.0'!M$2:N$13,2,FALSE)),0)</f>
        <v>2208</v>
      </c>
      <c r="AD2253" s="14">
        <f t="shared" si="1"/>
        <v>221</v>
      </c>
      <c r="AE2253" s="14" t="str">
        <f t="array" ref="AE2253">IFERROR(INDEX('Pontuação 3.0'!G$13:G$191, MATCH(AD2253, 'Pontuação 3.0'!F$13:F$191, 0)), "Faixa Indefinida")</f>
        <v>B</v>
      </c>
      <c r="AF2253" s="14">
        <f t="shared" si="2"/>
        <v>0</v>
      </c>
      <c r="AG2253" s="14">
        <f t="shared" si="3"/>
        <v>1</v>
      </c>
      <c r="AH2253" s="14">
        <f t="shared" si="4"/>
        <v>0</v>
      </c>
      <c r="AI2253" s="14">
        <f t="shared" si="5"/>
        <v>0</v>
      </c>
      <c r="AJ2253" s="10"/>
    </row>
    <row r="2254" ht="15.75" customHeight="1">
      <c r="A2254" s="9">
        <v>45696.0</v>
      </c>
      <c r="B2254" s="10" t="s">
        <v>5165</v>
      </c>
      <c r="C2254" s="10" t="s">
        <v>5166</v>
      </c>
      <c r="D2254" s="11">
        <v>1.1971714291E10</v>
      </c>
      <c r="E2254" s="10" t="s">
        <v>8586</v>
      </c>
      <c r="F2254" s="10" t="s">
        <v>8587</v>
      </c>
      <c r="G2254" s="10" t="s">
        <v>8588</v>
      </c>
      <c r="H2254" s="10" t="s">
        <v>8605</v>
      </c>
      <c r="I2254" s="10" t="s">
        <v>8614</v>
      </c>
      <c r="J2254" s="10" t="s">
        <v>8591</v>
      </c>
      <c r="K2254" s="10" t="s">
        <v>8606</v>
      </c>
      <c r="L2254" s="10" t="s">
        <v>8615</v>
      </c>
      <c r="M2254" s="10" t="s">
        <v>8601</v>
      </c>
      <c r="N2254" s="12" t="s">
        <v>11</v>
      </c>
      <c r="O2254" s="12" t="s">
        <v>13</v>
      </c>
      <c r="P2254" s="12" t="s">
        <v>22</v>
      </c>
      <c r="Q2254" s="12" t="s">
        <v>49</v>
      </c>
      <c r="R2254" s="12" t="s">
        <v>14</v>
      </c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3">
        <f>ROUNDUP(SUM(VLOOKUP(F2254,'Pontuação 3.0'!A$2:B$11,2,FALSE),VLOOKUP(E2254,'Pontuação 3.0'!C$2:D$11,2,FALSE),VLOOKUP(H2254,'Pontuação 3.0'!I$2:J$11,2,FALSE),VLOOKUP(J2254,'Pontuação 3.0'!G$2:H$11,2,FALSE),VLOOKUP(G2254,'Pontuação 3.0'!E$2:F$11,2,FALSE),VLOOKUP(K2254,'Pontuação 3.0'!K$2:L$11,2,FALSE),VLOOKUP(L2254,'Pontuação 3.0'!M$2:N$13,2,FALSE)),0)</f>
        <v>2557</v>
      </c>
      <c r="AD2254" s="14">
        <f t="shared" si="1"/>
        <v>256</v>
      </c>
      <c r="AE2254" s="14" t="str">
        <f t="array" ref="AE2254">IFERROR(INDEX('Pontuação 3.0'!G$13:G$191, MATCH(AD2254, 'Pontuação 3.0'!F$13:F$191, 0)), "Faixa Indefinida")</f>
        <v>A</v>
      </c>
      <c r="AF2254" s="14">
        <f t="shared" si="2"/>
        <v>1</v>
      </c>
      <c r="AG2254" s="14">
        <f t="shared" si="3"/>
        <v>0</v>
      </c>
      <c r="AH2254" s="14">
        <f t="shared" si="4"/>
        <v>0</v>
      </c>
      <c r="AI2254" s="14">
        <f t="shared" si="5"/>
        <v>0</v>
      </c>
      <c r="AJ2254" s="10"/>
    </row>
    <row r="2255" ht="15.75" customHeight="1">
      <c r="A2255" s="9">
        <v>45696.0</v>
      </c>
      <c r="B2255" s="10" t="s">
        <v>5167</v>
      </c>
      <c r="C2255" s="10" t="s">
        <v>5168</v>
      </c>
      <c r="D2255" s="11">
        <v>9.88736962E8</v>
      </c>
      <c r="E2255" s="10" t="s">
        <v>8586</v>
      </c>
      <c r="F2255" s="10" t="s">
        <v>8587</v>
      </c>
      <c r="G2255" s="10" t="s">
        <v>8620</v>
      </c>
      <c r="H2255" s="10" t="s">
        <v>8598</v>
      </c>
      <c r="I2255" s="10" t="s">
        <v>8590</v>
      </c>
      <c r="J2255" s="10" t="s">
        <v>8599</v>
      </c>
      <c r="K2255" s="10" t="s">
        <v>8590</v>
      </c>
      <c r="L2255" s="10" t="s">
        <v>8592</v>
      </c>
      <c r="M2255" s="10" t="s">
        <v>8593</v>
      </c>
      <c r="N2255" s="12" t="s">
        <v>11</v>
      </c>
      <c r="O2255" s="12" t="s">
        <v>13</v>
      </c>
      <c r="P2255" s="12" t="s">
        <v>80</v>
      </c>
      <c r="Q2255" s="12" t="s">
        <v>40</v>
      </c>
      <c r="R2255" s="12" t="s">
        <v>23</v>
      </c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3">
        <f>ROUNDUP(SUM(VLOOKUP(F2255,'Pontuação 3.0'!A$2:B$11,2,FALSE),VLOOKUP(E2255,'Pontuação 3.0'!C$2:D$11,2,FALSE),VLOOKUP(H2255,'Pontuação 3.0'!I$2:J$11,2,FALSE),VLOOKUP(J2255,'Pontuação 3.0'!G$2:H$11,2,FALSE),VLOOKUP(G2255,'Pontuação 3.0'!E$2:F$11,2,FALSE),VLOOKUP(K2255,'Pontuação 3.0'!K$2:L$11,2,FALSE),VLOOKUP(L2255,'Pontuação 3.0'!M$2:N$13,2,FALSE)),0)</f>
        <v>1982</v>
      </c>
      <c r="AD2255" s="14">
        <f t="shared" si="1"/>
        <v>198</v>
      </c>
      <c r="AE2255" s="14" t="str">
        <f t="array" ref="AE2255">IFERROR(INDEX('Pontuação 3.0'!G$13:G$191, MATCH(AD2255, 'Pontuação 3.0'!F$13:F$191, 0)), "Faixa Indefinida")</f>
        <v>C</v>
      </c>
      <c r="AF2255" s="14">
        <f t="shared" si="2"/>
        <v>0</v>
      </c>
      <c r="AG2255" s="14">
        <f t="shared" si="3"/>
        <v>0</v>
      </c>
      <c r="AH2255" s="14">
        <f t="shared" si="4"/>
        <v>1</v>
      </c>
      <c r="AI2255" s="14">
        <f t="shared" si="5"/>
        <v>0</v>
      </c>
      <c r="AJ2255" s="10"/>
    </row>
    <row r="2256" ht="15.75" customHeight="1">
      <c r="A2256" s="9">
        <v>45696.0</v>
      </c>
      <c r="B2256" s="10" t="s">
        <v>266</v>
      </c>
      <c r="C2256" s="10" t="s">
        <v>5171</v>
      </c>
      <c r="D2256" s="11">
        <v>3.8992715328E10</v>
      </c>
      <c r="E2256" s="10" t="s">
        <v>8586</v>
      </c>
      <c r="F2256" s="10" t="s">
        <v>8587</v>
      </c>
      <c r="G2256" s="10" t="s">
        <v>8588</v>
      </c>
      <c r="H2256" s="10" t="s">
        <v>8605</v>
      </c>
      <c r="I2256" s="10" t="s">
        <v>8590</v>
      </c>
      <c r="J2256" s="10" t="s">
        <v>8591</v>
      </c>
      <c r="K2256" s="10" t="s">
        <v>8590</v>
      </c>
      <c r="L2256" s="10" t="s">
        <v>8629</v>
      </c>
      <c r="M2256" s="10" t="s">
        <v>8601</v>
      </c>
      <c r="N2256" s="12" t="s">
        <v>11</v>
      </c>
      <c r="O2256" s="12" t="s">
        <v>13</v>
      </c>
      <c r="P2256" s="12" t="s">
        <v>114</v>
      </c>
      <c r="Q2256" s="12" t="s">
        <v>15</v>
      </c>
      <c r="R2256" s="12" t="s">
        <v>14</v>
      </c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3">
        <f>ROUNDUP(SUM(VLOOKUP(F2256,'Pontuação 3.0'!A$2:B$11,2,FALSE),VLOOKUP(E2256,'Pontuação 3.0'!C$2:D$11,2,FALSE),VLOOKUP(H2256,'Pontuação 3.0'!I$2:J$11,2,FALSE),VLOOKUP(J2256,'Pontuação 3.0'!G$2:H$11,2,FALSE),VLOOKUP(G2256,'Pontuação 3.0'!E$2:F$11,2,FALSE),VLOOKUP(K2256,'Pontuação 3.0'!K$2:L$11,2,FALSE),VLOOKUP(L2256,'Pontuação 3.0'!M$2:N$13,2,FALSE)),0)</f>
        <v>2188</v>
      </c>
      <c r="AD2256" s="14">
        <f t="shared" si="1"/>
        <v>219</v>
      </c>
      <c r="AE2256" s="14" t="str">
        <f t="array" ref="AE2256">IFERROR(INDEX('Pontuação 3.0'!G$13:G$191, MATCH(AD2256, 'Pontuação 3.0'!F$13:F$191, 0)), "Faixa Indefinida")</f>
        <v>B</v>
      </c>
      <c r="AF2256" s="14">
        <f t="shared" si="2"/>
        <v>0</v>
      </c>
      <c r="AG2256" s="14">
        <f t="shared" si="3"/>
        <v>1</v>
      </c>
      <c r="AH2256" s="14">
        <f t="shared" si="4"/>
        <v>0</v>
      </c>
      <c r="AI2256" s="14">
        <f t="shared" si="5"/>
        <v>0</v>
      </c>
      <c r="AJ2256" s="10"/>
    </row>
    <row r="2257" ht="15.75" customHeight="1">
      <c r="A2257" s="9">
        <v>45696.0</v>
      </c>
      <c r="B2257" s="10" t="s">
        <v>5172</v>
      </c>
      <c r="C2257" s="10" t="s">
        <v>5173</v>
      </c>
      <c r="D2257" s="10" t="s">
        <v>5174</v>
      </c>
      <c r="E2257" s="10" t="s">
        <v>8586</v>
      </c>
      <c r="F2257" s="10" t="s">
        <v>8587</v>
      </c>
      <c r="G2257" s="10" t="s">
        <v>8628</v>
      </c>
      <c r="H2257" s="10" t="s">
        <v>8626</v>
      </c>
      <c r="I2257" s="10" t="s">
        <v>8590</v>
      </c>
      <c r="J2257" s="10" t="s">
        <v>8599</v>
      </c>
      <c r="K2257" s="10" t="s">
        <v>8606</v>
      </c>
      <c r="L2257" s="10" t="s">
        <v>8615</v>
      </c>
      <c r="M2257" s="10" t="s">
        <v>8625</v>
      </c>
      <c r="N2257" s="12" t="s">
        <v>11</v>
      </c>
      <c r="O2257" s="12" t="s">
        <v>13</v>
      </c>
      <c r="P2257" s="12" t="s">
        <v>114</v>
      </c>
      <c r="Q2257" s="12" t="s">
        <v>45</v>
      </c>
      <c r="R2257" s="12" t="s">
        <v>14</v>
      </c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3">
        <f>ROUNDUP(SUM(VLOOKUP(F2257,'Pontuação 3.0'!A$2:B$11,2,FALSE),VLOOKUP(E2257,'Pontuação 3.0'!C$2:D$11,2,FALSE),VLOOKUP(H2257,'Pontuação 3.0'!I$2:J$11,2,FALSE),VLOOKUP(J2257,'Pontuação 3.0'!G$2:H$11,2,FALSE),VLOOKUP(G2257,'Pontuação 3.0'!E$2:F$11,2,FALSE),VLOOKUP(K2257,'Pontuação 3.0'!K$2:L$11,2,FALSE),VLOOKUP(L2257,'Pontuação 3.0'!M$2:N$13,2,FALSE)),0)</f>
        <v>2171</v>
      </c>
      <c r="AD2257" s="14">
        <f t="shared" si="1"/>
        <v>217</v>
      </c>
      <c r="AE2257" s="14" t="str">
        <f t="array" ref="AE2257">IFERROR(INDEX('Pontuação 3.0'!G$13:G$191, MATCH(AD2257, 'Pontuação 3.0'!F$13:F$191, 0)), "Faixa Indefinida")</f>
        <v>B</v>
      </c>
      <c r="AF2257" s="14">
        <f t="shared" si="2"/>
        <v>0</v>
      </c>
      <c r="AG2257" s="14">
        <f t="shared" si="3"/>
        <v>1</v>
      </c>
      <c r="AH2257" s="14">
        <f t="shared" si="4"/>
        <v>0</v>
      </c>
      <c r="AI2257" s="14">
        <f t="shared" si="5"/>
        <v>0</v>
      </c>
      <c r="AJ2257" s="10"/>
    </row>
    <row r="2258" ht="15.75" customHeight="1">
      <c r="A2258" s="9">
        <v>45696.0</v>
      </c>
      <c r="B2258" s="10" t="s">
        <v>5177</v>
      </c>
      <c r="C2258" s="10" t="s">
        <v>5178</v>
      </c>
      <c r="D2258" s="11">
        <v>1.1951726644E10</v>
      </c>
      <c r="E2258" s="10" t="s">
        <v>8622</v>
      </c>
      <c r="F2258" s="10" t="s">
        <v>8596</v>
      </c>
      <c r="G2258" s="10" t="s">
        <v>8628</v>
      </c>
      <c r="H2258" s="10" t="s">
        <v>8605</v>
      </c>
      <c r="I2258" s="10" t="s">
        <v>8590</v>
      </c>
      <c r="J2258" s="10" t="s">
        <v>8599</v>
      </c>
      <c r="K2258" s="10" t="s">
        <v>8590</v>
      </c>
      <c r="L2258" s="10" t="s">
        <v>8607</v>
      </c>
      <c r="M2258" s="10" t="s">
        <v>8601</v>
      </c>
      <c r="N2258" s="12" t="s">
        <v>11</v>
      </c>
      <c r="O2258" s="12" t="s">
        <v>13</v>
      </c>
      <c r="P2258" s="12" t="s">
        <v>19</v>
      </c>
      <c r="Q2258" s="12" t="s">
        <v>49</v>
      </c>
      <c r="R2258" s="12" t="s">
        <v>14</v>
      </c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3">
        <f>ROUNDUP(SUM(VLOOKUP(F2258,'Pontuação 3.0'!A$2:B$11,2,FALSE),VLOOKUP(E2258,'Pontuação 3.0'!C$2:D$11,2,FALSE),VLOOKUP(H2258,'Pontuação 3.0'!I$2:J$11,2,FALSE),VLOOKUP(J2258,'Pontuação 3.0'!G$2:H$11,2,FALSE),VLOOKUP(G2258,'Pontuação 3.0'!E$2:F$11,2,FALSE),VLOOKUP(K2258,'Pontuação 3.0'!K$2:L$11,2,FALSE),VLOOKUP(L2258,'Pontuação 3.0'!M$2:N$13,2,FALSE)),0)</f>
        <v>1715</v>
      </c>
      <c r="AD2258" s="14">
        <f t="shared" si="1"/>
        <v>172</v>
      </c>
      <c r="AE2258" s="14" t="str">
        <f t="array" ref="AE2258">IFERROR(INDEX('Pontuação 3.0'!G$13:G$191, MATCH(AD2258, 'Pontuação 3.0'!F$13:F$191, 0)), "Faixa Indefinida")</f>
        <v>D</v>
      </c>
      <c r="AF2258" s="14">
        <f t="shared" si="2"/>
        <v>0</v>
      </c>
      <c r="AG2258" s="14">
        <f t="shared" si="3"/>
        <v>0</v>
      </c>
      <c r="AH2258" s="14">
        <f t="shared" si="4"/>
        <v>0</v>
      </c>
      <c r="AI2258" s="14">
        <f t="shared" si="5"/>
        <v>1</v>
      </c>
      <c r="AJ2258" s="10"/>
    </row>
    <row r="2259" ht="15.75" customHeight="1">
      <c r="A2259" s="9">
        <v>45696.0</v>
      </c>
      <c r="B2259" s="10" t="s">
        <v>5179</v>
      </c>
      <c r="C2259" s="10" t="s">
        <v>5180</v>
      </c>
      <c r="D2259" s="11">
        <v>1.5988328382E10</v>
      </c>
      <c r="E2259" s="10" t="s">
        <v>8586</v>
      </c>
      <c r="F2259" s="10" t="s">
        <v>8610</v>
      </c>
      <c r="G2259" s="10" t="s">
        <v>8620</v>
      </c>
      <c r="H2259" s="10" t="s">
        <v>8605</v>
      </c>
      <c r="I2259" s="10" t="s">
        <v>8590</v>
      </c>
      <c r="J2259" s="10" t="s">
        <v>8599</v>
      </c>
      <c r="K2259" s="10" t="s">
        <v>8590</v>
      </c>
      <c r="L2259" s="10" t="s">
        <v>8615</v>
      </c>
      <c r="M2259" s="10" t="s">
        <v>8593</v>
      </c>
      <c r="N2259" s="12" t="s">
        <v>11</v>
      </c>
      <c r="O2259" s="12" t="s">
        <v>13</v>
      </c>
      <c r="P2259" s="12" t="s">
        <v>68</v>
      </c>
      <c r="Q2259" s="12" t="s">
        <v>45</v>
      </c>
      <c r="R2259" s="12" t="s">
        <v>14</v>
      </c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3">
        <f>ROUNDUP(SUM(VLOOKUP(F2259,'Pontuação 3.0'!A$2:B$11,2,FALSE),VLOOKUP(E2259,'Pontuação 3.0'!C$2:D$11,2,FALSE),VLOOKUP(H2259,'Pontuação 3.0'!I$2:J$11,2,FALSE),VLOOKUP(J2259,'Pontuação 3.0'!G$2:H$11,2,FALSE),VLOOKUP(G2259,'Pontuação 3.0'!E$2:F$11,2,FALSE),VLOOKUP(K2259,'Pontuação 3.0'!K$2:L$11,2,FALSE),VLOOKUP(L2259,'Pontuação 3.0'!M$2:N$13,2,FALSE)),0)</f>
        <v>1782</v>
      </c>
      <c r="AD2259" s="14">
        <f t="shared" si="1"/>
        <v>178</v>
      </c>
      <c r="AE2259" s="14" t="str">
        <f t="array" ref="AE2259">IFERROR(INDEX('Pontuação 3.0'!G$13:G$191, MATCH(AD2259, 'Pontuação 3.0'!F$13:F$191, 0)), "Faixa Indefinida")</f>
        <v>D</v>
      </c>
      <c r="AF2259" s="14">
        <f t="shared" si="2"/>
        <v>0</v>
      </c>
      <c r="AG2259" s="14">
        <f t="shared" si="3"/>
        <v>0</v>
      </c>
      <c r="AH2259" s="14">
        <f t="shared" si="4"/>
        <v>0</v>
      </c>
      <c r="AI2259" s="14">
        <f t="shared" si="5"/>
        <v>1</v>
      </c>
      <c r="AJ2259" s="10"/>
    </row>
    <row r="2260" ht="15.75" customHeight="1">
      <c r="A2260" s="9">
        <v>45696.0</v>
      </c>
      <c r="B2260" s="10" t="s">
        <v>5181</v>
      </c>
      <c r="C2260" s="10" t="s">
        <v>5182</v>
      </c>
      <c r="D2260" s="11">
        <v>8.8996455127E10</v>
      </c>
      <c r="E2260" s="10" t="s">
        <v>8586</v>
      </c>
      <c r="F2260" s="10" t="s">
        <v>8640</v>
      </c>
      <c r="G2260" s="10" t="s">
        <v>8597</v>
      </c>
      <c r="H2260" s="10" t="s">
        <v>8626</v>
      </c>
      <c r="I2260" s="10" t="s">
        <v>8614</v>
      </c>
      <c r="J2260" s="10" t="s">
        <v>8624</v>
      </c>
      <c r="K2260" s="10" t="s">
        <v>8590</v>
      </c>
      <c r="L2260" s="10" t="s">
        <v>8615</v>
      </c>
      <c r="M2260" s="10" t="s">
        <v>8611</v>
      </c>
      <c r="N2260" s="12" t="s">
        <v>11</v>
      </c>
      <c r="O2260" s="12" t="s">
        <v>13</v>
      </c>
      <c r="P2260" s="12" t="s">
        <v>19</v>
      </c>
      <c r="Q2260" s="12" t="s">
        <v>15</v>
      </c>
      <c r="R2260" s="12" t="s">
        <v>14</v>
      </c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3">
        <f>ROUNDUP(SUM(VLOOKUP(F2260,'Pontuação 3.0'!A$2:B$11,2,FALSE),VLOOKUP(E2260,'Pontuação 3.0'!C$2:D$11,2,FALSE),VLOOKUP(H2260,'Pontuação 3.0'!I$2:J$11,2,FALSE),VLOOKUP(J2260,'Pontuação 3.0'!G$2:H$11,2,FALSE),VLOOKUP(G2260,'Pontuação 3.0'!E$2:F$11,2,FALSE),VLOOKUP(K2260,'Pontuação 3.0'!K$2:L$11,2,FALSE),VLOOKUP(L2260,'Pontuação 3.0'!M$2:N$13,2,FALSE)),0)</f>
        <v>1828</v>
      </c>
      <c r="AD2260" s="14">
        <f t="shared" si="1"/>
        <v>183</v>
      </c>
      <c r="AE2260" s="14" t="str">
        <f t="array" ref="AE2260">IFERROR(INDEX('Pontuação 3.0'!G$13:G$191, MATCH(AD2260, 'Pontuação 3.0'!F$13:F$191, 0)), "Faixa Indefinida")</f>
        <v>D</v>
      </c>
      <c r="AF2260" s="14">
        <f t="shared" si="2"/>
        <v>0</v>
      </c>
      <c r="AG2260" s="14">
        <f t="shared" si="3"/>
        <v>0</v>
      </c>
      <c r="AH2260" s="14">
        <f t="shared" si="4"/>
        <v>0</v>
      </c>
      <c r="AI2260" s="14">
        <f t="shared" si="5"/>
        <v>1</v>
      </c>
      <c r="AJ2260" s="10"/>
    </row>
    <row r="2261" ht="15.75" customHeight="1">
      <c r="A2261" s="9">
        <v>45696.0</v>
      </c>
      <c r="B2261" s="10" t="s">
        <v>5183</v>
      </c>
      <c r="C2261" s="10" t="s">
        <v>5184</v>
      </c>
      <c r="D2261" s="11">
        <v>9.6991230894E10</v>
      </c>
      <c r="E2261" s="10" t="s">
        <v>8586</v>
      </c>
      <c r="F2261" s="10" t="s">
        <v>8587</v>
      </c>
      <c r="G2261" s="10" t="s">
        <v>8620</v>
      </c>
      <c r="H2261" s="10" t="s">
        <v>8598</v>
      </c>
      <c r="I2261" s="10" t="s">
        <v>8614</v>
      </c>
      <c r="J2261" s="10" t="s">
        <v>8591</v>
      </c>
      <c r="K2261" s="10" t="s">
        <v>8590</v>
      </c>
      <c r="L2261" s="10" t="s">
        <v>8592</v>
      </c>
      <c r="M2261" s="10" t="s">
        <v>8601</v>
      </c>
      <c r="N2261" s="12" t="s">
        <v>11</v>
      </c>
      <c r="O2261" s="12" t="s">
        <v>13</v>
      </c>
      <c r="P2261" s="12" t="s">
        <v>19</v>
      </c>
      <c r="Q2261" s="12" t="s">
        <v>45</v>
      </c>
      <c r="R2261" s="12" t="s">
        <v>23</v>
      </c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3">
        <f>ROUNDUP(SUM(VLOOKUP(F2261,'Pontuação 3.0'!A$2:B$11,2,FALSE),VLOOKUP(E2261,'Pontuação 3.0'!C$2:D$11,2,FALSE),VLOOKUP(H2261,'Pontuação 3.0'!I$2:J$11,2,FALSE),VLOOKUP(J2261,'Pontuação 3.0'!G$2:H$11,2,FALSE),VLOOKUP(G2261,'Pontuação 3.0'!E$2:F$11,2,FALSE),VLOOKUP(K2261,'Pontuação 3.0'!K$2:L$11,2,FALSE),VLOOKUP(L2261,'Pontuação 3.0'!M$2:N$13,2,FALSE)),0)</f>
        <v>2134</v>
      </c>
      <c r="AD2261" s="14">
        <f t="shared" si="1"/>
        <v>213</v>
      </c>
      <c r="AE2261" s="14" t="str">
        <f t="array" ref="AE2261">IFERROR(INDEX('Pontuação 3.0'!G$13:G$191, MATCH(AD2261, 'Pontuação 3.0'!F$13:F$191, 0)), "Faixa Indefinida")</f>
        <v>C</v>
      </c>
      <c r="AF2261" s="14">
        <f t="shared" si="2"/>
        <v>0</v>
      </c>
      <c r="AG2261" s="14">
        <f t="shared" si="3"/>
        <v>0</v>
      </c>
      <c r="AH2261" s="14">
        <f t="shared" si="4"/>
        <v>1</v>
      </c>
      <c r="AI2261" s="14">
        <f t="shared" si="5"/>
        <v>0</v>
      </c>
      <c r="AJ2261" s="10"/>
    </row>
    <row r="2262" ht="15.75" customHeight="1">
      <c r="A2262" s="9">
        <v>45696.0</v>
      </c>
      <c r="B2262" s="10" t="s">
        <v>5185</v>
      </c>
      <c r="C2262" s="10" t="s">
        <v>5186</v>
      </c>
      <c r="D2262" s="10" t="s">
        <v>5187</v>
      </c>
      <c r="E2262" s="10" t="s">
        <v>8622</v>
      </c>
      <c r="F2262" s="10" t="s">
        <v>8596</v>
      </c>
      <c r="G2262" s="10" t="s">
        <v>8628</v>
      </c>
      <c r="H2262" s="10" t="s">
        <v>8626</v>
      </c>
      <c r="I2262" s="10" t="s">
        <v>8590</v>
      </c>
      <c r="J2262" s="10" t="s">
        <v>8599</v>
      </c>
      <c r="K2262" s="10" t="s">
        <v>8606</v>
      </c>
      <c r="L2262" s="10" t="s">
        <v>8615</v>
      </c>
      <c r="M2262" s="10" t="s">
        <v>8611</v>
      </c>
      <c r="N2262" s="12" t="s">
        <v>11</v>
      </c>
      <c r="O2262" s="12" t="s">
        <v>13</v>
      </c>
      <c r="P2262" s="12" t="s">
        <v>22</v>
      </c>
      <c r="Q2262" s="12" t="s">
        <v>261</v>
      </c>
      <c r="R2262" s="12" t="s">
        <v>23</v>
      </c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3">
        <f>ROUNDUP(SUM(VLOOKUP(F2262,'Pontuação 3.0'!A$2:B$11,2,FALSE),VLOOKUP(E2262,'Pontuação 3.0'!C$2:D$11,2,FALSE),VLOOKUP(H2262,'Pontuação 3.0'!I$2:J$11,2,FALSE),VLOOKUP(J2262,'Pontuação 3.0'!G$2:H$11,2,FALSE),VLOOKUP(G2262,'Pontuação 3.0'!E$2:F$11,2,FALSE),VLOOKUP(K2262,'Pontuação 3.0'!K$2:L$11,2,FALSE),VLOOKUP(L2262,'Pontuação 3.0'!M$2:N$13,2,FALSE)),0)</f>
        <v>2008</v>
      </c>
      <c r="AD2262" s="14">
        <f t="shared" si="1"/>
        <v>201</v>
      </c>
      <c r="AE2262" s="14" t="str">
        <f t="array" ref="AE2262">IFERROR(INDEX('Pontuação 3.0'!G$13:G$191, MATCH(AD2262, 'Pontuação 3.0'!F$13:F$191, 0)), "Faixa Indefinida")</f>
        <v>C</v>
      </c>
      <c r="AF2262" s="14">
        <f t="shared" si="2"/>
        <v>0</v>
      </c>
      <c r="AG2262" s="14">
        <f t="shared" si="3"/>
        <v>0</v>
      </c>
      <c r="AH2262" s="14">
        <f t="shared" si="4"/>
        <v>1</v>
      </c>
      <c r="AI2262" s="14">
        <f t="shared" si="5"/>
        <v>0</v>
      </c>
      <c r="AJ2262" s="10"/>
    </row>
    <row r="2263" ht="15.75" customHeight="1">
      <c r="A2263" s="9">
        <v>45696.0</v>
      </c>
      <c r="B2263" s="10" t="s">
        <v>5188</v>
      </c>
      <c r="C2263" s="10" t="s">
        <v>5189</v>
      </c>
      <c r="D2263" s="11">
        <v>2.2998774596E10</v>
      </c>
      <c r="E2263" s="10" t="s">
        <v>8622</v>
      </c>
      <c r="F2263" s="10" t="s">
        <v>8596</v>
      </c>
      <c r="G2263" s="10" t="s">
        <v>8588</v>
      </c>
      <c r="H2263" s="10" t="s">
        <v>8598</v>
      </c>
      <c r="I2263" s="10" t="s">
        <v>8590</v>
      </c>
      <c r="J2263" s="10" t="s">
        <v>8599</v>
      </c>
      <c r="K2263" s="10" t="s">
        <v>8606</v>
      </c>
      <c r="L2263" s="10" t="s">
        <v>8592</v>
      </c>
      <c r="M2263" s="10" t="s">
        <v>8601</v>
      </c>
      <c r="N2263" s="12" t="s">
        <v>11</v>
      </c>
      <c r="O2263" s="12" t="s">
        <v>13</v>
      </c>
      <c r="P2263" s="12" t="s">
        <v>19</v>
      </c>
      <c r="Q2263" s="12" t="s">
        <v>15</v>
      </c>
      <c r="R2263" s="12" t="s">
        <v>14</v>
      </c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3">
        <f>ROUNDUP(SUM(VLOOKUP(F2263,'Pontuação 3.0'!A$2:B$11,2,FALSE),VLOOKUP(E2263,'Pontuação 3.0'!C$2:D$11,2,FALSE),VLOOKUP(H2263,'Pontuação 3.0'!I$2:J$11,2,FALSE),VLOOKUP(J2263,'Pontuação 3.0'!G$2:H$11,2,FALSE),VLOOKUP(G2263,'Pontuação 3.0'!E$2:F$11,2,FALSE),VLOOKUP(K2263,'Pontuação 3.0'!K$2:L$11,2,FALSE),VLOOKUP(L2263,'Pontuação 3.0'!M$2:N$13,2,FALSE)),0)</f>
        <v>2220</v>
      </c>
      <c r="AD2263" s="14">
        <f t="shared" si="1"/>
        <v>222</v>
      </c>
      <c r="AE2263" s="14" t="str">
        <f t="array" ref="AE2263">IFERROR(INDEX('Pontuação 3.0'!G$13:G$191, MATCH(AD2263, 'Pontuação 3.0'!F$13:F$191, 0)), "Faixa Indefinida")</f>
        <v>B</v>
      </c>
      <c r="AF2263" s="14">
        <f t="shared" si="2"/>
        <v>0</v>
      </c>
      <c r="AG2263" s="14">
        <f t="shared" si="3"/>
        <v>1</v>
      </c>
      <c r="AH2263" s="14">
        <f t="shared" si="4"/>
        <v>0</v>
      </c>
      <c r="AI2263" s="14">
        <f t="shared" si="5"/>
        <v>0</v>
      </c>
      <c r="AJ2263" s="10"/>
    </row>
    <row r="2264" ht="15.75" customHeight="1">
      <c r="A2264" s="9">
        <v>45696.0</v>
      </c>
      <c r="B2264" s="10" t="s">
        <v>1203</v>
      </c>
      <c r="C2264" s="10" t="s">
        <v>5192</v>
      </c>
      <c r="D2264" s="15" t="s">
        <v>8768</v>
      </c>
      <c r="E2264" s="10" t="s">
        <v>8586</v>
      </c>
      <c r="F2264" s="10" t="s">
        <v>8610</v>
      </c>
      <c r="G2264" s="10" t="s">
        <v>8628</v>
      </c>
      <c r="H2264" s="10" t="s">
        <v>8626</v>
      </c>
      <c r="I2264" s="10" t="s">
        <v>8590</v>
      </c>
      <c r="J2264" s="10" t="s">
        <v>8599</v>
      </c>
      <c r="K2264" s="10" t="s">
        <v>8590</v>
      </c>
      <c r="L2264" s="10" t="s">
        <v>8615</v>
      </c>
      <c r="M2264" s="10" t="s">
        <v>8593</v>
      </c>
      <c r="N2264" s="12" t="s">
        <v>11</v>
      </c>
      <c r="O2264" s="12" t="s">
        <v>13</v>
      </c>
      <c r="P2264" s="12" t="s">
        <v>102</v>
      </c>
      <c r="Q2264" s="12" t="s">
        <v>34</v>
      </c>
      <c r="R2264" s="12" t="s">
        <v>14</v>
      </c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3">
        <f>ROUNDUP(SUM(VLOOKUP(F2264,'Pontuação 3.0'!A$2:B$11,2,FALSE),VLOOKUP(E2264,'Pontuação 3.0'!C$2:D$11,2,FALSE),VLOOKUP(H2264,'Pontuação 3.0'!I$2:J$11,2,FALSE),VLOOKUP(J2264,'Pontuação 3.0'!G$2:H$11,2,FALSE),VLOOKUP(G2264,'Pontuação 3.0'!E$2:F$11,2,FALSE),VLOOKUP(K2264,'Pontuação 3.0'!K$2:L$11,2,FALSE),VLOOKUP(L2264,'Pontuação 3.0'!M$2:N$13,2,FALSE)),0)</f>
        <v>1688</v>
      </c>
      <c r="AD2264" s="14">
        <f t="shared" si="1"/>
        <v>169</v>
      </c>
      <c r="AE2264" s="14" t="str">
        <f t="array" ref="AE2264">IFERROR(INDEX('Pontuação 3.0'!G$13:G$191, MATCH(AD2264, 'Pontuação 3.0'!F$13:F$191, 0)), "Faixa Indefinida")</f>
        <v>D</v>
      </c>
      <c r="AF2264" s="14">
        <f t="shared" si="2"/>
        <v>0</v>
      </c>
      <c r="AG2264" s="14">
        <f t="shared" si="3"/>
        <v>0</v>
      </c>
      <c r="AH2264" s="14">
        <f t="shared" si="4"/>
        <v>0</v>
      </c>
      <c r="AI2264" s="14">
        <f t="shared" si="5"/>
        <v>1</v>
      </c>
      <c r="AJ2264" s="10"/>
    </row>
    <row r="2265" ht="15.75" customHeight="1">
      <c r="A2265" s="9">
        <v>45696.0</v>
      </c>
      <c r="B2265" s="10" t="s">
        <v>5190</v>
      </c>
      <c r="C2265" s="10" t="s">
        <v>5191</v>
      </c>
      <c r="D2265" s="11">
        <v>3.2988820236E10</v>
      </c>
      <c r="E2265" s="10" t="s">
        <v>8622</v>
      </c>
      <c r="F2265" s="10" t="s">
        <v>8596</v>
      </c>
      <c r="G2265" s="10" t="s">
        <v>8588</v>
      </c>
      <c r="H2265" s="10" t="s">
        <v>8598</v>
      </c>
      <c r="I2265" s="10" t="s">
        <v>8590</v>
      </c>
      <c r="J2265" s="10" t="s">
        <v>8599</v>
      </c>
      <c r="K2265" s="10" t="s">
        <v>8590</v>
      </c>
      <c r="L2265" s="10" t="s">
        <v>8592</v>
      </c>
      <c r="M2265" s="10" t="s">
        <v>8611</v>
      </c>
      <c r="N2265" s="12" t="s">
        <v>11</v>
      </c>
      <c r="O2265" s="12" t="s">
        <v>13</v>
      </c>
      <c r="P2265" s="12" t="s">
        <v>68</v>
      </c>
      <c r="Q2265" s="12" t="s">
        <v>15</v>
      </c>
      <c r="R2265" s="12" t="s">
        <v>14</v>
      </c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3">
        <f>ROUNDUP(SUM(VLOOKUP(F2265,'Pontuação 3.0'!A$2:B$11,2,FALSE),VLOOKUP(E2265,'Pontuação 3.0'!C$2:D$11,2,FALSE),VLOOKUP(H2265,'Pontuação 3.0'!I$2:J$11,2,FALSE),VLOOKUP(J2265,'Pontuação 3.0'!G$2:H$11,2,FALSE),VLOOKUP(G2265,'Pontuação 3.0'!E$2:F$11,2,FALSE),VLOOKUP(K2265,'Pontuação 3.0'!K$2:L$11,2,FALSE),VLOOKUP(L2265,'Pontuação 3.0'!M$2:N$13,2,FALSE)),0)</f>
        <v>1959</v>
      </c>
      <c r="AD2265" s="14">
        <f t="shared" si="1"/>
        <v>196</v>
      </c>
      <c r="AE2265" s="14" t="str">
        <f t="array" ref="AE2265">IFERROR(INDEX('Pontuação 3.0'!G$13:G$191, MATCH(AD2265, 'Pontuação 3.0'!F$13:F$191, 0)), "Faixa Indefinida")</f>
        <v>C</v>
      </c>
      <c r="AF2265" s="14">
        <f t="shared" si="2"/>
        <v>0</v>
      </c>
      <c r="AG2265" s="14">
        <f t="shared" si="3"/>
        <v>0</v>
      </c>
      <c r="AH2265" s="14">
        <f t="shared" si="4"/>
        <v>1</v>
      </c>
      <c r="AI2265" s="14">
        <f t="shared" si="5"/>
        <v>0</v>
      </c>
      <c r="AJ2265" s="10"/>
    </row>
    <row r="2266" ht="15.75" customHeight="1">
      <c r="A2266" s="9">
        <v>45696.0</v>
      </c>
      <c r="B2266" s="10" t="s">
        <v>5193</v>
      </c>
      <c r="C2266" s="10" t="s">
        <v>5194</v>
      </c>
      <c r="D2266" s="11">
        <v>4.1987795079E10</v>
      </c>
      <c r="E2266" s="10" t="s">
        <v>8586</v>
      </c>
      <c r="F2266" s="10" t="s">
        <v>8596</v>
      </c>
      <c r="G2266" s="10" t="s">
        <v>8588</v>
      </c>
      <c r="H2266" s="10" t="s">
        <v>8589</v>
      </c>
      <c r="I2266" s="10" t="s">
        <v>8614</v>
      </c>
      <c r="J2266" s="10" t="s">
        <v>8599</v>
      </c>
      <c r="K2266" s="10" t="s">
        <v>8590</v>
      </c>
      <c r="L2266" s="10" t="s">
        <v>8615</v>
      </c>
      <c r="M2266" s="10" t="s">
        <v>8593</v>
      </c>
      <c r="N2266" s="12" t="s">
        <v>11</v>
      </c>
      <c r="O2266" s="12" t="s">
        <v>13</v>
      </c>
      <c r="P2266" s="12" t="s">
        <v>102</v>
      </c>
      <c r="Q2266" s="12" t="s">
        <v>15</v>
      </c>
      <c r="R2266" s="12" t="s">
        <v>23</v>
      </c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3">
        <f>ROUNDUP(SUM(VLOOKUP(F2266,'Pontuação 3.0'!A$2:B$11,2,FALSE),VLOOKUP(E2266,'Pontuação 3.0'!C$2:D$11,2,FALSE),VLOOKUP(H2266,'Pontuação 3.0'!I$2:J$11,2,FALSE),VLOOKUP(J2266,'Pontuação 3.0'!G$2:H$11,2,FALSE),VLOOKUP(G2266,'Pontuação 3.0'!E$2:F$11,2,FALSE),VLOOKUP(K2266,'Pontuação 3.0'!K$2:L$11,2,FALSE),VLOOKUP(L2266,'Pontuação 3.0'!M$2:N$13,2,FALSE)),0)</f>
        <v>2162</v>
      </c>
      <c r="AD2266" s="14">
        <f t="shared" si="1"/>
        <v>216</v>
      </c>
      <c r="AE2266" s="14" t="str">
        <f t="array" ref="AE2266">IFERROR(INDEX('Pontuação 3.0'!G$13:G$191, MATCH(AD2266, 'Pontuação 3.0'!F$13:F$191, 0)), "Faixa Indefinida")</f>
        <v>B</v>
      </c>
      <c r="AF2266" s="14">
        <f t="shared" si="2"/>
        <v>0</v>
      </c>
      <c r="AG2266" s="14">
        <f t="shared" si="3"/>
        <v>1</v>
      </c>
      <c r="AH2266" s="14">
        <f t="shared" si="4"/>
        <v>0</v>
      </c>
      <c r="AI2266" s="14">
        <f t="shared" si="5"/>
        <v>0</v>
      </c>
      <c r="AJ2266" s="10"/>
    </row>
    <row r="2267" ht="15.75" customHeight="1">
      <c r="A2267" s="9">
        <v>45696.0</v>
      </c>
      <c r="B2267" s="10" t="s">
        <v>5195</v>
      </c>
      <c r="C2267" s="10" t="s">
        <v>5196</v>
      </c>
      <c r="D2267" s="11">
        <v>1.8996624039E10</v>
      </c>
      <c r="E2267" s="10" t="s">
        <v>8586</v>
      </c>
      <c r="F2267" s="10" t="s">
        <v>8587</v>
      </c>
      <c r="G2267" s="10" t="s">
        <v>8628</v>
      </c>
      <c r="H2267" s="10" t="s">
        <v>8589</v>
      </c>
      <c r="I2267" s="10" t="s">
        <v>8590</v>
      </c>
      <c r="J2267" s="10" t="s">
        <v>8591</v>
      </c>
      <c r="K2267" s="10" t="s">
        <v>8590</v>
      </c>
      <c r="L2267" s="10" t="s">
        <v>8615</v>
      </c>
      <c r="M2267" s="10" t="s">
        <v>8611</v>
      </c>
      <c r="N2267" s="12" t="s">
        <v>11</v>
      </c>
      <c r="O2267" s="12" t="s">
        <v>13</v>
      </c>
      <c r="P2267" s="12" t="s">
        <v>68</v>
      </c>
      <c r="Q2267" s="12" t="s">
        <v>386</v>
      </c>
      <c r="R2267" s="12" t="s">
        <v>14</v>
      </c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3">
        <f>ROUNDUP(SUM(VLOOKUP(F2267,'Pontuação 3.0'!A$2:B$11,2,FALSE),VLOOKUP(E2267,'Pontuação 3.0'!C$2:D$11,2,FALSE),VLOOKUP(H2267,'Pontuação 3.0'!I$2:J$11,2,FALSE),VLOOKUP(J2267,'Pontuação 3.0'!G$2:H$11,2,FALSE),VLOOKUP(G2267,'Pontuação 3.0'!E$2:F$11,2,FALSE),VLOOKUP(K2267,'Pontuação 3.0'!K$2:L$11,2,FALSE),VLOOKUP(L2267,'Pontuação 3.0'!M$2:N$13,2,FALSE)),0)</f>
        <v>2297</v>
      </c>
      <c r="AD2267" s="14">
        <f t="shared" si="1"/>
        <v>230</v>
      </c>
      <c r="AE2267" s="14" t="str">
        <f t="array" ref="AE2267">IFERROR(INDEX('Pontuação 3.0'!G$13:G$191, MATCH(AD2267, 'Pontuação 3.0'!F$13:F$191, 0)), "Faixa Indefinida")</f>
        <v>B</v>
      </c>
      <c r="AF2267" s="14">
        <f t="shared" si="2"/>
        <v>0</v>
      </c>
      <c r="AG2267" s="14">
        <f t="shared" si="3"/>
        <v>1</v>
      </c>
      <c r="AH2267" s="14">
        <f t="shared" si="4"/>
        <v>0</v>
      </c>
      <c r="AI2267" s="14">
        <f t="shared" si="5"/>
        <v>0</v>
      </c>
      <c r="AJ2267" s="10"/>
    </row>
    <row r="2268" ht="15.75" customHeight="1">
      <c r="A2268" s="9">
        <v>45696.0</v>
      </c>
      <c r="B2268" s="10" t="s">
        <v>5197</v>
      </c>
      <c r="C2268" s="10" t="s">
        <v>5198</v>
      </c>
      <c r="D2268" s="11">
        <v>6.8992419998E10</v>
      </c>
      <c r="E2268" s="10" t="s">
        <v>8586</v>
      </c>
      <c r="F2268" s="10" t="s">
        <v>8596</v>
      </c>
      <c r="G2268" s="10" t="s">
        <v>8588</v>
      </c>
      <c r="H2268" s="10" t="s">
        <v>8598</v>
      </c>
      <c r="I2268" s="10" t="s">
        <v>8614</v>
      </c>
      <c r="J2268" s="10" t="s">
        <v>8599</v>
      </c>
      <c r="K2268" s="10" t="s">
        <v>8590</v>
      </c>
      <c r="L2268" s="10" t="s">
        <v>8592</v>
      </c>
      <c r="M2268" s="10" t="s">
        <v>8601</v>
      </c>
      <c r="N2268" s="12" t="s">
        <v>11</v>
      </c>
      <c r="O2268" s="12" t="s">
        <v>13</v>
      </c>
      <c r="P2268" s="12" t="s">
        <v>19</v>
      </c>
      <c r="Q2268" s="12" t="s">
        <v>45</v>
      </c>
      <c r="R2268" s="12" t="s">
        <v>14</v>
      </c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3">
        <f>ROUNDUP(SUM(VLOOKUP(F2268,'Pontuação 3.0'!A$2:B$11,2,FALSE),VLOOKUP(E2268,'Pontuação 3.0'!C$2:D$11,2,FALSE),VLOOKUP(H2268,'Pontuação 3.0'!I$2:J$11,2,FALSE),VLOOKUP(J2268,'Pontuação 3.0'!G$2:H$11,2,FALSE),VLOOKUP(G2268,'Pontuação 3.0'!E$2:F$11,2,FALSE),VLOOKUP(K2268,'Pontuação 3.0'!K$2:L$11,2,FALSE),VLOOKUP(L2268,'Pontuação 3.0'!M$2:N$13,2,FALSE)),0)</f>
        <v>1989</v>
      </c>
      <c r="AD2268" s="14">
        <f t="shared" si="1"/>
        <v>199</v>
      </c>
      <c r="AE2268" s="14" t="str">
        <f t="array" ref="AE2268">IFERROR(INDEX('Pontuação 3.0'!G$13:G$191, MATCH(AD2268, 'Pontuação 3.0'!F$13:F$191, 0)), "Faixa Indefinida")</f>
        <v>C</v>
      </c>
      <c r="AF2268" s="14">
        <f t="shared" si="2"/>
        <v>0</v>
      </c>
      <c r="AG2268" s="14">
        <f t="shared" si="3"/>
        <v>0</v>
      </c>
      <c r="AH2268" s="14">
        <f t="shared" si="4"/>
        <v>1</v>
      </c>
      <c r="AI2268" s="14">
        <f t="shared" si="5"/>
        <v>0</v>
      </c>
      <c r="AJ2268" s="10"/>
    </row>
    <row r="2269" ht="15.75" customHeight="1">
      <c r="A2269" s="9">
        <v>45696.0</v>
      </c>
      <c r="B2269" s="10" t="s">
        <v>1089</v>
      </c>
      <c r="C2269" s="10" t="s">
        <v>5202</v>
      </c>
      <c r="D2269" s="11">
        <v>1.1991762719E10</v>
      </c>
      <c r="E2269" s="10" t="s">
        <v>8622</v>
      </c>
      <c r="F2269" s="10" t="s">
        <v>8596</v>
      </c>
      <c r="G2269" s="10" t="s">
        <v>8628</v>
      </c>
      <c r="H2269" s="10" t="s">
        <v>8626</v>
      </c>
      <c r="I2269" s="10" t="s">
        <v>8614</v>
      </c>
      <c r="J2269" s="10" t="s">
        <v>8599</v>
      </c>
      <c r="K2269" s="10" t="s">
        <v>8606</v>
      </c>
      <c r="L2269" s="10" t="s">
        <v>8592</v>
      </c>
      <c r="M2269" s="10" t="s">
        <v>8601</v>
      </c>
      <c r="N2269" s="12" t="s">
        <v>11</v>
      </c>
      <c r="O2269" s="12" t="s">
        <v>13</v>
      </c>
      <c r="P2269" s="12" t="s">
        <v>114</v>
      </c>
      <c r="Q2269" s="12" t="s">
        <v>49</v>
      </c>
      <c r="R2269" s="12" t="s">
        <v>14</v>
      </c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3">
        <f>ROUNDUP(SUM(VLOOKUP(F2269,'Pontuação 3.0'!A$2:B$11,2,FALSE),VLOOKUP(E2269,'Pontuação 3.0'!C$2:D$11,2,FALSE),VLOOKUP(H2269,'Pontuação 3.0'!I$2:J$11,2,FALSE),VLOOKUP(J2269,'Pontuação 3.0'!G$2:H$11,2,FALSE),VLOOKUP(G2269,'Pontuação 3.0'!E$2:F$11,2,FALSE),VLOOKUP(K2269,'Pontuação 3.0'!K$2:L$11,2,FALSE),VLOOKUP(L2269,'Pontuação 3.0'!M$2:N$13,2,FALSE)),0)</f>
        <v>1922</v>
      </c>
      <c r="AD2269" s="14">
        <f t="shared" si="1"/>
        <v>192</v>
      </c>
      <c r="AE2269" s="14" t="str">
        <f t="array" ref="AE2269">IFERROR(INDEX('Pontuação 3.0'!G$13:G$191, MATCH(AD2269, 'Pontuação 3.0'!F$13:F$191, 0)), "Faixa Indefinida")</f>
        <v>C</v>
      </c>
      <c r="AF2269" s="14">
        <f t="shared" si="2"/>
        <v>0</v>
      </c>
      <c r="AG2269" s="14">
        <f t="shared" si="3"/>
        <v>0</v>
      </c>
      <c r="AH2269" s="14">
        <f t="shared" si="4"/>
        <v>1</v>
      </c>
      <c r="AI2269" s="14">
        <f t="shared" si="5"/>
        <v>0</v>
      </c>
      <c r="AJ2269" s="10"/>
    </row>
    <row r="2270" ht="15.75" customHeight="1">
      <c r="A2270" s="9">
        <v>45696.0</v>
      </c>
      <c r="B2270" s="10" t="s">
        <v>5200</v>
      </c>
      <c r="C2270" s="10" t="s">
        <v>5201</v>
      </c>
      <c r="D2270" s="11">
        <v>1.1996714246E10</v>
      </c>
      <c r="E2270" s="10" t="s">
        <v>8586</v>
      </c>
      <c r="F2270" s="10" t="s">
        <v>8596</v>
      </c>
      <c r="G2270" s="10" t="s">
        <v>8588</v>
      </c>
      <c r="H2270" s="10" t="s">
        <v>8598</v>
      </c>
      <c r="I2270" s="10" t="s">
        <v>8614</v>
      </c>
      <c r="J2270" s="10" t="s">
        <v>8591</v>
      </c>
      <c r="K2270" s="10" t="s">
        <v>8590</v>
      </c>
      <c r="L2270" s="10" t="s">
        <v>8592</v>
      </c>
      <c r="M2270" s="10" t="s">
        <v>8621</v>
      </c>
      <c r="N2270" s="12" t="s">
        <v>11</v>
      </c>
      <c r="O2270" s="12" t="s">
        <v>13</v>
      </c>
      <c r="P2270" s="12" t="s">
        <v>12</v>
      </c>
      <c r="Q2270" s="12" t="s">
        <v>4391</v>
      </c>
      <c r="R2270" s="12" t="s">
        <v>23</v>
      </c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3">
        <f>ROUNDUP(SUM(VLOOKUP(F2270,'Pontuação 3.0'!A$2:B$11,2,FALSE),VLOOKUP(E2270,'Pontuação 3.0'!C$2:D$11,2,FALSE),VLOOKUP(H2270,'Pontuação 3.0'!I$2:J$11,2,FALSE),VLOOKUP(J2270,'Pontuação 3.0'!G$2:H$11,2,FALSE),VLOOKUP(G2270,'Pontuação 3.0'!E$2:F$11,2,FALSE),VLOOKUP(K2270,'Pontuação 3.0'!K$2:L$11,2,FALSE),VLOOKUP(L2270,'Pontuação 3.0'!M$2:N$13,2,FALSE)),0)</f>
        <v>2141</v>
      </c>
      <c r="AD2270" s="14">
        <f t="shared" si="1"/>
        <v>214</v>
      </c>
      <c r="AE2270" s="14" t="str">
        <f t="array" ref="AE2270">IFERROR(INDEX('Pontuação 3.0'!G$13:G$191, MATCH(AD2270, 'Pontuação 3.0'!F$13:F$191, 0)), "Faixa Indefinida")</f>
        <v>B</v>
      </c>
      <c r="AF2270" s="14">
        <f t="shared" si="2"/>
        <v>0</v>
      </c>
      <c r="AG2270" s="14">
        <f t="shared" si="3"/>
        <v>1</v>
      </c>
      <c r="AH2270" s="14">
        <f t="shared" si="4"/>
        <v>0</v>
      </c>
      <c r="AI2270" s="14">
        <f t="shared" si="5"/>
        <v>0</v>
      </c>
      <c r="AJ2270" s="10"/>
    </row>
    <row r="2271" ht="15.75" customHeight="1">
      <c r="A2271" s="9">
        <v>45696.0</v>
      </c>
      <c r="B2271" s="10" t="s">
        <v>268</v>
      </c>
      <c r="C2271" s="10" t="s">
        <v>5199</v>
      </c>
      <c r="D2271" s="11">
        <v>9.2991916868E10</v>
      </c>
      <c r="E2271" s="10" t="s">
        <v>8586</v>
      </c>
      <c r="F2271" s="10" t="s">
        <v>8596</v>
      </c>
      <c r="G2271" s="10" t="s">
        <v>8620</v>
      </c>
      <c r="H2271" s="10" t="s">
        <v>8598</v>
      </c>
      <c r="I2271" s="10" t="s">
        <v>8590</v>
      </c>
      <c r="J2271" s="10" t="s">
        <v>8599</v>
      </c>
      <c r="K2271" s="10" t="s">
        <v>8606</v>
      </c>
      <c r="L2271" s="10" t="s">
        <v>8629</v>
      </c>
      <c r="M2271" s="10" t="s">
        <v>8601</v>
      </c>
      <c r="N2271" s="12" t="s">
        <v>11</v>
      </c>
      <c r="O2271" s="12" t="s">
        <v>13</v>
      </c>
      <c r="P2271" s="12" t="s">
        <v>12</v>
      </c>
      <c r="Q2271" s="12" t="s">
        <v>4391</v>
      </c>
      <c r="R2271" s="12" t="s">
        <v>23</v>
      </c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3">
        <f>ROUNDUP(SUM(VLOOKUP(F2271,'Pontuação 3.0'!A$2:B$11,2,FALSE),VLOOKUP(E2271,'Pontuação 3.0'!C$2:D$11,2,FALSE),VLOOKUP(H2271,'Pontuação 3.0'!I$2:J$11,2,FALSE),VLOOKUP(J2271,'Pontuação 3.0'!G$2:H$11,2,FALSE),VLOOKUP(G2271,'Pontuação 3.0'!E$2:F$11,2,FALSE),VLOOKUP(K2271,'Pontuação 3.0'!K$2:L$11,2,FALSE),VLOOKUP(L2271,'Pontuação 3.0'!M$2:N$13,2,FALSE)),0)</f>
        <v>2088</v>
      </c>
      <c r="AD2271" s="14">
        <f t="shared" si="1"/>
        <v>209</v>
      </c>
      <c r="AE2271" s="14" t="str">
        <f t="array" ref="AE2271">IFERROR(INDEX('Pontuação 3.0'!G$13:G$191, MATCH(AD2271, 'Pontuação 3.0'!F$13:F$191, 0)), "Faixa Indefinida")</f>
        <v>C</v>
      </c>
      <c r="AF2271" s="14">
        <f t="shared" si="2"/>
        <v>0</v>
      </c>
      <c r="AG2271" s="14">
        <f t="shared" si="3"/>
        <v>0</v>
      </c>
      <c r="AH2271" s="14">
        <f t="shared" si="4"/>
        <v>1</v>
      </c>
      <c r="AI2271" s="14">
        <f t="shared" si="5"/>
        <v>0</v>
      </c>
      <c r="AJ2271" s="10"/>
    </row>
    <row r="2272" ht="15.75" customHeight="1">
      <c r="A2272" s="9">
        <v>45696.0</v>
      </c>
      <c r="B2272" s="10" t="s">
        <v>5203</v>
      </c>
      <c r="C2272" s="10" t="s">
        <v>5204</v>
      </c>
      <c r="D2272" s="11">
        <v>3.2999161046E10</v>
      </c>
      <c r="E2272" s="10" t="s">
        <v>8622</v>
      </c>
      <c r="F2272" s="10" t="s">
        <v>8610</v>
      </c>
      <c r="G2272" s="10" t="s">
        <v>8628</v>
      </c>
      <c r="H2272" s="10" t="s">
        <v>8598</v>
      </c>
      <c r="I2272" s="10" t="s">
        <v>8614</v>
      </c>
      <c r="J2272" s="10" t="s">
        <v>8599</v>
      </c>
      <c r="K2272" s="10" t="s">
        <v>8606</v>
      </c>
      <c r="L2272" s="10" t="s">
        <v>8592</v>
      </c>
      <c r="M2272" s="10" t="s">
        <v>8601</v>
      </c>
      <c r="N2272" s="12" t="s">
        <v>11</v>
      </c>
      <c r="O2272" s="12" t="s">
        <v>13</v>
      </c>
      <c r="P2272" s="12" t="s">
        <v>19</v>
      </c>
      <c r="Q2272" s="12" t="s">
        <v>15</v>
      </c>
      <c r="R2272" s="12" t="s">
        <v>23</v>
      </c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3">
        <f>ROUNDUP(SUM(VLOOKUP(F2272,'Pontuação 3.0'!A$2:B$11,2,FALSE),VLOOKUP(E2272,'Pontuação 3.0'!C$2:D$11,2,FALSE),VLOOKUP(H2272,'Pontuação 3.0'!I$2:J$11,2,FALSE),VLOOKUP(J2272,'Pontuação 3.0'!G$2:H$11,2,FALSE),VLOOKUP(G2272,'Pontuação 3.0'!E$2:F$11,2,FALSE),VLOOKUP(K2272,'Pontuação 3.0'!K$2:L$11,2,FALSE),VLOOKUP(L2272,'Pontuação 3.0'!M$2:N$13,2,FALSE)),0)</f>
        <v>1981</v>
      </c>
      <c r="AD2272" s="14">
        <f t="shared" si="1"/>
        <v>198</v>
      </c>
      <c r="AE2272" s="14" t="str">
        <f t="array" ref="AE2272">IFERROR(INDEX('Pontuação 3.0'!G$13:G$191, MATCH(AD2272, 'Pontuação 3.0'!F$13:F$191, 0)), "Faixa Indefinida")</f>
        <v>C</v>
      </c>
      <c r="AF2272" s="14">
        <f t="shared" si="2"/>
        <v>0</v>
      </c>
      <c r="AG2272" s="14">
        <f t="shared" si="3"/>
        <v>0</v>
      </c>
      <c r="AH2272" s="14">
        <f t="shared" si="4"/>
        <v>1</v>
      </c>
      <c r="AI2272" s="14">
        <f t="shared" si="5"/>
        <v>0</v>
      </c>
      <c r="AJ2272" s="10"/>
    </row>
    <row r="2273" ht="15.75" customHeight="1">
      <c r="A2273" s="9">
        <v>45696.0</v>
      </c>
      <c r="B2273" s="10" t="s">
        <v>5205</v>
      </c>
      <c r="C2273" s="10" t="s">
        <v>5206</v>
      </c>
      <c r="D2273" s="11">
        <v>2.1968514005E10</v>
      </c>
      <c r="E2273" s="10" t="s">
        <v>8586</v>
      </c>
      <c r="F2273" s="10" t="s">
        <v>8587</v>
      </c>
      <c r="G2273" s="10" t="s">
        <v>8620</v>
      </c>
      <c r="H2273" s="10" t="s">
        <v>8605</v>
      </c>
      <c r="I2273" s="10" t="s">
        <v>8590</v>
      </c>
      <c r="J2273" s="10" t="s">
        <v>8599</v>
      </c>
      <c r="K2273" s="10" t="s">
        <v>8590</v>
      </c>
      <c r="L2273" s="10" t="s">
        <v>8592</v>
      </c>
      <c r="M2273" s="10" t="s">
        <v>8593</v>
      </c>
      <c r="N2273" s="12" t="s">
        <v>11</v>
      </c>
      <c r="O2273" s="12" t="s">
        <v>13</v>
      </c>
      <c r="P2273" s="12" t="s">
        <v>22</v>
      </c>
      <c r="Q2273" s="12" t="s">
        <v>386</v>
      </c>
      <c r="R2273" s="12" t="s">
        <v>14</v>
      </c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3">
        <f>ROUNDUP(SUM(VLOOKUP(F2273,'Pontuação 3.0'!A$2:B$11,2,FALSE),VLOOKUP(E2273,'Pontuação 3.0'!C$2:D$11,2,FALSE),VLOOKUP(H2273,'Pontuação 3.0'!I$2:J$11,2,FALSE),VLOOKUP(J2273,'Pontuação 3.0'!G$2:H$11,2,FALSE),VLOOKUP(G2273,'Pontuação 3.0'!E$2:F$11,2,FALSE),VLOOKUP(K2273,'Pontuação 3.0'!K$2:L$11,2,FALSE),VLOOKUP(L2273,'Pontuação 3.0'!M$2:N$13,2,FALSE)),0)</f>
        <v>1918</v>
      </c>
      <c r="AD2273" s="14">
        <f t="shared" si="1"/>
        <v>192</v>
      </c>
      <c r="AE2273" s="14" t="str">
        <f t="array" ref="AE2273">IFERROR(INDEX('Pontuação 3.0'!G$13:G$191, MATCH(AD2273, 'Pontuação 3.0'!F$13:F$191, 0)), "Faixa Indefinida")</f>
        <v>C</v>
      </c>
      <c r="AF2273" s="14">
        <f t="shared" si="2"/>
        <v>0</v>
      </c>
      <c r="AG2273" s="14">
        <f t="shared" si="3"/>
        <v>0</v>
      </c>
      <c r="AH2273" s="14">
        <f t="shared" si="4"/>
        <v>1</v>
      </c>
      <c r="AI2273" s="14">
        <f t="shared" si="5"/>
        <v>0</v>
      </c>
      <c r="AJ2273" s="10"/>
    </row>
    <row r="2274" ht="15.75" customHeight="1">
      <c r="A2274" s="9">
        <v>45696.0</v>
      </c>
      <c r="B2274" s="10" t="s">
        <v>5207</v>
      </c>
      <c r="C2274" s="10" t="s">
        <v>5208</v>
      </c>
      <c r="D2274" s="11">
        <v>8.199548945E10</v>
      </c>
      <c r="E2274" s="10" t="s">
        <v>8586</v>
      </c>
      <c r="F2274" s="10" t="s">
        <v>8610</v>
      </c>
      <c r="G2274" s="10" t="s">
        <v>8588</v>
      </c>
      <c r="H2274" s="10" t="s">
        <v>8589</v>
      </c>
      <c r="I2274" s="10" t="s">
        <v>8590</v>
      </c>
      <c r="J2274" s="10" t="s">
        <v>8599</v>
      </c>
      <c r="K2274" s="10" t="s">
        <v>8590</v>
      </c>
      <c r="L2274" s="10" t="s">
        <v>8592</v>
      </c>
      <c r="M2274" s="10" t="s">
        <v>8601</v>
      </c>
      <c r="N2274" s="12" t="s">
        <v>11</v>
      </c>
      <c r="O2274" s="12" t="s">
        <v>13</v>
      </c>
      <c r="P2274" s="12" t="s">
        <v>19</v>
      </c>
      <c r="Q2274" s="12" t="s">
        <v>60</v>
      </c>
      <c r="R2274" s="12" t="s">
        <v>14</v>
      </c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3">
        <f>ROUNDUP(SUM(VLOOKUP(F2274,'Pontuação 3.0'!A$2:B$11,2,FALSE),VLOOKUP(E2274,'Pontuação 3.0'!C$2:D$11,2,FALSE),VLOOKUP(H2274,'Pontuação 3.0'!I$2:J$11,2,FALSE),VLOOKUP(J2274,'Pontuação 3.0'!G$2:H$11,2,FALSE),VLOOKUP(G2274,'Pontuação 3.0'!E$2:F$11,2,FALSE),VLOOKUP(K2274,'Pontuação 3.0'!K$2:L$11,2,FALSE),VLOOKUP(L2274,'Pontuação 3.0'!M$2:N$13,2,FALSE)),0)</f>
        <v>1987</v>
      </c>
      <c r="AD2274" s="14">
        <f t="shared" si="1"/>
        <v>199</v>
      </c>
      <c r="AE2274" s="14" t="str">
        <f t="array" ref="AE2274">IFERROR(INDEX('Pontuação 3.0'!G$13:G$191, MATCH(AD2274, 'Pontuação 3.0'!F$13:F$191, 0)), "Faixa Indefinida")</f>
        <v>C</v>
      </c>
      <c r="AF2274" s="14">
        <f t="shared" si="2"/>
        <v>0</v>
      </c>
      <c r="AG2274" s="14">
        <f t="shared" si="3"/>
        <v>0</v>
      </c>
      <c r="AH2274" s="14">
        <f t="shared" si="4"/>
        <v>1</v>
      </c>
      <c r="AI2274" s="14">
        <f t="shared" si="5"/>
        <v>0</v>
      </c>
      <c r="AJ2274" s="10"/>
    </row>
    <row r="2275" ht="15.75" customHeight="1">
      <c r="A2275" s="9">
        <v>45696.0</v>
      </c>
      <c r="B2275" s="10" t="s">
        <v>5211</v>
      </c>
      <c r="C2275" s="10" t="s">
        <v>5212</v>
      </c>
      <c r="D2275" s="11">
        <v>8.1993977389E10</v>
      </c>
      <c r="E2275" s="10" t="s">
        <v>8586</v>
      </c>
      <c r="F2275" s="10" t="s">
        <v>8631</v>
      </c>
      <c r="G2275" s="10" t="s">
        <v>8588</v>
      </c>
      <c r="H2275" s="10" t="s">
        <v>8598</v>
      </c>
      <c r="I2275" s="10" t="s">
        <v>8614</v>
      </c>
      <c r="J2275" s="10" t="s">
        <v>8599</v>
      </c>
      <c r="K2275" s="10" t="s">
        <v>8590</v>
      </c>
      <c r="L2275" s="10" t="s">
        <v>8600</v>
      </c>
      <c r="M2275" s="10" t="s">
        <v>8611</v>
      </c>
      <c r="N2275" s="12" t="s">
        <v>11</v>
      </c>
      <c r="O2275" s="12" t="s">
        <v>13</v>
      </c>
      <c r="P2275" s="12" t="s">
        <v>19</v>
      </c>
      <c r="Q2275" s="12" t="s">
        <v>60</v>
      </c>
      <c r="R2275" s="12" t="s">
        <v>14</v>
      </c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3">
        <f>ROUNDUP(SUM(VLOOKUP(F2275,'Pontuação 3.0'!A$2:B$11,2,FALSE),VLOOKUP(E2275,'Pontuação 3.0'!C$2:D$11,2,FALSE),VLOOKUP(H2275,'Pontuação 3.0'!I$2:J$11,2,FALSE),VLOOKUP(J2275,'Pontuação 3.0'!G$2:H$11,2,FALSE),VLOOKUP(G2275,'Pontuação 3.0'!E$2:F$11,2,FALSE),VLOOKUP(K2275,'Pontuação 3.0'!K$2:L$11,2,FALSE),VLOOKUP(L2275,'Pontuação 3.0'!M$2:N$13,2,FALSE)),0)</f>
        <v>2301</v>
      </c>
      <c r="AD2275" s="14">
        <f t="shared" si="1"/>
        <v>230</v>
      </c>
      <c r="AE2275" s="14" t="str">
        <f t="array" ref="AE2275">IFERROR(INDEX('Pontuação 3.0'!G$13:G$191, MATCH(AD2275, 'Pontuação 3.0'!F$13:F$191, 0)), "Faixa Indefinida")</f>
        <v>B</v>
      </c>
      <c r="AF2275" s="14">
        <f t="shared" si="2"/>
        <v>0</v>
      </c>
      <c r="AG2275" s="14">
        <f t="shared" si="3"/>
        <v>1</v>
      </c>
      <c r="AH2275" s="14">
        <f t="shared" si="4"/>
        <v>0</v>
      </c>
      <c r="AI2275" s="14">
        <f t="shared" si="5"/>
        <v>0</v>
      </c>
      <c r="AJ2275" s="10"/>
    </row>
    <row r="2276" ht="15.75" customHeight="1">
      <c r="A2276" s="9">
        <v>45696.0</v>
      </c>
      <c r="B2276" s="10" t="s">
        <v>5209</v>
      </c>
      <c r="C2276" s="10" t="s">
        <v>5210</v>
      </c>
      <c r="D2276" s="11">
        <v>1.4997277968E10</v>
      </c>
      <c r="E2276" s="10" t="s">
        <v>8622</v>
      </c>
      <c r="F2276" s="10" t="s">
        <v>8596</v>
      </c>
      <c r="G2276" s="10" t="s">
        <v>8588</v>
      </c>
      <c r="H2276" s="10" t="s">
        <v>8598</v>
      </c>
      <c r="I2276" s="10" t="s">
        <v>8590</v>
      </c>
      <c r="J2276" s="10" t="s">
        <v>8599</v>
      </c>
      <c r="K2276" s="10" t="s">
        <v>8590</v>
      </c>
      <c r="L2276" s="10" t="s">
        <v>8629</v>
      </c>
      <c r="M2276" s="10" t="s">
        <v>8601</v>
      </c>
      <c r="N2276" s="12" t="s">
        <v>11</v>
      </c>
      <c r="O2276" s="12" t="s">
        <v>13</v>
      </c>
      <c r="P2276" s="12" t="s">
        <v>19</v>
      </c>
      <c r="Q2276" s="12" t="s">
        <v>15</v>
      </c>
      <c r="R2276" s="12" t="s">
        <v>14</v>
      </c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3">
        <f>ROUNDUP(SUM(VLOOKUP(F2276,'Pontuação 3.0'!A$2:B$11,2,FALSE),VLOOKUP(E2276,'Pontuação 3.0'!C$2:D$11,2,FALSE),VLOOKUP(H2276,'Pontuação 3.0'!I$2:J$11,2,FALSE),VLOOKUP(J2276,'Pontuação 3.0'!G$2:H$11,2,FALSE),VLOOKUP(G2276,'Pontuação 3.0'!E$2:F$11,2,FALSE),VLOOKUP(K2276,'Pontuação 3.0'!K$2:L$11,2,FALSE),VLOOKUP(L2276,'Pontuação 3.0'!M$2:N$13,2,FALSE)),0)</f>
        <v>1937</v>
      </c>
      <c r="AD2276" s="14">
        <f t="shared" si="1"/>
        <v>194</v>
      </c>
      <c r="AE2276" s="14" t="str">
        <f t="array" ref="AE2276">IFERROR(INDEX('Pontuação 3.0'!G$13:G$191, MATCH(AD2276, 'Pontuação 3.0'!F$13:F$191, 0)), "Faixa Indefinida")</f>
        <v>C</v>
      </c>
      <c r="AF2276" s="14">
        <f t="shared" si="2"/>
        <v>0</v>
      </c>
      <c r="AG2276" s="14">
        <f t="shared" si="3"/>
        <v>0</v>
      </c>
      <c r="AH2276" s="14">
        <f t="shared" si="4"/>
        <v>1</v>
      </c>
      <c r="AI2276" s="14">
        <f t="shared" si="5"/>
        <v>0</v>
      </c>
      <c r="AJ2276" s="10"/>
    </row>
    <row r="2277" ht="15.75" customHeight="1">
      <c r="A2277" s="9">
        <v>45696.0</v>
      </c>
      <c r="B2277" s="10" t="s">
        <v>5219</v>
      </c>
      <c r="C2277" s="10" t="s">
        <v>5220</v>
      </c>
      <c r="D2277" s="11">
        <v>9.2993996052E10</v>
      </c>
      <c r="E2277" s="10" t="s">
        <v>8622</v>
      </c>
      <c r="F2277" s="10" t="s">
        <v>8587</v>
      </c>
      <c r="G2277" s="10" t="s">
        <v>8628</v>
      </c>
      <c r="H2277" s="10" t="s">
        <v>8626</v>
      </c>
      <c r="I2277" s="10" t="s">
        <v>8590</v>
      </c>
      <c r="J2277" s="10" t="s">
        <v>8599</v>
      </c>
      <c r="K2277" s="10" t="s">
        <v>8606</v>
      </c>
      <c r="L2277" s="10" t="s">
        <v>8592</v>
      </c>
      <c r="M2277" s="10" t="s">
        <v>8593</v>
      </c>
      <c r="N2277" s="12" t="s">
        <v>11</v>
      </c>
      <c r="O2277" s="12" t="s">
        <v>13</v>
      </c>
      <c r="P2277" s="12" t="s">
        <v>77</v>
      </c>
      <c r="Q2277" s="12" t="s">
        <v>15</v>
      </c>
      <c r="R2277" s="12" t="s">
        <v>14</v>
      </c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3">
        <f>ROUNDUP(SUM(VLOOKUP(F2277,'Pontuação 3.0'!A$2:B$11,2,FALSE),VLOOKUP(E2277,'Pontuação 3.0'!C$2:D$11,2,FALSE),VLOOKUP(H2277,'Pontuação 3.0'!I$2:J$11,2,FALSE),VLOOKUP(J2277,'Pontuação 3.0'!G$2:H$11,2,FALSE),VLOOKUP(G2277,'Pontuação 3.0'!E$2:F$11,2,FALSE),VLOOKUP(K2277,'Pontuação 3.0'!K$2:L$11,2,FALSE),VLOOKUP(L2277,'Pontuação 3.0'!M$2:N$13,2,FALSE)),0)</f>
        <v>2055</v>
      </c>
      <c r="AD2277" s="14">
        <f t="shared" si="1"/>
        <v>206</v>
      </c>
      <c r="AE2277" s="14" t="str">
        <f t="array" ref="AE2277">IFERROR(INDEX('Pontuação 3.0'!G$13:G$191, MATCH(AD2277, 'Pontuação 3.0'!F$13:F$191, 0)), "Faixa Indefinida")</f>
        <v>C</v>
      </c>
      <c r="AF2277" s="14">
        <f t="shared" si="2"/>
        <v>0</v>
      </c>
      <c r="AG2277" s="14">
        <f t="shared" si="3"/>
        <v>0</v>
      </c>
      <c r="AH2277" s="14">
        <f t="shared" si="4"/>
        <v>1</v>
      </c>
      <c r="AI2277" s="14">
        <f t="shared" si="5"/>
        <v>0</v>
      </c>
      <c r="AJ2277" s="10"/>
    </row>
    <row r="2278" ht="15.75" customHeight="1">
      <c r="A2278" s="9">
        <v>45696.0</v>
      </c>
      <c r="B2278" s="10" t="s">
        <v>5213</v>
      </c>
      <c r="C2278" s="10" t="s">
        <v>5214</v>
      </c>
      <c r="D2278" s="10" t="s">
        <v>5215</v>
      </c>
      <c r="E2278" s="10" t="s">
        <v>8586</v>
      </c>
      <c r="F2278" s="10" t="s">
        <v>8596</v>
      </c>
      <c r="G2278" s="10" t="s">
        <v>8588</v>
      </c>
      <c r="H2278" s="10" t="s">
        <v>8626</v>
      </c>
      <c r="I2278" s="10" t="s">
        <v>8590</v>
      </c>
      <c r="J2278" s="10" t="s">
        <v>8599</v>
      </c>
      <c r="K2278" s="10" t="s">
        <v>8590</v>
      </c>
      <c r="L2278" s="10" t="s">
        <v>8592</v>
      </c>
      <c r="M2278" s="10" t="s">
        <v>8621</v>
      </c>
      <c r="N2278" s="12" t="s">
        <v>11</v>
      </c>
      <c r="O2278" s="12" t="s">
        <v>13</v>
      </c>
      <c r="P2278" s="12" t="s">
        <v>102</v>
      </c>
      <c r="Q2278" s="12" t="s">
        <v>34</v>
      </c>
      <c r="R2278" s="12" t="s">
        <v>23</v>
      </c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3">
        <f>ROUNDUP(SUM(VLOOKUP(F2278,'Pontuação 3.0'!A$2:B$11,2,FALSE),VLOOKUP(E2278,'Pontuação 3.0'!C$2:D$11,2,FALSE),VLOOKUP(H2278,'Pontuação 3.0'!I$2:J$11,2,FALSE),VLOOKUP(J2278,'Pontuação 3.0'!G$2:H$11,2,FALSE),VLOOKUP(G2278,'Pontuação 3.0'!E$2:F$11,2,FALSE),VLOOKUP(K2278,'Pontuação 3.0'!K$2:L$11,2,FALSE),VLOOKUP(L2278,'Pontuação 3.0'!M$2:N$13,2,FALSE)),0)</f>
        <v>1841</v>
      </c>
      <c r="AD2278" s="14">
        <f t="shared" si="1"/>
        <v>184</v>
      </c>
      <c r="AE2278" s="14" t="str">
        <f t="array" ref="AE2278">IFERROR(INDEX('Pontuação 3.0'!G$13:G$191, MATCH(AD2278, 'Pontuação 3.0'!F$13:F$191, 0)), "Faixa Indefinida")</f>
        <v>D</v>
      </c>
      <c r="AF2278" s="14">
        <f t="shared" si="2"/>
        <v>0</v>
      </c>
      <c r="AG2278" s="14">
        <f t="shared" si="3"/>
        <v>0</v>
      </c>
      <c r="AH2278" s="14">
        <f t="shared" si="4"/>
        <v>0</v>
      </c>
      <c r="AI2278" s="14">
        <f t="shared" si="5"/>
        <v>1</v>
      </c>
      <c r="AJ2278" s="10"/>
    </row>
    <row r="2279" ht="15.75" customHeight="1">
      <c r="A2279" s="9">
        <v>45696.0</v>
      </c>
      <c r="B2279" s="10" t="s">
        <v>5221</v>
      </c>
      <c r="C2279" s="10" t="s">
        <v>5222</v>
      </c>
      <c r="D2279" s="11">
        <v>1.1947425844E10</v>
      </c>
      <c r="E2279" s="10" t="s">
        <v>8586</v>
      </c>
      <c r="F2279" s="10" t="s">
        <v>8596</v>
      </c>
      <c r="G2279" s="10" t="s">
        <v>8620</v>
      </c>
      <c r="H2279" s="10" t="s">
        <v>8632</v>
      </c>
      <c r="I2279" s="10" t="s">
        <v>8614</v>
      </c>
      <c r="J2279" s="10" t="s">
        <v>8599</v>
      </c>
      <c r="K2279" s="10" t="s">
        <v>8590</v>
      </c>
      <c r="L2279" s="10" t="s">
        <v>8615</v>
      </c>
      <c r="M2279" s="10" t="s">
        <v>8593</v>
      </c>
      <c r="N2279" s="12" t="s">
        <v>11</v>
      </c>
      <c r="O2279" s="12" t="s">
        <v>13</v>
      </c>
      <c r="P2279" s="12" t="s">
        <v>22</v>
      </c>
      <c r="Q2279" s="12" t="s">
        <v>386</v>
      </c>
      <c r="R2279" s="12" t="s">
        <v>14</v>
      </c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3">
        <f>ROUNDUP(SUM(VLOOKUP(F2279,'Pontuação 3.0'!A$2:B$11,2,FALSE),VLOOKUP(E2279,'Pontuação 3.0'!C$2:D$11,2,FALSE),VLOOKUP(H2279,'Pontuação 3.0'!I$2:J$11,2,FALSE),VLOOKUP(J2279,'Pontuação 3.0'!G$2:H$11,2,FALSE),VLOOKUP(G2279,'Pontuação 3.0'!E$2:F$11,2,FALSE),VLOOKUP(K2279,'Pontuação 3.0'!K$2:L$11,2,FALSE),VLOOKUP(L2279,'Pontuação 3.0'!M$2:N$13,2,FALSE)),0)</f>
        <v>1827</v>
      </c>
      <c r="AD2279" s="14">
        <f t="shared" si="1"/>
        <v>183</v>
      </c>
      <c r="AE2279" s="14" t="str">
        <f t="array" ref="AE2279">IFERROR(INDEX('Pontuação 3.0'!G$13:G$191, MATCH(AD2279, 'Pontuação 3.0'!F$13:F$191, 0)), "Faixa Indefinida")</f>
        <v>D</v>
      </c>
      <c r="AF2279" s="14">
        <f t="shared" si="2"/>
        <v>0</v>
      </c>
      <c r="AG2279" s="14">
        <f t="shared" si="3"/>
        <v>0</v>
      </c>
      <c r="AH2279" s="14">
        <f t="shared" si="4"/>
        <v>0</v>
      </c>
      <c r="AI2279" s="14">
        <f t="shared" si="5"/>
        <v>1</v>
      </c>
      <c r="AJ2279" s="10"/>
    </row>
    <row r="2280" ht="15.75" customHeight="1">
      <c r="A2280" s="9">
        <v>45696.0</v>
      </c>
      <c r="B2280" s="10" t="s">
        <v>5225</v>
      </c>
      <c r="C2280" s="10" t="s">
        <v>5226</v>
      </c>
      <c r="D2280" s="11">
        <v>8.7991122368E10</v>
      </c>
      <c r="E2280" s="10" t="s">
        <v>8622</v>
      </c>
      <c r="F2280" s="10" t="s">
        <v>8587</v>
      </c>
      <c r="G2280" s="10" t="s">
        <v>8588</v>
      </c>
      <c r="H2280" s="10" t="s">
        <v>8626</v>
      </c>
      <c r="I2280" s="10" t="s">
        <v>8590</v>
      </c>
      <c r="J2280" s="10" t="s">
        <v>8599</v>
      </c>
      <c r="K2280" s="10" t="s">
        <v>8590</v>
      </c>
      <c r="L2280" s="10" t="s">
        <v>8592</v>
      </c>
      <c r="M2280" s="10" t="s">
        <v>8611</v>
      </c>
      <c r="N2280" s="12" t="s">
        <v>11</v>
      </c>
      <c r="O2280" s="12" t="s">
        <v>13</v>
      </c>
      <c r="P2280" s="12" t="s">
        <v>22</v>
      </c>
      <c r="Q2280" s="12" t="s">
        <v>31</v>
      </c>
      <c r="R2280" s="12" t="s">
        <v>14</v>
      </c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3">
        <f>ROUNDUP(SUM(VLOOKUP(F2280,'Pontuação 3.0'!A$2:B$11,2,FALSE),VLOOKUP(E2280,'Pontuação 3.0'!C$2:D$11,2,FALSE),VLOOKUP(H2280,'Pontuação 3.0'!I$2:J$11,2,FALSE),VLOOKUP(J2280,'Pontuação 3.0'!G$2:H$11,2,FALSE),VLOOKUP(G2280,'Pontuação 3.0'!E$2:F$11,2,FALSE),VLOOKUP(K2280,'Pontuação 3.0'!K$2:L$11,2,FALSE),VLOOKUP(L2280,'Pontuação 3.0'!M$2:N$13,2,FALSE)),0)</f>
        <v>1944</v>
      </c>
      <c r="AD2280" s="14">
        <f t="shared" si="1"/>
        <v>194</v>
      </c>
      <c r="AE2280" s="14" t="str">
        <f t="array" ref="AE2280">IFERROR(INDEX('Pontuação 3.0'!G$13:G$191, MATCH(AD2280, 'Pontuação 3.0'!F$13:F$191, 0)), "Faixa Indefinida")</f>
        <v>C</v>
      </c>
      <c r="AF2280" s="14">
        <f t="shared" si="2"/>
        <v>0</v>
      </c>
      <c r="AG2280" s="14">
        <f t="shared" si="3"/>
        <v>0</v>
      </c>
      <c r="AH2280" s="14">
        <f t="shared" si="4"/>
        <v>1</v>
      </c>
      <c r="AI2280" s="14">
        <f t="shared" si="5"/>
        <v>0</v>
      </c>
      <c r="AJ2280" s="10"/>
    </row>
    <row r="2281" ht="15.75" customHeight="1">
      <c r="A2281" s="9">
        <v>45696.0</v>
      </c>
      <c r="B2281" s="10" t="s">
        <v>5223</v>
      </c>
      <c r="C2281" s="10" t="s">
        <v>5224</v>
      </c>
      <c r="D2281" s="11">
        <v>8.3988561027E10</v>
      </c>
      <c r="E2281" s="10" t="s">
        <v>8586</v>
      </c>
      <c r="F2281" s="10" t="s">
        <v>8596</v>
      </c>
      <c r="G2281" s="10" t="s">
        <v>8588</v>
      </c>
      <c r="H2281" s="10" t="s">
        <v>8605</v>
      </c>
      <c r="I2281" s="10" t="s">
        <v>8590</v>
      </c>
      <c r="J2281" s="10" t="s">
        <v>8599</v>
      </c>
      <c r="K2281" s="10" t="s">
        <v>8590</v>
      </c>
      <c r="L2281" s="10" t="s">
        <v>8615</v>
      </c>
      <c r="M2281" s="10" t="s">
        <v>8593</v>
      </c>
      <c r="N2281" s="12" t="s">
        <v>11</v>
      </c>
      <c r="O2281" s="12" t="s">
        <v>13</v>
      </c>
      <c r="P2281" s="12" t="s">
        <v>22</v>
      </c>
      <c r="Q2281" s="12" t="s">
        <v>45</v>
      </c>
      <c r="R2281" s="12" t="s">
        <v>23</v>
      </c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3">
        <f>ROUNDUP(SUM(VLOOKUP(F2281,'Pontuação 3.0'!A$2:B$11,2,FALSE),VLOOKUP(E2281,'Pontuação 3.0'!C$2:D$11,2,FALSE),VLOOKUP(H2281,'Pontuação 3.0'!I$2:J$11,2,FALSE),VLOOKUP(J2281,'Pontuação 3.0'!G$2:H$11,2,FALSE),VLOOKUP(G2281,'Pontuação 3.0'!E$2:F$11,2,FALSE),VLOOKUP(K2281,'Pontuação 3.0'!K$2:L$11,2,FALSE),VLOOKUP(L2281,'Pontuação 3.0'!M$2:N$13,2,FALSE)),0)</f>
        <v>2011</v>
      </c>
      <c r="AD2281" s="14">
        <f t="shared" si="1"/>
        <v>201</v>
      </c>
      <c r="AE2281" s="14" t="str">
        <f t="array" ref="AE2281">IFERROR(INDEX('Pontuação 3.0'!G$13:G$191, MATCH(AD2281, 'Pontuação 3.0'!F$13:F$191, 0)), "Faixa Indefinida")</f>
        <v>C</v>
      </c>
      <c r="AF2281" s="14">
        <f t="shared" si="2"/>
        <v>0</v>
      </c>
      <c r="AG2281" s="14">
        <f t="shared" si="3"/>
        <v>0</v>
      </c>
      <c r="AH2281" s="14">
        <f t="shared" si="4"/>
        <v>1</v>
      </c>
      <c r="AI2281" s="14">
        <f t="shared" si="5"/>
        <v>0</v>
      </c>
      <c r="AJ2281" s="10"/>
    </row>
    <row r="2282" ht="15.75" customHeight="1">
      <c r="A2282" s="9">
        <v>45696.0</v>
      </c>
      <c r="B2282" s="10" t="s">
        <v>5227</v>
      </c>
      <c r="C2282" s="10" t="s">
        <v>5228</v>
      </c>
      <c r="D2282" s="11">
        <v>8.31349763E8</v>
      </c>
      <c r="E2282" s="10" t="s">
        <v>8586</v>
      </c>
      <c r="F2282" s="10" t="s">
        <v>8596</v>
      </c>
      <c r="G2282" s="10" t="s">
        <v>8620</v>
      </c>
      <c r="H2282" s="10" t="s">
        <v>8598</v>
      </c>
      <c r="I2282" s="10" t="s">
        <v>8590</v>
      </c>
      <c r="J2282" s="10" t="s">
        <v>8599</v>
      </c>
      <c r="K2282" s="10" t="s">
        <v>8590</v>
      </c>
      <c r="L2282" s="10" t="s">
        <v>8615</v>
      </c>
      <c r="M2282" s="10" t="s">
        <v>8621</v>
      </c>
      <c r="N2282" s="12" t="s">
        <v>11</v>
      </c>
      <c r="O2282" s="12" t="s">
        <v>13</v>
      </c>
      <c r="P2282" s="12" t="s">
        <v>19</v>
      </c>
      <c r="Q2282" s="12" t="s">
        <v>49</v>
      </c>
      <c r="R2282" s="12" t="s">
        <v>14</v>
      </c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3">
        <f>ROUNDUP(SUM(VLOOKUP(F2282,'Pontuação 3.0'!A$2:B$11,2,FALSE),VLOOKUP(E2282,'Pontuação 3.0'!C$2:D$11,2,FALSE),VLOOKUP(H2282,'Pontuação 3.0'!I$2:J$11,2,FALSE),VLOOKUP(J2282,'Pontuação 3.0'!G$2:H$11,2,FALSE),VLOOKUP(G2282,'Pontuação 3.0'!E$2:F$11,2,FALSE),VLOOKUP(K2282,'Pontuação 3.0'!K$2:L$11,2,FALSE),VLOOKUP(L2282,'Pontuação 3.0'!M$2:N$13,2,FALSE)),0)</f>
        <v>1935</v>
      </c>
      <c r="AD2282" s="14">
        <f t="shared" si="1"/>
        <v>194</v>
      </c>
      <c r="AE2282" s="14" t="str">
        <f t="array" ref="AE2282">IFERROR(INDEX('Pontuação 3.0'!G$13:G$191, MATCH(AD2282, 'Pontuação 3.0'!F$13:F$191, 0)), "Faixa Indefinida")</f>
        <v>C</v>
      </c>
      <c r="AF2282" s="14">
        <f t="shared" si="2"/>
        <v>0</v>
      </c>
      <c r="AG2282" s="14">
        <f t="shared" si="3"/>
        <v>0</v>
      </c>
      <c r="AH2282" s="14">
        <f t="shared" si="4"/>
        <v>1</v>
      </c>
      <c r="AI2282" s="14">
        <f t="shared" si="5"/>
        <v>0</v>
      </c>
      <c r="AJ2282" s="10"/>
    </row>
    <row r="2283" ht="15.75" customHeight="1">
      <c r="A2283" s="9">
        <v>45696.0</v>
      </c>
      <c r="B2283" s="10" t="s">
        <v>3246</v>
      </c>
      <c r="C2283" s="10" t="s">
        <v>5232</v>
      </c>
      <c r="D2283" s="11">
        <v>5.1981932029E10</v>
      </c>
      <c r="E2283" s="10" t="s">
        <v>8622</v>
      </c>
      <c r="F2283" s="10" t="s">
        <v>8587</v>
      </c>
      <c r="G2283" s="10" t="s">
        <v>8588</v>
      </c>
      <c r="H2283" s="10" t="s">
        <v>8605</v>
      </c>
      <c r="I2283" s="10" t="s">
        <v>8590</v>
      </c>
      <c r="J2283" s="10" t="s">
        <v>8624</v>
      </c>
      <c r="K2283" s="10" t="s">
        <v>8590</v>
      </c>
      <c r="L2283" s="10" t="s">
        <v>8629</v>
      </c>
      <c r="M2283" s="10" t="s">
        <v>8601</v>
      </c>
      <c r="N2283" s="12" t="s">
        <v>11</v>
      </c>
      <c r="O2283" s="12" t="s">
        <v>13</v>
      </c>
      <c r="P2283" s="12" t="s">
        <v>19</v>
      </c>
      <c r="Q2283" s="12" t="s">
        <v>49</v>
      </c>
      <c r="R2283" s="12" t="s">
        <v>14</v>
      </c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3">
        <f>ROUNDUP(SUM(VLOOKUP(F2283,'Pontuação 3.0'!A$2:B$11,2,FALSE),VLOOKUP(E2283,'Pontuação 3.0'!C$2:D$11,2,FALSE),VLOOKUP(H2283,'Pontuação 3.0'!I$2:J$11,2,FALSE),VLOOKUP(J2283,'Pontuação 3.0'!G$2:H$11,2,FALSE),VLOOKUP(G2283,'Pontuação 3.0'!E$2:F$11,2,FALSE),VLOOKUP(K2283,'Pontuação 3.0'!K$2:L$11,2,FALSE),VLOOKUP(L2283,'Pontuação 3.0'!M$2:N$13,2,FALSE)),0)</f>
        <v>2029</v>
      </c>
      <c r="AD2283" s="14">
        <f t="shared" si="1"/>
        <v>203</v>
      </c>
      <c r="AE2283" s="14" t="str">
        <f t="array" ref="AE2283">IFERROR(INDEX('Pontuação 3.0'!G$13:G$191, MATCH(AD2283, 'Pontuação 3.0'!F$13:F$191, 0)), "Faixa Indefinida")</f>
        <v>C</v>
      </c>
      <c r="AF2283" s="14">
        <f t="shared" si="2"/>
        <v>0</v>
      </c>
      <c r="AG2283" s="14">
        <f t="shared" si="3"/>
        <v>0</v>
      </c>
      <c r="AH2283" s="14">
        <f t="shared" si="4"/>
        <v>1</v>
      </c>
      <c r="AI2283" s="14">
        <f t="shared" si="5"/>
        <v>0</v>
      </c>
      <c r="AJ2283" s="10"/>
    </row>
    <row r="2284" ht="15.75" customHeight="1">
      <c r="A2284" s="9">
        <v>45696.0</v>
      </c>
      <c r="B2284" s="10" t="s">
        <v>900</v>
      </c>
      <c r="C2284" s="10" t="s">
        <v>901</v>
      </c>
      <c r="D2284" s="10" t="s">
        <v>902</v>
      </c>
      <c r="E2284" s="10" t="s">
        <v>8586</v>
      </c>
      <c r="F2284" s="10" t="s">
        <v>8587</v>
      </c>
      <c r="G2284" s="10" t="s">
        <v>8588</v>
      </c>
      <c r="H2284" s="10" t="s">
        <v>8589</v>
      </c>
      <c r="I2284" s="10" t="s">
        <v>8614</v>
      </c>
      <c r="J2284" s="10" t="s">
        <v>8591</v>
      </c>
      <c r="K2284" s="10" t="s">
        <v>8606</v>
      </c>
      <c r="L2284" s="10" t="s">
        <v>8615</v>
      </c>
      <c r="M2284" s="10" t="s">
        <v>8625</v>
      </c>
      <c r="N2284" s="12" t="s">
        <v>11</v>
      </c>
      <c r="O2284" s="12" t="s">
        <v>13</v>
      </c>
      <c r="P2284" s="12" t="s">
        <v>597</v>
      </c>
      <c r="Q2284" s="12" t="s">
        <v>598</v>
      </c>
      <c r="R2284" s="12" t="s">
        <v>23</v>
      </c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3">
        <f>ROUNDUP(SUM(VLOOKUP(F2284,'Pontuação 3.0'!A$2:B$11,2,FALSE),VLOOKUP(E2284,'Pontuação 3.0'!C$2:D$11,2,FALSE),VLOOKUP(H2284,'Pontuação 3.0'!I$2:J$11,2,FALSE),VLOOKUP(J2284,'Pontuação 3.0'!G$2:H$11,2,FALSE),VLOOKUP(G2284,'Pontuação 3.0'!E$2:F$11,2,FALSE),VLOOKUP(K2284,'Pontuação 3.0'!K$2:L$11,2,FALSE),VLOOKUP(L2284,'Pontuação 3.0'!M$2:N$13,2,FALSE)),0)</f>
        <v>2708</v>
      </c>
      <c r="AD2284" s="14">
        <f t="shared" si="1"/>
        <v>271</v>
      </c>
      <c r="AE2284" s="14" t="str">
        <f t="array" ref="AE2284">IFERROR(INDEX('Pontuação 3.0'!G$13:G$191, MATCH(AD2284, 'Pontuação 3.0'!F$13:F$191, 0)), "Faixa Indefinida")</f>
        <v>A</v>
      </c>
      <c r="AF2284" s="14">
        <f t="shared" si="2"/>
        <v>1</v>
      </c>
      <c r="AG2284" s="14">
        <f t="shared" si="3"/>
        <v>0</v>
      </c>
      <c r="AH2284" s="14">
        <f t="shared" si="4"/>
        <v>0</v>
      </c>
      <c r="AI2284" s="14">
        <f t="shared" si="5"/>
        <v>0</v>
      </c>
      <c r="AJ2284" s="10"/>
    </row>
    <row r="2285" ht="15.75" customHeight="1">
      <c r="A2285" s="9">
        <v>45696.0</v>
      </c>
      <c r="B2285" s="10" t="s">
        <v>5233</v>
      </c>
      <c r="C2285" s="10" t="s">
        <v>5234</v>
      </c>
      <c r="D2285" s="11">
        <v>1.999523576E10</v>
      </c>
      <c r="E2285" s="10" t="s">
        <v>8586</v>
      </c>
      <c r="F2285" s="10" t="s">
        <v>8596</v>
      </c>
      <c r="G2285" s="10" t="s">
        <v>8620</v>
      </c>
      <c r="H2285" s="10" t="s">
        <v>8589</v>
      </c>
      <c r="I2285" s="10" t="s">
        <v>8590</v>
      </c>
      <c r="J2285" s="10" t="s">
        <v>8591</v>
      </c>
      <c r="K2285" s="10" t="s">
        <v>8606</v>
      </c>
      <c r="L2285" s="10" t="s">
        <v>8615</v>
      </c>
      <c r="M2285" s="10" t="s">
        <v>8601</v>
      </c>
      <c r="N2285" s="12" t="s">
        <v>11</v>
      </c>
      <c r="O2285" s="12" t="s">
        <v>13</v>
      </c>
      <c r="P2285" s="12" t="s">
        <v>12</v>
      </c>
      <c r="Q2285" s="12" t="s">
        <v>49</v>
      </c>
      <c r="R2285" s="12" t="s">
        <v>14</v>
      </c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3">
        <f>ROUNDUP(SUM(VLOOKUP(F2285,'Pontuação 3.0'!A$2:B$11,2,FALSE),VLOOKUP(E2285,'Pontuação 3.0'!C$2:D$11,2,FALSE),VLOOKUP(H2285,'Pontuação 3.0'!I$2:J$11,2,FALSE),VLOOKUP(J2285,'Pontuação 3.0'!G$2:H$11,2,FALSE),VLOOKUP(G2285,'Pontuação 3.0'!E$2:F$11,2,FALSE),VLOOKUP(K2285,'Pontuação 3.0'!K$2:L$11,2,FALSE),VLOOKUP(L2285,'Pontuação 3.0'!M$2:N$13,2,FALSE)),0)</f>
        <v>2435</v>
      </c>
      <c r="AD2285" s="14">
        <f t="shared" si="1"/>
        <v>244</v>
      </c>
      <c r="AE2285" s="14" t="str">
        <f t="array" ref="AE2285">IFERROR(INDEX('Pontuação 3.0'!G$13:G$191, MATCH(AD2285, 'Pontuação 3.0'!F$13:F$191, 0)), "Faixa Indefinida")</f>
        <v>A</v>
      </c>
      <c r="AF2285" s="14">
        <f t="shared" si="2"/>
        <v>1</v>
      </c>
      <c r="AG2285" s="14">
        <f t="shared" si="3"/>
        <v>0</v>
      </c>
      <c r="AH2285" s="14">
        <f t="shared" si="4"/>
        <v>0</v>
      </c>
      <c r="AI2285" s="14">
        <f t="shared" si="5"/>
        <v>0</v>
      </c>
      <c r="AJ2285" s="10"/>
    </row>
    <row r="2286" ht="15.75" customHeight="1">
      <c r="A2286" s="9">
        <v>45696.0</v>
      </c>
      <c r="B2286" s="10" t="s">
        <v>5235</v>
      </c>
      <c r="C2286" s="10" t="s">
        <v>5236</v>
      </c>
      <c r="D2286" s="11">
        <v>9.8984410318E10</v>
      </c>
      <c r="E2286" s="10" t="s">
        <v>8586</v>
      </c>
      <c r="F2286" s="10" t="s">
        <v>8596</v>
      </c>
      <c r="G2286" s="10" t="s">
        <v>8620</v>
      </c>
      <c r="H2286" s="10" t="s">
        <v>8598</v>
      </c>
      <c r="I2286" s="10" t="s">
        <v>8614</v>
      </c>
      <c r="J2286" s="10" t="s">
        <v>8599</v>
      </c>
      <c r="K2286" s="10" t="s">
        <v>8606</v>
      </c>
      <c r="L2286" s="10" t="s">
        <v>8592</v>
      </c>
      <c r="M2286" s="10" t="s">
        <v>8593</v>
      </c>
      <c r="N2286" s="12" t="s">
        <v>11</v>
      </c>
      <c r="O2286" s="12" t="s">
        <v>13</v>
      </c>
      <c r="P2286" s="12" t="s">
        <v>48</v>
      </c>
      <c r="Q2286" s="12" t="s">
        <v>49</v>
      </c>
      <c r="R2286" s="12" t="s">
        <v>14</v>
      </c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3">
        <f>ROUNDUP(SUM(VLOOKUP(F2286,'Pontuação 3.0'!A$2:B$11,2,FALSE),VLOOKUP(E2286,'Pontuação 3.0'!C$2:D$11,2,FALSE),VLOOKUP(H2286,'Pontuação 3.0'!I$2:J$11,2,FALSE),VLOOKUP(J2286,'Pontuação 3.0'!G$2:H$11,2,FALSE),VLOOKUP(G2286,'Pontuação 3.0'!E$2:F$11,2,FALSE),VLOOKUP(K2286,'Pontuação 3.0'!K$2:L$11,2,FALSE),VLOOKUP(L2286,'Pontuação 3.0'!M$2:N$13,2,FALSE)),0)</f>
        <v>2110</v>
      </c>
      <c r="AD2286" s="14">
        <f t="shared" si="1"/>
        <v>211</v>
      </c>
      <c r="AE2286" s="14" t="str">
        <f t="array" ref="AE2286">IFERROR(INDEX('Pontuação 3.0'!G$13:G$191, MATCH(AD2286, 'Pontuação 3.0'!F$13:F$191, 0)), "Faixa Indefinida")</f>
        <v>C</v>
      </c>
      <c r="AF2286" s="14">
        <f t="shared" si="2"/>
        <v>0</v>
      </c>
      <c r="AG2286" s="14">
        <f t="shared" si="3"/>
        <v>0</v>
      </c>
      <c r="AH2286" s="14">
        <f t="shared" si="4"/>
        <v>1</v>
      </c>
      <c r="AI2286" s="14">
        <f t="shared" si="5"/>
        <v>0</v>
      </c>
      <c r="AJ2286" s="10"/>
    </row>
    <row r="2287" ht="15.75" customHeight="1">
      <c r="A2287" s="9">
        <v>45696.0</v>
      </c>
      <c r="B2287" s="10" t="s">
        <v>5237</v>
      </c>
      <c r="C2287" s="10" t="s">
        <v>5238</v>
      </c>
      <c r="D2287" s="11">
        <v>7.5999385768E10</v>
      </c>
      <c r="E2287" s="10" t="s">
        <v>8586</v>
      </c>
      <c r="F2287" s="10" t="s">
        <v>8587</v>
      </c>
      <c r="G2287" s="10" t="s">
        <v>8588</v>
      </c>
      <c r="H2287" s="10" t="s">
        <v>8598</v>
      </c>
      <c r="I2287" s="10" t="s">
        <v>8590</v>
      </c>
      <c r="J2287" s="10" t="s">
        <v>8599</v>
      </c>
      <c r="K2287" s="10" t="s">
        <v>8606</v>
      </c>
      <c r="L2287" s="10" t="s">
        <v>8592</v>
      </c>
      <c r="M2287" s="10" t="s">
        <v>8621</v>
      </c>
      <c r="N2287" s="12" t="s">
        <v>11</v>
      </c>
      <c r="O2287" s="12" t="s">
        <v>13</v>
      </c>
      <c r="P2287" s="12" t="s">
        <v>19</v>
      </c>
      <c r="Q2287" s="12" t="s">
        <v>45</v>
      </c>
      <c r="R2287" s="12" t="s">
        <v>14</v>
      </c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3">
        <f>ROUNDUP(SUM(VLOOKUP(F2287,'Pontuação 3.0'!A$2:B$11,2,FALSE),VLOOKUP(E2287,'Pontuação 3.0'!C$2:D$11,2,FALSE),VLOOKUP(H2287,'Pontuação 3.0'!I$2:J$11,2,FALSE),VLOOKUP(J2287,'Pontuação 3.0'!G$2:H$11,2,FALSE),VLOOKUP(G2287,'Pontuação 3.0'!E$2:F$11,2,FALSE),VLOOKUP(K2287,'Pontuação 3.0'!K$2:L$11,2,FALSE),VLOOKUP(L2287,'Pontuação 3.0'!M$2:N$13,2,FALSE)),0)</f>
        <v>2383</v>
      </c>
      <c r="AD2287" s="14">
        <f t="shared" si="1"/>
        <v>238</v>
      </c>
      <c r="AE2287" s="14" t="str">
        <f t="array" ref="AE2287">IFERROR(INDEX('Pontuação 3.0'!G$13:G$191, MATCH(AD2287, 'Pontuação 3.0'!F$13:F$191, 0)), "Faixa Indefinida")</f>
        <v>A</v>
      </c>
      <c r="AF2287" s="14">
        <f t="shared" si="2"/>
        <v>1</v>
      </c>
      <c r="AG2287" s="14">
        <f t="shared" si="3"/>
        <v>0</v>
      </c>
      <c r="AH2287" s="14">
        <f t="shared" si="4"/>
        <v>0</v>
      </c>
      <c r="AI2287" s="14">
        <f t="shared" si="5"/>
        <v>0</v>
      </c>
      <c r="AJ2287" s="10"/>
    </row>
    <row r="2288" ht="15.75" customHeight="1">
      <c r="A2288" s="9">
        <v>45696.0</v>
      </c>
      <c r="B2288" s="10" t="s">
        <v>5239</v>
      </c>
      <c r="C2288" s="10" t="s">
        <v>5240</v>
      </c>
      <c r="D2288" s="10" t="s">
        <v>5241</v>
      </c>
      <c r="E2288" s="10" t="s">
        <v>8586</v>
      </c>
      <c r="F2288" s="10" t="s">
        <v>8587</v>
      </c>
      <c r="G2288" s="10" t="s">
        <v>8588</v>
      </c>
      <c r="H2288" s="10" t="s">
        <v>8632</v>
      </c>
      <c r="I2288" s="10" t="s">
        <v>8590</v>
      </c>
      <c r="J2288" s="10" t="s">
        <v>8617</v>
      </c>
      <c r="K2288" s="10" t="s">
        <v>8590</v>
      </c>
      <c r="L2288" s="10" t="s">
        <v>8607</v>
      </c>
      <c r="M2288" s="10" t="s">
        <v>8601</v>
      </c>
      <c r="N2288" s="12" t="s">
        <v>11</v>
      </c>
      <c r="O2288" s="12" t="s">
        <v>13</v>
      </c>
      <c r="P2288" s="12" t="s">
        <v>12</v>
      </c>
      <c r="Q2288" s="12" t="s">
        <v>15</v>
      </c>
      <c r="R2288" s="12" t="s">
        <v>14</v>
      </c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3">
        <f>ROUNDUP(SUM(VLOOKUP(F2288,'Pontuação 3.0'!A$2:B$11,2,FALSE),VLOOKUP(E2288,'Pontuação 3.0'!C$2:D$11,2,FALSE),VLOOKUP(H2288,'Pontuação 3.0'!I$2:J$11,2,FALSE),VLOOKUP(J2288,'Pontuação 3.0'!G$2:H$11,2,FALSE),VLOOKUP(G2288,'Pontuação 3.0'!E$2:F$11,2,FALSE),VLOOKUP(K2288,'Pontuação 3.0'!K$2:L$11,2,FALSE),VLOOKUP(L2288,'Pontuação 3.0'!M$2:N$13,2,FALSE)),0)</f>
        <v>2259</v>
      </c>
      <c r="AD2288" s="14">
        <f t="shared" si="1"/>
        <v>226</v>
      </c>
      <c r="AE2288" s="14" t="str">
        <f t="array" ref="AE2288">IFERROR(INDEX('Pontuação 3.0'!G$13:G$191, MATCH(AD2288, 'Pontuação 3.0'!F$13:F$191, 0)), "Faixa Indefinida")</f>
        <v>B</v>
      </c>
      <c r="AF2288" s="14">
        <f t="shared" si="2"/>
        <v>0</v>
      </c>
      <c r="AG2288" s="14">
        <f t="shared" si="3"/>
        <v>1</v>
      </c>
      <c r="AH2288" s="14">
        <f t="shared" si="4"/>
        <v>0</v>
      </c>
      <c r="AI2288" s="14">
        <f t="shared" si="5"/>
        <v>0</v>
      </c>
      <c r="AJ2288" s="10"/>
    </row>
    <row r="2289" ht="15.75" customHeight="1">
      <c r="A2289" s="9">
        <v>45696.0</v>
      </c>
      <c r="B2289" s="10" t="s">
        <v>5242</v>
      </c>
      <c r="C2289" s="10" t="s">
        <v>5243</v>
      </c>
      <c r="D2289" s="11">
        <v>4.7996517889E10</v>
      </c>
      <c r="E2289" s="10" t="s">
        <v>8586</v>
      </c>
      <c r="F2289" s="10" t="s">
        <v>8587</v>
      </c>
      <c r="G2289" s="10" t="s">
        <v>8588</v>
      </c>
      <c r="H2289" s="10" t="s">
        <v>8589</v>
      </c>
      <c r="I2289" s="10" t="s">
        <v>8590</v>
      </c>
      <c r="J2289" s="10" t="s">
        <v>8599</v>
      </c>
      <c r="K2289" s="10" t="s">
        <v>8590</v>
      </c>
      <c r="L2289" s="10" t="s">
        <v>8607</v>
      </c>
      <c r="M2289" s="10" t="s">
        <v>8593</v>
      </c>
      <c r="N2289" s="12" t="s">
        <v>11</v>
      </c>
      <c r="O2289" s="12" t="s">
        <v>13</v>
      </c>
      <c r="P2289" s="12" t="s">
        <v>77</v>
      </c>
      <c r="Q2289" s="12" t="s">
        <v>45</v>
      </c>
      <c r="R2289" s="12" t="s">
        <v>23</v>
      </c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3">
        <f>ROUNDUP(SUM(VLOOKUP(F2289,'Pontuação 3.0'!A$2:B$11,2,FALSE),VLOOKUP(E2289,'Pontuação 3.0'!C$2:D$11,2,FALSE),VLOOKUP(H2289,'Pontuação 3.0'!I$2:J$11,2,FALSE),VLOOKUP(J2289,'Pontuação 3.0'!G$2:H$11,2,FALSE),VLOOKUP(G2289,'Pontuação 3.0'!E$2:F$11,2,FALSE),VLOOKUP(K2289,'Pontuação 3.0'!K$2:L$11,2,FALSE),VLOOKUP(L2289,'Pontuação 3.0'!M$2:N$13,2,FALSE)),0)</f>
        <v>2179</v>
      </c>
      <c r="AD2289" s="14">
        <f t="shared" si="1"/>
        <v>218</v>
      </c>
      <c r="AE2289" s="14" t="str">
        <f t="array" ref="AE2289">IFERROR(INDEX('Pontuação 3.0'!G$13:G$191, MATCH(AD2289, 'Pontuação 3.0'!F$13:F$191, 0)), "Faixa Indefinida")</f>
        <v>B</v>
      </c>
      <c r="AF2289" s="14">
        <f t="shared" si="2"/>
        <v>0</v>
      </c>
      <c r="AG2289" s="14">
        <f t="shared" si="3"/>
        <v>1</v>
      </c>
      <c r="AH2289" s="14">
        <f t="shared" si="4"/>
        <v>0</v>
      </c>
      <c r="AI2289" s="14">
        <f t="shared" si="5"/>
        <v>0</v>
      </c>
      <c r="AJ2289" s="10"/>
    </row>
    <row r="2290" ht="15.75" customHeight="1">
      <c r="A2290" s="9">
        <v>45696.0</v>
      </c>
      <c r="B2290" s="10" t="s">
        <v>5244</v>
      </c>
      <c r="C2290" s="10" t="s">
        <v>5245</v>
      </c>
      <c r="D2290" s="11">
        <v>9.2994112192E10</v>
      </c>
      <c r="E2290" s="10" t="s">
        <v>8586</v>
      </c>
      <c r="F2290" s="10" t="s">
        <v>8587</v>
      </c>
      <c r="G2290" s="10" t="s">
        <v>8588</v>
      </c>
      <c r="H2290" s="10" t="s">
        <v>8598</v>
      </c>
      <c r="I2290" s="10" t="s">
        <v>8590</v>
      </c>
      <c r="J2290" s="10" t="s">
        <v>8599</v>
      </c>
      <c r="K2290" s="10" t="s">
        <v>8606</v>
      </c>
      <c r="L2290" s="10" t="s">
        <v>8592</v>
      </c>
      <c r="M2290" s="10" t="s">
        <v>8611</v>
      </c>
      <c r="N2290" s="12" t="s">
        <v>11</v>
      </c>
      <c r="O2290" s="12" t="s">
        <v>13</v>
      </c>
      <c r="P2290" s="12" t="s">
        <v>19</v>
      </c>
      <c r="Q2290" s="12" t="s">
        <v>45</v>
      </c>
      <c r="R2290" s="12" t="s">
        <v>23</v>
      </c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3">
        <f>ROUNDUP(SUM(VLOOKUP(F2290,'Pontuação 3.0'!A$2:B$11,2,FALSE),VLOOKUP(E2290,'Pontuação 3.0'!C$2:D$11,2,FALSE),VLOOKUP(H2290,'Pontuação 3.0'!I$2:J$11,2,FALSE),VLOOKUP(J2290,'Pontuação 3.0'!G$2:H$11,2,FALSE),VLOOKUP(G2290,'Pontuação 3.0'!E$2:F$11,2,FALSE),VLOOKUP(K2290,'Pontuação 3.0'!K$2:L$11,2,FALSE),VLOOKUP(L2290,'Pontuação 3.0'!M$2:N$13,2,FALSE)),0)</f>
        <v>2383</v>
      </c>
      <c r="AD2290" s="14">
        <f t="shared" si="1"/>
        <v>238</v>
      </c>
      <c r="AE2290" s="14" t="str">
        <f t="array" ref="AE2290">IFERROR(INDEX('Pontuação 3.0'!G$13:G$191, MATCH(AD2290, 'Pontuação 3.0'!F$13:F$191, 0)), "Faixa Indefinida")</f>
        <v>A</v>
      </c>
      <c r="AF2290" s="14">
        <f t="shared" si="2"/>
        <v>1</v>
      </c>
      <c r="AG2290" s="14">
        <f t="shared" si="3"/>
        <v>0</v>
      </c>
      <c r="AH2290" s="14">
        <f t="shared" si="4"/>
        <v>0</v>
      </c>
      <c r="AI2290" s="14">
        <f t="shared" si="5"/>
        <v>0</v>
      </c>
      <c r="AJ2290" s="10"/>
    </row>
    <row r="2291" ht="15.75" customHeight="1">
      <c r="A2291" s="9">
        <v>45696.0</v>
      </c>
      <c r="B2291" s="10" t="s">
        <v>5246</v>
      </c>
      <c r="C2291" s="10" t="s">
        <v>5247</v>
      </c>
      <c r="D2291" s="11">
        <v>1.2997377224E10</v>
      </c>
      <c r="E2291" s="10" t="s">
        <v>8586</v>
      </c>
      <c r="F2291" s="10" t="s">
        <v>8596</v>
      </c>
      <c r="G2291" s="10" t="s">
        <v>8588</v>
      </c>
      <c r="H2291" s="10" t="s">
        <v>8598</v>
      </c>
      <c r="I2291" s="10" t="s">
        <v>8590</v>
      </c>
      <c r="J2291" s="10" t="s">
        <v>8599</v>
      </c>
      <c r="K2291" s="10" t="s">
        <v>8590</v>
      </c>
      <c r="L2291" s="10" t="s">
        <v>8592</v>
      </c>
      <c r="M2291" s="10" t="s">
        <v>8621</v>
      </c>
      <c r="N2291" s="12" t="s">
        <v>11</v>
      </c>
      <c r="O2291" s="12" t="s">
        <v>13</v>
      </c>
      <c r="P2291" s="12" t="s">
        <v>48</v>
      </c>
      <c r="Q2291" s="12" t="s">
        <v>49</v>
      </c>
      <c r="R2291" s="12" t="s">
        <v>14</v>
      </c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3">
        <f>ROUNDUP(SUM(VLOOKUP(F2291,'Pontuação 3.0'!A$2:B$11,2,FALSE),VLOOKUP(E2291,'Pontuação 3.0'!C$2:D$11,2,FALSE),VLOOKUP(H2291,'Pontuação 3.0'!I$2:J$11,2,FALSE),VLOOKUP(J2291,'Pontuação 3.0'!G$2:H$11,2,FALSE),VLOOKUP(G2291,'Pontuação 3.0'!E$2:F$11,2,FALSE),VLOOKUP(K2291,'Pontuação 3.0'!K$2:L$11,2,FALSE),VLOOKUP(L2291,'Pontuação 3.0'!M$2:N$13,2,FALSE)),0)</f>
        <v>1989</v>
      </c>
      <c r="AD2291" s="14">
        <f t="shared" si="1"/>
        <v>199</v>
      </c>
      <c r="AE2291" s="14" t="str">
        <f t="array" ref="AE2291">IFERROR(INDEX('Pontuação 3.0'!G$13:G$191, MATCH(AD2291, 'Pontuação 3.0'!F$13:F$191, 0)), "Faixa Indefinida")</f>
        <v>C</v>
      </c>
      <c r="AF2291" s="14">
        <f t="shared" si="2"/>
        <v>0</v>
      </c>
      <c r="AG2291" s="14">
        <f t="shared" si="3"/>
        <v>0</v>
      </c>
      <c r="AH2291" s="14">
        <f t="shared" si="4"/>
        <v>1</v>
      </c>
      <c r="AI2291" s="14">
        <f t="shared" si="5"/>
        <v>0</v>
      </c>
      <c r="AJ2291" s="10"/>
    </row>
    <row r="2292" ht="15.75" customHeight="1">
      <c r="A2292" s="9">
        <v>45696.0</v>
      </c>
      <c r="B2292" s="10" t="s">
        <v>5248</v>
      </c>
      <c r="C2292" s="10" t="s">
        <v>5249</v>
      </c>
      <c r="D2292" s="11">
        <v>1.4941361998E10</v>
      </c>
      <c r="E2292" s="10" t="s">
        <v>8586</v>
      </c>
      <c r="F2292" s="10" t="s">
        <v>8596</v>
      </c>
      <c r="G2292" s="10" t="s">
        <v>8616</v>
      </c>
      <c r="H2292" s="10" t="s">
        <v>8626</v>
      </c>
      <c r="I2292" s="10" t="s">
        <v>8590</v>
      </c>
      <c r="J2292" s="10" t="s">
        <v>8617</v>
      </c>
      <c r="K2292" s="10" t="s">
        <v>8590</v>
      </c>
      <c r="L2292" s="10" t="s">
        <v>8592</v>
      </c>
      <c r="M2292" s="10" t="s">
        <v>8611</v>
      </c>
      <c r="N2292" s="12" t="s">
        <v>11</v>
      </c>
      <c r="O2292" s="12" t="s">
        <v>13</v>
      </c>
      <c r="P2292" s="12" t="s">
        <v>22</v>
      </c>
      <c r="Q2292" s="12" t="s">
        <v>49</v>
      </c>
      <c r="R2292" s="12" t="s">
        <v>14</v>
      </c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3">
        <f>ROUNDUP(SUM(VLOOKUP(F2292,'Pontuação 3.0'!A$2:B$11,2,FALSE),VLOOKUP(E2292,'Pontuação 3.0'!C$2:D$11,2,FALSE),VLOOKUP(H2292,'Pontuação 3.0'!I$2:J$11,2,FALSE),VLOOKUP(J2292,'Pontuação 3.0'!G$2:H$11,2,FALSE),VLOOKUP(G2292,'Pontuação 3.0'!E$2:F$11,2,FALSE),VLOOKUP(K2292,'Pontuação 3.0'!K$2:L$11,2,FALSE),VLOOKUP(L2292,'Pontuação 3.0'!M$2:N$13,2,FALSE)),0)</f>
        <v>2210</v>
      </c>
      <c r="AD2292" s="14">
        <f t="shared" si="1"/>
        <v>221</v>
      </c>
      <c r="AE2292" s="14" t="str">
        <f t="array" ref="AE2292">IFERROR(INDEX('Pontuação 3.0'!G$13:G$191, MATCH(AD2292, 'Pontuação 3.0'!F$13:F$191, 0)), "Faixa Indefinida")</f>
        <v>B</v>
      </c>
      <c r="AF2292" s="14">
        <f t="shared" si="2"/>
        <v>0</v>
      </c>
      <c r="AG2292" s="14">
        <f t="shared" si="3"/>
        <v>1</v>
      </c>
      <c r="AH2292" s="14">
        <f t="shared" si="4"/>
        <v>0</v>
      </c>
      <c r="AI2292" s="14">
        <f t="shared" si="5"/>
        <v>0</v>
      </c>
      <c r="AJ2292" s="10"/>
    </row>
    <row r="2293" ht="15.75" customHeight="1">
      <c r="A2293" s="9">
        <v>45696.0</v>
      </c>
      <c r="B2293" s="10" t="s">
        <v>5250</v>
      </c>
      <c r="C2293" s="10" t="s">
        <v>5251</v>
      </c>
      <c r="D2293" s="10" t="s">
        <v>5252</v>
      </c>
      <c r="E2293" s="10" t="s">
        <v>8586</v>
      </c>
      <c r="F2293" s="10" t="s">
        <v>8587</v>
      </c>
      <c r="G2293" s="10" t="s">
        <v>8588</v>
      </c>
      <c r="H2293" s="10" t="s">
        <v>8605</v>
      </c>
      <c r="I2293" s="10" t="s">
        <v>8614</v>
      </c>
      <c r="J2293" s="10" t="s">
        <v>8599</v>
      </c>
      <c r="K2293" s="10" t="s">
        <v>8590</v>
      </c>
      <c r="L2293" s="10" t="s">
        <v>8615</v>
      </c>
      <c r="M2293" s="10" t="s">
        <v>8601</v>
      </c>
      <c r="N2293" s="12" t="s">
        <v>11</v>
      </c>
      <c r="O2293" s="12" t="s">
        <v>13</v>
      </c>
      <c r="P2293" s="12" t="s">
        <v>102</v>
      </c>
      <c r="Q2293" s="12" t="s">
        <v>49</v>
      </c>
      <c r="R2293" s="12" t="s">
        <v>14</v>
      </c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3">
        <f>ROUNDUP(SUM(VLOOKUP(F2293,'Pontuação 3.0'!A$2:B$11,2,FALSE),VLOOKUP(E2293,'Pontuação 3.0'!C$2:D$11,2,FALSE),VLOOKUP(H2293,'Pontuação 3.0'!I$2:J$11,2,FALSE),VLOOKUP(J2293,'Pontuação 3.0'!G$2:H$11,2,FALSE),VLOOKUP(G2293,'Pontuação 3.0'!E$2:F$11,2,FALSE),VLOOKUP(K2293,'Pontuação 3.0'!K$2:L$11,2,FALSE),VLOOKUP(L2293,'Pontuação 3.0'!M$2:N$13,2,FALSE)),0)</f>
        <v>2144</v>
      </c>
      <c r="AD2293" s="14">
        <f t="shared" si="1"/>
        <v>214</v>
      </c>
      <c r="AE2293" s="14" t="str">
        <f t="array" ref="AE2293">IFERROR(INDEX('Pontuação 3.0'!G$13:G$191, MATCH(AD2293, 'Pontuação 3.0'!F$13:F$191, 0)), "Faixa Indefinida")</f>
        <v>B</v>
      </c>
      <c r="AF2293" s="14">
        <f t="shared" si="2"/>
        <v>0</v>
      </c>
      <c r="AG2293" s="14">
        <f t="shared" si="3"/>
        <v>1</v>
      </c>
      <c r="AH2293" s="14">
        <f t="shared" si="4"/>
        <v>0</v>
      </c>
      <c r="AI2293" s="14">
        <f t="shared" si="5"/>
        <v>0</v>
      </c>
      <c r="AJ2293" s="10"/>
    </row>
    <row r="2294" ht="15.75" customHeight="1">
      <c r="A2294" s="9">
        <v>45696.0</v>
      </c>
      <c r="B2294" s="10" t="s">
        <v>5253</v>
      </c>
      <c r="C2294" s="10" t="s">
        <v>5254</v>
      </c>
      <c r="D2294" s="11">
        <v>8.199613584E10</v>
      </c>
      <c r="E2294" s="10" t="s">
        <v>8622</v>
      </c>
      <c r="F2294" s="10" t="s">
        <v>8587</v>
      </c>
      <c r="G2294" s="10" t="s">
        <v>8588</v>
      </c>
      <c r="H2294" s="10" t="s">
        <v>8589</v>
      </c>
      <c r="I2294" s="10" t="s">
        <v>8614</v>
      </c>
      <c r="J2294" s="10" t="s">
        <v>8617</v>
      </c>
      <c r="K2294" s="10" t="s">
        <v>8590</v>
      </c>
      <c r="L2294" s="10" t="s">
        <v>8615</v>
      </c>
      <c r="M2294" s="10" t="s">
        <v>8601</v>
      </c>
      <c r="N2294" s="12" t="s">
        <v>11</v>
      </c>
      <c r="O2294" s="12" t="s">
        <v>13</v>
      </c>
      <c r="P2294" s="12" t="s">
        <v>22</v>
      </c>
      <c r="Q2294" s="12" t="s">
        <v>15</v>
      </c>
      <c r="R2294" s="12" t="s">
        <v>14</v>
      </c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3">
        <f>ROUNDUP(SUM(VLOOKUP(F2294,'Pontuação 3.0'!A$2:B$11,2,FALSE),VLOOKUP(E2294,'Pontuação 3.0'!C$2:D$11,2,FALSE),VLOOKUP(H2294,'Pontuação 3.0'!I$2:J$11,2,FALSE),VLOOKUP(J2294,'Pontuação 3.0'!G$2:H$11,2,FALSE),VLOOKUP(G2294,'Pontuação 3.0'!E$2:F$11,2,FALSE),VLOOKUP(K2294,'Pontuação 3.0'!K$2:L$11,2,FALSE),VLOOKUP(L2294,'Pontuação 3.0'!M$2:N$13,2,FALSE)),0)</f>
        <v>2540</v>
      </c>
      <c r="AD2294" s="14">
        <f t="shared" si="1"/>
        <v>254</v>
      </c>
      <c r="AE2294" s="14" t="str">
        <f t="array" ref="AE2294">IFERROR(INDEX('Pontuação 3.0'!G$13:G$191, MATCH(AD2294, 'Pontuação 3.0'!F$13:F$191, 0)), "Faixa Indefinida")</f>
        <v>A</v>
      </c>
      <c r="AF2294" s="14">
        <f t="shared" si="2"/>
        <v>1</v>
      </c>
      <c r="AG2294" s="14">
        <f t="shared" si="3"/>
        <v>0</v>
      </c>
      <c r="AH2294" s="14">
        <f t="shared" si="4"/>
        <v>0</v>
      </c>
      <c r="AI2294" s="14">
        <f t="shared" si="5"/>
        <v>0</v>
      </c>
      <c r="AJ2294" s="10"/>
    </row>
    <row r="2295" ht="15.75" customHeight="1">
      <c r="A2295" s="9">
        <v>45696.0</v>
      </c>
      <c r="B2295" s="10" t="s">
        <v>3885</v>
      </c>
      <c r="C2295" s="10" t="s">
        <v>5261</v>
      </c>
      <c r="D2295" s="15" t="s">
        <v>8769</v>
      </c>
      <c r="E2295" s="10" t="s">
        <v>8586</v>
      </c>
      <c r="F2295" s="10" t="s">
        <v>8596</v>
      </c>
      <c r="G2295" s="10" t="s">
        <v>8588</v>
      </c>
      <c r="H2295" s="10" t="s">
        <v>8605</v>
      </c>
      <c r="I2295" s="10" t="s">
        <v>8590</v>
      </c>
      <c r="J2295" s="10" t="s">
        <v>8599</v>
      </c>
      <c r="K2295" s="10" t="s">
        <v>8606</v>
      </c>
      <c r="L2295" s="10" t="s">
        <v>8592</v>
      </c>
      <c r="M2295" s="10" t="s">
        <v>8611</v>
      </c>
      <c r="N2295" s="12" t="s">
        <v>11</v>
      </c>
      <c r="O2295" s="12" t="s">
        <v>13</v>
      </c>
      <c r="P2295" s="12" t="s">
        <v>22</v>
      </c>
      <c r="Q2295" s="12" t="s">
        <v>239</v>
      </c>
      <c r="R2295" s="12" t="s">
        <v>14</v>
      </c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3">
        <f>ROUNDUP(SUM(VLOOKUP(F2295,'Pontuação 3.0'!A$2:B$11,2,FALSE),VLOOKUP(E2295,'Pontuação 3.0'!C$2:D$11,2,FALSE),VLOOKUP(H2295,'Pontuação 3.0'!I$2:J$11,2,FALSE),VLOOKUP(J2295,'Pontuação 3.0'!G$2:H$11,2,FALSE),VLOOKUP(G2295,'Pontuação 3.0'!E$2:F$11,2,FALSE),VLOOKUP(K2295,'Pontuação 3.0'!K$2:L$11,2,FALSE),VLOOKUP(L2295,'Pontuação 3.0'!M$2:N$13,2,FALSE)),0)</f>
        <v>2186</v>
      </c>
      <c r="AD2295" s="14">
        <f t="shared" si="1"/>
        <v>219</v>
      </c>
      <c r="AE2295" s="14" t="str">
        <f t="array" ref="AE2295">IFERROR(INDEX('Pontuação 3.0'!G$13:G$191, MATCH(AD2295, 'Pontuação 3.0'!F$13:F$191, 0)), "Faixa Indefinida")</f>
        <v>B</v>
      </c>
      <c r="AF2295" s="14">
        <f t="shared" si="2"/>
        <v>0</v>
      </c>
      <c r="AG2295" s="14">
        <f t="shared" si="3"/>
        <v>1</v>
      </c>
      <c r="AH2295" s="14">
        <f t="shared" si="4"/>
        <v>0</v>
      </c>
      <c r="AI2295" s="14">
        <f t="shared" si="5"/>
        <v>0</v>
      </c>
      <c r="AJ2295" s="10"/>
    </row>
    <row r="2296" ht="15.75" customHeight="1">
      <c r="A2296" s="9">
        <v>45696.0</v>
      </c>
      <c r="B2296" s="10" t="s">
        <v>5259</v>
      </c>
      <c r="C2296" s="10" t="s">
        <v>5260</v>
      </c>
      <c r="D2296" s="11">
        <v>7.5999813832E10</v>
      </c>
      <c r="E2296" s="10" t="s">
        <v>8586</v>
      </c>
      <c r="F2296" s="10" t="s">
        <v>8596</v>
      </c>
      <c r="G2296" s="10" t="s">
        <v>8588</v>
      </c>
      <c r="H2296" s="10" t="s">
        <v>8589</v>
      </c>
      <c r="I2296" s="10" t="s">
        <v>8590</v>
      </c>
      <c r="J2296" s="10" t="s">
        <v>8599</v>
      </c>
      <c r="K2296" s="10" t="s">
        <v>8590</v>
      </c>
      <c r="L2296" s="10" t="s">
        <v>8615</v>
      </c>
      <c r="M2296" s="10" t="s">
        <v>8611</v>
      </c>
      <c r="N2296" s="12" t="s">
        <v>11</v>
      </c>
      <c r="O2296" s="12" t="s">
        <v>13</v>
      </c>
      <c r="P2296" s="12" t="s">
        <v>22</v>
      </c>
      <c r="Q2296" s="12" t="s">
        <v>34</v>
      </c>
      <c r="R2296" s="12" t="s">
        <v>14</v>
      </c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3">
        <f>ROUNDUP(SUM(VLOOKUP(F2296,'Pontuação 3.0'!A$2:B$11,2,FALSE),VLOOKUP(E2296,'Pontuação 3.0'!C$2:D$11,2,FALSE),VLOOKUP(H2296,'Pontuação 3.0'!I$2:J$11,2,FALSE),VLOOKUP(J2296,'Pontuação 3.0'!G$2:H$11,2,FALSE),VLOOKUP(G2296,'Pontuação 3.0'!E$2:F$11,2,FALSE),VLOOKUP(K2296,'Pontuação 3.0'!K$2:L$11,2,FALSE),VLOOKUP(L2296,'Pontuação 3.0'!M$2:N$13,2,FALSE)),0)</f>
        <v>2162</v>
      </c>
      <c r="AD2296" s="14">
        <f t="shared" si="1"/>
        <v>216</v>
      </c>
      <c r="AE2296" s="14" t="str">
        <f t="array" ref="AE2296">IFERROR(INDEX('Pontuação 3.0'!G$13:G$191, MATCH(AD2296, 'Pontuação 3.0'!F$13:F$191, 0)), "Faixa Indefinida")</f>
        <v>B</v>
      </c>
      <c r="AF2296" s="14">
        <f t="shared" si="2"/>
        <v>0</v>
      </c>
      <c r="AG2296" s="14">
        <f t="shared" si="3"/>
        <v>1</v>
      </c>
      <c r="AH2296" s="14">
        <f t="shared" si="4"/>
        <v>0</v>
      </c>
      <c r="AI2296" s="14">
        <f t="shared" si="5"/>
        <v>0</v>
      </c>
      <c r="AJ2296" s="10"/>
    </row>
    <row r="2297" ht="15.75" customHeight="1">
      <c r="A2297" s="9">
        <v>45696.0</v>
      </c>
      <c r="B2297" s="10" t="s">
        <v>314</v>
      </c>
      <c r="C2297" s="10" t="s">
        <v>5264</v>
      </c>
      <c r="D2297" s="10" t="s">
        <v>5265</v>
      </c>
      <c r="E2297" s="10" t="s">
        <v>8586</v>
      </c>
      <c r="F2297" s="10" t="s">
        <v>8596</v>
      </c>
      <c r="G2297" s="10" t="s">
        <v>8620</v>
      </c>
      <c r="H2297" s="10" t="s">
        <v>8598</v>
      </c>
      <c r="I2297" s="10" t="s">
        <v>8590</v>
      </c>
      <c r="J2297" s="10" t="s">
        <v>8599</v>
      </c>
      <c r="K2297" s="10" t="s">
        <v>8590</v>
      </c>
      <c r="L2297" s="10" t="s">
        <v>8592</v>
      </c>
      <c r="M2297" s="10" t="s">
        <v>8621</v>
      </c>
      <c r="N2297" s="12" t="s">
        <v>11</v>
      </c>
      <c r="O2297" s="12" t="s">
        <v>13</v>
      </c>
      <c r="P2297" s="12" t="s">
        <v>12</v>
      </c>
      <c r="Q2297" s="12" t="s">
        <v>45</v>
      </c>
      <c r="R2297" s="12" t="s">
        <v>14</v>
      </c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3">
        <f>ROUNDUP(SUM(VLOOKUP(F2297,'Pontuação 3.0'!A$2:B$11,2,FALSE),VLOOKUP(E2297,'Pontuação 3.0'!C$2:D$11,2,FALSE),VLOOKUP(H2297,'Pontuação 3.0'!I$2:J$11,2,FALSE),VLOOKUP(J2297,'Pontuação 3.0'!G$2:H$11,2,FALSE),VLOOKUP(G2297,'Pontuação 3.0'!E$2:F$11,2,FALSE),VLOOKUP(K2297,'Pontuação 3.0'!K$2:L$11,2,FALSE),VLOOKUP(L2297,'Pontuação 3.0'!M$2:N$13,2,FALSE)),0)</f>
        <v>1849</v>
      </c>
      <c r="AD2297" s="14">
        <f t="shared" si="1"/>
        <v>185</v>
      </c>
      <c r="AE2297" s="14" t="str">
        <f t="array" ref="AE2297">IFERROR(INDEX('Pontuação 3.0'!G$13:G$191, MATCH(AD2297, 'Pontuação 3.0'!F$13:F$191, 0)), "Faixa Indefinida")</f>
        <v>D</v>
      </c>
      <c r="AF2297" s="14">
        <f t="shared" si="2"/>
        <v>0</v>
      </c>
      <c r="AG2297" s="14">
        <f t="shared" si="3"/>
        <v>0</v>
      </c>
      <c r="AH2297" s="14">
        <f t="shared" si="4"/>
        <v>0</v>
      </c>
      <c r="AI2297" s="14">
        <f t="shared" si="5"/>
        <v>1</v>
      </c>
      <c r="AJ2297" s="10"/>
    </row>
    <row r="2298" ht="15.75" customHeight="1">
      <c r="A2298" s="9">
        <v>45696.0</v>
      </c>
      <c r="B2298" s="10" t="s">
        <v>5262</v>
      </c>
      <c r="C2298" s="10" t="s">
        <v>5263</v>
      </c>
      <c r="D2298" s="11">
        <v>3.2984804314E10</v>
      </c>
      <c r="E2298" s="10" t="s">
        <v>8586</v>
      </c>
      <c r="F2298" s="10" t="s">
        <v>8631</v>
      </c>
      <c r="G2298" s="10" t="s">
        <v>8616</v>
      </c>
      <c r="H2298" s="10" t="s">
        <v>8626</v>
      </c>
      <c r="I2298" s="10" t="s">
        <v>8590</v>
      </c>
      <c r="J2298" s="10" t="s">
        <v>8624</v>
      </c>
      <c r="K2298" s="10" t="s">
        <v>8590</v>
      </c>
      <c r="L2298" s="10" t="s">
        <v>8592</v>
      </c>
      <c r="M2298" s="10" t="s">
        <v>8625</v>
      </c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3">
        <f>ROUNDUP(SUM(VLOOKUP(F2298,'Pontuação 3.0'!A$2:B$11,2,FALSE),VLOOKUP(E2298,'Pontuação 3.0'!C$2:D$11,2,FALSE),VLOOKUP(H2298,'Pontuação 3.0'!I$2:J$11,2,FALSE),VLOOKUP(J2298,'Pontuação 3.0'!G$2:H$11,2,FALSE),VLOOKUP(G2298,'Pontuação 3.0'!E$2:F$11,2,FALSE),VLOOKUP(K2298,'Pontuação 3.0'!K$2:L$11,2,FALSE),VLOOKUP(L2298,'Pontuação 3.0'!M$2:N$13,2,FALSE)),0)</f>
        <v>2076</v>
      </c>
      <c r="AD2298" s="14">
        <f t="shared" si="1"/>
        <v>208</v>
      </c>
      <c r="AE2298" s="14" t="str">
        <f t="array" ref="AE2298">IFERROR(INDEX('Pontuação 3.0'!G$13:G$191, MATCH(AD2298, 'Pontuação 3.0'!F$13:F$191, 0)), "Faixa Indefinida")</f>
        <v>C</v>
      </c>
      <c r="AF2298" s="14">
        <f t="shared" si="2"/>
        <v>0</v>
      </c>
      <c r="AG2298" s="14">
        <f t="shared" si="3"/>
        <v>0</v>
      </c>
      <c r="AH2298" s="14">
        <f t="shared" si="4"/>
        <v>1</v>
      </c>
      <c r="AI2298" s="14">
        <f t="shared" si="5"/>
        <v>0</v>
      </c>
      <c r="AJ2298" s="10"/>
    </row>
    <row r="2299" ht="15.75" customHeight="1">
      <c r="A2299" s="9">
        <v>45696.0</v>
      </c>
      <c r="B2299" s="10" t="s">
        <v>8770</v>
      </c>
      <c r="C2299" s="10" t="s">
        <v>2114</v>
      </c>
      <c r="D2299" s="15" t="s">
        <v>8685</v>
      </c>
      <c r="E2299" s="10" t="s">
        <v>8586</v>
      </c>
      <c r="F2299" s="10" t="s">
        <v>8587</v>
      </c>
      <c r="G2299" s="10" t="s">
        <v>8628</v>
      </c>
      <c r="H2299" s="10" t="s">
        <v>8626</v>
      </c>
      <c r="I2299" s="10" t="s">
        <v>8590</v>
      </c>
      <c r="J2299" s="10" t="s">
        <v>8591</v>
      </c>
      <c r="K2299" s="10" t="s">
        <v>8590</v>
      </c>
      <c r="L2299" s="10" t="s">
        <v>8615</v>
      </c>
      <c r="M2299" s="10" t="s">
        <v>8601</v>
      </c>
      <c r="N2299" s="12" t="s">
        <v>11</v>
      </c>
      <c r="O2299" s="12" t="s">
        <v>13</v>
      </c>
      <c r="P2299" s="12" t="s">
        <v>19</v>
      </c>
      <c r="Q2299" s="12" t="s">
        <v>49</v>
      </c>
      <c r="R2299" s="12" t="s">
        <v>14</v>
      </c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3">
        <f>ROUNDUP(SUM(VLOOKUP(F2299,'Pontuação 3.0'!A$2:B$11,2,FALSE),VLOOKUP(E2299,'Pontuação 3.0'!C$2:D$11,2,FALSE),VLOOKUP(H2299,'Pontuação 3.0'!I$2:J$11,2,FALSE),VLOOKUP(J2299,'Pontuação 3.0'!G$2:H$11,2,FALSE),VLOOKUP(G2299,'Pontuação 3.0'!E$2:F$11,2,FALSE),VLOOKUP(K2299,'Pontuação 3.0'!K$2:L$11,2,FALSE),VLOOKUP(L2299,'Pontuação 3.0'!M$2:N$13,2,FALSE)),0)</f>
        <v>2062</v>
      </c>
      <c r="AD2299" s="14">
        <f t="shared" si="1"/>
        <v>206</v>
      </c>
      <c r="AE2299" s="14" t="str">
        <f t="array" ref="AE2299">IFERROR(INDEX('Pontuação 3.0'!G$13:G$191, MATCH(AD2299, 'Pontuação 3.0'!F$13:F$191, 0)), "Faixa Indefinida")</f>
        <v>C</v>
      </c>
      <c r="AF2299" s="14">
        <f t="shared" si="2"/>
        <v>0</v>
      </c>
      <c r="AG2299" s="14">
        <f t="shared" si="3"/>
        <v>0</v>
      </c>
      <c r="AH2299" s="14">
        <f t="shared" si="4"/>
        <v>1</v>
      </c>
      <c r="AI2299" s="14">
        <f t="shared" si="5"/>
        <v>0</v>
      </c>
      <c r="AJ2299" s="10"/>
    </row>
    <row r="2300" ht="15.75" customHeight="1">
      <c r="A2300" s="9">
        <v>45696.0</v>
      </c>
      <c r="B2300" s="10" t="s">
        <v>5268</v>
      </c>
      <c r="C2300" s="10" t="s">
        <v>5269</v>
      </c>
      <c r="D2300" s="11">
        <v>1.1942311439E10</v>
      </c>
      <c r="E2300" s="10" t="s">
        <v>8586</v>
      </c>
      <c r="F2300" s="10" t="s">
        <v>8587</v>
      </c>
      <c r="G2300" s="10" t="s">
        <v>8620</v>
      </c>
      <c r="H2300" s="10" t="s">
        <v>8598</v>
      </c>
      <c r="I2300" s="10" t="s">
        <v>8590</v>
      </c>
      <c r="J2300" s="10" t="s">
        <v>8591</v>
      </c>
      <c r="K2300" s="10" t="s">
        <v>8590</v>
      </c>
      <c r="L2300" s="10" t="s">
        <v>8629</v>
      </c>
      <c r="M2300" s="10" t="s">
        <v>8611</v>
      </c>
      <c r="N2300" s="12" t="s">
        <v>11</v>
      </c>
      <c r="O2300" s="12" t="s">
        <v>13</v>
      </c>
      <c r="P2300" s="12" t="s">
        <v>114</v>
      </c>
      <c r="Q2300" s="12" t="s">
        <v>49</v>
      </c>
      <c r="R2300" s="12" t="s">
        <v>14</v>
      </c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3">
        <f>ROUNDUP(SUM(VLOOKUP(F2300,'Pontuação 3.0'!A$2:B$11,2,FALSE),VLOOKUP(E2300,'Pontuação 3.0'!C$2:D$11,2,FALSE),VLOOKUP(H2300,'Pontuação 3.0'!I$2:J$11,2,FALSE),VLOOKUP(J2300,'Pontuação 3.0'!G$2:H$11,2,FALSE),VLOOKUP(G2300,'Pontuação 3.0'!E$2:F$11,2,FALSE),VLOOKUP(K2300,'Pontuação 3.0'!K$2:L$11,2,FALSE),VLOOKUP(L2300,'Pontuação 3.0'!M$2:N$13,2,FALSE)),0)</f>
        <v>2112</v>
      </c>
      <c r="AD2300" s="14">
        <f t="shared" si="1"/>
        <v>211</v>
      </c>
      <c r="AE2300" s="14" t="str">
        <f t="array" ref="AE2300">IFERROR(INDEX('Pontuação 3.0'!G$13:G$191, MATCH(AD2300, 'Pontuação 3.0'!F$13:F$191, 0)), "Faixa Indefinida")</f>
        <v>C</v>
      </c>
      <c r="AF2300" s="14">
        <f t="shared" si="2"/>
        <v>0</v>
      </c>
      <c r="AG2300" s="14">
        <f t="shared" si="3"/>
        <v>0</v>
      </c>
      <c r="AH2300" s="14">
        <f t="shared" si="4"/>
        <v>1</v>
      </c>
      <c r="AI2300" s="14">
        <f t="shared" si="5"/>
        <v>0</v>
      </c>
      <c r="AJ2300" s="10"/>
    </row>
    <row r="2301" ht="15.75" customHeight="1">
      <c r="A2301" s="9">
        <v>45696.0</v>
      </c>
      <c r="B2301" s="10" t="s">
        <v>5274</v>
      </c>
      <c r="C2301" s="10" t="s">
        <v>5275</v>
      </c>
      <c r="D2301" s="11">
        <v>2.198504561E10</v>
      </c>
      <c r="E2301" s="10" t="s">
        <v>8586</v>
      </c>
      <c r="F2301" s="10" t="s">
        <v>8596</v>
      </c>
      <c r="G2301" s="10" t="s">
        <v>8588</v>
      </c>
      <c r="H2301" s="10" t="s">
        <v>8598</v>
      </c>
      <c r="I2301" s="10" t="s">
        <v>8590</v>
      </c>
      <c r="J2301" s="10" t="s">
        <v>8599</v>
      </c>
      <c r="K2301" s="10" t="s">
        <v>8606</v>
      </c>
      <c r="L2301" s="10" t="s">
        <v>8592</v>
      </c>
      <c r="M2301" s="10" t="s">
        <v>8601</v>
      </c>
      <c r="N2301" s="12" t="s">
        <v>11</v>
      </c>
      <c r="O2301" s="12" t="s">
        <v>13</v>
      </c>
      <c r="P2301" s="12" t="s">
        <v>19</v>
      </c>
      <c r="Q2301" s="12" t="s">
        <v>45</v>
      </c>
      <c r="R2301" s="12" t="s">
        <v>14</v>
      </c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3">
        <f>ROUNDUP(SUM(VLOOKUP(F2301,'Pontuação 3.0'!A$2:B$11,2,FALSE),VLOOKUP(E2301,'Pontuação 3.0'!C$2:D$11,2,FALSE),VLOOKUP(H2301,'Pontuação 3.0'!I$2:J$11,2,FALSE),VLOOKUP(J2301,'Pontuação 3.0'!G$2:H$11,2,FALSE),VLOOKUP(G2301,'Pontuação 3.0'!E$2:F$11,2,FALSE),VLOOKUP(K2301,'Pontuação 3.0'!K$2:L$11,2,FALSE),VLOOKUP(L2301,'Pontuação 3.0'!M$2:N$13,2,FALSE)),0)</f>
        <v>2250</v>
      </c>
      <c r="AD2301" s="14">
        <f t="shared" si="1"/>
        <v>225</v>
      </c>
      <c r="AE2301" s="14" t="str">
        <f t="array" ref="AE2301">IFERROR(INDEX('Pontuação 3.0'!G$13:G$191, MATCH(AD2301, 'Pontuação 3.0'!F$13:F$191, 0)), "Faixa Indefinida")</f>
        <v>B</v>
      </c>
      <c r="AF2301" s="14">
        <f t="shared" si="2"/>
        <v>0</v>
      </c>
      <c r="AG2301" s="14">
        <f t="shared" si="3"/>
        <v>1</v>
      </c>
      <c r="AH2301" s="14">
        <f t="shared" si="4"/>
        <v>0</v>
      </c>
      <c r="AI2301" s="14">
        <f t="shared" si="5"/>
        <v>0</v>
      </c>
      <c r="AJ2301" s="10"/>
    </row>
    <row r="2302" ht="15.75" customHeight="1">
      <c r="A2302" s="9">
        <v>45696.0</v>
      </c>
      <c r="B2302" s="10" t="s">
        <v>5272</v>
      </c>
      <c r="C2302" s="10" t="s">
        <v>5273</v>
      </c>
      <c r="D2302" s="11">
        <v>1.1977804969E10</v>
      </c>
      <c r="E2302" s="10" t="s">
        <v>8586</v>
      </c>
      <c r="F2302" s="10" t="s">
        <v>8631</v>
      </c>
      <c r="G2302" s="10" t="s">
        <v>8616</v>
      </c>
      <c r="H2302" s="10" t="s">
        <v>8626</v>
      </c>
      <c r="I2302" s="10" t="s">
        <v>8614</v>
      </c>
      <c r="J2302" s="10" t="s">
        <v>8624</v>
      </c>
      <c r="K2302" s="10" t="s">
        <v>8590</v>
      </c>
      <c r="L2302" s="10" t="s">
        <v>8615</v>
      </c>
      <c r="M2302" s="10" t="s">
        <v>8611</v>
      </c>
      <c r="N2302" s="12" t="s">
        <v>11</v>
      </c>
      <c r="O2302" s="12" t="s">
        <v>13</v>
      </c>
      <c r="P2302" s="12" t="s">
        <v>19</v>
      </c>
      <c r="Q2302" s="12" t="s">
        <v>15</v>
      </c>
      <c r="R2302" s="12" t="s">
        <v>14</v>
      </c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3">
        <f>ROUNDUP(SUM(VLOOKUP(F2302,'Pontuação 3.0'!A$2:B$11,2,FALSE),VLOOKUP(E2302,'Pontuação 3.0'!C$2:D$11,2,FALSE),VLOOKUP(H2302,'Pontuação 3.0'!I$2:J$11,2,FALSE),VLOOKUP(J2302,'Pontuação 3.0'!G$2:H$11,2,FALSE),VLOOKUP(G2302,'Pontuação 3.0'!E$2:F$11,2,FALSE),VLOOKUP(K2302,'Pontuação 3.0'!K$2:L$11,2,FALSE),VLOOKUP(L2302,'Pontuação 3.0'!M$2:N$13,2,FALSE)),0)</f>
        <v>2162</v>
      </c>
      <c r="AD2302" s="14">
        <f t="shared" si="1"/>
        <v>216</v>
      </c>
      <c r="AE2302" s="14" t="str">
        <f t="array" ref="AE2302">IFERROR(INDEX('Pontuação 3.0'!G$13:G$191, MATCH(AD2302, 'Pontuação 3.0'!F$13:F$191, 0)), "Faixa Indefinida")</f>
        <v>B</v>
      </c>
      <c r="AF2302" s="14">
        <f t="shared" si="2"/>
        <v>0</v>
      </c>
      <c r="AG2302" s="14">
        <f t="shared" si="3"/>
        <v>1</v>
      </c>
      <c r="AH2302" s="14">
        <f t="shared" si="4"/>
        <v>0</v>
      </c>
      <c r="AI2302" s="14">
        <f t="shared" si="5"/>
        <v>0</v>
      </c>
      <c r="AJ2302" s="10"/>
    </row>
    <row r="2303" ht="15.75" customHeight="1">
      <c r="A2303" s="9">
        <v>45696.0</v>
      </c>
      <c r="B2303" s="10" t="s">
        <v>490</v>
      </c>
      <c r="C2303" s="10" t="s">
        <v>5276</v>
      </c>
      <c r="D2303" s="11">
        <v>1.1988296796E10</v>
      </c>
      <c r="E2303" s="10" t="s">
        <v>8586</v>
      </c>
      <c r="F2303" s="10" t="s">
        <v>8587</v>
      </c>
      <c r="G2303" s="10" t="s">
        <v>8620</v>
      </c>
      <c r="H2303" s="10" t="s">
        <v>8626</v>
      </c>
      <c r="I2303" s="10" t="s">
        <v>8590</v>
      </c>
      <c r="J2303" s="10" t="s">
        <v>8599</v>
      </c>
      <c r="K2303" s="10" t="s">
        <v>8590</v>
      </c>
      <c r="L2303" s="10" t="s">
        <v>8592</v>
      </c>
      <c r="M2303" s="10" t="s">
        <v>8625</v>
      </c>
      <c r="N2303" s="12" t="s">
        <v>11</v>
      </c>
      <c r="O2303" s="12" t="s">
        <v>13</v>
      </c>
      <c r="P2303" s="12" t="s">
        <v>22</v>
      </c>
      <c r="Q2303" s="12" t="s">
        <v>34</v>
      </c>
      <c r="R2303" s="12" t="s">
        <v>14</v>
      </c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3">
        <f>ROUNDUP(SUM(VLOOKUP(F2303,'Pontuação 3.0'!A$2:B$11,2,FALSE),VLOOKUP(E2303,'Pontuação 3.0'!C$2:D$11,2,FALSE),VLOOKUP(H2303,'Pontuação 3.0'!I$2:J$11,2,FALSE),VLOOKUP(J2303,'Pontuação 3.0'!G$2:H$11,2,FALSE),VLOOKUP(G2303,'Pontuação 3.0'!E$2:F$11,2,FALSE),VLOOKUP(K2303,'Pontuação 3.0'!K$2:L$11,2,FALSE),VLOOKUP(L2303,'Pontuação 3.0'!M$2:N$13,2,FALSE)),0)</f>
        <v>1834</v>
      </c>
      <c r="AD2303" s="14">
        <f t="shared" si="1"/>
        <v>183</v>
      </c>
      <c r="AE2303" s="14" t="str">
        <f t="array" ref="AE2303">IFERROR(INDEX('Pontuação 3.0'!G$13:G$191, MATCH(AD2303, 'Pontuação 3.0'!F$13:F$191, 0)), "Faixa Indefinida")</f>
        <v>D</v>
      </c>
      <c r="AF2303" s="14">
        <f t="shared" si="2"/>
        <v>0</v>
      </c>
      <c r="AG2303" s="14">
        <f t="shared" si="3"/>
        <v>0</v>
      </c>
      <c r="AH2303" s="14">
        <f t="shared" si="4"/>
        <v>0</v>
      </c>
      <c r="AI2303" s="14">
        <f t="shared" si="5"/>
        <v>1</v>
      </c>
      <c r="AJ2303" s="10"/>
    </row>
    <row r="2304" ht="15.75" customHeight="1">
      <c r="A2304" s="9">
        <v>45696.0</v>
      </c>
      <c r="B2304" s="10" t="s">
        <v>5277</v>
      </c>
      <c r="C2304" s="10" t="s">
        <v>5278</v>
      </c>
      <c r="D2304" s="11">
        <v>6.4999372706E10</v>
      </c>
      <c r="E2304" s="10" t="s">
        <v>8586</v>
      </c>
      <c r="F2304" s="10" t="s">
        <v>8596</v>
      </c>
      <c r="G2304" s="10" t="s">
        <v>8588</v>
      </c>
      <c r="H2304" s="10" t="s">
        <v>8605</v>
      </c>
      <c r="I2304" s="10" t="s">
        <v>8614</v>
      </c>
      <c r="J2304" s="10" t="s">
        <v>8591</v>
      </c>
      <c r="K2304" s="10" t="s">
        <v>8590</v>
      </c>
      <c r="L2304" s="10" t="s">
        <v>8592</v>
      </c>
      <c r="M2304" s="10" t="s">
        <v>8593</v>
      </c>
      <c r="N2304" s="12" t="s">
        <v>11</v>
      </c>
      <c r="O2304" s="12" t="s">
        <v>13</v>
      </c>
      <c r="P2304" s="12" t="s">
        <v>114</v>
      </c>
      <c r="Q2304" s="12" t="s">
        <v>49</v>
      </c>
      <c r="R2304" s="12" t="s">
        <v>23</v>
      </c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3">
        <f>ROUNDUP(SUM(VLOOKUP(F2304,'Pontuação 3.0'!A$2:B$11,2,FALSE),VLOOKUP(E2304,'Pontuação 3.0'!C$2:D$11,2,FALSE),VLOOKUP(H2304,'Pontuação 3.0'!I$2:J$11,2,FALSE),VLOOKUP(J2304,'Pontuação 3.0'!G$2:H$11,2,FALSE),VLOOKUP(G2304,'Pontuação 3.0'!E$2:F$11,2,FALSE),VLOOKUP(K2304,'Pontuação 3.0'!K$2:L$11,2,FALSE),VLOOKUP(L2304,'Pontuação 3.0'!M$2:N$13,2,FALSE)),0)</f>
        <v>2077</v>
      </c>
      <c r="AD2304" s="14">
        <f t="shared" si="1"/>
        <v>208</v>
      </c>
      <c r="AE2304" s="14" t="str">
        <f t="array" ref="AE2304">IFERROR(INDEX('Pontuação 3.0'!G$13:G$191, MATCH(AD2304, 'Pontuação 3.0'!F$13:F$191, 0)), "Faixa Indefinida")</f>
        <v>C</v>
      </c>
      <c r="AF2304" s="14">
        <f t="shared" si="2"/>
        <v>0</v>
      </c>
      <c r="AG2304" s="14">
        <f t="shared" si="3"/>
        <v>0</v>
      </c>
      <c r="AH2304" s="14">
        <f t="shared" si="4"/>
        <v>1</v>
      </c>
      <c r="AI2304" s="14">
        <f t="shared" si="5"/>
        <v>0</v>
      </c>
      <c r="AJ2304" s="10"/>
    </row>
    <row r="2305" ht="15.75" customHeight="1">
      <c r="A2305" s="9">
        <v>45696.0</v>
      </c>
      <c r="B2305" s="10" t="s">
        <v>5283</v>
      </c>
      <c r="C2305" s="10" t="s">
        <v>5284</v>
      </c>
      <c r="D2305" s="10" t="s">
        <v>5285</v>
      </c>
      <c r="E2305" s="10" t="s">
        <v>8586</v>
      </c>
      <c r="F2305" s="10" t="s">
        <v>8596</v>
      </c>
      <c r="G2305" s="10" t="s">
        <v>8620</v>
      </c>
      <c r="H2305" s="10" t="s">
        <v>8589</v>
      </c>
      <c r="I2305" s="10" t="s">
        <v>8590</v>
      </c>
      <c r="J2305" s="10" t="s">
        <v>8591</v>
      </c>
      <c r="K2305" s="10" t="s">
        <v>8590</v>
      </c>
      <c r="L2305" s="10" t="s">
        <v>8592</v>
      </c>
      <c r="M2305" s="10" t="s">
        <v>8601</v>
      </c>
      <c r="N2305" s="12" t="s">
        <v>11</v>
      </c>
      <c r="O2305" s="12" t="s">
        <v>13</v>
      </c>
      <c r="P2305" s="12" t="s">
        <v>22</v>
      </c>
      <c r="Q2305" s="12" t="s">
        <v>49</v>
      </c>
      <c r="R2305" s="12" t="s">
        <v>14</v>
      </c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3">
        <f>ROUNDUP(SUM(VLOOKUP(F2305,'Pontuação 3.0'!A$2:B$11,2,FALSE),VLOOKUP(E2305,'Pontuação 3.0'!C$2:D$11,2,FALSE),VLOOKUP(H2305,'Pontuação 3.0'!I$2:J$11,2,FALSE),VLOOKUP(J2305,'Pontuação 3.0'!G$2:H$11,2,FALSE),VLOOKUP(G2305,'Pontuação 3.0'!E$2:F$11,2,FALSE),VLOOKUP(K2305,'Pontuação 3.0'!K$2:L$11,2,FALSE),VLOOKUP(L2305,'Pontuação 3.0'!M$2:N$13,2,FALSE)),0)</f>
        <v>2088</v>
      </c>
      <c r="AD2305" s="14">
        <f t="shared" si="1"/>
        <v>209</v>
      </c>
      <c r="AE2305" s="14" t="str">
        <f t="array" ref="AE2305">IFERROR(INDEX('Pontuação 3.0'!G$13:G$191, MATCH(AD2305, 'Pontuação 3.0'!F$13:F$191, 0)), "Faixa Indefinida")</f>
        <v>C</v>
      </c>
      <c r="AF2305" s="14">
        <f t="shared" si="2"/>
        <v>0</v>
      </c>
      <c r="AG2305" s="14">
        <f t="shared" si="3"/>
        <v>0</v>
      </c>
      <c r="AH2305" s="14">
        <f t="shared" si="4"/>
        <v>1</v>
      </c>
      <c r="AI2305" s="14">
        <f t="shared" si="5"/>
        <v>0</v>
      </c>
      <c r="AJ2305" s="10"/>
    </row>
    <row r="2306" ht="15.75" customHeight="1">
      <c r="A2306" s="9">
        <v>45696.0</v>
      </c>
      <c r="B2306" s="10" t="s">
        <v>5288</v>
      </c>
      <c r="C2306" s="10" t="s">
        <v>5289</v>
      </c>
      <c r="D2306" s="11">
        <v>3.1980254494E10</v>
      </c>
      <c r="E2306" s="10" t="s">
        <v>8586</v>
      </c>
      <c r="F2306" s="10" t="s">
        <v>8640</v>
      </c>
      <c r="G2306" s="10" t="s">
        <v>8597</v>
      </c>
      <c r="H2306" s="10" t="s">
        <v>8626</v>
      </c>
      <c r="I2306" s="10" t="s">
        <v>8590</v>
      </c>
      <c r="J2306" s="10" t="s">
        <v>8591</v>
      </c>
      <c r="K2306" s="10" t="s">
        <v>8590</v>
      </c>
      <c r="L2306" s="10" t="s">
        <v>8592</v>
      </c>
      <c r="M2306" s="10" t="s">
        <v>8611</v>
      </c>
      <c r="N2306" s="12" t="s">
        <v>11</v>
      </c>
      <c r="O2306" s="12" t="s">
        <v>13</v>
      </c>
      <c r="P2306" s="12" t="s">
        <v>12</v>
      </c>
      <c r="Q2306" s="12" t="s">
        <v>15</v>
      </c>
      <c r="R2306" s="12" t="s">
        <v>14</v>
      </c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3">
        <f>ROUNDUP(SUM(VLOOKUP(F2306,'Pontuação 3.0'!A$2:B$11,2,FALSE),VLOOKUP(E2306,'Pontuação 3.0'!C$2:D$11,2,FALSE),VLOOKUP(H2306,'Pontuação 3.0'!I$2:J$11,2,FALSE),VLOOKUP(J2306,'Pontuação 3.0'!G$2:H$11,2,FALSE),VLOOKUP(G2306,'Pontuação 3.0'!E$2:F$11,2,FALSE),VLOOKUP(K2306,'Pontuação 3.0'!K$2:L$11,2,FALSE),VLOOKUP(L2306,'Pontuação 3.0'!M$2:N$13,2,FALSE)),0)</f>
        <v>1871</v>
      </c>
      <c r="AD2306" s="14">
        <f t="shared" si="1"/>
        <v>187</v>
      </c>
      <c r="AE2306" s="14" t="str">
        <f t="array" ref="AE2306">IFERROR(INDEX('Pontuação 3.0'!G$13:G$191, MATCH(AD2306, 'Pontuação 3.0'!F$13:F$191, 0)), "Faixa Indefinida")</f>
        <v>D</v>
      </c>
      <c r="AF2306" s="14">
        <f t="shared" si="2"/>
        <v>0</v>
      </c>
      <c r="AG2306" s="14">
        <f t="shared" si="3"/>
        <v>0</v>
      </c>
      <c r="AH2306" s="14">
        <f t="shared" si="4"/>
        <v>0</v>
      </c>
      <c r="AI2306" s="14">
        <f t="shared" si="5"/>
        <v>1</v>
      </c>
      <c r="AJ2306" s="10"/>
    </row>
    <row r="2307" ht="15.75" customHeight="1">
      <c r="A2307" s="9">
        <v>45696.0</v>
      </c>
      <c r="B2307" s="10" t="s">
        <v>5286</v>
      </c>
      <c r="C2307" s="10" t="s">
        <v>5287</v>
      </c>
      <c r="D2307" s="11">
        <v>8.5998583214E10</v>
      </c>
      <c r="E2307" s="10" t="s">
        <v>8622</v>
      </c>
      <c r="F2307" s="10" t="s">
        <v>8596</v>
      </c>
      <c r="G2307" s="10" t="s">
        <v>8616</v>
      </c>
      <c r="H2307" s="10" t="s">
        <v>8626</v>
      </c>
      <c r="I2307" s="10" t="s">
        <v>8590</v>
      </c>
      <c r="J2307" s="10" t="s">
        <v>8591</v>
      </c>
      <c r="K2307" s="10" t="s">
        <v>8606</v>
      </c>
      <c r="L2307" s="10" t="s">
        <v>8615</v>
      </c>
      <c r="M2307" s="10" t="s">
        <v>8611</v>
      </c>
      <c r="N2307" s="12" t="s">
        <v>11</v>
      </c>
      <c r="O2307" s="12" t="s">
        <v>13</v>
      </c>
      <c r="P2307" s="12" t="s">
        <v>12</v>
      </c>
      <c r="Q2307" s="12" t="s">
        <v>15</v>
      </c>
      <c r="R2307" s="12" t="s">
        <v>14</v>
      </c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3">
        <f>ROUNDUP(SUM(VLOOKUP(F2307,'Pontuação 3.0'!A$2:B$11,2,FALSE),VLOOKUP(E2307,'Pontuação 3.0'!C$2:D$11,2,FALSE),VLOOKUP(H2307,'Pontuação 3.0'!I$2:J$11,2,FALSE),VLOOKUP(J2307,'Pontuação 3.0'!G$2:H$11,2,FALSE),VLOOKUP(G2307,'Pontuação 3.0'!E$2:F$11,2,FALSE),VLOOKUP(K2307,'Pontuação 3.0'!K$2:L$11,2,FALSE),VLOOKUP(L2307,'Pontuação 3.0'!M$2:N$13,2,FALSE)),0)</f>
        <v>2404</v>
      </c>
      <c r="AD2307" s="14">
        <f t="shared" si="1"/>
        <v>240</v>
      </c>
      <c r="AE2307" s="14" t="str">
        <f t="array" ref="AE2307">IFERROR(INDEX('Pontuação 3.0'!G$13:G$191, MATCH(AD2307, 'Pontuação 3.0'!F$13:F$191, 0)), "Faixa Indefinida")</f>
        <v>A</v>
      </c>
      <c r="AF2307" s="14">
        <f t="shared" si="2"/>
        <v>1</v>
      </c>
      <c r="AG2307" s="14">
        <f t="shared" si="3"/>
        <v>0</v>
      </c>
      <c r="AH2307" s="14">
        <f t="shared" si="4"/>
        <v>0</v>
      </c>
      <c r="AI2307" s="14">
        <f t="shared" si="5"/>
        <v>0</v>
      </c>
      <c r="AJ2307" s="10"/>
    </row>
    <row r="2308" ht="15.75" customHeight="1">
      <c r="A2308" s="9">
        <v>45696.0</v>
      </c>
      <c r="B2308" s="10" t="s">
        <v>1203</v>
      </c>
      <c r="C2308" s="10" t="s">
        <v>5290</v>
      </c>
      <c r="D2308" s="11">
        <v>1.3991276208E10</v>
      </c>
      <c r="E2308" s="10" t="s">
        <v>8586</v>
      </c>
      <c r="F2308" s="10" t="s">
        <v>8587</v>
      </c>
      <c r="G2308" s="10" t="s">
        <v>8620</v>
      </c>
      <c r="H2308" s="10" t="s">
        <v>8598</v>
      </c>
      <c r="I2308" s="10" t="s">
        <v>8614</v>
      </c>
      <c r="J2308" s="10" t="s">
        <v>8591</v>
      </c>
      <c r="K2308" s="10" t="s">
        <v>8590</v>
      </c>
      <c r="L2308" s="10" t="s">
        <v>8592</v>
      </c>
      <c r="M2308" s="10" t="s">
        <v>8601</v>
      </c>
      <c r="N2308" s="12" t="s">
        <v>11</v>
      </c>
      <c r="O2308" s="12" t="s">
        <v>13</v>
      </c>
      <c r="P2308" s="12" t="s">
        <v>19</v>
      </c>
      <c r="Q2308" s="12" t="s">
        <v>49</v>
      </c>
      <c r="R2308" s="12" t="s">
        <v>14</v>
      </c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3">
        <f>ROUNDUP(SUM(VLOOKUP(F2308,'Pontuação 3.0'!A$2:B$11,2,FALSE),VLOOKUP(E2308,'Pontuação 3.0'!C$2:D$11,2,FALSE),VLOOKUP(H2308,'Pontuação 3.0'!I$2:J$11,2,FALSE),VLOOKUP(J2308,'Pontuação 3.0'!G$2:H$11,2,FALSE),VLOOKUP(G2308,'Pontuação 3.0'!E$2:F$11,2,FALSE),VLOOKUP(K2308,'Pontuação 3.0'!K$2:L$11,2,FALSE),VLOOKUP(L2308,'Pontuação 3.0'!M$2:N$13,2,FALSE)),0)</f>
        <v>2134</v>
      </c>
      <c r="AD2308" s="14">
        <f t="shared" si="1"/>
        <v>213</v>
      </c>
      <c r="AE2308" s="14" t="str">
        <f t="array" ref="AE2308">IFERROR(INDEX('Pontuação 3.0'!G$13:G$191, MATCH(AD2308, 'Pontuação 3.0'!F$13:F$191, 0)), "Faixa Indefinida")</f>
        <v>C</v>
      </c>
      <c r="AF2308" s="14">
        <f t="shared" si="2"/>
        <v>0</v>
      </c>
      <c r="AG2308" s="14">
        <f t="shared" si="3"/>
        <v>0</v>
      </c>
      <c r="AH2308" s="14">
        <f t="shared" si="4"/>
        <v>1</v>
      </c>
      <c r="AI2308" s="14">
        <f t="shared" si="5"/>
        <v>0</v>
      </c>
      <c r="AJ2308" s="10"/>
    </row>
    <row r="2309" ht="15.75" customHeight="1">
      <c r="A2309" s="9">
        <v>45696.0</v>
      </c>
      <c r="B2309" s="10" t="s">
        <v>5291</v>
      </c>
      <c r="C2309" s="10" t="s">
        <v>5292</v>
      </c>
      <c r="D2309" s="11">
        <v>4.1988592629E10</v>
      </c>
      <c r="E2309" s="10" t="s">
        <v>8586</v>
      </c>
      <c r="F2309" s="10" t="s">
        <v>8587</v>
      </c>
      <c r="G2309" s="10" t="s">
        <v>8588</v>
      </c>
      <c r="H2309" s="10" t="s">
        <v>8605</v>
      </c>
      <c r="I2309" s="10" t="s">
        <v>8590</v>
      </c>
      <c r="J2309" s="10" t="s">
        <v>8599</v>
      </c>
      <c r="K2309" s="10" t="s">
        <v>8590</v>
      </c>
      <c r="L2309" s="10" t="s">
        <v>8607</v>
      </c>
      <c r="M2309" s="10" t="s">
        <v>8593</v>
      </c>
      <c r="N2309" s="12" t="s">
        <v>11</v>
      </c>
      <c r="O2309" s="12" t="s">
        <v>13</v>
      </c>
      <c r="P2309" s="12" t="s">
        <v>12</v>
      </c>
      <c r="Q2309" s="12" t="s">
        <v>49</v>
      </c>
      <c r="R2309" s="12" t="s">
        <v>14</v>
      </c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3">
        <f>ROUNDUP(SUM(VLOOKUP(F2309,'Pontuação 3.0'!A$2:B$11,2,FALSE),VLOOKUP(E2309,'Pontuação 3.0'!C$2:D$11,2,FALSE),VLOOKUP(H2309,'Pontuação 3.0'!I$2:J$11,2,FALSE),VLOOKUP(J2309,'Pontuação 3.0'!G$2:H$11,2,FALSE),VLOOKUP(G2309,'Pontuação 3.0'!E$2:F$11,2,FALSE),VLOOKUP(K2309,'Pontuação 3.0'!K$2:L$11,2,FALSE),VLOOKUP(L2309,'Pontuação 3.0'!M$2:N$13,2,FALSE)),0)</f>
        <v>2028</v>
      </c>
      <c r="AD2309" s="14">
        <f t="shared" si="1"/>
        <v>203</v>
      </c>
      <c r="AE2309" s="14" t="str">
        <f t="array" ref="AE2309">IFERROR(INDEX('Pontuação 3.0'!G$13:G$191, MATCH(AD2309, 'Pontuação 3.0'!F$13:F$191, 0)), "Faixa Indefinida")</f>
        <v>C</v>
      </c>
      <c r="AF2309" s="14">
        <f t="shared" si="2"/>
        <v>0</v>
      </c>
      <c r="AG2309" s="14">
        <f t="shared" si="3"/>
        <v>0</v>
      </c>
      <c r="AH2309" s="14">
        <f t="shared" si="4"/>
        <v>1</v>
      </c>
      <c r="AI2309" s="14">
        <f t="shared" si="5"/>
        <v>0</v>
      </c>
      <c r="AJ2309" s="10"/>
    </row>
    <row r="2310" ht="15.75" customHeight="1">
      <c r="A2310" s="9">
        <v>45696.0</v>
      </c>
      <c r="B2310" s="10" t="s">
        <v>5270</v>
      </c>
      <c r="C2310" s="10" t="s">
        <v>5271</v>
      </c>
      <c r="D2310" s="11">
        <v>8.1983525542E10</v>
      </c>
      <c r="E2310" s="10" t="s">
        <v>8586</v>
      </c>
      <c r="F2310" s="10" t="s">
        <v>8596</v>
      </c>
      <c r="G2310" s="10" t="s">
        <v>8588</v>
      </c>
      <c r="H2310" s="10" t="s">
        <v>8605</v>
      </c>
      <c r="I2310" s="10" t="s">
        <v>8590</v>
      </c>
      <c r="J2310" s="10" t="s">
        <v>8599</v>
      </c>
      <c r="K2310" s="10" t="s">
        <v>8590</v>
      </c>
      <c r="L2310" s="10" t="s">
        <v>8629</v>
      </c>
      <c r="M2310" s="10" t="s">
        <v>8593</v>
      </c>
      <c r="N2310" s="12" t="s">
        <v>11</v>
      </c>
      <c r="O2310" s="12" t="s">
        <v>13</v>
      </c>
      <c r="P2310" s="12" t="s">
        <v>89</v>
      </c>
      <c r="Q2310" s="12" t="s">
        <v>34</v>
      </c>
      <c r="R2310" s="12" t="s">
        <v>14</v>
      </c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3">
        <f>ROUNDUP(SUM(VLOOKUP(F2310,'Pontuação 3.0'!A$2:B$11,2,FALSE),VLOOKUP(E2310,'Pontuação 3.0'!C$2:D$11,2,FALSE),VLOOKUP(H2310,'Pontuação 3.0'!I$2:J$11,2,FALSE),VLOOKUP(J2310,'Pontuação 3.0'!G$2:H$11,2,FALSE),VLOOKUP(G2310,'Pontuação 3.0'!E$2:F$11,2,FALSE),VLOOKUP(K2310,'Pontuação 3.0'!K$2:L$11,2,FALSE),VLOOKUP(L2310,'Pontuação 3.0'!M$2:N$13,2,FALSE)),0)</f>
        <v>1903</v>
      </c>
      <c r="AD2310" s="14">
        <f t="shared" si="1"/>
        <v>190</v>
      </c>
      <c r="AE2310" s="14" t="str">
        <f t="array" ref="AE2310">IFERROR(INDEX('Pontuação 3.0'!G$13:G$191, MATCH(AD2310, 'Pontuação 3.0'!F$13:F$191, 0)), "Faixa Indefinida")</f>
        <v>D</v>
      </c>
      <c r="AF2310" s="14">
        <f t="shared" si="2"/>
        <v>0</v>
      </c>
      <c r="AG2310" s="14">
        <f t="shared" si="3"/>
        <v>0</v>
      </c>
      <c r="AH2310" s="14">
        <f t="shared" si="4"/>
        <v>0</v>
      </c>
      <c r="AI2310" s="14">
        <f t="shared" si="5"/>
        <v>1</v>
      </c>
      <c r="AJ2310" s="10"/>
    </row>
    <row r="2311" ht="15.75" customHeight="1">
      <c r="A2311" s="9">
        <v>45696.0</v>
      </c>
      <c r="B2311" s="10" t="s">
        <v>107</v>
      </c>
      <c r="C2311" s="10" t="s">
        <v>5293</v>
      </c>
      <c r="D2311" s="11">
        <v>8.8994622871E10</v>
      </c>
      <c r="E2311" s="10" t="s">
        <v>8586</v>
      </c>
      <c r="F2311" s="10" t="s">
        <v>8587</v>
      </c>
      <c r="G2311" s="10" t="s">
        <v>8588</v>
      </c>
      <c r="H2311" s="10" t="s">
        <v>8598</v>
      </c>
      <c r="I2311" s="10" t="s">
        <v>8614</v>
      </c>
      <c r="J2311" s="10" t="s">
        <v>8591</v>
      </c>
      <c r="K2311" s="10" t="s">
        <v>8590</v>
      </c>
      <c r="L2311" s="10" t="s">
        <v>8615</v>
      </c>
      <c r="M2311" s="10" t="s">
        <v>8601</v>
      </c>
      <c r="N2311" s="12" t="s">
        <v>11</v>
      </c>
      <c r="O2311" s="12" t="s">
        <v>13</v>
      </c>
      <c r="P2311" s="12" t="s">
        <v>19</v>
      </c>
      <c r="Q2311" s="12" t="s">
        <v>1424</v>
      </c>
      <c r="R2311" s="12" t="s">
        <v>14</v>
      </c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3">
        <f>ROUNDUP(SUM(VLOOKUP(F2311,'Pontuação 3.0'!A$2:B$11,2,FALSE),VLOOKUP(E2311,'Pontuação 3.0'!C$2:D$11,2,FALSE),VLOOKUP(H2311,'Pontuação 3.0'!I$2:J$11,2,FALSE),VLOOKUP(J2311,'Pontuação 3.0'!G$2:H$11,2,FALSE),VLOOKUP(G2311,'Pontuação 3.0'!E$2:F$11,2,FALSE),VLOOKUP(K2311,'Pontuação 3.0'!K$2:L$11,2,FALSE),VLOOKUP(L2311,'Pontuação 3.0'!M$2:N$13,2,FALSE)),0)</f>
        <v>2360</v>
      </c>
      <c r="AD2311" s="14">
        <f t="shared" si="1"/>
        <v>236</v>
      </c>
      <c r="AE2311" s="14" t="str">
        <f t="array" ref="AE2311">IFERROR(INDEX('Pontuação 3.0'!G$13:G$191, MATCH(AD2311, 'Pontuação 3.0'!F$13:F$191, 0)), "Faixa Indefinida")</f>
        <v>A</v>
      </c>
      <c r="AF2311" s="14">
        <f t="shared" si="2"/>
        <v>1</v>
      </c>
      <c r="AG2311" s="14">
        <f t="shared" si="3"/>
        <v>0</v>
      </c>
      <c r="AH2311" s="14">
        <f t="shared" si="4"/>
        <v>0</v>
      </c>
      <c r="AI2311" s="14">
        <f t="shared" si="5"/>
        <v>0</v>
      </c>
      <c r="AJ2311" s="10"/>
    </row>
    <row r="2312" ht="15.75" customHeight="1">
      <c r="A2312" s="9">
        <v>45696.0</v>
      </c>
      <c r="B2312" s="10" t="s">
        <v>5294</v>
      </c>
      <c r="C2312" s="10" t="s">
        <v>5295</v>
      </c>
      <c r="D2312" s="11">
        <v>8.7988034475E10</v>
      </c>
      <c r="E2312" s="10" t="s">
        <v>8586</v>
      </c>
      <c r="F2312" s="10" t="s">
        <v>8587</v>
      </c>
      <c r="G2312" s="10" t="s">
        <v>8588</v>
      </c>
      <c r="H2312" s="10" t="s">
        <v>8598</v>
      </c>
      <c r="I2312" s="10" t="s">
        <v>8614</v>
      </c>
      <c r="J2312" s="10" t="s">
        <v>8599</v>
      </c>
      <c r="K2312" s="10" t="s">
        <v>8590</v>
      </c>
      <c r="L2312" s="10" t="s">
        <v>8629</v>
      </c>
      <c r="M2312" s="10" t="s">
        <v>8601</v>
      </c>
      <c r="N2312" s="12" t="s">
        <v>11</v>
      </c>
      <c r="O2312" s="12" t="s">
        <v>13</v>
      </c>
      <c r="P2312" s="12" t="s">
        <v>102</v>
      </c>
      <c r="Q2312" s="12" t="s">
        <v>15</v>
      </c>
      <c r="R2312" s="12" t="s">
        <v>14</v>
      </c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3">
        <f>ROUNDUP(SUM(VLOOKUP(F2312,'Pontuação 3.0'!A$2:B$11,2,FALSE),VLOOKUP(E2312,'Pontuação 3.0'!C$2:D$11,2,FALSE),VLOOKUP(H2312,'Pontuação 3.0'!I$2:J$11,2,FALSE),VLOOKUP(J2312,'Pontuação 3.0'!G$2:H$11,2,FALSE),VLOOKUP(G2312,'Pontuação 3.0'!E$2:F$11,2,FALSE),VLOOKUP(K2312,'Pontuação 3.0'!K$2:L$11,2,FALSE),VLOOKUP(L2312,'Pontuação 3.0'!M$2:N$13,2,FALSE)),0)</f>
        <v>2100</v>
      </c>
      <c r="AD2312" s="14">
        <f t="shared" si="1"/>
        <v>210</v>
      </c>
      <c r="AE2312" s="14" t="str">
        <f t="array" ref="AE2312">IFERROR(INDEX('Pontuação 3.0'!G$13:G$191, MATCH(AD2312, 'Pontuação 3.0'!F$13:F$191, 0)), "Faixa Indefinida")</f>
        <v>C</v>
      </c>
      <c r="AF2312" s="14">
        <f t="shared" si="2"/>
        <v>0</v>
      </c>
      <c r="AG2312" s="14">
        <f t="shared" si="3"/>
        <v>0</v>
      </c>
      <c r="AH2312" s="14">
        <f t="shared" si="4"/>
        <v>1</v>
      </c>
      <c r="AI2312" s="14">
        <f t="shared" si="5"/>
        <v>0</v>
      </c>
      <c r="AJ2312" s="10"/>
    </row>
    <row r="2313" ht="15.75" customHeight="1">
      <c r="A2313" s="9">
        <v>45696.0</v>
      </c>
      <c r="B2313" s="10" t="s">
        <v>2652</v>
      </c>
      <c r="C2313" s="10" t="s">
        <v>5296</v>
      </c>
      <c r="D2313" s="11">
        <v>6.6992229416E10</v>
      </c>
      <c r="E2313" s="10" t="s">
        <v>8586</v>
      </c>
      <c r="F2313" s="10" t="s">
        <v>8596</v>
      </c>
      <c r="G2313" s="10" t="s">
        <v>8588</v>
      </c>
      <c r="H2313" s="10" t="s">
        <v>8626</v>
      </c>
      <c r="I2313" s="10" t="s">
        <v>8590</v>
      </c>
      <c r="J2313" s="10" t="s">
        <v>8591</v>
      </c>
      <c r="K2313" s="10" t="s">
        <v>8606</v>
      </c>
      <c r="L2313" s="10" t="s">
        <v>8615</v>
      </c>
      <c r="M2313" s="10" t="s">
        <v>8611</v>
      </c>
      <c r="N2313" s="12" t="s">
        <v>11</v>
      </c>
      <c r="O2313" s="12" t="s">
        <v>13</v>
      </c>
      <c r="P2313" s="12" t="s">
        <v>418</v>
      </c>
      <c r="Q2313" s="12" t="s">
        <v>49</v>
      </c>
      <c r="R2313" s="12" t="s">
        <v>14</v>
      </c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3">
        <f>ROUNDUP(SUM(VLOOKUP(F2313,'Pontuação 3.0'!A$2:B$11,2,FALSE),VLOOKUP(E2313,'Pontuação 3.0'!C$2:D$11,2,FALSE),VLOOKUP(H2313,'Pontuação 3.0'!I$2:J$11,2,FALSE),VLOOKUP(J2313,'Pontuação 3.0'!G$2:H$11,2,FALSE),VLOOKUP(G2313,'Pontuação 3.0'!E$2:F$11,2,FALSE),VLOOKUP(K2313,'Pontuação 3.0'!K$2:L$11,2,FALSE),VLOOKUP(L2313,'Pontuação 3.0'!M$2:N$13,2,FALSE)),0)</f>
        <v>2340</v>
      </c>
      <c r="AD2313" s="14">
        <f t="shared" si="1"/>
        <v>234</v>
      </c>
      <c r="AE2313" s="14" t="str">
        <f t="array" ref="AE2313">IFERROR(INDEX('Pontuação 3.0'!G$13:G$191, MATCH(AD2313, 'Pontuação 3.0'!F$13:F$191, 0)), "Faixa Indefinida")</f>
        <v>B</v>
      </c>
      <c r="AF2313" s="14">
        <f t="shared" si="2"/>
        <v>0</v>
      </c>
      <c r="AG2313" s="14">
        <f t="shared" si="3"/>
        <v>1</v>
      </c>
      <c r="AH2313" s="14">
        <f t="shared" si="4"/>
        <v>0</v>
      </c>
      <c r="AI2313" s="14">
        <f t="shared" si="5"/>
        <v>0</v>
      </c>
      <c r="AJ2313" s="10"/>
    </row>
    <row r="2314" ht="15.75" customHeight="1">
      <c r="A2314" s="9">
        <v>45696.0</v>
      </c>
      <c r="B2314" s="10" t="s">
        <v>5297</v>
      </c>
      <c r="C2314" s="10" t="s">
        <v>5298</v>
      </c>
      <c r="D2314" s="11">
        <v>7.1983291939E10</v>
      </c>
      <c r="E2314" s="10" t="s">
        <v>8586</v>
      </c>
      <c r="F2314" s="10" t="s">
        <v>8587</v>
      </c>
      <c r="G2314" s="10" t="s">
        <v>8628</v>
      </c>
      <c r="H2314" s="10" t="s">
        <v>8589</v>
      </c>
      <c r="I2314" s="10" t="s">
        <v>8590</v>
      </c>
      <c r="J2314" s="10" t="s">
        <v>8599</v>
      </c>
      <c r="K2314" s="10" t="s">
        <v>8606</v>
      </c>
      <c r="L2314" s="10" t="s">
        <v>8592</v>
      </c>
      <c r="M2314" s="10" t="s">
        <v>8601</v>
      </c>
      <c r="N2314" s="12" t="s">
        <v>11</v>
      </c>
      <c r="O2314" s="12" t="s">
        <v>13</v>
      </c>
      <c r="P2314" s="12" t="s">
        <v>114</v>
      </c>
      <c r="Q2314" s="12" t="s">
        <v>49</v>
      </c>
      <c r="R2314" s="12" t="s">
        <v>14</v>
      </c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3">
        <f>ROUNDUP(SUM(VLOOKUP(F2314,'Pontuação 3.0'!A$2:B$11,2,FALSE),VLOOKUP(E2314,'Pontuação 3.0'!C$2:D$11,2,FALSE),VLOOKUP(H2314,'Pontuação 3.0'!I$2:J$11,2,FALSE),VLOOKUP(J2314,'Pontuação 3.0'!G$2:H$11,2,FALSE),VLOOKUP(G2314,'Pontuação 3.0'!E$2:F$11,2,FALSE),VLOOKUP(K2314,'Pontuação 3.0'!K$2:L$11,2,FALSE),VLOOKUP(L2314,'Pontuação 3.0'!M$2:N$13,2,FALSE)),0)</f>
        <v>2320</v>
      </c>
      <c r="AD2314" s="14">
        <f t="shared" si="1"/>
        <v>232</v>
      </c>
      <c r="AE2314" s="14" t="str">
        <f t="array" ref="AE2314">IFERROR(INDEX('Pontuação 3.0'!G$13:G$191, MATCH(AD2314, 'Pontuação 3.0'!F$13:F$191, 0)), "Faixa Indefinida")</f>
        <v>B</v>
      </c>
      <c r="AF2314" s="14">
        <f t="shared" si="2"/>
        <v>0</v>
      </c>
      <c r="AG2314" s="14">
        <f t="shared" si="3"/>
        <v>1</v>
      </c>
      <c r="AH2314" s="14">
        <f t="shared" si="4"/>
        <v>0</v>
      </c>
      <c r="AI2314" s="14">
        <f t="shared" si="5"/>
        <v>0</v>
      </c>
      <c r="AJ2314" s="10"/>
    </row>
    <row r="2315" ht="15.75" customHeight="1">
      <c r="A2315" s="9">
        <v>45696.0</v>
      </c>
      <c r="B2315" s="10" t="s">
        <v>3777</v>
      </c>
      <c r="C2315" s="10" t="s">
        <v>5301</v>
      </c>
      <c r="D2315" s="11">
        <v>2.7998097912E10</v>
      </c>
      <c r="E2315" s="10" t="s">
        <v>8586</v>
      </c>
      <c r="F2315" s="10" t="s">
        <v>8596</v>
      </c>
      <c r="G2315" s="10" t="s">
        <v>8588</v>
      </c>
      <c r="H2315" s="10" t="s">
        <v>8605</v>
      </c>
      <c r="I2315" s="10" t="s">
        <v>8614</v>
      </c>
      <c r="J2315" s="10" t="s">
        <v>8599</v>
      </c>
      <c r="K2315" s="10" t="s">
        <v>8590</v>
      </c>
      <c r="L2315" s="10" t="s">
        <v>8615</v>
      </c>
      <c r="M2315" s="10" t="s">
        <v>8611</v>
      </c>
      <c r="N2315" s="12" t="s">
        <v>23</v>
      </c>
      <c r="O2315" s="12" t="s">
        <v>706</v>
      </c>
      <c r="P2315" s="12" t="s">
        <v>705</v>
      </c>
      <c r="Q2315" s="12" t="s">
        <v>5303</v>
      </c>
      <c r="R2315" s="12" t="s">
        <v>5302</v>
      </c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3">
        <f>ROUNDUP(SUM(VLOOKUP(F2315,'Pontuação 3.0'!A$2:B$11,2,FALSE),VLOOKUP(E2315,'Pontuação 3.0'!C$2:D$11,2,FALSE),VLOOKUP(H2315,'Pontuação 3.0'!I$2:J$11,2,FALSE),VLOOKUP(J2315,'Pontuação 3.0'!G$2:H$11,2,FALSE),VLOOKUP(G2315,'Pontuação 3.0'!E$2:F$11,2,FALSE),VLOOKUP(K2315,'Pontuação 3.0'!K$2:L$11,2,FALSE),VLOOKUP(L2315,'Pontuação 3.0'!M$2:N$13,2,FALSE)),0)</f>
        <v>2011</v>
      </c>
      <c r="AD2315" s="14">
        <f t="shared" si="1"/>
        <v>201</v>
      </c>
      <c r="AE2315" s="14" t="str">
        <f t="array" ref="AE2315">IFERROR(INDEX('Pontuação 3.0'!G$13:G$191, MATCH(AD2315, 'Pontuação 3.0'!F$13:F$191, 0)), "Faixa Indefinida")</f>
        <v>C</v>
      </c>
      <c r="AF2315" s="14">
        <f t="shared" si="2"/>
        <v>0</v>
      </c>
      <c r="AG2315" s="14">
        <f t="shared" si="3"/>
        <v>0</v>
      </c>
      <c r="AH2315" s="14">
        <f t="shared" si="4"/>
        <v>1</v>
      </c>
      <c r="AI2315" s="14">
        <f t="shared" si="5"/>
        <v>0</v>
      </c>
      <c r="AJ2315" s="10"/>
    </row>
    <row r="2316" ht="15.75" customHeight="1">
      <c r="A2316" s="9">
        <v>45696.0</v>
      </c>
      <c r="B2316" s="10" t="s">
        <v>5306</v>
      </c>
      <c r="C2316" s="10" t="s">
        <v>5307</v>
      </c>
      <c r="D2316" s="11">
        <v>8.198884166E10</v>
      </c>
      <c r="E2316" s="10" t="s">
        <v>8586</v>
      </c>
      <c r="F2316" s="10" t="s">
        <v>8587</v>
      </c>
      <c r="G2316" s="10" t="s">
        <v>8588</v>
      </c>
      <c r="H2316" s="10" t="s">
        <v>8598</v>
      </c>
      <c r="I2316" s="10" t="s">
        <v>8614</v>
      </c>
      <c r="J2316" s="10" t="s">
        <v>8617</v>
      </c>
      <c r="K2316" s="10" t="s">
        <v>8606</v>
      </c>
      <c r="L2316" s="10" t="s">
        <v>8615</v>
      </c>
      <c r="M2316" s="10" t="s">
        <v>8601</v>
      </c>
      <c r="N2316" s="12" t="s">
        <v>11</v>
      </c>
      <c r="O2316" s="12" t="s">
        <v>13</v>
      </c>
      <c r="P2316" s="12" t="s">
        <v>22</v>
      </c>
      <c r="Q2316" s="12" t="s">
        <v>15</v>
      </c>
      <c r="R2316" s="12" t="s">
        <v>23</v>
      </c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3">
        <f>ROUNDUP(SUM(VLOOKUP(F2316,'Pontuação 3.0'!A$2:B$11,2,FALSE),VLOOKUP(E2316,'Pontuação 3.0'!C$2:D$11,2,FALSE),VLOOKUP(H2316,'Pontuação 3.0'!I$2:J$11,2,FALSE),VLOOKUP(J2316,'Pontuação 3.0'!G$2:H$11,2,FALSE),VLOOKUP(G2316,'Pontuação 3.0'!E$2:F$11,2,FALSE),VLOOKUP(K2316,'Pontuação 3.0'!K$2:L$11,2,FALSE),VLOOKUP(L2316,'Pontuação 3.0'!M$2:N$13,2,FALSE)),0)</f>
        <v>2744</v>
      </c>
      <c r="AD2316" s="14">
        <f t="shared" si="1"/>
        <v>274</v>
      </c>
      <c r="AE2316" s="14" t="str">
        <f t="array" ref="AE2316">IFERROR(INDEX('Pontuação 3.0'!G$13:G$191, MATCH(AD2316, 'Pontuação 3.0'!F$13:F$191, 0)), "Faixa Indefinida")</f>
        <v>A</v>
      </c>
      <c r="AF2316" s="14">
        <f t="shared" si="2"/>
        <v>1</v>
      </c>
      <c r="AG2316" s="14">
        <f t="shared" si="3"/>
        <v>0</v>
      </c>
      <c r="AH2316" s="14">
        <f t="shared" si="4"/>
        <v>0</v>
      </c>
      <c r="AI2316" s="14">
        <f t="shared" si="5"/>
        <v>0</v>
      </c>
      <c r="AJ2316" s="10"/>
    </row>
    <row r="2317" ht="15.75" customHeight="1">
      <c r="A2317" s="9">
        <v>45696.0</v>
      </c>
      <c r="B2317" s="10" t="s">
        <v>5304</v>
      </c>
      <c r="C2317" s="10" t="s">
        <v>5305</v>
      </c>
      <c r="D2317" s="11">
        <v>6.198154901E10</v>
      </c>
      <c r="E2317" s="10" t="s">
        <v>8586</v>
      </c>
      <c r="F2317" s="10" t="s">
        <v>8596</v>
      </c>
      <c r="G2317" s="10" t="s">
        <v>8628</v>
      </c>
      <c r="H2317" s="10" t="s">
        <v>8598</v>
      </c>
      <c r="I2317" s="10" t="s">
        <v>8590</v>
      </c>
      <c r="J2317" s="10" t="s">
        <v>8591</v>
      </c>
      <c r="K2317" s="10" t="s">
        <v>8590</v>
      </c>
      <c r="L2317" s="10" t="s">
        <v>8592</v>
      </c>
      <c r="M2317" s="10" t="s">
        <v>8601</v>
      </c>
      <c r="N2317" s="12" t="s">
        <v>11</v>
      </c>
      <c r="O2317" s="12" t="s">
        <v>13</v>
      </c>
      <c r="P2317" s="12" t="s">
        <v>89</v>
      </c>
      <c r="Q2317" s="12" t="s">
        <v>34</v>
      </c>
      <c r="R2317" s="12" t="s">
        <v>14</v>
      </c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3">
        <f>ROUNDUP(SUM(VLOOKUP(F2317,'Pontuação 3.0'!A$2:B$11,2,FALSE),VLOOKUP(E2317,'Pontuação 3.0'!C$2:D$11,2,FALSE),VLOOKUP(H2317,'Pontuação 3.0'!I$2:J$11,2,FALSE),VLOOKUP(J2317,'Pontuação 3.0'!G$2:H$11,2,FALSE),VLOOKUP(G2317,'Pontuação 3.0'!E$2:F$11,2,FALSE),VLOOKUP(K2317,'Pontuação 3.0'!K$2:L$11,2,FALSE),VLOOKUP(L2317,'Pontuação 3.0'!M$2:N$13,2,FALSE)),0)</f>
        <v>1991</v>
      </c>
      <c r="AD2317" s="14">
        <f t="shared" si="1"/>
        <v>199</v>
      </c>
      <c r="AE2317" s="14" t="str">
        <f t="array" ref="AE2317">IFERROR(INDEX('Pontuação 3.0'!G$13:G$191, MATCH(AD2317, 'Pontuação 3.0'!F$13:F$191, 0)), "Faixa Indefinida")</f>
        <v>C</v>
      </c>
      <c r="AF2317" s="14">
        <f t="shared" si="2"/>
        <v>0</v>
      </c>
      <c r="AG2317" s="14">
        <f t="shared" si="3"/>
        <v>0</v>
      </c>
      <c r="AH2317" s="14">
        <f t="shared" si="4"/>
        <v>1</v>
      </c>
      <c r="AI2317" s="14">
        <f t="shared" si="5"/>
        <v>0</v>
      </c>
      <c r="AJ2317" s="10"/>
    </row>
    <row r="2318" ht="15.75" customHeight="1">
      <c r="A2318" s="9">
        <v>45696.0</v>
      </c>
      <c r="B2318" s="10" t="s">
        <v>5308</v>
      </c>
      <c r="C2318" s="10" t="s">
        <v>5309</v>
      </c>
      <c r="D2318" s="11">
        <v>1.194068798E10</v>
      </c>
      <c r="E2318" s="10" t="s">
        <v>8586</v>
      </c>
      <c r="F2318" s="10" t="s">
        <v>8596</v>
      </c>
      <c r="G2318" s="10" t="s">
        <v>8628</v>
      </c>
      <c r="H2318" s="10" t="s">
        <v>8598</v>
      </c>
      <c r="I2318" s="10" t="s">
        <v>8590</v>
      </c>
      <c r="J2318" s="10" t="s">
        <v>8591</v>
      </c>
      <c r="K2318" s="10" t="s">
        <v>8590</v>
      </c>
      <c r="L2318" s="10" t="s">
        <v>8592</v>
      </c>
      <c r="M2318" s="10" t="s">
        <v>8593</v>
      </c>
      <c r="N2318" s="12" t="s">
        <v>11</v>
      </c>
      <c r="O2318" s="12" t="s">
        <v>13</v>
      </c>
      <c r="P2318" s="12" t="s">
        <v>19</v>
      </c>
      <c r="Q2318" s="12" t="s">
        <v>45</v>
      </c>
      <c r="R2318" s="12" t="s">
        <v>23</v>
      </c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3">
        <f>ROUNDUP(SUM(VLOOKUP(F2318,'Pontuação 3.0'!A$2:B$11,2,FALSE),VLOOKUP(E2318,'Pontuação 3.0'!C$2:D$11,2,FALSE),VLOOKUP(H2318,'Pontuação 3.0'!I$2:J$11,2,FALSE),VLOOKUP(J2318,'Pontuação 3.0'!G$2:H$11,2,FALSE),VLOOKUP(G2318,'Pontuação 3.0'!E$2:F$11,2,FALSE),VLOOKUP(K2318,'Pontuação 3.0'!K$2:L$11,2,FALSE),VLOOKUP(L2318,'Pontuação 3.0'!M$2:N$13,2,FALSE)),0)</f>
        <v>1991</v>
      </c>
      <c r="AD2318" s="14">
        <f t="shared" si="1"/>
        <v>199</v>
      </c>
      <c r="AE2318" s="14" t="str">
        <f t="array" ref="AE2318">IFERROR(INDEX('Pontuação 3.0'!G$13:G$191, MATCH(AD2318, 'Pontuação 3.0'!F$13:F$191, 0)), "Faixa Indefinida")</f>
        <v>C</v>
      </c>
      <c r="AF2318" s="14">
        <f t="shared" si="2"/>
        <v>0</v>
      </c>
      <c r="AG2318" s="14">
        <f t="shared" si="3"/>
        <v>0</v>
      </c>
      <c r="AH2318" s="14">
        <f t="shared" si="4"/>
        <v>1</v>
      </c>
      <c r="AI2318" s="14">
        <f t="shared" si="5"/>
        <v>0</v>
      </c>
      <c r="AJ2318" s="10"/>
    </row>
    <row r="2319" ht="15.75" customHeight="1">
      <c r="A2319" s="9">
        <v>45696.0</v>
      </c>
      <c r="B2319" s="10" t="s">
        <v>3794</v>
      </c>
      <c r="C2319" s="10" t="s">
        <v>5310</v>
      </c>
      <c r="D2319" s="11">
        <v>6.198292709E10</v>
      </c>
      <c r="E2319" s="10" t="s">
        <v>8586</v>
      </c>
      <c r="F2319" s="10" t="s">
        <v>8596</v>
      </c>
      <c r="G2319" s="10" t="s">
        <v>8620</v>
      </c>
      <c r="H2319" s="10" t="s">
        <v>8605</v>
      </c>
      <c r="I2319" s="10" t="s">
        <v>8590</v>
      </c>
      <c r="J2319" s="10" t="s">
        <v>8617</v>
      </c>
      <c r="K2319" s="10" t="s">
        <v>8590</v>
      </c>
      <c r="L2319" s="10" t="s">
        <v>8592</v>
      </c>
      <c r="M2319" s="10" t="s">
        <v>8601</v>
      </c>
      <c r="N2319" s="12" t="s">
        <v>11</v>
      </c>
      <c r="O2319" s="12" t="s">
        <v>13</v>
      </c>
      <c r="P2319" s="12" t="s">
        <v>19</v>
      </c>
      <c r="Q2319" s="12" t="s">
        <v>1424</v>
      </c>
      <c r="R2319" s="12" t="s">
        <v>14</v>
      </c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3">
        <f>ROUNDUP(SUM(VLOOKUP(F2319,'Pontuação 3.0'!A$2:B$11,2,FALSE),VLOOKUP(E2319,'Pontuação 3.0'!C$2:D$11,2,FALSE),VLOOKUP(H2319,'Pontuação 3.0'!I$2:J$11,2,FALSE),VLOOKUP(J2319,'Pontuação 3.0'!G$2:H$11,2,FALSE),VLOOKUP(G2319,'Pontuação 3.0'!E$2:F$11,2,FALSE),VLOOKUP(K2319,'Pontuação 3.0'!K$2:L$11,2,FALSE),VLOOKUP(L2319,'Pontuação 3.0'!M$2:N$13,2,FALSE)),0)</f>
        <v>2060</v>
      </c>
      <c r="AD2319" s="14">
        <f t="shared" si="1"/>
        <v>206</v>
      </c>
      <c r="AE2319" s="14" t="str">
        <f t="array" ref="AE2319">IFERROR(INDEX('Pontuação 3.0'!G$13:G$191, MATCH(AD2319, 'Pontuação 3.0'!F$13:F$191, 0)), "Faixa Indefinida")</f>
        <v>C</v>
      </c>
      <c r="AF2319" s="14">
        <f t="shared" si="2"/>
        <v>0</v>
      </c>
      <c r="AG2319" s="14">
        <f t="shared" si="3"/>
        <v>0</v>
      </c>
      <c r="AH2319" s="14">
        <f t="shared" si="4"/>
        <v>1</v>
      </c>
      <c r="AI2319" s="14">
        <f t="shared" si="5"/>
        <v>0</v>
      </c>
      <c r="AJ2319" s="10"/>
    </row>
    <row r="2320" ht="15.75" customHeight="1">
      <c r="A2320" s="9">
        <v>45696.0</v>
      </c>
      <c r="B2320" s="10" t="s">
        <v>5311</v>
      </c>
      <c r="C2320" s="10" t="s">
        <v>5312</v>
      </c>
      <c r="D2320" s="11">
        <v>1.9999650599E11</v>
      </c>
      <c r="E2320" s="10" t="s">
        <v>8586</v>
      </c>
      <c r="F2320" s="10" t="s">
        <v>8596</v>
      </c>
      <c r="G2320" s="10" t="s">
        <v>8628</v>
      </c>
      <c r="H2320" s="10" t="s">
        <v>8598</v>
      </c>
      <c r="I2320" s="10" t="s">
        <v>8590</v>
      </c>
      <c r="J2320" s="10" t="s">
        <v>8599</v>
      </c>
      <c r="K2320" s="10" t="s">
        <v>8590</v>
      </c>
      <c r="L2320" s="10" t="s">
        <v>8592</v>
      </c>
      <c r="M2320" s="10" t="s">
        <v>8611</v>
      </c>
      <c r="N2320" s="12" t="s">
        <v>11</v>
      </c>
      <c r="O2320" s="12" t="s">
        <v>13</v>
      </c>
      <c r="P2320" s="12" t="s">
        <v>22</v>
      </c>
      <c r="Q2320" s="12" t="s">
        <v>15</v>
      </c>
      <c r="R2320" s="12" t="s">
        <v>14</v>
      </c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3">
        <f>ROUNDUP(SUM(VLOOKUP(F2320,'Pontuação 3.0'!A$2:B$11,2,FALSE),VLOOKUP(E2320,'Pontuação 3.0'!C$2:D$11,2,FALSE),VLOOKUP(H2320,'Pontuação 3.0'!I$2:J$11,2,FALSE),VLOOKUP(J2320,'Pontuação 3.0'!G$2:H$11,2,FALSE),VLOOKUP(G2320,'Pontuação 3.0'!E$2:F$11,2,FALSE),VLOOKUP(K2320,'Pontuação 3.0'!K$2:L$11,2,FALSE),VLOOKUP(L2320,'Pontuação 3.0'!M$2:N$13,2,FALSE)),0)</f>
        <v>1839</v>
      </c>
      <c r="AD2320" s="14">
        <f t="shared" si="1"/>
        <v>184</v>
      </c>
      <c r="AE2320" s="14" t="str">
        <f t="array" ref="AE2320">IFERROR(INDEX('Pontuação 3.0'!G$13:G$191, MATCH(AD2320, 'Pontuação 3.0'!F$13:F$191, 0)), "Faixa Indefinida")</f>
        <v>D</v>
      </c>
      <c r="AF2320" s="14">
        <f t="shared" si="2"/>
        <v>0</v>
      </c>
      <c r="AG2320" s="14">
        <f t="shared" si="3"/>
        <v>0</v>
      </c>
      <c r="AH2320" s="14">
        <f t="shared" si="4"/>
        <v>0</v>
      </c>
      <c r="AI2320" s="14">
        <f t="shared" si="5"/>
        <v>1</v>
      </c>
      <c r="AJ2320" s="10"/>
    </row>
    <row r="2321" ht="15.75" customHeight="1">
      <c r="A2321" s="9">
        <v>45696.0</v>
      </c>
      <c r="B2321" s="10" t="s">
        <v>5313</v>
      </c>
      <c r="C2321" s="10" t="s">
        <v>5314</v>
      </c>
      <c r="D2321" s="11">
        <v>4.7991944067E10</v>
      </c>
      <c r="E2321" s="10" t="s">
        <v>8622</v>
      </c>
      <c r="F2321" s="10" t="s">
        <v>8596</v>
      </c>
      <c r="G2321" s="10" t="s">
        <v>8620</v>
      </c>
      <c r="H2321" s="10" t="s">
        <v>8626</v>
      </c>
      <c r="I2321" s="10" t="s">
        <v>8590</v>
      </c>
      <c r="J2321" s="10" t="s">
        <v>8635</v>
      </c>
      <c r="K2321" s="10" t="s">
        <v>8590</v>
      </c>
      <c r="L2321" s="10" t="s">
        <v>8629</v>
      </c>
      <c r="M2321" s="10" t="s">
        <v>8601</v>
      </c>
      <c r="N2321" s="12" t="s">
        <v>11</v>
      </c>
      <c r="O2321" s="12" t="s">
        <v>13</v>
      </c>
      <c r="P2321" s="12" t="s">
        <v>19</v>
      </c>
      <c r="Q2321" s="12" t="s">
        <v>15</v>
      </c>
      <c r="R2321" s="12" t="s">
        <v>14</v>
      </c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3">
        <f>ROUNDUP(SUM(VLOOKUP(F2321,'Pontuação 3.0'!A$2:B$11,2,FALSE),VLOOKUP(E2321,'Pontuação 3.0'!C$2:D$11,2,FALSE),VLOOKUP(H2321,'Pontuação 3.0'!I$2:J$11,2,FALSE),VLOOKUP(J2321,'Pontuação 3.0'!G$2:H$11,2,FALSE),VLOOKUP(G2321,'Pontuação 3.0'!E$2:F$11,2,FALSE),VLOOKUP(K2321,'Pontuação 3.0'!K$2:L$11,2,FALSE),VLOOKUP(L2321,'Pontuação 3.0'!M$2:N$13,2,FALSE)),0)</f>
        <v>1659</v>
      </c>
      <c r="AD2321" s="14">
        <f t="shared" si="1"/>
        <v>166</v>
      </c>
      <c r="AE2321" s="14" t="str">
        <f t="array" ref="AE2321">IFERROR(INDEX('Pontuação 3.0'!G$13:G$191, MATCH(AD2321, 'Pontuação 3.0'!F$13:F$191, 0)), "Faixa Indefinida")</f>
        <v>D</v>
      </c>
      <c r="AF2321" s="14">
        <f t="shared" si="2"/>
        <v>0</v>
      </c>
      <c r="AG2321" s="14">
        <f t="shared" si="3"/>
        <v>0</v>
      </c>
      <c r="AH2321" s="14">
        <f t="shared" si="4"/>
        <v>0</v>
      </c>
      <c r="AI2321" s="14">
        <f t="shared" si="5"/>
        <v>1</v>
      </c>
      <c r="AJ2321" s="10"/>
    </row>
    <row r="2322" ht="15.75" customHeight="1">
      <c r="A2322" s="9">
        <v>45696.0</v>
      </c>
      <c r="B2322" s="10" t="s">
        <v>605</v>
      </c>
      <c r="C2322" s="10" t="s">
        <v>5315</v>
      </c>
      <c r="D2322" s="11">
        <v>3.2999562165E10</v>
      </c>
      <c r="E2322" s="10" t="s">
        <v>8586</v>
      </c>
      <c r="F2322" s="10" t="s">
        <v>8587</v>
      </c>
      <c r="G2322" s="10" t="s">
        <v>8628</v>
      </c>
      <c r="H2322" s="10" t="s">
        <v>8626</v>
      </c>
      <c r="I2322" s="10" t="s">
        <v>8590</v>
      </c>
      <c r="J2322" s="10" t="s">
        <v>8599</v>
      </c>
      <c r="K2322" s="10" t="s">
        <v>8590</v>
      </c>
      <c r="L2322" s="10" t="s">
        <v>8592</v>
      </c>
      <c r="M2322" s="10" t="s">
        <v>8601</v>
      </c>
      <c r="N2322" s="12" t="s">
        <v>11</v>
      </c>
      <c r="O2322" s="12" t="s">
        <v>13</v>
      </c>
      <c r="P2322" s="12" t="s">
        <v>22</v>
      </c>
      <c r="Q2322" s="12" t="s">
        <v>15</v>
      </c>
      <c r="R2322" s="12" t="s">
        <v>14</v>
      </c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3">
        <f>ROUNDUP(SUM(VLOOKUP(F2322,'Pontuação 3.0'!A$2:B$11,2,FALSE),VLOOKUP(E2322,'Pontuação 3.0'!C$2:D$11,2,FALSE),VLOOKUP(H2322,'Pontuação 3.0'!I$2:J$11,2,FALSE),VLOOKUP(J2322,'Pontuação 3.0'!G$2:H$11,2,FALSE),VLOOKUP(G2322,'Pontuação 3.0'!E$2:F$11,2,FALSE),VLOOKUP(K2322,'Pontuação 3.0'!K$2:L$11,2,FALSE),VLOOKUP(L2322,'Pontuação 3.0'!M$2:N$13,2,FALSE)),0)</f>
        <v>1824</v>
      </c>
      <c r="AD2322" s="14">
        <f t="shared" si="1"/>
        <v>182</v>
      </c>
      <c r="AE2322" s="14" t="str">
        <f t="array" ref="AE2322">IFERROR(INDEX('Pontuação 3.0'!G$13:G$191, MATCH(AD2322, 'Pontuação 3.0'!F$13:F$191, 0)), "Faixa Indefinida")</f>
        <v>D</v>
      </c>
      <c r="AF2322" s="14">
        <f t="shared" si="2"/>
        <v>0</v>
      </c>
      <c r="AG2322" s="14">
        <f t="shared" si="3"/>
        <v>0</v>
      </c>
      <c r="AH2322" s="14">
        <f t="shared" si="4"/>
        <v>0</v>
      </c>
      <c r="AI2322" s="14">
        <f t="shared" si="5"/>
        <v>1</v>
      </c>
      <c r="AJ2322" s="10"/>
    </row>
    <row r="2323" ht="15.75" customHeight="1">
      <c r="A2323" s="9">
        <v>45696.0</v>
      </c>
      <c r="B2323" s="10" t="s">
        <v>5316</v>
      </c>
      <c r="C2323" s="10" t="s">
        <v>5317</v>
      </c>
      <c r="D2323" s="10" t="s">
        <v>5318</v>
      </c>
      <c r="E2323" s="10" t="s">
        <v>8622</v>
      </c>
      <c r="F2323" s="10" t="s">
        <v>8596</v>
      </c>
      <c r="G2323" s="10" t="s">
        <v>8588</v>
      </c>
      <c r="H2323" s="10" t="s">
        <v>8598</v>
      </c>
      <c r="I2323" s="10" t="s">
        <v>8590</v>
      </c>
      <c r="J2323" s="10" t="s">
        <v>8591</v>
      </c>
      <c r="K2323" s="10" t="s">
        <v>8590</v>
      </c>
      <c r="L2323" s="10" t="s">
        <v>8607</v>
      </c>
      <c r="M2323" s="10" t="s">
        <v>8593</v>
      </c>
      <c r="N2323" s="12" t="s">
        <v>11</v>
      </c>
      <c r="O2323" s="12" t="s">
        <v>13</v>
      </c>
      <c r="P2323" s="12" t="s">
        <v>22</v>
      </c>
      <c r="Q2323" s="12" t="s">
        <v>34</v>
      </c>
      <c r="R2323" s="12" t="s">
        <v>14</v>
      </c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3">
        <f>ROUNDUP(SUM(VLOOKUP(F2323,'Pontuação 3.0'!A$2:B$11,2,FALSE),VLOOKUP(E2323,'Pontuação 3.0'!C$2:D$11,2,FALSE),VLOOKUP(H2323,'Pontuação 3.0'!I$2:J$11,2,FALSE),VLOOKUP(J2323,'Pontuação 3.0'!G$2:H$11,2,FALSE),VLOOKUP(G2323,'Pontuação 3.0'!E$2:F$11,2,FALSE),VLOOKUP(K2323,'Pontuação 3.0'!K$2:L$11,2,FALSE),VLOOKUP(L2323,'Pontuação 3.0'!M$2:N$13,2,FALSE)),0)</f>
        <v>2081</v>
      </c>
      <c r="AD2323" s="14">
        <f t="shared" si="1"/>
        <v>208</v>
      </c>
      <c r="AE2323" s="14" t="str">
        <f t="array" ref="AE2323">IFERROR(INDEX('Pontuação 3.0'!G$13:G$191, MATCH(AD2323, 'Pontuação 3.0'!F$13:F$191, 0)), "Faixa Indefinida")</f>
        <v>C</v>
      </c>
      <c r="AF2323" s="14">
        <f t="shared" si="2"/>
        <v>0</v>
      </c>
      <c r="AG2323" s="14">
        <f t="shared" si="3"/>
        <v>0</v>
      </c>
      <c r="AH2323" s="14">
        <f t="shared" si="4"/>
        <v>1</v>
      </c>
      <c r="AI2323" s="14">
        <f t="shared" si="5"/>
        <v>0</v>
      </c>
      <c r="AJ2323" s="10"/>
    </row>
    <row r="2324" ht="15.75" customHeight="1">
      <c r="A2324" s="9">
        <v>45696.0</v>
      </c>
      <c r="B2324" s="10" t="s">
        <v>5319</v>
      </c>
      <c r="C2324" s="10" t="s">
        <v>5320</v>
      </c>
      <c r="D2324" s="11">
        <v>1.8991147694E10</v>
      </c>
      <c r="E2324" s="10" t="s">
        <v>8586</v>
      </c>
      <c r="F2324" s="10" t="s">
        <v>8596</v>
      </c>
      <c r="G2324" s="10" t="s">
        <v>8588</v>
      </c>
      <c r="H2324" s="10" t="s">
        <v>8632</v>
      </c>
      <c r="I2324" s="10" t="s">
        <v>8614</v>
      </c>
      <c r="J2324" s="10" t="s">
        <v>8624</v>
      </c>
      <c r="K2324" s="10" t="s">
        <v>8590</v>
      </c>
      <c r="L2324" s="10" t="s">
        <v>8600</v>
      </c>
      <c r="M2324" s="10" t="s">
        <v>8611</v>
      </c>
      <c r="N2324" s="12" t="s">
        <v>11</v>
      </c>
      <c r="O2324" s="12" t="s">
        <v>13</v>
      </c>
      <c r="P2324" s="12" t="s">
        <v>77</v>
      </c>
      <c r="Q2324" s="12" t="s">
        <v>49</v>
      </c>
      <c r="R2324" s="12" t="s">
        <v>14</v>
      </c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3">
        <f>ROUNDUP(SUM(VLOOKUP(F2324,'Pontuação 3.0'!A$2:B$11,2,FALSE),VLOOKUP(E2324,'Pontuação 3.0'!C$2:D$11,2,FALSE),VLOOKUP(H2324,'Pontuação 3.0'!I$2:J$11,2,FALSE),VLOOKUP(J2324,'Pontuação 3.0'!G$2:H$11,2,FALSE),VLOOKUP(G2324,'Pontuação 3.0'!E$2:F$11,2,FALSE),VLOOKUP(K2324,'Pontuação 3.0'!K$2:L$11,2,FALSE),VLOOKUP(L2324,'Pontuação 3.0'!M$2:N$13,2,FALSE)),0)</f>
        <v>2098</v>
      </c>
      <c r="AD2324" s="14">
        <f t="shared" si="1"/>
        <v>210</v>
      </c>
      <c r="AE2324" s="14" t="str">
        <f t="array" ref="AE2324">IFERROR(INDEX('Pontuação 3.0'!G$13:G$191, MATCH(AD2324, 'Pontuação 3.0'!F$13:F$191, 0)), "Faixa Indefinida")</f>
        <v>C</v>
      </c>
      <c r="AF2324" s="14">
        <f t="shared" si="2"/>
        <v>0</v>
      </c>
      <c r="AG2324" s="14">
        <f t="shared" si="3"/>
        <v>0</v>
      </c>
      <c r="AH2324" s="14">
        <f t="shared" si="4"/>
        <v>1</v>
      </c>
      <c r="AI2324" s="14">
        <f t="shared" si="5"/>
        <v>0</v>
      </c>
      <c r="AJ2324" s="10"/>
    </row>
    <row r="2325" ht="15.75" customHeight="1">
      <c r="A2325" s="9">
        <v>45696.0</v>
      </c>
      <c r="B2325" s="10" t="s">
        <v>3805</v>
      </c>
      <c r="C2325" s="10" t="s">
        <v>5321</v>
      </c>
      <c r="D2325" s="11">
        <v>4.2999902678E10</v>
      </c>
      <c r="E2325" s="10" t="s">
        <v>8586</v>
      </c>
      <c r="F2325" s="10" t="s">
        <v>8587</v>
      </c>
      <c r="G2325" s="10" t="s">
        <v>8588</v>
      </c>
      <c r="H2325" s="10" t="s">
        <v>8605</v>
      </c>
      <c r="I2325" s="10" t="s">
        <v>8614</v>
      </c>
      <c r="J2325" s="10" t="s">
        <v>8599</v>
      </c>
      <c r="K2325" s="10" t="s">
        <v>8606</v>
      </c>
      <c r="L2325" s="10" t="s">
        <v>8615</v>
      </c>
      <c r="M2325" s="10" t="s">
        <v>8601</v>
      </c>
      <c r="N2325" s="12" t="s">
        <v>11</v>
      </c>
      <c r="O2325" s="12" t="s">
        <v>13</v>
      </c>
      <c r="P2325" s="12" t="s">
        <v>68</v>
      </c>
      <c r="Q2325" s="12" t="s">
        <v>49</v>
      </c>
      <c r="R2325" s="12" t="s">
        <v>14</v>
      </c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3">
        <f>ROUNDUP(SUM(VLOOKUP(F2325,'Pontuação 3.0'!A$2:B$11,2,FALSE),VLOOKUP(E2325,'Pontuação 3.0'!C$2:D$11,2,FALSE),VLOOKUP(H2325,'Pontuação 3.0'!I$2:J$11,2,FALSE),VLOOKUP(J2325,'Pontuação 3.0'!G$2:H$11,2,FALSE),VLOOKUP(G2325,'Pontuação 3.0'!E$2:F$11,2,FALSE),VLOOKUP(K2325,'Pontuação 3.0'!K$2:L$11,2,FALSE),VLOOKUP(L2325,'Pontuação 3.0'!M$2:N$13,2,FALSE)),0)</f>
        <v>2405</v>
      </c>
      <c r="AD2325" s="14">
        <f t="shared" si="1"/>
        <v>241</v>
      </c>
      <c r="AE2325" s="14" t="str">
        <f t="array" ref="AE2325">IFERROR(INDEX('Pontuação 3.0'!G$13:G$191, MATCH(AD2325, 'Pontuação 3.0'!F$13:F$191, 0)), "Faixa Indefinida")</f>
        <v>A</v>
      </c>
      <c r="AF2325" s="14">
        <f t="shared" si="2"/>
        <v>1</v>
      </c>
      <c r="AG2325" s="14">
        <f t="shared" si="3"/>
        <v>0</v>
      </c>
      <c r="AH2325" s="14">
        <f t="shared" si="4"/>
        <v>0</v>
      </c>
      <c r="AI2325" s="14">
        <f t="shared" si="5"/>
        <v>0</v>
      </c>
      <c r="AJ2325" s="10"/>
    </row>
    <row r="2326" ht="15.75" customHeight="1">
      <c r="A2326" s="9">
        <v>45696.0</v>
      </c>
      <c r="B2326" s="10" t="s">
        <v>3805</v>
      </c>
      <c r="C2326" s="10" t="s">
        <v>5321</v>
      </c>
      <c r="D2326" s="11">
        <v>4.2999902678E10</v>
      </c>
      <c r="E2326" s="10" t="s">
        <v>8586</v>
      </c>
      <c r="F2326" s="10" t="s">
        <v>8587</v>
      </c>
      <c r="G2326" s="10" t="s">
        <v>8588</v>
      </c>
      <c r="H2326" s="10" t="s">
        <v>8605</v>
      </c>
      <c r="I2326" s="10" t="s">
        <v>8614</v>
      </c>
      <c r="J2326" s="10" t="s">
        <v>8599</v>
      </c>
      <c r="K2326" s="10" t="s">
        <v>8606</v>
      </c>
      <c r="L2326" s="10" t="s">
        <v>8615</v>
      </c>
      <c r="M2326" s="10" t="s">
        <v>8601</v>
      </c>
      <c r="N2326" s="12" t="s">
        <v>11</v>
      </c>
      <c r="O2326" s="12" t="s">
        <v>13</v>
      </c>
      <c r="P2326" s="12" t="s">
        <v>68</v>
      </c>
      <c r="Q2326" s="12" t="s">
        <v>49</v>
      </c>
      <c r="R2326" s="12" t="s">
        <v>14</v>
      </c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3">
        <f>ROUNDUP(SUM(VLOOKUP(F2326,'Pontuação 3.0'!A$2:B$11,2,FALSE),VLOOKUP(E2326,'Pontuação 3.0'!C$2:D$11,2,FALSE),VLOOKUP(H2326,'Pontuação 3.0'!I$2:J$11,2,FALSE),VLOOKUP(J2326,'Pontuação 3.0'!G$2:H$11,2,FALSE),VLOOKUP(G2326,'Pontuação 3.0'!E$2:F$11,2,FALSE),VLOOKUP(K2326,'Pontuação 3.0'!K$2:L$11,2,FALSE),VLOOKUP(L2326,'Pontuação 3.0'!M$2:N$13,2,FALSE)),0)</f>
        <v>2405</v>
      </c>
      <c r="AD2326" s="14">
        <f t="shared" si="1"/>
        <v>241</v>
      </c>
      <c r="AE2326" s="14" t="str">
        <f t="array" ref="AE2326">IFERROR(INDEX('Pontuação 3.0'!G$13:G$191, MATCH(AD2326, 'Pontuação 3.0'!F$13:F$191, 0)), "Faixa Indefinida")</f>
        <v>A</v>
      </c>
      <c r="AF2326" s="14">
        <f t="shared" si="2"/>
        <v>1</v>
      </c>
      <c r="AG2326" s="14">
        <f t="shared" si="3"/>
        <v>0</v>
      </c>
      <c r="AH2326" s="14">
        <f t="shared" si="4"/>
        <v>0</v>
      </c>
      <c r="AI2326" s="14">
        <f t="shared" si="5"/>
        <v>0</v>
      </c>
      <c r="AJ2326" s="10"/>
    </row>
    <row r="2327" ht="15.75" customHeight="1">
      <c r="A2327" s="9">
        <v>45696.0</v>
      </c>
      <c r="B2327" s="10" t="s">
        <v>5322</v>
      </c>
      <c r="C2327" s="10" t="s">
        <v>5323</v>
      </c>
      <c r="D2327" s="11">
        <v>2.1967815666E10</v>
      </c>
      <c r="E2327" s="10" t="s">
        <v>8586</v>
      </c>
      <c r="F2327" s="10" t="s">
        <v>8596</v>
      </c>
      <c r="G2327" s="10" t="s">
        <v>8588</v>
      </c>
      <c r="H2327" s="10" t="s">
        <v>8626</v>
      </c>
      <c r="I2327" s="10" t="s">
        <v>8614</v>
      </c>
      <c r="J2327" s="10" t="s">
        <v>8599</v>
      </c>
      <c r="K2327" s="10" t="s">
        <v>8606</v>
      </c>
      <c r="L2327" s="10" t="s">
        <v>8592</v>
      </c>
      <c r="M2327" s="10" t="s">
        <v>8611</v>
      </c>
      <c r="N2327" s="12" t="s">
        <v>11</v>
      </c>
      <c r="O2327" s="12" t="s">
        <v>13</v>
      </c>
      <c r="P2327" s="12" t="s">
        <v>80</v>
      </c>
      <c r="Q2327" s="12" t="s">
        <v>49</v>
      </c>
      <c r="R2327" s="12" t="s">
        <v>14</v>
      </c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3">
        <f>ROUNDUP(SUM(VLOOKUP(F2327,'Pontuação 3.0'!A$2:B$11,2,FALSE),VLOOKUP(E2327,'Pontuação 3.0'!C$2:D$11,2,FALSE),VLOOKUP(H2327,'Pontuação 3.0'!I$2:J$11,2,FALSE),VLOOKUP(J2327,'Pontuação 3.0'!G$2:H$11,2,FALSE),VLOOKUP(G2327,'Pontuação 3.0'!E$2:F$11,2,FALSE),VLOOKUP(K2327,'Pontuação 3.0'!K$2:L$11,2,FALSE),VLOOKUP(L2327,'Pontuação 3.0'!M$2:N$13,2,FALSE)),0)</f>
        <v>2102</v>
      </c>
      <c r="AD2327" s="14">
        <f t="shared" si="1"/>
        <v>210</v>
      </c>
      <c r="AE2327" s="14" t="str">
        <f t="array" ref="AE2327">IFERROR(INDEX('Pontuação 3.0'!G$13:G$191, MATCH(AD2327, 'Pontuação 3.0'!F$13:F$191, 0)), "Faixa Indefinida")</f>
        <v>C</v>
      </c>
      <c r="AF2327" s="14">
        <f t="shared" si="2"/>
        <v>0</v>
      </c>
      <c r="AG2327" s="14">
        <f t="shared" si="3"/>
        <v>0</v>
      </c>
      <c r="AH2327" s="14">
        <f t="shared" si="4"/>
        <v>1</v>
      </c>
      <c r="AI2327" s="14">
        <f t="shared" si="5"/>
        <v>0</v>
      </c>
      <c r="AJ2327" s="10"/>
    </row>
    <row r="2328" ht="15.75" customHeight="1">
      <c r="A2328" s="9">
        <v>45696.0</v>
      </c>
      <c r="B2328" s="10" t="s">
        <v>5326</v>
      </c>
      <c r="C2328" s="10" t="s">
        <v>5327</v>
      </c>
      <c r="D2328" s="11">
        <v>8.2994197737E10</v>
      </c>
      <c r="E2328" s="10" t="s">
        <v>8622</v>
      </c>
      <c r="F2328" s="10" t="s">
        <v>8587</v>
      </c>
      <c r="G2328" s="10" t="s">
        <v>8628</v>
      </c>
      <c r="H2328" s="10" t="s">
        <v>8598</v>
      </c>
      <c r="I2328" s="10" t="s">
        <v>8590</v>
      </c>
      <c r="J2328" s="10" t="s">
        <v>8599</v>
      </c>
      <c r="K2328" s="10" t="s">
        <v>8590</v>
      </c>
      <c r="L2328" s="10" t="s">
        <v>8629</v>
      </c>
      <c r="M2328" s="10" t="s">
        <v>8601</v>
      </c>
      <c r="N2328" s="12" t="s">
        <v>11</v>
      </c>
      <c r="O2328" s="12" t="s">
        <v>13</v>
      </c>
      <c r="P2328" s="12" t="s">
        <v>19</v>
      </c>
      <c r="Q2328" s="12" t="s">
        <v>15</v>
      </c>
      <c r="R2328" s="12" t="s">
        <v>14</v>
      </c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3">
        <f>ROUNDUP(SUM(VLOOKUP(F2328,'Pontuação 3.0'!A$2:B$11,2,FALSE),VLOOKUP(E2328,'Pontuação 3.0'!C$2:D$11,2,FALSE),VLOOKUP(H2328,'Pontuação 3.0'!I$2:J$11,2,FALSE),VLOOKUP(J2328,'Pontuação 3.0'!G$2:H$11,2,FALSE),VLOOKUP(G2328,'Pontuação 3.0'!E$2:F$11,2,FALSE),VLOOKUP(K2328,'Pontuação 3.0'!K$2:L$11,2,FALSE),VLOOKUP(L2328,'Pontuação 3.0'!M$2:N$13,2,FALSE)),0)</f>
        <v>1920</v>
      </c>
      <c r="AD2328" s="14">
        <f t="shared" si="1"/>
        <v>192</v>
      </c>
      <c r="AE2328" s="14" t="str">
        <f t="array" ref="AE2328">IFERROR(INDEX('Pontuação 3.0'!G$13:G$191, MATCH(AD2328, 'Pontuação 3.0'!F$13:F$191, 0)), "Faixa Indefinida")</f>
        <v>C</v>
      </c>
      <c r="AF2328" s="14">
        <f t="shared" si="2"/>
        <v>0</v>
      </c>
      <c r="AG2328" s="14">
        <f t="shared" si="3"/>
        <v>0</v>
      </c>
      <c r="AH2328" s="14">
        <f t="shared" si="4"/>
        <v>1</v>
      </c>
      <c r="AI2328" s="14">
        <f t="shared" si="5"/>
        <v>0</v>
      </c>
      <c r="AJ2328" s="10"/>
    </row>
    <row r="2329" ht="15.75" customHeight="1">
      <c r="A2329" s="9">
        <v>45696.0</v>
      </c>
      <c r="B2329" s="10" t="s">
        <v>5328</v>
      </c>
      <c r="C2329" s="10" t="s">
        <v>5329</v>
      </c>
      <c r="D2329" s="11">
        <v>5.1998868188E10</v>
      </c>
      <c r="E2329" s="10" t="s">
        <v>8586</v>
      </c>
      <c r="F2329" s="10" t="s">
        <v>8610</v>
      </c>
      <c r="G2329" s="10" t="s">
        <v>8620</v>
      </c>
      <c r="H2329" s="10" t="s">
        <v>8632</v>
      </c>
      <c r="I2329" s="10" t="s">
        <v>8590</v>
      </c>
      <c r="J2329" s="10" t="s">
        <v>8599</v>
      </c>
      <c r="K2329" s="10" t="s">
        <v>8590</v>
      </c>
      <c r="L2329" s="10" t="s">
        <v>8607</v>
      </c>
      <c r="M2329" s="10" t="s">
        <v>8601</v>
      </c>
      <c r="N2329" s="12" t="s">
        <v>11</v>
      </c>
      <c r="O2329" s="12" t="s">
        <v>13</v>
      </c>
      <c r="P2329" s="12" t="s">
        <v>22</v>
      </c>
      <c r="Q2329" s="12" t="s">
        <v>4371</v>
      </c>
      <c r="R2329" s="12" t="s">
        <v>23</v>
      </c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3">
        <f>ROUNDUP(SUM(VLOOKUP(F2329,'Pontuação 3.0'!A$2:B$11,2,FALSE),VLOOKUP(E2329,'Pontuação 3.0'!C$2:D$11,2,FALSE),VLOOKUP(H2329,'Pontuação 3.0'!I$2:J$11,2,FALSE),VLOOKUP(J2329,'Pontuação 3.0'!G$2:H$11,2,FALSE),VLOOKUP(G2329,'Pontuação 3.0'!E$2:F$11,2,FALSE),VLOOKUP(K2329,'Pontuação 3.0'!K$2:L$11,2,FALSE),VLOOKUP(L2329,'Pontuação 3.0'!M$2:N$13,2,FALSE)),0)</f>
        <v>1622</v>
      </c>
      <c r="AD2329" s="14">
        <f t="shared" si="1"/>
        <v>162</v>
      </c>
      <c r="AE2329" s="14" t="str">
        <f t="array" ref="AE2329">IFERROR(INDEX('Pontuação 3.0'!G$13:G$191, MATCH(AD2329, 'Pontuação 3.0'!F$13:F$191, 0)), "Faixa Indefinida")</f>
        <v>D</v>
      </c>
      <c r="AF2329" s="14">
        <f t="shared" si="2"/>
        <v>0</v>
      </c>
      <c r="AG2329" s="14">
        <f t="shared" si="3"/>
        <v>0</v>
      </c>
      <c r="AH2329" s="14">
        <f t="shared" si="4"/>
        <v>0</v>
      </c>
      <c r="AI2329" s="14">
        <f t="shared" si="5"/>
        <v>1</v>
      </c>
      <c r="AJ2329" s="10"/>
    </row>
    <row r="2330" ht="15.75" customHeight="1">
      <c r="A2330" s="9">
        <v>45696.0</v>
      </c>
      <c r="B2330" s="10" t="s">
        <v>5330</v>
      </c>
      <c r="C2330" s="10" t="s">
        <v>5331</v>
      </c>
      <c r="D2330" s="11">
        <v>2.2974038509E10</v>
      </c>
      <c r="E2330" s="10" t="s">
        <v>8586</v>
      </c>
      <c r="F2330" s="10" t="s">
        <v>8596</v>
      </c>
      <c r="G2330" s="10" t="s">
        <v>8620</v>
      </c>
      <c r="H2330" s="10" t="s">
        <v>8598</v>
      </c>
      <c r="I2330" s="10" t="s">
        <v>8590</v>
      </c>
      <c r="J2330" s="10" t="s">
        <v>8599</v>
      </c>
      <c r="K2330" s="10" t="s">
        <v>8606</v>
      </c>
      <c r="L2330" s="10" t="s">
        <v>8592</v>
      </c>
      <c r="M2330" s="10" t="s">
        <v>8601</v>
      </c>
      <c r="N2330" s="12" t="s">
        <v>11</v>
      </c>
      <c r="O2330" s="12" t="s">
        <v>13</v>
      </c>
      <c r="P2330" s="12" t="s">
        <v>77</v>
      </c>
      <c r="Q2330" s="12" t="s">
        <v>45</v>
      </c>
      <c r="R2330" s="12" t="s">
        <v>23</v>
      </c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3">
        <f>ROUNDUP(SUM(VLOOKUP(F2330,'Pontuação 3.0'!A$2:B$11,2,FALSE),VLOOKUP(E2330,'Pontuação 3.0'!C$2:D$11,2,FALSE),VLOOKUP(H2330,'Pontuação 3.0'!I$2:J$11,2,FALSE),VLOOKUP(J2330,'Pontuação 3.0'!G$2:H$11,2,FALSE),VLOOKUP(G2330,'Pontuação 3.0'!E$2:F$11,2,FALSE),VLOOKUP(K2330,'Pontuação 3.0'!K$2:L$11,2,FALSE),VLOOKUP(L2330,'Pontuação 3.0'!M$2:N$13,2,FALSE)),0)</f>
        <v>2110</v>
      </c>
      <c r="AD2330" s="14">
        <f t="shared" si="1"/>
        <v>211</v>
      </c>
      <c r="AE2330" s="14" t="str">
        <f t="array" ref="AE2330">IFERROR(INDEX('Pontuação 3.0'!G$13:G$191, MATCH(AD2330, 'Pontuação 3.0'!F$13:F$191, 0)), "Faixa Indefinida")</f>
        <v>C</v>
      </c>
      <c r="AF2330" s="14">
        <f t="shared" si="2"/>
        <v>0</v>
      </c>
      <c r="AG2330" s="14">
        <f t="shared" si="3"/>
        <v>0</v>
      </c>
      <c r="AH2330" s="14">
        <f t="shared" si="4"/>
        <v>1</v>
      </c>
      <c r="AI2330" s="14">
        <f t="shared" si="5"/>
        <v>0</v>
      </c>
      <c r="AJ2330" s="10"/>
    </row>
    <row r="2331" ht="15.75" customHeight="1">
      <c r="A2331" s="9">
        <v>45696.0</v>
      </c>
      <c r="B2331" s="10" t="s">
        <v>2507</v>
      </c>
      <c r="C2331" s="10" t="s">
        <v>5332</v>
      </c>
      <c r="D2331" s="11">
        <v>5.1994751515E10</v>
      </c>
      <c r="E2331" s="10" t="s">
        <v>8622</v>
      </c>
      <c r="F2331" s="10" t="s">
        <v>8596</v>
      </c>
      <c r="G2331" s="10" t="s">
        <v>8588</v>
      </c>
      <c r="H2331" s="10" t="s">
        <v>8605</v>
      </c>
      <c r="I2331" s="10" t="s">
        <v>8614</v>
      </c>
      <c r="J2331" s="10" t="s">
        <v>8591</v>
      </c>
      <c r="K2331" s="10" t="s">
        <v>8606</v>
      </c>
      <c r="L2331" s="10" t="s">
        <v>8607</v>
      </c>
      <c r="M2331" s="10" t="s">
        <v>8625</v>
      </c>
      <c r="N2331" s="12" t="s">
        <v>11</v>
      </c>
      <c r="O2331" s="12" t="s">
        <v>13</v>
      </c>
      <c r="P2331" s="12" t="s">
        <v>114</v>
      </c>
      <c r="Q2331" s="12" t="s">
        <v>49</v>
      </c>
      <c r="R2331" s="12" t="s">
        <v>14</v>
      </c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3">
        <f>ROUNDUP(SUM(VLOOKUP(F2331,'Pontuação 3.0'!A$2:B$11,2,FALSE),VLOOKUP(E2331,'Pontuação 3.0'!C$2:D$11,2,FALSE),VLOOKUP(H2331,'Pontuação 3.0'!I$2:J$11,2,FALSE),VLOOKUP(J2331,'Pontuação 3.0'!G$2:H$11,2,FALSE),VLOOKUP(G2331,'Pontuação 3.0'!E$2:F$11,2,FALSE),VLOOKUP(K2331,'Pontuação 3.0'!K$2:L$11,2,FALSE),VLOOKUP(L2331,'Pontuação 3.0'!M$2:N$13,2,FALSE)),0)</f>
        <v>2278</v>
      </c>
      <c r="AD2331" s="14">
        <f t="shared" si="1"/>
        <v>228</v>
      </c>
      <c r="AE2331" s="14" t="str">
        <f t="array" ref="AE2331">IFERROR(INDEX('Pontuação 3.0'!G$13:G$191, MATCH(AD2331, 'Pontuação 3.0'!F$13:F$191, 0)), "Faixa Indefinida")</f>
        <v>B</v>
      </c>
      <c r="AF2331" s="14">
        <f t="shared" si="2"/>
        <v>0</v>
      </c>
      <c r="AG2331" s="14">
        <f t="shared" si="3"/>
        <v>1</v>
      </c>
      <c r="AH2331" s="14">
        <f t="shared" si="4"/>
        <v>0</v>
      </c>
      <c r="AI2331" s="14">
        <f t="shared" si="5"/>
        <v>0</v>
      </c>
      <c r="AJ2331" s="10"/>
    </row>
    <row r="2332" ht="15.75" customHeight="1">
      <c r="A2332" s="9">
        <v>45696.0</v>
      </c>
      <c r="B2332" s="10" t="s">
        <v>5333</v>
      </c>
      <c r="C2332" s="10" t="s">
        <v>5334</v>
      </c>
      <c r="D2332" s="15" t="s">
        <v>8771</v>
      </c>
      <c r="E2332" s="10" t="s">
        <v>8586</v>
      </c>
      <c r="F2332" s="10" t="s">
        <v>8587</v>
      </c>
      <c r="G2332" s="10" t="s">
        <v>8620</v>
      </c>
      <c r="H2332" s="10" t="s">
        <v>8598</v>
      </c>
      <c r="I2332" s="10" t="s">
        <v>8590</v>
      </c>
      <c r="J2332" s="10" t="s">
        <v>8599</v>
      </c>
      <c r="K2332" s="10" t="s">
        <v>8590</v>
      </c>
      <c r="L2332" s="10" t="s">
        <v>8607</v>
      </c>
      <c r="M2332" s="10" t="s">
        <v>8621</v>
      </c>
      <c r="N2332" s="12" t="s">
        <v>11</v>
      </c>
      <c r="O2332" s="12" t="s">
        <v>13</v>
      </c>
      <c r="P2332" s="12" t="s">
        <v>19</v>
      </c>
      <c r="Q2332" s="12" t="s">
        <v>15</v>
      </c>
      <c r="R2332" s="12" t="s">
        <v>23</v>
      </c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3">
        <f>ROUNDUP(SUM(VLOOKUP(F2332,'Pontuação 3.0'!A$2:B$11,2,FALSE),VLOOKUP(E2332,'Pontuação 3.0'!C$2:D$11,2,FALSE),VLOOKUP(H2332,'Pontuação 3.0'!I$2:J$11,2,FALSE),VLOOKUP(J2332,'Pontuação 3.0'!G$2:H$11,2,FALSE),VLOOKUP(G2332,'Pontuação 3.0'!E$2:F$11,2,FALSE),VLOOKUP(K2332,'Pontuação 3.0'!K$2:L$11,2,FALSE),VLOOKUP(L2332,'Pontuação 3.0'!M$2:N$13,2,FALSE)),0)</f>
        <v>1952</v>
      </c>
      <c r="AD2332" s="14">
        <f t="shared" si="1"/>
        <v>195</v>
      </c>
      <c r="AE2332" s="14" t="str">
        <f t="array" ref="AE2332">IFERROR(INDEX('Pontuação 3.0'!G$13:G$191, MATCH(AD2332, 'Pontuação 3.0'!F$13:F$191, 0)), "Faixa Indefinida")</f>
        <v>C</v>
      </c>
      <c r="AF2332" s="14">
        <f t="shared" si="2"/>
        <v>0</v>
      </c>
      <c r="AG2332" s="14">
        <f t="shared" si="3"/>
        <v>0</v>
      </c>
      <c r="AH2332" s="14">
        <f t="shared" si="4"/>
        <v>1</v>
      </c>
      <c r="AI2332" s="14">
        <f t="shared" si="5"/>
        <v>0</v>
      </c>
      <c r="AJ2332" s="10"/>
    </row>
    <row r="2333" ht="15.75" customHeight="1">
      <c r="A2333" s="9">
        <v>45696.0</v>
      </c>
      <c r="B2333" s="10" t="s">
        <v>4127</v>
      </c>
      <c r="C2333" s="10" t="s">
        <v>5335</v>
      </c>
      <c r="D2333" s="15" t="s">
        <v>8772</v>
      </c>
      <c r="E2333" s="10" t="s">
        <v>8586</v>
      </c>
      <c r="F2333" s="10" t="s">
        <v>8587</v>
      </c>
      <c r="G2333" s="10" t="s">
        <v>8588</v>
      </c>
      <c r="H2333" s="10" t="s">
        <v>8598</v>
      </c>
      <c r="I2333" s="10" t="s">
        <v>8590</v>
      </c>
      <c r="J2333" s="10" t="s">
        <v>8599</v>
      </c>
      <c r="K2333" s="10" t="s">
        <v>8606</v>
      </c>
      <c r="L2333" s="10" t="s">
        <v>8607</v>
      </c>
      <c r="M2333" s="10" t="s">
        <v>8593</v>
      </c>
      <c r="N2333" s="12" t="s">
        <v>11</v>
      </c>
      <c r="O2333" s="12" t="s">
        <v>13</v>
      </c>
      <c r="P2333" s="12" t="s">
        <v>961</v>
      </c>
      <c r="Q2333" s="12" t="s">
        <v>962</v>
      </c>
      <c r="R2333" s="12" t="s">
        <v>14</v>
      </c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3">
        <f>ROUNDUP(SUM(VLOOKUP(F2333,'Pontuação 3.0'!A$2:B$11,2,FALSE),VLOOKUP(E2333,'Pontuação 3.0'!C$2:D$11,2,FALSE),VLOOKUP(H2333,'Pontuação 3.0'!I$2:J$11,2,FALSE),VLOOKUP(J2333,'Pontuação 3.0'!G$2:H$11,2,FALSE),VLOOKUP(G2333,'Pontuação 3.0'!E$2:F$11,2,FALSE),VLOOKUP(K2333,'Pontuação 3.0'!K$2:L$11,2,FALSE),VLOOKUP(L2333,'Pontuação 3.0'!M$2:N$13,2,FALSE)),0)</f>
        <v>2353</v>
      </c>
      <c r="AD2333" s="14">
        <f t="shared" si="1"/>
        <v>235</v>
      </c>
      <c r="AE2333" s="14" t="str">
        <f t="array" ref="AE2333">IFERROR(INDEX('Pontuação 3.0'!G$13:G$191, MATCH(AD2333, 'Pontuação 3.0'!F$13:F$191, 0)), "Faixa Indefinida")</f>
        <v>B</v>
      </c>
      <c r="AF2333" s="14">
        <f t="shared" si="2"/>
        <v>0</v>
      </c>
      <c r="AG2333" s="14">
        <f t="shared" si="3"/>
        <v>1</v>
      </c>
      <c r="AH2333" s="14">
        <f t="shared" si="4"/>
        <v>0</v>
      </c>
      <c r="AI2333" s="14">
        <f t="shared" si="5"/>
        <v>0</v>
      </c>
      <c r="AJ2333" s="10"/>
    </row>
    <row r="2334" ht="15.75" customHeight="1">
      <c r="A2334" s="9">
        <v>45696.0</v>
      </c>
      <c r="B2334" s="10" t="s">
        <v>5341</v>
      </c>
      <c r="C2334" s="10" t="s">
        <v>5342</v>
      </c>
      <c r="D2334" s="11">
        <v>5.1991902449E10</v>
      </c>
      <c r="E2334" s="10" t="s">
        <v>8586</v>
      </c>
      <c r="F2334" s="10" t="s">
        <v>8587</v>
      </c>
      <c r="G2334" s="10" t="s">
        <v>8588</v>
      </c>
      <c r="H2334" s="10" t="s">
        <v>8605</v>
      </c>
      <c r="I2334" s="10" t="s">
        <v>8590</v>
      </c>
      <c r="J2334" s="10" t="s">
        <v>8599</v>
      </c>
      <c r="K2334" s="10" t="s">
        <v>8590</v>
      </c>
      <c r="L2334" s="10" t="s">
        <v>8615</v>
      </c>
      <c r="M2334" s="10" t="s">
        <v>8601</v>
      </c>
      <c r="N2334" s="12" t="s">
        <v>11</v>
      </c>
      <c r="O2334" s="12" t="s">
        <v>13</v>
      </c>
      <c r="P2334" s="12" t="s">
        <v>22</v>
      </c>
      <c r="Q2334" s="12" t="s">
        <v>49</v>
      </c>
      <c r="R2334" s="12" t="s">
        <v>14</v>
      </c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3">
        <f>ROUNDUP(SUM(VLOOKUP(F2334,'Pontuação 3.0'!A$2:B$11,2,FALSE),VLOOKUP(E2334,'Pontuação 3.0'!C$2:D$11,2,FALSE),VLOOKUP(H2334,'Pontuação 3.0'!I$2:J$11,2,FALSE),VLOOKUP(J2334,'Pontuação 3.0'!G$2:H$11,2,FALSE),VLOOKUP(G2334,'Pontuação 3.0'!E$2:F$11,2,FALSE),VLOOKUP(K2334,'Pontuação 3.0'!K$2:L$11,2,FALSE),VLOOKUP(L2334,'Pontuação 3.0'!M$2:N$13,2,FALSE)),0)</f>
        <v>2144</v>
      </c>
      <c r="AD2334" s="14">
        <f t="shared" si="1"/>
        <v>214</v>
      </c>
      <c r="AE2334" s="14" t="str">
        <f t="array" ref="AE2334">IFERROR(INDEX('Pontuação 3.0'!G$13:G$191, MATCH(AD2334, 'Pontuação 3.0'!F$13:F$191, 0)), "Faixa Indefinida")</f>
        <v>B</v>
      </c>
      <c r="AF2334" s="14">
        <f t="shared" si="2"/>
        <v>0</v>
      </c>
      <c r="AG2334" s="14">
        <f t="shared" si="3"/>
        <v>1</v>
      </c>
      <c r="AH2334" s="14">
        <f t="shared" si="4"/>
        <v>0</v>
      </c>
      <c r="AI2334" s="14">
        <f t="shared" si="5"/>
        <v>0</v>
      </c>
      <c r="AJ2334" s="10"/>
    </row>
    <row r="2335" ht="15.75" customHeight="1">
      <c r="A2335" s="9">
        <v>45696.0</v>
      </c>
      <c r="B2335" s="10" t="s">
        <v>5336</v>
      </c>
      <c r="C2335" s="10" t="s">
        <v>5337</v>
      </c>
      <c r="D2335" s="10" t="s">
        <v>5338</v>
      </c>
      <c r="E2335" s="10" t="s">
        <v>8586</v>
      </c>
      <c r="F2335" s="10" t="s">
        <v>8587</v>
      </c>
      <c r="G2335" s="10" t="s">
        <v>8588</v>
      </c>
      <c r="H2335" s="10" t="s">
        <v>8598</v>
      </c>
      <c r="I2335" s="10" t="s">
        <v>8590</v>
      </c>
      <c r="J2335" s="10" t="s">
        <v>8591</v>
      </c>
      <c r="K2335" s="10" t="s">
        <v>8590</v>
      </c>
      <c r="L2335" s="10" t="s">
        <v>8607</v>
      </c>
      <c r="M2335" s="10" t="s">
        <v>8601</v>
      </c>
      <c r="N2335" s="12" t="s">
        <v>11</v>
      </c>
      <c r="O2335" s="12" t="s">
        <v>13</v>
      </c>
      <c r="P2335" s="12" t="s">
        <v>80</v>
      </c>
      <c r="Q2335" s="12" t="s">
        <v>45</v>
      </c>
      <c r="R2335" s="12" t="s">
        <v>14</v>
      </c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3">
        <f>ROUNDUP(SUM(VLOOKUP(F2335,'Pontuação 3.0'!A$2:B$11,2,FALSE),VLOOKUP(E2335,'Pontuação 3.0'!C$2:D$11,2,FALSE),VLOOKUP(H2335,'Pontuação 3.0'!I$2:J$11,2,FALSE),VLOOKUP(J2335,'Pontuação 3.0'!G$2:H$11,2,FALSE),VLOOKUP(G2335,'Pontuação 3.0'!E$2:F$11,2,FALSE),VLOOKUP(K2335,'Pontuação 3.0'!K$2:L$11,2,FALSE),VLOOKUP(L2335,'Pontuação 3.0'!M$2:N$13,2,FALSE)),0)</f>
        <v>2244</v>
      </c>
      <c r="AD2335" s="14">
        <f t="shared" si="1"/>
        <v>224</v>
      </c>
      <c r="AE2335" s="14" t="str">
        <f t="array" ref="AE2335">IFERROR(INDEX('Pontuação 3.0'!G$13:G$191, MATCH(AD2335, 'Pontuação 3.0'!F$13:F$191, 0)), "Faixa Indefinida")</f>
        <v>B</v>
      </c>
      <c r="AF2335" s="14">
        <f t="shared" si="2"/>
        <v>0</v>
      </c>
      <c r="AG2335" s="14">
        <f t="shared" si="3"/>
        <v>1</v>
      </c>
      <c r="AH2335" s="14">
        <f t="shared" si="4"/>
        <v>0</v>
      </c>
      <c r="AI2335" s="14">
        <f t="shared" si="5"/>
        <v>0</v>
      </c>
      <c r="AJ2335" s="10"/>
    </row>
    <row r="2336" ht="15.75" customHeight="1">
      <c r="A2336" s="9">
        <v>45696.0</v>
      </c>
      <c r="B2336" s="10" t="s">
        <v>5344</v>
      </c>
      <c r="C2336" s="10" t="s">
        <v>5345</v>
      </c>
      <c r="D2336" s="11">
        <v>9.2985532969E10</v>
      </c>
      <c r="E2336" s="10" t="s">
        <v>8586</v>
      </c>
      <c r="F2336" s="10" t="s">
        <v>8596</v>
      </c>
      <c r="G2336" s="10" t="s">
        <v>8588</v>
      </c>
      <c r="H2336" s="10" t="s">
        <v>8626</v>
      </c>
      <c r="I2336" s="10" t="s">
        <v>8590</v>
      </c>
      <c r="J2336" s="10" t="s">
        <v>8599</v>
      </c>
      <c r="K2336" s="10" t="s">
        <v>8590</v>
      </c>
      <c r="L2336" s="10" t="s">
        <v>8592</v>
      </c>
      <c r="M2336" s="10" t="s">
        <v>8611</v>
      </c>
      <c r="N2336" s="12" t="s">
        <v>23</v>
      </c>
      <c r="O2336" s="12" t="s">
        <v>5346</v>
      </c>
      <c r="P2336" s="12" t="s">
        <v>705</v>
      </c>
      <c r="Q2336" s="12" t="s">
        <v>5348</v>
      </c>
      <c r="R2336" s="12" t="s">
        <v>5347</v>
      </c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3">
        <f>ROUNDUP(SUM(VLOOKUP(F2336,'Pontuação 3.0'!A$2:B$11,2,FALSE),VLOOKUP(E2336,'Pontuação 3.0'!C$2:D$11,2,FALSE),VLOOKUP(H2336,'Pontuação 3.0'!I$2:J$11,2,FALSE),VLOOKUP(J2336,'Pontuação 3.0'!G$2:H$11,2,FALSE),VLOOKUP(G2336,'Pontuação 3.0'!E$2:F$11,2,FALSE),VLOOKUP(K2336,'Pontuação 3.0'!K$2:L$11,2,FALSE),VLOOKUP(L2336,'Pontuação 3.0'!M$2:N$13,2,FALSE)),0)</f>
        <v>1841</v>
      </c>
      <c r="AD2336" s="14">
        <f t="shared" si="1"/>
        <v>184</v>
      </c>
      <c r="AE2336" s="14" t="str">
        <f t="array" ref="AE2336">IFERROR(INDEX('Pontuação 3.0'!G$13:G$191, MATCH(AD2336, 'Pontuação 3.0'!F$13:F$191, 0)), "Faixa Indefinida")</f>
        <v>D</v>
      </c>
      <c r="AF2336" s="14">
        <f t="shared" si="2"/>
        <v>0</v>
      </c>
      <c r="AG2336" s="14">
        <f t="shared" si="3"/>
        <v>0</v>
      </c>
      <c r="AH2336" s="14">
        <f t="shared" si="4"/>
        <v>0</v>
      </c>
      <c r="AI2336" s="14">
        <f t="shared" si="5"/>
        <v>1</v>
      </c>
      <c r="AJ2336" s="10"/>
    </row>
    <row r="2337" ht="15.75" customHeight="1">
      <c r="A2337" s="9">
        <v>45696.0</v>
      </c>
      <c r="B2337" s="10" t="s">
        <v>367</v>
      </c>
      <c r="C2337" s="10" t="s">
        <v>5343</v>
      </c>
      <c r="D2337" s="11">
        <v>9.1988182101E10</v>
      </c>
      <c r="E2337" s="10" t="s">
        <v>8586</v>
      </c>
      <c r="F2337" s="10" t="s">
        <v>8587</v>
      </c>
      <c r="G2337" s="10" t="s">
        <v>8628</v>
      </c>
      <c r="H2337" s="10" t="s">
        <v>8626</v>
      </c>
      <c r="I2337" s="10" t="s">
        <v>8590</v>
      </c>
      <c r="J2337" s="10" t="s">
        <v>8591</v>
      </c>
      <c r="K2337" s="10" t="s">
        <v>8590</v>
      </c>
      <c r="L2337" s="10" t="s">
        <v>8592</v>
      </c>
      <c r="M2337" s="10" t="s">
        <v>8601</v>
      </c>
      <c r="N2337" s="12" t="s">
        <v>11</v>
      </c>
      <c r="O2337" s="12" t="s">
        <v>13</v>
      </c>
      <c r="P2337" s="12" t="s">
        <v>22</v>
      </c>
      <c r="Q2337" s="12" t="s">
        <v>45</v>
      </c>
      <c r="R2337" s="12" t="s">
        <v>14</v>
      </c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3">
        <f>ROUNDUP(SUM(VLOOKUP(F2337,'Pontuação 3.0'!A$2:B$11,2,FALSE),VLOOKUP(E2337,'Pontuação 3.0'!C$2:D$11,2,FALSE),VLOOKUP(H2337,'Pontuação 3.0'!I$2:J$11,2,FALSE),VLOOKUP(J2337,'Pontuação 3.0'!G$2:H$11,2,FALSE),VLOOKUP(G2337,'Pontuação 3.0'!E$2:F$11,2,FALSE),VLOOKUP(K2337,'Pontuação 3.0'!K$2:L$11,2,FALSE),VLOOKUP(L2337,'Pontuação 3.0'!M$2:N$13,2,FALSE)),0)</f>
        <v>1976</v>
      </c>
      <c r="AD2337" s="14">
        <f t="shared" si="1"/>
        <v>198</v>
      </c>
      <c r="AE2337" s="14" t="str">
        <f t="array" ref="AE2337">IFERROR(INDEX('Pontuação 3.0'!G$13:G$191, MATCH(AD2337, 'Pontuação 3.0'!F$13:F$191, 0)), "Faixa Indefinida")</f>
        <v>C</v>
      </c>
      <c r="AF2337" s="14">
        <f t="shared" si="2"/>
        <v>0</v>
      </c>
      <c r="AG2337" s="14">
        <f t="shared" si="3"/>
        <v>0</v>
      </c>
      <c r="AH2337" s="14">
        <f t="shared" si="4"/>
        <v>1</v>
      </c>
      <c r="AI2337" s="14">
        <f t="shared" si="5"/>
        <v>0</v>
      </c>
      <c r="AJ2337" s="10"/>
    </row>
    <row r="2338" ht="15.75" customHeight="1">
      <c r="A2338" s="9">
        <v>45696.0</v>
      </c>
      <c r="B2338" s="10" t="s">
        <v>5351</v>
      </c>
      <c r="C2338" s="10" t="s">
        <v>5352</v>
      </c>
      <c r="D2338" s="11">
        <v>9.7984182161E10</v>
      </c>
      <c r="E2338" s="10" t="s">
        <v>8586</v>
      </c>
      <c r="F2338" s="10" t="s">
        <v>8587</v>
      </c>
      <c r="G2338" s="10" t="s">
        <v>8620</v>
      </c>
      <c r="H2338" s="10" t="s">
        <v>8626</v>
      </c>
      <c r="I2338" s="10" t="s">
        <v>8590</v>
      </c>
      <c r="J2338" s="10" t="s">
        <v>8617</v>
      </c>
      <c r="K2338" s="10" t="s">
        <v>8590</v>
      </c>
      <c r="L2338" s="10" t="s">
        <v>8592</v>
      </c>
      <c r="M2338" s="10" t="s">
        <v>8601</v>
      </c>
      <c r="N2338" s="12" t="s">
        <v>11</v>
      </c>
      <c r="O2338" s="12" t="s">
        <v>13</v>
      </c>
      <c r="P2338" s="12" t="s">
        <v>89</v>
      </c>
      <c r="Q2338" s="12" t="s">
        <v>34</v>
      </c>
      <c r="R2338" s="12" t="s">
        <v>23</v>
      </c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3">
        <f>ROUNDUP(SUM(VLOOKUP(F2338,'Pontuação 3.0'!A$2:B$11,2,FALSE),VLOOKUP(E2338,'Pontuação 3.0'!C$2:D$11,2,FALSE),VLOOKUP(H2338,'Pontuação 3.0'!I$2:J$11,2,FALSE),VLOOKUP(J2338,'Pontuação 3.0'!G$2:H$11,2,FALSE),VLOOKUP(G2338,'Pontuação 3.0'!E$2:F$11,2,FALSE),VLOOKUP(K2338,'Pontuação 3.0'!K$2:L$11,2,FALSE),VLOOKUP(L2338,'Pontuação 3.0'!M$2:N$13,2,FALSE)),0)</f>
        <v>2109</v>
      </c>
      <c r="AD2338" s="14">
        <f t="shared" si="1"/>
        <v>211</v>
      </c>
      <c r="AE2338" s="14" t="str">
        <f t="array" ref="AE2338">IFERROR(INDEX('Pontuação 3.0'!G$13:G$191, MATCH(AD2338, 'Pontuação 3.0'!F$13:F$191, 0)), "Faixa Indefinida")</f>
        <v>C</v>
      </c>
      <c r="AF2338" s="14">
        <f t="shared" si="2"/>
        <v>0</v>
      </c>
      <c r="AG2338" s="14">
        <f t="shared" si="3"/>
        <v>0</v>
      </c>
      <c r="AH2338" s="14">
        <f t="shared" si="4"/>
        <v>1</v>
      </c>
      <c r="AI2338" s="14">
        <f t="shared" si="5"/>
        <v>0</v>
      </c>
      <c r="AJ2338" s="10"/>
    </row>
    <row r="2339" ht="15.75" customHeight="1">
      <c r="A2339" s="9">
        <v>45696.0</v>
      </c>
      <c r="B2339" s="10" t="s">
        <v>5349</v>
      </c>
      <c r="C2339" s="10" t="s">
        <v>5350</v>
      </c>
      <c r="D2339" s="11">
        <v>5.3984744663E10</v>
      </c>
      <c r="E2339" s="10" t="s">
        <v>8586</v>
      </c>
      <c r="F2339" s="10" t="s">
        <v>8587</v>
      </c>
      <c r="G2339" s="10" t="s">
        <v>8623</v>
      </c>
      <c r="H2339" s="10" t="s">
        <v>8598</v>
      </c>
      <c r="I2339" s="10" t="s">
        <v>8590</v>
      </c>
      <c r="J2339" s="10" t="s">
        <v>8599</v>
      </c>
      <c r="K2339" s="10" t="s">
        <v>8606</v>
      </c>
      <c r="L2339" s="10" t="s">
        <v>8592</v>
      </c>
      <c r="M2339" s="10" t="s">
        <v>8593</v>
      </c>
      <c r="N2339" s="12" t="s">
        <v>11</v>
      </c>
      <c r="O2339" s="12" t="s">
        <v>13</v>
      </c>
      <c r="P2339" s="12" t="s">
        <v>68</v>
      </c>
      <c r="Q2339" s="12" t="s">
        <v>45</v>
      </c>
      <c r="R2339" s="12" t="s">
        <v>14</v>
      </c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3">
        <f>ROUNDUP(SUM(VLOOKUP(F2339,'Pontuação 3.0'!A$2:B$11,2,FALSE),VLOOKUP(E2339,'Pontuação 3.0'!C$2:D$11,2,FALSE),VLOOKUP(H2339,'Pontuação 3.0'!I$2:J$11,2,FALSE),VLOOKUP(J2339,'Pontuação 3.0'!G$2:H$11,2,FALSE),VLOOKUP(G2339,'Pontuação 3.0'!E$2:F$11,2,FALSE),VLOOKUP(K2339,'Pontuação 3.0'!K$2:L$11,2,FALSE),VLOOKUP(L2339,'Pontuação 3.0'!M$2:N$13,2,FALSE)),0)</f>
        <v>2443</v>
      </c>
      <c r="AD2339" s="14">
        <f t="shared" si="1"/>
        <v>244</v>
      </c>
      <c r="AE2339" s="14" t="str">
        <f t="array" ref="AE2339">IFERROR(INDEX('Pontuação 3.0'!G$13:G$191, MATCH(AD2339, 'Pontuação 3.0'!F$13:F$191, 0)), "Faixa Indefinida")</f>
        <v>A</v>
      </c>
      <c r="AF2339" s="14">
        <f t="shared" si="2"/>
        <v>1</v>
      </c>
      <c r="AG2339" s="14">
        <f t="shared" si="3"/>
        <v>0</v>
      </c>
      <c r="AH2339" s="14">
        <f t="shared" si="4"/>
        <v>0</v>
      </c>
      <c r="AI2339" s="14">
        <f t="shared" si="5"/>
        <v>0</v>
      </c>
      <c r="AJ2339" s="10"/>
    </row>
    <row r="2340" ht="15.75" customHeight="1">
      <c r="A2340" s="9">
        <v>45696.0</v>
      </c>
      <c r="B2340" s="10" t="s">
        <v>5353</v>
      </c>
      <c r="C2340" s="10" t="s">
        <v>5354</v>
      </c>
      <c r="D2340" s="15" t="s">
        <v>8773</v>
      </c>
      <c r="E2340" s="10" t="s">
        <v>8622</v>
      </c>
      <c r="F2340" s="10" t="s">
        <v>8610</v>
      </c>
      <c r="G2340" s="10" t="s">
        <v>8620</v>
      </c>
      <c r="H2340" s="10" t="s">
        <v>8605</v>
      </c>
      <c r="I2340" s="10" t="s">
        <v>8614</v>
      </c>
      <c r="J2340" s="10" t="s">
        <v>8617</v>
      </c>
      <c r="K2340" s="10" t="s">
        <v>8606</v>
      </c>
      <c r="L2340" s="10" t="s">
        <v>8615</v>
      </c>
      <c r="M2340" s="10" t="s">
        <v>8611</v>
      </c>
      <c r="N2340" s="12" t="s">
        <v>11</v>
      </c>
      <c r="O2340" s="12" t="s">
        <v>13</v>
      </c>
      <c r="P2340" s="12" t="s">
        <v>114</v>
      </c>
      <c r="Q2340" s="12" t="s">
        <v>15</v>
      </c>
      <c r="R2340" s="12" t="s">
        <v>14</v>
      </c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3">
        <f>ROUNDUP(SUM(VLOOKUP(F2340,'Pontuação 3.0'!A$2:B$11,2,FALSE),VLOOKUP(E2340,'Pontuação 3.0'!C$2:D$11,2,FALSE),VLOOKUP(H2340,'Pontuação 3.0'!I$2:J$11,2,FALSE),VLOOKUP(J2340,'Pontuação 3.0'!G$2:H$11,2,FALSE),VLOOKUP(G2340,'Pontuação 3.0'!E$2:F$11,2,FALSE),VLOOKUP(K2340,'Pontuação 3.0'!K$2:L$11,2,FALSE),VLOOKUP(L2340,'Pontuação 3.0'!M$2:N$13,2,FALSE)),0)</f>
        <v>2288</v>
      </c>
      <c r="AD2340" s="14">
        <f t="shared" si="1"/>
        <v>229</v>
      </c>
      <c r="AE2340" s="14" t="str">
        <f t="array" ref="AE2340">IFERROR(INDEX('Pontuação 3.0'!G$13:G$191, MATCH(AD2340, 'Pontuação 3.0'!F$13:F$191, 0)), "Faixa Indefinida")</f>
        <v>B</v>
      </c>
      <c r="AF2340" s="14">
        <f t="shared" si="2"/>
        <v>0</v>
      </c>
      <c r="AG2340" s="14">
        <f t="shared" si="3"/>
        <v>1</v>
      </c>
      <c r="AH2340" s="14">
        <f t="shared" si="4"/>
        <v>0</v>
      </c>
      <c r="AI2340" s="14">
        <f t="shared" si="5"/>
        <v>0</v>
      </c>
      <c r="AJ2340" s="10"/>
    </row>
    <row r="2341" ht="15.75" customHeight="1">
      <c r="A2341" s="9">
        <v>45696.0</v>
      </c>
      <c r="B2341" s="10" t="s">
        <v>5357</v>
      </c>
      <c r="C2341" s="10" t="s">
        <v>5358</v>
      </c>
      <c r="D2341" s="11">
        <v>4.8999050916E10</v>
      </c>
      <c r="E2341" s="10" t="s">
        <v>8622</v>
      </c>
      <c r="F2341" s="10" t="s">
        <v>8587</v>
      </c>
      <c r="G2341" s="10" t="s">
        <v>8597</v>
      </c>
      <c r="H2341" s="10" t="s">
        <v>8598</v>
      </c>
      <c r="I2341" s="10" t="s">
        <v>8614</v>
      </c>
      <c r="J2341" s="10" t="s">
        <v>8591</v>
      </c>
      <c r="K2341" s="10" t="s">
        <v>8606</v>
      </c>
      <c r="L2341" s="10" t="s">
        <v>8600</v>
      </c>
      <c r="M2341" s="10" t="s">
        <v>8601</v>
      </c>
      <c r="N2341" s="12" t="s">
        <v>11</v>
      </c>
      <c r="O2341" s="12" t="s">
        <v>13</v>
      </c>
      <c r="P2341" s="12" t="s">
        <v>19</v>
      </c>
      <c r="Q2341" s="12" t="s">
        <v>49</v>
      </c>
      <c r="R2341" s="12" t="s">
        <v>14</v>
      </c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3">
        <f>ROUNDUP(SUM(VLOOKUP(F2341,'Pontuação 3.0'!A$2:B$11,2,FALSE),VLOOKUP(E2341,'Pontuação 3.0'!C$2:D$11,2,FALSE),VLOOKUP(H2341,'Pontuação 3.0'!I$2:J$11,2,FALSE),VLOOKUP(J2341,'Pontuação 3.0'!G$2:H$11,2,FALSE),VLOOKUP(G2341,'Pontuação 3.0'!E$2:F$11,2,FALSE),VLOOKUP(K2341,'Pontuação 3.0'!K$2:L$11,2,FALSE),VLOOKUP(L2341,'Pontuação 3.0'!M$2:N$13,2,FALSE)),0)</f>
        <v>2592</v>
      </c>
      <c r="AD2341" s="14">
        <f t="shared" si="1"/>
        <v>259</v>
      </c>
      <c r="AE2341" s="14" t="str">
        <f t="array" ref="AE2341">IFERROR(INDEX('Pontuação 3.0'!G$13:G$191, MATCH(AD2341, 'Pontuação 3.0'!F$13:F$191, 0)), "Faixa Indefinida")</f>
        <v>A</v>
      </c>
      <c r="AF2341" s="14">
        <f t="shared" si="2"/>
        <v>1</v>
      </c>
      <c r="AG2341" s="14">
        <f t="shared" si="3"/>
        <v>0</v>
      </c>
      <c r="AH2341" s="14">
        <f t="shared" si="4"/>
        <v>0</v>
      </c>
      <c r="AI2341" s="14">
        <f t="shared" si="5"/>
        <v>0</v>
      </c>
      <c r="AJ2341" s="10"/>
    </row>
    <row r="2342" ht="15.75" customHeight="1">
      <c r="A2342" s="9">
        <v>45696.0</v>
      </c>
      <c r="B2342" s="10" t="s">
        <v>5363</v>
      </c>
      <c r="C2342" s="10" t="s">
        <v>5364</v>
      </c>
      <c r="D2342" s="11">
        <v>7.4981557324E10</v>
      </c>
      <c r="E2342" s="10" t="s">
        <v>8586</v>
      </c>
      <c r="F2342" s="10" t="s">
        <v>8631</v>
      </c>
      <c r="G2342" s="10" t="s">
        <v>8628</v>
      </c>
      <c r="H2342" s="10" t="s">
        <v>8626</v>
      </c>
      <c r="I2342" s="10" t="s">
        <v>8590</v>
      </c>
      <c r="J2342" s="10" t="s">
        <v>8591</v>
      </c>
      <c r="K2342" s="10" t="s">
        <v>8590</v>
      </c>
      <c r="L2342" s="10" t="s">
        <v>8592</v>
      </c>
      <c r="M2342" s="10" t="s">
        <v>8625</v>
      </c>
      <c r="N2342" s="12" t="s">
        <v>11</v>
      </c>
      <c r="O2342" s="12" t="s">
        <v>13</v>
      </c>
      <c r="P2342" s="12" t="s">
        <v>1055</v>
      </c>
      <c r="Q2342" s="12" t="s">
        <v>1056</v>
      </c>
      <c r="R2342" s="12" t="s">
        <v>14</v>
      </c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3">
        <f>ROUNDUP(SUM(VLOOKUP(F2342,'Pontuação 3.0'!A$2:B$11,2,FALSE),VLOOKUP(E2342,'Pontuação 3.0'!C$2:D$11,2,FALSE),VLOOKUP(H2342,'Pontuação 3.0'!I$2:J$11,2,FALSE),VLOOKUP(J2342,'Pontuação 3.0'!G$2:H$11,2,FALSE),VLOOKUP(G2342,'Pontuação 3.0'!E$2:F$11,2,FALSE),VLOOKUP(K2342,'Pontuação 3.0'!K$2:L$11,2,FALSE),VLOOKUP(L2342,'Pontuação 3.0'!M$2:N$13,2,FALSE)),0)</f>
        <v>1961</v>
      </c>
      <c r="AD2342" s="14">
        <f t="shared" si="1"/>
        <v>196</v>
      </c>
      <c r="AE2342" s="14" t="str">
        <f t="array" ref="AE2342">IFERROR(INDEX('Pontuação 3.0'!G$13:G$191, MATCH(AD2342, 'Pontuação 3.0'!F$13:F$191, 0)), "Faixa Indefinida")</f>
        <v>C</v>
      </c>
      <c r="AF2342" s="14">
        <f t="shared" si="2"/>
        <v>0</v>
      </c>
      <c r="AG2342" s="14">
        <f t="shared" si="3"/>
        <v>0</v>
      </c>
      <c r="AH2342" s="14">
        <f t="shared" si="4"/>
        <v>1</v>
      </c>
      <c r="AI2342" s="14">
        <f t="shared" si="5"/>
        <v>0</v>
      </c>
      <c r="AJ2342" s="10"/>
    </row>
    <row r="2343" ht="15.75" customHeight="1">
      <c r="A2343" s="9">
        <v>45696.0</v>
      </c>
      <c r="B2343" s="10" t="s">
        <v>5359</v>
      </c>
      <c r="C2343" s="10" t="s">
        <v>5360</v>
      </c>
      <c r="D2343" s="11">
        <v>2.1982153915E10</v>
      </c>
      <c r="E2343" s="10" t="s">
        <v>8622</v>
      </c>
      <c r="F2343" s="10" t="s">
        <v>8596</v>
      </c>
      <c r="G2343" s="10" t="s">
        <v>8620</v>
      </c>
      <c r="H2343" s="10" t="s">
        <v>8598</v>
      </c>
      <c r="I2343" s="10" t="s">
        <v>8590</v>
      </c>
      <c r="J2343" s="10" t="s">
        <v>8591</v>
      </c>
      <c r="K2343" s="10" t="s">
        <v>8590</v>
      </c>
      <c r="L2343" s="10" t="s">
        <v>8629</v>
      </c>
      <c r="M2343" s="10" t="s">
        <v>8611</v>
      </c>
      <c r="N2343" s="12" t="s">
        <v>11</v>
      </c>
      <c r="O2343" s="12" t="s">
        <v>13</v>
      </c>
      <c r="P2343" s="12" t="s">
        <v>77</v>
      </c>
      <c r="Q2343" s="12" t="s">
        <v>45</v>
      </c>
      <c r="R2343" s="12" t="s">
        <v>23</v>
      </c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3">
        <f>ROUNDUP(SUM(VLOOKUP(F2343,'Pontuação 3.0'!A$2:B$11,2,FALSE),VLOOKUP(E2343,'Pontuação 3.0'!C$2:D$11,2,FALSE),VLOOKUP(H2343,'Pontuação 3.0'!I$2:J$11,2,FALSE),VLOOKUP(J2343,'Pontuação 3.0'!G$2:H$11,2,FALSE),VLOOKUP(G2343,'Pontuação 3.0'!E$2:F$11,2,FALSE),VLOOKUP(K2343,'Pontuação 3.0'!K$2:L$11,2,FALSE),VLOOKUP(L2343,'Pontuação 3.0'!M$2:N$13,2,FALSE)),0)</f>
        <v>1949</v>
      </c>
      <c r="AD2343" s="14">
        <f t="shared" si="1"/>
        <v>195</v>
      </c>
      <c r="AE2343" s="14" t="str">
        <f t="array" ref="AE2343">IFERROR(INDEX('Pontuação 3.0'!G$13:G$191, MATCH(AD2343, 'Pontuação 3.0'!F$13:F$191, 0)), "Faixa Indefinida")</f>
        <v>C</v>
      </c>
      <c r="AF2343" s="14">
        <f t="shared" si="2"/>
        <v>0</v>
      </c>
      <c r="AG2343" s="14">
        <f t="shared" si="3"/>
        <v>0</v>
      </c>
      <c r="AH2343" s="14">
        <f t="shared" si="4"/>
        <v>1</v>
      </c>
      <c r="AI2343" s="14">
        <f t="shared" si="5"/>
        <v>0</v>
      </c>
      <c r="AJ2343" s="10"/>
    </row>
    <row r="2344" ht="15.75" customHeight="1">
      <c r="A2344" s="9">
        <v>45696.0</v>
      </c>
      <c r="B2344" s="10" t="s">
        <v>5365</v>
      </c>
      <c r="C2344" s="10" t="s">
        <v>5366</v>
      </c>
      <c r="D2344" s="11">
        <v>7.399112612E10</v>
      </c>
      <c r="E2344" s="10" t="s">
        <v>8586</v>
      </c>
      <c r="F2344" s="10" t="s">
        <v>8596</v>
      </c>
      <c r="G2344" s="10" t="s">
        <v>8588</v>
      </c>
      <c r="H2344" s="10" t="s">
        <v>8589</v>
      </c>
      <c r="I2344" s="10" t="s">
        <v>8614</v>
      </c>
      <c r="J2344" s="10" t="s">
        <v>8599</v>
      </c>
      <c r="K2344" s="10" t="s">
        <v>8590</v>
      </c>
      <c r="L2344" s="10" t="s">
        <v>8615</v>
      </c>
      <c r="M2344" s="10" t="s">
        <v>8601</v>
      </c>
      <c r="N2344" s="12" t="s">
        <v>11</v>
      </c>
      <c r="O2344" s="12" t="s">
        <v>13</v>
      </c>
      <c r="P2344" s="12" t="s">
        <v>19</v>
      </c>
      <c r="Q2344" s="12" t="s">
        <v>49</v>
      </c>
      <c r="R2344" s="12" t="s">
        <v>23</v>
      </c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3">
        <f>ROUNDUP(SUM(VLOOKUP(F2344,'Pontuação 3.0'!A$2:B$11,2,FALSE),VLOOKUP(E2344,'Pontuação 3.0'!C$2:D$11,2,FALSE),VLOOKUP(H2344,'Pontuação 3.0'!I$2:J$11,2,FALSE),VLOOKUP(J2344,'Pontuação 3.0'!G$2:H$11,2,FALSE),VLOOKUP(G2344,'Pontuação 3.0'!E$2:F$11,2,FALSE),VLOOKUP(K2344,'Pontuação 3.0'!K$2:L$11,2,FALSE),VLOOKUP(L2344,'Pontuação 3.0'!M$2:N$13,2,FALSE)),0)</f>
        <v>2162</v>
      </c>
      <c r="AD2344" s="14">
        <f t="shared" si="1"/>
        <v>216</v>
      </c>
      <c r="AE2344" s="14" t="str">
        <f t="array" ref="AE2344">IFERROR(INDEX('Pontuação 3.0'!G$13:G$191, MATCH(AD2344, 'Pontuação 3.0'!F$13:F$191, 0)), "Faixa Indefinida")</f>
        <v>B</v>
      </c>
      <c r="AF2344" s="14">
        <f t="shared" si="2"/>
        <v>0</v>
      </c>
      <c r="AG2344" s="14">
        <f t="shared" si="3"/>
        <v>1</v>
      </c>
      <c r="AH2344" s="14">
        <f t="shared" si="4"/>
        <v>0</v>
      </c>
      <c r="AI2344" s="14">
        <f t="shared" si="5"/>
        <v>0</v>
      </c>
      <c r="AJ2344" s="10"/>
    </row>
    <row r="2345" ht="15.75" customHeight="1">
      <c r="A2345" s="9">
        <v>45696.0</v>
      </c>
      <c r="B2345" s="10" t="s">
        <v>5361</v>
      </c>
      <c r="C2345" s="10" t="s">
        <v>5362</v>
      </c>
      <c r="D2345" s="11">
        <v>8.1984681945E10</v>
      </c>
      <c r="E2345" s="10" t="s">
        <v>8586</v>
      </c>
      <c r="F2345" s="10" t="s">
        <v>8587</v>
      </c>
      <c r="G2345" s="10" t="s">
        <v>8588</v>
      </c>
      <c r="H2345" s="10" t="s">
        <v>8598</v>
      </c>
      <c r="I2345" s="10" t="s">
        <v>8614</v>
      </c>
      <c r="J2345" s="10" t="s">
        <v>8591</v>
      </c>
      <c r="K2345" s="10" t="s">
        <v>8606</v>
      </c>
      <c r="L2345" s="10" t="s">
        <v>8615</v>
      </c>
      <c r="M2345" s="10" t="s">
        <v>8611</v>
      </c>
      <c r="N2345" s="12" t="s">
        <v>11</v>
      </c>
      <c r="O2345" s="12" t="s">
        <v>13</v>
      </c>
      <c r="P2345" s="12" t="s">
        <v>80</v>
      </c>
      <c r="Q2345" s="12" t="s">
        <v>49</v>
      </c>
      <c r="R2345" s="12" t="s">
        <v>14</v>
      </c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3">
        <f>ROUNDUP(SUM(VLOOKUP(F2345,'Pontuação 3.0'!A$2:B$11,2,FALSE),VLOOKUP(E2345,'Pontuação 3.0'!C$2:D$11,2,FALSE),VLOOKUP(H2345,'Pontuação 3.0'!I$2:J$11,2,FALSE),VLOOKUP(J2345,'Pontuação 3.0'!G$2:H$11,2,FALSE),VLOOKUP(G2345,'Pontuação 3.0'!E$2:F$11,2,FALSE),VLOOKUP(K2345,'Pontuação 3.0'!K$2:L$11,2,FALSE),VLOOKUP(L2345,'Pontuação 3.0'!M$2:N$13,2,FALSE)),0)</f>
        <v>2621</v>
      </c>
      <c r="AD2345" s="14">
        <f t="shared" si="1"/>
        <v>262</v>
      </c>
      <c r="AE2345" s="14" t="str">
        <f t="array" ref="AE2345">IFERROR(INDEX('Pontuação 3.0'!G$13:G$191, MATCH(AD2345, 'Pontuação 3.0'!F$13:F$191, 0)), "Faixa Indefinida")</f>
        <v>A</v>
      </c>
      <c r="AF2345" s="14">
        <f t="shared" si="2"/>
        <v>1</v>
      </c>
      <c r="AG2345" s="14">
        <f t="shared" si="3"/>
        <v>0</v>
      </c>
      <c r="AH2345" s="14">
        <f t="shared" si="4"/>
        <v>0</v>
      </c>
      <c r="AI2345" s="14">
        <f t="shared" si="5"/>
        <v>0</v>
      </c>
      <c r="AJ2345" s="10"/>
    </row>
    <row r="2346" ht="15.75" customHeight="1">
      <c r="A2346" s="9">
        <v>45696.0</v>
      </c>
      <c r="B2346" s="10" t="s">
        <v>5369</v>
      </c>
      <c r="C2346" s="10" t="s">
        <v>5370</v>
      </c>
      <c r="D2346" s="11">
        <v>3.2998612564E10</v>
      </c>
      <c r="E2346" s="10" t="s">
        <v>8622</v>
      </c>
      <c r="F2346" s="10" t="s">
        <v>8587</v>
      </c>
      <c r="G2346" s="10" t="s">
        <v>8620</v>
      </c>
      <c r="H2346" s="10" t="s">
        <v>8589</v>
      </c>
      <c r="I2346" s="10" t="s">
        <v>8614</v>
      </c>
      <c r="J2346" s="10" t="s">
        <v>8599</v>
      </c>
      <c r="K2346" s="10" t="s">
        <v>8590</v>
      </c>
      <c r="L2346" s="10" t="s">
        <v>8615</v>
      </c>
      <c r="M2346" s="10" t="s">
        <v>8601</v>
      </c>
      <c r="N2346" s="12" t="s">
        <v>11</v>
      </c>
      <c r="O2346" s="12" t="s">
        <v>13</v>
      </c>
      <c r="P2346" s="12" t="s">
        <v>22</v>
      </c>
      <c r="Q2346" s="12" t="s">
        <v>49</v>
      </c>
      <c r="R2346" s="12" t="s">
        <v>14</v>
      </c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3">
        <f>ROUNDUP(SUM(VLOOKUP(F2346,'Pontuação 3.0'!A$2:B$11,2,FALSE),VLOOKUP(E2346,'Pontuação 3.0'!C$2:D$11,2,FALSE),VLOOKUP(H2346,'Pontuação 3.0'!I$2:J$11,2,FALSE),VLOOKUP(J2346,'Pontuação 3.0'!G$2:H$11,2,FALSE),VLOOKUP(G2346,'Pontuação 3.0'!E$2:F$11,2,FALSE),VLOOKUP(K2346,'Pontuação 3.0'!K$2:L$11,2,FALSE),VLOOKUP(L2346,'Pontuação 3.0'!M$2:N$13,2,FALSE)),0)</f>
        <v>2125</v>
      </c>
      <c r="AD2346" s="14">
        <f t="shared" si="1"/>
        <v>213</v>
      </c>
      <c r="AE2346" s="14" t="str">
        <f t="array" ref="AE2346">IFERROR(INDEX('Pontuação 3.0'!G$13:G$191, MATCH(AD2346, 'Pontuação 3.0'!F$13:F$191, 0)), "Faixa Indefinida")</f>
        <v>C</v>
      </c>
      <c r="AF2346" s="14">
        <f t="shared" si="2"/>
        <v>0</v>
      </c>
      <c r="AG2346" s="14">
        <f t="shared" si="3"/>
        <v>0</v>
      </c>
      <c r="AH2346" s="14">
        <f t="shared" si="4"/>
        <v>1</v>
      </c>
      <c r="AI2346" s="14">
        <f t="shared" si="5"/>
        <v>0</v>
      </c>
      <c r="AJ2346" s="10"/>
    </row>
    <row r="2347" ht="15.75" customHeight="1">
      <c r="A2347" s="9">
        <v>45696.0</v>
      </c>
      <c r="B2347" s="10" t="s">
        <v>2733</v>
      </c>
      <c r="C2347" s="10" t="s">
        <v>5371</v>
      </c>
      <c r="D2347" s="11">
        <v>4.1997856759E10</v>
      </c>
      <c r="E2347" s="10" t="s">
        <v>8586</v>
      </c>
      <c r="F2347" s="10" t="s">
        <v>8596</v>
      </c>
      <c r="G2347" s="10" t="s">
        <v>8588</v>
      </c>
      <c r="H2347" s="10" t="s">
        <v>8589</v>
      </c>
      <c r="I2347" s="10" t="s">
        <v>8590</v>
      </c>
      <c r="J2347" s="10" t="s">
        <v>8599</v>
      </c>
      <c r="K2347" s="10" t="s">
        <v>8590</v>
      </c>
      <c r="L2347" s="10" t="s">
        <v>8629</v>
      </c>
      <c r="M2347" s="10" t="s">
        <v>8611</v>
      </c>
      <c r="N2347" s="12" t="s">
        <v>11</v>
      </c>
      <c r="O2347" s="12" t="s">
        <v>13</v>
      </c>
      <c r="P2347" s="12" t="s">
        <v>39</v>
      </c>
      <c r="Q2347" s="12" t="s">
        <v>15</v>
      </c>
      <c r="R2347" s="12" t="s">
        <v>14</v>
      </c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3">
        <f>ROUNDUP(SUM(VLOOKUP(F2347,'Pontuação 3.0'!A$2:B$11,2,FALSE),VLOOKUP(E2347,'Pontuação 3.0'!C$2:D$11,2,FALSE),VLOOKUP(H2347,'Pontuação 3.0'!I$2:J$11,2,FALSE),VLOOKUP(J2347,'Pontuação 3.0'!G$2:H$11,2,FALSE),VLOOKUP(G2347,'Pontuação 3.0'!E$2:F$11,2,FALSE),VLOOKUP(K2347,'Pontuação 3.0'!K$2:L$11,2,FALSE),VLOOKUP(L2347,'Pontuação 3.0'!M$2:N$13,2,FALSE)),0)</f>
        <v>2054</v>
      </c>
      <c r="AD2347" s="14">
        <f t="shared" si="1"/>
        <v>205</v>
      </c>
      <c r="AE2347" s="14" t="str">
        <f t="array" ref="AE2347">IFERROR(INDEX('Pontuação 3.0'!G$13:G$191, MATCH(AD2347, 'Pontuação 3.0'!F$13:F$191, 0)), "Faixa Indefinida")</f>
        <v>C</v>
      </c>
      <c r="AF2347" s="14">
        <f t="shared" si="2"/>
        <v>0</v>
      </c>
      <c r="AG2347" s="14">
        <f t="shared" si="3"/>
        <v>0</v>
      </c>
      <c r="AH2347" s="14">
        <f t="shared" si="4"/>
        <v>1</v>
      </c>
      <c r="AI2347" s="14">
        <f t="shared" si="5"/>
        <v>0</v>
      </c>
      <c r="AJ2347" s="10"/>
    </row>
    <row r="2348" ht="15.75" customHeight="1">
      <c r="A2348" s="9">
        <v>45696.0</v>
      </c>
      <c r="B2348" s="10" t="s">
        <v>5372</v>
      </c>
      <c r="C2348" s="10" t="s">
        <v>5373</v>
      </c>
      <c r="D2348" s="11">
        <v>2.4981863294E10</v>
      </c>
      <c r="E2348" s="10" t="s">
        <v>8586</v>
      </c>
      <c r="F2348" s="10" t="s">
        <v>8587</v>
      </c>
      <c r="G2348" s="10" t="s">
        <v>8588</v>
      </c>
      <c r="H2348" s="10" t="s">
        <v>8589</v>
      </c>
      <c r="I2348" s="10" t="s">
        <v>8590</v>
      </c>
      <c r="J2348" s="10" t="s">
        <v>8591</v>
      </c>
      <c r="K2348" s="10" t="s">
        <v>8590</v>
      </c>
      <c r="L2348" s="10" t="s">
        <v>8592</v>
      </c>
      <c r="M2348" s="10" t="s">
        <v>8593</v>
      </c>
      <c r="N2348" s="12" t="s">
        <v>11</v>
      </c>
      <c r="O2348" s="12" t="s">
        <v>13</v>
      </c>
      <c r="P2348" s="12" t="s">
        <v>19</v>
      </c>
      <c r="Q2348" s="12" t="s">
        <v>15</v>
      </c>
      <c r="R2348" s="12" t="s">
        <v>14</v>
      </c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3">
        <f>ROUNDUP(SUM(VLOOKUP(F2348,'Pontuação 3.0'!A$2:B$11,2,FALSE),VLOOKUP(E2348,'Pontuação 3.0'!C$2:D$11,2,FALSE),VLOOKUP(H2348,'Pontuação 3.0'!I$2:J$11,2,FALSE),VLOOKUP(J2348,'Pontuação 3.0'!G$2:H$11,2,FALSE),VLOOKUP(G2348,'Pontuação 3.0'!E$2:F$11,2,FALSE),VLOOKUP(K2348,'Pontuação 3.0'!K$2:L$11,2,FALSE),VLOOKUP(L2348,'Pontuação 3.0'!M$2:N$13,2,FALSE)),0)</f>
        <v>2361</v>
      </c>
      <c r="AD2348" s="14">
        <f t="shared" si="1"/>
        <v>236</v>
      </c>
      <c r="AE2348" s="14" t="str">
        <f t="array" ref="AE2348">IFERROR(INDEX('Pontuação 3.0'!G$13:G$191, MATCH(AD2348, 'Pontuação 3.0'!F$13:F$191, 0)), "Faixa Indefinida")</f>
        <v>A</v>
      </c>
      <c r="AF2348" s="14">
        <f t="shared" si="2"/>
        <v>1</v>
      </c>
      <c r="AG2348" s="14">
        <f t="shared" si="3"/>
        <v>0</v>
      </c>
      <c r="AH2348" s="14">
        <f t="shared" si="4"/>
        <v>0</v>
      </c>
      <c r="AI2348" s="14">
        <f t="shared" si="5"/>
        <v>0</v>
      </c>
      <c r="AJ2348" s="10"/>
    </row>
    <row r="2349" ht="15.75" customHeight="1">
      <c r="A2349" s="9">
        <v>45696.0</v>
      </c>
      <c r="B2349" s="10" t="s">
        <v>5374</v>
      </c>
      <c r="C2349" s="10" t="s">
        <v>5375</v>
      </c>
      <c r="D2349" s="15" t="s">
        <v>8774</v>
      </c>
      <c r="E2349" s="10" t="s">
        <v>8586</v>
      </c>
      <c r="F2349" s="10" t="s">
        <v>8640</v>
      </c>
      <c r="G2349" s="10" t="s">
        <v>8597</v>
      </c>
      <c r="H2349" s="10" t="s">
        <v>8626</v>
      </c>
      <c r="I2349" s="10" t="s">
        <v>8590</v>
      </c>
      <c r="J2349" s="10" t="s">
        <v>8599</v>
      </c>
      <c r="K2349" s="10" t="s">
        <v>8590</v>
      </c>
      <c r="L2349" s="10" t="s">
        <v>8592</v>
      </c>
      <c r="M2349" s="10" t="s">
        <v>8601</v>
      </c>
      <c r="N2349" s="12" t="s">
        <v>11</v>
      </c>
      <c r="O2349" s="12" t="s">
        <v>13</v>
      </c>
      <c r="P2349" s="12" t="s">
        <v>22</v>
      </c>
      <c r="Q2349" s="12" t="s">
        <v>15</v>
      </c>
      <c r="R2349" s="12" t="s">
        <v>14</v>
      </c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3">
        <f>ROUNDUP(SUM(VLOOKUP(F2349,'Pontuação 3.0'!A$2:B$11,2,FALSE),VLOOKUP(E2349,'Pontuação 3.0'!C$2:D$11,2,FALSE),VLOOKUP(H2349,'Pontuação 3.0'!I$2:J$11,2,FALSE),VLOOKUP(J2349,'Pontuação 3.0'!G$2:H$11,2,FALSE),VLOOKUP(G2349,'Pontuação 3.0'!E$2:F$11,2,FALSE),VLOOKUP(K2349,'Pontuação 3.0'!K$2:L$11,2,FALSE),VLOOKUP(L2349,'Pontuação 3.0'!M$2:N$13,2,FALSE)),0)</f>
        <v>1719</v>
      </c>
      <c r="AD2349" s="14">
        <f t="shared" si="1"/>
        <v>172</v>
      </c>
      <c r="AE2349" s="14" t="str">
        <f t="array" ref="AE2349">IFERROR(INDEX('Pontuação 3.0'!G$13:G$191, MATCH(AD2349, 'Pontuação 3.0'!F$13:F$191, 0)), "Faixa Indefinida")</f>
        <v>D</v>
      </c>
      <c r="AF2349" s="14">
        <f t="shared" si="2"/>
        <v>0</v>
      </c>
      <c r="AG2349" s="14">
        <f t="shared" si="3"/>
        <v>0</v>
      </c>
      <c r="AH2349" s="14">
        <f t="shared" si="4"/>
        <v>0</v>
      </c>
      <c r="AI2349" s="14">
        <f t="shared" si="5"/>
        <v>1</v>
      </c>
      <c r="AJ2349" s="10"/>
    </row>
    <row r="2350" ht="15.75" customHeight="1">
      <c r="A2350" s="9">
        <v>45696.0</v>
      </c>
      <c r="B2350" s="10" t="s">
        <v>5378</v>
      </c>
      <c r="C2350" s="10" t="s">
        <v>5379</v>
      </c>
      <c r="D2350" s="11">
        <v>2.1999025146E10</v>
      </c>
      <c r="E2350" s="10" t="s">
        <v>8586</v>
      </c>
      <c r="F2350" s="10" t="s">
        <v>8596</v>
      </c>
      <c r="G2350" s="10" t="s">
        <v>8620</v>
      </c>
      <c r="H2350" s="10" t="s">
        <v>8589</v>
      </c>
      <c r="I2350" s="10" t="s">
        <v>8590</v>
      </c>
      <c r="J2350" s="10" t="s">
        <v>8591</v>
      </c>
      <c r="K2350" s="10" t="s">
        <v>8590</v>
      </c>
      <c r="L2350" s="10" t="s">
        <v>8592</v>
      </c>
      <c r="M2350" s="10" t="s">
        <v>8611</v>
      </c>
      <c r="N2350" s="12" t="s">
        <v>11</v>
      </c>
      <c r="O2350" s="12" t="s">
        <v>13</v>
      </c>
      <c r="P2350" s="12" t="s">
        <v>48</v>
      </c>
      <c r="Q2350" s="12" t="s">
        <v>49</v>
      </c>
      <c r="R2350" s="12" t="s">
        <v>14</v>
      </c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3">
        <f>ROUNDUP(SUM(VLOOKUP(F2350,'Pontuação 3.0'!A$2:B$11,2,FALSE),VLOOKUP(E2350,'Pontuação 3.0'!C$2:D$11,2,FALSE),VLOOKUP(H2350,'Pontuação 3.0'!I$2:J$11,2,FALSE),VLOOKUP(J2350,'Pontuação 3.0'!G$2:H$11,2,FALSE),VLOOKUP(G2350,'Pontuação 3.0'!E$2:F$11,2,FALSE),VLOOKUP(K2350,'Pontuação 3.0'!K$2:L$11,2,FALSE),VLOOKUP(L2350,'Pontuação 3.0'!M$2:N$13,2,FALSE)),0)</f>
        <v>2088</v>
      </c>
      <c r="AD2350" s="14">
        <f t="shared" si="1"/>
        <v>209</v>
      </c>
      <c r="AE2350" s="14" t="str">
        <f t="array" ref="AE2350">IFERROR(INDEX('Pontuação 3.0'!G$13:G$191, MATCH(AD2350, 'Pontuação 3.0'!F$13:F$191, 0)), "Faixa Indefinida")</f>
        <v>C</v>
      </c>
      <c r="AF2350" s="14">
        <f t="shared" si="2"/>
        <v>0</v>
      </c>
      <c r="AG2350" s="14">
        <f t="shared" si="3"/>
        <v>0</v>
      </c>
      <c r="AH2350" s="14">
        <f t="shared" si="4"/>
        <v>1</v>
      </c>
      <c r="AI2350" s="14">
        <f t="shared" si="5"/>
        <v>0</v>
      </c>
      <c r="AJ2350" s="10"/>
    </row>
    <row r="2351" ht="15.75" customHeight="1">
      <c r="A2351" s="9">
        <v>45696.0</v>
      </c>
      <c r="B2351" s="10" t="s">
        <v>5376</v>
      </c>
      <c r="C2351" s="10" t="s">
        <v>5377</v>
      </c>
      <c r="D2351" s="11">
        <v>6.1982501927E10</v>
      </c>
      <c r="E2351" s="10" t="s">
        <v>8586</v>
      </c>
      <c r="F2351" s="10" t="s">
        <v>8596</v>
      </c>
      <c r="G2351" s="10" t="s">
        <v>8616</v>
      </c>
      <c r="H2351" s="10" t="s">
        <v>8598</v>
      </c>
      <c r="I2351" s="10" t="s">
        <v>8590</v>
      </c>
      <c r="J2351" s="10" t="s">
        <v>8617</v>
      </c>
      <c r="K2351" s="10" t="s">
        <v>8590</v>
      </c>
      <c r="L2351" s="10" t="s">
        <v>8615</v>
      </c>
      <c r="M2351" s="10" t="s">
        <v>8611</v>
      </c>
      <c r="N2351" s="12" t="s">
        <v>11</v>
      </c>
      <c r="O2351" s="12" t="s">
        <v>13</v>
      </c>
      <c r="P2351" s="12" t="s">
        <v>22</v>
      </c>
      <c r="Q2351" s="12" t="s">
        <v>31</v>
      </c>
      <c r="R2351" s="12" t="s">
        <v>14</v>
      </c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3">
        <f>ROUNDUP(SUM(VLOOKUP(F2351,'Pontuação 3.0'!A$2:B$11,2,FALSE),VLOOKUP(E2351,'Pontuação 3.0'!C$2:D$11,2,FALSE),VLOOKUP(H2351,'Pontuação 3.0'!I$2:J$11,2,FALSE),VLOOKUP(J2351,'Pontuação 3.0'!G$2:H$11,2,FALSE),VLOOKUP(G2351,'Pontuação 3.0'!E$2:F$11,2,FALSE),VLOOKUP(K2351,'Pontuação 3.0'!K$2:L$11,2,FALSE),VLOOKUP(L2351,'Pontuação 3.0'!M$2:N$13,2,FALSE)),0)</f>
        <v>2444</v>
      </c>
      <c r="AD2351" s="14">
        <f t="shared" si="1"/>
        <v>244</v>
      </c>
      <c r="AE2351" s="14" t="str">
        <f t="array" ref="AE2351">IFERROR(INDEX('Pontuação 3.0'!G$13:G$191, MATCH(AD2351, 'Pontuação 3.0'!F$13:F$191, 0)), "Faixa Indefinida")</f>
        <v>A</v>
      </c>
      <c r="AF2351" s="14">
        <f t="shared" si="2"/>
        <v>1</v>
      </c>
      <c r="AG2351" s="14">
        <f t="shared" si="3"/>
        <v>0</v>
      </c>
      <c r="AH2351" s="14">
        <f t="shared" si="4"/>
        <v>0</v>
      </c>
      <c r="AI2351" s="14">
        <f t="shared" si="5"/>
        <v>0</v>
      </c>
      <c r="AJ2351" s="10"/>
    </row>
    <row r="2352" ht="15.75" customHeight="1">
      <c r="A2352" s="9">
        <v>45696.0</v>
      </c>
      <c r="B2352" s="10" t="s">
        <v>5380</v>
      </c>
      <c r="C2352" s="10" t="s">
        <v>5381</v>
      </c>
      <c r="D2352" s="11">
        <v>8.8993734569E10</v>
      </c>
      <c r="E2352" s="10" t="s">
        <v>8586</v>
      </c>
      <c r="F2352" s="10" t="s">
        <v>8587</v>
      </c>
      <c r="G2352" s="10" t="s">
        <v>8588</v>
      </c>
      <c r="H2352" s="10" t="s">
        <v>8598</v>
      </c>
      <c r="I2352" s="10" t="s">
        <v>8590</v>
      </c>
      <c r="J2352" s="10" t="s">
        <v>8599</v>
      </c>
      <c r="K2352" s="10" t="s">
        <v>8590</v>
      </c>
      <c r="L2352" s="10" t="s">
        <v>8615</v>
      </c>
      <c r="M2352" s="10" t="s">
        <v>8601</v>
      </c>
      <c r="N2352" s="12" t="s">
        <v>11</v>
      </c>
      <c r="O2352" s="12" t="s">
        <v>13</v>
      </c>
      <c r="P2352" s="12" t="s">
        <v>114</v>
      </c>
      <c r="Q2352" s="12" t="s">
        <v>49</v>
      </c>
      <c r="R2352" s="12" t="s">
        <v>14</v>
      </c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3">
        <f>ROUNDUP(SUM(VLOOKUP(F2352,'Pontuação 3.0'!A$2:B$11,2,FALSE),VLOOKUP(E2352,'Pontuação 3.0'!C$2:D$11,2,FALSE),VLOOKUP(H2352,'Pontuação 3.0'!I$2:J$11,2,FALSE),VLOOKUP(J2352,'Pontuação 3.0'!G$2:H$11,2,FALSE),VLOOKUP(G2352,'Pontuação 3.0'!E$2:F$11,2,FALSE),VLOOKUP(K2352,'Pontuação 3.0'!K$2:L$11,2,FALSE),VLOOKUP(L2352,'Pontuação 3.0'!M$2:N$13,2,FALSE)),0)</f>
        <v>2208</v>
      </c>
      <c r="AD2352" s="14">
        <f t="shared" si="1"/>
        <v>221</v>
      </c>
      <c r="AE2352" s="14" t="str">
        <f t="array" ref="AE2352">IFERROR(INDEX('Pontuação 3.0'!G$13:G$191, MATCH(AD2352, 'Pontuação 3.0'!F$13:F$191, 0)), "Faixa Indefinida")</f>
        <v>B</v>
      </c>
      <c r="AF2352" s="14">
        <f t="shared" si="2"/>
        <v>0</v>
      </c>
      <c r="AG2352" s="14">
        <f t="shared" si="3"/>
        <v>1</v>
      </c>
      <c r="AH2352" s="14">
        <f t="shared" si="4"/>
        <v>0</v>
      </c>
      <c r="AI2352" s="14">
        <f t="shared" si="5"/>
        <v>0</v>
      </c>
      <c r="AJ2352" s="10"/>
    </row>
    <row r="2353" ht="15.75" customHeight="1">
      <c r="A2353" s="9">
        <v>45696.0</v>
      </c>
      <c r="B2353" s="10" t="s">
        <v>5382</v>
      </c>
      <c r="C2353" s="10" t="s">
        <v>5383</v>
      </c>
      <c r="D2353" s="10" t="s">
        <v>5384</v>
      </c>
      <c r="E2353" s="10" t="s">
        <v>8586</v>
      </c>
      <c r="F2353" s="10" t="s">
        <v>8587</v>
      </c>
      <c r="G2353" s="10" t="s">
        <v>8588</v>
      </c>
      <c r="H2353" s="10" t="s">
        <v>8589</v>
      </c>
      <c r="I2353" s="10" t="s">
        <v>8614</v>
      </c>
      <c r="J2353" s="10" t="s">
        <v>8591</v>
      </c>
      <c r="K2353" s="10" t="s">
        <v>8606</v>
      </c>
      <c r="L2353" s="10" t="s">
        <v>8592</v>
      </c>
      <c r="M2353" s="10" t="s">
        <v>8611</v>
      </c>
      <c r="N2353" s="12" t="s">
        <v>11</v>
      </c>
      <c r="O2353" s="12" t="s">
        <v>13</v>
      </c>
      <c r="P2353" s="12" t="s">
        <v>22</v>
      </c>
      <c r="Q2353" s="12" t="s">
        <v>49</v>
      </c>
      <c r="R2353" s="12" t="s">
        <v>14</v>
      </c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3">
        <f>ROUNDUP(SUM(VLOOKUP(F2353,'Pontuação 3.0'!A$2:B$11,2,FALSE),VLOOKUP(E2353,'Pontuação 3.0'!C$2:D$11,2,FALSE),VLOOKUP(H2353,'Pontuação 3.0'!I$2:J$11,2,FALSE),VLOOKUP(J2353,'Pontuação 3.0'!G$2:H$11,2,FALSE),VLOOKUP(G2353,'Pontuação 3.0'!E$2:F$11,2,FALSE),VLOOKUP(K2353,'Pontuação 3.0'!K$2:L$11,2,FALSE),VLOOKUP(L2353,'Pontuação 3.0'!M$2:N$13,2,FALSE)),0)</f>
        <v>2622</v>
      </c>
      <c r="AD2353" s="14">
        <f t="shared" si="1"/>
        <v>262</v>
      </c>
      <c r="AE2353" s="14" t="str">
        <f t="array" ref="AE2353">IFERROR(INDEX('Pontuação 3.0'!G$13:G$191, MATCH(AD2353, 'Pontuação 3.0'!F$13:F$191, 0)), "Faixa Indefinida")</f>
        <v>A</v>
      </c>
      <c r="AF2353" s="14">
        <f t="shared" si="2"/>
        <v>1</v>
      </c>
      <c r="AG2353" s="14">
        <f t="shared" si="3"/>
        <v>0</v>
      </c>
      <c r="AH2353" s="14">
        <f t="shared" si="4"/>
        <v>0</v>
      </c>
      <c r="AI2353" s="14">
        <f t="shared" si="5"/>
        <v>0</v>
      </c>
      <c r="AJ2353" s="10"/>
    </row>
    <row r="2354" ht="15.75" customHeight="1">
      <c r="A2354" s="9">
        <v>45696.0</v>
      </c>
      <c r="B2354" s="10" t="s">
        <v>5385</v>
      </c>
      <c r="C2354" s="10" t="s">
        <v>5386</v>
      </c>
      <c r="D2354" s="10" t="s">
        <v>5387</v>
      </c>
      <c r="E2354" s="10" t="s">
        <v>8586</v>
      </c>
      <c r="F2354" s="10" t="s">
        <v>8596</v>
      </c>
      <c r="G2354" s="10" t="s">
        <v>8588</v>
      </c>
      <c r="H2354" s="10" t="s">
        <v>8626</v>
      </c>
      <c r="I2354" s="10" t="s">
        <v>8590</v>
      </c>
      <c r="J2354" s="10" t="s">
        <v>8591</v>
      </c>
      <c r="K2354" s="10" t="s">
        <v>8590</v>
      </c>
      <c r="L2354" s="10" t="s">
        <v>8629</v>
      </c>
      <c r="M2354" s="10" t="s">
        <v>8601</v>
      </c>
      <c r="N2354" s="12" t="s">
        <v>11</v>
      </c>
      <c r="O2354" s="12" t="s">
        <v>13</v>
      </c>
      <c r="P2354" s="12" t="s">
        <v>19</v>
      </c>
      <c r="Q2354" s="12" t="s">
        <v>15</v>
      </c>
      <c r="R2354" s="12" t="s">
        <v>14</v>
      </c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3">
        <f>ROUNDUP(SUM(VLOOKUP(F2354,'Pontuação 3.0'!A$2:B$11,2,FALSE),VLOOKUP(E2354,'Pontuação 3.0'!C$2:D$11,2,FALSE),VLOOKUP(H2354,'Pontuação 3.0'!I$2:J$11,2,FALSE),VLOOKUP(J2354,'Pontuação 3.0'!G$2:H$11,2,FALSE),VLOOKUP(G2354,'Pontuação 3.0'!E$2:F$11,2,FALSE),VLOOKUP(K2354,'Pontuação 3.0'!K$2:L$11,2,FALSE),VLOOKUP(L2354,'Pontuação 3.0'!M$2:N$13,2,FALSE)),0)</f>
        <v>1971</v>
      </c>
      <c r="AD2354" s="14">
        <f t="shared" si="1"/>
        <v>197</v>
      </c>
      <c r="AE2354" s="14" t="str">
        <f t="array" ref="AE2354">IFERROR(INDEX('Pontuação 3.0'!G$13:G$191, MATCH(AD2354, 'Pontuação 3.0'!F$13:F$191, 0)), "Faixa Indefinida")</f>
        <v>C</v>
      </c>
      <c r="AF2354" s="14">
        <f t="shared" si="2"/>
        <v>0</v>
      </c>
      <c r="AG2354" s="14">
        <f t="shared" si="3"/>
        <v>0</v>
      </c>
      <c r="AH2354" s="14">
        <f t="shared" si="4"/>
        <v>1</v>
      </c>
      <c r="AI2354" s="14">
        <f t="shared" si="5"/>
        <v>0</v>
      </c>
      <c r="AJ2354" s="10"/>
    </row>
    <row r="2355" ht="15.75" customHeight="1">
      <c r="A2355" s="9">
        <v>45696.0</v>
      </c>
      <c r="B2355" s="10" t="s">
        <v>297</v>
      </c>
      <c r="C2355" s="10" t="s">
        <v>5388</v>
      </c>
      <c r="D2355" s="11">
        <v>8.199433129E10</v>
      </c>
      <c r="E2355" s="10" t="s">
        <v>8586</v>
      </c>
      <c r="F2355" s="10" t="s">
        <v>8587</v>
      </c>
      <c r="G2355" s="10" t="s">
        <v>8620</v>
      </c>
      <c r="H2355" s="10" t="s">
        <v>8598</v>
      </c>
      <c r="I2355" s="10" t="s">
        <v>8590</v>
      </c>
      <c r="J2355" s="10" t="s">
        <v>8591</v>
      </c>
      <c r="K2355" s="10" t="s">
        <v>8590</v>
      </c>
      <c r="L2355" s="10" t="s">
        <v>8615</v>
      </c>
      <c r="M2355" s="10" t="s">
        <v>8601</v>
      </c>
      <c r="N2355" s="12" t="s">
        <v>11</v>
      </c>
      <c r="O2355" s="12" t="s">
        <v>13</v>
      </c>
      <c r="P2355" s="12" t="s">
        <v>22</v>
      </c>
      <c r="Q2355" s="12" t="s">
        <v>49</v>
      </c>
      <c r="R2355" s="12" t="s">
        <v>14</v>
      </c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3">
        <f>ROUNDUP(SUM(VLOOKUP(F2355,'Pontuação 3.0'!A$2:B$11,2,FALSE),VLOOKUP(E2355,'Pontuação 3.0'!C$2:D$11,2,FALSE),VLOOKUP(H2355,'Pontuação 3.0'!I$2:J$11,2,FALSE),VLOOKUP(J2355,'Pontuação 3.0'!G$2:H$11,2,FALSE),VLOOKUP(G2355,'Pontuação 3.0'!E$2:F$11,2,FALSE),VLOOKUP(K2355,'Pontuação 3.0'!K$2:L$11,2,FALSE),VLOOKUP(L2355,'Pontuação 3.0'!M$2:N$13,2,FALSE)),0)</f>
        <v>2220</v>
      </c>
      <c r="AD2355" s="14">
        <f t="shared" si="1"/>
        <v>222</v>
      </c>
      <c r="AE2355" s="14" t="str">
        <f t="array" ref="AE2355">IFERROR(INDEX('Pontuação 3.0'!G$13:G$191, MATCH(AD2355, 'Pontuação 3.0'!F$13:F$191, 0)), "Faixa Indefinida")</f>
        <v>B</v>
      </c>
      <c r="AF2355" s="14">
        <f t="shared" si="2"/>
        <v>0</v>
      </c>
      <c r="AG2355" s="14">
        <f t="shared" si="3"/>
        <v>1</v>
      </c>
      <c r="AH2355" s="14">
        <f t="shared" si="4"/>
        <v>0</v>
      </c>
      <c r="AI2355" s="14">
        <f t="shared" si="5"/>
        <v>0</v>
      </c>
      <c r="AJ2355" s="10"/>
    </row>
    <row r="2356" ht="15.75" customHeight="1">
      <c r="A2356" s="9">
        <v>45696.0</v>
      </c>
      <c r="B2356" s="10" t="s">
        <v>5389</v>
      </c>
      <c r="C2356" s="10" t="s">
        <v>5390</v>
      </c>
      <c r="D2356" s="11">
        <v>1.7988172867E10</v>
      </c>
      <c r="E2356" s="10" t="s">
        <v>8586</v>
      </c>
      <c r="F2356" s="10" t="s">
        <v>8587</v>
      </c>
      <c r="G2356" s="10" t="s">
        <v>8620</v>
      </c>
      <c r="H2356" s="10" t="s">
        <v>8598</v>
      </c>
      <c r="I2356" s="10" t="s">
        <v>8614</v>
      </c>
      <c r="J2356" s="10" t="s">
        <v>8599</v>
      </c>
      <c r="K2356" s="10" t="s">
        <v>8590</v>
      </c>
      <c r="L2356" s="10" t="s">
        <v>8592</v>
      </c>
      <c r="M2356" s="10" t="s">
        <v>8625</v>
      </c>
      <c r="N2356" s="12" t="s">
        <v>11</v>
      </c>
      <c r="O2356" s="12" t="s">
        <v>13</v>
      </c>
      <c r="P2356" s="12" t="s">
        <v>22</v>
      </c>
      <c r="Q2356" s="12" t="s">
        <v>45</v>
      </c>
      <c r="R2356" s="12" t="s">
        <v>14</v>
      </c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3">
        <f>ROUNDUP(SUM(VLOOKUP(F2356,'Pontuação 3.0'!A$2:B$11,2,FALSE),VLOOKUP(E2356,'Pontuação 3.0'!C$2:D$11,2,FALSE),VLOOKUP(H2356,'Pontuação 3.0'!I$2:J$11,2,FALSE),VLOOKUP(J2356,'Pontuação 3.0'!G$2:H$11,2,FALSE),VLOOKUP(G2356,'Pontuação 3.0'!E$2:F$11,2,FALSE),VLOOKUP(K2356,'Pontuação 3.0'!K$2:L$11,2,FALSE),VLOOKUP(L2356,'Pontuação 3.0'!M$2:N$13,2,FALSE)),0)</f>
        <v>1982</v>
      </c>
      <c r="AD2356" s="14">
        <f t="shared" si="1"/>
        <v>198</v>
      </c>
      <c r="AE2356" s="14" t="str">
        <f t="array" ref="AE2356">IFERROR(INDEX('Pontuação 3.0'!G$13:G$191, MATCH(AD2356, 'Pontuação 3.0'!F$13:F$191, 0)), "Faixa Indefinida")</f>
        <v>C</v>
      </c>
      <c r="AF2356" s="14">
        <f t="shared" si="2"/>
        <v>0</v>
      </c>
      <c r="AG2356" s="14">
        <f t="shared" si="3"/>
        <v>0</v>
      </c>
      <c r="AH2356" s="14">
        <f t="shared" si="4"/>
        <v>1</v>
      </c>
      <c r="AI2356" s="14">
        <f t="shared" si="5"/>
        <v>0</v>
      </c>
      <c r="AJ2356" s="10"/>
    </row>
    <row r="2357" ht="15.75" customHeight="1">
      <c r="A2357" s="9">
        <v>45696.0</v>
      </c>
      <c r="B2357" s="10" t="s">
        <v>5391</v>
      </c>
      <c r="C2357" s="10" t="s">
        <v>5392</v>
      </c>
      <c r="D2357" s="10" t="s">
        <v>5393</v>
      </c>
      <c r="E2357" s="10" t="s">
        <v>8586</v>
      </c>
      <c r="F2357" s="10" t="s">
        <v>8587</v>
      </c>
      <c r="G2357" s="10" t="s">
        <v>8588</v>
      </c>
      <c r="H2357" s="10" t="s">
        <v>8589</v>
      </c>
      <c r="I2357" s="10" t="s">
        <v>8614</v>
      </c>
      <c r="J2357" s="10" t="s">
        <v>8617</v>
      </c>
      <c r="K2357" s="10" t="s">
        <v>8590</v>
      </c>
      <c r="L2357" s="10" t="s">
        <v>8615</v>
      </c>
      <c r="M2357" s="10" t="s">
        <v>8625</v>
      </c>
      <c r="N2357" s="12" t="s">
        <v>11</v>
      </c>
      <c r="O2357" s="12" t="s">
        <v>13</v>
      </c>
      <c r="P2357" s="12" t="s">
        <v>19</v>
      </c>
      <c r="Q2357" s="12" t="s">
        <v>49</v>
      </c>
      <c r="R2357" s="12" t="s">
        <v>14</v>
      </c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3">
        <f>ROUNDUP(SUM(VLOOKUP(F2357,'Pontuação 3.0'!A$2:B$11,2,FALSE),VLOOKUP(E2357,'Pontuação 3.0'!C$2:D$11,2,FALSE),VLOOKUP(H2357,'Pontuação 3.0'!I$2:J$11,2,FALSE),VLOOKUP(J2357,'Pontuação 3.0'!G$2:H$11,2,FALSE),VLOOKUP(G2357,'Pontuação 3.0'!E$2:F$11,2,FALSE),VLOOKUP(K2357,'Pontuação 3.0'!K$2:L$11,2,FALSE),VLOOKUP(L2357,'Pontuação 3.0'!M$2:N$13,2,FALSE)),0)</f>
        <v>2570</v>
      </c>
      <c r="AD2357" s="14">
        <f t="shared" si="1"/>
        <v>257</v>
      </c>
      <c r="AE2357" s="14" t="str">
        <f t="array" ref="AE2357">IFERROR(INDEX('Pontuação 3.0'!G$13:G$191, MATCH(AD2357, 'Pontuação 3.0'!F$13:F$191, 0)), "Faixa Indefinida")</f>
        <v>A</v>
      </c>
      <c r="AF2357" s="14">
        <f t="shared" si="2"/>
        <v>1</v>
      </c>
      <c r="AG2357" s="14">
        <f t="shared" si="3"/>
        <v>0</v>
      </c>
      <c r="AH2357" s="14">
        <f t="shared" si="4"/>
        <v>0</v>
      </c>
      <c r="AI2357" s="14">
        <f t="shared" si="5"/>
        <v>0</v>
      </c>
      <c r="AJ2357" s="10"/>
    </row>
    <row r="2358" ht="15.75" customHeight="1">
      <c r="A2358" s="9">
        <v>45696.0</v>
      </c>
      <c r="B2358" s="10" t="s">
        <v>539</v>
      </c>
      <c r="C2358" s="10" t="s">
        <v>5394</v>
      </c>
      <c r="D2358" s="15" t="s">
        <v>8775</v>
      </c>
      <c r="E2358" s="10" t="s">
        <v>8622</v>
      </c>
      <c r="F2358" s="10" t="s">
        <v>8587</v>
      </c>
      <c r="G2358" s="10" t="s">
        <v>8588</v>
      </c>
      <c r="H2358" s="10" t="s">
        <v>8598</v>
      </c>
      <c r="I2358" s="10" t="s">
        <v>8590</v>
      </c>
      <c r="J2358" s="10" t="s">
        <v>8599</v>
      </c>
      <c r="K2358" s="10" t="s">
        <v>8606</v>
      </c>
      <c r="L2358" s="10" t="s">
        <v>8592</v>
      </c>
      <c r="M2358" s="10" t="s">
        <v>8611</v>
      </c>
      <c r="N2358" s="12" t="s">
        <v>11</v>
      </c>
      <c r="O2358" s="12" t="s">
        <v>13</v>
      </c>
      <c r="P2358" s="12" t="s">
        <v>114</v>
      </c>
      <c r="Q2358" s="12" t="s">
        <v>15</v>
      </c>
      <c r="R2358" s="12" t="s">
        <v>14</v>
      </c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3">
        <f>ROUNDUP(SUM(VLOOKUP(F2358,'Pontuação 3.0'!A$2:B$11,2,FALSE),VLOOKUP(E2358,'Pontuação 3.0'!C$2:D$11,2,FALSE),VLOOKUP(H2358,'Pontuação 3.0'!I$2:J$11,2,FALSE),VLOOKUP(J2358,'Pontuação 3.0'!G$2:H$11,2,FALSE),VLOOKUP(G2358,'Pontuação 3.0'!E$2:F$11,2,FALSE),VLOOKUP(K2358,'Pontuação 3.0'!K$2:L$11,2,FALSE),VLOOKUP(L2358,'Pontuação 3.0'!M$2:N$13,2,FALSE)),0)</f>
        <v>2353</v>
      </c>
      <c r="AD2358" s="14">
        <f t="shared" si="1"/>
        <v>235</v>
      </c>
      <c r="AE2358" s="14" t="str">
        <f t="array" ref="AE2358">IFERROR(INDEX('Pontuação 3.0'!G$13:G$191, MATCH(AD2358, 'Pontuação 3.0'!F$13:F$191, 0)), "Faixa Indefinida")</f>
        <v>B</v>
      </c>
      <c r="AF2358" s="14">
        <f t="shared" si="2"/>
        <v>0</v>
      </c>
      <c r="AG2358" s="14">
        <f t="shared" si="3"/>
        <v>1</v>
      </c>
      <c r="AH2358" s="14">
        <f t="shared" si="4"/>
        <v>0</v>
      </c>
      <c r="AI2358" s="14">
        <f t="shared" si="5"/>
        <v>0</v>
      </c>
      <c r="AJ2358" s="10"/>
    </row>
    <row r="2359" ht="15.75" customHeight="1">
      <c r="A2359" s="9">
        <v>45696.0</v>
      </c>
      <c r="B2359" s="10" t="s">
        <v>1241</v>
      </c>
      <c r="C2359" s="10" t="s">
        <v>5395</v>
      </c>
      <c r="D2359" s="11">
        <v>1.1972378161E10</v>
      </c>
      <c r="E2359" s="10" t="s">
        <v>8586</v>
      </c>
      <c r="F2359" s="10" t="s">
        <v>8596</v>
      </c>
      <c r="G2359" s="10" t="s">
        <v>8616</v>
      </c>
      <c r="H2359" s="10" t="s">
        <v>8589</v>
      </c>
      <c r="I2359" s="10" t="s">
        <v>8590</v>
      </c>
      <c r="J2359" s="10" t="s">
        <v>8591</v>
      </c>
      <c r="K2359" s="10" t="s">
        <v>8590</v>
      </c>
      <c r="L2359" s="10" t="s">
        <v>8629</v>
      </c>
      <c r="M2359" s="10" t="s">
        <v>8611</v>
      </c>
      <c r="N2359" s="12" t="s">
        <v>11</v>
      </c>
      <c r="O2359" s="12" t="s">
        <v>13</v>
      </c>
      <c r="P2359" s="12" t="s">
        <v>19</v>
      </c>
      <c r="Q2359" s="12" t="s">
        <v>49</v>
      </c>
      <c r="R2359" s="12" t="s">
        <v>14</v>
      </c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3">
        <f>ROUNDUP(SUM(VLOOKUP(F2359,'Pontuação 3.0'!A$2:B$11,2,FALSE),VLOOKUP(E2359,'Pontuação 3.0'!C$2:D$11,2,FALSE),VLOOKUP(H2359,'Pontuação 3.0'!I$2:J$11,2,FALSE),VLOOKUP(J2359,'Pontuação 3.0'!G$2:H$11,2,FALSE),VLOOKUP(G2359,'Pontuação 3.0'!E$2:F$11,2,FALSE),VLOOKUP(K2359,'Pontuação 3.0'!K$2:L$11,2,FALSE),VLOOKUP(L2359,'Pontuação 3.0'!M$2:N$13,2,FALSE)),0)</f>
        <v>2300</v>
      </c>
      <c r="AD2359" s="14">
        <f t="shared" si="1"/>
        <v>230</v>
      </c>
      <c r="AE2359" s="14" t="str">
        <f t="array" ref="AE2359">IFERROR(INDEX('Pontuação 3.0'!G$13:G$191, MATCH(AD2359, 'Pontuação 3.0'!F$13:F$191, 0)), "Faixa Indefinida")</f>
        <v>B</v>
      </c>
      <c r="AF2359" s="14">
        <f t="shared" si="2"/>
        <v>0</v>
      </c>
      <c r="AG2359" s="14">
        <f t="shared" si="3"/>
        <v>1</v>
      </c>
      <c r="AH2359" s="14">
        <f t="shared" si="4"/>
        <v>0</v>
      </c>
      <c r="AI2359" s="14">
        <f t="shared" si="5"/>
        <v>0</v>
      </c>
      <c r="AJ2359" s="10"/>
    </row>
    <row r="2360" ht="15.75" customHeight="1">
      <c r="A2360" s="9">
        <v>45696.0</v>
      </c>
      <c r="B2360" s="10" t="s">
        <v>5399</v>
      </c>
      <c r="C2360" s="10" t="s">
        <v>5400</v>
      </c>
      <c r="D2360" s="11">
        <v>2.7998880745E10</v>
      </c>
      <c r="E2360" s="10" t="s">
        <v>8622</v>
      </c>
      <c r="F2360" s="10" t="s">
        <v>8596</v>
      </c>
      <c r="G2360" s="10" t="s">
        <v>8628</v>
      </c>
      <c r="H2360" s="10" t="s">
        <v>8589</v>
      </c>
      <c r="I2360" s="10" t="s">
        <v>8614</v>
      </c>
      <c r="J2360" s="10" t="s">
        <v>8599</v>
      </c>
      <c r="K2360" s="10" t="s">
        <v>8590</v>
      </c>
      <c r="L2360" s="10" t="s">
        <v>8615</v>
      </c>
      <c r="M2360" s="10" t="s">
        <v>8625</v>
      </c>
      <c r="N2360" s="12" t="s">
        <v>11</v>
      </c>
      <c r="O2360" s="12" t="s">
        <v>13</v>
      </c>
      <c r="P2360" s="12" t="s">
        <v>22</v>
      </c>
      <c r="Q2360" s="12" t="s">
        <v>49</v>
      </c>
      <c r="R2360" s="12" t="s">
        <v>14</v>
      </c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3">
        <f>ROUNDUP(SUM(VLOOKUP(F2360,'Pontuação 3.0'!A$2:B$11,2,FALSE),VLOOKUP(E2360,'Pontuação 3.0'!C$2:D$11,2,FALSE),VLOOKUP(H2360,'Pontuação 3.0'!I$2:J$11,2,FALSE),VLOOKUP(J2360,'Pontuação 3.0'!G$2:H$11,2,FALSE),VLOOKUP(G2360,'Pontuação 3.0'!E$2:F$11,2,FALSE),VLOOKUP(K2360,'Pontuação 3.0'!K$2:L$11,2,FALSE),VLOOKUP(L2360,'Pontuação 3.0'!M$2:N$13,2,FALSE)),0)</f>
        <v>1982</v>
      </c>
      <c r="AD2360" s="14">
        <f t="shared" si="1"/>
        <v>198</v>
      </c>
      <c r="AE2360" s="14" t="str">
        <f t="array" ref="AE2360">IFERROR(INDEX('Pontuação 3.0'!G$13:G$191, MATCH(AD2360, 'Pontuação 3.0'!F$13:F$191, 0)), "Faixa Indefinida")</f>
        <v>C</v>
      </c>
      <c r="AF2360" s="14">
        <f t="shared" si="2"/>
        <v>0</v>
      </c>
      <c r="AG2360" s="14">
        <f t="shared" si="3"/>
        <v>0</v>
      </c>
      <c r="AH2360" s="14">
        <f t="shared" si="4"/>
        <v>1</v>
      </c>
      <c r="AI2360" s="14">
        <f t="shared" si="5"/>
        <v>0</v>
      </c>
      <c r="AJ2360" s="10"/>
    </row>
    <row r="2361" ht="15.75" customHeight="1">
      <c r="A2361" s="9">
        <v>45696.0</v>
      </c>
      <c r="B2361" s="10" t="s">
        <v>5399</v>
      </c>
      <c r="C2361" s="10" t="s">
        <v>5400</v>
      </c>
      <c r="D2361" s="11">
        <v>2.7998880745E10</v>
      </c>
      <c r="E2361" s="10" t="s">
        <v>8622</v>
      </c>
      <c r="F2361" s="10" t="s">
        <v>8596</v>
      </c>
      <c r="G2361" s="10" t="s">
        <v>8628</v>
      </c>
      <c r="H2361" s="10" t="s">
        <v>8589</v>
      </c>
      <c r="I2361" s="10" t="s">
        <v>8614</v>
      </c>
      <c r="J2361" s="10" t="s">
        <v>8599</v>
      </c>
      <c r="K2361" s="10" t="s">
        <v>8590</v>
      </c>
      <c r="L2361" s="10" t="s">
        <v>8615</v>
      </c>
      <c r="M2361" s="10" t="s">
        <v>8625</v>
      </c>
      <c r="N2361" s="12" t="s">
        <v>11</v>
      </c>
      <c r="O2361" s="12" t="s">
        <v>13</v>
      </c>
      <c r="P2361" s="12" t="s">
        <v>22</v>
      </c>
      <c r="Q2361" s="12" t="s">
        <v>49</v>
      </c>
      <c r="R2361" s="12" t="s">
        <v>14</v>
      </c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3">
        <f>ROUNDUP(SUM(VLOOKUP(F2361,'Pontuação 3.0'!A$2:B$11,2,FALSE),VLOOKUP(E2361,'Pontuação 3.0'!C$2:D$11,2,FALSE),VLOOKUP(H2361,'Pontuação 3.0'!I$2:J$11,2,FALSE),VLOOKUP(J2361,'Pontuação 3.0'!G$2:H$11,2,FALSE),VLOOKUP(G2361,'Pontuação 3.0'!E$2:F$11,2,FALSE),VLOOKUP(K2361,'Pontuação 3.0'!K$2:L$11,2,FALSE),VLOOKUP(L2361,'Pontuação 3.0'!M$2:N$13,2,FALSE)),0)</f>
        <v>1982</v>
      </c>
      <c r="AD2361" s="14">
        <f t="shared" si="1"/>
        <v>198</v>
      </c>
      <c r="AE2361" s="14" t="str">
        <f t="array" ref="AE2361">IFERROR(INDEX('Pontuação 3.0'!G$13:G$191, MATCH(AD2361, 'Pontuação 3.0'!F$13:F$191, 0)), "Faixa Indefinida")</f>
        <v>C</v>
      </c>
      <c r="AF2361" s="14">
        <f t="shared" si="2"/>
        <v>0</v>
      </c>
      <c r="AG2361" s="14">
        <f t="shared" si="3"/>
        <v>0</v>
      </c>
      <c r="AH2361" s="14">
        <f t="shared" si="4"/>
        <v>1</v>
      </c>
      <c r="AI2361" s="14">
        <f t="shared" si="5"/>
        <v>0</v>
      </c>
      <c r="AJ2361" s="10"/>
    </row>
    <row r="2362" ht="15.75" customHeight="1">
      <c r="A2362" s="9">
        <v>45696.0</v>
      </c>
      <c r="B2362" s="10" t="s">
        <v>2522</v>
      </c>
      <c r="C2362" s="10" t="s">
        <v>5401</v>
      </c>
      <c r="D2362" s="11">
        <v>3.5984329075E10</v>
      </c>
      <c r="E2362" s="10" t="s">
        <v>8586</v>
      </c>
      <c r="F2362" s="10" t="s">
        <v>8587</v>
      </c>
      <c r="G2362" s="10" t="s">
        <v>8588</v>
      </c>
      <c r="H2362" s="10" t="s">
        <v>8598</v>
      </c>
      <c r="I2362" s="10" t="s">
        <v>8590</v>
      </c>
      <c r="J2362" s="10" t="s">
        <v>8591</v>
      </c>
      <c r="K2362" s="10" t="s">
        <v>8590</v>
      </c>
      <c r="L2362" s="10" t="s">
        <v>8592</v>
      </c>
      <c r="M2362" s="10" t="s">
        <v>8611</v>
      </c>
      <c r="N2362" s="12" t="s">
        <v>11</v>
      </c>
      <c r="O2362" s="12" t="s">
        <v>13</v>
      </c>
      <c r="P2362" s="12" t="s">
        <v>77</v>
      </c>
      <c r="Q2362" s="12" t="s">
        <v>45</v>
      </c>
      <c r="R2362" s="12" t="s">
        <v>23</v>
      </c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3">
        <f>ROUNDUP(SUM(VLOOKUP(F2362,'Pontuação 3.0'!A$2:B$11,2,FALSE),VLOOKUP(E2362,'Pontuação 3.0'!C$2:D$11,2,FALSE),VLOOKUP(H2362,'Pontuação 3.0'!I$2:J$11,2,FALSE),VLOOKUP(J2362,'Pontuação 3.0'!G$2:H$11,2,FALSE),VLOOKUP(G2362,'Pontuação 3.0'!E$2:F$11,2,FALSE),VLOOKUP(K2362,'Pontuação 3.0'!K$2:L$11,2,FALSE),VLOOKUP(L2362,'Pontuação 3.0'!M$2:N$13,2,FALSE)),0)</f>
        <v>2274</v>
      </c>
      <c r="AD2362" s="14">
        <f t="shared" si="1"/>
        <v>227</v>
      </c>
      <c r="AE2362" s="14" t="str">
        <f t="array" ref="AE2362">IFERROR(INDEX('Pontuação 3.0'!G$13:G$191, MATCH(AD2362, 'Pontuação 3.0'!F$13:F$191, 0)), "Faixa Indefinida")</f>
        <v>B</v>
      </c>
      <c r="AF2362" s="14">
        <f t="shared" si="2"/>
        <v>0</v>
      </c>
      <c r="AG2362" s="14">
        <f t="shared" si="3"/>
        <v>1</v>
      </c>
      <c r="AH2362" s="14">
        <f t="shared" si="4"/>
        <v>0</v>
      </c>
      <c r="AI2362" s="14">
        <f t="shared" si="5"/>
        <v>0</v>
      </c>
      <c r="AJ2362" s="10"/>
    </row>
    <row r="2363" ht="15.75" customHeight="1">
      <c r="A2363" s="9">
        <v>45696.0</v>
      </c>
      <c r="B2363" s="10" t="s">
        <v>5408</v>
      </c>
      <c r="C2363" s="10" t="s">
        <v>5409</v>
      </c>
      <c r="D2363" s="11">
        <v>7.4981136098E10</v>
      </c>
      <c r="E2363" s="10" t="s">
        <v>8622</v>
      </c>
      <c r="F2363" s="10" t="s">
        <v>8587</v>
      </c>
      <c r="G2363" s="10" t="s">
        <v>8588</v>
      </c>
      <c r="H2363" s="10" t="s">
        <v>8598</v>
      </c>
      <c r="I2363" s="10" t="s">
        <v>8590</v>
      </c>
      <c r="J2363" s="10" t="s">
        <v>8599</v>
      </c>
      <c r="K2363" s="10" t="s">
        <v>8606</v>
      </c>
      <c r="L2363" s="10" t="s">
        <v>8592</v>
      </c>
      <c r="M2363" s="10" t="s">
        <v>8621</v>
      </c>
      <c r="N2363" s="12" t="s">
        <v>11</v>
      </c>
      <c r="O2363" s="12" t="s">
        <v>13</v>
      </c>
      <c r="P2363" s="12" t="s">
        <v>22</v>
      </c>
      <c r="Q2363" s="12" t="s">
        <v>261</v>
      </c>
      <c r="R2363" s="12" t="s">
        <v>14</v>
      </c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3">
        <f>ROUNDUP(SUM(VLOOKUP(F2363,'Pontuação 3.0'!A$2:B$11,2,FALSE),VLOOKUP(E2363,'Pontuação 3.0'!C$2:D$11,2,FALSE),VLOOKUP(H2363,'Pontuação 3.0'!I$2:J$11,2,FALSE),VLOOKUP(J2363,'Pontuação 3.0'!G$2:H$11,2,FALSE),VLOOKUP(G2363,'Pontuação 3.0'!E$2:F$11,2,FALSE),VLOOKUP(K2363,'Pontuação 3.0'!K$2:L$11,2,FALSE),VLOOKUP(L2363,'Pontuação 3.0'!M$2:N$13,2,FALSE)),0)</f>
        <v>2353</v>
      </c>
      <c r="AD2363" s="14">
        <f t="shared" si="1"/>
        <v>235</v>
      </c>
      <c r="AE2363" s="14" t="str">
        <f t="array" ref="AE2363">IFERROR(INDEX('Pontuação 3.0'!G$13:G$191, MATCH(AD2363, 'Pontuação 3.0'!F$13:F$191, 0)), "Faixa Indefinida")</f>
        <v>B</v>
      </c>
      <c r="AF2363" s="14">
        <f t="shared" si="2"/>
        <v>0</v>
      </c>
      <c r="AG2363" s="14">
        <f t="shared" si="3"/>
        <v>1</v>
      </c>
      <c r="AH2363" s="14">
        <f t="shared" si="4"/>
        <v>0</v>
      </c>
      <c r="AI2363" s="14">
        <f t="shared" si="5"/>
        <v>0</v>
      </c>
      <c r="AJ2363" s="10"/>
    </row>
    <row r="2364" ht="15.75" customHeight="1">
      <c r="A2364" s="9">
        <v>45696.0</v>
      </c>
      <c r="B2364" s="10" t="s">
        <v>5405</v>
      </c>
      <c r="C2364" s="10" t="s">
        <v>5406</v>
      </c>
      <c r="D2364" s="10" t="s">
        <v>5407</v>
      </c>
      <c r="E2364" s="10" t="s">
        <v>8586</v>
      </c>
      <c r="F2364" s="10" t="s">
        <v>8631</v>
      </c>
      <c r="G2364" s="10" t="s">
        <v>8597</v>
      </c>
      <c r="H2364" s="10" t="s">
        <v>8626</v>
      </c>
      <c r="I2364" s="10" t="s">
        <v>8590</v>
      </c>
      <c r="J2364" s="10" t="s">
        <v>8599</v>
      </c>
      <c r="K2364" s="10" t="s">
        <v>8590</v>
      </c>
      <c r="L2364" s="10" t="s">
        <v>8600</v>
      </c>
      <c r="M2364" s="10" t="s">
        <v>8601</v>
      </c>
      <c r="N2364" s="12" t="s">
        <v>11</v>
      </c>
      <c r="O2364" s="12" t="s">
        <v>13</v>
      </c>
      <c r="P2364" s="12" t="s">
        <v>19</v>
      </c>
      <c r="Q2364" s="12" t="s">
        <v>15</v>
      </c>
      <c r="R2364" s="12" t="s">
        <v>14</v>
      </c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3">
        <f>ROUNDUP(SUM(VLOOKUP(F2364,'Pontuação 3.0'!A$2:B$11,2,FALSE),VLOOKUP(E2364,'Pontuação 3.0'!C$2:D$11,2,FALSE),VLOOKUP(H2364,'Pontuação 3.0'!I$2:J$11,2,FALSE),VLOOKUP(J2364,'Pontuação 3.0'!G$2:H$11,2,FALSE),VLOOKUP(G2364,'Pontuação 3.0'!E$2:F$11,2,FALSE),VLOOKUP(K2364,'Pontuação 3.0'!K$2:L$11,2,FALSE),VLOOKUP(L2364,'Pontuação 3.0'!M$2:N$13,2,FALSE)),0)</f>
        <v>2046</v>
      </c>
      <c r="AD2364" s="14">
        <f t="shared" si="1"/>
        <v>205</v>
      </c>
      <c r="AE2364" s="14" t="str">
        <f t="array" ref="AE2364">IFERROR(INDEX('Pontuação 3.0'!G$13:G$191, MATCH(AD2364, 'Pontuação 3.0'!F$13:F$191, 0)), "Faixa Indefinida")</f>
        <v>C</v>
      </c>
      <c r="AF2364" s="14">
        <f t="shared" si="2"/>
        <v>0</v>
      </c>
      <c r="AG2364" s="14">
        <f t="shared" si="3"/>
        <v>0</v>
      </c>
      <c r="AH2364" s="14">
        <f t="shared" si="4"/>
        <v>1</v>
      </c>
      <c r="AI2364" s="14">
        <f t="shared" si="5"/>
        <v>0</v>
      </c>
      <c r="AJ2364" s="10"/>
    </row>
    <row r="2365" ht="15.75" customHeight="1">
      <c r="A2365" s="9">
        <v>45696.0</v>
      </c>
      <c r="B2365" s="10" t="s">
        <v>5410</v>
      </c>
      <c r="C2365" s="10" t="s">
        <v>5411</v>
      </c>
      <c r="D2365" s="11">
        <v>7.3999773814E10</v>
      </c>
      <c r="E2365" s="10" t="s">
        <v>8586</v>
      </c>
      <c r="F2365" s="10" t="s">
        <v>8610</v>
      </c>
      <c r="G2365" s="10" t="s">
        <v>8588</v>
      </c>
      <c r="H2365" s="10" t="s">
        <v>8598</v>
      </c>
      <c r="I2365" s="10" t="s">
        <v>8590</v>
      </c>
      <c r="J2365" s="10" t="s">
        <v>8617</v>
      </c>
      <c r="K2365" s="10" t="s">
        <v>8590</v>
      </c>
      <c r="L2365" s="10" t="s">
        <v>8592</v>
      </c>
      <c r="M2365" s="10" t="s">
        <v>8611</v>
      </c>
      <c r="N2365" s="12" t="s">
        <v>11</v>
      </c>
      <c r="O2365" s="12" t="s">
        <v>13</v>
      </c>
      <c r="P2365" s="12" t="s">
        <v>19</v>
      </c>
      <c r="Q2365" s="12" t="s">
        <v>45</v>
      </c>
      <c r="R2365" s="12" t="s">
        <v>23</v>
      </c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3">
        <f>ROUNDUP(SUM(VLOOKUP(F2365,'Pontuação 3.0'!A$2:B$11,2,FALSE),VLOOKUP(E2365,'Pontuação 3.0'!C$2:D$11,2,FALSE),VLOOKUP(H2365,'Pontuação 3.0'!I$2:J$11,2,FALSE),VLOOKUP(J2365,'Pontuação 3.0'!G$2:H$11,2,FALSE),VLOOKUP(G2365,'Pontuação 3.0'!E$2:F$11,2,FALSE),VLOOKUP(K2365,'Pontuação 3.0'!K$2:L$11,2,FALSE),VLOOKUP(L2365,'Pontuação 3.0'!M$2:N$13,2,FALSE)),0)</f>
        <v>2175</v>
      </c>
      <c r="AD2365" s="14">
        <f t="shared" si="1"/>
        <v>218</v>
      </c>
      <c r="AE2365" s="14" t="str">
        <f t="array" ref="AE2365">IFERROR(INDEX('Pontuação 3.0'!G$13:G$191, MATCH(AD2365, 'Pontuação 3.0'!F$13:F$191, 0)), "Faixa Indefinida")</f>
        <v>B</v>
      </c>
      <c r="AF2365" s="14">
        <f t="shared" si="2"/>
        <v>0</v>
      </c>
      <c r="AG2365" s="14">
        <f t="shared" si="3"/>
        <v>1</v>
      </c>
      <c r="AH2365" s="14">
        <f t="shared" si="4"/>
        <v>0</v>
      </c>
      <c r="AI2365" s="14">
        <f t="shared" si="5"/>
        <v>0</v>
      </c>
      <c r="AJ2365" s="10"/>
    </row>
    <row r="2366" ht="15.75" customHeight="1">
      <c r="A2366" s="9">
        <v>45696.0</v>
      </c>
      <c r="B2366" s="10" t="s">
        <v>5403</v>
      </c>
      <c r="C2366" s="10" t="s">
        <v>5404</v>
      </c>
      <c r="D2366" s="11">
        <v>8.9981488572E10</v>
      </c>
      <c r="E2366" s="10" t="s">
        <v>8586</v>
      </c>
      <c r="F2366" s="10" t="s">
        <v>8596</v>
      </c>
      <c r="G2366" s="10" t="s">
        <v>8588</v>
      </c>
      <c r="H2366" s="10" t="s">
        <v>8598</v>
      </c>
      <c r="I2366" s="10" t="s">
        <v>8614</v>
      </c>
      <c r="J2366" s="10" t="s">
        <v>8591</v>
      </c>
      <c r="K2366" s="10" t="s">
        <v>8590</v>
      </c>
      <c r="L2366" s="10" t="s">
        <v>8615</v>
      </c>
      <c r="M2366" s="10" t="s">
        <v>8593</v>
      </c>
      <c r="N2366" s="12" t="s">
        <v>11</v>
      </c>
      <c r="O2366" s="12" t="s">
        <v>13</v>
      </c>
      <c r="P2366" s="12" t="s">
        <v>12</v>
      </c>
      <c r="Q2366" s="12" t="s">
        <v>4391</v>
      </c>
      <c r="R2366" s="12" t="s">
        <v>14</v>
      </c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3">
        <f>ROUNDUP(SUM(VLOOKUP(F2366,'Pontuação 3.0'!A$2:B$11,2,FALSE),VLOOKUP(E2366,'Pontuação 3.0'!C$2:D$11,2,FALSE),VLOOKUP(H2366,'Pontuação 3.0'!I$2:J$11,2,FALSE),VLOOKUP(J2366,'Pontuação 3.0'!G$2:H$11,2,FALSE),VLOOKUP(G2366,'Pontuação 3.0'!E$2:F$11,2,FALSE),VLOOKUP(K2366,'Pontuação 3.0'!K$2:L$11,2,FALSE),VLOOKUP(L2366,'Pontuação 3.0'!M$2:N$13,2,FALSE)),0)</f>
        <v>2227</v>
      </c>
      <c r="AD2366" s="14">
        <f t="shared" si="1"/>
        <v>223</v>
      </c>
      <c r="AE2366" s="14" t="str">
        <f t="array" ref="AE2366">IFERROR(INDEX('Pontuação 3.0'!G$13:G$191, MATCH(AD2366, 'Pontuação 3.0'!F$13:F$191, 0)), "Faixa Indefinida")</f>
        <v>B</v>
      </c>
      <c r="AF2366" s="14">
        <f t="shared" si="2"/>
        <v>0</v>
      </c>
      <c r="AG2366" s="14">
        <f t="shared" si="3"/>
        <v>1</v>
      </c>
      <c r="AH2366" s="14">
        <f t="shared" si="4"/>
        <v>0</v>
      </c>
      <c r="AI2366" s="14">
        <f t="shared" si="5"/>
        <v>0</v>
      </c>
      <c r="AJ2366" s="10"/>
    </row>
    <row r="2367" ht="15.75" customHeight="1">
      <c r="A2367" s="9">
        <v>45696.0</v>
      </c>
      <c r="B2367" s="10" t="s">
        <v>5414</v>
      </c>
      <c r="C2367" s="10" t="s">
        <v>5415</v>
      </c>
      <c r="D2367" s="11">
        <v>2.1971856064E10</v>
      </c>
      <c r="E2367" s="10" t="s">
        <v>8586</v>
      </c>
      <c r="F2367" s="10" t="s">
        <v>8596</v>
      </c>
      <c r="G2367" s="10" t="s">
        <v>8620</v>
      </c>
      <c r="H2367" s="10" t="s">
        <v>8605</v>
      </c>
      <c r="I2367" s="10" t="s">
        <v>8614</v>
      </c>
      <c r="J2367" s="10" t="s">
        <v>8591</v>
      </c>
      <c r="K2367" s="10" t="s">
        <v>8606</v>
      </c>
      <c r="L2367" s="10" t="s">
        <v>8629</v>
      </c>
      <c r="M2367" s="10" t="s">
        <v>8625</v>
      </c>
      <c r="N2367" s="12" t="s">
        <v>11</v>
      </c>
      <c r="O2367" s="12" t="s">
        <v>13</v>
      </c>
      <c r="P2367" s="12" t="s">
        <v>80</v>
      </c>
      <c r="Q2367" s="12" t="s">
        <v>49</v>
      </c>
      <c r="R2367" s="12" t="s">
        <v>14</v>
      </c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3">
        <f>ROUNDUP(SUM(VLOOKUP(F2367,'Pontuação 3.0'!A$2:B$11,2,FALSE),VLOOKUP(E2367,'Pontuação 3.0'!C$2:D$11,2,FALSE),VLOOKUP(H2367,'Pontuação 3.0'!I$2:J$11,2,FALSE),VLOOKUP(J2367,'Pontuação 3.0'!G$2:H$11,2,FALSE),VLOOKUP(G2367,'Pontuação 3.0'!E$2:F$11,2,FALSE),VLOOKUP(K2367,'Pontuação 3.0'!K$2:L$11,2,FALSE),VLOOKUP(L2367,'Pontuação 3.0'!M$2:N$13,2,FALSE)),0)</f>
        <v>2176</v>
      </c>
      <c r="AD2367" s="14">
        <f t="shared" si="1"/>
        <v>218</v>
      </c>
      <c r="AE2367" s="14" t="str">
        <f t="array" ref="AE2367">IFERROR(INDEX('Pontuação 3.0'!G$13:G$191, MATCH(AD2367, 'Pontuação 3.0'!F$13:F$191, 0)), "Faixa Indefinida")</f>
        <v>B</v>
      </c>
      <c r="AF2367" s="14">
        <f t="shared" si="2"/>
        <v>0</v>
      </c>
      <c r="AG2367" s="14">
        <f t="shared" si="3"/>
        <v>1</v>
      </c>
      <c r="AH2367" s="14">
        <f t="shared" si="4"/>
        <v>0</v>
      </c>
      <c r="AI2367" s="14">
        <f t="shared" si="5"/>
        <v>0</v>
      </c>
      <c r="AJ2367" s="10"/>
    </row>
    <row r="2368" ht="15.75" customHeight="1">
      <c r="A2368" s="9">
        <v>45696.0</v>
      </c>
      <c r="B2368" s="10" t="s">
        <v>5412</v>
      </c>
      <c r="C2368" s="10" t="s">
        <v>5413</v>
      </c>
      <c r="D2368" s="11">
        <v>1.1988403561E10</v>
      </c>
      <c r="E2368" s="10" t="s">
        <v>8586</v>
      </c>
      <c r="F2368" s="10" t="s">
        <v>8596</v>
      </c>
      <c r="G2368" s="10" t="s">
        <v>8588</v>
      </c>
      <c r="H2368" s="10" t="s">
        <v>8632</v>
      </c>
      <c r="I2368" s="10" t="s">
        <v>8590</v>
      </c>
      <c r="J2368" s="10" t="s">
        <v>8599</v>
      </c>
      <c r="K2368" s="10" t="s">
        <v>8606</v>
      </c>
      <c r="L2368" s="10" t="s">
        <v>8592</v>
      </c>
      <c r="M2368" s="10" t="s">
        <v>8601</v>
      </c>
      <c r="N2368" s="12" t="s">
        <v>11</v>
      </c>
      <c r="O2368" s="12" t="s">
        <v>13</v>
      </c>
      <c r="P2368" s="12" t="s">
        <v>19</v>
      </c>
      <c r="Q2368" s="12" t="s">
        <v>15</v>
      </c>
      <c r="R2368" s="12" t="s">
        <v>14</v>
      </c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3">
        <f>ROUNDUP(SUM(VLOOKUP(F2368,'Pontuação 3.0'!A$2:B$11,2,FALSE),VLOOKUP(E2368,'Pontuação 3.0'!C$2:D$11,2,FALSE),VLOOKUP(H2368,'Pontuação 3.0'!I$2:J$11,2,FALSE),VLOOKUP(J2368,'Pontuação 3.0'!G$2:H$11,2,FALSE),VLOOKUP(G2368,'Pontuação 3.0'!E$2:F$11,2,FALSE),VLOOKUP(K2368,'Pontuação 3.0'!K$2:L$11,2,FALSE),VLOOKUP(L2368,'Pontuação 3.0'!M$2:N$13,2,FALSE)),0)</f>
        <v>2142</v>
      </c>
      <c r="AD2368" s="14">
        <f t="shared" si="1"/>
        <v>214</v>
      </c>
      <c r="AE2368" s="14" t="str">
        <f t="array" ref="AE2368">IFERROR(INDEX('Pontuação 3.0'!G$13:G$191, MATCH(AD2368, 'Pontuação 3.0'!F$13:F$191, 0)), "Faixa Indefinida")</f>
        <v>B</v>
      </c>
      <c r="AF2368" s="14">
        <f t="shared" si="2"/>
        <v>0</v>
      </c>
      <c r="AG2368" s="14">
        <f t="shared" si="3"/>
        <v>1</v>
      </c>
      <c r="AH2368" s="14">
        <f t="shared" si="4"/>
        <v>0</v>
      </c>
      <c r="AI2368" s="14">
        <f t="shared" si="5"/>
        <v>0</v>
      </c>
      <c r="AJ2368" s="10"/>
    </row>
    <row r="2369" ht="15.75" customHeight="1">
      <c r="A2369" s="9">
        <v>45696.0</v>
      </c>
      <c r="B2369" s="10" t="s">
        <v>5417</v>
      </c>
      <c r="C2369" s="10" t="s">
        <v>5418</v>
      </c>
      <c r="D2369" s="11">
        <v>8.8997886608E10</v>
      </c>
      <c r="E2369" s="10" t="s">
        <v>8586</v>
      </c>
      <c r="F2369" s="10" t="s">
        <v>8596</v>
      </c>
      <c r="G2369" s="10" t="s">
        <v>8588</v>
      </c>
      <c r="H2369" s="10" t="s">
        <v>8589</v>
      </c>
      <c r="I2369" s="10" t="s">
        <v>8614</v>
      </c>
      <c r="J2369" s="10" t="s">
        <v>8591</v>
      </c>
      <c r="K2369" s="10" t="s">
        <v>8606</v>
      </c>
      <c r="L2369" s="10" t="s">
        <v>8607</v>
      </c>
      <c r="M2369" s="10" t="s">
        <v>8601</v>
      </c>
      <c r="N2369" s="12" t="s">
        <v>11</v>
      </c>
      <c r="O2369" s="12" t="s">
        <v>13</v>
      </c>
      <c r="P2369" s="12" t="s">
        <v>19</v>
      </c>
      <c r="Q2369" s="12" t="s">
        <v>49</v>
      </c>
      <c r="R2369" s="12" t="s">
        <v>14</v>
      </c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3">
        <f>ROUNDUP(SUM(VLOOKUP(F2369,'Pontuação 3.0'!A$2:B$11,2,FALSE),VLOOKUP(E2369,'Pontuação 3.0'!C$2:D$11,2,FALSE),VLOOKUP(H2369,'Pontuação 3.0'!I$2:J$11,2,FALSE),VLOOKUP(J2369,'Pontuação 3.0'!G$2:H$11,2,FALSE),VLOOKUP(G2369,'Pontuação 3.0'!E$2:F$11,2,FALSE),VLOOKUP(K2369,'Pontuação 3.0'!K$2:L$11,2,FALSE),VLOOKUP(L2369,'Pontuação 3.0'!M$2:N$13,2,FALSE)),0)</f>
        <v>2459</v>
      </c>
      <c r="AD2369" s="14">
        <f t="shared" si="1"/>
        <v>246</v>
      </c>
      <c r="AE2369" s="14" t="str">
        <f t="array" ref="AE2369">IFERROR(INDEX('Pontuação 3.0'!G$13:G$191, MATCH(AD2369, 'Pontuação 3.0'!F$13:F$191, 0)), "Faixa Indefinida")</f>
        <v>A</v>
      </c>
      <c r="AF2369" s="14">
        <f t="shared" si="2"/>
        <v>1</v>
      </c>
      <c r="AG2369" s="14">
        <f t="shared" si="3"/>
        <v>0</v>
      </c>
      <c r="AH2369" s="14">
        <f t="shared" si="4"/>
        <v>0</v>
      </c>
      <c r="AI2369" s="14">
        <f t="shared" si="5"/>
        <v>0</v>
      </c>
      <c r="AJ2369" s="10"/>
    </row>
    <row r="2370" ht="15.75" customHeight="1">
      <c r="A2370" s="9">
        <v>45696.0</v>
      </c>
      <c r="B2370" s="10" t="s">
        <v>5419</v>
      </c>
      <c r="C2370" s="10" t="s">
        <v>5420</v>
      </c>
      <c r="D2370" s="11">
        <v>9.8988121026E10</v>
      </c>
      <c r="E2370" s="10" t="s">
        <v>8586</v>
      </c>
      <c r="F2370" s="10" t="s">
        <v>8596</v>
      </c>
      <c r="G2370" s="10" t="s">
        <v>8588</v>
      </c>
      <c r="H2370" s="10" t="s">
        <v>8605</v>
      </c>
      <c r="I2370" s="10" t="s">
        <v>8590</v>
      </c>
      <c r="J2370" s="10" t="s">
        <v>8599</v>
      </c>
      <c r="K2370" s="10" t="s">
        <v>8590</v>
      </c>
      <c r="L2370" s="10" t="s">
        <v>8592</v>
      </c>
      <c r="M2370" s="10" t="s">
        <v>8601</v>
      </c>
      <c r="N2370" s="12" t="s">
        <v>11</v>
      </c>
      <c r="O2370" s="12" t="s">
        <v>13</v>
      </c>
      <c r="P2370" s="12" t="s">
        <v>22</v>
      </c>
      <c r="Q2370" s="12" t="s">
        <v>386</v>
      </c>
      <c r="R2370" s="12" t="s">
        <v>14</v>
      </c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3">
        <f>ROUNDUP(SUM(VLOOKUP(F2370,'Pontuação 3.0'!A$2:B$11,2,FALSE),VLOOKUP(E2370,'Pontuação 3.0'!C$2:D$11,2,FALSE),VLOOKUP(H2370,'Pontuação 3.0'!I$2:J$11,2,FALSE),VLOOKUP(J2370,'Pontuação 3.0'!G$2:H$11,2,FALSE),VLOOKUP(G2370,'Pontuação 3.0'!E$2:F$11,2,FALSE),VLOOKUP(K2370,'Pontuação 3.0'!K$2:L$11,2,FALSE),VLOOKUP(L2370,'Pontuação 3.0'!M$2:N$13,2,FALSE)),0)</f>
        <v>1925</v>
      </c>
      <c r="AD2370" s="14">
        <f t="shared" si="1"/>
        <v>193</v>
      </c>
      <c r="AE2370" s="14" t="str">
        <f t="array" ref="AE2370">IFERROR(INDEX('Pontuação 3.0'!G$13:G$191, MATCH(AD2370, 'Pontuação 3.0'!F$13:F$191, 0)), "Faixa Indefinida")</f>
        <v>C</v>
      </c>
      <c r="AF2370" s="14">
        <f t="shared" si="2"/>
        <v>0</v>
      </c>
      <c r="AG2370" s="14">
        <f t="shared" si="3"/>
        <v>0</v>
      </c>
      <c r="AH2370" s="14">
        <f t="shared" si="4"/>
        <v>1</v>
      </c>
      <c r="AI2370" s="14">
        <f t="shared" si="5"/>
        <v>0</v>
      </c>
      <c r="AJ2370" s="10"/>
    </row>
    <row r="2371" ht="15.75" customHeight="1">
      <c r="A2371" s="9">
        <v>45696.0</v>
      </c>
      <c r="B2371" s="10" t="s">
        <v>358</v>
      </c>
      <c r="C2371" s="10" t="s">
        <v>5421</v>
      </c>
      <c r="D2371" s="11">
        <v>2.196808148E10</v>
      </c>
      <c r="E2371" s="10" t="s">
        <v>8586</v>
      </c>
      <c r="F2371" s="10" t="s">
        <v>8596</v>
      </c>
      <c r="G2371" s="10" t="s">
        <v>8588</v>
      </c>
      <c r="H2371" s="10" t="s">
        <v>8589</v>
      </c>
      <c r="I2371" s="10" t="s">
        <v>8590</v>
      </c>
      <c r="J2371" s="10" t="s">
        <v>8591</v>
      </c>
      <c r="K2371" s="10" t="s">
        <v>8590</v>
      </c>
      <c r="L2371" s="10" t="s">
        <v>8615</v>
      </c>
      <c r="M2371" s="10" t="s">
        <v>8601</v>
      </c>
      <c r="N2371" s="12" t="s">
        <v>11</v>
      </c>
      <c r="O2371" s="12" t="s">
        <v>13</v>
      </c>
      <c r="P2371" s="12" t="s">
        <v>80</v>
      </c>
      <c r="Q2371" s="12" t="s">
        <v>15</v>
      </c>
      <c r="R2371" s="12" t="s">
        <v>14</v>
      </c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3">
        <f>ROUNDUP(SUM(VLOOKUP(F2371,'Pontuação 3.0'!A$2:B$11,2,FALSE),VLOOKUP(E2371,'Pontuação 3.0'!C$2:D$11,2,FALSE),VLOOKUP(H2371,'Pontuação 3.0'!I$2:J$11,2,FALSE),VLOOKUP(J2371,'Pontuação 3.0'!G$2:H$11,2,FALSE),VLOOKUP(G2371,'Pontuação 3.0'!E$2:F$11,2,FALSE),VLOOKUP(K2371,'Pontuação 3.0'!K$2:L$11,2,FALSE),VLOOKUP(L2371,'Pontuação 3.0'!M$2:N$13,2,FALSE)),0)</f>
        <v>2314</v>
      </c>
      <c r="AD2371" s="14">
        <f t="shared" si="1"/>
        <v>231</v>
      </c>
      <c r="AE2371" s="14" t="str">
        <f t="array" ref="AE2371">IFERROR(INDEX('Pontuação 3.0'!G$13:G$191, MATCH(AD2371, 'Pontuação 3.0'!F$13:F$191, 0)), "Faixa Indefinida")</f>
        <v>B</v>
      </c>
      <c r="AF2371" s="14">
        <f t="shared" si="2"/>
        <v>0</v>
      </c>
      <c r="AG2371" s="14">
        <f t="shared" si="3"/>
        <v>1</v>
      </c>
      <c r="AH2371" s="14">
        <f t="shared" si="4"/>
        <v>0</v>
      </c>
      <c r="AI2371" s="14">
        <f t="shared" si="5"/>
        <v>0</v>
      </c>
      <c r="AJ2371" s="10"/>
    </row>
    <row r="2372" ht="15.75" customHeight="1">
      <c r="A2372" s="9">
        <v>45696.0</v>
      </c>
      <c r="B2372" s="10" t="s">
        <v>5422</v>
      </c>
      <c r="C2372" s="10" t="s">
        <v>5423</v>
      </c>
      <c r="D2372" s="11">
        <v>2.7998033482E10</v>
      </c>
      <c r="E2372" s="10" t="s">
        <v>8586</v>
      </c>
      <c r="F2372" s="10" t="s">
        <v>8587</v>
      </c>
      <c r="G2372" s="10" t="s">
        <v>8620</v>
      </c>
      <c r="H2372" s="10" t="s">
        <v>8598</v>
      </c>
      <c r="I2372" s="10" t="s">
        <v>8590</v>
      </c>
      <c r="J2372" s="10" t="s">
        <v>8599</v>
      </c>
      <c r="K2372" s="10" t="s">
        <v>8606</v>
      </c>
      <c r="L2372" s="10" t="s">
        <v>8615</v>
      </c>
      <c r="M2372" s="10" t="s">
        <v>8601</v>
      </c>
      <c r="N2372" s="12" t="s">
        <v>11</v>
      </c>
      <c r="O2372" s="12" t="s">
        <v>13</v>
      </c>
      <c r="P2372" s="12" t="s">
        <v>12</v>
      </c>
      <c r="Q2372" s="12" t="s">
        <v>49</v>
      </c>
      <c r="R2372" s="12" t="s">
        <v>14</v>
      </c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3">
        <f>ROUNDUP(SUM(VLOOKUP(F2372,'Pontuação 3.0'!A$2:B$11,2,FALSE),VLOOKUP(E2372,'Pontuação 3.0'!C$2:D$11,2,FALSE),VLOOKUP(H2372,'Pontuação 3.0'!I$2:J$11,2,FALSE),VLOOKUP(J2372,'Pontuação 3.0'!G$2:H$11,2,FALSE),VLOOKUP(G2372,'Pontuação 3.0'!E$2:F$11,2,FALSE),VLOOKUP(K2372,'Pontuação 3.0'!K$2:L$11,2,FALSE),VLOOKUP(L2372,'Pontuação 3.0'!M$2:N$13,2,FALSE)),0)</f>
        <v>2329</v>
      </c>
      <c r="AD2372" s="14">
        <f t="shared" si="1"/>
        <v>233</v>
      </c>
      <c r="AE2372" s="14" t="str">
        <f t="array" ref="AE2372">IFERROR(INDEX('Pontuação 3.0'!G$13:G$191, MATCH(AD2372, 'Pontuação 3.0'!F$13:F$191, 0)), "Faixa Indefinida")</f>
        <v>B</v>
      </c>
      <c r="AF2372" s="14">
        <f t="shared" si="2"/>
        <v>0</v>
      </c>
      <c r="AG2372" s="14">
        <f t="shared" si="3"/>
        <v>1</v>
      </c>
      <c r="AH2372" s="14">
        <f t="shared" si="4"/>
        <v>0</v>
      </c>
      <c r="AI2372" s="14">
        <f t="shared" si="5"/>
        <v>0</v>
      </c>
      <c r="AJ2372" s="10"/>
    </row>
    <row r="2373" ht="15.75" customHeight="1">
      <c r="A2373" s="9">
        <v>45696.0</v>
      </c>
      <c r="B2373" s="10" t="s">
        <v>5367</v>
      </c>
      <c r="C2373" s="10" t="s">
        <v>5424</v>
      </c>
      <c r="D2373" s="11">
        <v>3.2998443317E10</v>
      </c>
      <c r="E2373" s="10" t="s">
        <v>8622</v>
      </c>
      <c r="F2373" s="10" t="s">
        <v>8631</v>
      </c>
      <c r="G2373" s="10" t="s">
        <v>8597</v>
      </c>
      <c r="H2373" s="10" t="s">
        <v>8626</v>
      </c>
      <c r="I2373" s="10" t="s">
        <v>8590</v>
      </c>
      <c r="J2373" s="10" t="s">
        <v>8617</v>
      </c>
      <c r="K2373" s="10" t="s">
        <v>8590</v>
      </c>
      <c r="L2373" s="10" t="s">
        <v>8615</v>
      </c>
      <c r="M2373" s="10" t="s">
        <v>8611</v>
      </c>
      <c r="N2373" s="12" t="s">
        <v>11</v>
      </c>
      <c r="O2373" s="12" t="s">
        <v>13</v>
      </c>
      <c r="P2373" s="12" t="s">
        <v>22</v>
      </c>
      <c r="Q2373" s="12" t="s">
        <v>15</v>
      </c>
      <c r="R2373" s="12" t="s">
        <v>14</v>
      </c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3">
        <f>ROUNDUP(SUM(VLOOKUP(F2373,'Pontuação 3.0'!A$2:B$11,2,FALSE),VLOOKUP(E2373,'Pontuação 3.0'!C$2:D$11,2,FALSE),VLOOKUP(H2373,'Pontuação 3.0'!I$2:J$11,2,FALSE),VLOOKUP(J2373,'Pontuação 3.0'!G$2:H$11,2,FALSE),VLOOKUP(G2373,'Pontuação 3.0'!E$2:F$11,2,FALSE),VLOOKUP(K2373,'Pontuação 3.0'!K$2:L$11,2,FALSE),VLOOKUP(L2373,'Pontuação 3.0'!M$2:N$13,2,FALSE)),0)</f>
        <v>2183</v>
      </c>
      <c r="AD2373" s="14">
        <f t="shared" si="1"/>
        <v>218</v>
      </c>
      <c r="AE2373" s="14" t="str">
        <f t="array" ref="AE2373">IFERROR(INDEX('Pontuação 3.0'!G$13:G$191, MATCH(AD2373, 'Pontuação 3.0'!F$13:F$191, 0)), "Faixa Indefinida")</f>
        <v>B</v>
      </c>
      <c r="AF2373" s="14">
        <f t="shared" si="2"/>
        <v>0</v>
      </c>
      <c r="AG2373" s="14">
        <f t="shared" si="3"/>
        <v>1</v>
      </c>
      <c r="AH2373" s="14">
        <f t="shared" si="4"/>
        <v>0</v>
      </c>
      <c r="AI2373" s="14">
        <f t="shared" si="5"/>
        <v>0</v>
      </c>
      <c r="AJ2373" s="10"/>
    </row>
    <row r="2374" ht="15.75" customHeight="1">
      <c r="A2374" s="9">
        <v>45696.0</v>
      </c>
      <c r="B2374" s="10" t="s">
        <v>558</v>
      </c>
      <c r="C2374" s="10" t="s">
        <v>5425</v>
      </c>
      <c r="D2374" s="11">
        <v>9.1984836416E10</v>
      </c>
      <c r="E2374" s="10" t="s">
        <v>8586</v>
      </c>
      <c r="F2374" s="10" t="s">
        <v>8587</v>
      </c>
      <c r="G2374" s="10" t="s">
        <v>8628</v>
      </c>
      <c r="H2374" s="10" t="s">
        <v>8626</v>
      </c>
      <c r="I2374" s="10" t="s">
        <v>8590</v>
      </c>
      <c r="J2374" s="10" t="s">
        <v>8599</v>
      </c>
      <c r="K2374" s="10" t="s">
        <v>8590</v>
      </c>
      <c r="L2374" s="10" t="s">
        <v>8615</v>
      </c>
      <c r="M2374" s="10" t="s">
        <v>8601</v>
      </c>
      <c r="N2374" s="12" t="s">
        <v>11</v>
      </c>
      <c r="O2374" s="12" t="s">
        <v>13</v>
      </c>
      <c r="P2374" s="12" t="s">
        <v>12</v>
      </c>
      <c r="Q2374" s="12" t="s">
        <v>4391</v>
      </c>
      <c r="R2374" s="12" t="s">
        <v>14</v>
      </c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3">
        <f>ROUNDUP(SUM(VLOOKUP(F2374,'Pontuação 3.0'!A$2:B$11,2,FALSE),VLOOKUP(E2374,'Pontuação 3.0'!C$2:D$11,2,FALSE),VLOOKUP(H2374,'Pontuação 3.0'!I$2:J$11,2,FALSE),VLOOKUP(J2374,'Pontuação 3.0'!G$2:H$11,2,FALSE),VLOOKUP(G2374,'Pontuação 3.0'!E$2:F$11,2,FALSE),VLOOKUP(K2374,'Pontuação 3.0'!K$2:L$11,2,FALSE),VLOOKUP(L2374,'Pontuação 3.0'!M$2:N$13,2,FALSE)),0)</f>
        <v>1910</v>
      </c>
      <c r="AD2374" s="14">
        <f t="shared" si="1"/>
        <v>191</v>
      </c>
      <c r="AE2374" s="14" t="str">
        <f t="array" ref="AE2374">IFERROR(INDEX('Pontuação 3.0'!G$13:G$191, MATCH(AD2374, 'Pontuação 3.0'!F$13:F$191, 0)), "Faixa Indefinida")</f>
        <v>D</v>
      </c>
      <c r="AF2374" s="14">
        <f t="shared" si="2"/>
        <v>0</v>
      </c>
      <c r="AG2374" s="14">
        <f t="shared" si="3"/>
        <v>0</v>
      </c>
      <c r="AH2374" s="14">
        <f t="shared" si="4"/>
        <v>0</v>
      </c>
      <c r="AI2374" s="14">
        <f t="shared" si="5"/>
        <v>1</v>
      </c>
      <c r="AJ2374" s="10"/>
    </row>
    <row r="2375" ht="15.75" customHeight="1">
      <c r="A2375" s="9">
        <v>45696.0</v>
      </c>
      <c r="B2375" s="10" t="s">
        <v>5426</v>
      </c>
      <c r="C2375" s="10" t="s">
        <v>5427</v>
      </c>
      <c r="D2375" s="11">
        <v>1.1932269774E10</v>
      </c>
      <c r="E2375" s="10" t="s">
        <v>8586</v>
      </c>
      <c r="F2375" s="10" t="s">
        <v>8640</v>
      </c>
      <c r="G2375" s="10" t="s">
        <v>8628</v>
      </c>
      <c r="H2375" s="10" t="s">
        <v>8626</v>
      </c>
      <c r="I2375" s="10" t="s">
        <v>8590</v>
      </c>
      <c r="J2375" s="10" t="s">
        <v>8591</v>
      </c>
      <c r="K2375" s="10" t="s">
        <v>8590</v>
      </c>
      <c r="L2375" s="10" t="s">
        <v>8615</v>
      </c>
      <c r="M2375" s="10" t="s">
        <v>8601</v>
      </c>
      <c r="N2375" s="12" t="s">
        <v>11</v>
      </c>
      <c r="O2375" s="12" t="s">
        <v>13</v>
      </c>
      <c r="P2375" s="12" t="s">
        <v>19</v>
      </c>
      <c r="Q2375" s="12" t="s">
        <v>15</v>
      </c>
      <c r="R2375" s="12" t="s">
        <v>14</v>
      </c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3">
        <f>ROUNDUP(SUM(VLOOKUP(F2375,'Pontuação 3.0'!A$2:B$11,2,FALSE),VLOOKUP(E2375,'Pontuação 3.0'!C$2:D$11,2,FALSE),VLOOKUP(H2375,'Pontuação 3.0'!I$2:J$11,2,FALSE),VLOOKUP(J2375,'Pontuação 3.0'!G$2:H$11,2,FALSE),VLOOKUP(G2375,'Pontuação 3.0'!E$2:F$11,2,FALSE),VLOOKUP(K2375,'Pontuação 3.0'!K$2:L$11,2,FALSE),VLOOKUP(L2375,'Pontuação 3.0'!M$2:N$13,2,FALSE)),0)</f>
        <v>1914</v>
      </c>
      <c r="AD2375" s="14">
        <f t="shared" si="1"/>
        <v>191</v>
      </c>
      <c r="AE2375" s="14" t="str">
        <f t="array" ref="AE2375">IFERROR(INDEX('Pontuação 3.0'!G$13:G$191, MATCH(AD2375, 'Pontuação 3.0'!F$13:F$191, 0)), "Faixa Indefinida")</f>
        <v>D</v>
      </c>
      <c r="AF2375" s="14">
        <f t="shared" si="2"/>
        <v>0</v>
      </c>
      <c r="AG2375" s="14">
        <f t="shared" si="3"/>
        <v>0</v>
      </c>
      <c r="AH2375" s="14">
        <f t="shared" si="4"/>
        <v>0</v>
      </c>
      <c r="AI2375" s="14">
        <f t="shared" si="5"/>
        <v>1</v>
      </c>
      <c r="AJ2375" s="10"/>
    </row>
    <row r="2376" ht="15.75" customHeight="1">
      <c r="A2376" s="9">
        <v>45696.0</v>
      </c>
      <c r="B2376" s="10" t="s">
        <v>297</v>
      </c>
      <c r="C2376" s="10" t="s">
        <v>5428</v>
      </c>
      <c r="D2376" s="11">
        <v>4.7991533357E10</v>
      </c>
      <c r="E2376" s="10" t="s">
        <v>8586</v>
      </c>
      <c r="F2376" s="10" t="s">
        <v>8587</v>
      </c>
      <c r="G2376" s="10" t="s">
        <v>8588</v>
      </c>
      <c r="H2376" s="10" t="s">
        <v>8605</v>
      </c>
      <c r="I2376" s="10" t="s">
        <v>8590</v>
      </c>
      <c r="J2376" s="10" t="s">
        <v>8591</v>
      </c>
      <c r="K2376" s="10" t="s">
        <v>8590</v>
      </c>
      <c r="L2376" s="10" t="s">
        <v>8592</v>
      </c>
      <c r="M2376" s="10" t="s">
        <v>8625</v>
      </c>
      <c r="N2376" s="12" t="s">
        <v>11</v>
      </c>
      <c r="O2376" s="12" t="s">
        <v>13</v>
      </c>
      <c r="P2376" s="12" t="s">
        <v>80</v>
      </c>
      <c r="Q2376" s="12" t="s">
        <v>45</v>
      </c>
      <c r="R2376" s="12" t="s">
        <v>23</v>
      </c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3">
        <f>ROUNDUP(SUM(VLOOKUP(F2376,'Pontuação 3.0'!A$2:B$11,2,FALSE),VLOOKUP(E2376,'Pontuação 3.0'!C$2:D$11,2,FALSE),VLOOKUP(H2376,'Pontuação 3.0'!I$2:J$11,2,FALSE),VLOOKUP(J2376,'Pontuação 3.0'!G$2:H$11,2,FALSE),VLOOKUP(G2376,'Pontuação 3.0'!E$2:F$11,2,FALSE),VLOOKUP(K2376,'Pontuação 3.0'!K$2:L$11,2,FALSE),VLOOKUP(L2376,'Pontuação 3.0'!M$2:N$13,2,FALSE)),0)</f>
        <v>2210</v>
      </c>
      <c r="AD2376" s="14">
        <f t="shared" si="1"/>
        <v>221</v>
      </c>
      <c r="AE2376" s="14" t="str">
        <f t="array" ref="AE2376">IFERROR(INDEX('Pontuação 3.0'!G$13:G$191, MATCH(AD2376, 'Pontuação 3.0'!F$13:F$191, 0)), "Faixa Indefinida")</f>
        <v>B</v>
      </c>
      <c r="AF2376" s="14">
        <f t="shared" si="2"/>
        <v>0</v>
      </c>
      <c r="AG2376" s="14">
        <f t="shared" si="3"/>
        <v>1</v>
      </c>
      <c r="AH2376" s="14">
        <f t="shared" si="4"/>
        <v>0</v>
      </c>
      <c r="AI2376" s="14">
        <f t="shared" si="5"/>
        <v>0</v>
      </c>
      <c r="AJ2376" s="10"/>
    </row>
    <row r="2377" ht="15.75" customHeight="1">
      <c r="A2377" s="9">
        <v>45696.0</v>
      </c>
      <c r="B2377" s="10" t="s">
        <v>5429</v>
      </c>
      <c r="C2377" s="10" t="s">
        <v>5430</v>
      </c>
      <c r="D2377" s="11">
        <v>1.4997100555E10</v>
      </c>
      <c r="E2377" s="10" t="s">
        <v>8586</v>
      </c>
      <c r="F2377" s="10" t="s">
        <v>8610</v>
      </c>
      <c r="G2377" s="10" t="s">
        <v>8588</v>
      </c>
      <c r="H2377" s="10" t="s">
        <v>8632</v>
      </c>
      <c r="I2377" s="10" t="s">
        <v>8614</v>
      </c>
      <c r="J2377" s="10" t="s">
        <v>8599</v>
      </c>
      <c r="K2377" s="10" t="s">
        <v>8606</v>
      </c>
      <c r="L2377" s="10" t="s">
        <v>8592</v>
      </c>
      <c r="M2377" s="10" t="s">
        <v>8601</v>
      </c>
      <c r="N2377" s="12" t="s">
        <v>11</v>
      </c>
      <c r="O2377" s="12" t="s">
        <v>13</v>
      </c>
      <c r="P2377" s="12" t="s">
        <v>22</v>
      </c>
      <c r="Q2377" s="12" t="s">
        <v>15</v>
      </c>
      <c r="R2377" s="12" t="s">
        <v>23</v>
      </c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3">
        <f>ROUNDUP(SUM(VLOOKUP(F2377,'Pontuação 3.0'!A$2:B$11,2,FALSE),VLOOKUP(E2377,'Pontuação 3.0'!C$2:D$11,2,FALSE),VLOOKUP(H2377,'Pontuação 3.0'!I$2:J$11,2,FALSE),VLOOKUP(J2377,'Pontuação 3.0'!G$2:H$11,2,FALSE),VLOOKUP(G2377,'Pontuação 3.0'!E$2:F$11,2,FALSE),VLOOKUP(K2377,'Pontuação 3.0'!K$2:L$11,2,FALSE),VLOOKUP(L2377,'Pontuação 3.0'!M$2:N$13,2,FALSE)),0)</f>
        <v>2053</v>
      </c>
      <c r="AD2377" s="14">
        <f t="shared" si="1"/>
        <v>205</v>
      </c>
      <c r="AE2377" s="14" t="str">
        <f t="array" ref="AE2377">IFERROR(INDEX('Pontuação 3.0'!G$13:G$191, MATCH(AD2377, 'Pontuação 3.0'!F$13:F$191, 0)), "Faixa Indefinida")</f>
        <v>C</v>
      </c>
      <c r="AF2377" s="14">
        <f t="shared" si="2"/>
        <v>0</v>
      </c>
      <c r="AG2377" s="14">
        <f t="shared" si="3"/>
        <v>0</v>
      </c>
      <c r="AH2377" s="14">
        <f t="shared" si="4"/>
        <v>1</v>
      </c>
      <c r="AI2377" s="14">
        <f t="shared" si="5"/>
        <v>0</v>
      </c>
      <c r="AJ2377" s="10"/>
    </row>
    <row r="2378" ht="15.75" customHeight="1">
      <c r="A2378" s="9">
        <v>45696.0</v>
      </c>
      <c r="B2378" s="10" t="s">
        <v>2214</v>
      </c>
      <c r="C2378" s="10" t="s">
        <v>5431</v>
      </c>
      <c r="D2378" s="11">
        <v>1.1963644229E10</v>
      </c>
      <c r="E2378" s="10" t="s">
        <v>8586</v>
      </c>
      <c r="F2378" s="10" t="s">
        <v>8587</v>
      </c>
      <c r="G2378" s="10" t="s">
        <v>8628</v>
      </c>
      <c r="H2378" s="10" t="s">
        <v>8598</v>
      </c>
      <c r="I2378" s="10" t="s">
        <v>8590</v>
      </c>
      <c r="J2378" s="10" t="s">
        <v>8599</v>
      </c>
      <c r="K2378" s="10" t="s">
        <v>8606</v>
      </c>
      <c r="L2378" s="10" t="s">
        <v>8592</v>
      </c>
      <c r="M2378" s="10" t="s">
        <v>8611</v>
      </c>
      <c r="N2378" s="12" t="s">
        <v>11</v>
      </c>
      <c r="O2378" s="12" t="s">
        <v>13</v>
      </c>
      <c r="P2378" s="12" t="s">
        <v>19</v>
      </c>
      <c r="Q2378" s="12" t="s">
        <v>15</v>
      </c>
      <c r="R2378" s="12" t="s">
        <v>14</v>
      </c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3">
        <f>ROUNDUP(SUM(VLOOKUP(F2378,'Pontuação 3.0'!A$2:B$11,2,FALSE),VLOOKUP(E2378,'Pontuação 3.0'!C$2:D$11,2,FALSE),VLOOKUP(H2378,'Pontuação 3.0'!I$2:J$11,2,FALSE),VLOOKUP(J2378,'Pontuação 3.0'!G$2:H$11,2,FALSE),VLOOKUP(G2378,'Pontuação 3.0'!E$2:F$11,2,FALSE),VLOOKUP(K2378,'Pontuação 3.0'!K$2:L$11,2,FALSE),VLOOKUP(L2378,'Pontuação 3.0'!M$2:N$13,2,FALSE)),0)</f>
        <v>2233</v>
      </c>
      <c r="AD2378" s="14">
        <f t="shared" si="1"/>
        <v>223</v>
      </c>
      <c r="AE2378" s="14" t="str">
        <f t="array" ref="AE2378">IFERROR(INDEX('Pontuação 3.0'!G$13:G$191, MATCH(AD2378, 'Pontuação 3.0'!F$13:F$191, 0)), "Faixa Indefinida")</f>
        <v>B</v>
      </c>
      <c r="AF2378" s="14">
        <f t="shared" si="2"/>
        <v>0</v>
      </c>
      <c r="AG2378" s="14">
        <f t="shared" si="3"/>
        <v>1</v>
      </c>
      <c r="AH2378" s="14">
        <f t="shared" si="4"/>
        <v>0</v>
      </c>
      <c r="AI2378" s="14">
        <f t="shared" si="5"/>
        <v>0</v>
      </c>
      <c r="AJ2378" s="10"/>
    </row>
    <row r="2379" ht="15.75" customHeight="1">
      <c r="A2379" s="9">
        <v>45696.0</v>
      </c>
      <c r="B2379" s="10" t="s">
        <v>1153</v>
      </c>
      <c r="C2379" s="10" t="s">
        <v>5432</v>
      </c>
      <c r="D2379" s="11">
        <v>8.19918909E9</v>
      </c>
      <c r="E2379" s="10" t="s">
        <v>8622</v>
      </c>
      <c r="F2379" s="10" t="s">
        <v>8587</v>
      </c>
      <c r="G2379" s="10" t="s">
        <v>8588</v>
      </c>
      <c r="H2379" s="10" t="s">
        <v>8598</v>
      </c>
      <c r="I2379" s="10" t="s">
        <v>8614</v>
      </c>
      <c r="J2379" s="10" t="s">
        <v>8599</v>
      </c>
      <c r="K2379" s="10" t="s">
        <v>8606</v>
      </c>
      <c r="L2379" s="10" t="s">
        <v>8600</v>
      </c>
      <c r="M2379" s="10" t="s">
        <v>8601</v>
      </c>
      <c r="N2379" s="12" t="s">
        <v>11</v>
      </c>
      <c r="O2379" s="12" t="s">
        <v>13</v>
      </c>
      <c r="P2379" s="12" t="s">
        <v>524</v>
      </c>
      <c r="Q2379" s="12" t="s">
        <v>525</v>
      </c>
      <c r="R2379" s="12" t="s">
        <v>14</v>
      </c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3">
        <f>ROUNDUP(SUM(VLOOKUP(F2379,'Pontuação 3.0'!A$2:B$11,2,FALSE),VLOOKUP(E2379,'Pontuação 3.0'!C$2:D$11,2,FALSE),VLOOKUP(H2379,'Pontuação 3.0'!I$2:J$11,2,FALSE),VLOOKUP(J2379,'Pontuação 3.0'!G$2:H$11,2,FALSE),VLOOKUP(G2379,'Pontuação 3.0'!E$2:F$11,2,FALSE),VLOOKUP(K2379,'Pontuação 3.0'!K$2:L$11,2,FALSE),VLOOKUP(L2379,'Pontuação 3.0'!M$2:N$13,2,FALSE)),0)</f>
        <v>2547</v>
      </c>
      <c r="AD2379" s="14">
        <f t="shared" si="1"/>
        <v>255</v>
      </c>
      <c r="AE2379" s="14" t="str">
        <f t="array" ref="AE2379">IFERROR(INDEX('Pontuação 3.0'!G$13:G$191, MATCH(AD2379, 'Pontuação 3.0'!F$13:F$191, 0)), "Faixa Indefinida")</f>
        <v>A</v>
      </c>
      <c r="AF2379" s="14">
        <f t="shared" si="2"/>
        <v>1</v>
      </c>
      <c r="AG2379" s="14">
        <f t="shared" si="3"/>
        <v>0</v>
      </c>
      <c r="AH2379" s="14">
        <f t="shared" si="4"/>
        <v>0</v>
      </c>
      <c r="AI2379" s="14">
        <f t="shared" si="5"/>
        <v>0</v>
      </c>
      <c r="AJ2379" s="10"/>
    </row>
    <row r="2380" ht="15.75" customHeight="1">
      <c r="A2380" s="9">
        <v>45696.0</v>
      </c>
      <c r="B2380" s="10" t="s">
        <v>646</v>
      </c>
      <c r="C2380" s="10" t="s">
        <v>5435</v>
      </c>
      <c r="D2380" s="11">
        <v>9.92386964E8</v>
      </c>
      <c r="E2380" s="10" t="s">
        <v>8586</v>
      </c>
      <c r="F2380" s="10" t="s">
        <v>8587</v>
      </c>
      <c r="G2380" s="10" t="s">
        <v>8588</v>
      </c>
      <c r="H2380" s="10" t="s">
        <v>8598</v>
      </c>
      <c r="I2380" s="10" t="s">
        <v>8614</v>
      </c>
      <c r="J2380" s="10" t="s">
        <v>8599</v>
      </c>
      <c r="K2380" s="10" t="s">
        <v>8590</v>
      </c>
      <c r="L2380" s="10" t="s">
        <v>8615</v>
      </c>
      <c r="M2380" s="10" t="s">
        <v>8621</v>
      </c>
      <c r="N2380" s="12" t="s">
        <v>11</v>
      </c>
      <c r="O2380" s="12" t="s">
        <v>13</v>
      </c>
      <c r="P2380" s="12" t="s">
        <v>2088</v>
      </c>
      <c r="Q2380" s="12" t="s">
        <v>2089</v>
      </c>
      <c r="R2380" s="12" t="s">
        <v>23</v>
      </c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3">
        <f>ROUNDUP(SUM(VLOOKUP(F2380,'Pontuação 3.0'!A$2:B$11,2,FALSE),VLOOKUP(E2380,'Pontuação 3.0'!C$2:D$11,2,FALSE),VLOOKUP(H2380,'Pontuação 3.0'!I$2:J$11,2,FALSE),VLOOKUP(J2380,'Pontuação 3.0'!G$2:H$11,2,FALSE),VLOOKUP(G2380,'Pontuação 3.0'!E$2:F$11,2,FALSE),VLOOKUP(K2380,'Pontuação 3.0'!K$2:L$11,2,FALSE),VLOOKUP(L2380,'Pontuação 3.0'!M$2:N$13,2,FALSE)),0)</f>
        <v>2208</v>
      </c>
      <c r="AD2380" s="14">
        <f t="shared" si="1"/>
        <v>221</v>
      </c>
      <c r="AE2380" s="14" t="str">
        <f t="array" ref="AE2380">IFERROR(INDEX('Pontuação 3.0'!G$13:G$191, MATCH(AD2380, 'Pontuação 3.0'!F$13:F$191, 0)), "Faixa Indefinida")</f>
        <v>B</v>
      </c>
      <c r="AF2380" s="14">
        <f t="shared" si="2"/>
        <v>0</v>
      </c>
      <c r="AG2380" s="14">
        <f t="shared" si="3"/>
        <v>1</v>
      </c>
      <c r="AH2380" s="14">
        <f t="shared" si="4"/>
        <v>0</v>
      </c>
      <c r="AI2380" s="14">
        <f t="shared" si="5"/>
        <v>0</v>
      </c>
      <c r="AJ2380" s="10"/>
    </row>
    <row r="2381" ht="15.75" customHeight="1">
      <c r="A2381" s="9">
        <v>45696.0</v>
      </c>
      <c r="B2381" s="10" t="s">
        <v>5438</v>
      </c>
      <c r="C2381" s="10" t="s">
        <v>5439</v>
      </c>
      <c r="D2381" s="10" t="s">
        <v>5440</v>
      </c>
      <c r="E2381" s="10" t="s">
        <v>8586</v>
      </c>
      <c r="F2381" s="10" t="s">
        <v>8587</v>
      </c>
      <c r="G2381" s="10" t="s">
        <v>8588</v>
      </c>
      <c r="H2381" s="10" t="s">
        <v>8598</v>
      </c>
      <c r="I2381" s="10" t="s">
        <v>8590</v>
      </c>
      <c r="J2381" s="10" t="s">
        <v>8617</v>
      </c>
      <c r="K2381" s="10" t="s">
        <v>8590</v>
      </c>
      <c r="L2381" s="10" t="s">
        <v>8600</v>
      </c>
      <c r="M2381" s="10" t="s">
        <v>8621</v>
      </c>
      <c r="N2381" s="12" t="s">
        <v>11</v>
      </c>
      <c r="O2381" s="12" t="s">
        <v>13</v>
      </c>
      <c r="P2381" s="12" t="s">
        <v>19</v>
      </c>
      <c r="Q2381" s="12" t="s">
        <v>15</v>
      </c>
      <c r="R2381" s="12" t="s">
        <v>14</v>
      </c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3">
        <f>ROUNDUP(SUM(VLOOKUP(F2381,'Pontuação 3.0'!A$2:B$11,2,FALSE),VLOOKUP(E2381,'Pontuação 3.0'!C$2:D$11,2,FALSE),VLOOKUP(H2381,'Pontuação 3.0'!I$2:J$11,2,FALSE),VLOOKUP(J2381,'Pontuação 3.0'!G$2:H$11,2,FALSE),VLOOKUP(G2381,'Pontuação 3.0'!E$2:F$11,2,FALSE),VLOOKUP(K2381,'Pontuação 3.0'!K$2:L$11,2,FALSE),VLOOKUP(L2381,'Pontuação 3.0'!M$2:N$13,2,FALSE)),0)</f>
        <v>2591</v>
      </c>
      <c r="AD2381" s="14">
        <f t="shared" si="1"/>
        <v>259</v>
      </c>
      <c r="AE2381" s="14" t="str">
        <f t="array" ref="AE2381">IFERROR(INDEX('Pontuação 3.0'!G$13:G$191, MATCH(AD2381, 'Pontuação 3.0'!F$13:F$191, 0)), "Faixa Indefinida")</f>
        <v>A</v>
      </c>
      <c r="AF2381" s="14">
        <f t="shared" si="2"/>
        <v>1</v>
      </c>
      <c r="AG2381" s="14">
        <f t="shared" si="3"/>
        <v>0</v>
      </c>
      <c r="AH2381" s="14">
        <f t="shared" si="4"/>
        <v>0</v>
      </c>
      <c r="AI2381" s="14">
        <f t="shared" si="5"/>
        <v>0</v>
      </c>
      <c r="AJ2381" s="10"/>
    </row>
    <row r="2382" ht="15.75" customHeight="1">
      <c r="A2382" s="9">
        <v>45696.0</v>
      </c>
      <c r="B2382" s="10" t="s">
        <v>5445</v>
      </c>
      <c r="C2382" s="10" t="s">
        <v>5446</v>
      </c>
      <c r="D2382" s="11">
        <v>1.1996543294E10</v>
      </c>
      <c r="E2382" s="10" t="s">
        <v>8586</v>
      </c>
      <c r="F2382" s="10" t="s">
        <v>8610</v>
      </c>
      <c r="G2382" s="10" t="s">
        <v>8588</v>
      </c>
      <c r="H2382" s="10" t="s">
        <v>8626</v>
      </c>
      <c r="I2382" s="10" t="s">
        <v>8590</v>
      </c>
      <c r="J2382" s="10" t="s">
        <v>8599</v>
      </c>
      <c r="K2382" s="10" t="s">
        <v>8606</v>
      </c>
      <c r="L2382" s="10" t="s">
        <v>8615</v>
      </c>
      <c r="M2382" s="10" t="s">
        <v>8601</v>
      </c>
      <c r="N2382" s="12" t="s">
        <v>11</v>
      </c>
      <c r="O2382" s="12" t="s">
        <v>13</v>
      </c>
      <c r="P2382" s="12" t="s">
        <v>19</v>
      </c>
      <c r="Q2382" s="12" t="s">
        <v>45</v>
      </c>
      <c r="R2382" s="12" t="s">
        <v>14</v>
      </c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3">
        <f>ROUNDUP(SUM(VLOOKUP(F2382,'Pontuação 3.0'!A$2:B$11,2,FALSE),VLOOKUP(E2382,'Pontuação 3.0'!C$2:D$11,2,FALSE),VLOOKUP(H2382,'Pontuação 3.0'!I$2:J$11,2,FALSE),VLOOKUP(J2382,'Pontuação 3.0'!G$2:H$11,2,FALSE),VLOOKUP(G2382,'Pontuação 3.0'!E$2:F$11,2,FALSE),VLOOKUP(K2382,'Pontuação 3.0'!K$2:L$11,2,FALSE),VLOOKUP(L2382,'Pontuação 3.0'!M$2:N$13,2,FALSE)),0)</f>
        <v>2099</v>
      </c>
      <c r="AD2382" s="14">
        <f t="shared" si="1"/>
        <v>210</v>
      </c>
      <c r="AE2382" s="14" t="str">
        <f t="array" ref="AE2382">IFERROR(INDEX('Pontuação 3.0'!G$13:G$191, MATCH(AD2382, 'Pontuação 3.0'!F$13:F$191, 0)), "Faixa Indefinida")</f>
        <v>C</v>
      </c>
      <c r="AF2382" s="14">
        <f t="shared" si="2"/>
        <v>0</v>
      </c>
      <c r="AG2382" s="14">
        <f t="shared" si="3"/>
        <v>0</v>
      </c>
      <c r="AH2382" s="14">
        <f t="shared" si="4"/>
        <v>1</v>
      </c>
      <c r="AI2382" s="14">
        <f t="shared" si="5"/>
        <v>0</v>
      </c>
      <c r="AJ2382" s="10"/>
    </row>
    <row r="2383" ht="15.75" customHeight="1">
      <c r="A2383" s="9">
        <v>45696.0</v>
      </c>
      <c r="B2383" s="10" t="s">
        <v>5441</v>
      </c>
      <c r="C2383" s="10" t="s">
        <v>5442</v>
      </c>
      <c r="D2383" s="11">
        <v>6.8999764232E10</v>
      </c>
      <c r="E2383" s="10" t="s">
        <v>8586</v>
      </c>
      <c r="F2383" s="10" t="s">
        <v>8596</v>
      </c>
      <c r="G2383" s="10" t="s">
        <v>8620</v>
      </c>
      <c r="H2383" s="10" t="s">
        <v>8589</v>
      </c>
      <c r="I2383" s="10" t="s">
        <v>8614</v>
      </c>
      <c r="J2383" s="10" t="s">
        <v>8599</v>
      </c>
      <c r="K2383" s="10" t="s">
        <v>8590</v>
      </c>
      <c r="L2383" s="10" t="s">
        <v>8592</v>
      </c>
      <c r="M2383" s="10" t="s">
        <v>8593</v>
      </c>
      <c r="N2383" s="12" t="s">
        <v>11</v>
      </c>
      <c r="O2383" s="12" t="s">
        <v>13</v>
      </c>
      <c r="P2383" s="12" t="s">
        <v>12</v>
      </c>
      <c r="Q2383" s="12" t="s">
        <v>4391</v>
      </c>
      <c r="R2383" s="12" t="s">
        <v>14</v>
      </c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3">
        <f>ROUNDUP(SUM(VLOOKUP(F2383,'Pontuação 3.0'!A$2:B$11,2,FALSE),VLOOKUP(E2383,'Pontuação 3.0'!C$2:D$11,2,FALSE),VLOOKUP(H2383,'Pontuação 3.0'!I$2:J$11,2,FALSE),VLOOKUP(J2383,'Pontuação 3.0'!G$2:H$11,2,FALSE),VLOOKUP(G2383,'Pontuação 3.0'!E$2:F$11,2,FALSE),VLOOKUP(K2383,'Pontuação 3.0'!K$2:L$11,2,FALSE),VLOOKUP(L2383,'Pontuação 3.0'!M$2:N$13,2,FALSE)),0)</f>
        <v>1936</v>
      </c>
      <c r="AD2383" s="14">
        <f t="shared" si="1"/>
        <v>194</v>
      </c>
      <c r="AE2383" s="14" t="str">
        <f t="array" ref="AE2383">IFERROR(INDEX('Pontuação 3.0'!G$13:G$191, MATCH(AD2383, 'Pontuação 3.0'!F$13:F$191, 0)), "Faixa Indefinida")</f>
        <v>C</v>
      </c>
      <c r="AF2383" s="14">
        <f t="shared" si="2"/>
        <v>0</v>
      </c>
      <c r="AG2383" s="14">
        <f t="shared" si="3"/>
        <v>0</v>
      </c>
      <c r="AH2383" s="14">
        <f t="shared" si="4"/>
        <v>1</v>
      </c>
      <c r="AI2383" s="14">
        <f t="shared" si="5"/>
        <v>0</v>
      </c>
      <c r="AJ2383" s="10"/>
    </row>
    <row r="2384" ht="15.75" customHeight="1">
      <c r="A2384" s="9">
        <v>45696.0</v>
      </c>
      <c r="B2384" s="10" t="s">
        <v>5447</v>
      </c>
      <c r="C2384" s="10" t="s">
        <v>5448</v>
      </c>
      <c r="D2384" s="11">
        <v>9.1982780407E10</v>
      </c>
      <c r="E2384" s="10" t="s">
        <v>8622</v>
      </c>
      <c r="F2384" s="10" t="s">
        <v>8596</v>
      </c>
      <c r="G2384" s="10" t="s">
        <v>8620</v>
      </c>
      <c r="H2384" s="10" t="s">
        <v>8626</v>
      </c>
      <c r="I2384" s="10" t="s">
        <v>8590</v>
      </c>
      <c r="J2384" s="10" t="s">
        <v>8599</v>
      </c>
      <c r="K2384" s="10" t="s">
        <v>8590</v>
      </c>
      <c r="L2384" s="10" t="s">
        <v>8592</v>
      </c>
      <c r="M2384" s="10" t="s">
        <v>8611</v>
      </c>
      <c r="N2384" s="12" t="s">
        <v>11</v>
      </c>
      <c r="O2384" s="12" t="s">
        <v>13</v>
      </c>
      <c r="P2384" s="12" t="s">
        <v>19</v>
      </c>
      <c r="Q2384" s="12" t="s">
        <v>15</v>
      </c>
      <c r="R2384" s="12" t="s">
        <v>14</v>
      </c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3">
        <f>ROUNDUP(SUM(VLOOKUP(F2384,'Pontuação 3.0'!A$2:B$11,2,FALSE),VLOOKUP(E2384,'Pontuação 3.0'!C$2:D$11,2,FALSE),VLOOKUP(H2384,'Pontuação 3.0'!I$2:J$11,2,FALSE),VLOOKUP(J2384,'Pontuação 3.0'!G$2:H$11,2,FALSE),VLOOKUP(G2384,'Pontuação 3.0'!E$2:F$11,2,FALSE),VLOOKUP(K2384,'Pontuação 3.0'!K$2:L$11,2,FALSE),VLOOKUP(L2384,'Pontuação 3.0'!M$2:N$13,2,FALSE)),0)</f>
        <v>1671</v>
      </c>
      <c r="AD2384" s="14">
        <f t="shared" si="1"/>
        <v>167</v>
      </c>
      <c r="AE2384" s="14" t="str">
        <f t="array" ref="AE2384">IFERROR(INDEX('Pontuação 3.0'!G$13:G$191, MATCH(AD2384, 'Pontuação 3.0'!F$13:F$191, 0)), "Faixa Indefinida")</f>
        <v>D</v>
      </c>
      <c r="AF2384" s="14">
        <f t="shared" si="2"/>
        <v>0</v>
      </c>
      <c r="AG2384" s="14">
        <f t="shared" si="3"/>
        <v>0</v>
      </c>
      <c r="AH2384" s="14">
        <f t="shared" si="4"/>
        <v>0</v>
      </c>
      <c r="AI2384" s="14">
        <f t="shared" si="5"/>
        <v>1</v>
      </c>
      <c r="AJ2384" s="10"/>
    </row>
    <row r="2385" ht="15.75" customHeight="1">
      <c r="A2385" s="9">
        <v>45696.0</v>
      </c>
      <c r="B2385" s="10" t="s">
        <v>5451</v>
      </c>
      <c r="C2385" s="10" t="s">
        <v>5452</v>
      </c>
      <c r="D2385" s="11">
        <v>9.9982348772E10</v>
      </c>
      <c r="E2385" s="10" t="s">
        <v>8586</v>
      </c>
      <c r="F2385" s="10" t="s">
        <v>8587</v>
      </c>
      <c r="G2385" s="10" t="s">
        <v>8616</v>
      </c>
      <c r="H2385" s="10" t="s">
        <v>8598</v>
      </c>
      <c r="I2385" s="10" t="s">
        <v>8614</v>
      </c>
      <c r="J2385" s="10" t="s">
        <v>8599</v>
      </c>
      <c r="K2385" s="10" t="s">
        <v>8606</v>
      </c>
      <c r="L2385" s="10" t="s">
        <v>8629</v>
      </c>
      <c r="M2385" s="10" t="s">
        <v>8611</v>
      </c>
      <c r="N2385" s="12" t="s">
        <v>11</v>
      </c>
      <c r="O2385" s="12" t="s">
        <v>13</v>
      </c>
      <c r="P2385" s="12" t="s">
        <v>80</v>
      </c>
      <c r="Q2385" s="12" t="s">
        <v>49</v>
      </c>
      <c r="R2385" s="12" t="s">
        <v>14</v>
      </c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3">
        <f>ROUNDUP(SUM(VLOOKUP(F2385,'Pontuação 3.0'!A$2:B$11,2,FALSE),VLOOKUP(E2385,'Pontuação 3.0'!C$2:D$11,2,FALSE),VLOOKUP(H2385,'Pontuação 3.0'!I$2:J$11,2,FALSE),VLOOKUP(J2385,'Pontuação 3.0'!G$2:H$11,2,FALSE),VLOOKUP(G2385,'Pontuação 3.0'!E$2:F$11,2,FALSE),VLOOKUP(K2385,'Pontuação 3.0'!K$2:L$11,2,FALSE),VLOOKUP(L2385,'Pontuação 3.0'!M$2:N$13,2,FALSE)),0)</f>
        <v>2455</v>
      </c>
      <c r="AD2385" s="14">
        <f t="shared" si="1"/>
        <v>246</v>
      </c>
      <c r="AE2385" s="14" t="str">
        <f t="array" ref="AE2385">IFERROR(INDEX('Pontuação 3.0'!G$13:G$191, MATCH(AD2385, 'Pontuação 3.0'!F$13:F$191, 0)), "Faixa Indefinida")</f>
        <v>A</v>
      </c>
      <c r="AF2385" s="14">
        <f t="shared" si="2"/>
        <v>1</v>
      </c>
      <c r="AG2385" s="14">
        <f t="shared" si="3"/>
        <v>0</v>
      </c>
      <c r="AH2385" s="14">
        <f t="shared" si="4"/>
        <v>0</v>
      </c>
      <c r="AI2385" s="14">
        <f t="shared" si="5"/>
        <v>0</v>
      </c>
      <c r="AJ2385" s="10"/>
    </row>
    <row r="2386" ht="15.75" customHeight="1">
      <c r="A2386" s="9">
        <v>45696.0</v>
      </c>
      <c r="B2386" s="10" t="s">
        <v>5453</v>
      </c>
      <c r="C2386" s="10" t="s">
        <v>5454</v>
      </c>
      <c r="D2386" s="11">
        <v>3.3988567265E10</v>
      </c>
      <c r="E2386" s="10" t="s">
        <v>8586</v>
      </c>
      <c r="F2386" s="10" t="s">
        <v>8587</v>
      </c>
      <c r="G2386" s="10" t="s">
        <v>8588</v>
      </c>
      <c r="H2386" s="10" t="s">
        <v>8598</v>
      </c>
      <c r="I2386" s="10" t="s">
        <v>8614</v>
      </c>
      <c r="J2386" s="10" t="s">
        <v>8599</v>
      </c>
      <c r="K2386" s="10" t="s">
        <v>8590</v>
      </c>
      <c r="L2386" s="10" t="s">
        <v>8592</v>
      </c>
      <c r="M2386" s="10" t="s">
        <v>8593</v>
      </c>
      <c r="N2386" s="12" t="s">
        <v>11</v>
      </c>
      <c r="O2386" s="12" t="s">
        <v>13</v>
      </c>
      <c r="P2386" s="12" t="s">
        <v>22</v>
      </c>
      <c r="Q2386" s="12" t="s">
        <v>49</v>
      </c>
      <c r="R2386" s="12" t="s">
        <v>14</v>
      </c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3">
        <f>ROUNDUP(SUM(VLOOKUP(F2386,'Pontuação 3.0'!A$2:B$11,2,FALSE),VLOOKUP(E2386,'Pontuação 3.0'!C$2:D$11,2,FALSE),VLOOKUP(H2386,'Pontuação 3.0'!I$2:J$11,2,FALSE),VLOOKUP(J2386,'Pontuação 3.0'!G$2:H$11,2,FALSE),VLOOKUP(G2386,'Pontuação 3.0'!E$2:F$11,2,FALSE),VLOOKUP(K2386,'Pontuação 3.0'!K$2:L$11,2,FALSE),VLOOKUP(L2386,'Pontuação 3.0'!M$2:N$13,2,FALSE)),0)</f>
        <v>2122</v>
      </c>
      <c r="AD2386" s="14">
        <f t="shared" si="1"/>
        <v>212</v>
      </c>
      <c r="AE2386" s="14" t="str">
        <f t="array" ref="AE2386">IFERROR(INDEX('Pontuação 3.0'!G$13:G$191, MATCH(AD2386, 'Pontuação 3.0'!F$13:F$191, 0)), "Faixa Indefinida")</f>
        <v>C</v>
      </c>
      <c r="AF2386" s="14">
        <f t="shared" si="2"/>
        <v>0</v>
      </c>
      <c r="AG2386" s="14">
        <f t="shared" si="3"/>
        <v>0</v>
      </c>
      <c r="AH2386" s="14">
        <f t="shared" si="4"/>
        <v>1</v>
      </c>
      <c r="AI2386" s="14">
        <f t="shared" si="5"/>
        <v>0</v>
      </c>
      <c r="AJ2386" s="10"/>
    </row>
    <row r="2387" ht="15.75" customHeight="1">
      <c r="A2387" s="9">
        <v>45696.0</v>
      </c>
      <c r="B2387" s="10" t="s">
        <v>5457</v>
      </c>
      <c r="C2387" s="10" t="s">
        <v>5458</v>
      </c>
      <c r="D2387" s="11">
        <v>6.3984750935E10</v>
      </c>
      <c r="E2387" s="10" t="s">
        <v>8586</v>
      </c>
      <c r="F2387" s="10" t="s">
        <v>8596</v>
      </c>
      <c r="G2387" s="10" t="s">
        <v>8588</v>
      </c>
      <c r="H2387" s="10" t="s">
        <v>8589</v>
      </c>
      <c r="I2387" s="10" t="s">
        <v>8614</v>
      </c>
      <c r="J2387" s="10" t="s">
        <v>8591</v>
      </c>
      <c r="K2387" s="10" t="s">
        <v>8590</v>
      </c>
      <c r="L2387" s="10" t="s">
        <v>8592</v>
      </c>
      <c r="M2387" s="10" t="s">
        <v>8601</v>
      </c>
      <c r="N2387" s="12" t="s">
        <v>11</v>
      </c>
      <c r="O2387" s="12" t="s">
        <v>13</v>
      </c>
      <c r="P2387" s="12" t="s">
        <v>997</v>
      </c>
      <c r="Q2387" s="12" t="s">
        <v>998</v>
      </c>
      <c r="R2387" s="12" t="s">
        <v>14</v>
      </c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3">
        <f>ROUNDUP(SUM(VLOOKUP(F2387,'Pontuação 3.0'!A$2:B$11,2,FALSE),VLOOKUP(E2387,'Pontuação 3.0'!C$2:D$11,2,FALSE),VLOOKUP(H2387,'Pontuação 3.0'!I$2:J$11,2,FALSE),VLOOKUP(J2387,'Pontuação 3.0'!G$2:H$11,2,FALSE),VLOOKUP(G2387,'Pontuação 3.0'!E$2:F$11,2,FALSE),VLOOKUP(K2387,'Pontuação 3.0'!K$2:L$11,2,FALSE),VLOOKUP(L2387,'Pontuação 3.0'!M$2:N$13,2,FALSE)),0)</f>
        <v>2228</v>
      </c>
      <c r="AD2387" s="14">
        <f t="shared" si="1"/>
        <v>223</v>
      </c>
      <c r="AE2387" s="14" t="str">
        <f t="array" ref="AE2387">IFERROR(INDEX('Pontuação 3.0'!G$13:G$191, MATCH(AD2387, 'Pontuação 3.0'!F$13:F$191, 0)), "Faixa Indefinida")</f>
        <v>B</v>
      </c>
      <c r="AF2387" s="14">
        <f t="shared" si="2"/>
        <v>0</v>
      </c>
      <c r="AG2387" s="14">
        <f t="shared" si="3"/>
        <v>1</v>
      </c>
      <c r="AH2387" s="14">
        <f t="shared" si="4"/>
        <v>0</v>
      </c>
      <c r="AI2387" s="14">
        <f t="shared" si="5"/>
        <v>0</v>
      </c>
      <c r="AJ2387" s="10"/>
    </row>
    <row r="2388" ht="15.75" customHeight="1">
      <c r="A2388" s="9">
        <v>45696.0</v>
      </c>
      <c r="B2388" s="10" t="s">
        <v>5461</v>
      </c>
      <c r="C2388" s="10" t="s">
        <v>5462</v>
      </c>
      <c r="D2388" s="11">
        <v>8.4986209474E10</v>
      </c>
      <c r="E2388" s="10" t="s">
        <v>8622</v>
      </c>
      <c r="F2388" s="10" t="s">
        <v>8631</v>
      </c>
      <c r="G2388" s="10" t="s">
        <v>8588</v>
      </c>
      <c r="H2388" s="10" t="s">
        <v>8626</v>
      </c>
      <c r="I2388" s="10" t="s">
        <v>8614</v>
      </c>
      <c r="J2388" s="10" t="s">
        <v>8624</v>
      </c>
      <c r="K2388" s="10" t="s">
        <v>8590</v>
      </c>
      <c r="L2388" s="10" t="s">
        <v>8592</v>
      </c>
      <c r="M2388" s="10" t="s">
        <v>8621</v>
      </c>
      <c r="N2388" s="12" t="s">
        <v>11</v>
      </c>
      <c r="O2388" s="12" t="s">
        <v>13</v>
      </c>
      <c r="P2388" s="12" t="s">
        <v>22</v>
      </c>
      <c r="Q2388" s="12" t="s">
        <v>15</v>
      </c>
      <c r="R2388" s="12" t="s">
        <v>14</v>
      </c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3">
        <f>ROUNDUP(SUM(VLOOKUP(F2388,'Pontuação 3.0'!A$2:B$11,2,FALSE),VLOOKUP(E2388,'Pontuação 3.0'!C$2:D$11,2,FALSE),VLOOKUP(H2388,'Pontuação 3.0'!I$2:J$11,2,FALSE),VLOOKUP(J2388,'Pontuação 3.0'!G$2:H$11,2,FALSE),VLOOKUP(G2388,'Pontuação 3.0'!E$2:F$11,2,FALSE),VLOOKUP(K2388,'Pontuação 3.0'!K$2:L$11,2,FALSE),VLOOKUP(L2388,'Pontuação 3.0'!M$2:N$13,2,FALSE)),0)</f>
        <v>1952</v>
      </c>
      <c r="AD2388" s="14">
        <f t="shared" si="1"/>
        <v>195</v>
      </c>
      <c r="AE2388" s="14" t="str">
        <f t="array" ref="AE2388">IFERROR(INDEX('Pontuação 3.0'!G$13:G$191, MATCH(AD2388, 'Pontuação 3.0'!F$13:F$191, 0)), "Faixa Indefinida")</f>
        <v>C</v>
      </c>
      <c r="AF2388" s="14">
        <f t="shared" si="2"/>
        <v>0</v>
      </c>
      <c r="AG2388" s="14">
        <f t="shared" si="3"/>
        <v>0</v>
      </c>
      <c r="AH2388" s="14">
        <f t="shared" si="4"/>
        <v>1</v>
      </c>
      <c r="AI2388" s="14">
        <f t="shared" si="5"/>
        <v>0</v>
      </c>
      <c r="AJ2388" s="10"/>
    </row>
    <row r="2389" ht="15.75" customHeight="1">
      <c r="A2389" s="9">
        <v>45696.0</v>
      </c>
      <c r="B2389" s="10" t="s">
        <v>5463</v>
      </c>
      <c r="C2389" s="10" t="s">
        <v>5464</v>
      </c>
      <c r="D2389" s="11">
        <v>3.1998554472E10</v>
      </c>
      <c r="E2389" s="10" t="s">
        <v>8586</v>
      </c>
      <c r="F2389" s="10" t="s">
        <v>8596</v>
      </c>
      <c r="G2389" s="10" t="s">
        <v>8588</v>
      </c>
      <c r="H2389" s="10" t="s">
        <v>8598</v>
      </c>
      <c r="I2389" s="10" t="s">
        <v>8590</v>
      </c>
      <c r="J2389" s="10" t="s">
        <v>8591</v>
      </c>
      <c r="K2389" s="10" t="s">
        <v>8606</v>
      </c>
      <c r="L2389" s="10" t="s">
        <v>8592</v>
      </c>
      <c r="M2389" s="10" t="s">
        <v>8601</v>
      </c>
      <c r="N2389" s="12" t="s">
        <v>11</v>
      </c>
      <c r="O2389" s="12" t="s">
        <v>13</v>
      </c>
      <c r="P2389" s="12" t="s">
        <v>77</v>
      </c>
      <c r="Q2389" s="12" t="s">
        <v>45</v>
      </c>
      <c r="R2389" s="12" t="s">
        <v>23</v>
      </c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3">
        <f>ROUNDUP(SUM(VLOOKUP(F2389,'Pontuação 3.0'!A$2:B$11,2,FALSE),VLOOKUP(E2389,'Pontuação 3.0'!C$2:D$11,2,FALSE),VLOOKUP(H2389,'Pontuação 3.0'!I$2:J$11,2,FALSE),VLOOKUP(J2389,'Pontuação 3.0'!G$2:H$11,2,FALSE),VLOOKUP(G2389,'Pontuação 3.0'!E$2:F$11,2,FALSE),VLOOKUP(K2389,'Pontuação 3.0'!K$2:L$11,2,FALSE),VLOOKUP(L2389,'Pontuação 3.0'!M$2:N$13,2,FALSE)),0)</f>
        <v>2402</v>
      </c>
      <c r="AD2389" s="14">
        <f t="shared" si="1"/>
        <v>240</v>
      </c>
      <c r="AE2389" s="14" t="str">
        <f t="array" ref="AE2389">IFERROR(INDEX('Pontuação 3.0'!G$13:G$191, MATCH(AD2389, 'Pontuação 3.0'!F$13:F$191, 0)), "Faixa Indefinida")</f>
        <v>A</v>
      </c>
      <c r="AF2389" s="14">
        <f t="shared" si="2"/>
        <v>1</v>
      </c>
      <c r="AG2389" s="14">
        <f t="shared" si="3"/>
        <v>0</v>
      </c>
      <c r="AH2389" s="14">
        <f t="shared" si="4"/>
        <v>0</v>
      </c>
      <c r="AI2389" s="14">
        <f t="shared" si="5"/>
        <v>0</v>
      </c>
      <c r="AJ2389" s="10"/>
    </row>
    <row r="2390" ht="15.75" customHeight="1">
      <c r="A2390" s="9">
        <v>45696.0</v>
      </c>
      <c r="B2390" s="10" t="s">
        <v>5465</v>
      </c>
      <c r="C2390" s="10" t="s">
        <v>5466</v>
      </c>
      <c r="D2390" s="11">
        <v>8.1988368564E10</v>
      </c>
      <c r="E2390" s="10" t="s">
        <v>8586</v>
      </c>
      <c r="F2390" s="10" t="s">
        <v>8610</v>
      </c>
      <c r="G2390" s="10" t="s">
        <v>8588</v>
      </c>
      <c r="H2390" s="10" t="s">
        <v>8626</v>
      </c>
      <c r="I2390" s="10" t="s">
        <v>8590</v>
      </c>
      <c r="J2390" s="10" t="s">
        <v>8599</v>
      </c>
      <c r="K2390" s="10" t="s">
        <v>8590</v>
      </c>
      <c r="L2390" s="10" t="s">
        <v>8592</v>
      </c>
      <c r="M2390" s="10" t="s">
        <v>8621</v>
      </c>
      <c r="N2390" s="12" t="s">
        <v>11</v>
      </c>
      <c r="O2390" s="12" t="s">
        <v>13</v>
      </c>
      <c r="P2390" s="12" t="s">
        <v>77</v>
      </c>
      <c r="Q2390" s="12" t="s">
        <v>45</v>
      </c>
      <c r="R2390" s="12" t="s">
        <v>23</v>
      </c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3">
        <f>ROUNDUP(SUM(VLOOKUP(F2390,'Pontuação 3.0'!A$2:B$11,2,FALSE),VLOOKUP(E2390,'Pontuação 3.0'!C$2:D$11,2,FALSE),VLOOKUP(H2390,'Pontuação 3.0'!I$2:J$11,2,FALSE),VLOOKUP(J2390,'Pontuação 3.0'!G$2:H$11,2,FALSE),VLOOKUP(G2390,'Pontuação 3.0'!E$2:F$11,2,FALSE),VLOOKUP(K2390,'Pontuação 3.0'!K$2:L$11,2,FALSE),VLOOKUP(L2390,'Pontuação 3.0'!M$2:N$13,2,FALSE)),0)</f>
        <v>1752</v>
      </c>
      <c r="AD2390" s="14">
        <f t="shared" si="1"/>
        <v>175</v>
      </c>
      <c r="AE2390" s="14" t="str">
        <f t="array" ref="AE2390">IFERROR(INDEX('Pontuação 3.0'!G$13:G$191, MATCH(AD2390, 'Pontuação 3.0'!F$13:F$191, 0)), "Faixa Indefinida")</f>
        <v>D</v>
      </c>
      <c r="AF2390" s="14">
        <f t="shared" si="2"/>
        <v>0</v>
      </c>
      <c r="AG2390" s="14">
        <f t="shared" si="3"/>
        <v>0</v>
      </c>
      <c r="AH2390" s="14">
        <f t="shared" si="4"/>
        <v>0</v>
      </c>
      <c r="AI2390" s="14">
        <f t="shared" si="5"/>
        <v>1</v>
      </c>
      <c r="AJ2390" s="10"/>
    </row>
    <row r="2391" ht="15.75" customHeight="1">
      <c r="A2391" s="9">
        <v>45696.0</v>
      </c>
      <c r="B2391" s="10" t="s">
        <v>5469</v>
      </c>
      <c r="C2391" s="10" t="s">
        <v>5470</v>
      </c>
      <c r="D2391" s="11">
        <v>8.4996959037E10</v>
      </c>
      <c r="E2391" s="10" t="s">
        <v>8586</v>
      </c>
      <c r="F2391" s="10" t="s">
        <v>8587</v>
      </c>
      <c r="G2391" s="10" t="s">
        <v>8588</v>
      </c>
      <c r="H2391" s="10" t="s">
        <v>8598</v>
      </c>
      <c r="I2391" s="10" t="s">
        <v>8590</v>
      </c>
      <c r="J2391" s="10" t="s">
        <v>8599</v>
      </c>
      <c r="K2391" s="10" t="s">
        <v>8590</v>
      </c>
      <c r="L2391" s="10" t="s">
        <v>8592</v>
      </c>
      <c r="M2391" s="10" t="s">
        <v>8601</v>
      </c>
      <c r="N2391" s="12" t="s">
        <v>11</v>
      </c>
      <c r="O2391" s="12" t="s">
        <v>13</v>
      </c>
      <c r="P2391" s="12" t="s">
        <v>102</v>
      </c>
      <c r="Q2391" s="12" t="s">
        <v>49</v>
      </c>
      <c r="R2391" s="12" t="s">
        <v>14</v>
      </c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3">
        <f>ROUNDUP(SUM(VLOOKUP(F2391,'Pontuação 3.0'!A$2:B$11,2,FALSE),VLOOKUP(E2391,'Pontuação 3.0'!C$2:D$11,2,FALSE),VLOOKUP(H2391,'Pontuação 3.0'!I$2:J$11,2,FALSE),VLOOKUP(J2391,'Pontuação 3.0'!G$2:H$11,2,FALSE),VLOOKUP(G2391,'Pontuação 3.0'!E$2:F$11,2,FALSE),VLOOKUP(K2391,'Pontuação 3.0'!K$2:L$11,2,FALSE),VLOOKUP(L2391,'Pontuação 3.0'!M$2:N$13,2,FALSE)),0)</f>
        <v>2122</v>
      </c>
      <c r="AD2391" s="14">
        <f t="shared" si="1"/>
        <v>212</v>
      </c>
      <c r="AE2391" s="14" t="str">
        <f t="array" ref="AE2391">IFERROR(INDEX('Pontuação 3.0'!G$13:G$191, MATCH(AD2391, 'Pontuação 3.0'!F$13:F$191, 0)), "Faixa Indefinida")</f>
        <v>C</v>
      </c>
      <c r="AF2391" s="14">
        <f t="shared" si="2"/>
        <v>0</v>
      </c>
      <c r="AG2391" s="14">
        <f t="shared" si="3"/>
        <v>0</v>
      </c>
      <c r="AH2391" s="14">
        <f t="shared" si="4"/>
        <v>1</v>
      </c>
      <c r="AI2391" s="14">
        <f t="shared" si="5"/>
        <v>0</v>
      </c>
      <c r="AJ2391" s="10"/>
    </row>
    <row r="2392" ht="15.75" customHeight="1">
      <c r="A2392" s="9">
        <v>45696.0</v>
      </c>
      <c r="B2392" s="10" t="s">
        <v>5467</v>
      </c>
      <c r="C2392" s="10" t="s">
        <v>5468</v>
      </c>
      <c r="D2392" s="15" t="s">
        <v>8776</v>
      </c>
      <c r="E2392" s="10" t="s">
        <v>8586</v>
      </c>
      <c r="F2392" s="10" t="s">
        <v>8587</v>
      </c>
      <c r="G2392" s="10" t="s">
        <v>8628</v>
      </c>
      <c r="H2392" s="10" t="s">
        <v>8626</v>
      </c>
      <c r="I2392" s="10" t="s">
        <v>8590</v>
      </c>
      <c r="J2392" s="10" t="s">
        <v>8599</v>
      </c>
      <c r="K2392" s="10" t="s">
        <v>8590</v>
      </c>
      <c r="L2392" s="10" t="s">
        <v>8615</v>
      </c>
      <c r="M2392" s="10" t="s">
        <v>8625</v>
      </c>
      <c r="N2392" s="12" t="s">
        <v>11</v>
      </c>
      <c r="O2392" s="12" t="s">
        <v>13</v>
      </c>
      <c r="P2392" s="12" t="s">
        <v>19</v>
      </c>
      <c r="Q2392" s="12" t="s">
        <v>15</v>
      </c>
      <c r="R2392" s="12" t="s">
        <v>23</v>
      </c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3">
        <f>ROUNDUP(SUM(VLOOKUP(F2392,'Pontuação 3.0'!A$2:B$11,2,FALSE),VLOOKUP(E2392,'Pontuação 3.0'!C$2:D$11,2,FALSE),VLOOKUP(H2392,'Pontuação 3.0'!I$2:J$11,2,FALSE),VLOOKUP(J2392,'Pontuação 3.0'!G$2:H$11,2,FALSE),VLOOKUP(G2392,'Pontuação 3.0'!E$2:F$11,2,FALSE),VLOOKUP(K2392,'Pontuação 3.0'!K$2:L$11,2,FALSE),VLOOKUP(L2392,'Pontuação 3.0'!M$2:N$13,2,FALSE)),0)</f>
        <v>1910</v>
      </c>
      <c r="AD2392" s="14">
        <f t="shared" si="1"/>
        <v>191</v>
      </c>
      <c r="AE2392" s="14" t="str">
        <f t="array" ref="AE2392">IFERROR(INDEX('Pontuação 3.0'!G$13:G$191, MATCH(AD2392, 'Pontuação 3.0'!F$13:F$191, 0)), "Faixa Indefinida")</f>
        <v>D</v>
      </c>
      <c r="AF2392" s="14">
        <f t="shared" si="2"/>
        <v>0</v>
      </c>
      <c r="AG2392" s="14">
        <f t="shared" si="3"/>
        <v>0</v>
      </c>
      <c r="AH2392" s="14">
        <f t="shared" si="4"/>
        <v>0</v>
      </c>
      <c r="AI2392" s="14">
        <f t="shared" si="5"/>
        <v>1</v>
      </c>
      <c r="AJ2392" s="10"/>
    </row>
    <row r="2393" ht="15.75" customHeight="1">
      <c r="A2393" s="9">
        <v>45696.0</v>
      </c>
      <c r="B2393" s="10" t="s">
        <v>3364</v>
      </c>
      <c r="C2393" s="10" t="s">
        <v>5473</v>
      </c>
      <c r="D2393" s="11">
        <v>6.2999715151E10</v>
      </c>
      <c r="E2393" s="10" t="s">
        <v>8586</v>
      </c>
      <c r="F2393" s="10" t="s">
        <v>8610</v>
      </c>
      <c r="G2393" s="10" t="s">
        <v>8588</v>
      </c>
      <c r="H2393" s="10" t="s">
        <v>8632</v>
      </c>
      <c r="I2393" s="10" t="s">
        <v>8614</v>
      </c>
      <c r="J2393" s="10" t="s">
        <v>8599</v>
      </c>
      <c r="K2393" s="10" t="s">
        <v>8590</v>
      </c>
      <c r="L2393" s="10" t="s">
        <v>8600</v>
      </c>
      <c r="M2393" s="10" t="s">
        <v>8601</v>
      </c>
      <c r="N2393" s="12" t="s">
        <v>11</v>
      </c>
      <c r="O2393" s="12" t="s">
        <v>13</v>
      </c>
      <c r="P2393" s="12" t="s">
        <v>22</v>
      </c>
      <c r="Q2393" s="12" t="s">
        <v>49</v>
      </c>
      <c r="R2393" s="12" t="s">
        <v>14</v>
      </c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3">
        <f>ROUNDUP(SUM(VLOOKUP(F2393,'Pontuação 3.0'!A$2:B$11,2,FALSE),VLOOKUP(E2393,'Pontuação 3.0'!C$2:D$11,2,FALSE),VLOOKUP(H2393,'Pontuação 3.0'!I$2:J$11,2,FALSE),VLOOKUP(J2393,'Pontuação 3.0'!G$2:H$11,2,FALSE),VLOOKUP(G2393,'Pontuação 3.0'!E$2:F$11,2,FALSE),VLOOKUP(K2393,'Pontuação 3.0'!K$2:L$11,2,FALSE),VLOOKUP(L2393,'Pontuação 3.0'!M$2:N$13,2,FALSE)),0)</f>
        <v>1986</v>
      </c>
      <c r="AD2393" s="14">
        <f t="shared" si="1"/>
        <v>199</v>
      </c>
      <c r="AE2393" s="14" t="str">
        <f t="array" ref="AE2393">IFERROR(INDEX('Pontuação 3.0'!G$13:G$191, MATCH(AD2393, 'Pontuação 3.0'!F$13:F$191, 0)), "Faixa Indefinida")</f>
        <v>C</v>
      </c>
      <c r="AF2393" s="14">
        <f t="shared" si="2"/>
        <v>0</v>
      </c>
      <c r="AG2393" s="14">
        <f t="shared" si="3"/>
        <v>0</v>
      </c>
      <c r="AH2393" s="14">
        <f t="shared" si="4"/>
        <v>1</v>
      </c>
      <c r="AI2393" s="14">
        <f t="shared" si="5"/>
        <v>0</v>
      </c>
      <c r="AJ2393" s="10"/>
    </row>
    <row r="2394" ht="15.75" customHeight="1">
      <c r="A2394" s="9">
        <v>45696.0</v>
      </c>
      <c r="B2394" s="10" t="s">
        <v>148</v>
      </c>
      <c r="C2394" s="10" t="s">
        <v>5474</v>
      </c>
      <c r="D2394" s="11">
        <v>9.96269142E8</v>
      </c>
      <c r="E2394" s="10" t="s">
        <v>8586</v>
      </c>
      <c r="F2394" s="10" t="s">
        <v>8631</v>
      </c>
      <c r="G2394" s="10" t="s">
        <v>8588</v>
      </c>
      <c r="H2394" s="10" t="s">
        <v>8598</v>
      </c>
      <c r="I2394" s="10" t="s">
        <v>8614</v>
      </c>
      <c r="J2394" s="10" t="s">
        <v>8599</v>
      </c>
      <c r="K2394" s="10" t="s">
        <v>8606</v>
      </c>
      <c r="L2394" s="10" t="s">
        <v>8615</v>
      </c>
      <c r="M2394" s="10" t="s">
        <v>8601</v>
      </c>
      <c r="N2394" s="12" t="s">
        <v>11</v>
      </c>
      <c r="O2394" s="12" t="s">
        <v>13</v>
      </c>
      <c r="P2394" s="12" t="s">
        <v>1657</v>
      </c>
      <c r="Q2394" s="12" t="s">
        <v>1658</v>
      </c>
      <c r="R2394" s="12" t="s">
        <v>14</v>
      </c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3">
        <f>ROUNDUP(SUM(VLOOKUP(F2394,'Pontuação 3.0'!A$2:B$11,2,FALSE),VLOOKUP(E2394,'Pontuação 3.0'!C$2:D$11,2,FALSE),VLOOKUP(H2394,'Pontuação 3.0'!I$2:J$11,2,FALSE),VLOOKUP(J2394,'Pontuação 3.0'!G$2:H$11,2,FALSE),VLOOKUP(G2394,'Pontuação 3.0'!E$2:F$11,2,FALSE),VLOOKUP(K2394,'Pontuação 3.0'!K$2:L$11,2,FALSE),VLOOKUP(L2394,'Pontuação 3.0'!M$2:N$13,2,FALSE)),0)</f>
        <v>2454</v>
      </c>
      <c r="AD2394" s="14">
        <f t="shared" si="1"/>
        <v>245</v>
      </c>
      <c r="AE2394" s="14" t="str">
        <f t="array" ref="AE2394">IFERROR(INDEX('Pontuação 3.0'!G$13:G$191, MATCH(AD2394, 'Pontuação 3.0'!F$13:F$191, 0)), "Faixa Indefinida")</f>
        <v>A</v>
      </c>
      <c r="AF2394" s="14">
        <f t="shared" si="2"/>
        <v>1</v>
      </c>
      <c r="AG2394" s="14">
        <f t="shared" si="3"/>
        <v>0</v>
      </c>
      <c r="AH2394" s="14">
        <f t="shared" si="4"/>
        <v>0</v>
      </c>
      <c r="AI2394" s="14">
        <f t="shared" si="5"/>
        <v>0</v>
      </c>
      <c r="AJ2394" s="10"/>
    </row>
    <row r="2395" ht="15.75" customHeight="1">
      <c r="A2395" s="9">
        <v>45696.0</v>
      </c>
      <c r="B2395" s="10" t="s">
        <v>5471</v>
      </c>
      <c r="C2395" s="10" t="s">
        <v>5472</v>
      </c>
      <c r="D2395" s="11">
        <v>8.8988744186E10</v>
      </c>
      <c r="E2395" s="10" t="s">
        <v>8586</v>
      </c>
      <c r="F2395" s="10" t="s">
        <v>8596</v>
      </c>
      <c r="G2395" s="10" t="s">
        <v>8616</v>
      </c>
      <c r="H2395" s="10" t="s">
        <v>8632</v>
      </c>
      <c r="I2395" s="10" t="s">
        <v>8590</v>
      </c>
      <c r="J2395" s="10" t="s">
        <v>8624</v>
      </c>
      <c r="K2395" s="10" t="s">
        <v>8590</v>
      </c>
      <c r="L2395" s="10" t="s">
        <v>8607</v>
      </c>
      <c r="M2395" s="10" t="s">
        <v>8625</v>
      </c>
      <c r="N2395" s="12" t="s">
        <v>11</v>
      </c>
      <c r="O2395" s="12" t="s">
        <v>13</v>
      </c>
      <c r="P2395" s="12" t="s">
        <v>22</v>
      </c>
      <c r="Q2395" s="12" t="s">
        <v>31</v>
      </c>
      <c r="R2395" s="12" t="s">
        <v>14</v>
      </c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3">
        <f>ROUNDUP(SUM(VLOOKUP(F2395,'Pontuação 3.0'!A$2:B$11,2,FALSE),VLOOKUP(E2395,'Pontuação 3.0'!C$2:D$11,2,FALSE),VLOOKUP(H2395,'Pontuação 3.0'!I$2:J$11,2,FALSE),VLOOKUP(J2395,'Pontuação 3.0'!G$2:H$11,2,FALSE),VLOOKUP(G2395,'Pontuação 3.0'!E$2:F$11,2,FALSE),VLOOKUP(K2395,'Pontuação 3.0'!K$2:L$11,2,FALSE),VLOOKUP(L2395,'Pontuação 3.0'!M$2:N$13,2,FALSE)),0)</f>
        <v>1968</v>
      </c>
      <c r="AD2395" s="14">
        <f t="shared" si="1"/>
        <v>197</v>
      </c>
      <c r="AE2395" s="14" t="str">
        <f t="array" ref="AE2395">IFERROR(INDEX('Pontuação 3.0'!G$13:G$191, MATCH(AD2395, 'Pontuação 3.0'!F$13:F$191, 0)), "Faixa Indefinida")</f>
        <v>C</v>
      </c>
      <c r="AF2395" s="14">
        <f t="shared" si="2"/>
        <v>0</v>
      </c>
      <c r="AG2395" s="14">
        <f t="shared" si="3"/>
        <v>0</v>
      </c>
      <c r="AH2395" s="14">
        <f t="shared" si="4"/>
        <v>1</v>
      </c>
      <c r="AI2395" s="14">
        <f t="shared" si="5"/>
        <v>0</v>
      </c>
      <c r="AJ2395" s="10"/>
    </row>
    <row r="2396" ht="15.75" customHeight="1">
      <c r="A2396" s="9">
        <v>45696.0</v>
      </c>
      <c r="B2396" s="10" t="s">
        <v>5477</v>
      </c>
      <c r="C2396" s="10" t="s">
        <v>5478</v>
      </c>
      <c r="D2396" s="11">
        <v>1.1971664641E10</v>
      </c>
      <c r="E2396" s="10" t="s">
        <v>8622</v>
      </c>
      <c r="F2396" s="10" t="s">
        <v>8596</v>
      </c>
      <c r="G2396" s="10" t="s">
        <v>8588</v>
      </c>
      <c r="H2396" s="10" t="s">
        <v>8589</v>
      </c>
      <c r="I2396" s="10" t="s">
        <v>8590</v>
      </c>
      <c r="J2396" s="10" t="s">
        <v>8599</v>
      </c>
      <c r="K2396" s="10" t="s">
        <v>8590</v>
      </c>
      <c r="L2396" s="10" t="s">
        <v>8592</v>
      </c>
      <c r="M2396" s="10" t="s">
        <v>8593</v>
      </c>
      <c r="N2396" s="12" t="s">
        <v>11</v>
      </c>
      <c r="O2396" s="12" t="s">
        <v>13</v>
      </c>
      <c r="P2396" s="12" t="s">
        <v>77</v>
      </c>
      <c r="Q2396" s="12" t="s">
        <v>49</v>
      </c>
      <c r="R2396" s="12" t="s">
        <v>23</v>
      </c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3">
        <f>ROUNDUP(SUM(VLOOKUP(F2396,'Pontuação 3.0'!A$2:B$11,2,FALSE),VLOOKUP(E2396,'Pontuação 3.0'!C$2:D$11,2,FALSE),VLOOKUP(H2396,'Pontuação 3.0'!I$2:J$11,2,FALSE),VLOOKUP(J2396,'Pontuação 3.0'!G$2:H$11,2,FALSE),VLOOKUP(G2396,'Pontuação 3.0'!E$2:F$11,2,FALSE),VLOOKUP(K2396,'Pontuação 3.0'!K$2:L$11,2,FALSE),VLOOKUP(L2396,'Pontuação 3.0'!M$2:N$13,2,FALSE)),0)</f>
        <v>2046</v>
      </c>
      <c r="AD2396" s="14">
        <f t="shared" si="1"/>
        <v>205</v>
      </c>
      <c r="AE2396" s="14" t="str">
        <f t="array" ref="AE2396">IFERROR(INDEX('Pontuação 3.0'!G$13:G$191, MATCH(AD2396, 'Pontuação 3.0'!F$13:F$191, 0)), "Faixa Indefinida")</f>
        <v>C</v>
      </c>
      <c r="AF2396" s="14">
        <f t="shared" si="2"/>
        <v>0</v>
      </c>
      <c r="AG2396" s="14">
        <f t="shared" si="3"/>
        <v>0</v>
      </c>
      <c r="AH2396" s="14">
        <f t="shared" si="4"/>
        <v>1</v>
      </c>
      <c r="AI2396" s="14">
        <f t="shared" si="5"/>
        <v>0</v>
      </c>
      <c r="AJ2396" s="10"/>
    </row>
    <row r="2397" ht="15.75" customHeight="1">
      <c r="A2397" s="9">
        <v>45696.0</v>
      </c>
      <c r="B2397" s="10" t="s">
        <v>5480</v>
      </c>
      <c r="C2397" s="10" t="s">
        <v>5481</v>
      </c>
      <c r="D2397" s="11">
        <v>8.1982014795E10</v>
      </c>
      <c r="E2397" s="10" t="s">
        <v>8586</v>
      </c>
      <c r="F2397" s="10" t="s">
        <v>8631</v>
      </c>
      <c r="G2397" s="10" t="s">
        <v>8616</v>
      </c>
      <c r="H2397" s="10" t="s">
        <v>8626</v>
      </c>
      <c r="I2397" s="10" t="s">
        <v>8590</v>
      </c>
      <c r="J2397" s="10" t="s">
        <v>8617</v>
      </c>
      <c r="K2397" s="10" t="s">
        <v>8606</v>
      </c>
      <c r="L2397" s="10" t="s">
        <v>8592</v>
      </c>
      <c r="M2397" s="10" t="s">
        <v>8611</v>
      </c>
      <c r="N2397" s="12" t="s">
        <v>11</v>
      </c>
      <c r="O2397" s="12" t="s">
        <v>13</v>
      </c>
      <c r="P2397" s="12" t="s">
        <v>80</v>
      </c>
      <c r="Q2397" s="12" t="s">
        <v>49</v>
      </c>
      <c r="R2397" s="12" t="s">
        <v>14</v>
      </c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3">
        <f>ROUNDUP(SUM(VLOOKUP(F2397,'Pontuação 3.0'!A$2:B$11,2,FALSE),VLOOKUP(E2397,'Pontuação 3.0'!C$2:D$11,2,FALSE),VLOOKUP(H2397,'Pontuação 3.0'!I$2:J$11,2,FALSE),VLOOKUP(J2397,'Pontuação 3.0'!G$2:H$11,2,FALSE),VLOOKUP(G2397,'Pontuação 3.0'!E$2:F$11,2,FALSE),VLOOKUP(K2397,'Pontuação 3.0'!K$2:L$11,2,FALSE),VLOOKUP(L2397,'Pontuação 3.0'!M$2:N$13,2,FALSE)),0)</f>
        <v>2589</v>
      </c>
      <c r="AD2397" s="14">
        <f t="shared" si="1"/>
        <v>259</v>
      </c>
      <c r="AE2397" s="14" t="str">
        <f t="array" ref="AE2397">IFERROR(INDEX('Pontuação 3.0'!G$13:G$191, MATCH(AD2397, 'Pontuação 3.0'!F$13:F$191, 0)), "Faixa Indefinida")</f>
        <v>A</v>
      </c>
      <c r="AF2397" s="14">
        <f t="shared" si="2"/>
        <v>1</v>
      </c>
      <c r="AG2397" s="14">
        <f t="shared" si="3"/>
        <v>0</v>
      </c>
      <c r="AH2397" s="14">
        <f t="shared" si="4"/>
        <v>0</v>
      </c>
      <c r="AI2397" s="14">
        <f t="shared" si="5"/>
        <v>0</v>
      </c>
      <c r="AJ2397" s="10"/>
    </row>
    <row r="2398" ht="15.75" customHeight="1">
      <c r="A2398" s="9">
        <v>45696.0</v>
      </c>
      <c r="B2398" s="10" t="s">
        <v>3777</v>
      </c>
      <c r="C2398" s="10" t="s">
        <v>5482</v>
      </c>
      <c r="D2398" s="11">
        <v>7.1993999273E10</v>
      </c>
      <c r="E2398" s="10" t="s">
        <v>8586</v>
      </c>
      <c r="F2398" s="10" t="s">
        <v>8596</v>
      </c>
      <c r="G2398" s="10" t="s">
        <v>8588</v>
      </c>
      <c r="H2398" s="10" t="s">
        <v>8605</v>
      </c>
      <c r="I2398" s="10" t="s">
        <v>8614</v>
      </c>
      <c r="J2398" s="10" t="s">
        <v>8599</v>
      </c>
      <c r="K2398" s="10" t="s">
        <v>8606</v>
      </c>
      <c r="L2398" s="10" t="s">
        <v>8615</v>
      </c>
      <c r="M2398" s="10" t="s">
        <v>8625</v>
      </c>
      <c r="N2398" s="12" t="s">
        <v>11</v>
      </c>
      <c r="O2398" s="12" t="s">
        <v>13</v>
      </c>
      <c r="P2398" s="12" t="s">
        <v>22</v>
      </c>
      <c r="Q2398" s="12" t="s">
        <v>49</v>
      </c>
      <c r="R2398" s="12" t="s">
        <v>14</v>
      </c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3">
        <f>ROUNDUP(SUM(VLOOKUP(F2398,'Pontuação 3.0'!A$2:B$11,2,FALSE),VLOOKUP(E2398,'Pontuação 3.0'!C$2:D$11,2,FALSE),VLOOKUP(H2398,'Pontuação 3.0'!I$2:J$11,2,FALSE),VLOOKUP(J2398,'Pontuação 3.0'!G$2:H$11,2,FALSE),VLOOKUP(G2398,'Pontuação 3.0'!E$2:F$11,2,FALSE),VLOOKUP(K2398,'Pontuação 3.0'!K$2:L$11,2,FALSE),VLOOKUP(L2398,'Pontuação 3.0'!M$2:N$13,2,FALSE)),0)</f>
        <v>2272</v>
      </c>
      <c r="AD2398" s="14">
        <f t="shared" si="1"/>
        <v>227</v>
      </c>
      <c r="AE2398" s="14" t="str">
        <f t="array" ref="AE2398">IFERROR(INDEX('Pontuação 3.0'!G$13:G$191, MATCH(AD2398, 'Pontuação 3.0'!F$13:F$191, 0)), "Faixa Indefinida")</f>
        <v>B</v>
      </c>
      <c r="AF2398" s="14">
        <f t="shared" si="2"/>
        <v>0</v>
      </c>
      <c r="AG2398" s="14">
        <f t="shared" si="3"/>
        <v>1</v>
      </c>
      <c r="AH2398" s="14">
        <f t="shared" si="4"/>
        <v>0</v>
      </c>
      <c r="AI2398" s="14">
        <f t="shared" si="5"/>
        <v>0</v>
      </c>
      <c r="AJ2398" s="10"/>
    </row>
    <row r="2399" ht="15.75" customHeight="1">
      <c r="A2399" s="9">
        <v>45696.0</v>
      </c>
      <c r="B2399" s="10" t="s">
        <v>5485</v>
      </c>
      <c r="C2399" s="10" t="s">
        <v>5486</v>
      </c>
      <c r="D2399" s="11">
        <v>4.7992162853E10</v>
      </c>
      <c r="E2399" s="10" t="s">
        <v>8586</v>
      </c>
      <c r="F2399" s="10" t="s">
        <v>8587</v>
      </c>
      <c r="G2399" s="10" t="s">
        <v>8628</v>
      </c>
      <c r="H2399" s="10" t="s">
        <v>8626</v>
      </c>
      <c r="I2399" s="10" t="s">
        <v>8590</v>
      </c>
      <c r="J2399" s="10" t="s">
        <v>8599</v>
      </c>
      <c r="K2399" s="10" t="s">
        <v>8590</v>
      </c>
      <c r="L2399" s="10" t="s">
        <v>8615</v>
      </c>
      <c r="M2399" s="10" t="s">
        <v>8601</v>
      </c>
      <c r="N2399" s="12" t="s">
        <v>11</v>
      </c>
      <c r="O2399" s="12" t="s">
        <v>13</v>
      </c>
      <c r="P2399" s="12" t="s">
        <v>102</v>
      </c>
      <c r="Q2399" s="12" t="s">
        <v>49</v>
      </c>
      <c r="R2399" s="12" t="s">
        <v>14</v>
      </c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3">
        <f>ROUNDUP(SUM(VLOOKUP(F2399,'Pontuação 3.0'!A$2:B$11,2,FALSE),VLOOKUP(E2399,'Pontuação 3.0'!C$2:D$11,2,FALSE),VLOOKUP(H2399,'Pontuação 3.0'!I$2:J$11,2,FALSE),VLOOKUP(J2399,'Pontuação 3.0'!G$2:H$11,2,FALSE),VLOOKUP(G2399,'Pontuação 3.0'!E$2:F$11,2,FALSE),VLOOKUP(K2399,'Pontuação 3.0'!K$2:L$11,2,FALSE),VLOOKUP(L2399,'Pontuação 3.0'!M$2:N$13,2,FALSE)),0)</f>
        <v>1910</v>
      </c>
      <c r="AD2399" s="14">
        <f t="shared" si="1"/>
        <v>191</v>
      </c>
      <c r="AE2399" s="14" t="str">
        <f t="array" ref="AE2399">IFERROR(INDEX('Pontuação 3.0'!G$13:G$191, MATCH(AD2399, 'Pontuação 3.0'!F$13:F$191, 0)), "Faixa Indefinida")</f>
        <v>D</v>
      </c>
      <c r="AF2399" s="14">
        <f t="shared" si="2"/>
        <v>0</v>
      </c>
      <c r="AG2399" s="14">
        <f t="shared" si="3"/>
        <v>0</v>
      </c>
      <c r="AH2399" s="14">
        <f t="shared" si="4"/>
        <v>0</v>
      </c>
      <c r="AI2399" s="14">
        <f t="shared" si="5"/>
        <v>1</v>
      </c>
      <c r="AJ2399" s="10"/>
    </row>
    <row r="2400" ht="15.75" customHeight="1">
      <c r="A2400" s="9">
        <v>45696.0</v>
      </c>
      <c r="B2400" s="10" t="s">
        <v>1203</v>
      </c>
      <c r="C2400" s="10" t="s">
        <v>5487</v>
      </c>
      <c r="D2400" s="11">
        <v>1.1960638687E10</v>
      </c>
      <c r="E2400" s="10" t="s">
        <v>8586</v>
      </c>
      <c r="F2400" s="10" t="s">
        <v>8587</v>
      </c>
      <c r="G2400" s="10" t="s">
        <v>8588</v>
      </c>
      <c r="H2400" s="10" t="s">
        <v>8605</v>
      </c>
      <c r="I2400" s="10" t="s">
        <v>8614</v>
      </c>
      <c r="J2400" s="10" t="s">
        <v>8599</v>
      </c>
      <c r="K2400" s="10" t="s">
        <v>8590</v>
      </c>
      <c r="L2400" s="10" t="s">
        <v>8600</v>
      </c>
      <c r="M2400" s="10" t="s">
        <v>8601</v>
      </c>
      <c r="N2400" s="12" t="s">
        <v>11</v>
      </c>
      <c r="O2400" s="12" t="s">
        <v>13</v>
      </c>
      <c r="P2400" s="12" t="s">
        <v>961</v>
      </c>
      <c r="Q2400" s="12" t="s">
        <v>962</v>
      </c>
      <c r="R2400" s="12" t="s">
        <v>14</v>
      </c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3">
        <f>ROUNDUP(SUM(VLOOKUP(F2400,'Pontuação 3.0'!A$2:B$11,2,FALSE),VLOOKUP(E2400,'Pontuação 3.0'!C$2:D$11,2,FALSE),VLOOKUP(H2400,'Pontuação 3.0'!I$2:J$11,2,FALSE),VLOOKUP(J2400,'Pontuação 3.0'!G$2:H$11,2,FALSE),VLOOKUP(G2400,'Pontuação 3.0'!E$2:F$11,2,FALSE),VLOOKUP(K2400,'Pontuação 3.0'!K$2:L$11,2,FALSE),VLOOKUP(L2400,'Pontuação 3.0'!M$2:N$13,2,FALSE)),0)</f>
        <v>2252</v>
      </c>
      <c r="AD2400" s="14">
        <f t="shared" si="1"/>
        <v>225</v>
      </c>
      <c r="AE2400" s="14" t="str">
        <f t="array" ref="AE2400">IFERROR(INDEX('Pontuação 3.0'!G$13:G$191, MATCH(AD2400, 'Pontuação 3.0'!F$13:F$191, 0)), "Faixa Indefinida")</f>
        <v>B</v>
      </c>
      <c r="AF2400" s="14">
        <f t="shared" si="2"/>
        <v>0</v>
      </c>
      <c r="AG2400" s="14">
        <f t="shared" si="3"/>
        <v>1</v>
      </c>
      <c r="AH2400" s="14">
        <f t="shared" si="4"/>
        <v>0</v>
      </c>
      <c r="AI2400" s="14">
        <f t="shared" si="5"/>
        <v>0</v>
      </c>
      <c r="AJ2400" s="10"/>
    </row>
    <row r="2401" ht="15.75" customHeight="1">
      <c r="A2401" s="9">
        <v>45696.0</v>
      </c>
      <c r="B2401" s="10" t="s">
        <v>5488</v>
      </c>
      <c r="C2401" s="10" t="s">
        <v>5489</v>
      </c>
      <c r="D2401" s="11">
        <v>9.2981153483E10</v>
      </c>
      <c r="E2401" s="10" t="s">
        <v>8586</v>
      </c>
      <c r="F2401" s="10" t="s">
        <v>8596</v>
      </c>
      <c r="G2401" s="10" t="s">
        <v>8620</v>
      </c>
      <c r="H2401" s="10" t="s">
        <v>8598</v>
      </c>
      <c r="I2401" s="10" t="s">
        <v>8590</v>
      </c>
      <c r="J2401" s="10" t="s">
        <v>8599</v>
      </c>
      <c r="K2401" s="10" t="s">
        <v>8590</v>
      </c>
      <c r="L2401" s="10" t="s">
        <v>8615</v>
      </c>
      <c r="M2401" s="10" t="s">
        <v>8611</v>
      </c>
      <c r="N2401" s="12" t="s">
        <v>11</v>
      </c>
      <c r="O2401" s="12" t="s">
        <v>13</v>
      </c>
      <c r="P2401" s="12" t="s">
        <v>22</v>
      </c>
      <c r="Q2401" s="12" t="s">
        <v>34</v>
      </c>
      <c r="R2401" s="12" t="s">
        <v>14</v>
      </c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3">
        <f>ROUNDUP(SUM(VLOOKUP(F2401,'Pontuação 3.0'!A$2:B$11,2,FALSE),VLOOKUP(E2401,'Pontuação 3.0'!C$2:D$11,2,FALSE),VLOOKUP(H2401,'Pontuação 3.0'!I$2:J$11,2,FALSE),VLOOKUP(J2401,'Pontuação 3.0'!G$2:H$11,2,FALSE),VLOOKUP(G2401,'Pontuação 3.0'!E$2:F$11,2,FALSE),VLOOKUP(K2401,'Pontuação 3.0'!K$2:L$11,2,FALSE),VLOOKUP(L2401,'Pontuação 3.0'!M$2:N$13,2,FALSE)),0)</f>
        <v>1935</v>
      </c>
      <c r="AD2401" s="14">
        <f t="shared" si="1"/>
        <v>194</v>
      </c>
      <c r="AE2401" s="14" t="str">
        <f t="array" ref="AE2401">IFERROR(INDEX('Pontuação 3.0'!G$13:G$191, MATCH(AD2401, 'Pontuação 3.0'!F$13:F$191, 0)), "Faixa Indefinida")</f>
        <v>C</v>
      </c>
      <c r="AF2401" s="14">
        <f t="shared" si="2"/>
        <v>0</v>
      </c>
      <c r="AG2401" s="14">
        <f t="shared" si="3"/>
        <v>0</v>
      </c>
      <c r="AH2401" s="14">
        <f t="shared" si="4"/>
        <v>1</v>
      </c>
      <c r="AI2401" s="14">
        <f t="shared" si="5"/>
        <v>0</v>
      </c>
      <c r="AJ2401" s="10"/>
    </row>
    <row r="2402" ht="15.75" customHeight="1">
      <c r="A2402" s="9">
        <v>45696.0</v>
      </c>
      <c r="B2402" s="10" t="s">
        <v>5491</v>
      </c>
      <c r="C2402" s="10" t="s">
        <v>5492</v>
      </c>
      <c r="D2402" s="11">
        <v>8.7981660824E10</v>
      </c>
      <c r="E2402" s="10" t="s">
        <v>8586</v>
      </c>
      <c r="F2402" s="10" t="s">
        <v>8596</v>
      </c>
      <c r="G2402" s="10" t="s">
        <v>8628</v>
      </c>
      <c r="H2402" s="10" t="s">
        <v>8598</v>
      </c>
      <c r="I2402" s="10" t="s">
        <v>8590</v>
      </c>
      <c r="J2402" s="10" t="s">
        <v>8599</v>
      </c>
      <c r="K2402" s="10" t="s">
        <v>8590</v>
      </c>
      <c r="L2402" s="10" t="s">
        <v>8592</v>
      </c>
      <c r="M2402" s="10" t="s">
        <v>8625</v>
      </c>
      <c r="N2402" s="12" t="s">
        <v>11</v>
      </c>
      <c r="O2402" s="12" t="s">
        <v>13</v>
      </c>
      <c r="P2402" s="12" t="s">
        <v>12</v>
      </c>
      <c r="Q2402" s="12" t="s">
        <v>4391</v>
      </c>
      <c r="R2402" s="12" t="s">
        <v>14</v>
      </c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3">
        <f>ROUNDUP(SUM(VLOOKUP(F2402,'Pontuação 3.0'!A$2:B$11,2,FALSE),VLOOKUP(E2402,'Pontuação 3.0'!C$2:D$11,2,FALSE),VLOOKUP(H2402,'Pontuação 3.0'!I$2:J$11,2,FALSE),VLOOKUP(J2402,'Pontuação 3.0'!G$2:H$11,2,FALSE),VLOOKUP(G2402,'Pontuação 3.0'!E$2:F$11,2,FALSE),VLOOKUP(K2402,'Pontuação 3.0'!K$2:L$11,2,FALSE),VLOOKUP(L2402,'Pontuação 3.0'!M$2:N$13,2,FALSE)),0)</f>
        <v>1839</v>
      </c>
      <c r="AD2402" s="14">
        <f t="shared" si="1"/>
        <v>184</v>
      </c>
      <c r="AE2402" s="14" t="str">
        <f t="array" ref="AE2402">IFERROR(INDEX('Pontuação 3.0'!G$13:G$191, MATCH(AD2402, 'Pontuação 3.0'!F$13:F$191, 0)), "Faixa Indefinida")</f>
        <v>D</v>
      </c>
      <c r="AF2402" s="14">
        <f t="shared" si="2"/>
        <v>0</v>
      </c>
      <c r="AG2402" s="14">
        <f t="shared" si="3"/>
        <v>0</v>
      </c>
      <c r="AH2402" s="14">
        <f t="shared" si="4"/>
        <v>0</v>
      </c>
      <c r="AI2402" s="14">
        <f t="shared" si="5"/>
        <v>1</v>
      </c>
      <c r="AJ2402" s="10"/>
    </row>
    <row r="2403" ht="15.75" customHeight="1">
      <c r="A2403" s="9">
        <v>45696.0</v>
      </c>
      <c r="B2403" s="10" t="s">
        <v>416</v>
      </c>
      <c r="C2403" s="10" t="s">
        <v>5490</v>
      </c>
      <c r="D2403" s="11">
        <v>2.1965452531E10</v>
      </c>
      <c r="E2403" s="10" t="s">
        <v>8586</v>
      </c>
      <c r="F2403" s="10" t="s">
        <v>8596</v>
      </c>
      <c r="G2403" s="10" t="s">
        <v>8588</v>
      </c>
      <c r="H2403" s="10" t="s">
        <v>8589</v>
      </c>
      <c r="I2403" s="10" t="s">
        <v>8590</v>
      </c>
      <c r="J2403" s="10" t="s">
        <v>8591</v>
      </c>
      <c r="K2403" s="10" t="s">
        <v>8606</v>
      </c>
      <c r="L2403" s="10" t="s">
        <v>8615</v>
      </c>
      <c r="M2403" s="10" t="s">
        <v>8625</v>
      </c>
      <c r="N2403" s="12" t="s">
        <v>11</v>
      </c>
      <c r="O2403" s="12" t="s">
        <v>13</v>
      </c>
      <c r="P2403" s="12" t="s">
        <v>114</v>
      </c>
      <c r="Q2403" s="12" t="s">
        <v>15</v>
      </c>
      <c r="R2403" s="12" t="s">
        <v>14</v>
      </c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3">
        <f>ROUNDUP(SUM(VLOOKUP(F2403,'Pontuação 3.0'!A$2:B$11,2,FALSE),VLOOKUP(E2403,'Pontuação 3.0'!C$2:D$11,2,FALSE),VLOOKUP(H2403,'Pontuação 3.0'!I$2:J$11,2,FALSE),VLOOKUP(J2403,'Pontuação 3.0'!G$2:H$11,2,FALSE),VLOOKUP(G2403,'Pontuação 3.0'!E$2:F$11,2,FALSE),VLOOKUP(K2403,'Pontuação 3.0'!K$2:L$11,2,FALSE),VLOOKUP(L2403,'Pontuação 3.0'!M$2:N$13,2,FALSE)),0)</f>
        <v>2575</v>
      </c>
      <c r="AD2403" s="14">
        <f t="shared" si="1"/>
        <v>258</v>
      </c>
      <c r="AE2403" s="14" t="str">
        <f t="array" ref="AE2403">IFERROR(INDEX('Pontuação 3.0'!G$13:G$191, MATCH(AD2403, 'Pontuação 3.0'!F$13:F$191, 0)), "Faixa Indefinida")</f>
        <v>A</v>
      </c>
      <c r="AF2403" s="14">
        <f t="shared" si="2"/>
        <v>1</v>
      </c>
      <c r="AG2403" s="14">
        <f t="shared" si="3"/>
        <v>0</v>
      </c>
      <c r="AH2403" s="14">
        <f t="shared" si="4"/>
        <v>0</v>
      </c>
      <c r="AI2403" s="14">
        <f t="shared" si="5"/>
        <v>0</v>
      </c>
      <c r="AJ2403" s="10"/>
    </row>
    <row r="2404" ht="15.75" customHeight="1">
      <c r="A2404" s="9">
        <v>45696.0</v>
      </c>
      <c r="B2404" s="10" t="s">
        <v>5493</v>
      </c>
      <c r="C2404" s="10" t="s">
        <v>5494</v>
      </c>
      <c r="D2404" s="11">
        <v>4.7999884703E10</v>
      </c>
      <c r="E2404" s="10" t="s">
        <v>8586</v>
      </c>
      <c r="F2404" s="10" t="s">
        <v>8596</v>
      </c>
      <c r="G2404" s="10" t="s">
        <v>8588</v>
      </c>
      <c r="H2404" s="10" t="s">
        <v>8589</v>
      </c>
      <c r="I2404" s="10" t="s">
        <v>8590</v>
      </c>
      <c r="J2404" s="10" t="s">
        <v>8599</v>
      </c>
      <c r="K2404" s="10" t="s">
        <v>8590</v>
      </c>
      <c r="L2404" s="10" t="s">
        <v>8629</v>
      </c>
      <c r="M2404" s="10" t="s">
        <v>8601</v>
      </c>
      <c r="N2404" s="12" t="s">
        <v>11</v>
      </c>
      <c r="O2404" s="12" t="s">
        <v>13</v>
      </c>
      <c r="P2404" s="12" t="s">
        <v>19</v>
      </c>
      <c r="Q2404" s="12" t="s">
        <v>49</v>
      </c>
      <c r="R2404" s="12" t="s">
        <v>14</v>
      </c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3">
        <f>ROUNDUP(SUM(VLOOKUP(F2404,'Pontuação 3.0'!A$2:B$11,2,FALSE),VLOOKUP(E2404,'Pontuação 3.0'!C$2:D$11,2,FALSE),VLOOKUP(H2404,'Pontuação 3.0'!I$2:J$11,2,FALSE),VLOOKUP(J2404,'Pontuação 3.0'!G$2:H$11,2,FALSE),VLOOKUP(G2404,'Pontuação 3.0'!E$2:F$11,2,FALSE),VLOOKUP(K2404,'Pontuação 3.0'!K$2:L$11,2,FALSE),VLOOKUP(L2404,'Pontuação 3.0'!M$2:N$13,2,FALSE)),0)</f>
        <v>2054</v>
      </c>
      <c r="AD2404" s="14">
        <f t="shared" si="1"/>
        <v>205</v>
      </c>
      <c r="AE2404" s="14" t="str">
        <f t="array" ref="AE2404">IFERROR(INDEX('Pontuação 3.0'!G$13:G$191, MATCH(AD2404, 'Pontuação 3.0'!F$13:F$191, 0)), "Faixa Indefinida")</f>
        <v>C</v>
      </c>
      <c r="AF2404" s="14">
        <f t="shared" si="2"/>
        <v>0</v>
      </c>
      <c r="AG2404" s="14">
        <f t="shared" si="3"/>
        <v>0</v>
      </c>
      <c r="AH2404" s="14">
        <f t="shared" si="4"/>
        <v>1</v>
      </c>
      <c r="AI2404" s="14">
        <f t="shared" si="5"/>
        <v>0</v>
      </c>
      <c r="AJ2404" s="10"/>
    </row>
    <row r="2405" ht="15.75" customHeight="1">
      <c r="A2405" s="9">
        <v>45696.0</v>
      </c>
      <c r="B2405" s="10" t="s">
        <v>5497</v>
      </c>
      <c r="C2405" s="10" t="s">
        <v>5498</v>
      </c>
      <c r="D2405" s="11">
        <v>4.4991495347E10</v>
      </c>
      <c r="E2405" s="10" t="s">
        <v>8586</v>
      </c>
      <c r="F2405" s="10" t="s">
        <v>8587</v>
      </c>
      <c r="G2405" s="10" t="s">
        <v>8620</v>
      </c>
      <c r="H2405" s="10" t="s">
        <v>8589</v>
      </c>
      <c r="I2405" s="10" t="s">
        <v>8614</v>
      </c>
      <c r="J2405" s="10" t="s">
        <v>8617</v>
      </c>
      <c r="K2405" s="10" t="s">
        <v>8590</v>
      </c>
      <c r="L2405" s="10" t="s">
        <v>8600</v>
      </c>
      <c r="M2405" s="10" t="s">
        <v>8601</v>
      </c>
      <c r="N2405" s="12" t="s">
        <v>11</v>
      </c>
      <c r="O2405" s="12" t="s">
        <v>13</v>
      </c>
      <c r="P2405" s="12" t="s">
        <v>19</v>
      </c>
      <c r="Q2405" s="12" t="s">
        <v>15</v>
      </c>
      <c r="R2405" s="12" t="s">
        <v>14</v>
      </c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3">
        <f>ROUNDUP(SUM(VLOOKUP(F2405,'Pontuação 3.0'!A$2:B$11,2,FALSE),VLOOKUP(E2405,'Pontuação 3.0'!C$2:D$11,2,FALSE),VLOOKUP(H2405,'Pontuação 3.0'!I$2:J$11,2,FALSE),VLOOKUP(J2405,'Pontuação 3.0'!G$2:H$11,2,FALSE),VLOOKUP(G2405,'Pontuação 3.0'!E$2:F$11,2,FALSE),VLOOKUP(K2405,'Pontuação 3.0'!K$2:L$11,2,FALSE),VLOOKUP(L2405,'Pontuação 3.0'!M$2:N$13,2,FALSE)),0)</f>
        <v>2538</v>
      </c>
      <c r="AD2405" s="14">
        <f t="shared" si="1"/>
        <v>254</v>
      </c>
      <c r="AE2405" s="14" t="str">
        <f t="array" ref="AE2405">IFERROR(INDEX('Pontuação 3.0'!G$13:G$191, MATCH(AD2405, 'Pontuação 3.0'!F$13:F$191, 0)), "Faixa Indefinida")</f>
        <v>A</v>
      </c>
      <c r="AF2405" s="14">
        <f t="shared" si="2"/>
        <v>1</v>
      </c>
      <c r="AG2405" s="14">
        <f t="shared" si="3"/>
        <v>0</v>
      </c>
      <c r="AH2405" s="14">
        <f t="shared" si="4"/>
        <v>0</v>
      </c>
      <c r="AI2405" s="14">
        <f t="shared" si="5"/>
        <v>0</v>
      </c>
      <c r="AJ2405" s="10"/>
    </row>
    <row r="2406" ht="15.75" customHeight="1">
      <c r="A2406" s="9">
        <v>45696.0</v>
      </c>
      <c r="B2406" s="10" t="s">
        <v>5495</v>
      </c>
      <c r="C2406" s="10" t="s">
        <v>5496</v>
      </c>
      <c r="D2406" s="11">
        <v>8.8997245742E10</v>
      </c>
      <c r="E2406" s="10" t="s">
        <v>8586</v>
      </c>
      <c r="F2406" s="10" t="s">
        <v>8631</v>
      </c>
      <c r="G2406" s="10" t="s">
        <v>8616</v>
      </c>
      <c r="H2406" s="10" t="s">
        <v>8626</v>
      </c>
      <c r="I2406" s="10" t="s">
        <v>8590</v>
      </c>
      <c r="J2406" s="10" t="s">
        <v>8624</v>
      </c>
      <c r="K2406" s="10" t="s">
        <v>8590</v>
      </c>
      <c r="L2406" s="10" t="s">
        <v>8592</v>
      </c>
      <c r="M2406" s="10" t="s">
        <v>8611</v>
      </c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3">
        <f>ROUNDUP(SUM(VLOOKUP(F2406,'Pontuação 3.0'!A$2:B$11,2,FALSE),VLOOKUP(E2406,'Pontuação 3.0'!C$2:D$11,2,FALSE),VLOOKUP(H2406,'Pontuação 3.0'!I$2:J$11,2,FALSE),VLOOKUP(J2406,'Pontuação 3.0'!G$2:H$11,2,FALSE),VLOOKUP(G2406,'Pontuação 3.0'!E$2:F$11,2,FALSE),VLOOKUP(K2406,'Pontuação 3.0'!K$2:L$11,2,FALSE),VLOOKUP(L2406,'Pontuação 3.0'!M$2:N$13,2,FALSE)),0)</f>
        <v>2076</v>
      </c>
      <c r="AD2406" s="14">
        <f t="shared" si="1"/>
        <v>208</v>
      </c>
      <c r="AE2406" s="14" t="str">
        <f t="array" ref="AE2406">IFERROR(INDEX('Pontuação 3.0'!G$13:G$191, MATCH(AD2406, 'Pontuação 3.0'!F$13:F$191, 0)), "Faixa Indefinida")</f>
        <v>C</v>
      </c>
      <c r="AF2406" s="14">
        <f t="shared" si="2"/>
        <v>0</v>
      </c>
      <c r="AG2406" s="14">
        <f t="shared" si="3"/>
        <v>0</v>
      </c>
      <c r="AH2406" s="14">
        <f t="shared" si="4"/>
        <v>1</v>
      </c>
      <c r="AI2406" s="14">
        <f t="shared" si="5"/>
        <v>0</v>
      </c>
      <c r="AJ2406" s="10"/>
    </row>
    <row r="2407" ht="15.75" customHeight="1">
      <c r="A2407" s="9">
        <v>45696.0</v>
      </c>
      <c r="B2407" s="10" t="s">
        <v>5483</v>
      </c>
      <c r="C2407" s="10" t="s">
        <v>5484</v>
      </c>
      <c r="D2407" s="11">
        <v>6.5996023014E10</v>
      </c>
      <c r="E2407" s="10" t="s">
        <v>8586</v>
      </c>
      <c r="F2407" s="10" t="s">
        <v>8587</v>
      </c>
      <c r="G2407" s="10" t="s">
        <v>8588</v>
      </c>
      <c r="H2407" s="10" t="s">
        <v>8605</v>
      </c>
      <c r="I2407" s="10" t="s">
        <v>8590</v>
      </c>
      <c r="J2407" s="10" t="s">
        <v>8599</v>
      </c>
      <c r="K2407" s="10" t="s">
        <v>8606</v>
      </c>
      <c r="L2407" s="10" t="s">
        <v>8629</v>
      </c>
      <c r="M2407" s="10" t="s">
        <v>8611</v>
      </c>
      <c r="N2407" s="12" t="s">
        <v>11</v>
      </c>
      <c r="O2407" s="12" t="s">
        <v>13</v>
      </c>
      <c r="P2407" s="12" t="s">
        <v>77</v>
      </c>
      <c r="Q2407" s="12" t="s">
        <v>45</v>
      </c>
      <c r="R2407" s="12" t="s">
        <v>23</v>
      </c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3">
        <f>ROUNDUP(SUM(VLOOKUP(F2407,'Pontuação 3.0'!A$2:B$11,2,FALSE),VLOOKUP(E2407,'Pontuação 3.0'!C$2:D$11,2,FALSE),VLOOKUP(H2407,'Pontuação 3.0'!I$2:J$11,2,FALSE),VLOOKUP(J2407,'Pontuação 3.0'!G$2:H$11,2,FALSE),VLOOKUP(G2407,'Pontuação 3.0'!E$2:F$11,2,FALSE),VLOOKUP(K2407,'Pontuação 3.0'!K$2:L$11,2,FALSE),VLOOKUP(L2407,'Pontuação 3.0'!M$2:N$13,2,FALSE)),0)</f>
        <v>2297</v>
      </c>
      <c r="AD2407" s="14">
        <f t="shared" si="1"/>
        <v>230</v>
      </c>
      <c r="AE2407" s="14" t="str">
        <f t="array" ref="AE2407">IFERROR(INDEX('Pontuação 3.0'!G$13:G$191, MATCH(AD2407, 'Pontuação 3.0'!F$13:F$191, 0)), "Faixa Indefinida")</f>
        <v>B</v>
      </c>
      <c r="AF2407" s="14">
        <f t="shared" si="2"/>
        <v>0</v>
      </c>
      <c r="AG2407" s="14">
        <f t="shared" si="3"/>
        <v>1</v>
      </c>
      <c r="AH2407" s="14">
        <f t="shared" si="4"/>
        <v>0</v>
      </c>
      <c r="AI2407" s="14">
        <f t="shared" si="5"/>
        <v>0</v>
      </c>
      <c r="AJ2407" s="10"/>
    </row>
    <row r="2408" ht="15.75" customHeight="1">
      <c r="A2408" s="9">
        <v>45696.0</v>
      </c>
      <c r="B2408" s="10" t="s">
        <v>5499</v>
      </c>
      <c r="C2408" s="10" t="s">
        <v>5500</v>
      </c>
      <c r="D2408" s="11">
        <v>7.7988536606E10</v>
      </c>
      <c r="E2408" s="10" t="s">
        <v>8586</v>
      </c>
      <c r="F2408" s="10" t="s">
        <v>8596</v>
      </c>
      <c r="G2408" s="10" t="s">
        <v>8628</v>
      </c>
      <c r="H2408" s="10" t="s">
        <v>8626</v>
      </c>
      <c r="I2408" s="10" t="s">
        <v>8590</v>
      </c>
      <c r="J2408" s="10" t="s">
        <v>8599</v>
      </c>
      <c r="K2408" s="10" t="s">
        <v>8590</v>
      </c>
      <c r="L2408" s="10" t="s">
        <v>8615</v>
      </c>
      <c r="M2408" s="10" t="s">
        <v>8593</v>
      </c>
      <c r="N2408" s="12" t="s">
        <v>11</v>
      </c>
      <c r="O2408" s="12" t="s">
        <v>13</v>
      </c>
      <c r="P2408" s="12" t="s">
        <v>12</v>
      </c>
      <c r="Q2408" s="12" t="s">
        <v>4391</v>
      </c>
      <c r="R2408" s="12" t="s">
        <v>14</v>
      </c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3">
        <f>ROUNDUP(SUM(VLOOKUP(F2408,'Pontuação 3.0'!A$2:B$11,2,FALSE),VLOOKUP(E2408,'Pontuação 3.0'!C$2:D$11,2,FALSE),VLOOKUP(H2408,'Pontuação 3.0'!I$2:J$11,2,FALSE),VLOOKUP(J2408,'Pontuação 3.0'!G$2:H$11,2,FALSE),VLOOKUP(G2408,'Pontuação 3.0'!E$2:F$11,2,FALSE),VLOOKUP(K2408,'Pontuação 3.0'!K$2:L$11,2,FALSE),VLOOKUP(L2408,'Pontuação 3.0'!M$2:N$13,2,FALSE)),0)</f>
        <v>1777</v>
      </c>
      <c r="AD2408" s="14">
        <f t="shared" si="1"/>
        <v>178</v>
      </c>
      <c r="AE2408" s="14" t="str">
        <f t="array" ref="AE2408">IFERROR(INDEX('Pontuação 3.0'!G$13:G$191, MATCH(AD2408, 'Pontuação 3.0'!F$13:F$191, 0)), "Faixa Indefinida")</f>
        <v>D</v>
      </c>
      <c r="AF2408" s="14">
        <f t="shared" si="2"/>
        <v>0</v>
      </c>
      <c r="AG2408" s="14">
        <f t="shared" si="3"/>
        <v>0</v>
      </c>
      <c r="AH2408" s="14">
        <f t="shared" si="4"/>
        <v>0</v>
      </c>
      <c r="AI2408" s="14">
        <f t="shared" si="5"/>
        <v>1</v>
      </c>
      <c r="AJ2408" s="10"/>
    </row>
    <row r="2409" ht="15.75" customHeight="1">
      <c r="A2409" s="9">
        <v>45696.0</v>
      </c>
      <c r="B2409" s="10" t="s">
        <v>5501</v>
      </c>
      <c r="C2409" s="10" t="s">
        <v>5502</v>
      </c>
      <c r="D2409" s="11">
        <v>2.7998850609E10</v>
      </c>
      <c r="E2409" s="10" t="s">
        <v>8586</v>
      </c>
      <c r="F2409" s="10" t="s">
        <v>8640</v>
      </c>
      <c r="G2409" s="10" t="s">
        <v>8588</v>
      </c>
      <c r="H2409" s="10" t="s">
        <v>8626</v>
      </c>
      <c r="I2409" s="10" t="s">
        <v>8590</v>
      </c>
      <c r="J2409" s="10" t="s">
        <v>8591</v>
      </c>
      <c r="K2409" s="10" t="s">
        <v>8606</v>
      </c>
      <c r="L2409" s="10" t="s">
        <v>8615</v>
      </c>
      <c r="M2409" s="10" t="s">
        <v>8611</v>
      </c>
      <c r="N2409" s="12" t="s">
        <v>11</v>
      </c>
      <c r="O2409" s="12" t="s">
        <v>13</v>
      </c>
      <c r="P2409" s="12" t="s">
        <v>22</v>
      </c>
      <c r="Q2409" s="12" t="s">
        <v>15</v>
      </c>
      <c r="R2409" s="12" t="s">
        <v>14</v>
      </c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3">
        <f>ROUNDUP(SUM(VLOOKUP(F2409,'Pontuação 3.0'!A$2:B$11,2,FALSE),VLOOKUP(E2409,'Pontuação 3.0'!C$2:D$11,2,FALSE),VLOOKUP(H2409,'Pontuação 3.0'!I$2:J$11,2,FALSE),VLOOKUP(J2409,'Pontuação 3.0'!G$2:H$11,2,FALSE),VLOOKUP(G2409,'Pontuação 3.0'!E$2:F$11,2,FALSE),VLOOKUP(K2409,'Pontuação 3.0'!K$2:L$11,2,FALSE),VLOOKUP(L2409,'Pontuação 3.0'!M$2:N$13,2,FALSE)),0)</f>
        <v>2325</v>
      </c>
      <c r="AD2409" s="14">
        <f t="shared" si="1"/>
        <v>233</v>
      </c>
      <c r="AE2409" s="14" t="str">
        <f t="array" ref="AE2409">IFERROR(INDEX('Pontuação 3.0'!G$13:G$191, MATCH(AD2409, 'Pontuação 3.0'!F$13:F$191, 0)), "Faixa Indefinida")</f>
        <v>B</v>
      </c>
      <c r="AF2409" s="14">
        <f t="shared" si="2"/>
        <v>0</v>
      </c>
      <c r="AG2409" s="14">
        <f t="shared" si="3"/>
        <v>1</v>
      </c>
      <c r="AH2409" s="14">
        <f t="shared" si="4"/>
        <v>0</v>
      </c>
      <c r="AI2409" s="14">
        <f t="shared" si="5"/>
        <v>0</v>
      </c>
      <c r="AJ2409" s="10"/>
    </row>
    <row r="2410" ht="15.75" customHeight="1">
      <c r="A2410" s="9">
        <v>45696.0</v>
      </c>
      <c r="B2410" s="10" t="s">
        <v>391</v>
      </c>
      <c r="C2410" s="10" t="s">
        <v>5503</v>
      </c>
      <c r="D2410" s="11">
        <v>4.498860816E10</v>
      </c>
      <c r="E2410" s="10" t="s">
        <v>8586</v>
      </c>
      <c r="F2410" s="10" t="s">
        <v>8587</v>
      </c>
      <c r="G2410" s="10" t="s">
        <v>8588</v>
      </c>
      <c r="H2410" s="10" t="s">
        <v>8589</v>
      </c>
      <c r="I2410" s="10" t="s">
        <v>8590</v>
      </c>
      <c r="J2410" s="10" t="s">
        <v>8599</v>
      </c>
      <c r="K2410" s="10" t="s">
        <v>8590</v>
      </c>
      <c r="L2410" s="10" t="s">
        <v>8615</v>
      </c>
      <c r="M2410" s="10" t="s">
        <v>8601</v>
      </c>
      <c r="N2410" s="12" t="s">
        <v>11</v>
      </c>
      <c r="O2410" s="12" t="s">
        <v>13</v>
      </c>
      <c r="P2410" s="12" t="s">
        <v>22</v>
      </c>
      <c r="Q2410" s="12" t="s">
        <v>31</v>
      </c>
      <c r="R2410" s="12" t="s">
        <v>23</v>
      </c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3">
        <f>ROUNDUP(SUM(VLOOKUP(F2410,'Pontuação 3.0'!A$2:B$11,2,FALSE),VLOOKUP(E2410,'Pontuação 3.0'!C$2:D$11,2,FALSE),VLOOKUP(H2410,'Pontuação 3.0'!I$2:J$11,2,FALSE),VLOOKUP(J2410,'Pontuação 3.0'!G$2:H$11,2,FALSE),VLOOKUP(G2410,'Pontuação 3.0'!E$2:F$11,2,FALSE),VLOOKUP(K2410,'Pontuação 3.0'!K$2:L$11,2,FALSE),VLOOKUP(L2410,'Pontuação 3.0'!M$2:N$13,2,FALSE)),0)</f>
        <v>2295</v>
      </c>
      <c r="AD2410" s="14">
        <f t="shared" si="1"/>
        <v>230</v>
      </c>
      <c r="AE2410" s="14" t="str">
        <f t="array" ref="AE2410">IFERROR(INDEX('Pontuação 3.0'!G$13:G$191, MATCH(AD2410, 'Pontuação 3.0'!F$13:F$191, 0)), "Faixa Indefinida")</f>
        <v>B</v>
      </c>
      <c r="AF2410" s="14">
        <f t="shared" si="2"/>
        <v>0</v>
      </c>
      <c r="AG2410" s="14">
        <f t="shared" si="3"/>
        <v>1</v>
      </c>
      <c r="AH2410" s="14">
        <f t="shared" si="4"/>
        <v>0</v>
      </c>
      <c r="AI2410" s="14">
        <f t="shared" si="5"/>
        <v>0</v>
      </c>
      <c r="AJ2410" s="10"/>
    </row>
    <row r="2411" ht="15.75" customHeight="1">
      <c r="A2411" s="9">
        <v>45696.0</v>
      </c>
      <c r="B2411" s="10" t="s">
        <v>5504</v>
      </c>
      <c r="C2411" s="10" t="s">
        <v>5505</v>
      </c>
      <c r="D2411" s="11">
        <v>8.1999156462E10</v>
      </c>
      <c r="E2411" s="10" t="s">
        <v>8586</v>
      </c>
      <c r="F2411" s="10" t="s">
        <v>8596</v>
      </c>
      <c r="G2411" s="10" t="s">
        <v>8628</v>
      </c>
      <c r="H2411" s="10" t="s">
        <v>8626</v>
      </c>
      <c r="I2411" s="10" t="s">
        <v>8590</v>
      </c>
      <c r="J2411" s="10" t="s">
        <v>8599</v>
      </c>
      <c r="K2411" s="10" t="s">
        <v>8590</v>
      </c>
      <c r="L2411" s="10" t="s">
        <v>8592</v>
      </c>
      <c r="M2411" s="10" t="s">
        <v>8611</v>
      </c>
      <c r="N2411" s="12" t="s">
        <v>11</v>
      </c>
      <c r="O2411" s="12" t="s">
        <v>13</v>
      </c>
      <c r="P2411" s="12" t="s">
        <v>19</v>
      </c>
      <c r="Q2411" s="12" t="s">
        <v>15</v>
      </c>
      <c r="R2411" s="12" t="s">
        <v>14</v>
      </c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3">
        <f>ROUNDUP(SUM(VLOOKUP(F2411,'Pontuação 3.0'!A$2:B$11,2,FALSE),VLOOKUP(E2411,'Pontuação 3.0'!C$2:D$11,2,FALSE),VLOOKUP(H2411,'Pontuação 3.0'!I$2:J$11,2,FALSE),VLOOKUP(J2411,'Pontuação 3.0'!G$2:H$11,2,FALSE),VLOOKUP(G2411,'Pontuação 3.0'!E$2:F$11,2,FALSE),VLOOKUP(K2411,'Pontuação 3.0'!K$2:L$11,2,FALSE),VLOOKUP(L2411,'Pontuação 3.0'!M$2:N$13,2,FALSE)),0)</f>
        <v>1691</v>
      </c>
      <c r="AD2411" s="14">
        <f t="shared" si="1"/>
        <v>169</v>
      </c>
      <c r="AE2411" s="14" t="str">
        <f t="array" ref="AE2411">IFERROR(INDEX('Pontuação 3.0'!G$13:G$191, MATCH(AD2411, 'Pontuação 3.0'!F$13:F$191, 0)), "Faixa Indefinida")</f>
        <v>D</v>
      </c>
      <c r="AF2411" s="14">
        <f t="shared" si="2"/>
        <v>0</v>
      </c>
      <c r="AG2411" s="14">
        <f t="shared" si="3"/>
        <v>0</v>
      </c>
      <c r="AH2411" s="14">
        <f t="shared" si="4"/>
        <v>0</v>
      </c>
      <c r="AI2411" s="14">
        <f t="shared" si="5"/>
        <v>1</v>
      </c>
      <c r="AJ2411" s="10"/>
    </row>
    <row r="2412" ht="15.75" customHeight="1">
      <c r="A2412" s="9">
        <v>45696.0</v>
      </c>
      <c r="B2412" s="10" t="s">
        <v>3326</v>
      </c>
      <c r="C2412" s="10" t="s">
        <v>5506</v>
      </c>
      <c r="D2412" s="11">
        <v>7.599105937E10</v>
      </c>
      <c r="E2412" s="10" t="s">
        <v>8622</v>
      </c>
      <c r="F2412" s="10" t="s">
        <v>8587</v>
      </c>
      <c r="G2412" s="10" t="s">
        <v>8620</v>
      </c>
      <c r="H2412" s="10" t="s">
        <v>8626</v>
      </c>
      <c r="I2412" s="10" t="s">
        <v>8590</v>
      </c>
      <c r="J2412" s="10" t="s">
        <v>8599</v>
      </c>
      <c r="K2412" s="10" t="s">
        <v>8590</v>
      </c>
      <c r="L2412" s="10" t="s">
        <v>8592</v>
      </c>
      <c r="M2412" s="10" t="s">
        <v>8593</v>
      </c>
      <c r="N2412" s="12" t="s">
        <v>11</v>
      </c>
      <c r="O2412" s="12" t="s">
        <v>13</v>
      </c>
      <c r="P2412" s="12" t="s">
        <v>80</v>
      </c>
      <c r="Q2412" s="12" t="s">
        <v>45</v>
      </c>
      <c r="R2412" s="12" t="s">
        <v>14</v>
      </c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3">
        <f>ROUNDUP(SUM(VLOOKUP(F2412,'Pontuação 3.0'!A$2:B$11,2,FALSE),VLOOKUP(E2412,'Pontuação 3.0'!C$2:D$11,2,FALSE),VLOOKUP(H2412,'Pontuação 3.0'!I$2:J$11,2,FALSE),VLOOKUP(J2412,'Pontuação 3.0'!G$2:H$11,2,FALSE),VLOOKUP(G2412,'Pontuação 3.0'!E$2:F$11,2,FALSE),VLOOKUP(K2412,'Pontuação 3.0'!K$2:L$11,2,FALSE),VLOOKUP(L2412,'Pontuação 3.0'!M$2:N$13,2,FALSE)),0)</f>
        <v>1804</v>
      </c>
      <c r="AD2412" s="14">
        <f t="shared" si="1"/>
        <v>180</v>
      </c>
      <c r="AE2412" s="14" t="str">
        <f t="array" ref="AE2412">IFERROR(INDEX('Pontuação 3.0'!G$13:G$191, MATCH(AD2412, 'Pontuação 3.0'!F$13:F$191, 0)), "Faixa Indefinida")</f>
        <v>D</v>
      </c>
      <c r="AF2412" s="14">
        <f t="shared" si="2"/>
        <v>0</v>
      </c>
      <c r="AG2412" s="14">
        <f t="shared" si="3"/>
        <v>0</v>
      </c>
      <c r="AH2412" s="14">
        <f t="shared" si="4"/>
        <v>0</v>
      </c>
      <c r="AI2412" s="14">
        <f t="shared" si="5"/>
        <v>1</v>
      </c>
      <c r="AJ2412" s="10"/>
    </row>
    <row r="2413" ht="15.75" customHeight="1">
      <c r="A2413" s="9">
        <v>45696.0</v>
      </c>
      <c r="B2413" s="10" t="s">
        <v>5509</v>
      </c>
      <c r="C2413" s="10" t="s">
        <v>5510</v>
      </c>
      <c r="D2413" s="11">
        <v>9.6991210074E10</v>
      </c>
      <c r="E2413" s="10" t="s">
        <v>8586</v>
      </c>
      <c r="F2413" s="10" t="s">
        <v>8596</v>
      </c>
      <c r="G2413" s="10" t="s">
        <v>8588</v>
      </c>
      <c r="H2413" s="10" t="s">
        <v>8632</v>
      </c>
      <c r="I2413" s="10" t="s">
        <v>8590</v>
      </c>
      <c r="J2413" s="10" t="s">
        <v>8599</v>
      </c>
      <c r="K2413" s="10" t="s">
        <v>8590</v>
      </c>
      <c r="L2413" s="10" t="s">
        <v>8615</v>
      </c>
      <c r="M2413" s="10" t="s">
        <v>8611</v>
      </c>
      <c r="N2413" s="12" t="s">
        <v>11</v>
      </c>
      <c r="O2413" s="12" t="s">
        <v>13</v>
      </c>
      <c r="P2413" s="12" t="s">
        <v>19</v>
      </c>
      <c r="Q2413" s="12" t="s">
        <v>49</v>
      </c>
      <c r="R2413" s="12" t="s">
        <v>14</v>
      </c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3">
        <f>ROUNDUP(SUM(VLOOKUP(F2413,'Pontuação 3.0'!A$2:B$11,2,FALSE),VLOOKUP(E2413,'Pontuação 3.0'!C$2:D$11,2,FALSE),VLOOKUP(H2413,'Pontuação 3.0'!I$2:J$11,2,FALSE),VLOOKUP(J2413,'Pontuação 3.0'!G$2:H$11,2,FALSE),VLOOKUP(G2413,'Pontuação 3.0'!E$2:F$11,2,FALSE),VLOOKUP(K2413,'Pontuação 3.0'!K$2:L$11,2,FALSE),VLOOKUP(L2413,'Pontuação 3.0'!M$2:N$13,2,FALSE)),0)</f>
        <v>1967</v>
      </c>
      <c r="AD2413" s="14">
        <f t="shared" si="1"/>
        <v>197</v>
      </c>
      <c r="AE2413" s="14" t="str">
        <f t="array" ref="AE2413">IFERROR(INDEX('Pontuação 3.0'!G$13:G$191, MATCH(AD2413, 'Pontuação 3.0'!F$13:F$191, 0)), "Faixa Indefinida")</f>
        <v>C</v>
      </c>
      <c r="AF2413" s="14">
        <f t="shared" si="2"/>
        <v>0</v>
      </c>
      <c r="AG2413" s="14">
        <f t="shared" si="3"/>
        <v>0</v>
      </c>
      <c r="AH2413" s="14">
        <f t="shared" si="4"/>
        <v>1</v>
      </c>
      <c r="AI2413" s="14">
        <f t="shared" si="5"/>
        <v>0</v>
      </c>
      <c r="AJ2413" s="10"/>
    </row>
    <row r="2414" ht="15.75" customHeight="1">
      <c r="A2414" s="9">
        <v>45696.0</v>
      </c>
      <c r="B2414" s="10" t="s">
        <v>5511</v>
      </c>
      <c r="C2414" s="10" t="s">
        <v>5512</v>
      </c>
      <c r="D2414" s="11">
        <v>8.1995578264E10</v>
      </c>
      <c r="E2414" s="10" t="s">
        <v>8586</v>
      </c>
      <c r="F2414" s="10" t="s">
        <v>8596</v>
      </c>
      <c r="G2414" s="10" t="s">
        <v>8588</v>
      </c>
      <c r="H2414" s="10" t="s">
        <v>8598</v>
      </c>
      <c r="I2414" s="10" t="s">
        <v>8590</v>
      </c>
      <c r="J2414" s="10" t="s">
        <v>8599</v>
      </c>
      <c r="K2414" s="10" t="s">
        <v>8590</v>
      </c>
      <c r="L2414" s="10" t="s">
        <v>8615</v>
      </c>
      <c r="M2414" s="10" t="s">
        <v>8593</v>
      </c>
      <c r="N2414" s="12" t="s">
        <v>11</v>
      </c>
      <c r="O2414" s="12" t="s">
        <v>13</v>
      </c>
      <c r="P2414" s="12" t="s">
        <v>80</v>
      </c>
      <c r="Q2414" s="12" t="s">
        <v>15</v>
      </c>
      <c r="R2414" s="12" t="s">
        <v>14</v>
      </c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3">
        <f>ROUNDUP(SUM(VLOOKUP(F2414,'Pontuação 3.0'!A$2:B$11,2,FALSE),VLOOKUP(E2414,'Pontuação 3.0'!C$2:D$11,2,FALSE),VLOOKUP(H2414,'Pontuação 3.0'!I$2:J$11,2,FALSE),VLOOKUP(J2414,'Pontuação 3.0'!G$2:H$11,2,FALSE),VLOOKUP(G2414,'Pontuação 3.0'!E$2:F$11,2,FALSE),VLOOKUP(K2414,'Pontuação 3.0'!K$2:L$11,2,FALSE),VLOOKUP(L2414,'Pontuação 3.0'!M$2:N$13,2,FALSE)),0)</f>
        <v>2075</v>
      </c>
      <c r="AD2414" s="14">
        <f t="shared" si="1"/>
        <v>208</v>
      </c>
      <c r="AE2414" s="14" t="str">
        <f t="array" ref="AE2414">IFERROR(INDEX('Pontuação 3.0'!G$13:G$191, MATCH(AD2414, 'Pontuação 3.0'!F$13:F$191, 0)), "Faixa Indefinida")</f>
        <v>C</v>
      </c>
      <c r="AF2414" s="14">
        <f t="shared" si="2"/>
        <v>0</v>
      </c>
      <c r="AG2414" s="14">
        <f t="shared" si="3"/>
        <v>0</v>
      </c>
      <c r="AH2414" s="14">
        <f t="shared" si="4"/>
        <v>1</v>
      </c>
      <c r="AI2414" s="14">
        <f t="shared" si="5"/>
        <v>0</v>
      </c>
      <c r="AJ2414" s="10"/>
    </row>
    <row r="2415" ht="15.75" customHeight="1">
      <c r="A2415" s="9">
        <v>45696.0</v>
      </c>
      <c r="B2415" s="10" t="s">
        <v>2214</v>
      </c>
      <c r="C2415" s="10" t="s">
        <v>5515</v>
      </c>
      <c r="D2415" s="11">
        <v>4.7999459503E10</v>
      </c>
      <c r="E2415" s="10" t="s">
        <v>8586</v>
      </c>
      <c r="F2415" s="10" t="s">
        <v>8587</v>
      </c>
      <c r="G2415" s="10" t="s">
        <v>8620</v>
      </c>
      <c r="H2415" s="10" t="s">
        <v>8632</v>
      </c>
      <c r="I2415" s="10" t="s">
        <v>8614</v>
      </c>
      <c r="J2415" s="10" t="s">
        <v>8599</v>
      </c>
      <c r="K2415" s="10" t="s">
        <v>8590</v>
      </c>
      <c r="L2415" s="10" t="s">
        <v>8615</v>
      </c>
      <c r="M2415" s="10" t="s">
        <v>8601</v>
      </c>
      <c r="N2415" s="12" t="s">
        <v>11</v>
      </c>
      <c r="O2415" s="12" t="s">
        <v>13</v>
      </c>
      <c r="P2415" s="12" t="s">
        <v>19</v>
      </c>
      <c r="Q2415" s="12" t="s">
        <v>49</v>
      </c>
      <c r="R2415" s="12" t="s">
        <v>14</v>
      </c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3">
        <f>ROUNDUP(SUM(VLOOKUP(F2415,'Pontuação 3.0'!A$2:B$11,2,FALSE),VLOOKUP(E2415,'Pontuação 3.0'!C$2:D$11,2,FALSE),VLOOKUP(H2415,'Pontuação 3.0'!I$2:J$11,2,FALSE),VLOOKUP(J2415,'Pontuação 3.0'!G$2:H$11,2,FALSE),VLOOKUP(G2415,'Pontuação 3.0'!E$2:F$11,2,FALSE),VLOOKUP(K2415,'Pontuação 3.0'!K$2:L$11,2,FALSE),VLOOKUP(L2415,'Pontuação 3.0'!M$2:N$13,2,FALSE)),0)</f>
        <v>1960</v>
      </c>
      <c r="AD2415" s="14">
        <f t="shared" si="1"/>
        <v>196</v>
      </c>
      <c r="AE2415" s="14" t="str">
        <f t="array" ref="AE2415">IFERROR(INDEX('Pontuação 3.0'!G$13:G$191, MATCH(AD2415, 'Pontuação 3.0'!F$13:F$191, 0)), "Faixa Indefinida")</f>
        <v>C</v>
      </c>
      <c r="AF2415" s="14">
        <f t="shared" si="2"/>
        <v>0</v>
      </c>
      <c r="AG2415" s="14">
        <f t="shared" si="3"/>
        <v>0</v>
      </c>
      <c r="AH2415" s="14">
        <f t="shared" si="4"/>
        <v>1</v>
      </c>
      <c r="AI2415" s="14">
        <f t="shared" si="5"/>
        <v>0</v>
      </c>
      <c r="AJ2415" s="10"/>
    </row>
    <row r="2416" ht="15.75" customHeight="1">
      <c r="A2416" s="9">
        <v>45696.0</v>
      </c>
      <c r="B2416" s="10" t="s">
        <v>5513</v>
      </c>
      <c r="C2416" s="10" t="s">
        <v>5514</v>
      </c>
      <c r="D2416" s="15" t="s">
        <v>8777</v>
      </c>
      <c r="E2416" s="10" t="s">
        <v>8586</v>
      </c>
      <c r="F2416" s="10" t="s">
        <v>8587</v>
      </c>
      <c r="G2416" s="10" t="s">
        <v>8620</v>
      </c>
      <c r="H2416" s="10" t="s">
        <v>8598</v>
      </c>
      <c r="I2416" s="10" t="s">
        <v>8614</v>
      </c>
      <c r="J2416" s="10" t="s">
        <v>8599</v>
      </c>
      <c r="K2416" s="10" t="s">
        <v>8590</v>
      </c>
      <c r="L2416" s="10" t="s">
        <v>8592</v>
      </c>
      <c r="M2416" s="10" t="s">
        <v>8593</v>
      </c>
      <c r="N2416" s="12" t="s">
        <v>11</v>
      </c>
      <c r="O2416" s="12" t="s">
        <v>13</v>
      </c>
      <c r="P2416" s="12" t="s">
        <v>19</v>
      </c>
      <c r="Q2416" s="12" t="s">
        <v>45</v>
      </c>
      <c r="R2416" s="12" t="s">
        <v>23</v>
      </c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3">
        <f>ROUNDUP(SUM(VLOOKUP(F2416,'Pontuação 3.0'!A$2:B$11,2,FALSE),VLOOKUP(E2416,'Pontuação 3.0'!C$2:D$11,2,FALSE),VLOOKUP(H2416,'Pontuação 3.0'!I$2:J$11,2,FALSE),VLOOKUP(J2416,'Pontuação 3.0'!G$2:H$11,2,FALSE),VLOOKUP(G2416,'Pontuação 3.0'!E$2:F$11,2,FALSE),VLOOKUP(K2416,'Pontuação 3.0'!K$2:L$11,2,FALSE),VLOOKUP(L2416,'Pontuação 3.0'!M$2:N$13,2,FALSE)),0)</f>
        <v>1982</v>
      </c>
      <c r="AD2416" s="14">
        <f t="shared" si="1"/>
        <v>198</v>
      </c>
      <c r="AE2416" s="14" t="str">
        <f t="array" ref="AE2416">IFERROR(INDEX('Pontuação 3.0'!G$13:G$191, MATCH(AD2416, 'Pontuação 3.0'!F$13:F$191, 0)), "Faixa Indefinida")</f>
        <v>C</v>
      </c>
      <c r="AF2416" s="14">
        <f t="shared" si="2"/>
        <v>0</v>
      </c>
      <c r="AG2416" s="14">
        <f t="shared" si="3"/>
        <v>0</v>
      </c>
      <c r="AH2416" s="14">
        <f t="shared" si="4"/>
        <v>1</v>
      </c>
      <c r="AI2416" s="14">
        <f t="shared" si="5"/>
        <v>0</v>
      </c>
      <c r="AJ2416" s="10"/>
    </row>
    <row r="2417" ht="15.75" customHeight="1">
      <c r="A2417" s="9">
        <v>45696.0</v>
      </c>
      <c r="B2417" s="10" t="s">
        <v>5513</v>
      </c>
      <c r="C2417" s="10" t="s">
        <v>5514</v>
      </c>
      <c r="D2417" s="15" t="s">
        <v>8777</v>
      </c>
      <c r="E2417" s="10" t="s">
        <v>8586</v>
      </c>
      <c r="F2417" s="10" t="s">
        <v>8587</v>
      </c>
      <c r="G2417" s="10" t="s">
        <v>8588</v>
      </c>
      <c r="H2417" s="10" t="s">
        <v>8598</v>
      </c>
      <c r="I2417" s="10" t="s">
        <v>8614</v>
      </c>
      <c r="J2417" s="10" t="s">
        <v>8599</v>
      </c>
      <c r="K2417" s="10" t="s">
        <v>8590</v>
      </c>
      <c r="L2417" s="10" t="s">
        <v>8592</v>
      </c>
      <c r="M2417" s="10" t="s">
        <v>8593</v>
      </c>
      <c r="N2417" s="12" t="s">
        <v>11</v>
      </c>
      <c r="O2417" s="12" t="s">
        <v>13</v>
      </c>
      <c r="P2417" s="12" t="s">
        <v>19</v>
      </c>
      <c r="Q2417" s="12" t="s">
        <v>45</v>
      </c>
      <c r="R2417" s="12" t="s">
        <v>23</v>
      </c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3">
        <f>ROUNDUP(SUM(VLOOKUP(F2417,'Pontuação 3.0'!A$2:B$11,2,FALSE),VLOOKUP(E2417,'Pontuação 3.0'!C$2:D$11,2,FALSE),VLOOKUP(H2417,'Pontuação 3.0'!I$2:J$11,2,FALSE),VLOOKUP(J2417,'Pontuação 3.0'!G$2:H$11,2,FALSE),VLOOKUP(G2417,'Pontuação 3.0'!E$2:F$11,2,FALSE),VLOOKUP(K2417,'Pontuação 3.0'!K$2:L$11,2,FALSE),VLOOKUP(L2417,'Pontuação 3.0'!M$2:N$13,2,FALSE)),0)</f>
        <v>2122</v>
      </c>
      <c r="AD2417" s="14">
        <f t="shared" si="1"/>
        <v>212</v>
      </c>
      <c r="AE2417" s="14" t="str">
        <f t="array" ref="AE2417">IFERROR(INDEX('Pontuação 3.0'!G$13:G$191, MATCH(AD2417, 'Pontuação 3.0'!F$13:F$191, 0)), "Faixa Indefinida")</f>
        <v>C</v>
      </c>
      <c r="AF2417" s="14">
        <f t="shared" si="2"/>
        <v>0</v>
      </c>
      <c r="AG2417" s="14">
        <f t="shared" si="3"/>
        <v>0</v>
      </c>
      <c r="AH2417" s="14">
        <f t="shared" si="4"/>
        <v>1</v>
      </c>
      <c r="AI2417" s="14">
        <f t="shared" si="5"/>
        <v>0</v>
      </c>
      <c r="AJ2417" s="10"/>
    </row>
    <row r="2418" ht="15.75" customHeight="1">
      <c r="A2418" s="9">
        <v>45696.0</v>
      </c>
      <c r="B2418" s="10" t="s">
        <v>5518</v>
      </c>
      <c r="C2418" s="10" t="s">
        <v>5519</v>
      </c>
      <c r="D2418" s="11">
        <v>3.59841124E10</v>
      </c>
      <c r="E2418" s="10" t="s">
        <v>8622</v>
      </c>
      <c r="F2418" s="10" t="s">
        <v>8596</v>
      </c>
      <c r="G2418" s="10" t="s">
        <v>8588</v>
      </c>
      <c r="H2418" s="10" t="s">
        <v>8598</v>
      </c>
      <c r="I2418" s="10" t="s">
        <v>8614</v>
      </c>
      <c r="J2418" s="10" t="s">
        <v>8591</v>
      </c>
      <c r="K2418" s="10" t="s">
        <v>8590</v>
      </c>
      <c r="L2418" s="10" t="s">
        <v>8615</v>
      </c>
      <c r="M2418" s="10" t="s">
        <v>8601</v>
      </c>
      <c r="N2418" s="12" t="s">
        <v>11</v>
      </c>
      <c r="O2418" s="12" t="s">
        <v>13</v>
      </c>
      <c r="P2418" s="12" t="s">
        <v>114</v>
      </c>
      <c r="Q2418" s="12" t="s">
        <v>49</v>
      </c>
      <c r="R2418" s="12" t="s">
        <v>14</v>
      </c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3">
        <f>ROUNDUP(SUM(VLOOKUP(F2418,'Pontuação 3.0'!A$2:B$11,2,FALSE),VLOOKUP(E2418,'Pontuação 3.0'!C$2:D$11,2,FALSE),VLOOKUP(H2418,'Pontuação 3.0'!I$2:J$11,2,FALSE),VLOOKUP(J2418,'Pontuação 3.0'!G$2:H$11,2,FALSE),VLOOKUP(G2418,'Pontuação 3.0'!E$2:F$11,2,FALSE),VLOOKUP(K2418,'Pontuação 3.0'!K$2:L$11,2,FALSE),VLOOKUP(L2418,'Pontuação 3.0'!M$2:N$13,2,FALSE)),0)</f>
        <v>2197</v>
      </c>
      <c r="AD2418" s="14">
        <f t="shared" si="1"/>
        <v>220</v>
      </c>
      <c r="AE2418" s="14" t="str">
        <f t="array" ref="AE2418">IFERROR(INDEX('Pontuação 3.0'!G$13:G$191, MATCH(AD2418, 'Pontuação 3.0'!F$13:F$191, 0)), "Faixa Indefinida")</f>
        <v>B</v>
      </c>
      <c r="AF2418" s="14">
        <f t="shared" si="2"/>
        <v>0</v>
      </c>
      <c r="AG2418" s="14">
        <f t="shared" si="3"/>
        <v>1</v>
      </c>
      <c r="AH2418" s="14">
        <f t="shared" si="4"/>
        <v>0</v>
      </c>
      <c r="AI2418" s="14">
        <f t="shared" si="5"/>
        <v>0</v>
      </c>
      <c r="AJ2418" s="10"/>
    </row>
    <row r="2419" ht="15.75" customHeight="1">
      <c r="A2419" s="9">
        <v>45696.0</v>
      </c>
      <c r="B2419" s="10" t="s">
        <v>5522</v>
      </c>
      <c r="C2419" s="10" t="s">
        <v>5523</v>
      </c>
      <c r="D2419" s="11">
        <v>8.2987538312E10</v>
      </c>
      <c r="E2419" s="10" t="s">
        <v>8586</v>
      </c>
      <c r="F2419" s="10" t="s">
        <v>8587</v>
      </c>
      <c r="G2419" s="10" t="s">
        <v>8616</v>
      </c>
      <c r="H2419" s="10" t="s">
        <v>8598</v>
      </c>
      <c r="I2419" s="10" t="s">
        <v>8590</v>
      </c>
      <c r="J2419" s="10" t="s">
        <v>8599</v>
      </c>
      <c r="K2419" s="10" t="s">
        <v>8590</v>
      </c>
      <c r="L2419" s="10" t="s">
        <v>8592</v>
      </c>
      <c r="M2419" s="10" t="s">
        <v>8611</v>
      </c>
      <c r="N2419" s="12" t="s">
        <v>11</v>
      </c>
      <c r="O2419" s="12" t="s">
        <v>13</v>
      </c>
      <c r="P2419" s="12" t="s">
        <v>58</v>
      </c>
      <c r="Q2419" s="12" t="s">
        <v>15</v>
      </c>
      <c r="R2419" s="12" t="s">
        <v>14</v>
      </c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3">
        <f>ROUNDUP(SUM(VLOOKUP(F2419,'Pontuação 3.0'!A$2:B$11,2,FALSE),VLOOKUP(E2419,'Pontuação 3.0'!C$2:D$11,2,FALSE),VLOOKUP(H2419,'Pontuação 3.0'!I$2:J$11,2,FALSE),VLOOKUP(J2419,'Pontuação 3.0'!G$2:H$11,2,FALSE),VLOOKUP(G2419,'Pontuação 3.0'!E$2:F$11,2,FALSE),VLOOKUP(K2419,'Pontuação 3.0'!K$2:L$11,2,FALSE),VLOOKUP(L2419,'Pontuação 3.0'!M$2:N$13,2,FALSE)),0)</f>
        <v>2216</v>
      </c>
      <c r="AD2419" s="14">
        <f t="shared" si="1"/>
        <v>222</v>
      </c>
      <c r="AE2419" s="14" t="str">
        <f t="array" ref="AE2419">IFERROR(INDEX('Pontuação 3.0'!G$13:G$191, MATCH(AD2419, 'Pontuação 3.0'!F$13:F$191, 0)), "Faixa Indefinida")</f>
        <v>B</v>
      </c>
      <c r="AF2419" s="14">
        <f t="shared" si="2"/>
        <v>0</v>
      </c>
      <c r="AG2419" s="14">
        <f t="shared" si="3"/>
        <v>1</v>
      </c>
      <c r="AH2419" s="14">
        <f t="shared" si="4"/>
        <v>0</v>
      </c>
      <c r="AI2419" s="14">
        <f t="shared" si="5"/>
        <v>0</v>
      </c>
      <c r="AJ2419" s="10"/>
    </row>
    <row r="2420" ht="15.75" customHeight="1">
      <c r="A2420" s="9">
        <v>45696.0</v>
      </c>
      <c r="B2420" s="10" t="s">
        <v>5526</v>
      </c>
      <c r="C2420" s="10" t="s">
        <v>5527</v>
      </c>
      <c r="D2420" s="11">
        <v>9.8989146364E10</v>
      </c>
      <c r="E2420" s="10" t="s">
        <v>8586</v>
      </c>
      <c r="F2420" s="10" t="s">
        <v>8596</v>
      </c>
      <c r="G2420" s="10" t="s">
        <v>8588</v>
      </c>
      <c r="H2420" s="10" t="s">
        <v>8605</v>
      </c>
      <c r="I2420" s="10" t="s">
        <v>8614</v>
      </c>
      <c r="J2420" s="10" t="s">
        <v>8599</v>
      </c>
      <c r="K2420" s="10" t="s">
        <v>8590</v>
      </c>
      <c r="L2420" s="10" t="s">
        <v>8600</v>
      </c>
      <c r="M2420" s="10" t="s">
        <v>8611</v>
      </c>
      <c r="N2420" s="12" t="s">
        <v>11</v>
      </c>
      <c r="O2420" s="12" t="s">
        <v>13</v>
      </c>
      <c r="P2420" s="12" t="s">
        <v>19</v>
      </c>
      <c r="Q2420" s="12" t="s">
        <v>15</v>
      </c>
      <c r="R2420" s="12" t="s">
        <v>14</v>
      </c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3">
        <f>ROUNDUP(SUM(VLOOKUP(F2420,'Pontuação 3.0'!A$2:B$11,2,FALSE),VLOOKUP(E2420,'Pontuação 3.0'!C$2:D$11,2,FALSE),VLOOKUP(H2420,'Pontuação 3.0'!I$2:J$11,2,FALSE),VLOOKUP(J2420,'Pontuação 3.0'!G$2:H$11,2,FALSE),VLOOKUP(G2420,'Pontuação 3.0'!E$2:F$11,2,FALSE),VLOOKUP(K2420,'Pontuação 3.0'!K$2:L$11,2,FALSE),VLOOKUP(L2420,'Pontuação 3.0'!M$2:N$13,2,FALSE)),0)</f>
        <v>2119</v>
      </c>
      <c r="AD2420" s="14">
        <f t="shared" si="1"/>
        <v>212</v>
      </c>
      <c r="AE2420" s="14" t="str">
        <f t="array" ref="AE2420">IFERROR(INDEX('Pontuação 3.0'!G$13:G$191, MATCH(AD2420, 'Pontuação 3.0'!F$13:F$191, 0)), "Faixa Indefinida")</f>
        <v>C</v>
      </c>
      <c r="AF2420" s="14">
        <f t="shared" si="2"/>
        <v>0</v>
      </c>
      <c r="AG2420" s="14">
        <f t="shared" si="3"/>
        <v>0</v>
      </c>
      <c r="AH2420" s="14">
        <f t="shared" si="4"/>
        <v>1</v>
      </c>
      <c r="AI2420" s="14">
        <f t="shared" si="5"/>
        <v>0</v>
      </c>
      <c r="AJ2420" s="10"/>
    </row>
    <row r="2421" ht="15.75" customHeight="1">
      <c r="A2421" s="9">
        <v>45696.0</v>
      </c>
      <c r="B2421" s="10" t="s">
        <v>5528</v>
      </c>
      <c r="C2421" s="10" t="s">
        <v>5529</v>
      </c>
      <c r="D2421" s="10" t="s">
        <v>5530</v>
      </c>
      <c r="E2421" s="10" t="s">
        <v>8586</v>
      </c>
      <c r="F2421" s="10" t="s">
        <v>8640</v>
      </c>
      <c r="G2421" s="10" t="s">
        <v>8597</v>
      </c>
      <c r="H2421" s="10" t="s">
        <v>8626</v>
      </c>
      <c r="I2421" s="10" t="s">
        <v>8590</v>
      </c>
      <c r="J2421" s="10" t="s">
        <v>8599</v>
      </c>
      <c r="K2421" s="10" t="s">
        <v>8590</v>
      </c>
      <c r="L2421" s="10" t="s">
        <v>8592</v>
      </c>
      <c r="M2421" s="10" t="s">
        <v>8601</v>
      </c>
      <c r="N2421" s="12" t="s">
        <v>11</v>
      </c>
      <c r="O2421" s="12" t="s">
        <v>13</v>
      </c>
      <c r="P2421" s="12" t="s">
        <v>80</v>
      </c>
      <c r="Q2421" s="12" t="s">
        <v>49</v>
      </c>
      <c r="R2421" s="12" t="s">
        <v>14</v>
      </c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3">
        <f>ROUNDUP(SUM(VLOOKUP(F2421,'Pontuação 3.0'!A$2:B$11,2,FALSE),VLOOKUP(E2421,'Pontuação 3.0'!C$2:D$11,2,FALSE),VLOOKUP(H2421,'Pontuação 3.0'!I$2:J$11,2,FALSE),VLOOKUP(J2421,'Pontuação 3.0'!G$2:H$11,2,FALSE),VLOOKUP(G2421,'Pontuação 3.0'!E$2:F$11,2,FALSE),VLOOKUP(K2421,'Pontuação 3.0'!K$2:L$11,2,FALSE),VLOOKUP(L2421,'Pontuação 3.0'!M$2:N$13,2,FALSE)),0)</f>
        <v>1719</v>
      </c>
      <c r="AD2421" s="14">
        <f t="shared" si="1"/>
        <v>172</v>
      </c>
      <c r="AE2421" s="14" t="str">
        <f t="array" ref="AE2421">IFERROR(INDEX('Pontuação 3.0'!G$13:G$191, MATCH(AD2421, 'Pontuação 3.0'!F$13:F$191, 0)), "Faixa Indefinida")</f>
        <v>D</v>
      </c>
      <c r="AF2421" s="14">
        <f t="shared" si="2"/>
        <v>0</v>
      </c>
      <c r="AG2421" s="14">
        <f t="shared" si="3"/>
        <v>0</v>
      </c>
      <c r="AH2421" s="14">
        <f t="shared" si="4"/>
        <v>0</v>
      </c>
      <c r="AI2421" s="14">
        <f t="shared" si="5"/>
        <v>1</v>
      </c>
      <c r="AJ2421" s="10"/>
    </row>
    <row r="2422" ht="15.75" customHeight="1">
      <c r="A2422" s="9">
        <v>45696.0</v>
      </c>
      <c r="B2422" s="10" t="s">
        <v>5531</v>
      </c>
      <c r="C2422" s="10" t="s">
        <v>5532</v>
      </c>
      <c r="D2422" s="11">
        <v>8.1989175517E10</v>
      </c>
      <c r="E2422" s="10" t="s">
        <v>8586</v>
      </c>
      <c r="F2422" s="10" t="s">
        <v>8587</v>
      </c>
      <c r="G2422" s="10" t="s">
        <v>8588</v>
      </c>
      <c r="H2422" s="10" t="s">
        <v>8598</v>
      </c>
      <c r="I2422" s="10" t="s">
        <v>8614</v>
      </c>
      <c r="J2422" s="10" t="s">
        <v>8591</v>
      </c>
      <c r="K2422" s="10" t="s">
        <v>8590</v>
      </c>
      <c r="L2422" s="10" t="s">
        <v>8592</v>
      </c>
      <c r="M2422" s="10" t="s">
        <v>8593</v>
      </c>
      <c r="N2422" s="12" t="s">
        <v>11</v>
      </c>
      <c r="O2422" s="12" t="s">
        <v>13</v>
      </c>
      <c r="P2422" s="12" t="s">
        <v>58</v>
      </c>
      <c r="Q2422" s="12" t="s">
        <v>45</v>
      </c>
      <c r="R2422" s="12" t="s">
        <v>14</v>
      </c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3">
        <f>ROUNDUP(SUM(VLOOKUP(F2422,'Pontuação 3.0'!A$2:B$11,2,FALSE),VLOOKUP(E2422,'Pontuação 3.0'!C$2:D$11,2,FALSE),VLOOKUP(H2422,'Pontuação 3.0'!I$2:J$11,2,FALSE),VLOOKUP(J2422,'Pontuação 3.0'!G$2:H$11,2,FALSE),VLOOKUP(G2422,'Pontuação 3.0'!E$2:F$11,2,FALSE),VLOOKUP(K2422,'Pontuação 3.0'!K$2:L$11,2,FALSE),VLOOKUP(L2422,'Pontuação 3.0'!M$2:N$13,2,FALSE)),0)</f>
        <v>2274</v>
      </c>
      <c r="AD2422" s="14">
        <f t="shared" si="1"/>
        <v>227</v>
      </c>
      <c r="AE2422" s="14" t="str">
        <f t="array" ref="AE2422">IFERROR(INDEX('Pontuação 3.0'!G$13:G$191, MATCH(AD2422, 'Pontuação 3.0'!F$13:F$191, 0)), "Faixa Indefinida")</f>
        <v>B</v>
      </c>
      <c r="AF2422" s="14">
        <f t="shared" si="2"/>
        <v>0</v>
      </c>
      <c r="AG2422" s="14">
        <f t="shared" si="3"/>
        <v>1</v>
      </c>
      <c r="AH2422" s="14">
        <f t="shared" si="4"/>
        <v>0</v>
      </c>
      <c r="AI2422" s="14">
        <f t="shared" si="5"/>
        <v>0</v>
      </c>
      <c r="AJ2422" s="10"/>
    </row>
    <row r="2423" ht="15.75" customHeight="1">
      <c r="A2423" s="9">
        <v>45696.0</v>
      </c>
      <c r="B2423" s="10" t="s">
        <v>5533</v>
      </c>
      <c r="C2423" s="10" t="s">
        <v>5534</v>
      </c>
      <c r="D2423" s="11">
        <v>7.7981558313E10</v>
      </c>
      <c r="E2423" s="10" t="s">
        <v>8586</v>
      </c>
      <c r="F2423" s="10" t="s">
        <v>8610</v>
      </c>
      <c r="G2423" s="10" t="s">
        <v>8588</v>
      </c>
      <c r="H2423" s="10" t="s">
        <v>8589</v>
      </c>
      <c r="I2423" s="10" t="s">
        <v>8614</v>
      </c>
      <c r="J2423" s="10" t="s">
        <v>8599</v>
      </c>
      <c r="K2423" s="10" t="s">
        <v>8590</v>
      </c>
      <c r="L2423" s="10" t="s">
        <v>8592</v>
      </c>
      <c r="M2423" s="10" t="s">
        <v>8601</v>
      </c>
      <c r="N2423" s="12" t="s">
        <v>11</v>
      </c>
      <c r="O2423" s="12" t="s">
        <v>13</v>
      </c>
      <c r="P2423" s="12" t="s">
        <v>19</v>
      </c>
      <c r="Q2423" s="12" t="s">
        <v>15</v>
      </c>
      <c r="R2423" s="12" t="s">
        <v>14</v>
      </c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3">
        <f>ROUNDUP(SUM(VLOOKUP(F2423,'Pontuação 3.0'!A$2:B$11,2,FALSE),VLOOKUP(E2423,'Pontuação 3.0'!C$2:D$11,2,FALSE),VLOOKUP(H2423,'Pontuação 3.0'!I$2:J$11,2,FALSE),VLOOKUP(J2423,'Pontuação 3.0'!G$2:H$11,2,FALSE),VLOOKUP(G2423,'Pontuação 3.0'!E$2:F$11,2,FALSE),VLOOKUP(K2423,'Pontuação 3.0'!K$2:L$11,2,FALSE),VLOOKUP(L2423,'Pontuação 3.0'!M$2:N$13,2,FALSE)),0)</f>
        <v>1987</v>
      </c>
      <c r="AD2423" s="14">
        <f t="shared" si="1"/>
        <v>199</v>
      </c>
      <c r="AE2423" s="14" t="str">
        <f t="array" ref="AE2423">IFERROR(INDEX('Pontuação 3.0'!G$13:G$191, MATCH(AD2423, 'Pontuação 3.0'!F$13:F$191, 0)), "Faixa Indefinida")</f>
        <v>C</v>
      </c>
      <c r="AF2423" s="14">
        <f t="shared" si="2"/>
        <v>0</v>
      </c>
      <c r="AG2423" s="14">
        <f t="shared" si="3"/>
        <v>0</v>
      </c>
      <c r="AH2423" s="14">
        <f t="shared" si="4"/>
        <v>1</v>
      </c>
      <c r="AI2423" s="14">
        <f t="shared" si="5"/>
        <v>0</v>
      </c>
      <c r="AJ2423" s="10"/>
    </row>
    <row r="2424" ht="15.75" customHeight="1">
      <c r="A2424" s="9">
        <v>45696.0</v>
      </c>
      <c r="B2424" s="10" t="s">
        <v>5535</v>
      </c>
      <c r="C2424" s="10" t="s">
        <v>5536</v>
      </c>
      <c r="D2424" s="11">
        <v>6.7992882131E10</v>
      </c>
      <c r="E2424" s="10" t="s">
        <v>8586</v>
      </c>
      <c r="F2424" s="10" t="s">
        <v>8596</v>
      </c>
      <c r="G2424" s="10" t="s">
        <v>8620</v>
      </c>
      <c r="H2424" s="10" t="s">
        <v>8598</v>
      </c>
      <c r="I2424" s="10" t="s">
        <v>8590</v>
      </c>
      <c r="J2424" s="10" t="s">
        <v>8599</v>
      </c>
      <c r="K2424" s="10" t="s">
        <v>8590</v>
      </c>
      <c r="L2424" s="10" t="s">
        <v>8615</v>
      </c>
      <c r="M2424" s="10" t="s">
        <v>8625</v>
      </c>
      <c r="N2424" s="12" t="s">
        <v>11</v>
      </c>
      <c r="O2424" s="12" t="s">
        <v>13</v>
      </c>
      <c r="P2424" s="12" t="s">
        <v>114</v>
      </c>
      <c r="Q2424" s="12" t="s">
        <v>49</v>
      </c>
      <c r="R2424" s="12" t="s">
        <v>23</v>
      </c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3">
        <f>ROUNDUP(SUM(VLOOKUP(F2424,'Pontuação 3.0'!A$2:B$11,2,FALSE),VLOOKUP(E2424,'Pontuação 3.0'!C$2:D$11,2,FALSE),VLOOKUP(H2424,'Pontuação 3.0'!I$2:J$11,2,FALSE),VLOOKUP(J2424,'Pontuação 3.0'!G$2:H$11,2,FALSE),VLOOKUP(G2424,'Pontuação 3.0'!E$2:F$11,2,FALSE),VLOOKUP(K2424,'Pontuação 3.0'!K$2:L$11,2,FALSE),VLOOKUP(L2424,'Pontuação 3.0'!M$2:N$13,2,FALSE)),0)</f>
        <v>1935</v>
      </c>
      <c r="AD2424" s="14">
        <f t="shared" si="1"/>
        <v>194</v>
      </c>
      <c r="AE2424" s="14" t="str">
        <f t="array" ref="AE2424">IFERROR(INDEX('Pontuação 3.0'!G$13:G$191, MATCH(AD2424, 'Pontuação 3.0'!F$13:F$191, 0)), "Faixa Indefinida")</f>
        <v>C</v>
      </c>
      <c r="AF2424" s="14">
        <f t="shared" si="2"/>
        <v>0</v>
      </c>
      <c r="AG2424" s="14">
        <f t="shared" si="3"/>
        <v>0</v>
      </c>
      <c r="AH2424" s="14">
        <f t="shared" si="4"/>
        <v>1</v>
      </c>
      <c r="AI2424" s="14">
        <f t="shared" si="5"/>
        <v>0</v>
      </c>
      <c r="AJ2424" s="10"/>
    </row>
    <row r="2425" ht="15.75" customHeight="1">
      <c r="A2425" s="9">
        <v>45696.0</v>
      </c>
      <c r="B2425" s="10" t="s">
        <v>5537</v>
      </c>
      <c r="C2425" s="10" t="s">
        <v>5538</v>
      </c>
      <c r="D2425" s="11">
        <v>6.1991688826E10</v>
      </c>
      <c r="E2425" s="10" t="s">
        <v>8586</v>
      </c>
      <c r="F2425" s="10" t="s">
        <v>8587</v>
      </c>
      <c r="G2425" s="10" t="s">
        <v>8588</v>
      </c>
      <c r="H2425" s="10" t="s">
        <v>8598</v>
      </c>
      <c r="I2425" s="10" t="s">
        <v>8614</v>
      </c>
      <c r="J2425" s="10" t="s">
        <v>8591</v>
      </c>
      <c r="K2425" s="10" t="s">
        <v>8606</v>
      </c>
      <c r="L2425" s="10" t="s">
        <v>8615</v>
      </c>
      <c r="M2425" s="10" t="s">
        <v>8601</v>
      </c>
      <c r="N2425" s="12" t="s">
        <v>11</v>
      </c>
      <c r="O2425" s="12" t="s">
        <v>13</v>
      </c>
      <c r="P2425" s="12" t="s">
        <v>19</v>
      </c>
      <c r="Q2425" s="12" t="s">
        <v>15</v>
      </c>
      <c r="R2425" s="12" t="s">
        <v>14</v>
      </c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3">
        <f>ROUNDUP(SUM(VLOOKUP(F2425,'Pontuação 3.0'!A$2:B$11,2,FALSE),VLOOKUP(E2425,'Pontuação 3.0'!C$2:D$11,2,FALSE),VLOOKUP(H2425,'Pontuação 3.0'!I$2:J$11,2,FALSE),VLOOKUP(J2425,'Pontuação 3.0'!G$2:H$11,2,FALSE),VLOOKUP(G2425,'Pontuação 3.0'!E$2:F$11,2,FALSE),VLOOKUP(K2425,'Pontuação 3.0'!K$2:L$11,2,FALSE),VLOOKUP(L2425,'Pontuação 3.0'!M$2:N$13,2,FALSE)),0)</f>
        <v>2621</v>
      </c>
      <c r="AD2425" s="14">
        <f t="shared" si="1"/>
        <v>262</v>
      </c>
      <c r="AE2425" s="14" t="str">
        <f t="array" ref="AE2425">IFERROR(INDEX('Pontuação 3.0'!G$13:G$191, MATCH(AD2425, 'Pontuação 3.0'!F$13:F$191, 0)), "Faixa Indefinida")</f>
        <v>A</v>
      </c>
      <c r="AF2425" s="14">
        <f t="shared" si="2"/>
        <v>1</v>
      </c>
      <c r="AG2425" s="14">
        <f t="shared" si="3"/>
        <v>0</v>
      </c>
      <c r="AH2425" s="14">
        <f t="shared" si="4"/>
        <v>0</v>
      </c>
      <c r="AI2425" s="14">
        <f t="shared" si="5"/>
        <v>0</v>
      </c>
      <c r="AJ2425" s="10"/>
    </row>
    <row r="2426" ht="15.75" customHeight="1">
      <c r="A2426" s="9">
        <v>45696.0</v>
      </c>
      <c r="B2426" s="10" t="s">
        <v>1388</v>
      </c>
      <c r="C2426" s="10" t="s">
        <v>5539</v>
      </c>
      <c r="D2426" s="11">
        <v>8.9994678203E10</v>
      </c>
      <c r="E2426" s="10" t="s">
        <v>8586</v>
      </c>
      <c r="F2426" s="10" t="s">
        <v>8587</v>
      </c>
      <c r="G2426" s="10" t="s">
        <v>8588</v>
      </c>
      <c r="H2426" s="10" t="s">
        <v>8605</v>
      </c>
      <c r="I2426" s="10" t="s">
        <v>8614</v>
      </c>
      <c r="J2426" s="10" t="s">
        <v>8599</v>
      </c>
      <c r="K2426" s="10" t="s">
        <v>8590</v>
      </c>
      <c r="L2426" s="10" t="s">
        <v>8615</v>
      </c>
      <c r="M2426" s="10" t="s">
        <v>8601</v>
      </c>
      <c r="N2426" s="12" t="s">
        <v>11</v>
      </c>
      <c r="O2426" s="12" t="s">
        <v>13</v>
      </c>
      <c r="P2426" s="12" t="s">
        <v>19</v>
      </c>
      <c r="Q2426" s="12" t="s">
        <v>49</v>
      </c>
      <c r="R2426" s="12" t="s">
        <v>14</v>
      </c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3">
        <f>ROUNDUP(SUM(VLOOKUP(F2426,'Pontuação 3.0'!A$2:B$11,2,FALSE),VLOOKUP(E2426,'Pontuação 3.0'!C$2:D$11,2,FALSE),VLOOKUP(H2426,'Pontuação 3.0'!I$2:J$11,2,FALSE),VLOOKUP(J2426,'Pontuação 3.0'!G$2:H$11,2,FALSE),VLOOKUP(G2426,'Pontuação 3.0'!E$2:F$11,2,FALSE),VLOOKUP(K2426,'Pontuação 3.0'!K$2:L$11,2,FALSE),VLOOKUP(L2426,'Pontuação 3.0'!M$2:N$13,2,FALSE)),0)</f>
        <v>2144</v>
      </c>
      <c r="AD2426" s="14">
        <f t="shared" si="1"/>
        <v>214</v>
      </c>
      <c r="AE2426" s="14" t="str">
        <f t="array" ref="AE2426">IFERROR(INDEX('Pontuação 3.0'!G$13:G$191, MATCH(AD2426, 'Pontuação 3.0'!F$13:F$191, 0)), "Faixa Indefinida")</f>
        <v>B</v>
      </c>
      <c r="AF2426" s="14">
        <f t="shared" si="2"/>
        <v>0</v>
      </c>
      <c r="AG2426" s="14">
        <f t="shared" si="3"/>
        <v>1</v>
      </c>
      <c r="AH2426" s="14">
        <f t="shared" si="4"/>
        <v>0</v>
      </c>
      <c r="AI2426" s="14">
        <f t="shared" si="5"/>
        <v>0</v>
      </c>
      <c r="AJ2426" s="10"/>
    </row>
    <row r="2427" ht="15.75" customHeight="1">
      <c r="A2427" s="9">
        <v>45696.0</v>
      </c>
      <c r="B2427" s="10" t="s">
        <v>5540</v>
      </c>
      <c r="C2427" s="10" t="s">
        <v>5541</v>
      </c>
      <c r="D2427" s="11">
        <v>8.9994063135E10</v>
      </c>
      <c r="E2427" s="10" t="s">
        <v>8622</v>
      </c>
      <c r="F2427" s="10" t="s">
        <v>8587</v>
      </c>
      <c r="G2427" s="10" t="s">
        <v>8628</v>
      </c>
      <c r="H2427" s="10" t="s">
        <v>8626</v>
      </c>
      <c r="I2427" s="10" t="s">
        <v>8590</v>
      </c>
      <c r="J2427" s="10" t="s">
        <v>8617</v>
      </c>
      <c r="K2427" s="10" t="s">
        <v>8590</v>
      </c>
      <c r="L2427" s="10" t="s">
        <v>8607</v>
      </c>
      <c r="M2427" s="10" t="s">
        <v>8593</v>
      </c>
      <c r="N2427" s="12" t="s">
        <v>11</v>
      </c>
      <c r="O2427" s="12" t="s">
        <v>13</v>
      </c>
      <c r="P2427" s="12" t="s">
        <v>102</v>
      </c>
      <c r="Q2427" s="12" t="s">
        <v>15</v>
      </c>
      <c r="R2427" s="12" t="s">
        <v>14</v>
      </c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3">
        <f>ROUNDUP(SUM(VLOOKUP(F2427,'Pontuação 3.0'!A$2:B$11,2,FALSE),VLOOKUP(E2427,'Pontuação 3.0'!C$2:D$11,2,FALSE),VLOOKUP(H2427,'Pontuação 3.0'!I$2:J$11,2,FALSE),VLOOKUP(J2427,'Pontuação 3.0'!G$2:H$11,2,FALSE),VLOOKUP(G2427,'Pontuação 3.0'!E$2:F$11,2,FALSE),VLOOKUP(K2427,'Pontuação 3.0'!K$2:L$11,2,FALSE),VLOOKUP(L2427,'Pontuação 3.0'!M$2:N$13,2,FALSE)),0)</f>
        <v>2039</v>
      </c>
      <c r="AD2427" s="14">
        <f t="shared" si="1"/>
        <v>204</v>
      </c>
      <c r="AE2427" s="14" t="str">
        <f t="array" ref="AE2427">IFERROR(INDEX('Pontuação 3.0'!G$13:G$191, MATCH(AD2427, 'Pontuação 3.0'!F$13:F$191, 0)), "Faixa Indefinida")</f>
        <v>C</v>
      </c>
      <c r="AF2427" s="14">
        <f t="shared" si="2"/>
        <v>0</v>
      </c>
      <c r="AG2427" s="14">
        <f t="shared" si="3"/>
        <v>0</v>
      </c>
      <c r="AH2427" s="14">
        <f t="shared" si="4"/>
        <v>1</v>
      </c>
      <c r="AI2427" s="14">
        <f t="shared" si="5"/>
        <v>0</v>
      </c>
      <c r="AJ2427" s="10"/>
    </row>
    <row r="2428" ht="15.75" customHeight="1">
      <c r="A2428" s="9">
        <v>45696.0</v>
      </c>
      <c r="B2428" s="10" t="s">
        <v>5542</v>
      </c>
      <c r="C2428" s="10" t="s">
        <v>5543</v>
      </c>
      <c r="D2428" s="11">
        <v>5.1991415227E10</v>
      </c>
      <c r="E2428" s="10" t="s">
        <v>8586</v>
      </c>
      <c r="F2428" s="10" t="s">
        <v>8610</v>
      </c>
      <c r="G2428" s="10" t="s">
        <v>8588</v>
      </c>
      <c r="H2428" s="10" t="s">
        <v>8598</v>
      </c>
      <c r="I2428" s="10" t="s">
        <v>8590</v>
      </c>
      <c r="J2428" s="10" t="s">
        <v>8591</v>
      </c>
      <c r="K2428" s="10" t="s">
        <v>8590</v>
      </c>
      <c r="L2428" s="10" t="s">
        <v>8615</v>
      </c>
      <c r="M2428" s="10" t="s">
        <v>8601</v>
      </c>
      <c r="N2428" s="12" t="s">
        <v>11</v>
      </c>
      <c r="O2428" s="12" t="s">
        <v>13</v>
      </c>
      <c r="P2428" s="12" t="s">
        <v>22</v>
      </c>
      <c r="Q2428" s="12" t="s">
        <v>34</v>
      </c>
      <c r="R2428" s="12" t="s">
        <v>14</v>
      </c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3">
        <f>ROUNDUP(SUM(VLOOKUP(F2428,'Pontuação 3.0'!A$2:B$11,2,FALSE),VLOOKUP(E2428,'Pontuação 3.0'!C$2:D$11,2,FALSE),VLOOKUP(H2428,'Pontuação 3.0'!I$2:J$11,2,FALSE),VLOOKUP(J2428,'Pontuação 3.0'!G$2:H$11,2,FALSE),VLOOKUP(G2428,'Pontuação 3.0'!E$2:F$11,2,FALSE),VLOOKUP(K2428,'Pontuação 3.0'!K$2:L$11,2,FALSE),VLOOKUP(L2428,'Pontuação 3.0'!M$2:N$13,2,FALSE)),0)</f>
        <v>2138</v>
      </c>
      <c r="AD2428" s="14">
        <f t="shared" si="1"/>
        <v>214</v>
      </c>
      <c r="AE2428" s="14" t="str">
        <f t="array" ref="AE2428">IFERROR(INDEX('Pontuação 3.0'!G$13:G$191, MATCH(AD2428, 'Pontuação 3.0'!F$13:F$191, 0)), "Faixa Indefinida")</f>
        <v>B</v>
      </c>
      <c r="AF2428" s="14">
        <f t="shared" si="2"/>
        <v>0</v>
      </c>
      <c r="AG2428" s="14">
        <f t="shared" si="3"/>
        <v>1</v>
      </c>
      <c r="AH2428" s="14">
        <f t="shared" si="4"/>
        <v>0</v>
      </c>
      <c r="AI2428" s="14">
        <f t="shared" si="5"/>
        <v>0</v>
      </c>
      <c r="AJ2428" s="10"/>
    </row>
    <row r="2429" ht="15.75" customHeight="1">
      <c r="A2429" s="9">
        <v>45696.0</v>
      </c>
      <c r="B2429" s="10" t="s">
        <v>5544</v>
      </c>
      <c r="C2429" s="10" t="s">
        <v>5545</v>
      </c>
      <c r="D2429" s="11">
        <v>3.1985325992E10</v>
      </c>
      <c r="E2429" s="10" t="s">
        <v>8586</v>
      </c>
      <c r="F2429" s="10" t="s">
        <v>8587</v>
      </c>
      <c r="G2429" s="10" t="s">
        <v>8588</v>
      </c>
      <c r="H2429" s="10" t="s">
        <v>8598</v>
      </c>
      <c r="I2429" s="10" t="s">
        <v>8590</v>
      </c>
      <c r="J2429" s="10" t="s">
        <v>8599</v>
      </c>
      <c r="K2429" s="10" t="s">
        <v>8590</v>
      </c>
      <c r="L2429" s="10" t="s">
        <v>8592</v>
      </c>
      <c r="M2429" s="10" t="s">
        <v>8601</v>
      </c>
      <c r="N2429" s="12" t="s">
        <v>11</v>
      </c>
      <c r="O2429" s="12" t="s">
        <v>13</v>
      </c>
      <c r="P2429" s="12" t="s">
        <v>22</v>
      </c>
      <c r="Q2429" s="12" t="s">
        <v>31</v>
      </c>
      <c r="R2429" s="12" t="s">
        <v>14</v>
      </c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3">
        <f>ROUNDUP(SUM(VLOOKUP(F2429,'Pontuação 3.0'!A$2:B$11,2,FALSE),VLOOKUP(E2429,'Pontuação 3.0'!C$2:D$11,2,FALSE),VLOOKUP(H2429,'Pontuação 3.0'!I$2:J$11,2,FALSE),VLOOKUP(J2429,'Pontuação 3.0'!G$2:H$11,2,FALSE),VLOOKUP(G2429,'Pontuação 3.0'!E$2:F$11,2,FALSE),VLOOKUP(K2429,'Pontuação 3.0'!K$2:L$11,2,FALSE),VLOOKUP(L2429,'Pontuação 3.0'!M$2:N$13,2,FALSE)),0)</f>
        <v>2122</v>
      </c>
      <c r="AD2429" s="14">
        <f t="shared" si="1"/>
        <v>212</v>
      </c>
      <c r="AE2429" s="14" t="str">
        <f t="array" ref="AE2429">IFERROR(INDEX('Pontuação 3.0'!G$13:G$191, MATCH(AD2429, 'Pontuação 3.0'!F$13:F$191, 0)), "Faixa Indefinida")</f>
        <v>C</v>
      </c>
      <c r="AF2429" s="14">
        <f t="shared" si="2"/>
        <v>0</v>
      </c>
      <c r="AG2429" s="14">
        <f t="shared" si="3"/>
        <v>0</v>
      </c>
      <c r="AH2429" s="14">
        <f t="shared" si="4"/>
        <v>1</v>
      </c>
      <c r="AI2429" s="14">
        <f t="shared" si="5"/>
        <v>0</v>
      </c>
      <c r="AJ2429" s="10"/>
    </row>
    <row r="2430" ht="15.75" customHeight="1">
      <c r="A2430" s="9">
        <v>45696.0</v>
      </c>
      <c r="B2430" s="10" t="s">
        <v>5546</v>
      </c>
      <c r="C2430" s="10" t="s">
        <v>5547</v>
      </c>
      <c r="D2430" s="11">
        <v>4.8991739013E10</v>
      </c>
      <c r="E2430" s="10" t="s">
        <v>8586</v>
      </c>
      <c r="F2430" s="10" t="s">
        <v>8596</v>
      </c>
      <c r="G2430" s="10" t="s">
        <v>8620</v>
      </c>
      <c r="H2430" s="10" t="s">
        <v>8589</v>
      </c>
      <c r="I2430" s="10" t="s">
        <v>8590</v>
      </c>
      <c r="J2430" s="10" t="s">
        <v>8591</v>
      </c>
      <c r="K2430" s="10" t="s">
        <v>8590</v>
      </c>
      <c r="L2430" s="10" t="s">
        <v>8615</v>
      </c>
      <c r="M2430" s="10" t="s">
        <v>8593</v>
      </c>
      <c r="N2430" s="12" t="s">
        <v>11</v>
      </c>
      <c r="O2430" s="12" t="s">
        <v>13</v>
      </c>
      <c r="P2430" s="12" t="s">
        <v>19</v>
      </c>
      <c r="Q2430" s="12" t="s">
        <v>49</v>
      </c>
      <c r="R2430" s="12" t="s">
        <v>14</v>
      </c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3">
        <f>ROUNDUP(SUM(VLOOKUP(F2430,'Pontuação 3.0'!A$2:B$11,2,FALSE),VLOOKUP(E2430,'Pontuação 3.0'!C$2:D$11,2,FALSE),VLOOKUP(H2430,'Pontuação 3.0'!I$2:J$11,2,FALSE),VLOOKUP(J2430,'Pontuação 3.0'!G$2:H$11,2,FALSE),VLOOKUP(G2430,'Pontuação 3.0'!E$2:F$11,2,FALSE),VLOOKUP(K2430,'Pontuação 3.0'!K$2:L$11,2,FALSE),VLOOKUP(L2430,'Pontuação 3.0'!M$2:N$13,2,FALSE)),0)</f>
        <v>2174</v>
      </c>
      <c r="AD2430" s="14">
        <f t="shared" si="1"/>
        <v>217</v>
      </c>
      <c r="AE2430" s="14" t="str">
        <f t="array" ref="AE2430">IFERROR(INDEX('Pontuação 3.0'!G$13:G$191, MATCH(AD2430, 'Pontuação 3.0'!F$13:F$191, 0)), "Faixa Indefinida")</f>
        <v>B</v>
      </c>
      <c r="AF2430" s="14">
        <f t="shared" si="2"/>
        <v>0</v>
      </c>
      <c r="AG2430" s="14">
        <f t="shared" si="3"/>
        <v>1</v>
      </c>
      <c r="AH2430" s="14">
        <f t="shared" si="4"/>
        <v>0</v>
      </c>
      <c r="AI2430" s="14">
        <f t="shared" si="5"/>
        <v>0</v>
      </c>
      <c r="AJ2430" s="10"/>
    </row>
    <row r="2431" ht="15.75" customHeight="1">
      <c r="A2431" s="9">
        <v>45696.0</v>
      </c>
      <c r="B2431" s="10" t="s">
        <v>5548</v>
      </c>
      <c r="C2431" s="10" t="s">
        <v>5549</v>
      </c>
      <c r="D2431" s="11">
        <v>7.5991287706E10</v>
      </c>
      <c r="E2431" s="10" t="s">
        <v>8586</v>
      </c>
      <c r="F2431" s="10" t="s">
        <v>8631</v>
      </c>
      <c r="G2431" s="10" t="s">
        <v>8616</v>
      </c>
      <c r="H2431" s="10" t="s">
        <v>8626</v>
      </c>
      <c r="I2431" s="10" t="s">
        <v>8590</v>
      </c>
      <c r="J2431" s="10" t="s">
        <v>8617</v>
      </c>
      <c r="K2431" s="10" t="s">
        <v>8590</v>
      </c>
      <c r="L2431" s="10" t="s">
        <v>8592</v>
      </c>
      <c r="M2431" s="10" t="s">
        <v>8601</v>
      </c>
      <c r="N2431" s="12" t="s">
        <v>11</v>
      </c>
      <c r="O2431" s="12" t="s">
        <v>13</v>
      </c>
      <c r="P2431" s="12" t="s">
        <v>12</v>
      </c>
      <c r="Q2431" s="12" t="s">
        <v>60</v>
      </c>
      <c r="R2431" s="12" t="s">
        <v>14</v>
      </c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3">
        <f>ROUNDUP(SUM(VLOOKUP(F2431,'Pontuação 3.0'!A$2:B$11,2,FALSE),VLOOKUP(E2431,'Pontuação 3.0'!C$2:D$11,2,FALSE),VLOOKUP(H2431,'Pontuação 3.0'!I$2:J$11,2,FALSE),VLOOKUP(J2431,'Pontuação 3.0'!G$2:H$11,2,FALSE),VLOOKUP(G2431,'Pontuação 3.0'!E$2:F$11,2,FALSE),VLOOKUP(K2431,'Pontuação 3.0'!K$2:L$11,2,FALSE),VLOOKUP(L2431,'Pontuação 3.0'!M$2:N$13,2,FALSE)),0)</f>
        <v>2328</v>
      </c>
      <c r="AD2431" s="14">
        <f t="shared" si="1"/>
        <v>233</v>
      </c>
      <c r="AE2431" s="14" t="str">
        <f t="array" ref="AE2431">IFERROR(INDEX('Pontuação 3.0'!G$13:G$191, MATCH(AD2431, 'Pontuação 3.0'!F$13:F$191, 0)), "Faixa Indefinida")</f>
        <v>B</v>
      </c>
      <c r="AF2431" s="14">
        <f t="shared" si="2"/>
        <v>0</v>
      </c>
      <c r="AG2431" s="14">
        <f t="shared" si="3"/>
        <v>1</v>
      </c>
      <c r="AH2431" s="14">
        <f t="shared" si="4"/>
        <v>0</v>
      </c>
      <c r="AI2431" s="14">
        <f t="shared" si="5"/>
        <v>0</v>
      </c>
      <c r="AJ2431" s="10"/>
    </row>
    <row r="2432" ht="15.75" customHeight="1">
      <c r="A2432" s="9">
        <v>45696.0</v>
      </c>
      <c r="B2432" s="10" t="s">
        <v>937</v>
      </c>
      <c r="C2432" s="10" t="s">
        <v>5554</v>
      </c>
      <c r="D2432" s="11">
        <v>1.1934021306E10</v>
      </c>
      <c r="E2432" s="10" t="s">
        <v>8586</v>
      </c>
      <c r="F2432" s="10" t="s">
        <v>8640</v>
      </c>
      <c r="G2432" s="10" t="s">
        <v>8597</v>
      </c>
      <c r="H2432" s="10" t="s">
        <v>8598</v>
      </c>
      <c r="I2432" s="10" t="s">
        <v>8590</v>
      </c>
      <c r="J2432" s="10" t="s">
        <v>8591</v>
      </c>
      <c r="K2432" s="10" t="s">
        <v>8590</v>
      </c>
      <c r="L2432" s="10" t="s">
        <v>8592</v>
      </c>
      <c r="M2432" s="10" t="s">
        <v>8593</v>
      </c>
      <c r="N2432" s="12" t="s">
        <v>11</v>
      </c>
      <c r="O2432" s="12" t="s">
        <v>13</v>
      </c>
      <c r="P2432" s="12" t="s">
        <v>58</v>
      </c>
      <c r="Q2432" s="12" t="s">
        <v>15</v>
      </c>
      <c r="R2432" s="12" t="s">
        <v>14</v>
      </c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3">
        <f>ROUNDUP(SUM(VLOOKUP(F2432,'Pontuação 3.0'!A$2:B$11,2,FALSE),VLOOKUP(E2432,'Pontuação 3.0'!C$2:D$11,2,FALSE),VLOOKUP(H2432,'Pontuação 3.0'!I$2:J$11,2,FALSE),VLOOKUP(J2432,'Pontuação 3.0'!G$2:H$11,2,FALSE),VLOOKUP(G2432,'Pontuação 3.0'!E$2:F$11,2,FALSE),VLOOKUP(K2432,'Pontuação 3.0'!K$2:L$11,2,FALSE),VLOOKUP(L2432,'Pontuação 3.0'!M$2:N$13,2,FALSE)),0)</f>
        <v>2019</v>
      </c>
      <c r="AD2432" s="14">
        <f t="shared" si="1"/>
        <v>202</v>
      </c>
      <c r="AE2432" s="14" t="str">
        <f t="array" ref="AE2432">IFERROR(INDEX('Pontuação 3.0'!G$13:G$191, MATCH(AD2432, 'Pontuação 3.0'!F$13:F$191, 0)), "Faixa Indefinida")</f>
        <v>C</v>
      </c>
      <c r="AF2432" s="14">
        <f t="shared" si="2"/>
        <v>0</v>
      </c>
      <c r="AG2432" s="14">
        <f t="shared" si="3"/>
        <v>0</v>
      </c>
      <c r="AH2432" s="14">
        <f t="shared" si="4"/>
        <v>1</v>
      </c>
      <c r="AI2432" s="14">
        <f t="shared" si="5"/>
        <v>0</v>
      </c>
      <c r="AJ2432" s="10"/>
    </row>
    <row r="2433" ht="15.75" customHeight="1">
      <c r="A2433" s="9">
        <v>45696.0</v>
      </c>
      <c r="B2433" s="10" t="s">
        <v>5552</v>
      </c>
      <c r="C2433" s="10" t="s">
        <v>5553</v>
      </c>
      <c r="D2433" s="15" t="s">
        <v>8778</v>
      </c>
      <c r="E2433" s="10" t="s">
        <v>8586</v>
      </c>
      <c r="F2433" s="10" t="s">
        <v>8587</v>
      </c>
      <c r="G2433" s="10" t="s">
        <v>8620</v>
      </c>
      <c r="H2433" s="10" t="s">
        <v>8598</v>
      </c>
      <c r="I2433" s="10" t="s">
        <v>8590</v>
      </c>
      <c r="J2433" s="10" t="s">
        <v>8599</v>
      </c>
      <c r="K2433" s="10" t="s">
        <v>8606</v>
      </c>
      <c r="L2433" s="10" t="s">
        <v>8592</v>
      </c>
      <c r="M2433" s="10" t="s">
        <v>8611</v>
      </c>
      <c r="N2433" s="12" t="s">
        <v>11</v>
      </c>
      <c r="O2433" s="12" t="s">
        <v>13</v>
      </c>
      <c r="P2433" s="12" t="s">
        <v>22</v>
      </c>
      <c r="Q2433" s="12" t="s">
        <v>261</v>
      </c>
      <c r="R2433" s="12" t="s">
        <v>23</v>
      </c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3">
        <f>ROUNDUP(SUM(VLOOKUP(F2433,'Pontuação 3.0'!A$2:B$11,2,FALSE),VLOOKUP(E2433,'Pontuação 3.0'!C$2:D$11,2,FALSE),VLOOKUP(H2433,'Pontuação 3.0'!I$2:J$11,2,FALSE),VLOOKUP(J2433,'Pontuação 3.0'!G$2:H$11,2,FALSE),VLOOKUP(G2433,'Pontuação 3.0'!E$2:F$11,2,FALSE),VLOOKUP(K2433,'Pontuação 3.0'!K$2:L$11,2,FALSE),VLOOKUP(L2433,'Pontuação 3.0'!M$2:N$13,2,FALSE)),0)</f>
        <v>2243</v>
      </c>
      <c r="AD2433" s="14">
        <f t="shared" si="1"/>
        <v>224</v>
      </c>
      <c r="AE2433" s="14" t="str">
        <f t="array" ref="AE2433">IFERROR(INDEX('Pontuação 3.0'!G$13:G$191, MATCH(AD2433, 'Pontuação 3.0'!F$13:F$191, 0)), "Faixa Indefinida")</f>
        <v>B</v>
      </c>
      <c r="AF2433" s="14">
        <f t="shared" si="2"/>
        <v>0</v>
      </c>
      <c r="AG2433" s="14">
        <f t="shared" si="3"/>
        <v>1</v>
      </c>
      <c r="AH2433" s="14">
        <f t="shared" si="4"/>
        <v>0</v>
      </c>
      <c r="AI2433" s="14">
        <f t="shared" si="5"/>
        <v>0</v>
      </c>
      <c r="AJ2433" s="10"/>
    </row>
    <row r="2434" ht="15.75" customHeight="1">
      <c r="A2434" s="9">
        <v>45696.0</v>
      </c>
      <c r="B2434" s="10" t="s">
        <v>5557</v>
      </c>
      <c r="C2434" s="10" t="s">
        <v>5558</v>
      </c>
      <c r="D2434" s="11">
        <v>7.9974008693E10</v>
      </c>
      <c r="E2434" s="10" t="s">
        <v>8586</v>
      </c>
      <c r="F2434" s="10" t="s">
        <v>8587</v>
      </c>
      <c r="G2434" s="10" t="s">
        <v>8620</v>
      </c>
      <c r="H2434" s="10" t="s">
        <v>8598</v>
      </c>
      <c r="I2434" s="10" t="s">
        <v>8590</v>
      </c>
      <c r="J2434" s="10" t="s">
        <v>8591</v>
      </c>
      <c r="K2434" s="10" t="s">
        <v>8606</v>
      </c>
      <c r="L2434" s="10" t="s">
        <v>8592</v>
      </c>
      <c r="M2434" s="10" t="s">
        <v>8625</v>
      </c>
      <c r="N2434" s="12" t="s">
        <v>11</v>
      </c>
      <c r="O2434" s="12" t="s">
        <v>13</v>
      </c>
      <c r="P2434" s="12" t="s">
        <v>597</v>
      </c>
      <c r="Q2434" s="12" t="s">
        <v>598</v>
      </c>
      <c r="R2434" s="12" t="s">
        <v>14</v>
      </c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3">
        <f>ROUNDUP(SUM(VLOOKUP(F2434,'Pontuação 3.0'!A$2:B$11,2,FALSE),VLOOKUP(E2434,'Pontuação 3.0'!C$2:D$11,2,FALSE),VLOOKUP(H2434,'Pontuação 3.0'!I$2:J$11,2,FALSE),VLOOKUP(J2434,'Pontuação 3.0'!G$2:H$11,2,FALSE),VLOOKUP(G2434,'Pontuação 3.0'!E$2:F$11,2,FALSE),VLOOKUP(K2434,'Pontuação 3.0'!K$2:L$11,2,FALSE),VLOOKUP(L2434,'Pontuação 3.0'!M$2:N$13,2,FALSE)),0)</f>
        <v>2395</v>
      </c>
      <c r="AD2434" s="14">
        <f t="shared" si="1"/>
        <v>240</v>
      </c>
      <c r="AE2434" s="14" t="str">
        <f t="array" ref="AE2434">IFERROR(INDEX('Pontuação 3.0'!G$13:G$191, MATCH(AD2434, 'Pontuação 3.0'!F$13:F$191, 0)), "Faixa Indefinida")</f>
        <v>A</v>
      </c>
      <c r="AF2434" s="14">
        <f t="shared" si="2"/>
        <v>1</v>
      </c>
      <c r="AG2434" s="14">
        <f t="shared" si="3"/>
        <v>0</v>
      </c>
      <c r="AH2434" s="14">
        <f t="shared" si="4"/>
        <v>0</v>
      </c>
      <c r="AI2434" s="14">
        <f t="shared" si="5"/>
        <v>0</v>
      </c>
      <c r="AJ2434" s="10"/>
    </row>
    <row r="2435" ht="15.75" customHeight="1">
      <c r="A2435" s="9">
        <v>45696.0</v>
      </c>
      <c r="B2435" s="10" t="s">
        <v>5555</v>
      </c>
      <c r="C2435" s="10" t="s">
        <v>5556</v>
      </c>
      <c r="D2435" s="11">
        <v>1.1944570028E10</v>
      </c>
      <c r="E2435" s="10" t="s">
        <v>8586</v>
      </c>
      <c r="F2435" s="10" t="s">
        <v>8596</v>
      </c>
      <c r="G2435" s="10" t="s">
        <v>8628</v>
      </c>
      <c r="H2435" s="10" t="s">
        <v>8626</v>
      </c>
      <c r="I2435" s="10" t="s">
        <v>8590</v>
      </c>
      <c r="J2435" s="10" t="s">
        <v>8599</v>
      </c>
      <c r="K2435" s="10" t="s">
        <v>8590</v>
      </c>
      <c r="L2435" s="10" t="s">
        <v>8615</v>
      </c>
      <c r="M2435" s="10" t="s">
        <v>8625</v>
      </c>
      <c r="N2435" s="12" t="s">
        <v>11</v>
      </c>
      <c r="O2435" s="12" t="s">
        <v>13</v>
      </c>
      <c r="P2435" s="12" t="s">
        <v>22</v>
      </c>
      <c r="Q2435" s="12" t="s">
        <v>261</v>
      </c>
      <c r="R2435" s="12" t="s">
        <v>14</v>
      </c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3">
        <f>ROUNDUP(SUM(VLOOKUP(F2435,'Pontuação 3.0'!A$2:B$11,2,FALSE),VLOOKUP(E2435,'Pontuação 3.0'!C$2:D$11,2,FALSE),VLOOKUP(H2435,'Pontuação 3.0'!I$2:J$11,2,FALSE),VLOOKUP(J2435,'Pontuação 3.0'!G$2:H$11,2,FALSE),VLOOKUP(G2435,'Pontuação 3.0'!E$2:F$11,2,FALSE),VLOOKUP(K2435,'Pontuação 3.0'!K$2:L$11,2,FALSE),VLOOKUP(L2435,'Pontuação 3.0'!M$2:N$13,2,FALSE)),0)</f>
        <v>1777</v>
      </c>
      <c r="AD2435" s="14">
        <f t="shared" si="1"/>
        <v>178</v>
      </c>
      <c r="AE2435" s="14" t="str">
        <f t="array" ref="AE2435">IFERROR(INDEX('Pontuação 3.0'!G$13:G$191, MATCH(AD2435, 'Pontuação 3.0'!F$13:F$191, 0)), "Faixa Indefinida")</f>
        <v>D</v>
      </c>
      <c r="AF2435" s="14">
        <f t="shared" si="2"/>
        <v>0</v>
      </c>
      <c r="AG2435" s="14">
        <f t="shared" si="3"/>
        <v>0</v>
      </c>
      <c r="AH2435" s="14">
        <f t="shared" si="4"/>
        <v>0</v>
      </c>
      <c r="AI2435" s="14">
        <f t="shared" si="5"/>
        <v>1</v>
      </c>
      <c r="AJ2435" s="10"/>
    </row>
    <row r="2436" ht="15.75" customHeight="1">
      <c r="A2436" s="9">
        <v>45696.0</v>
      </c>
      <c r="B2436" s="10" t="s">
        <v>5559</v>
      </c>
      <c r="C2436" s="10" t="s">
        <v>5560</v>
      </c>
      <c r="D2436" s="11">
        <v>1.8991167592E10</v>
      </c>
      <c r="E2436" s="10" t="s">
        <v>8622</v>
      </c>
      <c r="F2436" s="10" t="s">
        <v>8610</v>
      </c>
      <c r="G2436" s="10" t="s">
        <v>8588</v>
      </c>
      <c r="H2436" s="10" t="s">
        <v>8605</v>
      </c>
      <c r="I2436" s="10" t="s">
        <v>8614</v>
      </c>
      <c r="J2436" s="10" t="s">
        <v>8599</v>
      </c>
      <c r="K2436" s="10" t="s">
        <v>8606</v>
      </c>
      <c r="L2436" s="10" t="s">
        <v>8592</v>
      </c>
      <c r="M2436" s="10" t="s">
        <v>8611</v>
      </c>
      <c r="N2436" s="12" t="s">
        <v>11</v>
      </c>
      <c r="O2436" s="12" t="s">
        <v>13</v>
      </c>
      <c r="P2436" s="12" t="s">
        <v>19</v>
      </c>
      <c r="Q2436" s="12" t="s">
        <v>15</v>
      </c>
      <c r="R2436" s="12" t="s">
        <v>14</v>
      </c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3">
        <f>ROUNDUP(SUM(VLOOKUP(F2436,'Pontuação 3.0'!A$2:B$11,2,FALSE),VLOOKUP(E2436,'Pontuação 3.0'!C$2:D$11,2,FALSE),VLOOKUP(H2436,'Pontuação 3.0'!I$2:J$11,2,FALSE),VLOOKUP(J2436,'Pontuação 3.0'!G$2:H$11,2,FALSE),VLOOKUP(G2436,'Pontuação 3.0'!E$2:F$11,2,FALSE),VLOOKUP(K2436,'Pontuação 3.0'!K$2:L$11,2,FALSE),VLOOKUP(L2436,'Pontuação 3.0'!M$2:N$13,2,FALSE)),0)</f>
        <v>2067</v>
      </c>
      <c r="AD2436" s="14">
        <f t="shared" si="1"/>
        <v>207</v>
      </c>
      <c r="AE2436" s="14" t="str">
        <f t="array" ref="AE2436">IFERROR(INDEX('Pontuação 3.0'!G$13:G$191, MATCH(AD2436, 'Pontuação 3.0'!F$13:F$191, 0)), "Faixa Indefinida")</f>
        <v>C</v>
      </c>
      <c r="AF2436" s="14">
        <f t="shared" si="2"/>
        <v>0</v>
      </c>
      <c r="AG2436" s="14">
        <f t="shared" si="3"/>
        <v>0</v>
      </c>
      <c r="AH2436" s="14">
        <f t="shared" si="4"/>
        <v>1</v>
      </c>
      <c r="AI2436" s="14">
        <f t="shared" si="5"/>
        <v>0</v>
      </c>
      <c r="AJ2436" s="10"/>
    </row>
    <row r="2437" ht="15.75" customHeight="1">
      <c r="A2437" s="9">
        <v>45696.0</v>
      </c>
      <c r="B2437" s="10" t="s">
        <v>5561</v>
      </c>
      <c r="C2437" s="10" t="s">
        <v>5562</v>
      </c>
      <c r="D2437" s="11">
        <v>8.5996495088E10</v>
      </c>
      <c r="E2437" s="10" t="s">
        <v>8622</v>
      </c>
      <c r="F2437" s="10" t="s">
        <v>8587</v>
      </c>
      <c r="G2437" s="10" t="s">
        <v>8588</v>
      </c>
      <c r="H2437" s="10" t="s">
        <v>8589</v>
      </c>
      <c r="I2437" s="10" t="s">
        <v>8614</v>
      </c>
      <c r="J2437" s="10" t="s">
        <v>8599</v>
      </c>
      <c r="K2437" s="10" t="s">
        <v>8590</v>
      </c>
      <c r="L2437" s="10" t="s">
        <v>8592</v>
      </c>
      <c r="M2437" s="10" t="s">
        <v>8593</v>
      </c>
      <c r="N2437" s="12" t="s">
        <v>11</v>
      </c>
      <c r="O2437" s="12" t="s">
        <v>13</v>
      </c>
      <c r="P2437" s="12" t="s">
        <v>19</v>
      </c>
      <c r="Q2437" s="12" t="s">
        <v>15</v>
      </c>
      <c r="R2437" s="12" t="s">
        <v>14</v>
      </c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3">
        <f>ROUNDUP(SUM(VLOOKUP(F2437,'Pontuação 3.0'!A$2:B$11,2,FALSE),VLOOKUP(E2437,'Pontuação 3.0'!C$2:D$11,2,FALSE),VLOOKUP(H2437,'Pontuação 3.0'!I$2:J$11,2,FALSE),VLOOKUP(J2437,'Pontuação 3.0'!G$2:H$11,2,FALSE),VLOOKUP(G2437,'Pontuação 3.0'!E$2:F$11,2,FALSE),VLOOKUP(K2437,'Pontuação 3.0'!K$2:L$11,2,FALSE),VLOOKUP(L2437,'Pontuação 3.0'!M$2:N$13,2,FALSE)),0)</f>
        <v>2179</v>
      </c>
      <c r="AD2437" s="14">
        <f t="shared" si="1"/>
        <v>218</v>
      </c>
      <c r="AE2437" s="14" t="str">
        <f t="array" ref="AE2437">IFERROR(INDEX('Pontuação 3.0'!G$13:G$191, MATCH(AD2437, 'Pontuação 3.0'!F$13:F$191, 0)), "Faixa Indefinida")</f>
        <v>B</v>
      </c>
      <c r="AF2437" s="14">
        <f t="shared" si="2"/>
        <v>0</v>
      </c>
      <c r="AG2437" s="14">
        <f t="shared" si="3"/>
        <v>1</v>
      </c>
      <c r="AH2437" s="14">
        <f t="shared" si="4"/>
        <v>0</v>
      </c>
      <c r="AI2437" s="14">
        <f t="shared" si="5"/>
        <v>0</v>
      </c>
      <c r="AJ2437" s="10"/>
    </row>
    <row r="2438" ht="15.75" customHeight="1">
      <c r="A2438" s="9">
        <v>45696.0</v>
      </c>
      <c r="B2438" s="10" t="s">
        <v>5563</v>
      </c>
      <c r="C2438" s="10" t="s">
        <v>5564</v>
      </c>
      <c r="D2438" s="11">
        <v>8.8998610504E10</v>
      </c>
      <c r="E2438" s="10" t="s">
        <v>8586</v>
      </c>
      <c r="F2438" s="10" t="s">
        <v>8596</v>
      </c>
      <c r="G2438" s="10" t="s">
        <v>8628</v>
      </c>
      <c r="H2438" s="10" t="s">
        <v>8626</v>
      </c>
      <c r="I2438" s="10" t="s">
        <v>8590</v>
      </c>
      <c r="J2438" s="10" t="s">
        <v>8599</v>
      </c>
      <c r="K2438" s="10" t="s">
        <v>8606</v>
      </c>
      <c r="L2438" s="10" t="s">
        <v>8592</v>
      </c>
      <c r="M2438" s="10" t="s">
        <v>8593</v>
      </c>
      <c r="N2438" s="12" t="s">
        <v>11</v>
      </c>
      <c r="O2438" s="12" t="s">
        <v>13</v>
      </c>
      <c r="P2438" s="12" t="s">
        <v>68</v>
      </c>
      <c r="Q2438" s="12" t="s">
        <v>49</v>
      </c>
      <c r="R2438" s="12" t="s">
        <v>14</v>
      </c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3">
        <f>ROUNDUP(SUM(VLOOKUP(F2438,'Pontuação 3.0'!A$2:B$11,2,FALSE),VLOOKUP(E2438,'Pontuação 3.0'!C$2:D$11,2,FALSE),VLOOKUP(H2438,'Pontuação 3.0'!I$2:J$11,2,FALSE),VLOOKUP(J2438,'Pontuação 3.0'!G$2:H$11,2,FALSE),VLOOKUP(G2438,'Pontuação 3.0'!E$2:F$11,2,FALSE),VLOOKUP(K2438,'Pontuação 3.0'!K$2:L$11,2,FALSE),VLOOKUP(L2438,'Pontuação 3.0'!M$2:N$13,2,FALSE)),0)</f>
        <v>1952</v>
      </c>
      <c r="AD2438" s="14">
        <f t="shared" si="1"/>
        <v>195</v>
      </c>
      <c r="AE2438" s="14" t="str">
        <f t="array" ref="AE2438">IFERROR(INDEX('Pontuação 3.0'!G$13:G$191, MATCH(AD2438, 'Pontuação 3.0'!F$13:F$191, 0)), "Faixa Indefinida")</f>
        <v>C</v>
      </c>
      <c r="AF2438" s="14">
        <f t="shared" si="2"/>
        <v>0</v>
      </c>
      <c r="AG2438" s="14">
        <f t="shared" si="3"/>
        <v>0</v>
      </c>
      <c r="AH2438" s="14">
        <f t="shared" si="4"/>
        <v>1</v>
      </c>
      <c r="AI2438" s="14">
        <f t="shared" si="5"/>
        <v>0</v>
      </c>
      <c r="AJ2438" s="10"/>
    </row>
    <row r="2439" ht="15.75" customHeight="1">
      <c r="A2439" s="9">
        <v>45696.0</v>
      </c>
      <c r="B2439" s="10" t="s">
        <v>1227</v>
      </c>
      <c r="C2439" s="10" t="s">
        <v>5565</v>
      </c>
      <c r="D2439" s="11">
        <v>4.6988304653E10</v>
      </c>
      <c r="E2439" s="10" t="s">
        <v>8586</v>
      </c>
      <c r="F2439" s="10" t="s">
        <v>8587</v>
      </c>
      <c r="G2439" s="10" t="s">
        <v>8588</v>
      </c>
      <c r="H2439" s="10" t="s">
        <v>8598</v>
      </c>
      <c r="I2439" s="10" t="s">
        <v>8590</v>
      </c>
      <c r="J2439" s="10" t="s">
        <v>8599</v>
      </c>
      <c r="K2439" s="10" t="s">
        <v>8606</v>
      </c>
      <c r="L2439" s="10" t="s">
        <v>8592</v>
      </c>
      <c r="M2439" s="10" t="s">
        <v>8611</v>
      </c>
      <c r="N2439" s="12" t="s">
        <v>11</v>
      </c>
      <c r="O2439" s="12" t="s">
        <v>13</v>
      </c>
      <c r="P2439" s="12" t="s">
        <v>19</v>
      </c>
      <c r="Q2439" s="12" t="s">
        <v>49</v>
      </c>
      <c r="R2439" s="12" t="s">
        <v>14</v>
      </c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3">
        <f>ROUNDUP(SUM(VLOOKUP(F2439,'Pontuação 3.0'!A$2:B$11,2,FALSE),VLOOKUP(E2439,'Pontuação 3.0'!C$2:D$11,2,FALSE),VLOOKUP(H2439,'Pontuação 3.0'!I$2:J$11,2,FALSE),VLOOKUP(J2439,'Pontuação 3.0'!G$2:H$11,2,FALSE),VLOOKUP(G2439,'Pontuação 3.0'!E$2:F$11,2,FALSE),VLOOKUP(K2439,'Pontuação 3.0'!K$2:L$11,2,FALSE),VLOOKUP(L2439,'Pontuação 3.0'!M$2:N$13,2,FALSE)),0)</f>
        <v>2383</v>
      </c>
      <c r="AD2439" s="14">
        <f t="shared" si="1"/>
        <v>238</v>
      </c>
      <c r="AE2439" s="14" t="str">
        <f t="array" ref="AE2439">IFERROR(INDEX('Pontuação 3.0'!G$13:G$191, MATCH(AD2439, 'Pontuação 3.0'!F$13:F$191, 0)), "Faixa Indefinida")</f>
        <v>A</v>
      </c>
      <c r="AF2439" s="14">
        <f t="shared" si="2"/>
        <v>1</v>
      </c>
      <c r="AG2439" s="14">
        <f t="shared" si="3"/>
        <v>0</v>
      </c>
      <c r="AH2439" s="14">
        <f t="shared" si="4"/>
        <v>0</v>
      </c>
      <c r="AI2439" s="14">
        <f t="shared" si="5"/>
        <v>0</v>
      </c>
      <c r="AJ2439" s="10"/>
    </row>
    <row r="2440" ht="15.75" customHeight="1">
      <c r="A2440" s="9">
        <v>45696.0</v>
      </c>
      <c r="B2440" s="10" t="s">
        <v>5568</v>
      </c>
      <c r="C2440" s="10" t="s">
        <v>5569</v>
      </c>
      <c r="D2440" s="11">
        <v>8.8988590143E10</v>
      </c>
      <c r="E2440" s="10" t="s">
        <v>8586</v>
      </c>
      <c r="F2440" s="10" t="s">
        <v>8596</v>
      </c>
      <c r="G2440" s="10" t="s">
        <v>8588</v>
      </c>
      <c r="H2440" s="10" t="s">
        <v>8598</v>
      </c>
      <c r="I2440" s="10" t="s">
        <v>8590</v>
      </c>
      <c r="J2440" s="10" t="s">
        <v>8591</v>
      </c>
      <c r="K2440" s="10" t="s">
        <v>8590</v>
      </c>
      <c r="L2440" s="10" t="s">
        <v>8592</v>
      </c>
      <c r="M2440" s="10" t="s">
        <v>8593</v>
      </c>
      <c r="N2440" s="12" t="s">
        <v>11</v>
      </c>
      <c r="O2440" s="12" t="s">
        <v>13</v>
      </c>
      <c r="P2440" s="12" t="s">
        <v>48</v>
      </c>
      <c r="Q2440" s="12" t="s">
        <v>49</v>
      </c>
      <c r="R2440" s="12" t="s">
        <v>14</v>
      </c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3">
        <f>ROUNDUP(SUM(VLOOKUP(F2440,'Pontuação 3.0'!A$2:B$11,2,FALSE),VLOOKUP(E2440,'Pontuação 3.0'!C$2:D$11,2,FALSE),VLOOKUP(H2440,'Pontuação 3.0'!I$2:J$11,2,FALSE),VLOOKUP(J2440,'Pontuação 3.0'!G$2:H$11,2,FALSE),VLOOKUP(G2440,'Pontuação 3.0'!E$2:F$11,2,FALSE),VLOOKUP(K2440,'Pontuação 3.0'!K$2:L$11,2,FALSE),VLOOKUP(L2440,'Pontuação 3.0'!M$2:N$13,2,FALSE)),0)</f>
        <v>2141</v>
      </c>
      <c r="AD2440" s="14">
        <f t="shared" si="1"/>
        <v>214</v>
      </c>
      <c r="AE2440" s="14" t="str">
        <f t="array" ref="AE2440">IFERROR(INDEX('Pontuação 3.0'!G$13:G$191, MATCH(AD2440, 'Pontuação 3.0'!F$13:F$191, 0)), "Faixa Indefinida")</f>
        <v>B</v>
      </c>
      <c r="AF2440" s="14">
        <f t="shared" si="2"/>
        <v>0</v>
      </c>
      <c r="AG2440" s="14">
        <f t="shared" si="3"/>
        <v>1</v>
      </c>
      <c r="AH2440" s="14">
        <f t="shared" si="4"/>
        <v>0</v>
      </c>
      <c r="AI2440" s="14">
        <f t="shared" si="5"/>
        <v>0</v>
      </c>
      <c r="AJ2440" s="10"/>
    </row>
    <row r="2441" ht="15.75" customHeight="1">
      <c r="A2441" s="9">
        <v>45696.0</v>
      </c>
      <c r="B2441" s="10" t="s">
        <v>5566</v>
      </c>
      <c r="C2441" s="10" t="s">
        <v>5567</v>
      </c>
      <c r="D2441" s="11">
        <v>1.6992191185E10</v>
      </c>
      <c r="E2441" s="10" t="s">
        <v>8586</v>
      </c>
      <c r="F2441" s="10" t="s">
        <v>8596</v>
      </c>
      <c r="G2441" s="10" t="s">
        <v>8588</v>
      </c>
      <c r="H2441" s="10" t="s">
        <v>8605</v>
      </c>
      <c r="I2441" s="10" t="s">
        <v>8590</v>
      </c>
      <c r="J2441" s="10" t="s">
        <v>8624</v>
      </c>
      <c r="K2441" s="10" t="s">
        <v>8590</v>
      </c>
      <c r="L2441" s="10" t="s">
        <v>8592</v>
      </c>
      <c r="M2441" s="10" t="s">
        <v>8601</v>
      </c>
      <c r="N2441" s="12" t="s">
        <v>11</v>
      </c>
      <c r="O2441" s="12" t="s">
        <v>13</v>
      </c>
      <c r="P2441" s="12" t="s">
        <v>22</v>
      </c>
      <c r="Q2441" s="12" t="s">
        <v>49</v>
      </c>
      <c r="R2441" s="12" t="s">
        <v>14</v>
      </c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3">
        <f>ROUNDUP(SUM(VLOOKUP(F2441,'Pontuação 3.0'!A$2:B$11,2,FALSE),VLOOKUP(E2441,'Pontuação 3.0'!C$2:D$11,2,FALSE),VLOOKUP(H2441,'Pontuação 3.0'!I$2:J$11,2,FALSE),VLOOKUP(J2441,'Pontuação 3.0'!G$2:H$11,2,FALSE),VLOOKUP(G2441,'Pontuação 3.0'!E$2:F$11,2,FALSE),VLOOKUP(K2441,'Pontuação 3.0'!K$2:L$11,2,FALSE),VLOOKUP(L2441,'Pontuação 3.0'!M$2:N$13,2,FALSE)),0)</f>
        <v>1948</v>
      </c>
      <c r="AD2441" s="14">
        <f t="shared" si="1"/>
        <v>195</v>
      </c>
      <c r="AE2441" s="14" t="str">
        <f t="array" ref="AE2441">IFERROR(INDEX('Pontuação 3.0'!G$13:G$191, MATCH(AD2441, 'Pontuação 3.0'!F$13:F$191, 0)), "Faixa Indefinida")</f>
        <v>C</v>
      </c>
      <c r="AF2441" s="14">
        <f t="shared" si="2"/>
        <v>0</v>
      </c>
      <c r="AG2441" s="14">
        <f t="shared" si="3"/>
        <v>0</v>
      </c>
      <c r="AH2441" s="14">
        <f t="shared" si="4"/>
        <v>1</v>
      </c>
      <c r="AI2441" s="14">
        <f t="shared" si="5"/>
        <v>0</v>
      </c>
      <c r="AJ2441" s="10"/>
    </row>
    <row r="2442" ht="15.75" customHeight="1">
      <c r="A2442" s="9">
        <v>45696.0</v>
      </c>
      <c r="B2442" s="10" t="s">
        <v>5571</v>
      </c>
      <c r="C2442" s="10" t="s">
        <v>5572</v>
      </c>
      <c r="D2442" s="11">
        <v>2.1978740126E10</v>
      </c>
      <c r="E2442" s="10" t="s">
        <v>8586</v>
      </c>
      <c r="F2442" s="10" t="s">
        <v>8596</v>
      </c>
      <c r="G2442" s="10" t="s">
        <v>8588</v>
      </c>
      <c r="H2442" s="10" t="s">
        <v>8598</v>
      </c>
      <c r="I2442" s="10" t="s">
        <v>8614</v>
      </c>
      <c r="J2442" s="10" t="s">
        <v>8599</v>
      </c>
      <c r="K2442" s="10" t="s">
        <v>8606</v>
      </c>
      <c r="L2442" s="10" t="s">
        <v>8592</v>
      </c>
      <c r="M2442" s="10" t="s">
        <v>8601</v>
      </c>
      <c r="N2442" s="12" t="s">
        <v>11</v>
      </c>
      <c r="O2442" s="12" t="s">
        <v>13</v>
      </c>
      <c r="P2442" s="12" t="s">
        <v>22</v>
      </c>
      <c r="Q2442" s="12" t="s">
        <v>15</v>
      </c>
      <c r="R2442" s="12" t="s">
        <v>14</v>
      </c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3">
        <f>ROUNDUP(SUM(VLOOKUP(F2442,'Pontuação 3.0'!A$2:B$11,2,FALSE),VLOOKUP(E2442,'Pontuação 3.0'!C$2:D$11,2,FALSE),VLOOKUP(H2442,'Pontuação 3.0'!I$2:J$11,2,FALSE),VLOOKUP(J2442,'Pontuação 3.0'!G$2:H$11,2,FALSE),VLOOKUP(G2442,'Pontuação 3.0'!E$2:F$11,2,FALSE),VLOOKUP(K2442,'Pontuação 3.0'!K$2:L$11,2,FALSE),VLOOKUP(L2442,'Pontuação 3.0'!M$2:N$13,2,FALSE)),0)</f>
        <v>2250</v>
      </c>
      <c r="AD2442" s="14">
        <f t="shared" si="1"/>
        <v>225</v>
      </c>
      <c r="AE2442" s="14" t="str">
        <f t="array" ref="AE2442">IFERROR(INDEX('Pontuação 3.0'!G$13:G$191, MATCH(AD2442, 'Pontuação 3.0'!F$13:F$191, 0)), "Faixa Indefinida")</f>
        <v>B</v>
      </c>
      <c r="AF2442" s="14">
        <f t="shared" si="2"/>
        <v>0</v>
      </c>
      <c r="AG2442" s="14">
        <f t="shared" si="3"/>
        <v>1</v>
      </c>
      <c r="AH2442" s="14">
        <f t="shared" si="4"/>
        <v>0</v>
      </c>
      <c r="AI2442" s="14">
        <f t="shared" si="5"/>
        <v>0</v>
      </c>
      <c r="AJ2442" s="10"/>
    </row>
    <row r="2443" ht="15.75" customHeight="1">
      <c r="A2443" s="9">
        <v>45696.0</v>
      </c>
      <c r="B2443" s="10" t="s">
        <v>5575</v>
      </c>
      <c r="C2443" s="10" t="s">
        <v>5576</v>
      </c>
      <c r="D2443" s="11">
        <v>6.298146497E10</v>
      </c>
      <c r="E2443" s="10" t="s">
        <v>8586</v>
      </c>
      <c r="F2443" s="10" t="s">
        <v>8587</v>
      </c>
      <c r="G2443" s="10" t="s">
        <v>8588</v>
      </c>
      <c r="H2443" s="10" t="s">
        <v>8605</v>
      </c>
      <c r="I2443" s="10" t="s">
        <v>8590</v>
      </c>
      <c r="J2443" s="10" t="s">
        <v>8599</v>
      </c>
      <c r="K2443" s="10" t="s">
        <v>8590</v>
      </c>
      <c r="L2443" s="10" t="s">
        <v>8592</v>
      </c>
      <c r="M2443" s="10" t="s">
        <v>8625</v>
      </c>
      <c r="N2443" s="12" t="s">
        <v>11</v>
      </c>
      <c r="O2443" s="12" t="s">
        <v>13</v>
      </c>
      <c r="P2443" s="12" t="s">
        <v>68</v>
      </c>
      <c r="Q2443" s="12" t="s">
        <v>49</v>
      </c>
      <c r="R2443" s="12" t="s">
        <v>23</v>
      </c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3">
        <f>ROUNDUP(SUM(VLOOKUP(F2443,'Pontuação 3.0'!A$2:B$11,2,FALSE),VLOOKUP(E2443,'Pontuação 3.0'!C$2:D$11,2,FALSE),VLOOKUP(H2443,'Pontuação 3.0'!I$2:J$11,2,FALSE),VLOOKUP(J2443,'Pontuação 3.0'!G$2:H$11,2,FALSE),VLOOKUP(G2443,'Pontuação 3.0'!E$2:F$11,2,FALSE),VLOOKUP(K2443,'Pontuação 3.0'!K$2:L$11,2,FALSE),VLOOKUP(L2443,'Pontuação 3.0'!M$2:N$13,2,FALSE)),0)</f>
        <v>2058</v>
      </c>
      <c r="AD2443" s="14">
        <f t="shared" si="1"/>
        <v>206</v>
      </c>
      <c r="AE2443" s="14" t="str">
        <f t="array" ref="AE2443">IFERROR(INDEX('Pontuação 3.0'!G$13:G$191, MATCH(AD2443, 'Pontuação 3.0'!F$13:F$191, 0)), "Faixa Indefinida")</f>
        <v>C</v>
      </c>
      <c r="AF2443" s="14">
        <f t="shared" si="2"/>
        <v>0</v>
      </c>
      <c r="AG2443" s="14">
        <f t="shared" si="3"/>
        <v>0</v>
      </c>
      <c r="AH2443" s="14">
        <f t="shared" si="4"/>
        <v>1</v>
      </c>
      <c r="AI2443" s="14">
        <f t="shared" si="5"/>
        <v>0</v>
      </c>
      <c r="AJ2443" s="10"/>
    </row>
    <row r="2444" ht="15.75" customHeight="1">
      <c r="A2444" s="9">
        <v>45696.0</v>
      </c>
      <c r="B2444" s="10" t="s">
        <v>5573</v>
      </c>
      <c r="C2444" s="10" t="s">
        <v>5574</v>
      </c>
      <c r="D2444" s="11">
        <v>1.4997502256E10</v>
      </c>
      <c r="E2444" s="10" t="s">
        <v>8586</v>
      </c>
      <c r="F2444" s="10" t="s">
        <v>8596</v>
      </c>
      <c r="G2444" s="10" t="s">
        <v>8588</v>
      </c>
      <c r="H2444" s="10" t="s">
        <v>8598</v>
      </c>
      <c r="I2444" s="10" t="s">
        <v>8614</v>
      </c>
      <c r="J2444" s="10" t="s">
        <v>8599</v>
      </c>
      <c r="K2444" s="10" t="s">
        <v>8590</v>
      </c>
      <c r="L2444" s="10" t="s">
        <v>8615</v>
      </c>
      <c r="M2444" s="10" t="s">
        <v>8593</v>
      </c>
      <c r="N2444" s="12" t="s">
        <v>11</v>
      </c>
      <c r="O2444" s="12" t="s">
        <v>13</v>
      </c>
      <c r="P2444" s="12" t="s">
        <v>77</v>
      </c>
      <c r="Q2444" s="12" t="s">
        <v>45</v>
      </c>
      <c r="R2444" s="12" t="s">
        <v>23</v>
      </c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3">
        <f>ROUNDUP(SUM(VLOOKUP(F2444,'Pontuação 3.0'!A$2:B$11,2,FALSE),VLOOKUP(E2444,'Pontuação 3.0'!C$2:D$11,2,FALSE),VLOOKUP(H2444,'Pontuação 3.0'!I$2:J$11,2,FALSE),VLOOKUP(J2444,'Pontuação 3.0'!G$2:H$11,2,FALSE),VLOOKUP(G2444,'Pontuação 3.0'!E$2:F$11,2,FALSE),VLOOKUP(K2444,'Pontuação 3.0'!K$2:L$11,2,FALSE),VLOOKUP(L2444,'Pontuação 3.0'!M$2:N$13,2,FALSE)),0)</f>
        <v>2075</v>
      </c>
      <c r="AD2444" s="14">
        <f t="shared" si="1"/>
        <v>208</v>
      </c>
      <c r="AE2444" s="14" t="str">
        <f t="array" ref="AE2444">IFERROR(INDEX('Pontuação 3.0'!G$13:G$191, MATCH(AD2444, 'Pontuação 3.0'!F$13:F$191, 0)), "Faixa Indefinida")</f>
        <v>C</v>
      </c>
      <c r="AF2444" s="14">
        <f t="shared" si="2"/>
        <v>0</v>
      </c>
      <c r="AG2444" s="14">
        <f t="shared" si="3"/>
        <v>0</v>
      </c>
      <c r="AH2444" s="14">
        <f t="shared" si="4"/>
        <v>1</v>
      </c>
      <c r="AI2444" s="14">
        <f t="shared" si="5"/>
        <v>0</v>
      </c>
      <c r="AJ2444" s="10"/>
    </row>
    <row r="2445" ht="15.75" customHeight="1">
      <c r="A2445" s="9">
        <v>45696.0</v>
      </c>
      <c r="B2445" s="10" t="s">
        <v>5577</v>
      </c>
      <c r="C2445" s="10" t="s">
        <v>5578</v>
      </c>
      <c r="D2445" s="11">
        <v>8.2999593434E10</v>
      </c>
      <c r="E2445" s="10" t="s">
        <v>8622</v>
      </c>
      <c r="F2445" s="10" t="s">
        <v>8587</v>
      </c>
      <c r="G2445" s="10" t="s">
        <v>8588</v>
      </c>
      <c r="H2445" s="10" t="s">
        <v>8598</v>
      </c>
      <c r="I2445" s="10" t="s">
        <v>8614</v>
      </c>
      <c r="J2445" s="10" t="s">
        <v>8591</v>
      </c>
      <c r="K2445" s="10" t="s">
        <v>8590</v>
      </c>
      <c r="L2445" s="10" t="s">
        <v>8600</v>
      </c>
      <c r="M2445" s="10" t="s">
        <v>8611</v>
      </c>
      <c r="N2445" s="12" t="s">
        <v>11</v>
      </c>
      <c r="O2445" s="12" t="s">
        <v>13</v>
      </c>
      <c r="P2445" s="12" t="s">
        <v>19</v>
      </c>
      <c r="Q2445" s="12" t="s">
        <v>15</v>
      </c>
      <c r="R2445" s="12" t="s">
        <v>14</v>
      </c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3">
        <f>ROUNDUP(SUM(VLOOKUP(F2445,'Pontuação 3.0'!A$2:B$11,2,FALSE),VLOOKUP(E2445,'Pontuação 3.0'!C$2:D$11,2,FALSE),VLOOKUP(H2445,'Pontuação 3.0'!I$2:J$11,2,FALSE),VLOOKUP(J2445,'Pontuação 3.0'!G$2:H$11,2,FALSE),VLOOKUP(G2445,'Pontuação 3.0'!E$2:F$11,2,FALSE),VLOOKUP(K2445,'Pontuação 3.0'!K$2:L$11,2,FALSE),VLOOKUP(L2445,'Pontuação 3.0'!M$2:N$13,2,FALSE)),0)</f>
        <v>2438</v>
      </c>
      <c r="AD2445" s="14">
        <f t="shared" si="1"/>
        <v>244</v>
      </c>
      <c r="AE2445" s="14" t="str">
        <f t="array" ref="AE2445">IFERROR(INDEX('Pontuação 3.0'!G$13:G$191, MATCH(AD2445, 'Pontuação 3.0'!F$13:F$191, 0)), "Faixa Indefinida")</f>
        <v>A</v>
      </c>
      <c r="AF2445" s="14">
        <f t="shared" si="2"/>
        <v>1</v>
      </c>
      <c r="AG2445" s="14">
        <f t="shared" si="3"/>
        <v>0</v>
      </c>
      <c r="AH2445" s="14">
        <f t="shared" si="4"/>
        <v>0</v>
      </c>
      <c r="AI2445" s="14">
        <f t="shared" si="5"/>
        <v>0</v>
      </c>
      <c r="AJ2445" s="10"/>
    </row>
    <row r="2446" ht="15.75" customHeight="1">
      <c r="A2446" s="9">
        <v>45696.0</v>
      </c>
      <c r="B2446" s="10" t="s">
        <v>2528</v>
      </c>
      <c r="C2446" s="10" t="s">
        <v>5579</v>
      </c>
      <c r="D2446" s="11">
        <v>1.4981727275E10</v>
      </c>
      <c r="E2446" s="10" t="s">
        <v>8586</v>
      </c>
      <c r="F2446" s="10" t="s">
        <v>8587</v>
      </c>
      <c r="G2446" s="10" t="s">
        <v>8588</v>
      </c>
      <c r="H2446" s="10" t="s">
        <v>8605</v>
      </c>
      <c r="I2446" s="10" t="s">
        <v>8590</v>
      </c>
      <c r="J2446" s="10" t="s">
        <v>8591</v>
      </c>
      <c r="K2446" s="10" t="s">
        <v>8606</v>
      </c>
      <c r="L2446" s="10" t="s">
        <v>8615</v>
      </c>
      <c r="M2446" s="10" t="s">
        <v>8601</v>
      </c>
      <c r="N2446" s="12" t="s">
        <v>11</v>
      </c>
      <c r="O2446" s="12" t="s">
        <v>13</v>
      </c>
      <c r="P2446" s="12" t="s">
        <v>19</v>
      </c>
      <c r="Q2446" s="12" t="s">
        <v>49</v>
      </c>
      <c r="R2446" s="12" t="s">
        <v>23</v>
      </c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3">
        <f>ROUNDUP(SUM(VLOOKUP(F2446,'Pontuação 3.0'!A$2:B$11,2,FALSE),VLOOKUP(E2446,'Pontuação 3.0'!C$2:D$11,2,FALSE),VLOOKUP(H2446,'Pontuação 3.0'!I$2:J$11,2,FALSE),VLOOKUP(J2446,'Pontuação 3.0'!G$2:H$11,2,FALSE),VLOOKUP(G2446,'Pontuação 3.0'!E$2:F$11,2,FALSE),VLOOKUP(K2446,'Pontuação 3.0'!K$2:L$11,2,FALSE),VLOOKUP(L2446,'Pontuação 3.0'!M$2:N$13,2,FALSE)),0)</f>
        <v>2557</v>
      </c>
      <c r="AD2446" s="14">
        <f t="shared" si="1"/>
        <v>256</v>
      </c>
      <c r="AE2446" s="14" t="str">
        <f t="array" ref="AE2446">IFERROR(INDEX('Pontuação 3.0'!G$13:G$191, MATCH(AD2446, 'Pontuação 3.0'!F$13:F$191, 0)), "Faixa Indefinida")</f>
        <v>A</v>
      </c>
      <c r="AF2446" s="14">
        <f t="shared" si="2"/>
        <v>1</v>
      </c>
      <c r="AG2446" s="14">
        <f t="shared" si="3"/>
        <v>0</v>
      </c>
      <c r="AH2446" s="14">
        <f t="shared" si="4"/>
        <v>0</v>
      </c>
      <c r="AI2446" s="14">
        <f t="shared" si="5"/>
        <v>0</v>
      </c>
      <c r="AJ2446" s="10"/>
    </row>
    <row r="2447" ht="15.75" customHeight="1">
      <c r="A2447" s="9">
        <v>45696.0</v>
      </c>
      <c r="B2447" s="10" t="s">
        <v>5580</v>
      </c>
      <c r="C2447" s="10" t="s">
        <v>8779</v>
      </c>
      <c r="D2447" s="11">
        <v>7.7991454766E10</v>
      </c>
      <c r="E2447" s="10" t="s">
        <v>8586</v>
      </c>
      <c r="F2447" s="10" t="s">
        <v>8587</v>
      </c>
      <c r="G2447" s="10" t="s">
        <v>8620</v>
      </c>
      <c r="H2447" s="10" t="s">
        <v>8598</v>
      </c>
      <c r="I2447" s="10" t="s">
        <v>8590</v>
      </c>
      <c r="J2447" s="10" t="s">
        <v>8599</v>
      </c>
      <c r="K2447" s="10" t="s">
        <v>8606</v>
      </c>
      <c r="L2447" s="10" t="s">
        <v>8615</v>
      </c>
      <c r="M2447" s="10" t="s">
        <v>8601</v>
      </c>
      <c r="N2447" s="12" t="s">
        <v>11</v>
      </c>
      <c r="O2447" s="12" t="s">
        <v>13</v>
      </c>
      <c r="P2447" s="12" t="s">
        <v>1055</v>
      </c>
      <c r="Q2447" s="12" t="s">
        <v>1056</v>
      </c>
      <c r="R2447" s="12" t="s">
        <v>14</v>
      </c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3">
        <f>ROUNDUP(SUM(VLOOKUP(F2447,'Pontuação 3.0'!A$2:B$11,2,FALSE),VLOOKUP(E2447,'Pontuação 3.0'!C$2:D$11,2,FALSE),VLOOKUP(H2447,'Pontuação 3.0'!I$2:J$11,2,FALSE),VLOOKUP(J2447,'Pontuação 3.0'!G$2:H$11,2,FALSE),VLOOKUP(G2447,'Pontuação 3.0'!E$2:F$11,2,FALSE),VLOOKUP(K2447,'Pontuação 3.0'!K$2:L$11,2,FALSE),VLOOKUP(L2447,'Pontuação 3.0'!M$2:N$13,2,FALSE)),0)</f>
        <v>2329</v>
      </c>
      <c r="AD2447" s="14">
        <f t="shared" si="1"/>
        <v>233</v>
      </c>
      <c r="AE2447" s="14" t="str">
        <f t="array" ref="AE2447">IFERROR(INDEX('Pontuação 3.0'!G$13:G$191, MATCH(AD2447, 'Pontuação 3.0'!F$13:F$191, 0)), "Faixa Indefinida")</f>
        <v>B</v>
      </c>
      <c r="AF2447" s="14">
        <f t="shared" si="2"/>
        <v>0</v>
      </c>
      <c r="AG2447" s="14">
        <f t="shared" si="3"/>
        <v>1</v>
      </c>
      <c r="AH2447" s="14">
        <f t="shared" si="4"/>
        <v>0</v>
      </c>
      <c r="AI2447" s="14">
        <f t="shared" si="5"/>
        <v>0</v>
      </c>
      <c r="AJ2447" s="10"/>
    </row>
    <row r="2448" ht="15.75" customHeight="1">
      <c r="A2448" s="9">
        <v>45696.0</v>
      </c>
      <c r="B2448" s="10" t="s">
        <v>5582</v>
      </c>
      <c r="C2448" s="10" t="s">
        <v>5583</v>
      </c>
      <c r="D2448" s="10" t="s">
        <v>5584</v>
      </c>
      <c r="E2448" s="10" t="s">
        <v>8586</v>
      </c>
      <c r="F2448" s="10" t="s">
        <v>8596</v>
      </c>
      <c r="G2448" s="10" t="s">
        <v>8588</v>
      </c>
      <c r="H2448" s="10" t="s">
        <v>8598</v>
      </c>
      <c r="I2448" s="10" t="s">
        <v>8590</v>
      </c>
      <c r="J2448" s="10" t="s">
        <v>8599</v>
      </c>
      <c r="K2448" s="10" t="s">
        <v>8590</v>
      </c>
      <c r="L2448" s="10" t="s">
        <v>8592</v>
      </c>
      <c r="M2448" s="10" t="s">
        <v>8611</v>
      </c>
      <c r="N2448" s="12" t="s">
        <v>11</v>
      </c>
      <c r="O2448" s="12" t="s">
        <v>13</v>
      </c>
      <c r="P2448" s="12" t="s">
        <v>77</v>
      </c>
      <c r="Q2448" s="12" t="s">
        <v>45</v>
      </c>
      <c r="R2448" s="12" t="s">
        <v>23</v>
      </c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3">
        <f>ROUNDUP(SUM(VLOOKUP(F2448,'Pontuação 3.0'!A$2:B$11,2,FALSE),VLOOKUP(E2448,'Pontuação 3.0'!C$2:D$11,2,FALSE),VLOOKUP(H2448,'Pontuação 3.0'!I$2:J$11,2,FALSE),VLOOKUP(J2448,'Pontuação 3.0'!G$2:H$11,2,FALSE),VLOOKUP(G2448,'Pontuação 3.0'!E$2:F$11,2,FALSE),VLOOKUP(K2448,'Pontuação 3.0'!K$2:L$11,2,FALSE),VLOOKUP(L2448,'Pontuação 3.0'!M$2:N$13,2,FALSE)),0)</f>
        <v>1989</v>
      </c>
      <c r="AD2448" s="14">
        <f t="shared" si="1"/>
        <v>199</v>
      </c>
      <c r="AE2448" s="14" t="str">
        <f t="array" ref="AE2448">IFERROR(INDEX('Pontuação 3.0'!G$13:G$191, MATCH(AD2448, 'Pontuação 3.0'!F$13:F$191, 0)), "Faixa Indefinida")</f>
        <v>C</v>
      </c>
      <c r="AF2448" s="14">
        <f t="shared" si="2"/>
        <v>0</v>
      </c>
      <c r="AG2448" s="14">
        <f t="shared" si="3"/>
        <v>0</v>
      </c>
      <c r="AH2448" s="14">
        <f t="shared" si="4"/>
        <v>1</v>
      </c>
      <c r="AI2448" s="14">
        <f t="shared" si="5"/>
        <v>0</v>
      </c>
      <c r="AJ2448" s="10"/>
    </row>
    <row r="2449" ht="15.75" customHeight="1">
      <c r="A2449" s="9">
        <v>45696.0</v>
      </c>
      <c r="B2449" s="10" t="s">
        <v>5585</v>
      </c>
      <c r="C2449" s="10" t="s">
        <v>5586</v>
      </c>
      <c r="D2449" s="11">
        <v>5.4999853334E10</v>
      </c>
      <c r="E2449" s="10" t="s">
        <v>8586</v>
      </c>
      <c r="F2449" s="10" t="s">
        <v>8596</v>
      </c>
      <c r="G2449" s="10" t="s">
        <v>8620</v>
      </c>
      <c r="H2449" s="10" t="s">
        <v>8589</v>
      </c>
      <c r="I2449" s="10" t="s">
        <v>8590</v>
      </c>
      <c r="J2449" s="10" t="s">
        <v>8591</v>
      </c>
      <c r="K2449" s="10" t="s">
        <v>8606</v>
      </c>
      <c r="L2449" s="10" t="s">
        <v>8615</v>
      </c>
      <c r="M2449" s="10" t="s">
        <v>8611</v>
      </c>
      <c r="N2449" s="12" t="s">
        <v>11</v>
      </c>
      <c r="O2449" s="12" t="s">
        <v>13</v>
      </c>
      <c r="P2449" s="12" t="s">
        <v>19</v>
      </c>
      <c r="Q2449" s="12" t="s">
        <v>49</v>
      </c>
      <c r="R2449" s="12" t="s">
        <v>14</v>
      </c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3">
        <f>ROUNDUP(SUM(VLOOKUP(F2449,'Pontuação 3.0'!A$2:B$11,2,FALSE),VLOOKUP(E2449,'Pontuação 3.0'!C$2:D$11,2,FALSE),VLOOKUP(H2449,'Pontuação 3.0'!I$2:J$11,2,FALSE),VLOOKUP(J2449,'Pontuação 3.0'!G$2:H$11,2,FALSE),VLOOKUP(G2449,'Pontuação 3.0'!E$2:F$11,2,FALSE),VLOOKUP(K2449,'Pontuação 3.0'!K$2:L$11,2,FALSE),VLOOKUP(L2449,'Pontuação 3.0'!M$2:N$13,2,FALSE)),0)</f>
        <v>2435</v>
      </c>
      <c r="AD2449" s="14">
        <f t="shared" si="1"/>
        <v>244</v>
      </c>
      <c r="AE2449" s="14" t="str">
        <f t="array" ref="AE2449">IFERROR(INDEX('Pontuação 3.0'!G$13:G$191, MATCH(AD2449, 'Pontuação 3.0'!F$13:F$191, 0)), "Faixa Indefinida")</f>
        <v>A</v>
      </c>
      <c r="AF2449" s="14">
        <f t="shared" si="2"/>
        <v>1</v>
      </c>
      <c r="AG2449" s="14">
        <f t="shared" si="3"/>
        <v>0</v>
      </c>
      <c r="AH2449" s="14">
        <f t="shared" si="4"/>
        <v>0</v>
      </c>
      <c r="AI2449" s="14">
        <f t="shared" si="5"/>
        <v>0</v>
      </c>
      <c r="AJ2449" s="10"/>
    </row>
    <row r="2450" ht="15.75" customHeight="1">
      <c r="A2450" s="9">
        <v>45696.0</v>
      </c>
      <c r="B2450" s="10" t="s">
        <v>5587</v>
      </c>
      <c r="C2450" s="10" t="s">
        <v>5588</v>
      </c>
      <c r="D2450" s="11">
        <v>4.1992789959E10</v>
      </c>
      <c r="E2450" s="10" t="s">
        <v>8586</v>
      </c>
      <c r="F2450" s="10" t="s">
        <v>8596</v>
      </c>
      <c r="G2450" s="10" t="s">
        <v>8588</v>
      </c>
      <c r="H2450" s="10" t="s">
        <v>8598</v>
      </c>
      <c r="I2450" s="10" t="s">
        <v>8590</v>
      </c>
      <c r="J2450" s="10" t="s">
        <v>8599</v>
      </c>
      <c r="K2450" s="10" t="s">
        <v>8590</v>
      </c>
      <c r="L2450" s="10" t="s">
        <v>8592</v>
      </c>
      <c r="M2450" s="10" t="s">
        <v>8621</v>
      </c>
      <c r="N2450" s="12" t="s">
        <v>11</v>
      </c>
      <c r="O2450" s="12" t="s">
        <v>13</v>
      </c>
      <c r="P2450" s="12" t="s">
        <v>19</v>
      </c>
      <c r="Q2450" s="12" t="s">
        <v>45</v>
      </c>
      <c r="R2450" s="12" t="s">
        <v>23</v>
      </c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3">
        <f>ROUNDUP(SUM(VLOOKUP(F2450,'Pontuação 3.0'!A$2:B$11,2,FALSE),VLOOKUP(E2450,'Pontuação 3.0'!C$2:D$11,2,FALSE),VLOOKUP(H2450,'Pontuação 3.0'!I$2:J$11,2,FALSE),VLOOKUP(J2450,'Pontuação 3.0'!G$2:H$11,2,FALSE),VLOOKUP(G2450,'Pontuação 3.0'!E$2:F$11,2,FALSE),VLOOKUP(K2450,'Pontuação 3.0'!K$2:L$11,2,FALSE),VLOOKUP(L2450,'Pontuação 3.0'!M$2:N$13,2,FALSE)),0)</f>
        <v>1989</v>
      </c>
      <c r="AD2450" s="14">
        <f t="shared" si="1"/>
        <v>199</v>
      </c>
      <c r="AE2450" s="14" t="str">
        <f t="array" ref="AE2450">IFERROR(INDEX('Pontuação 3.0'!G$13:G$191, MATCH(AD2450, 'Pontuação 3.0'!F$13:F$191, 0)), "Faixa Indefinida")</f>
        <v>C</v>
      </c>
      <c r="AF2450" s="14">
        <f t="shared" si="2"/>
        <v>0</v>
      </c>
      <c r="AG2450" s="14">
        <f t="shared" si="3"/>
        <v>0</v>
      </c>
      <c r="AH2450" s="14">
        <f t="shared" si="4"/>
        <v>1</v>
      </c>
      <c r="AI2450" s="14">
        <f t="shared" si="5"/>
        <v>0</v>
      </c>
      <c r="AJ2450" s="10"/>
    </row>
    <row r="2451" ht="15.75" customHeight="1">
      <c r="A2451" s="9">
        <v>45696.0</v>
      </c>
      <c r="B2451" s="10" t="s">
        <v>5591</v>
      </c>
      <c r="C2451" s="10" t="s">
        <v>5592</v>
      </c>
      <c r="D2451" s="11">
        <v>1.5988126428E10</v>
      </c>
      <c r="E2451" s="10" t="s">
        <v>8586</v>
      </c>
      <c r="F2451" s="10" t="s">
        <v>8587</v>
      </c>
      <c r="G2451" s="10" t="s">
        <v>8588</v>
      </c>
      <c r="H2451" s="10" t="s">
        <v>8589</v>
      </c>
      <c r="I2451" s="10" t="s">
        <v>8614</v>
      </c>
      <c r="J2451" s="10" t="s">
        <v>8617</v>
      </c>
      <c r="K2451" s="10" t="s">
        <v>8606</v>
      </c>
      <c r="L2451" s="10" t="s">
        <v>8592</v>
      </c>
      <c r="M2451" s="10" t="s">
        <v>8625</v>
      </c>
      <c r="N2451" s="12" t="s">
        <v>11</v>
      </c>
      <c r="O2451" s="12" t="s">
        <v>13</v>
      </c>
      <c r="P2451" s="12" t="s">
        <v>89</v>
      </c>
      <c r="Q2451" s="12" t="s">
        <v>49</v>
      </c>
      <c r="R2451" s="12" t="s">
        <v>14</v>
      </c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3">
        <f>ROUNDUP(SUM(VLOOKUP(F2451,'Pontuação 3.0'!A$2:B$11,2,FALSE),VLOOKUP(E2451,'Pontuação 3.0'!C$2:D$11,2,FALSE),VLOOKUP(H2451,'Pontuação 3.0'!I$2:J$11,2,FALSE),VLOOKUP(J2451,'Pontuação 3.0'!G$2:H$11,2,FALSE),VLOOKUP(G2451,'Pontuação 3.0'!E$2:F$11,2,FALSE),VLOOKUP(K2451,'Pontuação 3.0'!K$2:L$11,2,FALSE),VLOOKUP(L2451,'Pontuação 3.0'!M$2:N$13,2,FALSE)),0)</f>
        <v>2745</v>
      </c>
      <c r="AD2451" s="14">
        <f t="shared" si="1"/>
        <v>275</v>
      </c>
      <c r="AE2451" s="14" t="str">
        <f t="array" ref="AE2451">IFERROR(INDEX('Pontuação 3.0'!G$13:G$191, MATCH(AD2451, 'Pontuação 3.0'!F$13:F$191, 0)), "Faixa Indefinida")</f>
        <v>A</v>
      </c>
      <c r="AF2451" s="14">
        <f t="shared" si="2"/>
        <v>1</v>
      </c>
      <c r="AG2451" s="14">
        <f t="shared" si="3"/>
        <v>0</v>
      </c>
      <c r="AH2451" s="14">
        <f t="shared" si="4"/>
        <v>0</v>
      </c>
      <c r="AI2451" s="14">
        <f t="shared" si="5"/>
        <v>0</v>
      </c>
      <c r="AJ2451" s="10"/>
    </row>
    <row r="2452" ht="15.75" customHeight="1">
      <c r="A2452" s="9">
        <v>45696.0</v>
      </c>
      <c r="B2452" s="10" t="s">
        <v>5593</v>
      </c>
      <c r="C2452" s="10" t="s">
        <v>5594</v>
      </c>
      <c r="D2452" s="11">
        <v>8.1987282448E10</v>
      </c>
      <c r="E2452" s="10" t="s">
        <v>8586</v>
      </c>
      <c r="F2452" s="10" t="s">
        <v>8587</v>
      </c>
      <c r="G2452" s="10" t="s">
        <v>8588</v>
      </c>
      <c r="H2452" s="10" t="s">
        <v>8589</v>
      </c>
      <c r="I2452" s="10" t="s">
        <v>8614</v>
      </c>
      <c r="J2452" s="10" t="s">
        <v>8617</v>
      </c>
      <c r="K2452" s="10" t="s">
        <v>8590</v>
      </c>
      <c r="L2452" s="10" t="s">
        <v>8600</v>
      </c>
      <c r="M2452" s="10" t="s">
        <v>8601</v>
      </c>
      <c r="N2452" s="12" t="s">
        <v>11</v>
      </c>
      <c r="O2452" s="12" t="s">
        <v>13</v>
      </c>
      <c r="P2452" s="12" t="s">
        <v>19</v>
      </c>
      <c r="Q2452" s="12" t="s">
        <v>15</v>
      </c>
      <c r="R2452" s="12" t="s">
        <v>14</v>
      </c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3">
        <f>ROUNDUP(SUM(VLOOKUP(F2452,'Pontuação 3.0'!A$2:B$11,2,FALSE),VLOOKUP(E2452,'Pontuação 3.0'!C$2:D$11,2,FALSE),VLOOKUP(H2452,'Pontuação 3.0'!I$2:J$11,2,FALSE),VLOOKUP(J2452,'Pontuação 3.0'!G$2:H$11,2,FALSE),VLOOKUP(G2452,'Pontuação 3.0'!E$2:F$11,2,FALSE),VLOOKUP(K2452,'Pontuação 3.0'!K$2:L$11,2,FALSE),VLOOKUP(L2452,'Pontuação 3.0'!M$2:N$13,2,FALSE)),0)</f>
        <v>2678</v>
      </c>
      <c r="AD2452" s="14">
        <f t="shared" si="1"/>
        <v>268</v>
      </c>
      <c r="AE2452" s="14" t="str">
        <f t="array" ref="AE2452">IFERROR(INDEX('Pontuação 3.0'!G$13:G$191, MATCH(AD2452, 'Pontuação 3.0'!F$13:F$191, 0)), "Faixa Indefinida")</f>
        <v>A</v>
      </c>
      <c r="AF2452" s="14">
        <f t="shared" si="2"/>
        <v>1</v>
      </c>
      <c r="AG2452" s="14">
        <f t="shared" si="3"/>
        <v>0</v>
      </c>
      <c r="AH2452" s="14">
        <f t="shared" si="4"/>
        <v>0</v>
      </c>
      <c r="AI2452" s="14">
        <f t="shared" si="5"/>
        <v>0</v>
      </c>
      <c r="AJ2452" s="10"/>
    </row>
    <row r="2453" ht="15.75" customHeight="1">
      <c r="A2453" s="9">
        <v>45696.0</v>
      </c>
      <c r="B2453" s="10" t="s">
        <v>5595</v>
      </c>
      <c r="C2453" s="10" t="s">
        <v>5596</v>
      </c>
      <c r="D2453" s="11">
        <v>9.5991221511E10</v>
      </c>
      <c r="E2453" s="10" t="s">
        <v>8586</v>
      </c>
      <c r="F2453" s="10" t="s">
        <v>8596</v>
      </c>
      <c r="G2453" s="10" t="s">
        <v>8620</v>
      </c>
      <c r="H2453" s="10" t="s">
        <v>8605</v>
      </c>
      <c r="I2453" s="10" t="s">
        <v>8590</v>
      </c>
      <c r="J2453" s="10" t="s">
        <v>8591</v>
      </c>
      <c r="K2453" s="10" t="s">
        <v>8606</v>
      </c>
      <c r="L2453" s="10" t="s">
        <v>8600</v>
      </c>
      <c r="M2453" s="10" t="s">
        <v>8625</v>
      </c>
      <c r="N2453" s="12" t="s">
        <v>11</v>
      </c>
      <c r="O2453" s="12" t="s">
        <v>13</v>
      </c>
      <c r="P2453" s="12" t="s">
        <v>48</v>
      </c>
      <c r="Q2453" s="12" t="s">
        <v>49</v>
      </c>
      <c r="R2453" s="12" t="s">
        <v>14</v>
      </c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3">
        <f>ROUNDUP(SUM(VLOOKUP(F2453,'Pontuação 3.0'!A$2:B$11,2,FALSE),VLOOKUP(E2453,'Pontuação 3.0'!C$2:D$11,2,FALSE),VLOOKUP(H2453,'Pontuação 3.0'!I$2:J$11,2,FALSE),VLOOKUP(J2453,'Pontuação 3.0'!G$2:H$11,2,FALSE),VLOOKUP(G2453,'Pontuação 3.0'!E$2:F$11,2,FALSE),VLOOKUP(K2453,'Pontuação 3.0'!K$2:L$11,2,FALSE),VLOOKUP(L2453,'Pontuação 3.0'!M$2:N$13,2,FALSE)),0)</f>
        <v>2392</v>
      </c>
      <c r="AD2453" s="14">
        <f t="shared" si="1"/>
        <v>239</v>
      </c>
      <c r="AE2453" s="14" t="str">
        <f t="array" ref="AE2453">IFERROR(INDEX('Pontuação 3.0'!G$13:G$191, MATCH(AD2453, 'Pontuação 3.0'!F$13:F$191, 0)), "Faixa Indefinida")</f>
        <v>A</v>
      </c>
      <c r="AF2453" s="14">
        <f t="shared" si="2"/>
        <v>1</v>
      </c>
      <c r="AG2453" s="14">
        <f t="shared" si="3"/>
        <v>0</v>
      </c>
      <c r="AH2453" s="14">
        <f t="shared" si="4"/>
        <v>0</v>
      </c>
      <c r="AI2453" s="14">
        <f t="shared" si="5"/>
        <v>0</v>
      </c>
      <c r="AJ2453" s="10"/>
    </row>
    <row r="2454" ht="15.75" customHeight="1">
      <c r="A2454" s="9">
        <v>45696.0</v>
      </c>
      <c r="B2454" s="10" t="s">
        <v>2747</v>
      </c>
      <c r="C2454" s="10" t="s">
        <v>5597</v>
      </c>
      <c r="D2454" s="11">
        <v>1.1947885239E10</v>
      </c>
      <c r="E2454" s="10" t="s">
        <v>8586</v>
      </c>
      <c r="F2454" s="10" t="s">
        <v>8596</v>
      </c>
      <c r="G2454" s="10" t="s">
        <v>8616</v>
      </c>
      <c r="H2454" s="10" t="s">
        <v>8598</v>
      </c>
      <c r="I2454" s="10" t="s">
        <v>8590</v>
      </c>
      <c r="J2454" s="10" t="s">
        <v>8591</v>
      </c>
      <c r="K2454" s="10" t="s">
        <v>8590</v>
      </c>
      <c r="L2454" s="10" t="s">
        <v>8607</v>
      </c>
      <c r="M2454" s="10" t="s">
        <v>8611</v>
      </c>
      <c r="N2454" s="12" t="s">
        <v>11</v>
      </c>
      <c r="O2454" s="12" t="s">
        <v>13</v>
      </c>
      <c r="P2454" s="12" t="s">
        <v>80</v>
      </c>
      <c r="Q2454" s="12" t="s">
        <v>15</v>
      </c>
      <c r="R2454" s="12" t="s">
        <v>14</v>
      </c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3">
        <f>ROUNDUP(SUM(VLOOKUP(F2454,'Pontuação 3.0'!A$2:B$11,2,FALSE),VLOOKUP(E2454,'Pontuação 3.0'!C$2:D$11,2,FALSE),VLOOKUP(H2454,'Pontuação 3.0'!I$2:J$11,2,FALSE),VLOOKUP(J2454,'Pontuação 3.0'!G$2:H$11,2,FALSE),VLOOKUP(G2454,'Pontuação 3.0'!E$2:F$11,2,FALSE),VLOOKUP(K2454,'Pontuação 3.0'!K$2:L$11,2,FALSE),VLOOKUP(L2454,'Pontuação 3.0'!M$2:N$13,2,FALSE)),0)</f>
        <v>2205</v>
      </c>
      <c r="AD2454" s="14">
        <f t="shared" si="1"/>
        <v>221</v>
      </c>
      <c r="AE2454" s="14" t="str">
        <f t="array" ref="AE2454">IFERROR(INDEX('Pontuação 3.0'!G$13:G$191, MATCH(AD2454, 'Pontuação 3.0'!F$13:F$191, 0)), "Faixa Indefinida")</f>
        <v>B</v>
      </c>
      <c r="AF2454" s="14">
        <f t="shared" si="2"/>
        <v>0</v>
      </c>
      <c r="AG2454" s="14">
        <f t="shared" si="3"/>
        <v>1</v>
      </c>
      <c r="AH2454" s="14">
        <f t="shared" si="4"/>
        <v>0</v>
      </c>
      <c r="AI2454" s="14">
        <f t="shared" si="5"/>
        <v>0</v>
      </c>
      <c r="AJ2454" s="10"/>
    </row>
    <row r="2455" ht="15.75" customHeight="1">
      <c r="A2455" s="9">
        <v>45696.0</v>
      </c>
      <c r="B2455" s="10" t="s">
        <v>5598</v>
      </c>
      <c r="C2455" s="10" t="s">
        <v>5599</v>
      </c>
      <c r="D2455" s="11">
        <v>3.5997567508E10</v>
      </c>
      <c r="E2455" s="10" t="s">
        <v>8586</v>
      </c>
      <c r="F2455" s="10" t="s">
        <v>8587</v>
      </c>
      <c r="G2455" s="10" t="s">
        <v>8620</v>
      </c>
      <c r="H2455" s="10" t="s">
        <v>8598</v>
      </c>
      <c r="I2455" s="10" t="s">
        <v>8590</v>
      </c>
      <c r="J2455" s="10" t="s">
        <v>8599</v>
      </c>
      <c r="K2455" s="10" t="s">
        <v>8590</v>
      </c>
      <c r="L2455" s="10" t="s">
        <v>8592</v>
      </c>
      <c r="M2455" s="10" t="s">
        <v>8601</v>
      </c>
      <c r="N2455" s="12" t="s">
        <v>11</v>
      </c>
      <c r="O2455" s="12" t="s">
        <v>13</v>
      </c>
      <c r="P2455" s="12" t="s">
        <v>19</v>
      </c>
      <c r="Q2455" s="12" t="s">
        <v>15</v>
      </c>
      <c r="R2455" s="12" t="s">
        <v>14</v>
      </c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3">
        <f>ROUNDUP(SUM(VLOOKUP(F2455,'Pontuação 3.0'!A$2:B$11,2,FALSE),VLOOKUP(E2455,'Pontuação 3.0'!C$2:D$11,2,FALSE),VLOOKUP(H2455,'Pontuação 3.0'!I$2:J$11,2,FALSE),VLOOKUP(J2455,'Pontuação 3.0'!G$2:H$11,2,FALSE),VLOOKUP(G2455,'Pontuação 3.0'!E$2:F$11,2,FALSE),VLOOKUP(K2455,'Pontuação 3.0'!K$2:L$11,2,FALSE),VLOOKUP(L2455,'Pontuação 3.0'!M$2:N$13,2,FALSE)),0)</f>
        <v>1982</v>
      </c>
      <c r="AD2455" s="14">
        <f t="shared" si="1"/>
        <v>198</v>
      </c>
      <c r="AE2455" s="14" t="str">
        <f t="array" ref="AE2455">IFERROR(INDEX('Pontuação 3.0'!G$13:G$191, MATCH(AD2455, 'Pontuação 3.0'!F$13:F$191, 0)), "Faixa Indefinida")</f>
        <v>C</v>
      </c>
      <c r="AF2455" s="14">
        <f t="shared" si="2"/>
        <v>0</v>
      </c>
      <c r="AG2455" s="14">
        <f t="shared" si="3"/>
        <v>0</v>
      </c>
      <c r="AH2455" s="14">
        <f t="shared" si="4"/>
        <v>1</v>
      </c>
      <c r="AI2455" s="14">
        <f t="shared" si="5"/>
        <v>0</v>
      </c>
      <c r="AJ2455" s="10"/>
    </row>
    <row r="2456" ht="15.75" customHeight="1">
      <c r="A2456" s="9">
        <v>45696.0</v>
      </c>
      <c r="B2456" s="10" t="s">
        <v>5600</v>
      </c>
      <c r="C2456" s="10" t="s">
        <v>5601</v>
      </c>
      <c r="D2456" s="10" t="s">
        <v>5602</v>
      </c>
      <c r="E2456" s="10" t="s">
        <v>8586</v>
      </c>
      <c r="F2456" s="10" t="s">
        <v>8596</v>
      </c>
      <c r="G2456" s="10" t="s">
        <v>8588</v>
      </c>
      <c r="H2456" s="10" t="s">
        <v>8598</v>
      </c>
      <c r="I2456" s="10" t="s">
        <v>8614</v>
      </c>
      <c r="J2456" s="10" t="s">
        <v>8599</v>
      </c>
      <c r="K2456" s="10" t="s">
        <v>8606</v>
      </c>
      <c r="L2456" s="10" t="s">
        <v>8592</v>
      </c>
      <c r="M2456" s="10" t="s">
        <v>8601</v>
      </c>
      <c r="N2456" s="12" t="s">
        <v>11</v>
      </c>
      <c r="O2456" s="12" t="s">
        <v>13</v>
      </c>
      <c r="P2456" s="12" t="s">
        <v>22</v>
      </c>
      <c r="Q2456" s="12" t="s">
        <v>34</v>
      </c>
      <c r="R2456" s="12" t="s">
        <v>23</v>
      </c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3">
        <f>ROUNDUP(SUM(VLOOKUP(F2456,'Pontuação 3.0'!A$2:B$11,2,FALSE),VLOOKUP(E2456,'Pontuação 3.0'!C$2:D$11,2,FALSE),VLOOKUP(H2456,'Pontuação 3.0'!I$2:J$11,2,FALSE),VLOOKUP(J2456,'Pontuação 3.0'!G$2:H$11,2,FALSE),VLOOKUP(G2456,'Pontuação 3.0'!E$2:F$11,2,FALSE),VLOOKUP(K2456,'Pontuação 3.0'!K$2:L$11,2,FALSE),VLOOKUP(L2456,'Pontuação 3.0'!M$2:N$13,2,FALSE)),0)</f>
        <v>2250</v>
      </c>
      <c r="AD2456" s="14">
        <f t="shared" si="1"/>
        <v>225</v>
      </c>
      <c r="AE2456" s="14" t="str">
        <f t="array" ref="AE2456">IFERROR(INDEX('Pontuação 3.0'!G$13:G$191, MATCH(AD2456, 'Pontuação 3.0'!F$13:F$191, 0)), "Faixa Indefinida")</f>
        <v>B</v>
      </c>
      <c r="AF2456" s="14">
        <f t="shared" si="2"/>
        <v>0</v>
      </c>
      <c r="AG2456" s="14">
        <f t="shared" si="3"/>
        <v>1</v>
      </c>
      <c r="AH2456" s="14">
        <f t="shared" si="4"/>
        <v>0</v>
      </c>
      <c r="AI2456" s="14">
        <f t="shared" si="5"/>
        <v>0</v>
      </c>
      <c r="AJ2456" s="10"/>
    </row>
    <row r="2457" ht="15.75" customHeight="1">
      <c r="A2457" s="9">
        <v>45696.0</v>
      </c>
      <c r="B2457" s="10" t="s">
        <v>5603</v>
      </c>
      <c r="C2457" s="10" t="s">
        <v>5604</v>
      </c>
      <c r="D2457" s="11">
        <v>1.2991824194E10</v>
      </c>
      <c r="E2457" s="10" t="s">
        <v>8586</v>
      </c>
      <c r="F2457" s="10" t="s">
        <v>8596</v>
      </c>
      <c r="G2457" s="10" t="s">
        <v>8588</v>
      </c>
      <c r="H2457" s="10" t="s">
        <v>8598</v>
      </c>
      <c r="I2457" s="10" t="s">
        <v>8614</v>
      </c>
      <c r="J2457" s="10" t="s">
        <v>8599</v>
      </c>
      <c r="K2457" s="10" t="s">
        <v>8590</v>
      </c>
      <c r="L2457" s="10" t="s">
        <v>8592</v>
      </c>
      <c r="M2457" s="10" t="s">
        <v>8593</v>
      </c>
      <c r="N2457" s="12" t="s">
        <v>11</v>
      </c>
      <c r="O2457" s="12" t="s">
        <v>13</v>
      </c>
      <c r="P2457" s="12" t="s">
        <v>48</v>
      </c>
      <c r="Q2457" s="12" t="s">
        <v>49</v>
      </c>
      <c r="R2457" s="12" t="s">
        <v>14</v>
      </c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3">
        <f>ROUNDUP(SUM(VLOOKUP(F2457,'Pontuação 3.0'!A$2:B$11,2,FALSE),VLOOKUP(E2457,'Pontuação 3.0'!C$2:D$11,2,FALSE),VLOOKUP(H2457,'Pontuação 3.0'!I$2:J$11,2,FALSE),VLOOKUP(J2457,'Pontuação 3.0'!G$2:H$11,2,FALSE),VLOOKUP(G2457,'Pontuação 3.0'!E$2:F$11,2,FALSE),VLOOKUP(K2457,'Pontuação 3.0'!K$2:L$11,2,FALSE),VLOOKUP(L2457,'Pontuação 3.0'!M$2:N$13,2,FALSE)),0)</f>
        <v>1989</v>
      </c>
      <c r="AD2457" s="14">
        <f t="shared" si="1"/>
        <v>199</v>
      </c>
      <c r="AE2457" s="14" t="str">
        <f t="array" ref="AE2457">IFERROR(INDEX('Pontuação 3.0'!G$13:G$191, MATCH(AD2457, 'Pontuação 3.0'!F$13:F$191, 0)), "Faixa Indefinida")</f>
        <v>C</v>
      </c>
      <c r="AF2457" s="14">
        <f t="shared" si="2"/>
        <v>0</v>
      </c>
      <c r="AG2457" s="14">
        <f t="shared" si="3"/>
        <v>0</v>
      </c>
      <c r="AH2457" s="14">
        <f t="shared" si="4"/>
        <v>1</v>
      </c>
      <c r="AI2457" s="14">
        <f t="shared" si="5"/>
        <v>0</v>
      </c>
      <c r="AJ2457" s="10"/>
    </row>
    <row r="2458" ht="15.75" customHeight="1">
      <c r="A2458" s="9">
        <v>45696.0</v>
      </c>
      <c r="B2458" s="10" t="s">
        <v>5605</v>
      </c>
      <c r="C2458" s="10" t="s">
        <v>5606</v>
      </c>
      <c r="D2458" s="11">
        <v>5.198044878E10</v>
      </c>
      <c r="E2458" s="10" t="s">
        <v>8622</v>
      </c>
      <c r="F2458" s="10" t="s">
        <v>8596</v>
      </c>
      <c r="G2458" s="10" t="s">
        <v>8588</v>
      </c>
      <c r="H2458" s="10" t="s">
        <v>8598</v>
      </c>
      <c r="I2458" s="10" t="s">
        <v>8590</v>
      </c>
      <c r="J2458" s="10" t="s">
        <v>8599</v>
      </c>
      <c r="K2458" s="10" t="s">
        <v>8590</v>
      </c>
      <c r="L2458" s="10" t="s">
        <v>8615</v>
      </c>
      <c r="M2458" s="10" t="s">
        <v>8601</v>
      </c>
      <c r="N2458" s="12" t="s">
        <v>11</v>
      </c>
      <c r="O2458" s="12" t="s">
        <v>13</v>
      </c>
      <c r="P2458" s="12" t="s">
        <v>58</v>
      </c>
      <c r="Q2458" s="12" t="s">
        <v>45</v>
      </c>
      <c r="R2458" s="12" t="s">
        <v>14</v>
      </c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3">
        <f>ROUNDUP(SUM(VLOOKUP(F2458,'Pontuação 3.0'!A$2:B$11,2,FALSE),VLOOKUP(E2458,'Pontuação 3.0'!C$2:D$11,2,FALSE),VLOOKUP(H2458,'Pontuação 3.0'!I$2:J$11,2,FALSE),VLOOKUP(J2458,'Pontuação 3.0'!G$2:H$11,2,FALSE),VLOOKUP(G2458,'Pontuação 3.0'!E$2:F$11,2,FALSE),VLOOKUP(K2458,'Pontuação 3.0'!K$2:L$11,2,FALSE),VLOOKUP(L2458,'Pontuação 3.0'!M$2:N$13,2,FALSE)),0)</f>
        <v>2045</v>
      </c>
      <c r="AD2458" s="14">
        <f t="shared" si="1"/>
        <v>205</v>
      </c>
      <c r="AE2458" s="14" t="str">
        <f t="array" ref="AE2458">IFERROR(INDEX('Pontuação 3.0'!G$13:G$191, MATCH(AD2458, 'Pontuação 3.0'!F$13:F$191, 0)), "Faixa Indefinida")</f>
        <v>C</v>
      </c>
      <c r="AF2458" s="14">
        <f t="shared" si="2"/>
        <v>0</v>
      </c>
      <c r="AG2458" s="14">
        <f t="shared" si="3"/>
        <v>0</v>
      </c>
      <c r="AH2458" s="14">
        <f t="shared" si="4"/>
        <v>1</v>
      </c>
      <c r="AI2458" s="14">
        <f t="shared" si="5"/>
        <v>0</v>
      </c>
      <c r="AJ2458" s="10"/>
    </row>
    <row r="2459" ht="15.75" customHeight="1">
      <c r="A2459" s="9">
        <v>45696.0</v>
      </c>
      <c r="B2459" s="10" t="s">
        <v>5607</v>
      </c>
      <c r="C2459" s="10" t="s">
        <v>5608</v>
      </c>
      <c r="D2459" s="11">
        <v>5.599195787E10</v>
      </c>
      <c r="E2459" s="10" t="s">
        <v>8586</v>
      </c>
      <c r="F2459" s="10" t="s">
        <v>8587</v>
      </c>
      <c r="G2459" s="10" t="s">
        <v>8628</v>
      </c>
      <c r="H2459" s="10" t="s">
        <v>8589</v>
      </c>
      <c r="I2459" s="10" t="s">
        <v>8590</v>
      </c>
      <c r="J2459" s="10" t="s">
        <v>8599</v>
      </c>
      <c r="K2459" s="10" t="s">
        <v>8590</v>
      </c>
      <c r="L2459" s="10" t="s">
        <v>8615</v>
      </c>
      <c r="M2459" s="10" t="s">
        <v>8593</v>
      </c>
      <c r="N2459" s="12" t="s">
        <v>11</v>
      </c>
      <c r="O2459" s="12" t="s">
        <v>13</v>
      </c>
      <c r="P2459" s="12" t="s">
        <v>22</v>
      </c>
      <c r="Q2459" s="12" t="s">
        <v>49</v>
      </c>
      <c r="R2459" s="12" t="s">
        <v>14</v>
      </c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3">
        <f>ROUNDUP(SUM(VLOOKUP(F2459,'Pontuação 3.0'!A$2:B$11,2,FALSE),VLOOKUP(E2459,'Pontuação 3.0'!C$2:D$11,2,FALSE),VLOOKUP(H2459,'Pontuação 3.0'!I$2:J$11,2,FALSE),VLOOKUP(J2459,'Pontuação 3.0'!G$2:H$11,2,FALSE),VLOOKUP(G2459,'Pontuação 3.0'!E$2:F$11,2,FALSE),VLOOKUP(K2459,'Pontuação 3.0'!K$2:L$11,2,FALSE),VLOOKUP(L2459,'Pontuação 3.0'!M$2:N$13,2,FALSE)),0)</f>
        <v>2145</v>
      </c>
      <c r="AD2459" s="14">
        <f t="shared" si="1"/>
        <v>215</v>
      </c>
      <c r="AE2459" s="14" t="str">
        <f t="array" ref="AE2459">IFERROR(INDEX('Pontuação 3.0'!G$13:G$191, MATCH(AD2459, 'Pontuação 3.0'!F$13:F$191, 0)), "Faixa Indefinida")</f>
        <v>B</v>
      </c>
      <c r="AF2459" s="14">
        <f t="shared" si="2"/>
        <v>0</v>
      </c>
      <c r="AG2459" s="14">
        <f t="shared" si="3"/>
        <v>1</v>
      </c>
      <c r="AH2459" s="14">
        <f t="shared" si="4"/>
        <v>0</v>
      </c>
      <c r="AI2459" s="14">
        <f t="shared" si="5"/>
        <v>0</v>
      </c>
      <c r="AJ2459" s="10"/>
    </row>
    <row r="2460" ht="15.75" customHeight="1">
      <c r="A2460" s="9">
        <v>45696.0</v>
      </c>
      <c r="B2460" s="10" t="s">
        <v>5609</v>
      </c>
      <c r="C2460" s="10" t="s">
        <v>5610</v>
      </c>
      <c r="D2460" s="11">
        <v>9.8985187144E10</v>
      </c>
      <c r="E2460" s="10" t="s">
        <v>8586</v>
      </c>
      <c r="F2460" s="10" t="s">
        <v>8596</v>
      </c>
      <c r="G2460" s="10" t="s">
        <v>8620</v>
      </c>
      <c r="H2460" s="10" t="s">
        <v>8598</v>
      </c>
      <c r="I2460" s="10" t="s">
        <v>8614</v>
      </c>
      <c r="J2460" s="10" t="s">
        <v>8599</v>
      </c>
      <c r="K2460" s="10" t="s">
        <v>8590</v>
      </c>
      <c r="L2460" s="10" t="s">
        <v>8600</v>
      </c>
      <c r="M2460" s="10" t="s">
        <v>8611</v>
      </c>
      <c r="N2460" s="12" t="s">
        <v>11</v>
      </c>
      <c r="O2460" s="12" t="s">
        <v>13</v>
      </c>
      <c r="P2460" s="12" t="s">
        <v>22</v>
      </c>
      <c r="Q2460" s="12" t="s">
        <v>49</v>
      </c>
      <c r="R2460" s="12" t="s">
        <v>14</v>
      </c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3">
        <f>ROUNDUP(SUM(VLOOKUP(F2460,'Pontuação 3.0'!A$2:B$11,2,FALSE),VLOOKUP(E2460,'Pontuação 3.0'!C$2:D$11,2,FALSE),VLOOKUP(H2460,'Pontuação 3.0'!I$2:J$11,2,FALSE),VLOOKUP(J2460,'Pontuação 3.0'!G$2:H$11,2,FALSE),VLOOKUP(G2460,'Pontuação 3.0'!E$2:F$11,2,FALSE),VLOOKUP(K2460,'Pontuação 3.0'!K$2:L$11,2,FALSE),VLOOKUP(L2460,'Pontuação 3.0'!M$2:N$13,2,FALSE)),0)</f>
        <v>2043</v>
      </c>
      <c r="AD2460" s="14">
        <f t="shared" si="1"/>
        <v>204</v>
      </c>
      <c r="AE2460" s="14" t="str">
        <f t="array" ref="AE2460">IFERROR(INDEX('Pontuação 3.0'!G$13:G$191, MATCH(AD2460, 'Pontuação 3.0'!F$13:F$191, 0)), "Faixa Indefinida")</f>
        <v>C</v>
      </c>
      <c r="AF2460" s="14">
        <f t="shared" si="2"/>
        <v>0</v>
      </c>
      <c r="AG2460" s="14">
        <f t="shared" si="3"/>
        <v>0</v>
      </c>
      <c r="AH2460" s="14">
        <f t="shared" si="4"/>
        <v>1</v>
      </c>
      <c r="AI2460" s="14">
        <f t="shared" si="5"/>
        <v>0</v>
      </c>
      <c r="AJ2460" s="10"/>
    </row>
    <row r="2461" ht="15.75" customHeight="1">
      <c r="A2461" s="9">
        <v>45696.0</v>
      </c>
      <c r="B2461" s="10" t="s">
        <v>1203</v>
      </c>
      <c r="C2461" s="10" t="s">
        <v>5611</v>
      </c>
      <c r="D2461" s="11">
        <v>1.1943615997E10</v>
      </c>
      <c r="E2461" s="10" t="s">
        <v>8586</v>
      </c>
      <c r="F2461" s="10" t="s">
        <v>8631</v>
      </c>
      <c r="G2461" s="10" t="s">
        <v>8616</v>
      </c>
      <c r="H2461" s="10" t="s">
        <v>8626</v>
      </c>
      <c r="I2461" s="10" t="s">
        <v>8614</v>
      </c>
      <c r="J2461" s="10" t="s">
        <v>8617</v>
      </c>
      <c r="K2461" s="10" t="s">
        <v>8606</v>
      </c>
      <c r="L2461" s="10" t="s">
        <v>8592</v>
      </c>
      <c r="M2461" s="10" t="s">
        <v>8621</v>
      </c>
      <c r="N2461" s="12" t="s">
        <v>11</v>
      </c>
      <c r="O2461" s="12" t="s">
        <v>13</v>
      </c>
      <c r="P2461" s="12" t="s">
        <v>39</v>
      </c>
      <c r="Q2461" s="12" t="s">
        <v>15</v>
      </c>
      <c r="R2461" s="12" t="s">
        <v>14</v>
      </c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3">
        <f>ROUNDUP(SUM(VLOOKUP(F2461,'Pontuação 3.0'!A$2:B$11,2,FALSE),VLOOKUP(E2461,'Pontuação 3.0'!C$2:D$11,2,FALSE),VLOOKUP(H2461,'Pontuação 3.0'!I$2:J$11,2,FALSE),VLOOKUP(J2461,'Pontuação 3.0'!G$2:H$11,2,FALSE),VLOOKUP(G2461,'Pontuação 3.0'!E$2:F$11,2,FALSE),VLOOKUP(K2461,'Pontuação 3.0'!K$2:L$11,2,FALSE),VLOOKUP(L2461,'Pontuação 3.0'!M$2:N$13,2,FALSE)),0)</f>
        <v>2589</v>
      </c>
      <c r="AD2461" s="14">
        <f t="shared" si="1"/>
        <v>259</v>
      </c>
      <c r="AE2461" s="14" t="str">
        <f t="array" ref="AE2461">IFERROR(INDEX('Pontuação 3.0'!G$13:G$191, MATCH(AD2461, 'Pontuação 3.0'!F$13:F$191, 0)), "Faixa Indefinida")</f>
        <v>A</v>
      </c>
      <c r="AF2461" s="14">
        <f t="shared" si="2"/>
        <v>1</v>
      </c>
      <c r="AG2461" s="14">
        <f t="shared" si="3"/>
        <v>0</v>
      </c>
      <c r="AH2461" s="14">
        <f t="shared" si="4"/>
        <v>0</v>
      </c>
      <c r="AI2461" s="14">
        <f t="shared" si="5"/>
        <v>0</v>
      </c>
      <c r="AJ2461" s="10"/>
    </row>
    <row r="2462" ht="15.75" customHeight="1">
      <c r="A2462" s="9">
        <v>45696.0</v>
      </c>
      <c r="B2462" s="10" t="s">
        <v>3669</v>
      </c>
      <c r="C2462" s="10" t="s">
        <v>5613</v>
      </c>
      <c r="D2462" s="11">
        <v>7.9999839514E10</v>
      </c>
      <c r="E2462" s="10" t="s">
        <v>8586</v>
      </c>
      <c r="F2462" s="10" t="s">
        <v>8596</v>
      </c>
      <c r="G2462" s="10" t="s">
        <v>8620</v>
      </c>
      <c r="H2462" s="10" t="s">
        <v>8605</v>
      </c>
      <c r="I2462" s="10" t="s">
        <v>8590</v>
      </c>
      <c r="J2462" s="10" t="s">
        <v>8599</v>
      </c>
      <c r="K2462" s="10" t="s">
        <v>8590</v>
      </c>
      <c r="L2462" s="10" t="s">
        <v>8615</v>
      </c>
      <c r="M2462" s="10" t="s">
        <v>8593</v>
      </c>
      <c r="N2462" s="12" t="s">
        <v>11</v>
      </c>
      <c r="O2462" s="12" t="s">
        <v>13</v>
      </c>
      <c r="P2462" s="12" t="s">
        <v>80</v>
      </c>
      <c r="Q2462" s="12" t="s">
        <v>15</v>
      </c>
      <c r="R2462" s="12" t="s">
        <v>14</v>
      </c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3">
        <f>ROUNDUP(SUM(VLOOKUP(F2462,'Pontuação 3.0'!A$2:B$11,2,FALSE),VLOOKUP(E2462,'Pontuação 3.0'!C$2:D$11,2,FALSE),VLOOKUP(H2462,'Pontuação 3.0'!I$2:J$11,2,FALSE),VLOOKUP(J2462,'Pontuação 3.0'!G$2:H$11,2,FALSE),VLOOKUP(G2462,'Pontuação 3.0'!E$2:F$11,2,FALSE),VLOOKUP(K2462,'Pontuação 3.0'!K$2:L$11,2,FALSE),VLOOKUP(L2462,'Pontuação 3.0'!M$2:N$13,2,FALSE)),0)</f>
        <v>1871</v>
      </c>
      <c r="AD2462" s="14">
        <f t="shared" si="1"/>
        <v>187</v>
      </c>
      <c r="AE2462" s="14" t="str">
        <f t="array" ref="AE2462">IFERROR(INDEX('Pontuação 3.0'!G$13:G$191, MATCH(AD2462, 'Pontuação 3.0'!F$13:F$191, 0)), "Faixa Indefinida")</f>
        <v>D</v>
      </c>
      <c r="AF2462" s="14">
        <f t="shared" si="2"/>
        <v>0</v>
      </c>
      <c r="AG2462" s="14">
        <f t="shared" si="3"/>
        <v>0</v>
      </c>
      <c r="AH2462" s="14">
        <f t="shared" si="4"/>
        <v>0</v>
      </c>
      <c r="AI2462" s="14">
        <f t="shared" si="5"/>
        <v>1</v>
      </c>
      <c r="AJ2462" s="10"/>
    </row>
    <row r="2463" ht="15.75" customHeight="1">
      <c r="A2463" s="9">
        <v>45696.0</v>
      </c>
      <c r="B2463" s="10" t="s">
        <v>2846</v>
      </c>
      <c r="C2463" s="10" t="s">
        <v>5612</v>
      </c>
      <c r="D2463" s="11">
        <v>2.1986123072E10</v>
      </c>
      <c r="E2463" s="10" t="s">
        <v>8622</v>
      </c>
      <c r="F2463" s="10" t="s">
        <v>8596</v>
      </c>
      <c r="G2463" s="10" t="s">
        <v>8620</v>
      </c>
      <c r="H2463" s="10" t="s">
        <v>8598</v>
      </c>
      <c r="I2463" s="10" t="s">
        <v>8590</v>
      </c>
      <c r="J2463" s="10" t="s">
        <v>8599</v>
      </c>
      <c r="K2463" s="10" t="s">
        <v>8606</v>
      </c>
      <c r="L2463" s="10" t="s">
        <v>8615</v>
      </c>
      <c r="M2463" s="10" t="s">
        <v>8611</v>
      </c>
      <c r="N2463" s="12" t="s">
        <v>11</v>
      </c>
      <c r="O2463" s="12" t="s">
        <v>13</v>
      </c>
      <c r="P2463" s="12" t="s">
        <v>22</v>
      </c>
      <c r="Q2463" s="12" t="s">
        <v>45</v>
      </c>
      <c r="R2463" s="12" t="s">
        <v>23</v>
      </c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3">
        <f>ROUNDUP(SUM(VLOOKUP(F2463,'Pontuação 3.0'!A$2:B$11,2,FALSE),VLOOKUP(E2463,'Pontuação 3.0'!C$2:D$11,2,FALSE),VLOOKUP(H2463,'Pontuação 3.0'!I$2:J$11,2,FALSE),VLOOKUP(J2463,'Pontuação 3.0'!G$2:H$11,2,FALSE),VLOOKUP(G2463,'Pontuação 3.0'!E$2:F$11,2,FALSE),VLOOKUP(K2463,'Pontuação 3.0'!K$2:L$11,2,FALSE),VLOOKUP(L2463,'Pontuação 3.0'!M$2:N$13,2,FALSE)),0)</f>
        <v>2166</v>
      </c>
      <c r="AD2463" s="14">
        <f t="shared" si="1"/>
        <v>217</v>
      </c>
      <c r="AE2463" s="14" t="str">
        <f t="array" ref="AE2463">IFERROR(INDEX('Pontuação 3.0'!G$13:G$191, MATCH(AD2463, 'Pontuação 3.0'!F$13:F$191, 0)), "Faixa Indefinida")</f>
        <v>B</v>
      </c>
      <c r="AF2463" s="14">
        <f t="shared" si="2"/>
        <v>0</v>
      </c>
      <c r="AG2463" s="14">
        <f t="shared" si="3"/>
        <v>1</v>
      </c>
      <c r="AH2463" s="14">
        <f t="shared" si="4"/>
        <v>0</v>
      </c>
      <c r="AI2463" s="14">
        <f t="shared" si="5"/>
        <v>0</v>
      </c>
      <c r="AJ2463" s="10"/>
    </row>
    <row r="2464" ht="15.75" customHeight="1">
      <c r="A2464" s="9">
        <v>45696.0</v>
      </c>
      <c r="B2464" s="10" t="s">
        <v>5614</v>
      </c>
      <c r="C2464" s="10" t="s">
        <v>5615</v>
      </c>
      <c r="D2464" s="10" t="s">
        <v>5616</v>
      </c>
      <c r="E2464" s="10" t="s">
        <v>8586</v>
      </c>
      <c r="F2464" s="10" t="s">
        <v>8596</v>
      </c>
      <c r="G2464" s="10" t="s">
        <v>8620</v>
      </c>
      <c r="H2464" s="10" t="s">
        <v>8598</v>
      </c>
      <c r="I2464" s="10" t="s">
        <v>8590</v>
      </c>
      <c r="J2464" s="10" t="s">
        <v>8599</v>
      </c>
      <c r="K2464" s="10" t="s">
        <v>8590</v>
      </c>
      <c r="L2464" s="10" t="s">
        <v>8615</v>
      </c>
      <c r="M2464" s="10" t="s">
        <v>8593</v>
      </c>
      <c r="N2464" s="12" t="s">
        <v>11</v>
      </c>
      <c r="O2464" s="12" t="s">
        <v>13</v>
      </c>
      <c r="P2464" s="12" t="s">
        <v>19</v>
      </c>
      <c r="Q2464" s="12" t="s">
        <v>45</v>
      </c>
      <c r="R2464" s="12" t="s">
        <v>23</v>
      </c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3">
        <f>ROUNDUP(SUM(VLOOKUP(F2464,'Pontuação 3.0'!A$2:B$11,2,FALSE),VLOOKUP(E2464,'Pontuação 3.0'!C$2:D$11,2,FALSE),VLOOKUP(H2464,'Pontuação 3.0'!I$2:J$11,2,FALSE),VLOOKUP(J2464,'Pontuação 3.0'!G$2:H$11,2,FALSE),VLOOKUP(G2464,'Pontuação 3.0'!E$2:F$11,2,FALSE),VLOOKUP(K2464,'Pontuação 3.0'!K$2:L$11,2,FALSE),VLOOKUP(L2464,'Pontuação 3.0'!M$2:N$13,2,FALSE)),0)</f>
        <v>1935</v>
      </c>
      <c r="AD2464" s="14">
        <f t="shared" si="1"/>
        <v>194</v>
      </c>
      <c r="AE2464" s="14" t="str">
        <f t="array" ref="AE2464">IFERROR(INDEX('Pontuação 3.0'!G$13:G$191, MATCH(AD2464, 'Pontuação 3.0'!F$13:F$191, 0)), "Faixa Indefinida")</f>
        <v>C</v>
      </c>
      <c r="AF2464" s="14">
        <f t="shared" si="2"/>
        <v>0</v>
      </c>
      <c r="AG2464" s="14">
        <f t="shared" si="3"/>
        <v>0</v>
      </c>
      <c r="AH2464" s="14">
        <f t="shared" si="4"/>
        <v>1</v>
      </c>
      <c r="AI2464" s="14">
        <f t="shared" si="5"/>
        <v>0</v>
      </c>
      <c r="AJ2464" s="10"/>
    </row>
    <row r="2465" ht="15.75" customHeight="1">
      <c r="A2465" s="9">
        <v>45696.0</v>
      </c>
      <c r="B2465" s="10" t="s">
        <v>5620</v>
      </c>
      <c r="C2465" s="10" t="s">
        <v>5621</v>
      </c>
      <c r="D2465" s="11">
        <v>1.8991266521E10</v>
      </c>
      <c r="E2465" s="10" t="s">
        <v>8622</v>
      </c>
      <c r="F2465" s="10" t="s">
        <v>8587</v>
      </c>
      <c r="G2465" s="10" t="s">
        <v>8588</v>
      </c>
      <c r="H2465" s="10" t="s">
        <v>8598</v>
      </c>
      <c r="I2465" s="10" t="s">
        <v>8590</v>
      </c>
      <c r="J2465" s="10" t="s">
        <v>8599</v>
      </c>
      <c r="K2465" s="10" t="s">
        <v>8590</v>
      </c>
      <c r="L2465" s="10" t="s">
        <v>8592</v>
      </c>
      <c r="M2465" s="10" t="s">
        <v>8593</v>
      </c>
      <c r="N2465" s="12" t="s">
        <v>11</v>
      </c>
      <c r="O2465" s="12" t="s">
        <v>13</v>
      </c>
      <c r="P2465" s="12" t="s">
        <v>19</v>
      </c>
      <c r="Q2465" s="12" t="s">
        <v>15</v>
      </c>
      <c r="R2465" s="12" t="s">
        <v>14</v>
      </c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3">
        <f>ROUNDUP(SUM(VLOOKUP(F2465,'Pontuação 3.0'!A$2:B$11,2,FALSE),VLOOKUP(E2465,'Pontuação 3.0'!C$2:D$11,2,FALSE),VLOOKUP(H2465,'Pontuação 3.0'!I$2:J$11,2,FALSE),VLOOKUP(J2465,'Pontuação 3.0'!G$2:H$11,2,FALSE),VLOOKUP(G2465,'Pontuação 3.0'!E$2:F$11,2,FALSE),VLOOKUP(K2465,'Pontuação 3.0'!K$2:L$11,2,FALSE),VLOOKUP(L2465,'Pontuação 3.0'!M$2:N$13,2,FALSE)),0)</f>
        <v>2092</v>
      </c>
      <c r="AD2465" s="14">
        <f t="shared" si="1"/>
        <v>209</v>
      </c>
      <c r="AE2465" s="14" t="str">
        <f t="array" ref="AE2465">IFERROR(INDEX('Pontuação 3.0'!G$13:G$191, MATCH(AD2465, 'Pontuação 3.0'!F$13:F$191, 0)), "Faixa Indefinida")</f>
        <v>C</v>
      </c>
      <c r="AF2465" s="14">
        <f t="shared" si="2"/>
        <v>0</v>
      </c>
      <c r="AG2465" s="14">
        <f t="shared" si="3"/>
        <v>0</v>
      </c>
      <c r="AH2465" s="14">
        <f t="shared" si="4"/>
        <v>1</v>
      </c>
      <c r="AI2465" s="14">
        <f t="shared" si="5"/>
        <v>0</v>
      </c>
      <c r="AJ2465" s="10"/>
    </row>
    <row r="2466" ht="15.75" customHeight="1">
      <c r="A2466" s="9">
        <v>45696.0</v>
      </c>
      <c r="B2466" s="10" t="s">
        <v>5622</v>
      </c>
      <c r="C2466" s="10" t="s">
        <v>5623</v>
      </c>
      <c r="D2466" s="11">
        <v>9.8984523311E10</v>
      </c>
      <c r="E2466" s="10" t="s">
        <v>8622</v>
      </c>
      <c r="F2466" s="10" t="s">
        <v>8587</v>
      </c>
      <c r="G2466" s="10" t="s">
        <v>8588</v>
      </c>
      <c r="H2466" s="10" t="s">
        <v>8598</v>
      </c>
      <c r="I2466" s="10" t="s">
        <v>8614</v>
      </c>
      <c r="J2466" s="10" t="s">
        <v>8599</v>
      </c>
      <c r="K2466" s="10" t="s">
        <v>8590</v>
      </c>
      <c r="L2466" s="10" t="s">
        <v>8592</v>
      </c>
      <c r="M2466" s="10" t="s">
        <v>8601</v>
      </c>
      <c r="N2466" s="12" t="s">
        <v>11</v>
      </c>
      <c r="O2466" s="12" t="s">
        <v>13</v>
      </c>
      <c r="P2466" s="12" t="s">
        <v>89</v>
      </c>
      <c r="Q2466" s="12" t="s">
        <v>49</v>
      </c>
      <c r="R2466" s="12" t="s">
        <v>14</v>
      </c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3">
        <f>ROUNDUP(SUM(VLOOKUP(F2466,'Pontuação 3.0'!A$2:B$11,2,FALSE),VLOOKUP(E2466,'Pontuação 3.0'!C$2:D$11,2,FALSE),VLOOKUP(H2466,'Pontuação 3.0'!I$2:J$11,2,FALSE),VLOOKUP(J2466,'Pontuação 3.0'!G$2:H$11,2,FALSE),VLOOKUP(G2466,'Pontuação 3.0'!E$2:F$11,2,FALSE),VLOOKUP(K2466,'Pontuação 3.0'!K$2:L$11,2,FALSE),VLOOKUP(L2466,'Pontuação 3.0'!M$2:N$13,2,FALSE)),0)</f>
        <v>2092</v>
      </c>
      <c r="AD2466" s="14">
        <f t="shared" si="1"/>
        <v>209</v>
      </c>
      <c r="AE2466" s="14" t="str">
        <f t="array" ref="AE2466">IFERROR(INDEX('Pontuação 3.0'!G$13:G$191, MATCH(AD2466, 'Pontuação 3.0'!F$13:F$191, 0)), "Faixa Indefinida")</f>
        <v>C</v>
      </c>
      <c r="AF2466" s="14">
        <f t="shared" si="2"/>
        <v>0</v>
      </c>
      <c r="AG2466" s="14">
        <f t="shared" si="3"/>
        <v>0</v>
      </c>
      <c r="AH2466" s="14">
        <f t="shared" si="4"/>
        <v>1</v>
      </c>
      <c r="AI2466" s="14">
        <f t="shared" si="5"/>
        <v>0</v>
      </c>
      <c r="AJ2466" s="10"/>
    </row>
    <row r="2467" ht="15.75" customHeight="1">
      <c r="A2467" s="9">
        <v>45696.0</v>
      </c>
      <c r="B2467" s="10" t="s">
        <v>5626</v>
      </c>
      <c r="C2467" s="10" t="s">
        <v>5627</v>
      </c>
      <c r="D2467" s="11">
        <v>6.9992364602E10</v>
      </c>
      <c r="E2467" s="10" t="s">
        <v>8586</v>
      </c>
      <c r="F2467" s="10" t="s">
        <v>8587</v>
      </c>
      <c r="G2467" s="10" t="s">
        <v>8588</v>
      </c>
      <c r="H2467" s="10" t="s">
        <v>8598</v>
      </c>
      <c r="I2467" s="10" t="s">
        <v>8614</v>
      </c>
      <c r="J2467" s="10" t="s">
        <v>8624</v>
      </c>
      <c r="K2467" s="10" t="s">
        <v>8606</v>
      </c>
      <c r="L2467" s="10" t="s">
        <v>8592</v>
      </c>
      <c r="M2467" s="10" t="s">
        <v>8621</v>
      </c>
      <c r="N2467" s="12" t="s">
        <v>11</v>
      </c>
      <c r="O2467" s="12" t="s">
        <v>13</v>
      </c>
      <c r="P2467" s="12" t="s">
        <v>12</v>
      </c>
      <c r="Q2467" s="12" t="s">
        <v>49</v>
      </c>
      <c r="R2467" s="12" t="s">
        <v>14</v>
      </c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3">
        <f>ROUNDUP(SUM(VLOOKUP(F2467,'Pontuação 3.0'!A$2:B$11,2,FALSE),VLOOKUP(E2467,'Pontuação 3.0'!C$2:D$11,2,FALSE),VLOOKUP(H2467,'Pontuação 3.0'!I$2:J$11,2,FALSE),VLOOKUP(J2467,'Pontuação 3.0'!G$2:H$11,2,FALSE),VLOOKUP(G2467,'Pontuação 3.0'!E$2:F$11,2,FALSE),VLOOKUP(K2467,'Pontuação 3.0'!K$2:L$11,2,FALSE),VLOOKUP(L2467,'Pontuação 3.0'!M$2:N$13,2,FALSE)),0)</f>
        <v>2406</v>
      </c>
      <c r="AD2467" s="14">
        <f t="shared" si="1"/>
        <v>241</v>
      </c>
      <c r="AE2467" s="14" t="str">
        <f t="array" ref="AE2467">IFERROR(INDEX('Pontuação 3.0'!G$13:G$191, MATCH(AD2467, 'Pontuação 3.0'!F$13:F$191, 0)), "Faixa Indefinida")</f>
        <v>A</v>
      </c>
      <c r="AF2467" s="14">
        <f t="shared" si="2"/>
        <v>1</v>
      </c>
      <c r="AG2467" s="14">
        <f t="shared" si="3"/>
        <v>0</v>
      </c>
      <c r="AH2467" s="14">
        <f t="shared" si="4"/>
        <v>0</v>
      </c>
      <c r="AI2467" s="14">
        <f t="shared" si="5"/>
        <v>0</v>
      </c>
      <c r="AJ2467" s="10"/>
    </row>
    <row r="2468" ht="15.75" customHeight="1">
      <c r="A2468" s="9">
        <v>45696.0</v>
      </c>
      <c r="B2468" s="10" t="s">
        <v>4478</v>
      </c>
      <c r="C2468" s="10" t="s">
        <v>5630</v>
      </c>
      <c r="D2468" s="11">
        <v>3.498444924E10</v>
      </c>
      <c r="E2468" s="10" t="s">
        <v>8586</v>
      </c>
      <c r="F2468" s="10" t="s">
        <v>8587</v>
      </c>
      <c r="G2468" s="10" t="s">
        <v>8588</v>
      </c>
      <c r="H2468" s="10" t="s">
        <v>8589</v>
      </c>
      <c r="I2468" s="10" t="s">
        <v>8590</v>
      </c>
      <c r="J2468" s="10" t="s">
        <v>8599</v>
      </c>
      <c r="K2468" s="10" t="s">
        <v>8606</v>
      </c>
      <c r="L2468" s="10" t="s">
        <v>8615</v>
      </c>
      <c r="M2468" s="10" t="s">
        <v>8593</v>
      </c>
      <c r="N2468" s="12" t="s">
        <v>11</v>
      </c>
      <c r="O2468" s="12" t="s">
        <v>13</v>
      </c>
      <c r="P2468" s="12" t="s">
        <v>22</v>
      </c>
      <c r="Q2468" s="12" t="s">
        <v>15</v>
      </c>
      <c r="R2468" s="12" t="s">
        <v>14</v>
      </c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3">
        <f>ROUNDUP(SUM(VLOOKUP(F2468,'Pontuação 3.0'!A$2:B$11,2,FALSE),VLOOKUP(E2468,'Pontuação 3.0'!C$2:D$11,2,FALSE),VLOOKUP(H2468,'Pontuação 3.0'!I$2:J$11,2,FALSE),VLOOKUP(J2468,'Pontuação 3.0'!G$2:H$11,2,FALSE),VLOOKUP(G2468,'Pontuação 3.0'!E$2:F$11,2,FALSE),VLOOKUP(K2468,'Pontuação 3.0'!K$2:L$11,2,FALSE),VLOOKUP(L2468,'Pontuação 3.0'!M$2:N$13,2,FALSE)),0)</f>
        <v>2556</v>
      </c>
      <c r="AD2468" s="14">
        <f t="shared" si="1"/>
        <v>256</v>
      </c>
      <c r="AE2468" s="14" t="str">
        <f t="array" ref="AE2468">IFERROR(INDEX('Pontuação 3.0'!G$13:G$191, MATCH(AD2468, 'Pontuação 3.0'!F$13:F$191, 0)), "Faixa Indefinida")</f>
        <v>A</v>
      </c>
      <c r="AF2468" s="14">
        <f t="shared" si="2"/>
        <v>1</v>
      </c>
      <c r="AG2468" s="14">
        <f t="shared" si="3"/>
        <v>0</v>
      </c>
      <c r="AH2468" s="14">
        <f t="shared" si="4"/>
        <v>0</v>
      </c>
      <c r="AI2468" s="14">
        <f t="shared" si="5"/>
        <v>0</v>
      </c>
      <c r="AJ2468" s="10"/>
    </row>
    <row r="2469" ht="15.75" customHeight="1">
      <c r="A2469" s="9">
        <v>45696.0</v>
      </c>
      <c r="B2469" s="10" t="s">
        <v>5628</v>
      </c>
      <c r="C2469" s="10" t="s">
        <v>5629</v>
      </c>
      <c r="D2469" s="11">
        <v>3.5988583893E10</v>
      </c>
      <c r="E2469" s="10" t="s">
        <v>8586</v>
      </c>
      <c r="F2469" s="10" t="s">
        <v>8610</v>
      </c>
      <c r="G2469" s="10" t="s">
        <v>8628</v>
      </c>
      <c r="H2469" s="10" t="s">
        <v>8598</v>
      </c>
      <c r="I2469" s="10" t="s">
        <v>8590</v>
      </c>
      <c r="J2469" s="10" t="s">
        <v>8591</v>
      </c>
      <c r="K2469" s="10" t="s">
        <v>8606</v>
      </c>
      <c r="L2469" s="10" t="s">
        <v>8592</v>
      </c>
      <c r="M2469" s="10" t="s">
        <v>8611</v>
      </c>
      <c r="N2469" s="12" t="s">
        <v>11</v>
      </c>
      <c r="O2469" s="12" t="s">
        <v>13</v>
      </c>
      <c r="P2469" s="12" t="s">
        <v>22</v>
      </c>
      <c r="Q2469" s="12" t="s">
        <v>34</v>
      </c>
      <c r="R2469" s="12" t="s">
        <v>23</v>
      </c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3">
        <f>ROUNDUP(SUM(VLOOKUP(F2469,'Pontuação 3.0'!A$2:B$11,2,FALSE),VLOOKUP(E2469,'Pontuação 3.0'!C$2:D$11,2,FALSE),VLOOKUP(H2469,'Pontuação 3.0'!I$2:J$11,2,FALSE),VLOOKUP(J2469,'Pontuação 3.0'!G$2:H$11,2,FALSE),VLOOKUP(G2469,'Pontuação 3.0'!E$2:F$11,2,FALSE),VLOOKUP(K2469,'Pontuação 3.0'!K$2:L$11,2,FALSE),VLOOKUP(L2469,'Pontuação 3.0'!M$2:N$13,2,FALSE)),0)</f>
        <v>2163</v>
      </c>
      <c r="AD2469" s="14">
        <f t="shared" si="1"/>
        <v>216</v>
      </c>
      <c r="AE2469" s="14" t="str">
        <f t="array" ref="AE2469">IFERROR(INDEX('Pontuação 3.0'!G$13:G$191, MATCH(AD2469, 'Pontuação 3.0'!F$13:F$191, 0)), "Faixa Indefinida")</f>
        <v>B</v>
      </c>
      <c r="AF2469" s="14">
        <f t="shared" si="2"/>
        <v>0</v>
      </c>
      <c r="AG2469" s="14">
        <f t="shared" si="3"/>
        <v>1</v>
      </c>
      <c r="AH2469" s="14">
        <f t="shared" si="4"/>
        <v>0</v>
      </c>
      <c r="AI2469" s="14">
        <f t="shared" si="5"/>
        <v>0</v>
      </c>
      <c r="AJ2469" s="10"/>
    </row>
    <row r="2470" ht="15.75" customHeight="1">
      <c r="A2470" s="9">
        <v>45696.0</v>
      </c>
      <c r="B2470" s="10" t="s">
        <v>5632</v>
      </c>
      <c r="C2470" s="10" t="s">
        <v>5633</v>
      </c>
      <c r="D2470" s="10" t="s">
        <v>5634</v>
      </c>
      <c r="E2470" s="10" t="s">
        <v>8586</v>
      </c>
      <c r="F2470" s="10" t="s">
        <v>8587</v>
      </c>
      <c r="G2470" s="10" t="s">
        <v>8588</v>
      </c>
      <c r="H2470" s="10" t="s">
        <v>8598</v>
      </c>
      <c r="I2470" s="10" t="s">
        <v>8590</v>
      </c>
      <c r="J2470" s="10" t="s">
        <v>8624</v>
      </c>
      <c r="K2470" s="10" t="s">
        <v>8590</v>
      </c>
      <c r="L2470" s="10" t="s">
        <v>8592</v>
      </c>
      <c r="M2470" s="10" t="s">
        <v>8611</v>
      </c>
      <c r="N2470" s="12" t="s">
        <v>11</v>
      </c>
      <c r="O2470" s="12" t="s">
        <v>13</v>
      </c>
      <c r="P2470" s="12" t="s">
        <v>58</v>
      </c>
      <c r="Q2470" s="12" t="s">
        <v>15</v>
      </c>
      <c r="R2470" s="12" t="s">
        <v>14</v>
      </c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3">
        <f>ROUNDUP(SUM(VLOOKUP(F2470,'Pontuação 3.0'!A$2:B$11,2,FALSE),VLOOKUP(E2470,'Pontuação 3.0'!C$2:D$11,2,FALSE),VLOOKUP(H2470,'Pontuação 3.0'!I$2:J$11,2,FALSE),VLOOKUP(J2470,'Pontuação 3.0'!G$2:H$11,2,FALSE),VLOOKUP(G2470,'Pontuação 3.0'!E$2:F$11,2,FALSE),VLOOKUP(K2470,'Pontuação 3.0'!K$2:L$11,2,FALSE),VLOOKUP(L2470,'Pontuação 3.0'!M$2:N$13,2,FALSE)),0)</f>
        <v>2145</v>
      </c>
      <c r="AD2470" s="14">
        <f t="shared" si="1"/>
        <v>215</v>
      </c>
      <c r="AE2470" s="14" t="str">
        <f t="array" ref="AE2470">IFERROR(INDEX('Pontuação 3.0'!G$13:G$191, MATCH(AD2470, 'Pontuação 3.0'!F$13:F$191, 0)), "Faixa Indefinida")</f>
        <v>B</v>
      </c>
      <c r="AF2470" s="14">
        <f t="shared" si="2"/>
        <v>0</v>
      </c>
      <c r="AG2470" s="14">
        <f t="shared" si="3"/>
        <v>1</v>
      </c>
      <c r="AH2470" s="14">
        <f t="shared" si="4"/>
        <v>0</v>
      </c>
      <c r="AI2470" s="14">
        <f t="shared" si="5"/>
        <v>0</v>
      </c>
      <c r="AJ2470" s="10"/>
    </row>
    <row r="2471" ht="15.75" customHeight="1">
      <c r="A2471" s="9">
        <v>45696.0</v>
      </c>
      <c r="B2471" s="10" t="s">
        <v>520</v>
      </c>
      <c r="C2471" s="10" t="s">
        <v>5631</v>
      </c>
      <c r="D2471" s="11">
        <v>5.1989128883E10</v>
      </c>
      <c r="E2471" s="10" t="s">
        <v>8586</v>
      </c>
      <c r="F2471" s="10" t="s">
        <v>8587</v>
      </c>
      <c r="G2471" s="10" t="s">
        <v>8588</v>
      </c>
      <c r="H2471" s="10" t="s">
        <v>8605</v>
      </c>
      <c r="I2471" s="10" t="s">
        <v>8614</v>
      </c>
      <c r="J2471" s="10" t="s">
        <v>8599</v>
      </c>
      <c r="K2471" s="10" t="s">
        <v>8590</v>
      </c>
      <c r="L2471" s="10" t="s">
        <v>8615</v>
      </c>
      <c r="M2471" s="10" t="s">
        <v>8601</v>
      </c>
      <c r="N2471" s="12" t="s">
        <v>11</v>
      </c>
      <c r="O2471" s="12" t="s">
        <v>13</v>
      </c>
      <c r="P2471" s="12" t="s">
        <v>77</v>
      </c>
      <c r="Q2471" s="12" t="s">
        <v>386</v>
      </c>
      <c r="R2471" s="12" t="s">
        <v>14</v>
      </c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3">
        <f>ROUNDUP(SUM(VLOOKUP(F2471,'Pontuação 3.0'!A$2:B$11,2,FALSE),VLOOKUP(E2471,'Pontuação 3.0'!C$2:D$11,2,FALSE),VLOOKUP(H2471,'Pontuação 3.0'!I$2:J$11,2,FALSE),VLOOKUP(J2471,'Pontuação 3.0'!G$2:H$11,2,FALSE),VLOOKUP(G2471,'Pontuação 3.0'!E$2:F$11,2,FALSE),VLOOKUP(K2471,'Pontuação 3.0'!K$2:L$11,2,FALSE),VLOOKUP(L2471,'Pontuação 3.0'!M$2:N$13,2,FALSE)),0)</f>
        <v>2144</v>
      </c>
      <c r="AD2471" s="14">
        <f t="shared" si="1"/>
        <v>214</v>
      </c>
      <c r="AE2471" s="14" t="str">
        <f t="array" ref="AE2471">IFERROR(INDEX('Pontuação 3.0'!G$13:G$191, MATCH(AD2471, 'Pontuação 3.0'!F$13:F$191, 0)), "Faixa Indefinida")</f>
        <v>B</v>
      </c>
      <c r="AF2471" s="14">
        <f t="shared" si="2"/>
        <v>0</v>
      </c>
      <c r="AG2471" s="14">
        <f t="shared" si="3"/>
        <v>1</v>
      </c>
      <c r="AH2471" s="14">
        <f t="shared" si="4"/>
        <v>0</v>
      </c>
      <c r="AI2471" s="14">
        <f t="shared" si="5"/>
        <v>0</v>
      </c>
      <c r="AJ2471" s="10"/>
    </row>
    <row r="2472" ht="15.75" customHeight="1">
      <c r="A2472" s="9">
        <v>45696.0</v>
      </c>
      <c r="B2472" s="10" t="s">
        <v>5635</v>
      </c>
      <c r="C2472" s="10" t="s">
        <v>5636</v>
      </c>
      <c r="D2472" s="10" t="s">
        <v>5637</v>
      </c>
      <c r="E2472" s="10" t="s">
        <v>8586</v>
      </c>
      <c r="F2472" s="10" t="s">
        <v>8587</v>
      </c>
      <c r="G2472" s="10" t="s">
        <v>8588</v>
      </c>
      <c r="H2472" s="10" t="s">
        <v>8626</v>
      </c>
      <c r="I2472" s="10" t="s">
        <v>8590</v>
      </c>
      <c r="J2472" s="10" t="s">
        <v>8599</v>
      </c>
      <c r="K2472" s="10" t="s">
        <v>8590</v>
      </c>
      <c r="L2472" s="10" t="s">
        <v>8592</v>
      </c>
      <c r="M2472" s="10" t="s">
        <v>8621</v>
      </c>
      <c r="N2472" s="12" t="s">
        <v>11</v>
      </c>
      <c r="O2472" s="12" t="s">
        <v>13</v>
      </c>
      <c r="P2472" s="12" t="s">
        <v>19</v>
      </c>
      <c r="Q2472" s="12" t="s">
        <v>45</v>
      </c>
      <c r="R2472" s="12" t="s">
        <v>23</v>
      </c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3">
        <f>ROUNDUP(SUM(VLOOKUP(F2472,'Pontuação 3.0'!A$2:B$11,2,FALSE),VLOOKUP(E2472,'Pontuação 3.0'!C$2:D$11,2,FALSE),VLOOKUP(H2472,'Pontuação 3.0'!I$2:J$11,2,FALSE),VLOOKUP(J2472,'Pontuação 3.0'!G$2:H$11,2,FALSE),VLOOKUP(G2472,'Pontuação 3.0'!E$2:F$11,2,FALSE),VLOOKUP(K2472,'Pontuação 3.0'!K$2:L$11,2,FALSE),VLOOKUP(L2472,'Pontuação 3.0'!M$2:N$13,2,FALSE)),0)</f>
        <v>1974</v>
      </c>
      <c r="AD2472" s="14">
        <f t="shared" si="1"/>
        <v>197</v>
      </c>
      <c r="AE2472" s="14" t="str">
        <f t="array" ref="AE2472">IFERROR(INDEX('Pontuação 3.0'!G$13:G$191, MATCH(AD2472, 'Pontuação 3.0'!F$13:F$191, 0)), "Faixa Indefinida")</f>
        <v>C</v>
      </c>
      <c r="AF2472" s="14">
        <f t="shared" si="2"/>
        <v>0</v>
      </c>
      <c r="AG2472" s="14">
        <f t="shared" si="3"/>
        <v>0</v>
      </c>
      <c r="AH2472" s="14">
        <f t="shared" si="4"/>
        <v>1</v>
      </c>
      <c r="AI2472" s="14">
        <f t="shared" si="5"/>
        <v>0</v>
      </c>
      <c r="AJ2472" s="10"/>
    </row>
    <row r="2473" ht="15.75" customHeight="1">
      <c r="A2473" s="9">
        <v>45696.0</v>
      </c>
      <c r="B2473" s="10" t="s">
        <v>5646</v>
      </c>
      <c r="C2473" s="10" t="s">
        <v>5647</v>
      </c>
      <c r="D2473" s="10" t="s">
        <v>5648</v>
      </c>
      <c r="E2473" s="10" t="s">
        <v>8622</v>
      </c>
      <c r="F2473" s="10" t="s">
        <v>8587</v>
      </c>
      <c r="G2473" s="10" t="s">
        <v>8620</v>
      </c>
      <c r="H2473" s="10" t="s">
        <v>8632</v>
      </c>
      <c r="I2473" s="10" t="s">
        <v>8590</v>
      </c>
      <c r="J2473" s="10" t="s">
        <v>8599</v>
      </c>
      <c r="K2473" s="10" t="s">
        <v>8590</v>
      </c>
      <c r="L2473" s="10" t="s">
        <v>8592</v>
      </c>
      <c r="M2473" s="10" t="s">
        <v>8601</v>
      </c>
      <c r="N2473" s="12" t="s">
        <v>11</v>
      </c>
      <c r="O2473" s="12" t="s">
        <v>13</v>
      </c>
      <c r="P2473" s="12" t="s">
        <v>22</v>
      </c>
      <c r="Q2473" s="12" t="s">
        <v>49</v>
      </c>
      <c r="R2473" s="12" t="s">
        <v>14</v>
      </c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3">
        <f>ROUNDUP(SUM(VLOOKUP(F2473,'Pontuação 3.0'!A$2:B$11,2,FALSE),VLOOKUP(E2473,'Pontuação 3.0'!C$2:D$11,2,FALSE),VLOOKUP(H2473,'Pontuação 3.0'!I$2:J$11,2,FALSE),VLOOKUP(J2473,'Pontuação 3.0'!G$2:H$11,2,FALSE),VLOOKUP(G2473,'Pontuação 3.0'!E$2:F$11,2,FALSE),VLOOKUP(K2473,'Pontuação 3.0'!K$2:L$11,2,FALSE),VLOOKUP(L2473,'Pontuação 3.0'!M$2:N$13,2,FALSE)),0)</f>
        <v>1844</v>
      </c>
      <c r="AD2473" s="14">
        <f t="shared" si="1"/>
        <v>184</v>
      </c>
      <c r="AE2473" s="14" t="str">
        <f t="array" ref="AE2473">IFERROR(INDEX('Pontuação 3.0'!G$13:G$191, MATCH(AD2473, 'Pontuação 3.0'!F$13:F$191, 0)), "Faixa Indefinida")</f>
        <v>D</v>
      </c>
      <c r="AF2473" s="14">
        <f t="shared" si="2"/>
        <v>0</v>
      </c>
      <c r="AG2473" s="14">
        <f t="shared" si="3"/>
        <v>0</v>
      </c>
      <c r="AH2473" s="14">
        <f t="shared" si="4"/>
        <v>0</v>
      </c>
      <c r="AI2473" s="14">
        <f t="shared" si="5"/>
        <v>1</v>
      </c>
      <c r="AJ2473" s="10"/>
    </row>
    <row r="2474" ht="15.75" customHeight="1">
      <c r="A2474" s="9">
        <v>45696.0</v>
      </c>
      <c r="B2474" s="10" t="s">
        <v>5642</v>
      </c>
      <c r="C2474" s="10" t="s">
        <v>5643</v>
      </c>
      <c r="D2474" s="11">
        <v>1.9993437226E10</v>
      </c>
      <c r="E2474" s="10" t="s">
        <v>8586</v>
      </c>
      <c r="F2474" s="10" t="s">
        <v>8587</v>
      </c>
      <c r="G2474" s="10" t="s">
        <v>8588</v>
      </c>
      <c r="H2474" s="10" t="s">
        <v>8626</v>
      </c>
      <c r="I2474" s="10" t="s">
        <v>8614</v>
      </c>
      <c r="J2474" s="10" t="s">
        <v>8591</v>
      </c>
      <c r="K2474" s="10" t="s">
        <v>8590</v>
      </c>
      <c r="L2474" s="10" t="s">
        <v>8615</v>
      </c>
      <c r="M2474" s="10" t="s">
        <v>8601</v>
      </c>
      <c r="N2474" s="12" t="s">
        <v>11</v>
      </c>
      <c r="O2474" s="12" t="s">
        <v>13</v>
      </c>
      <c r="P2474" s="12" t="s">
        <v>22</v>
      </c>
      <c r="Q2474" s="12" t="s">
        <v>49</v>
      </c>
      <c r="R2474" s="12" t="s">
        <v>14</v>
      </c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3">
        <f>ROUNDUP(SUM(VLOOKUP(F2474,'Pontuação 3.0'!A$2:B$11,2,FALSE),VLOOKUP(E2474,'Pontuação 3.0'!C$2:D$11,2,FALSE),VLOOKUP(H2474,'Pontuação 3.0'!I$2:J$11,2,FALSE),VLOOKUP(J2474,'Pontuação 3.0'!G$2:H$11,2,FALSE),VLOOKUP(G2474,'Pontuação 3.0'!E$2:F$11,2,FALSE),VLOOKUP(K2474,'Pontuação 3.0'!K$2:L$11,2,FALSE),VLOOKUP(L2474,'Pontuação 3.0'!M$2:N$13,2,FALSE)),0)</f>
        <v>2212</v>
      </c>
      <c r="AD2474" s="14">
        <f t="shared" si="1"/>
        <v>221</v>
      </c>
      <c r="AE2474" s="14" t="str">
        <f t="array" ref="AE2474">IFERROR(INDEX('Pontuação 3.0'!G$13:G$191, MATCH(AD2474, 'Pontuação 3.0'!F$13:F$191, 0)), "Faixa Indefinida")</f>
        <v>B</v>
      </c>
      <c r="AF2474" s="14">
        <f t="shared" si="2"/>
        <v>0</v>
      </c>
      <c r="AG2474" s="14">
        <f t="shared" si="3"/>
        <v>1</v>
      </c>
      <c r="AH2474" s="14">
        <f t="shared" si="4"/>
        <v>0</v>
      </c>
      <c r="AI2474" s="14">
        <f t="shared" si="5"/>
        <v>0</v>
      </c>
      <c r="AJ2474" s="10"/>
    </row>
    <row r="2475" ht="15.75" customHeight="1">
      <c r="A2475" s="9">
        <v>45696.0</v>
      </c>
      <c r="B2475" s="10" t="s">
        <v>410</v>
      </c>
      <c r="C2475" s="10" t="s">
        <v>5644</v>
      </c>
      <c r="D2475" s="10" t="s">
        <v>5645</v>
      </c>
      <c r="E2475" s="10" t="s">
        <v>8586</v>
      </c>
      <c r="F2475" s="10" t="s">
        <v>8596</v>
      </c>
      <c r="G2475" s="10" t="s">
        <v>8588</v>
      </c>
      <c r="H2475" s="10" t="s">
        <v>8605</v>
      </c>
      <c r="I2475" s="10" t="s">
        <v>8614</v>
      </c>
      <c r="J2475" s="10" t="s">
        <v>8599</v>
      </c>
      <c r="K2475" s="10" t="s">
        <v>8590</v>
      </c>
      <c r="L2475" s="10" t="s">
        <v>8592</v>
      </c>
      <c r="M2475" s="10" t="s">
        <v>8593</v>
      </c>
      <c r="N2475" s="12" t="s">
        <v>11</v>
      </c>
      <c r="O2475" s="12" t="s">
        <v>13</v>
      </c>
      <c r="P2475" s="12" t="s">
        <v>68</v>
      </c>
      <c r="Q2475" s="12" t="s">
        <v>45</v>
      </c>
      <c r="R2475" s="12" t="s">
        <v>14</v>
      </c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3">
        <f>ROUNDUP(SUM(VLOOKUP(F2475,'Pontuação 3.0'!A$2:B$11,2,FALSE),VLOOKUP(E2475,'Pontuação 3.0'!C$2:D$11,2,FALSE),VLOOKUP(H2475,'Pontuação 3.0'!I$2:J$11,2,FALSE),VLOOKUP(J2475,'Pontuação 3.0'!G$2:H$11,2,FALSE),VLOOKUP(G2475,'Pontuação 3.0'!E$2:F$11,2,FALSE),VLOOKUP(K2475,'Pontuação 3.0'!K$2:L$11,2,FALSE),VLOOKUP(L2475,'Pontuação 3.0'!M$2:N$13,2,FALSE)),0)</f>
        <v>1925</v>
      </c>
      <c r="AD2475" s="14">
        <f t="shared" si="1"/>
        <v>193</v>
      </c>
      <c r="AE2475" s="14" t="str">
        <f t="array" ref="AE2475">IFERROR(INDEX('Pontuação 3.0'!G$13:G$191, MATCH(AD2475, 'Pontuação 3.0'!F$13:F$191, 0)), "Faixa Indefinida")</f>
        <v>C</v>
      </c>
      <c r="AF2475" s="14">
        <f t="shared" si="2"/>
        <v>0</v>
      </c>
      <c r="AG2475" s="14">
        <f t="shared" si="3"/>
        <v>0</v>
      </c>
      <c r="AH2475" s="14">
        <f t="shared" si="4"/>
        <v>1</v>
      </c>
      <c r="AI2475" s="14">
        <f t="shared" si="5"/>
        <v>0</v>
      </c>
      <c r="AJ2475" s="10"/>
    </row>
    <row r="2476" ht="15.75" customHeight="1">
      <c r="A2476" s="9">
        <v>45696.0</v>
      </c>
      <c r="B2476" s="10" t="s">
        <v>5638</v>
      </c>
      <c r="C2476" s="10" t="s">
        <v>5639</v>
      </c>
      <c r="D2476" s="11">
        <v>2.1979124541E10</v>
      </c>
      <c r="E2476" s="10" t="s">
        <v>8586</v>
      </c>
      <c r="F2476" s="10" t="s">
        <v>8610</v>
      </c>
      <c r="G2476" s="10" t="s">
        <v>8620</v>
      </c>
      <c r="H2476" s="10" t="s">
        <v>8589</v>
      </c>
      <c r="I2476" s="10" t="s">
        <v>8614</v>
      </c>
      <c r="J2476" s="10" t="s">
        <v>8591</v>
      </c>
      <c r="K2476" s="10" t="s">
        <v>8590</v>
      </c>
      <c r="L2476" s="10" t="s">
        <v>8592</v>
      </c>
      <c r="M2476" s="10" t="s">
        <v>8625</v>
      </c>
      <c r="N2476" s="12" t="s">
        <v>11</v>
      </c>
      <c r="O2476" s="12" t="s">
        <v>13</v>
      </c>
      <c r="P2476" s="12" t="s">
        <v>19</v>
      </c>
      <c r="Q2476" s="12" t="s">
        <v>49</v>
      </c>
      <c r="R2476" s="12" t="s">
        <v>14</v>
      </c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3">
        <f>ROUNDUP(SUM(VLOOKUP(F2476,'Pontuação 3.0'!A$2:B$11,2,FALSE),VLOOKUP(E2476,'Pontuação 3.0'!C$2:D$11,2,FALSE),VLOOKUP(H2476,'Pontuação 3.0'!I$2:J$11,2,FALSE),VLOOKUP(J2476,'Pontuação 3.0'!G$2:H$11,2,FALSE),VLOOKUP(G2476,'Pontuação 3.0'!E$2:F$11,2,FALSE),VLOOKUP(K2476,'Pontuação 3.0'!K$2:L$11,2,FALSE),VLOOKUP(L2476,'Pontuação 3.0'!M$2:N$13,2,FALSE)),0)</f>
        <v>1999</v>
      </c>
      <c r="AD2476" s="14">
        <f t="shared" si="1"/>
        <v>200</v>
      </c>
      <c r="AE2476" s="14" t="str">
        <f t="array" ref="AE2476">IFERROR(INDEX('Pontuação 3.0'!G$13:G$191, MATCH(AD2476, 'Pontuação 3.0'!F$13:F$191, 0)), "Faixa Indefinida")</f>
        <v>C</v>
      </c>
      <c r="AF2476" s="14">
        <f t="shared" si="2"/>
        <v>0</v>
      </c>
      <c r="AG2476" s="14">
        <f t="shared" si="3"/>
        <v>0</v>
      </c>
      <c r="AH2476" s="14">
        <f t="shared" si="4"/>
        <v>1</v>
      </c>
      <c r="AI2476" s="14">
        <f t="shared" si="5"/>
        <v>0</v>
      </c>
      <c r="AJ2476" s="10"/>
    </row>
    <row r="2477" ht="15.75" customHeight="1">
      <c r="A2477" s="9">
        <v>45696.0</v>
      </c>
      <c r="B2477" s="10" t="s">
        <v>5649</v>
      </c>
      <c r="C2477" s="10" t="s">
        <v>5650</v>
      </c>
      <c r="D2477" s="10" t="s">
        <v>5651</v>
      </c>
      <c r="E2477" s="10" t="s">
        <v>8586</v>
      </c>
      <c r="F2477" s="10" t="s">
        <v>8596</v>
      </c>
      <c r="G2477" s="10" t="s">
        <v>8588</v>
      </c>
      <c r="H2477" s="10" t="s">
        <v>8598</v>
      </c>
      <c r="I2477" s="10" t="s">
        <v>8590</v>
      </c>
      <c r="J2477" s="10" t="s">
        <v>8599</v>
      </c>
      <c r="K2477" s="10" t="s">
        <v>8590</v>
      </c>
      <c r="L2477" s="10" t="s">
        <v>8592</v>
      </c>
      <c r="M2477" s="10" t="s">
        <v>8601</v>
      </c>
      <c r="N2477" s="12" t="s">
        <v>11</v>
      </c>
      <c r="O2477" s="12" t="s">
        <v>13</v>
      </c>
      <c r="P2477" s="12" t="s">
        <v>114</v>
      </c>
      <c r="Q2477" s="12" t="s">
        <v>49</v>
      </c>
      <c r="R2477" s="12" t="s">
        <v>14</v>
      </c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3">
        <f>ROUNDUP(SUM(VLOOKUP(F2477,'Pontuação 3.0'!A$2:B$11,2,FALSE),VLOOKUP(E2477,'Pontuação 3.0'!C$2:D$11,2,FALSE),VLOOKUP(H2477,'Pontuação 3.0'!I$2:J$11,2,FALSE),VLOOKUP(J2477,'Pontuação 3.0'!G$2:H$11,2,FALSE),VLOOKUP(G2477,'Pontuação 3.0'!E$2:F$11,2,FALSE),VLOOKUP(K2477,'Pontuação 3.0'!K$2:L$11,2,FALSE),VLOOKUP(L2477,'Pontuação 3.0'!M$2:N$13,2,FALSE)),0)</f>
        <v>1989</v>
      </c>
      <c r="AD2477" s="14">
        <f t="shared" si="1"/>
        <v>199</v>
      </c>
      <c r="AE2477" s="14" t="str">
        <f t="array" ref="AE2477">IFERROR(INDEX('Pontuação 3.0'!G$13:G$191, MATCH(AD2477, 'Pontuação 3.0'!F$13:F$191, 0)), "Faixa Indefinida")</f>
        <v>C</v>
      </c>
      <c r="AF2477" s="14">
        <f t="shared" si="2"/>
        <v>0</v>
      </c>
      <c r="AG2477" s="14">
        <f t="shared" si="3"/>
        <v>0</v>
      </c>
      <c r="AH2477" s="14">
        <f t="shared" si="4"/>
        <v>1</v>
      </c>
      <c r="AI2477" s="14">
        <f t="shared" si="5"/>
        <v>0</v>
      </c>
      <c r="AJ2477" s="10"/>
    </row>
    <row r="2478" ht="15.75" customHeight="1">
      <c r="A2478" s="9">
        <v>45696.0</v>
      </c>
      <c r="B2478" s="10" t="s">
        <v>5654</v>
      </c>
      <c r="C2478" s="10" t="s">
        <v>5655</v>
      </c>
      <c r="D2478" s="10" t="s">
        <v>5656</v>
      </c>
      <c r="E2478" s="10" t="s">
        <v>8586</v>
      </c>
      <c r="F2478" s="10" t="s">
        <v>8596</v>
      </c>
      <c r="G2478" s="10" t="s">
        <v>8588</v>
      </c>
      <c r="H2478" s="10" t="s">
        <v>8589</v>
      </c>
      <c r="I2478" s="10" t="s">
        <v>8614</v>
      </c>
      <c r="J2478" s="10" t="s">
        <v>8599</v>
      </c>
      <c r="K2478" s="10" t="s">
        <v>8590</v>
      </c>
      <c r="L2478" s="10" t="s">
        <v>8592</v>
      </c>
      <c r="M2478" s="10" t="s">
        <v>8601</v>
      </c>
      <c r="N2478" s="12" t="s">
        <v>11</v>
      </c>
      <c r="O2478" s="12" t="s">
        <v>13</v>
      </c>
      <c r="P2478" s="12" t="s">
        <v>19</v>
      </c>
      <c r="Q2478" s="12" t="s">
        <v>49</v>
      </c>
      <c r="R2478" s="12" t="s">
        <v>14</v>
      </c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3">
        <f>ROUNDUP(SUM(VLOOKUP(F2478,'Pontuação 3.0'!A$2:B$11,2,FALSE),VLOOKUP(E2478,'Pontuação 3.0'!C$2:D$11,2,FALSE),VLOOKUP(H2478,'Pontuação 3.0'!I$2:J$11,2,FALSE),VLOOKUP(J2478,'Pontuação 3.0'!G$2:H$11,2,FALSE),VLOOKUP(G2478,'Pontuação 3.0'!E$2:F$11,2,FALSE),VLOOKUP(K2478,'Pontuação 3.0'!K$2:L$11,2,FALSE),VLOOKUP(L2478,'Pontuação 3.0'!M$2:N$13,2,FALSE)),0)</f>
        <v>2076</v>
      </c>
      <c r="AD2478" s="14">
        <f t="shared" si="1"/>
        <v>208</v>
      </c>
      <c r="AE2478" s="14" t="str">
        <f t="array" ref="AE2478">IFERROR(INDEX('Pontuação 3.0'!G$13:G$191, MATCH(AD2478, 'Pontuação 3.0'!F$13:F$191, 0)), "Faixa Indefinida")</f>
        <v>C</v>
      </c>
      <c r="AF2478" s="14">
        <f t="shared" si="2"/>
        <v>0</v>
      </c>
      <c r="AG2478" s="14">
        <f t="shared" si="3"/>
        <v>0</v>
      </c>
      <c r="AH2478" s="14">
        <f t="shared" si="4"/>
        <v>1</v>
      </c>
      <c r="AI2478" s="14">
        <f t="shared" si="5"/>
        <v>0</v>
      </c>
      <c r="AJ2478" s="10"/>
    </row>
    <row r="2479" ht="15.75" customHeight="1">
      <c r="A2479" s="9">
        <v>45696.0</v>
      </c>
      <c r="B2479" s="10" t="s">
        <v>5652</v>
      </c>
      <c r="C2479" s="10" t="s">
        <v>5653</v>
      </c>
      <c r="D2479" s="11">
        <v>9.8984095956E10</v>
      </c>
      <c r="E2479" s="10" t="s">
        <v>8586</v>
      </c>
      <c r="F2479" s="10" t="s">
        <v>8587</v>
      </c>
      <c r="G2479" s="10" t="s">
        <v>8588</v>
      </c>
      <c r="H2479" s="10" t="s">
        <v>8589</v>
      </c>
      <c r="I2479" s="10" t="s">
        <v>8614</v>
      </c>
      <c r="J2479" s="10" t="s">
        <v>8617</v>
      </c>
      <c r="K2479" s="10" t="s">
        <v>8590</v>
      </c>
      <c r="L2479" s="10" t="s">
        <v>8592</v>
      </c>
      <c r="M2479" s="10" t="s">
        <v>8601</v>
      </c>
      <c r="N2479" s="12" t="s">
        <v>11</v>
      </c>
      <c r="O2479" s="12" t="s">
        <v>13</v>
      </c>
      <c r="P2479" s="12" t="s">
        <v>19</v>
      </c>
      <c r="Q2479" s="12" t="s">
        <v>15</v>
      </c>
      <c r="R2479" s="12" t="s">
        <v>14</v>
      </c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3">
        <f>ROUNDUP(SUM(VLOOKUP(F2479,'Pontuação 3.0'!A$2:B$11,2,FALSE),VLOOKUP(E2479,'Pontuação 3.0'!C$2:D$11,2,FALSE),VLOOKUP(H2479,'Pontuação 3.0'!I$2:J$11,2,FALSE),VLOOKUP(J2479,'Pontuação 3.0'!G$2:H$11,2,FALSE),VLOOKUP(G2479,'Pontuação 3.0'!E$2:F$11,2,FALSE),VLOOKUP(K2479,'Pontuação 3.0'!K$2:L$11,2,FALSE),VLOOKUP(L2479,'Pontuação 3.0'!M$2:N$13,2,FALSE)),0)</f>
        <v>2484</v>
      </c>
      <c r="AD2479" s="14">
        <f t="shared" si="1"/>
        <v>248</v>
      </c>
      <c r="AE2479" s="14" t="str">
        <f t="array" ref="AE2479">IFERROR(INDEX('Pontuação 3.0'!G$13:G$191, MATCH(AD2479, 'Pontuação 3.0'!F$13:F$191, 0)), "Faixa Indefinida")</f>
        <v>A</v>
      </c>
      <c r="AF2479" s="14">
        <f t="shared" si="2"/>
        <v>1</v>
      </c>
      <c r="AG2479" s="14">
        <f t="shared" si="3"/>
        <v>0</v>
      </c>
      <c r="AH2479" s="14">
        <f t="shared" si="4"/>
        <v>0</v>
      </c>
      <c r="AI2479" s="14">
        <f t="shared" si="5"/>
        <v>0</v>
      </c>
      <c r="AJ2479" s="10"/>
    </row>
    <row r="2480" ht="15.75" customHeight="1">
      <c r="A2480" s="9">
        <v>45696.0</v>
      </c>
      <c r="B2480" s="10" t="s">
        <v>490</v>
      </c>
      <c r="C2480" s="10" t="s">
        <v>5659</v>
      </c>
      <c r="D2480" s="11">
        <v>2.1999591858E10</v>
      </c>
      <c r="E2480" s="10" t="s">
        <v>8586</v>
      </c>
      <c r="F2480" s="10" t="s">
        <v>8587</v>
      </c>
      <c r="G2480" s="10" t="s">
        <v>8588</v>
      </c>
      <c r="H2480" s="10" t="s">
        <v>8605</v>
      </c>
      <c r="I2480" s="10" t="s">
        <v>8614</v>
      </c>
      <c r="J2480" s="10" t="s">
        <v>8599</v>
      </c>
      <c r="K2480" s="10" t="s">
        <v>8606</v>
      </c>
      <c r="L2480" s="10" t="s">
        <v>8592</v>
      </c>
      <c r="M2480" s="10" t="s">
        <v>8601</v>
      </c>
      <c r="N2480" s="12" t="s">
        <v>11</v>
      </c>
      <c r="O2480" s="12" t="s">
        <v>13</v>
      </c>
      <c r="P2480" s="12" t="s">
        <v>22</v>
      </c>
      <c r="Q2480" s="12" t="s">
        <v>34</v>
      </c>
      <c r="R2480" s="12" t="s">
        <v>23</v>
      </c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3">
        <f>ROUNDUP(SUM(VLOOKUP(F2480,'Pontuação 3.0'!A$2:B$11,2,FALSE),VLOOKUP(E2480,'Pontuação 3.0'!C$2:D$11,2,FALSE),VLOOKUP(H2480,'Pontuação 3.0'!I$2:J$11,2,FALSE),VLOOKUP(J2480,'Pontuação 3.0'!G$2:H$11,2,FALSE),VLOOKUP(G2480,'Pontuação 3.0'!E$2:F$11,2,FALSE),VLOOKUP(K2480,'Pontuação 3.0'!K$2:L$11,2,FALSE),VLOOKUP(L2480,'Pontuação 3.0'!M$2:N$13,2,FALSE)),0)</f>
        <v>2319</v>
      </c>
      <c r="AD2480" s="14">
        <f t="shared" si="1"/>
        <v>232</v>
      </c>
      <c r="AE2480" s="14" t="str">
        <f t="array" ref="AE2480">IFERROR(INDEX('Pontuação 3.0'!G$13:G$191, MATCH(AD2480, 'Pontuação 3.0'!F$13:F$191, 0)), "Faixa Indefinida")</f>
        <v>B</v>
      </c>
      <c r="AF2480" s="14">
        <f t="shared" si="2"/>
        <v>0</v>
      </c>
      <c r="AG2480" s="14">
        <f t="shared" si="3"/>
        <v>1</v>
      </c>
      <c r="AH2480" s="14">
        <f t="shared" si="4"/>
        <v>0</v>
      </c>
      <c r="AI2480" s="14">
        <f t="shared" si="5"/>
        <v>0</v>
      </c>
      <c r="AJ2480" s="10"/>
    </row>
    <row r="2481" ht="15.75" customHeight="1">
      <c r="A2481" s="9">
        <v>45696.0</v>
      </c>
      <c r="B2481" s="10" t="s">
        <v>170</v>
      </c>
      <c r="C2481" s="10" t="s">
        <v>5658</v>
      </c>
      <c r="D2481" s="11">
        <v>9.798808092E10</v>
      </c>
      <c r="E2481" s="10" t="s">
        <v>8586</v>
      </c>
      <c r="F2481" s="10" t="s">
        <v>8587</v>
      </c>
      <c r="G2481" s="10" t="s">
        <v>8588</v>
      </c>
      <c r="H2481" s="10" t="s">
        <v>8598</v>
      </c>
      <c r="I2481" s="10" t="s">
        <v>8590</v>
      </c>
      <c r="J2481" s="10" t="s">
        <v>8617</v>
      </c>
      <c r="K2481" s="10" t="s">
        <v>8590</v>
      </c>
      <c r="L2481" s="10" t="s">
        <v>8592</v>
      </c>
      <c r="M2481" s="10" t="s">
        <v>8621</v>
      </c>
      <c r="N2481" s="12" t="s">
        <v>11</v>
      </c>
      <c r="O2481" s="12" t="s">
        <v>13</v>
      </c>
      <c r="P2481" s="12" t="s">
        <v>77</v>
      </c>
      <c r="Q2481" s="12" t="s">
        <v>45</v>
      </c>
      <c r="R2481" s="12" t="s">
        <v>23</v>
      </c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3">
        <f>ROUNDUP(SUM(VLOOKUP(F2481,'Pontuação 3.0'!A$2:B$11,2,FALSE),VLOOKUP(E2481,'Pontuação 3.0'!C$2:D$11,2,FALSE),VLOOKUP(H2481,'Pontuação 3.0'!I$2:J$11,2,FALSE),VLOOKUP(J2481,'Pontuação 3.0'!G$2:H$11,2,FALSE),VLOOKUP(G2481,'Pontuação 3.0'!E$2:F$11,2,FALSE),VLOOKUP(K2481,'Pontuação 3.0'!K$2:L$11,2,FALSE),VLOOKUP(L2481,'Pontuação 3.0'!M$2:N$13,2,FALSE)),0)</f>
        <v>2397</v>
      </c>
      <c r="AD2481" s="14">
        <f t="shared" si="1"/>
        <v>240</v>
      </c>
      <c r="AE2481" s="14" t="str">
        <f t="array" ref="AE2481">IFERROR(INDEX('Pontuação 3.0'!G$13:G$191, MATCH(AD2481, 'Pontuação 3.0'!F$13:F$191, 0)), "Faixa Indefinida")</f>
        <v>A</v>
      </c>
      <c r="AF2481" s="14">
        <f t="shared" si="2"/>
        <v>1</v>
      </c>
      <c r="AG2481" s="14">
        <f t="shared" si="3"/>
        <v>0</v>
      </c>
      <c r="AH2481" s="14">
        <f t="shared" si="4"/>
        <v>0</v>
      </c>
      <c r="AI2481" s="14">
        <f t="shared" si="5"/>
        <v>0</v>
      </c>
      <c r="AJ2481" s="10"/>
    </row>
    <row r="2482" ht="15.75" customHeight="1">
      <c r="A2482" s="9">
        <v>45696.0</v>
      </c>
      <c r="B2482" s="10" t="s">
        <v>5660</v>
      </c>
      <c r="C2482" s="10" t="s">
        <v>5661</v>
      </c>
      <c r="D2482" s="11">
        <v>2.19670039E10</v>
      </c>
      <c r="E2482" s="10" t="s">
        <v>8586</v>
      </c>
      <c r="F2482" s="10" t="s">
        <v>8587</v>
      </c>
      <c r="G2482" s="10" t="s">
        <v>8623</v>
      </c>
      <c r="H2482" s="10" t="s">
        <v>8598</v>
      </c>
      <c r="I2482" s="10" t="s">
        <v>8614</v>
      </c>
      <c r="J2482" s="10" t="s">
        <v>8591</v>
      </c>
      <c r="K2482" s="10" t="s">
        <v>8590</v>
      </c>
      <c r="L2482" s="10" t="s">
        <v>8607</v>
      </c>
      <c r="M2482" s="10" t="s">
        <v>8601</v>
      </c>
      <c r="N2482" s="12" t="s">
        <v>11</v>
      </c>
      <c r="O2482" s="12" t="s">
        <v>13</v>
      </c>
      <c r="P2482" s="12" t="s">
        <v>19</v>
      </c>
      <c r="Q2482" s="12" t="s">
        <v>15</v>
      </c>
      <c r="R2482" s="12" t="s">
        <v>14</v>
      </c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3">
        <f>ROUNDUP(SUM(VLOOKUP(F2482,'Pontuação 3.0'!A$2:B$11,2,FALSE),VLOOKUP(E2482,'Pontuação 3.0'!C$2:D$11,2,FALSE),VLOOKUP(H2482,'Pontuação 3.0'!I$2:J$11,2,FALSE),VLOOKUP(J2482,'Pontuação 3.0'!G$2:H$11,2,FALSE),VLOOKUP(G2482,'Pontuação 3.0'!E$2:F$11,2,FALSE),VLOOKUP(K2482,'Pontuação 3.0'!K$2:L$11,2,FALSE),VLOOKUP(L2482,'Pontuação 3.0'!M$2:N$13,2,FALSE)),0)</f>
        <v>2304</v>
      </c>
      <c r="AD2482" s="14">
        <f t="shared" si="1"/>
        <v>230</v>
      </c>
      <c r="AE2482" s="14" t="str">
        <f t="array" ref="AE2482">IFERROR(INDEX('Pontuação 3.0'!G$13:G$191, MATCH(AD2482, 'Pontuação 3.0'!F$13:F$191, 0)), "Faixa Indefinida")</f>
        <v>B</v>
      </c>
      <c r="AF2482" s="14">
        <f t="shared" si="2"/>
        <v>0</v>
      </c>
      <c r="AG2482" s="14">
        <f t="shared" si="3"/>
        <v>1</v>
      </c>
      <c r="AH2482" s="14">
        <f t="shared" si="4"/>
        <v>0</v>
      </c>
      <c r="AI2482" s="14">
        <f t="shared" si="5"/>
        <v>0</v>
      </c>
      <c r="AJ2482" s="10"/>
    </row>
    <row r="2483" ht="15.75" customHeight="1">
      <c r="A2483" s="9">
        <v>45696.0</v>
      </c>
      <c r="B2483" s="10" t="s">
        <v>5662</v>
      </c>
      <c r="C2483" s="10" t="s">
        <v>5663</v>
      </c>
      <c r="D2483" s="10" t="s">
        <v>5664</v>
      </c>
      <c r="E2483" s="10" t="s">
        <v>8586</v>
      </c>
      <c r="F2483" s="10" t="s">
        <v>8587</v>
      </c>
      <c r="G2483" s="10" t="s">
        <v>8588</v>
      </c>
      <c r="H2483" s="10" t="s">
        <v>8598</v>
      </c>
      <c r="I2483" s="10" t="s">
        <v>8590</v>
      </c>
      <c r="J2483" s="10" t="s">
        <v>8599</v>
      </c>
      <c r="K2483" s="10" t="s">
        <v>8590</v>
      </c>
      <c r="L2483" s="10" t="s">
        <v>8615</v>
      </c>
      <c r="M2483" s="10" t="s">
        <v>8601</v>
      </c>
      <c r="N2483" s="12" t="s">
        <v>11</v>
      </c>
      <c r="O2483" s="12" t="s">
        <v>13</v>
      </c>
      <c r="P2483" s="12" t="s">
        <v>19</v>
      </c>
      <c r="Q2483" s="12" t="s">
        <v>15</v>
      </c>
      <c r="R2483" s="12" t="s">
        <v>14</v>
      </c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3">
        <f>ROUNDUP(SUM(VLOOKUP(F2483,'Pontuação 3.0'!A$2:B$11,2,FALSE),VLOOKUP(E2483,'Pontuação 3.0'!C$2:D$11,2,FALSE),VLOOKUP(H2483,'Pontuação 3.0'!I$2:J$11,2,FALSE),VLOOKUP(J2483,'Pontuação 3.0'!G$2:H$11,2,FALSE),VLOOKUP(G2483,'Pontuação 3.0'!E$2:F$11,2,FALSE),VLOOKUP(K2483,'Pontuação 3.0'!K$2:L$11,2,FALSE),VLOOKUP(L2483,'Pontuação 3.0'!M$2:N$13,2,FALSE)),0)</f>
        <v>2208</v>
      </c>
      <c r="AD2483" s="14">
        <f t="shared" si="1"/>
        <v>221</v>
      </c>
      <c r="AE2483" s="14" t="str">
        <f t="array" ref="AE2483">IFERROR(INDEX('Pontuação 3.0'!G$13:G$191, MATCH(AD2483, 'Pontuação 3.0'!F$13:F$191, 0)), "Faixa Indefinida")</f>
        <v>B</v>
      </c>
      <c r="AF2483" s="14">
        <f t="shared" si="2"/>
        <v>0</v>
      </c>
      <c r="AG2483" s="14">
        <f t="shared" si="3"/>
        <v>1</v>
      </c>
      <c r="AH2483" s="14">
        <f t="shared" si="4"/>
        <v>0</v>
      </c>
      <c r="AI2483" s="14">
        <f t="shared" si="5"/>
        <v>0</v>
      </c>
      <c r="AJ2483" s="10"/>
    </row>
    <row r="2484" ht="15.75" customHeight="1">
      <c r="A2484" s="9">
        <v>45696.0</v>
      </c>
      <c r="B2484" s="10" t="s">
        <v>376</v>
      </c>
      <c r="C2484" s="10" t="s">
        <v>5667</v>
      </c>
      <c r="D2484" s="10" t="s">
        <v>5668</v>
      </c>
      <c r="E2484" s="10" t="s">
        <v>8586</v>
      </c>
      <c r="F2484" s="10" t="s">
        <v>8587</v>
      </c>
      <c r="G2484" s="10" t="s">
        <v>8588</v>
      </c>
      <c r="H2484" s="10" t="s">
        <v>8598</v>
      </c>
      <c r="I2484" s="10" t="s">
        <v>8590</v>
      </c>
      <c r="J2484" s="10" t="s">
        <v>8617</v>
      </c>
      <c r="K2484" s="10" t="s">
        <v>8590</v>
      </c>
      <c r="L2484" s="10" t="s">
        <v>8592</v>
      </c>
      <c r="M2484" s="10" t="s">
        <v>8625</v>
      </c>
      <c r="N2484" s="12" t="s">
        <v>11</v>
      </c>
      <c r="O2484" s="12" t="s">
        <v>13</v>
      </c>
      <c r="P2484" s="12" t="s">
        <v>80</v>
      </c>
      <c r="Q2484" s="12" t="s">
        <v>15</v>
      </c>
      <c r="R2484" s="12" t="s">
        <v>14</v>
      </c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3">
        <f>ROUNDUP(SUM(VLOOKUP(F2484,'Pontuação 3.0'!A$2:B$11,2,FALSE),VLOOKUP(E2484,'Pontuação 3.0'!C$2:D$11,2,FALSE),VLOOKUP(H2484,'Pontuação 3.0'!I$2:J$11,2,FALSE),VLOOKUP(J2484,'Pontuação 3.0'!G$2:H$11,2,FALSE),VLOOKUP(G2484,'Pontuação 3.0'!E$2:F$11,2,FALSE),VLOOKUP(K2484,'Pontuação 3.0'!K$2:L$11,2,FALSE),VLOOKUP(L2484,'Pontuação 3.0'!M$2:N$13,2,FALSE)),0)</f>
        <v>2397</v>
      </c>
      <c r="AD2484" s="14">
        <f t="shared" si="1"/>
        <v>240</v>
      </c>
      <c r="AE2484" s="14" t="str">
        <f t="array" ref="AE2484">IFERROR(INDEX('Pontuação 3.0'!G$13:G$191, MATCH(AD2484, 'Pontuação 3.0'!F$13:F$191, 0)), "Faixa Indefinida")</f>
        <v>A</v>
      </c>
      <c r="AF2484" s="14">
        <f t="shared" si="2"/>
        <v>1</v>
      </c>
      <c r="AG2484" s="14">
        <f t="shared" si="3"/>
        <v>0</v>
      </c>
      <c r="AH2484" s="14">
        <f t="shared" si="4"/>
        <v>0</v>
      </c>
      <c r="AI2484" s="14">
        <f t="shared" si="5"/>
        <v>0</v>
      </c>
      <c r="AJ2484" s="10"/>
    </row>
    <row r="2485" ht="15.75" customHeight="1">
      <c r="A2485" s="9">
        <v>45696.0</v>
      </c>
      <c r="B2485" s="10" t="s">
        <v>5669</v>
      </c>
      <c r="C2485" s="10" t="s">
        <v>5670</v>
      </c>
      <c r="D2485" s="11">
        <v>8.5986880986E10</v>
      </c>
      <c r="E2485" s="10" t="s">
        <v>8622</v>
      </c>
      <c r="F2485" s="10" t="s">
        <v>8596</v>
      </c>
      <c r="G2485" s="10" t="s">
        <v>8588</v>
      </c>
      <c r="H2485" s="10" t="s">
        <v>8589</v>
      </c>
      <c r="I2485" s="10" t="s">
        <v>8590</v>
      </c>
      <c r="J2485" s="10" t="s">
        <v>8599</v>
      </c>
      <c r="K2485" s="10" t="s">
        <v>8606</v>
      </c>
      <c r="L2485" s="10" t="s">
        <v>8615</v>
      </c>
      <c r="M2485" s="10" t="s">
        <v>8593</v>
      </c>
      <c r="N2485" s="12" t="s">
        <v>11</v>
      </c>
      <c r="O2485" s="12" t="s">
        <v>13</v>
      </c>
      <c r="P2485" s="12" t="s">
        <v>22</v>
      </c>
      <c r="Q2485" s="12" t="s">
        <v>15</v>
      </c>
      <c r="R2485" s="12" t="s">
        <v>14</v>
      </c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3">
        <f>ROUNDUP(SUM(VLOOKUP(F2485,'Pontuação 3.0'!A$2:B$11,2,FALSE),VLOOKUP(E2485,'Pontuação 3.0'!C$2:D$11,2,FALSE),VLOOKUP(H2485,'Pontuação 3.0'!I$2:J$11,2,FALSE),VLOOKUP(J2485,'Pontuação 3.0'!G$2:H$11,2,FALSE),VLOOKUP(G2485,'Pontuação 3.0'!E$2:F$11,2,FALSE),VLOOKUP(K2485,'Pontuação 3.0'!K$2:L$11,2,FALSE),VLOOKUP(L2485,'Pontuação 3.0'!M$2:N$13,2,FALSE)),0)</f>
        <v>2393</v>
      </c>
      <c r="AD2485" s="14">
        <f t="shared" si="1"/>
        <v>239</v>
      </c>
      <c r="AE2485" s="14" t="str">
        <f t="array" ref="AE2485">IFERROR(INDEX('Pontuação 3.0'!G$13:G$191, MATCH(AD2485, 'Pontuação 3.0'!F$13:F$191, 0)), "Faixa Indefinida")</f>
        <v>A</v>
      </c>
      <c r="AF2485" s="14">
        <f t="shared" si="2"/>
        <v>1</v>
      </c>
      <c r="AG2485" s="14">
        <f t="shared" si="3"/>
        <v>0</v>
      </c>
      <c r="AH2485" s="14">
        <f t="shared" si="4"/>
        <v>0</v>
      </c>
      <c r="AI2485" s="14">
        <f t="shared" si="5"/>
        <v>0</v>
      </c>
      <c r="AJ2485" s="10"/>
    </row>
    <row r="2486" ht="15.75" customHeight="1">
      <c r="A2486" s="9">
        <v>45696.0</v>
      </c>
      <c r="B2486" s="10" t="s">
        <v>5436</v>
      </c>
      <c r="C2486" s="10" t="s">
        <v>5437</v>
      </c>
      <c r="D2486" s="11">
        <v>8.1997866809E10</v>
      </c>
      <c r="E2486" s="10" t="s">
        <v>8586</v>
      </c>
      <c r="F2486" s="10" t="s">
        <v>8587</v>
      </c>
      <c r="G2486" s="10" t="s">
        <v>8588</v>
      </c>
      <c r="H2486" s="10" t="s">
        <v>8626</v>
      </c>
      <c r="I2486" s="10" t="s">
        <v>8590</v>
      </c>
      <c r="J2486" s="10" t="s">
        <v>8599</v>
      </c>
      <c r="K2486" s="10" t="s">
        <v>8606</v>
      </c>
      <c r="L2486" s="10" t="s">
        <v>8615</v>
      </c>
      <c r="M2486" s="10" t="s">
        <v>8601</v>
      </c>
      <c r="N2486" s="12" t="s">
        <v>11</v>
      </c>
      <c r="O2486" s="12" t="s">
        <v>13</v>
      </c>
      <c r="P2486" s="12" t="s">
        <v>19</v>
      </c>
      <c r="Q2486" s="12" t="s">
        <v>1424</v>
      </c>
      <c r="R2486" s="12" t="s">
        <v>14</v>
      </c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3">
        <f>ROUNDUP(SUM(VLOOKUP(F2486,'Pontuação 3.0'!A$2:B$11,2,FALSE),VLOOKUP(E2486,'Pontuação 3.0'!C$2:D$11,2,FALSE),VLOOKUP(H2486,'Pontuação 3.0'!I$2:J$11,2,FALSE),VLOOKUP(J2486,'Pontuação 3.0'!G$2:H$11,2,FALSE),VLOOKUP(G2486,'Pontuação 3.0'!E$2:F$11,2,FALSE),VLOOKUP(K2486,'Pontuação 3.0'!K$2:L$11,2,FALSE),VLOOKUP(L2486,'Pontuação 3.0'!M$2:N$13,2,FALSE)),0)</f>
        <v>2321</v>
      </c>
      <c r="AD2486" s="14">
        <f t="shared" si="1"/>
        <v>232</v>
      </c>
      <c r="AE2486" s="14" t="str">
        <f t="array" ref="AE2486">IFERROR(INDEX('Pontuação 3.0'!G$13:G$191, MATCH(AD2486, 'Pontuação 3.0'!F$13:F$191, 0)), "Faixa Indefinida")</f>
        <v>B</v>
      </c>
      <c r="AF2486" s="14">
        <f t="shared" si="2"/>
        <v>0</v>
      </c>
      <c r="AG2486" s="14">
        <f t="shared" si="3"/>
        <v>1</v>
      </c>
      <c r="AH2486" s="14">
        <f t="shared" si="4"/>
        <v>0</v>
      </c>
      <c r="AI2486" s="14">
        <f t="shared" si="5"/>
        <v>0</v>
      </c>
      <c r="AJ2486" s="10"/>
    </row>
    <row r="2487" ht="15.75" customHeight="1">
      <c r="A2487" s="9">
        <v>45696.0</v>
      </c>
      <c r="B2487" s="10" t="s">
        <v>5671</v>
      </c>
      <c r="C2487" s="10" t="s">
        <v>5672</v>
      </c>
      <c r="D2487" s="11">
        <v>9.3991429148E10</v>
      </c>
      <c r="E2487" s="10" t="s">
        <v>8586</v>
      </c>
      <c r="F2487" s="10" t="s">
        <v>8587</v>
      </c>
      <c r="G2487" s="10" t="s">
        <v>8588</v>
      </c>
      <c r="H2487" s="10" t="s">
        <v>8589</v>
      </c>
      <c r="I2487" s="10" t="s">
        <v>8614</v>
      </c>
      <c r="J2487" s="10" t="s">
        <v>8617</v>
      </c>
      <c r="K2487" s="10" t="s">
        <v>8590</v>
      </c>
      <c r="L2487" s="10" t="s">
        <v>8615</v>
      </c>
      <c r="M2487" s="10" t="s">
        <v>8611</v>
      </c>
      <c r="N2487" s="12" t="s">
        <v>11</v>
      </c>
      <c r="O2487" s="12" t="s">
        <v>13</v>
      </c>
      <c r="P2487" s="12" t="s">
        <v>19</v>
      </c>
      <c r="Q2487" s="12" t="s">
        <v>15</v>
      </c>
      <c r="R2487" s="12" t="s">
        <v>23</v>
      </c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3">
        <f>ROUNDUP(SUM(VLOOKUP(F2487,'Pontuação 3.0'!A$2:B$11,2,FALSE),VLOOKUP(E2487,'Pontuação 3.0'!C$2:D$11,2,FALSE),VLOOKUP(H2487,'Pontuação 3.0'!I$2:J$11,2,FALSE),VLOOKUP(J2487,'Pontuação 3.0'!G$2:H$11,2,FALSE),VLOOKUP(G2487,'Pontuação 3.0'!E$2:F$11,2,FALSE),VLOOKUP(K2487,'Pontuação 3.0'!K$2:L$11,2,FALSE),VLOOKUP(L2487,'Pontuação 3.0'!M$2:N$13,2,FALSE)),0)</f>
        <v>2570</v>
      </c>
      <c r="AD2487" s="14">
        <f t="shared" si="1"/>
        <v>257</v>
      </c>
      <c r="AE2487" s="14" t="str">
        <f t="array" ref="AE2487">IFERROR(INDEX('Pontuação 3.0'!G$13:G$191, MATCH(AD2487, 'Pontuação 3.0'!F$13:F$191, 0)), "Faixa Indefinida")</f>
        <v>A</v>
      </c>
      <c r="AF2487" s="14">
        <f t="shared" si="2"/>
        <v>1</v>
      </c>
      <c r="AG2487" s="14">
        <f t="shared" si="3"/>
        <v>0</v>
      </c>
      <c r="AH2487" s="14">
        <f t="shared" si="4"/>
        <v>0</v>
      </c>
      <c r="AI2487" s="14">
        <f t="shared" si="5"/>
        <v>0</v>
      </c>
      <c r="AJ2487" s="10"/>
    </row>
    <row r="2488" ht="15.75" customHeight="1">
      <c r="A2488" s="9">
        <v>45696.0</v>
      </c>
      <c r="B2488" s="10" t="s">
        <v>5673</v>
      </c>
      <c r="C2488" s="10" t="s">
        <v>5674</v>
      </c>
      <c r="D2488" s="10" t="s">
        <v>5675</v>
      </c>
      <c r="E2488" s="10" t="s">
        <v>8586</v>
      </c>
      <c r="F2488" s="10" t="s">
        <v>8587</v>
      </c>
      <c r="G2488" s="10" t="s">
        <v>8620</v>
      </c>
      <c r="H2488" s="10" t="s">
        <v>8598</v>
      </c>
      <c r="I2488" s="10" t="s">
        <v>8590</v>
      </c>
      <c r="J2488" s="10" t="s">
        <v>8591</v>
      </c>
      <c r="K2488" s="10" t="s">
        <v>8590</v>
      </c>
      <c r="L2488" s="10" t="s">
        <v>8592</v>
      </c>
      <c r="M2488" s="10" t="s">
        <v>8601</v>
      </c>
      <c r="N2488" s="12" t="s">
        <v>11</v>
      </c>
      <c r="O2488" s="12" t="s">
        <v>13</v>
      </c>
      <c r="P2488" s="12" t="s">
        <v>77</v>
      </c>
      <c r="Q2488" s="12" t="s">
        <v>45</v>
      </c>
      <c r="R2488" s="12" t="s">
        <v>23</v>
      </c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3">
        <f>ROUNDUP(SUM(VLOOKUP(F2488,'Pontuação 3.0'!A$2:B$11,2,FALSE),VLOOKUP(E2488,'Pontuação 3.0'!C$2:D$11,2,FALSE),VLOOKUP(H2488,'Pontuação 3.0'!I$2:J$11,2,FALSE),VLOOKUP(J2488,'Pontuação 3.0'!G$2:H$11,2,FALSE),VLOOKUP(G2488,'Pontuação 3.0'!E$2:F$11,2,FALSE),VLOOKUP(K2488,'Pontuação 3.0'!K$2:L$11,2,FALSE),VLOOKUP(L2488,'Pontuação 3.0'!M$2:N$13,2,FALSE)),0)</f>
        <v>2134</v>
      </c>
      <c r="AD2488" s="14">
        <f t="shared" si="1"/>
        <v>213</v>
      </c>
      <c r="AE2488" s="14" t="str">
        <f t="array" ref="AE2488">IFERROR(INDEX('Pontuação 3.0'!G$13:G$191, MATCH(AD2488, 'Pontuação 3.0'!F$13:F$191, 0)), "Faixa Indefinida")</f>
        <v>C</v>
      </c>
      <c r="AF2488" s="14">
        <f t="shared" si="2"/>
        <v>0</v>
      </c>
      <c r="AG2488" s="14">
        <f t="shared" si="3"/>
        <v>0</v>
      </c>
      <c r="AH2488" s="14">
        <f t="shared" si="4"/>
        <v>1</v>
      </c>
      <c r="AI2488" s="14">
        <f t="shared" si="5"/>
        <v>0</v>
      </c>
      <c r="AJ2488" s="10"/>
    </row>
    <row r="2489" ht="15.75" customHeight="1">
      <c r="A2489" s="9">
        <v>45696.0</v>
      </c>
      <c r="B2489" s="10" t="s">
        <v>5678</v>
      </c>
      <c r="C2489" s="10" t="s">
        <v>5679</v>
      </c>
      <c r="D2489" s="11">
        <v>6.8984065912E10</v>
      </c>
      <c r="E2489" s="10" t="s">
        <v>8586</v>
      </c>
      <c r="F2489" s="10" t="s">
        <v>8631</v>
      </c>
      <c r="G2489" s="10" t="s">
        <v>8588</v>
      </c>
      <c r="H2489" s="10" t="s">
        <v>8605</v>
      </c>
      <c r="I2489" s="10" t="s">
        <v>8590</v>
      </c>
      <c r="J2489" s="10" t="s">
        <v>8617</v>
      </c>
      <c r="K2489" s="10" t="s">
        <v>8606</v>
      </c>
      <c r="L2489" s="10" t="s">
        <v>8615</v>
      </c>
      <c r="M2489" s="10" t="s">
        <v>8611</v>
      </c>
      <c r="N2489" s="12" t="s">
        <v>11</v>
      </c>
      <c r="O2489" s="12" t="s">
        <v>13</v>
      </c>
      <c r="P2489" s="12" t="s">
        <v>961</v>
      </c>
      <c r="Q2489" s="12" t="s">
        <v>962</v>
      </c>
      <c r="R2489" s="12" t="s">
        <v>14</v>
      </c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3">
        <f>ROUNDUP(SUM(VLOOKUP(F2489,'Pontuação 3.0'!A$2:B$11,2,FALSE),VLOOKUP(E2489,'Pontuação 3.0'!C$2:D$11,2,FALSE),VLOOKUP(H2489,'Pontuação 3.0'!I$2:J$11,2,FALSE),VLOOKUP(J2489,'Pontuação 3.0'!G$2:H$11,2,FALSE),VLOOKUP(G2489,'Pontuação 3.0'!E$2:F$11,2,FALSE),VLOOKUP(K2489,'Pontuação 3.0'!K$2:L$11,2,FALSE),VLOOKUP(L2489,'Pontuação 3.0'!M$2:N$13,2,FALSE)),0)</f>
        <v>2665</v>
      </c>
      <c r="AD2489" s="14">
        <f t="shared" si="1"/>
        <v>267</v>
      </c>
      <c r="AE2489" s="14" t="str">
        <f t="array" ref="AE2489">IFERROR(INDEX('Pontuação 3.0'!G$13:G$191, MATCH(AD2489, 'Pontuação 3.0'!F$13:F$191, 0)), "Faixa Indefinida")</f>
        <v>A</v>
      </c>
      <c r="AF2489" s="14">
        <f t="shared" si="2"/>
        <v>1</v>
      </c>
      <c r="AG2489" s="14">
        <f t="shared" si="3"/>
        <v>0</v>
      </c>
      <c r="AH2489" s="14">
        <f t="shared" si="4"/>
        <v>0</v>
      </c>
      <c r="AI2489" s="14">
        <f t="shared" si="5"/>
        <v>0</v>
      </c>
      <c r="AJ2489" s="10"/>
    </row>
    <row r="2490" ht="15.75" customHeight="1">
      <c r="A2490" s="9">
        <v>45696.0</v>
      </c>
      <c r="B2490" s="10" t="s">
        <v>5680</v>
      </c>
      <c r="C2490" s="10" t="s">
        <v>5681</v>
      </c>
      <c r="D2490" s="11">
        <v>3.2999901297E10</v>
      </c>
      <c r="E2490" s="10" t="s">
        <v>8622</v>
      </c>
      <c r="F2490" s="10" t="s">
        <v>8587</v>
      </c>
      <c r="G2490" s="10" t="s">
        <v>8628</v>
      </c>
      <c r="H2490" s="10" t="s">
        <v>8589</v>
      </c>
      <c r="I2490" s="10" t="s">
        <v>8590</v>
      </c>
      <c r="J2490" s="10" t="s">
        <v>8599</v>
      </c>
      <c r="K2490" s="10" t="s">
        <v>8590</v>
      </c>
      <c r="L2490" s="10" t="s">
        <v>8592</v>
      </c>
      <c r="M2490" s="10" t="s">
        <v>8611</v>
      </c>
      <c r="N2490" s="12" t="s">
        <v>11</v>
      </c>
      <c r="O2490" s="12" t="s">
        <v>13</v>
      </c>
      <c r="P2490" s="12" t="s">
        <v>114</v>
      </c>
      <c r="Q2490" s="12" t="s">
        <v>15</v>
      </c>
      <c r="R2490" s="12" t="s">
        <v>14</v>
      </c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3">
        <f>ROUNDUP(SUM(VLOOKUP(F2490,'Pontuação 3.0'!A$2:B$11,2,FALSE),VLOOKUP(E2490,'Pontuação 3.0'!C$2:D$11,2,FALSE),VLOOKUP(H2490,'Pontuação 3.0'!I$2:J$11,2,FALSE),VLOOKUP(J2490,'Pontuação 3.0'!G$2:H$11,2,FALSE),VLOOKUP(G2490,'Pontuação 3.0'!E$2:F$11,2,FALSE),VLOOKUP(K2490,'Pontuação 3.0'!K$2:L$11,2,FALSE),VLOOKUP(L2490,'Pontuação 3.0'!M$2:N$13,2,FALSE)),0)</f>
        <v>2029</v>
      </c>
      <c r="AD2490" s="14">
        <f t="shared" si="1"/>
        <v>203</v>
      </c>
      <c r="AE2490" s="14" t="str">
        <f t="array" ref="AE2490">IFERROR(INDEX('Pontuação 3.0'!G$13:G$191, MATCH(AD2490, 'Pontuação 3.0'!F$13:F$191, 0)), "Faixa Indefinida")</f>
        <v>C</v>
      </c>
      <c r="AF2490" s="14">
        <f t="shared" si="2"/>
        <v>0</v>
      </c>
      <c r="AG2490" s="14">
        <f t="shared" si="3"/>
        <v>0</v>
      </c>
      <c r="AH2490" s="14">
        <f t="shared" si="4"/>
        <v>1</v>
      </c>
      <c r="AI2490" s="14">
        <f t="shared" si="5"/>
        <v>0</v>
      </c>
      <c r="AJ2490" s="10"/>
    </row>
    <row r="2491" ht="15.75" customHeight="1">
      <c r="A2491" s="9">
        <v>45696.0</v>
      </c>
      <c r="B2491" s="10" t="s">
        <v>5676</v>
      </c>
      <c r="C2491" s="10" t="s">
        <v>5677</v>
      </c>
      <c r="D2491" s="11">
        <v>2.1976877232E10</v>
      </c>
      <c r="E2491" s="10" t="s">
        <v>8622</v>
      </c>
      <c r="F2491" s="10" t="s">
        <v>8596</v>
      </c>
      <c r="G2491" s="10" t="s">
        <v>8620</v>
      </c>
      <c r="H2491" s="10" t="s">
        <v>8598</v>
      </c>
      <c r="I2491" s="10" t="s">
        <v>8590</v>
      </c>
      <c r="J2491" s="10" t="s">
        <v>8599</v>
      </c>
      <c r="K2491" s="10" t="s">
        <v>8590</v>
      </c>
      <c r="L2491" s="10" t="s">
        <v>8592</v>
      </c>
      <c r="M2491" s="10" t="s">
        <v>8621</v>
      </c>
      <c r="N2491" s="12" t="s">
        <v>11</v>
      </c>
      <c r="O2491" s="12" t="s">
        <v>13</v>
      </c>
      <c r="P2491" s="12" t="s">
        <v>19</v>
      </c>
      <c r="Q2491" s="12" t="s">
        <v>15</v>
      </c>
      <c r="R2491" s="12" t="s">
        <v>23</v>
      </c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3">
        <f>ROUNDUP(SUM(VLOOKUP(F2491,'Pontuação 3.0'!A$2:B$11,2,FALSE),VLOOKUP(E2491,'Pontuação 3.0'!C$2:D$11,2,FALSE),VLOOKUP(H2491,'Pontuação 3.0'!I$2:J$11,2,FALSE),VLOOKUP(J2491,'Pontuação 3.0'!G$2:H$11,2,FALSE),VLOOKUP(G2491,'Pontuação 3.0'!E$2:F$11,2,FALSE),VLOOKUP(K2491,'Pontuação 3.0'!K$2:L$11,2,FALSE),VLOOKUP(L2491,'Pontuação 3.0'!M$2:N$13,2,FALSE)),0)</f>
        <v>1819</v>
      </c>
      <c r="AD2491" s="14">
        <f t="shared" si="1"/>
        <v>182</v>
      </c>
      <c r="AE2491" s="14" t="str">
        <f t="array" ref="AE2491">IFERROR(INDEX('Pontuação 3.0'!G$13:G$191, MATCH(AD2491, 'Pontuação 3.0'!F$13:F$191, 0)), "Faixa Indefinida")</f>
        <v>D</v>
      </c>
      <c r="AF2491" s="14">
        <f t="shared" si="2"/>
        <v>0</v>
      </c>
      <c r="AG2491" s="14">
        <f t="shared" si="3"/>
        <v>0</v>
      </c>
      <c r="AH2491" s="14">
        <f t="shared" si="4"/>
        <v>0</v>
      </c>
      <c r="AI2491" s="14">
        <f t="shared" si="5"/>
        <v>1</v>
      </c>
      <c r="AJ2491" s="10"/>
    </row>
    <row r="2492" ht="15.75" customHeight="1">
      <c r="A2492" s="9">
        <v>45696.0</v>
      </c>
      <c r="B2492" s="10" t="s">
        <v>5684</v>
      </c>
      <c r="C2492" s="10" t="s">
        <v>5685</v>
      </c>
      <c r="D2492" s="15" t="s">
        <v>8780</v>
      </c>
      <c r="E2492" s="10" t="s">
        <v>8586</v>
      </c>
      <c r="F2492" s="10" t="s">
        <v>8587</v>
      </c>
      <c r="G2492" s="10" t="s">
        <v>8588</v>
      </c>
      <c r="H2492" s="10" t="s">
        <v>8598</v>
      </c>
      <c r="I2492" s="10" t="s">
        <v>8614</v>
      </c>
      <c r="J2492" s="10" t="s">
        <v>8599</v>
      </c>
      <c r="K2492" s="10" t="s">
        <v>8590</v>
      </c>
      <c r="L2492" s="10" t="s">
        <v>8592</v>
      </c>
      <c r="M2492" s="10" t="s">
        <v>8601</v>
      </c>
      <c r="N2492" s="12" t="s">
        <v>11</v>
      </c>
      <c r="O2492" s="12" t="s">
        <v>13</v>
      </c>
      <c r="P2492" s="12" t="s">
        <v>114</v>
      </c>
      <c r="Q2492" s="12" t="s">
        <v>45</v>
      </c>
      <c r="R2492" s="12" t="s">
        <v>14</v>
      </c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3">
        <f>ROUNDUP(SUM(VLOOKUP(F2492,'Pontuação 3.0'!A$2:B$11,2,FALSE),VLOOKUP(E2492,'Pontuação 3.0'!C$2:D$11,2,FALSE),VLOOKUP(H2492,'Pontuação 3.0'!I$2:J$11,2,FALSE),VLOOKUP(J2492,'Pontuação 3.0'!G$2:H$11,2,FALSE),VLOOKUP(G2492,'Pontuação 3.0'!E$2:F$11,2,FALSE),VLOOKUP(K2492,'Pontuação 3.0'!K$2:L$11,2,FALSE),VLOOKUP(L2492,'Pontuação 3.0'!M$2:N$13,2,FALSE)),0)</f>
        <v>2122</v>
      </c>
      <c r="AD2492" s="14">
        <f t="shared" si="1"/>
        <v>212</v>
      </c>
      <c r="AE2492" s="14" t="str">
        <f t="array" ref="AE2492">IFERROR(INDEX('Pontuação 3.0'!G$13:G$191, MATCH(AD2492, 'Pontuação 3.0'!F$13:F$191, 0)), "Faixa Indefinida")</f>
        <v>C</v>
      </c>
      <c r="AF2492" s="14">
        <f t="shared" si="2"/>
        <v>0</v>
      </c>
      <c r="AG2492" s="14">
        <f t="shared" si="3"/>
        <v>0</v>
      </c>
      <c r="AH2492" s="14">
        <f t="shared" si="4"/>
        <v>1</v>
      </c>
      <c r="AI2492" s="14">
        <f t="shared" si="5"/>
        <v>0</v>
      </c>
      <c r="AJ2492" s="10"/>
    </row>
    <row r="2493" ht="15.75" customHeight="1">
      <c r="A2493" s="9">
        <v>45696.0</v>
      </c>
      <c r="B2493" s="10" t="s">
        <v>5686</v>
      </c>
      <c r="C2493" s="10" t="s">
        <v>5687</v>
      </c>
      <c r="D2493" s="11">
        <v>6.599616966E10</v>
      </c>
      <c r="E2493" s="10" t="s">
        <v>8586</v>
      </c>
      <c r="F2493" s="10" t="s">
        <v>8596</v>
      </c>
      <c r="G2493" s="10" t="s">
        <v>8588</v>
      </c>
      <c r="H2493" s="10" t="s">
        <v>8589</v>
      </c>
      <c r="I2493" s="10" t="s">
        <v>8590</v>
      </c>
      <c r="J2493" s="10" t="s">
        <v>8617</v>
      </c>
      <c r="K2493" s="10" t="s">
        <v>8590</v>
      </c>
      <c r="L2493" s="10" t="s">
        <v>8600</v>
      </c>
      <c r="M2493" s="10" t="s">
        <v>8593</v>
      </c>
      <c r="N2493" s="12" t="s">
        <v>11</v>
      </c>
      <c r="O2493" s="12" t="s">
        <v>13</v>
      </c>
      <c r="P2493" s="12" t="s">
        <v>19</v>
      </c>
      <c r="Q2493" s="12" t="s">
        <v>49</v>
      </c>
      <c r="R2493" s="12" t="s">
        <v>14</v>
      </c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3">
        <f>ROUNDUP(SUM(VLOOKUP(F2493,'Pontuação 3.0'!A$2:B$11,2,FALSE),VLOOKUP(E2493,'Pontuação 3.0'!C$2:D$11,2,FALSE),VLOOKUP(H2493,'Pontuação 3.0'!I$2:J$11,2,FALSE),VLOOKUP(J2493,'Pontuação 3.0'!G$2:H$11,2,FALSE),VLOOKUP(G2493,'Pontuação 3.0'!E$2:F$11,2,FALSE),VLOOKUP(K2493,'Pontuação 3.0'!K$2:L$11,2,FALSE),VLOOKUP(L2493,'Pontuação 3.0'!M$2:N$13,2,FALSE)),0)</f>
        <v>2545</v>
      </c>
      <c r="AD2493" s="14">
        <f t="shared" si="1"/>
        <v>255</v>
      </c>
      <c r="AE2493" s="14" t="str">
        <f t="array" ref="AE2493">IFERROR(INDEX('Pontuação 3.0'!G$13:G$191, MATCH(AD2493, 'Pontuação 3.0'!F$13:F$191, 0)), "Faixa Indefinida")</f>
        <v>A</v>
      </c>
      <c r="AF2493" s="14">
        <f t="shared" si="2"/>
        <v>1</v>
      </c>
      <c r="AG2493" s="14">
        <f t="shared" si="3"/>
        <v>0</v>
      </c>
      <c r="AH2493" s="14">
        <f t="shared" si="4"/>
        <v>0</v>
      </c>
      <c r="AI2493" s="14">
        <f t="shared" si="5"/>
        <v>0</v>
      </c>
      <c r="AJ2493" s="10"/>
    </row>
    <row r="2494" ht="15.75" customHeight="1">
      <c r="A2494" s="9">
        <v>45696.0</v>
      </c>
      <c r="B2494" s="10" t="s">
        <v>5689</v>
      </c>
      <c r="C2494" s="10" t="s">
        <v>5690</v>
      </c>
      <c r="D2494" s="11">
        <v>8.3991884736E10</v>
      </c>
      <c r="E2494" s="10" t="s">
        <v>8586</v>
      </c>
      <c r="F2494" s="10" t="s">
        <v>8587</v>
      </c>
      <c r="G2494" s="10" t="s">
        <v>8620</v>
      </c>
      <c r="H2494" s="10" t="s">
        <v>8598</v>
      </c>
      <c r="I2494" s="10" t="s">
        <v>8614</v>
      </c>
      <c r="J2494" s="10" t="s">
        <v>8599</v>
      </c>
      <c r="K2494" s="10" t="s">
        <v>8606</v>
      </c>
      <c r="L2494" s="10" t="s">
        <v>8615</v>
      </c>
      <c r="M2494" s="10" t="s">
        <v>8593</v>
      </c>
      <c r="N2494" s="12" t="s">
        <v>11</v>
      </c>
      <c r="O2494" s="12" t="s">
        <v>13</v>
      </c>
      <c r="P2494" s="12" t="s">
        <v>19</v>
      </c>
      <c r="Q2494" s="12" t="s">
        <v>15</v>
      </c>
      <c r="R2494" s="12" t="s">
        <v>14</v>
      </c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3">
        <f>ROUNDUP(SUM(VLOOKUP(F2494,'Pontuação 3.0'!A$2:B$11,2,FALSE),VLOOKUP(E2494,'Pontuação 3.0'!C$2:D$11,2,FALSE),VLOOKUP(H2494,'Pontuação 3.0'!I$2:J$11,2,FALSE),VLOOKUP(J2494,'Pontuação 3.0'!G$2:H$11,2,FALSE),VLOOKUP(G2494,'Pontuação 3.0'!E$2:F$11,2,FALSE),VLOOKUP(K2494,'Pontuação 3.0'!K$2:L$11,2,FALSE),VLOOKUP(L2494,'Pontuação 3.0'!M$2:N$13,2,FALSE)),0)</f>
        <v>2329</v>
      </c>
      <c r="AD2494" s="14">
        <f t="shared" si="1"/>
        <v>233</v>
      </c>
      <c r="AE2494" s="14" t="str">
        <f t="array" ref="AE2494">IFERROR(INDEX('Pontuação 3.0'!G$13:G$191, MATCH(AD2494, 'Pontuação 3.0'!F$13:F$191, 0)), "Faixa Indefinida")</f>
        <v>B</v>
      </c>
      <c r="AF2494" s="14">
        <f t="shared" si="2"/>
        <v>0</v>
      </c>
      <c r="AG2494" s="14">
        <f t="shared" si="3"/>
        <v>1</v>
      </c>
      <c r="AH2494" s="14">
        <f t="shared" si="4"/>
        <v>0</v>
      </c>
      <c r="AI2494" s="14">
        <f t="shared" si="5"/>
        <v>0</v>
      </c>
      <c r="AJ2494" s="10"/>
    </row>
    <row r="2495" ht="15.75" customHeight="1">
      <c r="A2495" s="9">
        <v>45696.0</v>
      </c>
      <c r="B2495" s="10" t="s">
        <v>1417</v>
      </c>
      <c r="C2495" s="10" t="s">
        <v>5688</v>
      </c>
      <c r="D2495" s="15" t="s">
        <v>8781</v>
      </c>
      <c r="E2495" s="10" t="s">
        <v>8586</v>
      </c>
      <c r="F2495" s="10" t="s">
        <v>8587</v>
      </c>
      <c r="G2495" s="10" t="s">
        <v>8588</v>
      </c>
      <c r="H2495" s="10" t="s">
        <v>8598</v>
      </c>
      <c r="I2495" s="10" t="s">
        <v>8590</v>
      </c>
      <c r="J2495" s="10" t="s">
        <v>8617</v>
      </c>
      <c r="K2495" s="10" t="s">
        <v>8590</v>
      </c>
      <c r="L2495" s="10" t="s">
        <v>8592</v>
      </c>
      <c r="M2495" s="10" t="s">
        <v>8593</v>
      </c>
      <c r="N2495" s="12" t="s">
        <v>11</v>
      </c>
      <c r="O2495" s="12" t="s">
        <v>13</v>
      </c>
      <c r="P2495" s="12" t="s">
        <v>19</v>
      </c>
      <c r="Q2495" s="12" t="s">
        <v>49</v>
      </c>
      <c r="R2495" s="12" t="s">
        <v>23</v>
      </c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3">
        <f>ROUNDUP(SUM(VLOOKUP(F2495,'Pontuação 3.0'!A$2:B$11,2,FALSE),VLOOKUP(E2495,'Pontuação 3.0'!C$2:D$11,2,FALSE),VLOOKUP(H2495,'Pontuação 3.0'!I$2:J$11,2,FALSE),VLOOKUP(J2495,'Pontuação 3.0'!G$2:H$11,2,FALSE),VLOOKUP(G2495,'Pontuação 3.0'!E$2:F$11,2,FALSE),VLOOKUP(K2495,'Pontuação 3.0'!K$2:L$11,2,FALSE),VLOOKUP(L2495,'Pontuação 3.0'!M$2:N$13,2,FALSE)),0)</f>
        <v>2397</v>
      </c>
      <c r="AD2495" s="14">
        <f t="shared" si="1"/>
        <v>240</v>
      </c>
      <c r="AE2495" s="14" t="str">
        <f t="array" ref="AE2495">IFERROR(INDEX('Pontuação 3.0'!G$13:G$191, MATCH(AD2495, 'Pontuação 3.0'!F$13:F$191, 0)), "Faixa Indefinida")</f>
        <v>A</v>
      </c>
      <c r="AF2495" s="14">
        <f t="shared" si="2"/>
        <v>1</v>
      </c>
      <c r="AG2495" s="14">
        <f t="shared" si="3"/>
        <v>0</v>
      </c>
      <c r="AH2495" s="14">
        <f t="shared" si="4"/>
        <v>0</v>
      </c>
      <c r="AI2495" s="14">
        <f t="shared" si="5"/>
        <v>0</v>
      </c>
      <c r="AJ2495" s="10"/>
    </row>
    <row r="2496" ht="15.75" customHeight="1">
      <c r="A2496" s="9">
        <v>45696.0</v>
      </c>
      <c r="B2496" s="10" t="s">
        <v>5691</v>
      </c>
      <c r="C2496" s="10" t="s">
        <v>5692</v>
      </c>
      <c r="D2496" s="10" t="s">
        <v>5693</v>
      </c>
      <c r="E2496" s="10" t="s">
        <v>8586</v>
      </c>
      <c r="F2496" s="10" t="s">
        <v>8631</v>
      </c>
      <c r="G2496" s="10" t="s">
        <v>8588</v>
      </c>
      <c r="H2496" s="10" t="s">
        <v>8598</v>
      </c>
      <c r="I2496" s="10" t="s">
        <v>8614</v>
      </c>
      <c r="J2496" s="10" t="s">
        <v>8591</v>
      </c>
      <c r="K2496" s="10" t="s">
        <v>8590</v>
      </c>
      <c r="L2496" s="10" t="s">
        <v>8592</v>
      </c>
      <c r="M2496" s="10" t="s">
        <v>8625</v>
      </c>
      <c r="N2496" s="12" t="s">
        <v>11</v>
      </c>
      <c r="O2496" s="12" t="s">
        <v>13</v>
      </c>
      <c r="P2496" s="12" t="s">
        <v>161</v>
      </c>
      <c r="Q2496" s="12" t="s">
        <v>45</v>
      </c>
      <c r="R2496" s="12" t="s">
        <v>14</v>
      </c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3">
        <f>ROUNDUP(SUM(VLOOKUP(F2496,'Pontuação 3.0'!A$2:B$11,2,FALSE),VLOOKUP(E2496,'Pontuação 3.0'!C$2:D$11,2,FALSE),VLOOKUP(H2496,'Pontuação 3.0'!I$2:J$11,2,FALSE),VLOOKUP(J2496,'Pontuação 3.0'!G$2:H$11,2,FALSE),VLOOKUP(G2496,'Pontuação 3.0'!E$2:F$11,2,FALSE),VLOOKUP(K2496,'Pontuação 3.0'!K$2:L$11,2,FALSE),VLOOKUP(L2496,'Pontuação 3.0'!M$2:N$13,2,FALSE)),0)</f>
        <v>2259</v>
      </c>
      <c r="AD2496" s="14">
        <f t="shared" si="1"/>
        <v>226</v>
      </c>
      <c r="AE2496" s="14" t="str">
        <f t="array" ref="AE2496">IFERROR(INDEX('Pontuação 3.0'!G$13:G$191, MATCH(AD2496, 'Pontuação 3.0'!F$13:F$191, 0)), "Faixa Indefinida")</f>
        <v>B</v>
      </c>
      <c r="AF2496" s="14">
        <f t="shared" si="2"/>
        <v>0</v>
      </c>
      <c r="AG2496" s="14">
        <f t="shared" si="3"/>
        <v>1</v>
      </c>
      <c r="AH2496" s="14">
        <f t="shared" si="4"/>
        <v>0</v>
      </c>
      <c r="AI2496" s="14">
        <f t="shared" si="5"/>
        <v>0</v>
      </c>
      <c r="AJ2496" s="10"/>
    </row>
    <row r="2497" ht="15.75" customHeight="1">
      <c r="A2497" s="9">
        <v>45696.0</v>
      </c>
      <c r="B2497" s="10" t="s">
        <v>5694</v>
      </c>
      <c r="C2497" s="10" t="s">
        <v>5695</v>
      </c>
      <c r="D2497" s="11">
        <v>7.3998163675E10</v>
      </c>
      <c r="E2497" s="10" t="s">
        <v>8586</v>
      </c>
      <c r="F2497" s="10" t="s">
        <v>8587</v>
      </c>
      <c r="G2497" s="10" t="s">
        <v>8588</v>
      </c>
      <c r="H2497" s="10" t="s">
        <v>8605</v>
      </c>
      <c r="I2497" s="10" t="s">
        <v>8614</v>
      </c>
      <c r="J2497" s="10" t="s">
        <v>8599</v>
      </c>
      <c r="K2497" s="10" t="s">
        <v>8590</v>
      </c>
      <c r="L2497" s="10" t="s">
        <v>8592</v>
      </c>
      <c r="M2497" s="10" t="s">
        <v>8601</v>
      </c>
      <c r="N2497" s="12" t="s">
        <v>11</v>
      </c>
      <c r="O2497" s="12" t="s">
        <v>13</v>
      </c>
      <c r="P2497" s="12" t="s">
        <v>48</v>
      </c>
      <c r="Q2497" s="12" t="s">
        <v>49</v>
      </c>
      <c r="R2497" s="12" t="s">
        <v>14</v>
      </c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3">
        <f>ROUNDUP(SUM(VLOOKUP(F2497,'Pontuação 3.0'!A$2:B$11,2,FALSE),VLOOKUP(E2497,'Pontuação 3.0'!C$2:D$11,2,FALSE),VLOOKUP(H2497,'Pontuação 3.0'!I$2:J$11,2,FALSE),VLOOKUP(J2497,'Pontuação 3.0'!G$2:H$11,2,FALSE),VLOOKUP(G2497,'Pontuação 3.0'!E$2:F$11,2,FALSE),VLOOKUP(K2497,'Pontuação 3.0'!K$2:L$11,2,FALSE),VLOOKUP(L2497,'Pontuação 3.0'!M$2:N$13,2,FALSE)),0)</f>
        <v>2058</v>
      </c>
      <c r="AD2497" s="14">
        <f t="shared" si="1"/>
        <v>206</v>
      </c>
      <c r="AE2497" s="14" t="str">
        <f t="array" ref="AE2497">IFERROR(INDEX('Pontuação 3.0'!G$13:G$191, MATCH(AD2497, 'Pontuação 3.0'!F$13:F$191, 0)), "Faixa Indefinida")</f>
        <v>C</v>
      </c>
      <c r="AF2497" s="14">
        <f t="shared" si="2"/>
        <v>0</v>
      </c>
      <c r="AG2497" s="14">
        <f t="shared" si="3"/>
        <v>0</v>
      </c>
      <c r="AH2497" s="14">
        <f t="shared" si="4"/>
        <v>1</v>
      </c>
      <c r="AI2497" s="14">
        <f t="shared" si="5"/>
        <v>0</v>
      </c>
      <c r="AJ2497" s="10"/>
    </row>
    <row r="2498" ht="15.75" customHeight="1">
      <c r="A2498" s="9">
        <v>45696.0</v>
      </c>
      <c r="B2498" s="10" t="s">
        <v>5698</v>
      </c>
      <c r="C2498" s="10" t="s">
        <v>5699</v>
      </c>
      <c r="D2498" s="11">
        <v>2.1981434816E10</v>
      </c>
      <c r="E2498" s="10" t="s">
        <v>8586</v>
      </c>
      <c r="F2498" s="10" t="s">
        <v>8587</v>
      </c>
      <c r="G2498" s="10" t="s">
        <v>8588</v>
      </c>
      <c r="H2498" s="10" t="s">
        <v>8598</v>
      </c>
      <c r="I2498" s="10" t="s">
        <v>8590</v>
      </c>
      <c r="J2498" s="10" t="s">
        <v>8591</v>
      </c>
      <c r="K2498" s="10" t="s">
        <v>8590</v>
      </c>
      <c r="L2498" s="10" t="s">
        <v>8615</v>
      </c>
      <c r="M2498" s="10" t="s">
        <v>8601</v>
      </c>
      <c r="N2498" s="12" t="s">
        <v>11</v>
      </c>
      <c r="O2498" s="12" t="s">
        <v>13</v>
      </c>
      <c r="P2498" s="12" t="s">
        <v>19</v>
      </c>
      <c r="Q2498" s="12" t="s">
        <v>15</v>
      </c>
      <c r="R2498" s="12" t="s">
        <v>14</v>
      </c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3">
        <f>ROUNDUP(SUM(VLOOKUP(F2498,'Pontuação 3.0'!A$2:B$11,2,FALSE),VLOOKUP(E2498,'Pontuação 3.0'!C$2:D$11,2,FALSE),VLOOKUP(H2498,'Pontuação 3.0'!I$2:J$11,2,FALSE),VLOOKUP(J2498,'Pontuação 3.0'!G$2:H$11,2,FALSE),VLOOKUP(G2498,'Pontuação 3.0'!E$2:F$11,2,FALSE),VLOOKUP(K2498,'Pontuação 3.0'!K$2:L$11,2,FALSE),VLOOKUP(L2498,'Pontuação 3.0'!M$2:N$13,2,FALSE)),0)</f>
        <v>2360</v>
      </c>
      <c r="AD2498" s="14">
        <f t="shared" si="1"/>
        <v>236</v>
      </c>
      <c r="AE2498" s="14" t="str">
        <f t="array" ref="AE2498">IFERROR(INDEX('Pontuação 3.0'!G$13:G$191, MATCH(AD2498, 'Pontuação 3.0'!F$13:F$191, 0)), "Faixa Indefinida")</f>
        <v>A</v>
      </c>
      <c r="AF2498" s="14">
        <f t="shared" si="2"/>
        <v>1</v>
      </c>
      <c r="AG2498" s="14">
        <f t="shared" si="3"/>
        <v>0</v>
      </c>
      <c r="AH2498" s="14">
        <f t="shared" si="4"/>
        <v>0</v>
      </c>
      <c r="AI2498" s="14">
        <f t="shared" si="5"/>
        <v>0</v>
      </c>
      <c r="AJ2498" s="10"/>
    </row>
    <row r="2499" ht="15.75" customHeight="1">
      <c r="A2499" s="9">
        <v>45696.0</v>
      </c>
      <c r="B2499" s="10" t="s">
        <v>5696</v>
      </c>
      <c r="C2499" s="10" t="s">
        <v>5697</v>
      </c>
      <c r="D2499" s="11">
        <v>9.66934317E8</v>
      </c>
      <c r="E2499" s="10" t="s">
        <v>8586</v>
      </c>
      <c r="F2499" s="10" t="s">
        <v>8610</v>
      </c>
      <c r="G2499" s="10" t="s">
        <v>8620</v>
      </c>
      <c r="H2499" s="10" t="s">
        <v>8632</v>
      </c>
      <c r="I2499" s="10" t="s">
        <v>8614</v>
      </c>
      <c r="J2499" s="10" t="s">
        <v>8599</v>
      </c>
      <c r="K2499" s="10" t="s">
        <v>8590</v>
      </c>
      <c r="L2499" s="10" t="s">
        <v>8592</v>
      </c>
      <c r="M2499" s="10" t="s">
        <v>8601</v>
      </c>
      <c r="N2499" s="12" t="s">
        <v>11</v>
      </c>
      <c r="O2499" s="12" t="s">
        <v>13</v>
      </c>
      <c r="P2499" s="12" t="s">
        <v>19</v>
      </c>
      <c r="Q2499" s="12" t="s">
        <v>15</v>
      </c>
      <c r="R2499" s="12" t="s">
        <v>14</v>
      </c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3">
        <f>ROUNDUP(SUM(VLOOKUP(F2499,'Pontuação 3.0'!A$2:B$11,2,FALSE),VLOOKUP(E2499,'Pontuação 3.0'!C$2:D$11,2,FALSE),VLOOKUP(H2499,'Pontuação 3.0'!I$2:J$11,2,FALSE),VLOOKUP(J2499,'Pontuação 3.0'!G$2:H$11,2,FALSE),VLOOKUP(G2499,'Pontuação 3.0'!E$2:F$11,2,FALSE),VLOOKUP(K2499,'Pontuação 3.0'!K$2:L$11,2,FALSE),VLOOKUP(L2499,'Pontuação 3.0'!M$2:N$13,2,FALSE)),0)</f>
        <v>1652</v>
      </c>
      <c r="AD2499" s="14">
        <f t="shared" si="1"/>
        <v>165</v>
      </c>
      <c r="AE2499" s="14" t="str">
        <f t="array" ref="AE2499">IFERROR(INDEX('Pontuação 3.0'!G$13:G$191, MATCH(AD2499, 'Pontuação 3.0'!F$13:F$191, 0)), "Faixa Indefinida")</f>
        <v>D</v>
      </c>
      <c r="AF2499" s="14">
        <f t="shared" si="2"/>
        <v>0</v>
      </c>
      <c r="AG2499" s="14">
        <f t="shared" si="3"/>
        <v>0</v>
      </c>
      <c r="AH2499" s="14">
        <f t="shared" si="4"/>
        <v>0</v>
      </c>
      <c r="AI2499" s="14">
        <f t="shared" si="5"/>
        <v>1</v>
      </c>
      <c r="AJ2499" s="10"/>
    </row>
    <row r="2500" ht="15.75" customHeight="1">
      <c r="A2500" s="9">
        <v>45696.0</v>
      </c>
      <c r="B2500" s="10" t="s">
        <v>5063</v>
      </c>
      <c r="C2500" s="10" t="s">
        <v>5701</v>
      </c>
      <c r="D2500" s="10" t="s">
        <v>5702</v>
      </c>
      <c r="E2500" s="10" t="s">
        <v>8586</v>
      </c>
      <c r="F2500" s="10" t="s">
        <v>8640</v>
      </c>
      <c r="G2500" s="10" t="s">
        <v>8628</v>
      </c>
      <c r="H2500" s="10" t="s">
        <v>8626</v>
      </c>
      <c r="I2500" s="10" t="s">
        <v>8590</v>
      </c>
      <c r="J2500" s="10" t="s">
        <v>8591</v>
      </c>
      <c r="K2500" s="10" t="s">
        <v>8590</v>
      </c>
      <c r="L2500" s="10" t="s">
        <v>8615</v>
      </c>
      <c r="M2500" s="10" t="s">
        <v>8593</v>
      </c>
      <c r="N2500" s="12" t="s">
        <v>11</v>
      </c>
      <c r="O2500" s="12" t="s">
        <v>13</v>
      </c>
      <c r="P2500" s="12" t="s">
        <v>19</v>
      </c>
      <c r="Q2500" s="12" t="s">
        <v>15</v>
      </c>
      <c r="R2500" s="12" t="s">
        <v>14</v>
      </c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3">
        <f>ROUNDUP(SUM(VLOOKUP(F2500,'Pontuação 3.0'!A$2:B$11,2,FALSE),VLOOKUP(E2500,'Pontuação 3.0'!C$2:D$11,2,FALSE),VLOOKUP(H2500,'Pontuação 3.0'!I$2:J$11,2,FALSE),VLOOKUP(J2500,'Pontuação 3.0'!G$2:H$11,2,FALSE),VLOOKUP(G2500,'Pontuação 3.0'!E$2:F$11,2,FALSE),VLOOKUP(K2500,'Pontuação 3.0'!K$2:L$11,2,FALSE),VLOOKUP(L2500,'Pontuação 3.0'!M$2:N$13,2,FALSE)),0)</f>
        <v>1914</v>
      </c>
      <c r="AD2500" s="14">
        <f t="shared" si="1"/>
        <v>191</v>
      </c>
      <c r="AE2500" s="14" t="str">
        <f t="array" ref="AE2500">IFERROR(INDEX('Pontuação 3.0'!G$13:G$191, MATCH(AD2500, 'Pontuação 3.0'!F$13:F$191, 0)), "Faixa Indefinida")</f>
        <v>D</v>
      </c>
      <c r="AF2500" s="14">
        <f t="shared" si="2"/>
        <v>0</v>
      </c>
      <c r="AG2500" s="14">
        <f t="shared" si="3"/>
        <v>0</v>
      </c>
      <c r="AH2500" s="14">
        <f t="shared" si="4"/>
        <v>0</v>
      </c>
      <c r="AI2500" s="14">
        <f t="shared" si="5"/>
        <v>1</v>
      </c>
      <c r="AJ2500" s="10"/>
    </row>
    <row r="2501" ht="15.75" customHeight="1">
      <c r="A2501" s="9">
        <v>45696.0</v>
      </c>
      <c r="B2501" s="10" t="s">
        <v>5703</v>
      </c>
      <c r="C2501" s="10" t="s">
        <v>5704</v>
      </c>
      <c r="D2501" s="11">
        <v>1.1945009013E10</v>
      </c>
      <c r="E2501" s="10" t="s">
        <v>8586</v>
      </c>
      <c r="F2501" s="10" t="s">
        <v>8596</v>
      </c>
      <c r="G2501" s="10" t="s">
        <v>8588</v>
      </c>
      <c r="H2501" s="10" t="s">
        <v>8598</v>
      </c>
      <c r="I2501" s="10" t="s">
        <v>8590</v>
      </c>
      <c r="J2501" s="10" t="s">
        <v>8599</v>
      </c>
      <c r="K2501" s="10" t="s">
        <v>8590</v>
      </c>
      <c r="L2501" s="10" t="s">
        <v>8629</v>
      </c>
      <c r="M2501" s="10" t="s">
        <v>8601</v>
      </c>
      <c r="N2501" s="12" t="s">
        <v>11</v>
      </c>
      <c r="O2501" s="12" t="s">
        <v>13</v>
      </c>
      <c r="P2501" s="12" t="s">
        <v>12</v>
      </c>
      <c r="Q2501" s="12" t="s">
        <v>4391</v>
      </c>
      <c r="R2501" s="12" t="s">
        <v>23</v>
      </c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3">
        <f>ROUNDUP(SUM(VLOOKUP(F2501,'Pontuação 3.0'!A$2:B$11,2,FALSE),VLOOKUP(E2501,'Pontuação 3.0'!C$2:D$11,2,FALSE),VLOOKUP(H2501,'Pontuação 3.0'!I$2:J$11,2,FALSE),VLOOKUP(J2501,'Pontuação 3.0'!G$2:H$11,2,FALSE),VLOOKUP(G2501,'Pontuação 3.0'!E$2:F$11,2,FALSE),VLOOKUP(K2501,'Pontuação 3.0'!K$2:L$11,2,FALSE),VLOOKUP(L2501,'Pontuação 3.0'!M$2:N$13,2,FALSE)),0)</f>
        <v>1967</v>
      </c>
      <c r="AD2501" s="14">
        <f t="shared" si="1"/>
        <v>197</v>
      </c>
      <c r="AE2501" s="14" t="str">
        <f t="array" ref="AE2501">IFERROR(INDEX('Pontuação 3.0'!G$13:G$191, MATCH(AD2501, 'Pontuação 3.0'!F$13:F$191, 0)), "Faixa Indefinida")</f>
        <v>C</v>
      </c>
      <c r="AF2501" s="14">
        <f t="shared" si="2"/>
        <v>0</v>
      </c>
      <c r="AG2501" s="14">
        <f t="shared" si="3"/>
        <v>0</v>
      </c>
      <c r="AH2501" s="14">
        <f t="shared" si="4"/>
        <v>1</v>
      </c>
      <c r="AI2501" s="14">
        <f t="shared" si="5"/>
        <v>0</v>
      </c>
      <c r="AJ2501" s="10"/>
    </row>
    <row r="2502" ht="15.75" customHeight="1">
      <c r="A2502" s="9">
        <v>45696.0</v>
      </c>
      <c r="B2502" s="10" t="s">
        <v>5707</v>
      </c>
      <c r="C2502" s="10" t="s">
        <v>5708</v>
      </c>
      <c r="D2502" s="11">
        <v>4.198456749E10</v>
      </c>
      <c r="E2502" s="10" t="s">
        <v>8586</v>
      </c>
      <c r="F2502" s="10" t="s">
        <v>8587</v>
      </c>
      <c r="G2502" s="10" t="s">
        <v>8620</v>
      </c>
      <c r="H2502" s="10" t="s">
        <v>8589</v>
      </c>
      <c r="I2502" s="10" t="s">
        <v>8590</v>
      </c>
      <c r="J2502" s="10" t="s">
        <v>8591</v>
      </c>
      <c r="K2502" s="10" t="s">
        <v>8590</v>
      </c>
      <c r="L2502" s="10" t="s">
        <v>8600</v>
      </c>
      <c r="M2502" s="10" t="s">
        <v>8601</v>
      </c>
      <c r="N2502" s="12" t="s">
        <v>11</v>
      </c>
      <c r="O2502" s="12" t="s">
        <v>13</v>
      </c>
      <c r="P2502" s="12" t="s">
        <v>19</v>
      </c>
      <c r="Q2502" s="12" t="s">
        <v>15</v>
      </c>
      <c r="R2502" s="12" t="s">
        <v>14</v>
      </c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3">
        <f>ROUNDUP(SUM(VLOOKUP(F2502,'Pontuação 3.0'!A$2:B$11,2,FALSE),VLOOKUP(E2502,'Pontuação 3.0'!C$2:D$11,2,FALSE),VLOOKUP(H2502,'Pontuação 3.0'!I$2:J$11,2,FALSE),VLOOKUP(J2502,'Pontuação 3.0'!G$2:H$11,2,FALSE),VLOOKUP(G2502,'Pontuação 3.0'!E$2:F$11,2,FALSE),VLOOKUP(K2502,'Pontuação 3.0'!K$2:L$11,2,FALSE),VLOOKUP(L2502,'Pontuação 3.0'!M$2:N$13,2,FALSE)),0)</f>
        <v>2415</v>
      </c>
      <c r="AD2502" s="14">
        <f t="shared" si="1"/>
        <v>242</v>
      </c>
      <c r="AE2502" s="14" t="str">
        <f t="array" ref="AE2502">IFERROR(INDEX('Pontuação 3.0'!G$13:G$191, MATCH(AD2502, 'Pontuação 3.0'!F$13:F$191, 0)), "Faixa Indefinida")</f>
        <v>A</v>
      </c>
      <c r="AF2502" s="14">
        <f t="shared" si="2"/>
        <v>1</v>
      </c>
      <c r="AG2502" s="14">
        <f t="shared" si="3"/>
        <v>0</v>
      </c>
      <c r="AH2502" s="14">
        <f t="shared" si="4"/>
        <v>0</v>
      </c>
      <c r="AI2502" s="14">
        <f t="shared" si="5"/>
        <v>0</v>
      </c>
      <c r="AJ2502" s="10"/>
    </row>
    <row r="2503" ht="15.75" customHeight="1">
      <c r="A2503" s="9">
        <v>45696.0</v>
      </c>
      <c r="B2503" s="10" t="s">
        <v>5709</v>
      </c>
      <c r="C2503" s="10" t="s">
        <v>5710</v>
      </c>
      <c r="D2503" s="11">
        <v>1.3996117821E10</v>
      </c>
      <c r="E2503" s="10" t="s">
        <v>8586</v>
      </c>
      <c r="F2503" s="10" t="s">
        <v>8640</v>
      </c>
      <c r="G2503" s="10" t="s">
        <v>8597</v>
      </c>
      <c r="H2503" s="10" t="s">
        <v>8598</v>
      </c>
      <c r="I2503" s="10" t="s">
        <v>8614</v>
      </c>
      <c r="J2503" s="10" t="s">
        <v>8599</v>
      </c>
      <c r="K2503" s="10" t="s">
        <v>8590</v>
      </c>
      <c r="L2503" s="10" t="s">
        <v>8615</v>
      </c>
      <c r="M2503" s="10" t="s">
        <v>8593</v>
      </c>
      <c r="N2503" s="12" t="s">
        <v>11</v>
      </c>
      <c r="O2503" s="12" t="s">
        <v>13</v>
      </c>
      <c r="P2503" s="12" t="s">
        <v>19</v>
      </c>
      <c r="Q2503" s="12" t="s">
        <v>60</v>
      </c>
      <c r="R2503" s="12" t="s">
        <v>14</v>
      </c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3">
        <f>ROUNDUP(SUM(VLOOKUP(F2503,'Pontuação 3.0'!A$2:B$11,2,FALSE),VLOOKUP(E2503,'Pontuação 3.0'!C$2:D$11,2,FALSE),VLOOKUP(H2503,'Pontuação 3.0'!I$2:J$11,2,FALSE),VLOOKUP(J2503,'Pontuação 3.0'!G$2:H$11,2,FALSE),VLOOKUP(G2503,'Pontuação 3.0'!E$2:F$11,2,FALSE),VLOOKUP(K2503,'Pontuação 3.0'!K$2:L$11,2,FALSE),VLOOKUP(L2503,'Pontuação 3.0'!M$2:N$13,2,FALSE)),0)</f>
        <v>1953</v>
      </c>
      <c r="AD2503" s="14">
        <f t="shared" si="1"/>
        <v>195</v>
      </c>
      <c r="AE2503" s="14" t="str">
        <f t="array" ref="AE2503">IFERROR(INDEX('Pontuação 3.0'!G$13:G$191, MATCH(AD2503, 'Pontuação 3.0'!F$13:F$191, 0)), "Faixa Indefinida")</f>
        <v>C</v>
      </c>
      <c r="AF2503" s="14">
        <f t="shared" si="2"/>
        <v>0</v>
      </c>
      <c r="AG2503" s="14">
        <f t="shared" si="3"/>
        <v>0</v>
      </c>
      <c r="AH2503" s="14">
        <f t="shared" si="4"/>
        <v>1</v>
      </c>
      <c r="AI2503" s="14">
        <f t="shared" si="5"/>
        <v>0</v>
      </c>
      <c r="AJ2503" s="10"/>
    </row>
    <row r="2504" ht="15.75" customHeight="1">
      <c r="A2504" s="9">
        <v>45696.0</v>
      </c>
      <c r="B2504" s="10" t="s">
        <v>5705</v>
      </c>
      <c r="C2504" s="10" t="s">
        <v>5706</v>
      </c>
      <c r="D2504" s="11">
        <v>5.592986238459E12</v>
      </c>
      <c r="E2504" s="10" t="s">
        <v>8586</v>
      </c>
      <c r="F2504" s="10" t="s">
        <v>8610</v>
      </c>
      <c r="G2504" s="10" t="s">
        <v>8597</v>
      </c>
      <c r="H2504" s="10" t="s">
        <v>8626</v>
      </c>
      <c r="I2504" s="10" t="s">
        <v>8614</v>
      </c>
      <c r="J2504" s="10" t="s">
        <v>8599</v>
      </c>
      <c r="K2504" s="10" t="s">
        <v>8590</v>
      </c>
      <c r="L2504" s="10" t="s">
        <v>8592</v>
      </c>
      <c r="M2504" s="10" t="s">
        <v>8611</v>
      </c>
      <c r="N2504" s="12" t="s">
        <v>11</v>
      </c>
      <c r="O2504" s="12" t="s">
        <v>13</v>
      </c>
      <c r="P2504" s="12" t="s">
        <v>19</v>
      </c>
      <c r="Q2504" s="12" t="s">
        <v>15</v>
      </c>
      <c r="R2504" s="12" t="s">
        <v>23</v>
      </c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3">
        <f>ROUNDUP(SUM(VLOOKUP(F2504,'Pontuação 3.0'!A$2:B$11,2,FALSE),VLOOKUP(E2504,'Pontuação 3.0'!C$2:D$11,2,FALSE),VLOOKUP(H2504,'Pontuação 3.0'!I$2:J$11,2,FALSE),VLOOKUP(J2504,'Pontuação 3.0'!G$2:H$11,2,FALSE),VLOOKUP(G2504,'Pontuação 3.0'!E$2:F$11,2,FALSE),VLOOKUP(K2504,'Pontuação 3.0'!K$2:L$11,2,FALSE),VLOOKUP(L2504,'Pontuação 3.0'!M$2:N$13,2,FALSE)),0)</f>
        <v>1645</v>
      </c>
      <c r="AD2504" s="14">
        <f t="shared" si="1"/>
        <v>165</v>
      </c>
      <c r="AE2504" s="14" t="str">
        <f t="array" ref="AE2504">IFERROR(INDEX('Pontuação 3.0'!G$13:G$191, MATCH(AD2504, 'Pontuação 3.0'!F$13:F$191, 0)), "Faixa Indefinida")</f>
        <v>D</v>
      </c>
      <c r="AF2504" s="14">
        <f t="shared" si="2"/>
        <v>0</v>
      </c>
      <c r="AG2504" s="14">
        <f t="shared" si="3"/>
        <v>0</v>
      </c>
      <c r="AH2504" s="14">
        <f t="shared" si="4"/>
        <v>0</v>
      </c>
      <c r="AI2504" s="14">
        <f t="shared" si="5"/>
        <v>1</v>
      </c>
      <c r="AJ2504" s="10"/>
    </row>
    <row r="2505" ht="15.75" customHeight="1">
      <c r="A2505" s="9">
        <v>45696.0</v>
      </c>
      <c r="B2505" s="10" t="s">
        <v>5705</v>
      </c>
      <c r="C2505" s="10" t="s">
        <v>5706</v>
      </c>
      <c r="D2505" s="11">
        <v>5.592986238459E12</v>
      </c>
      <c r="E2505" s="10" t="s">
        <v>8586</v>
      </c>
      <c r="F2505" s="10" t="s">
        <v>8610</v>
      </c>
      <c r="G2505" s="10" t="s">
        <v>8597</v>
      </c>
      <c r="H2505" s="10" t="s">
        <v>8626</v>
      </c>
      <c r="I2505" s="10" t="s">
        <v>8614</v>
      </c>
      <c r="J2505" s="10" t="s">
        <v>8599</v>
      </c>
      <c r="K2505" s="10" t="s">
        <v>8590</v>
      </c>
      <c r="L2505" s="10" t="s">
        <v>8592</v>
      </c>
      <c r="M2505" s="10" t="s">
        <v>8611</v>
      </c>
      <c r="N2505" s="12" t="s">
        <v>11</v>
      </c>
      <c r="O2505" s="12" t="s">
        <v>13</v>
      </c>
      <c r="P2505" s="12" t="s">
        <v>19</v>
      </c>
      <c r="Q2505" s="12" t="s">
        <v>15</v>
      </c>
      <c r="R2505" s="12" t="s">
        <v>23</v>
      </c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3">
        <f>ROUNDUP(SUM(VLOOKUP(F2505,'Pontuação 3.0'!A$2:B$11,2,FALSE),VLOOKUP(E2505,'Pontuação 3.0'!C$2:D$11,2,FALSE),VLOOKUP(H2505,'Pontuação 3.0'!I$2:J$11,2,FALSE),VLOOKUP(J2505,'Pontuação 3.0'!G$2:H$11,2,FALSE),VLOOKUP(G2505,'Pontuação 3.0'!E$2:F$11,2,FALSE),VLOOKUP(K2505,'Pontuação 3.0'!K$2:L$11,2,FALSE),VLOOKUP(L2505,'Pontuação 3.0'!M$2:N$13,2,FALSE)),0)</f>
        <v>1645</v>
      </c>
      <c r="AD2505" s="14">
        <f t="shared" si="1"/>
        <v>165</v>
      </c>
      <c r="AE2505" s="14" t="str">
        <f t="array" ref="AE2505">IFERROR(INDEX('Pontuação 3.0'!G$13:G$191, MATCH(AD2505, 'Pontuação 3.0'!F$13:F$191, 0)), "Faixa Indefinida")</f>
        <v>D</v>
      </c>
      <c r="AF2505" s="14">
        <f t="shared" si="2"/>
        <v>0</v>
      </c>
      <c r="AG2505" s="14">
        <f t="shared" si="3"/>
        <v>0</v>
      </c>
      <c r="AH2505" s="14">
        <f t="shared" si="4"/>
        <v>0</v>
      </c>
      <c r="AI2505" s="14">
        <f t="shared" si="5"/>
        <v>1</v>
      </c>
      <c r="AJ2505" s="10"/>
    </row>
    <row r="2506" ht="15.75" customHeight="1">
      <c r="A2506" s="9">
        <v>45696.0</v>
      </c>
      <c r="B2506" s="10" t="s">
        <v>5711</v>
      </c>
      <c r="C2506" s="10" t="s">
        <v>5712</v>
      </c>
      <c r="D2506" s="11">
        <v>1.1975494322E10</v>
      </c>
      <c r="E2506" s="10" t="s">
        <v>8622</v>
      </c>
      <c r="F2506" s="10" t="s">
        <v>8596</v>
      </c>
      <c r="G2506" s="10" t="s">
        <v>8616</v>
      </c>
      <c r="H2506" s="10" t="s">
        <v>8605</v>
      </c>
      <c r="I2506" s="10" t="s">
        <v>8590</v>
      </c>
      <c r="J2506" s="10" t="s">
        <v>8624</v>
      </c>
      <c r="K2506" s="10" t="s">
        <v>8590</v>
      </c>
      <c r="L2506" s="10" t="s">
        <v>8600</v>
      </c>
      <c r="M2506" s="10" t="s">
        <v>8593</v>
      </c>
      <c r="N2506" s="12" t="s">
        <v>11</v>
      </c>
      <c r="O2506" s="12" t="s">
        <v>13</v>
      </c>
      <c r="P2506" s="12" t="s">
        <v>114</v>
      </c>
      <c r="Q2506" s="12" t="s">
        <v>45</v>
      </c>
      <c r="R2506" s="12" t="s">
        <v>14</v>
      </c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3">
        <f>ROUNDUP(SUM(VLOOKUP(F2506,'Pontuação 3.0'!A$2:B$11,2,FALSE),VLOOKUP(E2506,'Pontuação 3.0'!C$2:D$11,2,FALSE),VLOOKUP(H2506,'Pontuação 3.0'!I$2:J$11,2,FALSE),VLOOKUP(J2506,'Pontuação 3.0'!G$2:H$11,2,FALSE),VLOOKUP(G2506,'Pontuação 3.0'!E$2:F$11,2,FALSE),VLOOKUP(K2506,'Pontuação 3.0'!K$2:L$11,2,FALSE),VLOOKUP(L2506,'Pontuação 3.0'!M$2:N$13,2,FALSE)),0)</f>
        <v>2206</v>
      </c>
      <c r="AD2506" s="14">
        <f t="shared" si="1"/>
        <v>221</v>
      </c>
      <c r="AE2506" s="14" t="str">
        <f t="array" ref="AE2506">IFERROR(INDEX('Pontuação 3.0'!G$13:G$191, MATCH(AD2506, 'Pontuação 3.0'!F$13:F$191, 0)), "Faixa Indefinida")</f>
        <v>B</v>
      </c>
      <c r="AF2506" s="14">
        <f t="shared" si="2"/>
        <v>0</v>
      </c>
      <c r="AG2506" s="14">
        <f t="shared" si="3"/>
        <v>1</v>
      </c>
      <c r="AH2506" s="14">
        <f t="shared" si="4"/>
        <v>0</v>
      </c>
      <c r="AI2506" s="14">
        <f t="shared" si="5"/>
        <v>0</v>
      </c>
      <c r="AJ2506" s="10"/>
    </row>
    <row r="2507" ht="15.75" customHeight="1">
      <c r="A2507" s="9">
        <v>45696.0</v>
      </c>
      <c r="B2507" s="10" t="s">
        <v>696</v>
      </c>
      <c r="C2507" s="10" t="s">
        <v>5713</v>
      </c>
      <c r="D2507" s="11">
        <v>1.2992049162E10</v>
      </c>
      <c r="E2507" s="10" t="s">
        <v>8586</v>
      </c>
      <c r="F2507" s="10" t="s">
        <v>8596</v>
      </c>
      <c r="G2507" s="10" t="s">
        <v>8588</v>
      </c>
      <c r="H2507" s="10" t="s">
        <v>8605</v>
      </c>
      <c r="I2507" s="10" t="s">
        <v>8614</v>
      </c>
      <c r="J2507" s="10" t="s">
        <v>8624</v>
      </c>
      <c r="K2507" s="10" t="s">
        <v>8590</v>
      </c>
      <c r="L2507" s="10" t="s">
        <v>8600</v>
      </c>
      <c r="M2507" s="10" t="s">
        <v>8593</v>
      </c>
      <c r="N2507" s="12" t="s">
        <v>11</v>
      </c>
      <c r="O2507" s="12" t="s">
        <v>13</v>
      </c>
      <c r="P2507" s="12" t="s">
        <v>19</v>
      </c>
      <c r="Q2507" s="12" t="s">
        <v>15</v>
      </c>
      <c r="R2507" s="12" t="s">
        <v>14</v>
      </c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3">
        <f>ROUNDUP(SUM(VLOOKUP(F2507,'Pontuação 3.0'!A$2:B$11,2,FALSE),VLOOKUP(E2507,'Pontuação 3.0'!C$2:D$11,2,FALSE),VLOOKUP(H2507,'Pontuação 3.0'!I$2:J$11,2,FALSE),VLOOKUP(J2507,'Pontuação 3.0'!G$2:H$11,2,FALSE),VLOOKUP(G2507,'Pontuação 3.0'!E$2:F$11,2,FALSE),VLOOKUP(K2507,'Pontuação 3.0'!K$2:L$11,2,FALSE),VLOOKUP(L2507,'Pontuação 3.0'!M$2:N$13,2,FALSE)),0)</f>
        <v>2142</v>
      </c>
      <c r="AD2507" s="14">
        <f t="shared" si="1"/>
        <v>214</v>
      </c>
      <c r="AE2507" s="14" t="str">
        <f t="array" ref="AE2507">IFERROR(INDEX('Pontuação 3.0'!G$13:G$191, MATCH(AD2507, 'Pontuação 3.0'!F$13:F$191, 0)), "Faixa Indefinida")</f>
        <v>B</v>
      </c>
      <c r="AF2507" s="14">
        <f t="shared" si="2"/>
        <v>0</v>
      </c>
      <c r="AG2507" s="14">
        <f t="shared" si="3"/>
        <v>1</v>
      </c>
      <c r="AH2507" s="14">
        <f t="shared" si="4"/>
        <v>0</v>
      </c>
      <c r="AI2507" s="14">
        <f t="shared" si="5"/>
        <v>0</v>
      </c>
      <c r="AJ2507" s="10"/>
    </row>
    <row r="2508" ht="15.75" customHeight="1">
      <c r="A2508" s="9">
        <v>45696.0</v>
      </c>
      <c r="B2508" s="10" t="s">
        <v>5714</v>
      </c>
      <c r="C2508" s="10" t="s">
        <v>5715</v>
      </c>
      <c r="D2508" s="11">
        <v>1.1993873465E10</v>
      </c>
      <c r="E2508" s="10" t="s">
        <v>8586</v>
      </c>
      <c r="F2508" s="10" t="s">
        <v>8596</v>
      </c>
      <c r="G2508" s="10" t="s">
        <v>8628</v>
      </c>
      <c r="H2508" s="10" t="s">
        <v>8598</v>
      </c>
      <c r="I2508" s="10" t="s">
        <v>8614</v>
      </c>
      <c r="J2508" s="10" t="s">
        <v>8599</v>
      </c>
      <c r="K2508" s="10" t="s">
        <v>8590</v>
      </c>
      <c r="L2508" s="10" t="s">
        <v>8592</v>
      </c>
      <c r="M2508" s="10" t="s">
        <v>8593</v>
      </c>
      <c r="N2508" s="12" t="s">
        <v>11</v>
      </c>
      <c r="O2508" s="12" t="s">
        <v>13</v>
      </c>
      <c r="P2508" s="12" t="s">
        <v>58</v>
      </c>
      <c r="Q2508" s="12" t="s">
        <v>45</v>
      </c>
      <c r="R2508" s="12" t="s">
        <v>23</v>
      </c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3">
        <f>ROUNDUP(SUM(VLOOKUP(F2508,'Pontuação 3.0'!A$2:B$11,2,FALSE),VLOOKUP(E2508,'Pontuação 3.0'!C$2:D$11,2,FALSE),VLOOKUP(H2508,'Pontuação 3.0'!I$2:J$11,2,FALSE),VLOOKUP(J2508,'Pontuação 3.0'!G$2:H$11,2,FALSE),VLOOKUP(G2508,'Pontuação 3.0'!E$2:F$11,2,FALSE),VLOOKUP(K2508,'Pontuação 3.0'!K$2:L$11,2,FALSE),VLOOKUP(L2508,'Pontuação 3.0'!M$2:N$13,2,FALSE)),0)</f>
        <v>1839</v>
      </c>
      <c r="AD2508" s="14">
        <f t="shared" si="1"/>
        <v>184</v>
      </c>
      <c r="AE2508" s="14" t="str">
        <f t="array" ref="AE2508">IFERROR(INDEX('Pontuação 3.0'!G$13:G$191, MATCH(AD2508, 'Pontuação 3.0'!F$13:F$191, 0)), "Faixa Indefinida")</f>
        <v>D</v>
      </c>
      <c r="AF2508" s="14">
        <f t="shared" si="2"/>
        <v>0</v>
      </c>
      <c r="AG2508" s="14">
        <f t="shared" si="3"/>
        <v>0</v>
      </c>
      <c r="AH2508" s="14">
        <f t="shared" si="4"/>
        <v>0</v>
      </c>
      <c r="AI2508" s="14">
        <f t="shared" si="5"/>
        <v>1</v>
      </c>
      <c r="AJ2508" s="10"/>
    </row>
    <row r="2509" ht="15.75" customHeight="1">
      <c r="A2509" s="9">
        <v>45696.0</v>
      </c>
      <c r="B2509" s="10" t="s">
        <v>5716</v>
      </c>
      <c r="C2509" s="10" t="s">
        <v>5717</v>
      </c>
      <c r="D2509" s="11">
        <v>8.2993454828E10</v>
      </c>
      <c r="E2509" s="10" t="s">
        <v>8586</v>
      </c>
      <c r="F2509" s="10" t="s">
        <v>8631</v>
      </c>
      <c r="G2509" s="10" t="s">
        <v>8588</v>
      </c>
      <c r="H2509" s="10" t="s">
        <v>8598</v>
      </c>
      <c r="I2509" s="10" t="s">
        <v>8614</v>
      </c>
      <c r="J2509" s="10" t="s">
        <v>8591</v>
      </c>
      <c r="K2509" s="10" t="s">
        <v>8606</v>
      </c>
      <c r="L2509" s="10" t="s">
        <v>8592</v>
      </c>
      <c r="M2509" s="10" t="s">
        <v>8611</v>
      </c>
      <c r="N2509" s="12" t="s">
        <v>11</v>
      </c>
      <c r="O2509" s="12" t="s">
        <v>13</v>
      </c>
      <c r="P2509" s="12" t="s">
        <v>77</v>
      </c>
      <c r="Q2509" s="12" t="s">
        <v>45</v>
      </c>
      <c r="R2509" s="12" t="s">
        <v>14</v>
      </c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3">
        <f>ROUNDUP(SUM(VLOOKUP(F2509,'Pontuação 3.0'!A$2:B$11,2,FALSE),VLOOKUP(E2509,'Pontuação 3.0'!C$2:D$11,2,FALSE),VLOOKUP(H2509,'Pontuação 3.0'!I$2:J$11,2,FALSE),VLOOKUP(J2509,'Pontuação 3.0'!G$2:H$11,2,FALSE),VLOOKUP(G2509,'Pontuação 3.0'!E$2:F$11,2,FALSE),VLOOKUP(K2509,'Pontuação 3.0'!K$2:L$11,2,FALSE),VLOOKUP(L2509,'Pontuação 3.0'!M$2:N$13,2,FALSE)),0)</f>
        <v>2520</v>
      </c>
      <c r="AD2509" s="14">
        <f t="shared" si="1"/>
        <v>252</v>
      </c>
      <c r="AE2509" s="14" t="str">
        <f t="array" ref="AE2509">IFERROR(INDEX('Pontuação 3.0'!G$13:G$191, MATCH(AD2509, 'Pontuação 3.0'!F$13:F$191, 0)), "Faixa Indefinida")</f>
        <v>A</v>
      </c>
      <c r="AF2509" s="14">
        <f t="shared" si="2"/>
        <v>1</v>
      </c>
      <c r="AG2509" s="14">
        <f t="shared" si="3"/>
        <v>0</v>
      </c>
      <c r="AH2509" s="14">
        <f t="shared" si="4"/>
        <v>0</v>
      </c>
      <c r="AI2509" s="14">
        <f t="shared" si="5"/>
        <v>0</v>
      </c>
      <c r="AJ2509" s="10"/>
    </row>
    <row r="2510" ht="15.75" customHeight="1">
      <c r="A2510" s="9">
        <v>45696.0</v>
      </c>
      <c r="B2510" s="10" t="s">
        <v>5718</v>
      </c>
      <c r="C2510" s="10" t="s">
        <v>5719</v>
      </c>
      <c r="D2510" s="11">
        <v>7.1991755437E10</v>
      </c>
      <c r="E2510" s="10" t="s">
        <v>8622</v>
      </c>
      <c r="F2510" s="10" t="s">
        <v>8587</v>
      </c>
      <c r="G2510" s="10" t="s">
        <v>8628</v>
      </c>
      <c r="H2510" s="10" t="s">
        <v>8626</v>
      </c>
      <c r="I2510" s="10" t="s">
        <v>8590</v>
      </c>
      <c r="J2510" s="10" t="s">
        <v>8599</v>
      </c>
      <c r="K2510" s="10" t="s">
        <v>8590</v>
      </c>
      <c r="L2510" s="10" t="s">
        <v>8592</v>
      </c>
      <c r="M2510" s="10" t="s">
        <v>8621</v>
      </c>
      <c r="N2510" s="12" t="s">
        <v>11</v>
      </c>
      <c r="O2510" s="12" t="s">
        <v>13</v>
      </c>
      <c r="P2510" s="12" t="s">
        <v>22</v>
      </c>
      <c r="Q2510" s="12" t="s">
        <v>1428</v>
      </c>
      <c r="R2510" s="12" t="s">
        <v>14</v>
      </c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3">
        <f>ROUNDUP(SUM(VLOOKUP(F2510,'Pontuação 3.0'!A$2:B$11,2,FALSE),VLOOKUP(E2510,'Pontuação 3.0'!C$2:D$11,2,FALSE),VLOOKUP(H2510,'Pontuação 3.0'!I$2:J$11,2,FALSE),VLOOKUP(J2510,'Pontuação 3.0'!G$2:H$11,2,FALSE),VLOOKUP(G2510,'Pontuação 3.0'!E$2:F$11,2,FALSE),VLOOKUP(K2510,'Pontuação 3.0'!K$2:L$11,2,FALSE),VLOOKUP(L2510,'Pontuação 3.0'!M$2:N$13,2,FALSE)),0)</f>
        <v>1794</v>
      </c>
      <c r="AD2510" s="14">
        <f t="shared" si="1"/>
        <v>179</v>
      </c>
      <c r="AE2510" s="14" t="str">
        <f t="array" ref="AE2510">IFERROR(INDEX('Pontuação 3.0'!G$13:G$191, MATCH(AD2510, 'Pontuação 3.0'!F$13:F$191, 0)), "Faixa Indefinida")</f>
        <v>D</v>
      </c>
      <c r="AF2510" s="14">
        <f t="shared" si="2"/>
        <v>0</v>
      </c>
      <c r="AG2510" s="14">
        <f t="shared" si="3"/>
        <v>0</v>
      </c>
      <c r="AH2510" s="14">
        <f t="shared" si="4"/>
        <v>0</v>
      </c>
      <c r="AI2510" s="14">
        <f t="shared" si="5"/>
        <v>1</v>
      </c>
      <c r="AJ2510" s="10"/>
    </row>
    <row r="2511" ht="15.75" customHeight="1">
      <c r="A2511" s="9">
        <v>45696.0</v>
      </c>
      <c r="B2511" s="10" t="s">
        <v>5722</v>
      </c>
      <c r="C2511" s="10" t="s">
        <v>5723</v>
      </c>
      <c r="D2511" s="11">
        <v>2.19793367E10</v>
      </c>
      <c r="E2511" s="10" t="s">
        <v>8586</v>
      </c>
      <c r="F2511" s="10" t="s">
        <v>8587</v>
      </c>
      <c r="G2511" s="10" t="s">
        <v>8616</v>
      </c>
      <c r="H2511" s="10" t="s">
        <v>8626</v>
      </c>
      <c r="I2511" s="10" t="s">
        <v>8590</v>
      </c>
      <c r="J2511" s="10" t="s">
        <v>8617</v>
      </c>
      <c r="K2511" s="10" t="s">
        <v>8590</v>
      </c>
      <c r="L2511" s="10" t="s">
        <v>8629</v>
      </c>
      <c r="M2511" s="10" t="s">
        <v>8601</v>
      </c>
      <c r="N2511" s="12" t="s">
        <v>11</v>
      </c>
      <c r="O2511" s="12" t="s">
        <v>13</v>
      </c>
      <c r="P2511" s="12" t="s">
        <v>22</v>
      </c>
      <c r="Q2511" s="12" t="s">
        <v>15</v>
      </c>
      <c r="R2511" s="12" t="s">
        <v>14</v>
      </c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3">
        <f>ROUNDUP(SUM(VLOOKUP(F2511,'Pontuação 3.0'!A$2:B$11,2,FALSE),VLOOKUP(E2511,'Pontuação 3.0'!C$2:D$11,2,FALSE),VLOOKUP(H2511,'Pontuação 3.0'!I$2:J$11,2,FALSE),VLOOKUP(J2511,'Pontuação 3.0'!G$2:H$11,2,FALSE),VLOOKUP(G2511,'Pontuação 3.0'!E$2:F$11,2,FALSE),VLOOKUP(K2511,'Pontuação 3.0'!K$2:L$11,2,FALSE),VLOOKUP(L2511,'Pontuação 3.0'!M$2:N$13,2,FALSE)),0)</f>
        <v>2321</v>
      </c>
      <c r="AD2511" s="14">
        <f t="shared" si="1"/>
        <v>232</v>
      </c>
      <c r="AE2511" s="14" t="str">
        <f t="array" ref="AE2511">IFERROR(INDEX('Pontuação 3.0'!G$13:G$191, MATCH(AD2511, 'Pontuação 3.0'!F$13:F$191, 0)), "Faixa Indefinida")</f>
        <v>B</v>
      </c>
      <c r="AF2511" s="14">
        <f t="shared" si="2"/>
        <v>0</v>
      </c>
      <c r="AG2511" s="14">
        <f t="shared" si="3"/>
        <v>1</v>
      </c>
      <c r="AH2511" s="14">
        <f t="shared" si="4"/>
        <v>0</v>
      </c>
      <c r="AI2511" s="14">
        <f t="shared" si="5"/>
        <v>0</v>
      </c>
      <c r="AJ2511" s="10"/>
    </row>
    <row r="2512" ht="15.75" customHeight="1">
      <c r="A2512" s="9">
        <v>45696.0</v>
      </c>
      <c r="B2512" s="10" t="s">
        <v>5724</v>
      </c>
      <c r="C2512" s="10" t="s">
        <v>5725</v>
      </c>
      <c r="D2512" s="11">
        <v>6.5992472232E10</v>
      </c>
      <c r="E2512" s="10" t="s">
        <v>8586</v>
      </c>
      <c r="F2512" s="10" t="s">
        <v>8587</v>
      </c>
      <c r="G2512" s="10" t="s">
        <v>8623</v>
      </c>
      <c r="H2512" s="10" t="s">
        <v>8626</v>
      </c>
      <c r="I2512" s="10" t="s">
        <v>8614</v>
      </c>
      <c r="J2512" s="10" t="s">
        <v>8635</v>
      </c>
      <c r="K2512" s="10" t="s">
        <v>8606</v>
      </c>
      <c r="L2512" s="10" t="s">
        <v>8592</v>
      </c>
      <c r="M2512" s="10" t="s">
        <v>8621</v>
      </c>
      <c r="N2512" s="12" t="s">
        <v>11</v>
      </c>
      <c r="O2512" s="12" t="s">
        <v>13</v>
      </c>
      <c r="P2512" s="12" t="s">
        <v>22</v>
      </c>
      <c r="Q2512" s="12" t="s">
        <v>1428</v>
      </c>
      <c r="R2512" s="12" t="s">
        <v>14</v>
      </c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3">
        <f>ROUNDUP(SUM(VLOOKUP(F2512,'Pontuação 3.0'!A$2:B$11,2,FALSE),VLOOKUP(E2512,'Pontuação 3.0'!C$2:D$11,2,FALSE),VLOOKUP(H2512,'Pontuação 3.0'!I$2:J$11,2,FALSE),VLOOKUP(J2512,'Pontuação 3.0'!G$2:H$11,2,FALSE),VLOOKUP(G2512,'Pontuação 3.0'!E$2:F$11,2,FALSE),VLOOKUP(K2512,'Pontuação 3.0'!K$2:L$11,2,FALSE),VLOOKUP(L2512,'Pontuação 3.0'!M$2:N$13,2,FALSE)),0)</f>
        <v>2305</v>
      </c>
      <c r="AD2512" s="14">
        <f t="shared" si="1"/>
        <v>231</v>
      </c>
      <c r="AE2512" s="14" t="str">
        <f t="array" ref="AE2512">IFERROR(INDEX('Pontuação 3.0'!G$13:G$191, MATCH(AD2512, 'Pontuação 3.0'!F$13:F$191, 0)), "Faixa Indefinida")</f>
        <v>B</v>
      </c>
      <c r="AF2512" s="14">
        <f t="shared" si="2"/>
        <v>0</v>
      </c>
      <c r="AG2512" s="14">
        <f t="shared" si="3"/>
        <v>1</v>
      </c>
      <c r="AH2512" s="14">
        <f t="shared" si="4"/>
        <v>0</v>
      </c>
      <c r="AI2512" s="14">
        <f t="shared" si="5"/>
        <v>0</v>
      </c>
      <c r="AJ2512" s="10"/>
    </row>
    <row r="2513" ht="15.75" customHeight="1">
      <c r="A2513" s="9">
        <v>45696.0</v>
      </c>
      <c r="B2513" s="10" t="s">
        <v>5729</v>
      </c>
      <c r="C2513" s="10" t="s">
        <v>5730</v>
      </c>
      <c r="D2513" s="11">
        <v>1.998988112E10</v>
      </c>
      <c r="E2513" s="10" t="s">
        <v>8586</v>
      </c>
      <c r="F2513" s="10" t="s">
        <v>8596</v>
      </c>
      <c r="G2513" s="10" t="s">
        <v>8588</v>
      </c>
      <c r="H2513" s="10" t="s">
        <v>8605</v>
      </c>
      <c r="I2513" s="10" t="s">
        <v>8590</v>
      </c>
      <c r="J2513" s="10" t="s">
        <v>8617</v>
      </c>
      <c r="K2513" s="10" t="s">
        <v>8606</v>
      </c>
      <c r="L2513" s="10" t="s">
        <v>8592</v>
      </c>
      <c r="M2513" s="10" t="s">
        <v>8611</v>
      </c>
      <c r="N2513" s="12" t="s">
        <v>11</v>
      </c>
      <c r="O2513" s="12" t="s">
        <v>13</v>
      </c>
      <c r="P2513" s="12" t="s">
        <v>22</v>
      </c>
      <c r="Q2513" s="12" t="s">
        <v>49</v>
      </c>
      <c r="R2513" s="12" t="s">
        <v>14</v>
      </c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3">
        <f>ROUNDUP(SUM(VLOOKUP(F2513,'Pontuação 3.0'!A$2:B$11,2,FALSE),VLOOKUP(E2513,'Pontuação 3.0'!C$2:D$11,2,FALSE),VLOOKUP(H2513,'Pontuação 3.0'!I$2:J$11,2,FALSE),VLOOKUP(J2513,'Pontuação 3.0'!G$2:H$11,2,FALSE),VLOOKUP(G2513,'Pontuação 3.0'!E$2:F$11,2,FALSE),VLOOKUP(K2513,'Pontuação 3.0'!K$2:L$11,2,FALSE),VLOOKUP(L2513,'Pontuação 3.0'!M$2:N$13,2,FALSE)),0)</f>
        <v>2461</v>
      </c>
      <c r="AD2513" s="14">
        <f t="shared" si="1"/>
        <v>246</v>
      </c>
      <c r="AE2513" s="14" t="str">
        <f t="array" ref="AE2513">IFERROR(INDEX('Pontuação 3.0'!G$13:G$191, MATCH(AD2513, 'Pontuação 3.0'!F$13:F$191, 0)), "Faixa Indefinida")</f>
        <v>A</v>
      </c>
      <c r="AF2513" s="14">
        <f t="shared" si="2"/>
        <v>1</v>
      </c>
      <c r="AG2513" s="14">
        <f t="shared" si="3"/>
        <v>0</v>
      </c>
      <c r="AH2513" s="14">
        <f t="shared" si="4"/>
        <v>0</v>
      </c>
      <c r="AI2513" s="14">
        <f t="shared" si="5"/>
        <v>0</v>
      </c>
      <c r="AJ2513" s="10"/>
    </row>
    <row r="2514" ht="15.75" customHeight="1">
      <c r="A2514" s="9">
        <v>45696.0</v>
      </c>
      <c r="B2514" s="10" t="s">
        <v>5726</v>
      </c>
      <c r="C2514" s="10" t="s">
        <v>5727</v>
      </c>
      <c r="D2514" s="10" t="s">
        <v>5728</v>
      </c>
      <c r="E2514" s="10" t="s">
        <v>8586</v>
      </c>
      <c r="F2514" s="10" t="s">
        <v>8587</v>
      </c>
      <c r="G2514" s="10" t="s">
        <v>8588</v>
      </c>
      <c r="H2514" s="10" t="s">
        <v>8598</v>
      </c>
      <c r="I2514" s="10" t="s">
        <v>8614</v>
      </c>
      <c r="J2514" s="10" t="s">
        <v>8599</v>
      </c>
      <c r="K2514" s="10" t="s">
        <v>8590</v>
      </c>
      <c r="L2514" s="10" t="s">
        <v>8592</v>
      </c>
      <c r="M2514" s="10" t="s">
        <v>8593</v>
      </c>
      <c r="N2514" s="12" t="s">
        <v>11</v>
      </c>
      <c r="O2514" s="12" t="s">
        <v>13</v>
      </c>
      <c r="P2514" s="12" t="s">
        <v>22</v>
      </c>
      <c r="Q2514" s="12" t="s">
        <v>49</v>
      </c>
      <c r="R2514" s="12" t="s">
        <v>14</v>
      </c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3">
        <f>ROUNDUP(SUM(VLOOKUP(F2514,'Pontuação 3.0'!A$2:B$11,2,FALSE),VLOOKUP(E2514,'Pontuação 3.0'!C$2:D$11,2,FALSE),VLOOKUP(H2514,'Pontuação 3.0'!I$2:J$11,2,FALSE),VLOOKUP(J2514,'Pontuação 3.0'!G$2:H$11,2,FALSE),VLOOKUP(G2514,'Pontuação 3.0'!E$2:F$11,2,FALSE),VLOOKUP(K2514,'Pontuação 3.0'!K$2:L$11,2,FALSE),VLOOKUP(L2514,'Pontuação 3.0'!M$2:N$13,2,FALSE)),0)</f>
        <v>2122</v>
      </c>
      <c r="AD2514" s="14">
        <f t="shared" si="1"/>
        <v>212</v>
      </c>
      <c r="AE2514" s="14" t="str">
        <f t="array" ref="AE2514">IFERROR(INDEX('Pontuação 3.0'!G$13:G$191, MATCH(AD2514, 'Pontuação 3.0'!F$13:F$191, 0)), "Faixa Indefinida")</f>
        <v>C</v>
      </c>
      <c r="AF2514" s="14">
        <f t="shared" si="2"/>
        <v>0</v>
      </c>
      <c r="AG2514" s="14">
        <f t="shared" si="3"/>
        <v>0</v>
      </c>
      <c r="AH2514" s="14">
        <f t="shared" si="4"/>
        <v>1</v>
      </c>
      <c r="AI2514" s="14">
        <f t="shared" si="5"/>
        <v>0</v>
      </c>
      <c r="AJ2514" s="10"/>
    </row>
    <row r="2515" ht="15.75" customHeight="1">
      <c r="A2515" s="9">
        <v>45696.0</v>
      </c>
      <c r="B2515" s="10" t="s">
        <v>5731</v>
      </c>
      <c r="C2515" s="10" t="s">
        <v>5732</v>
      </c>
      <c r="D2515" s="15" t="s">
        <v>8782</v>
      </c>
      <c r="E2515" s="10" t="s">
        <v>8586</v>
      </c>
      <c r="F2515" s="10" t="s">
        <v>8587</v>
      </c>
      <c r="G2515" s="10" t="s">
        <v>8588</v>
      </c>
      <c r="H2515" s="10" t="s">
        <v>8598</v>
      </c>
      <c r="I2515" s="10" t="s">
        <v>8590</v>
      </c>
      <c r="J2515" s="10" t="s">
        <v>8599</v>
      </c>
      <c r="K2515" s="10" t="s">
        <v>8606</v>
      </c>
      <c r="L2515" s="10" t="s">
        <v>8615</v>
      </c>
      <c r="M2515" s="10" t="s">
        <v>8593</v>
      </c>
      <c r="N2515" s="12" t="s">
        <v>11</v>
      </c>
      <c r="O2515" s="12" t="s">
        <v>13</v>
      </c>
      <c r="P2515" s="12" t="s">
        <v>22</v>
      </c>
      <c r="Q2515" s="12" t="s">
        <v>31</v>
      </c>
      <c r="R2515" s="12" t="s">
        <v>14</v>
      </c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3">
        <f>ROUNDUP(SUM(VLOOKUP(F2515,'Pontuação 3.0'!A$2:B$11,2,FALSE),VLOOKUP(E2515,'Pontuação 3.0'!C$2:D$11,2,FALSE),VLOOKUP(H2515,'Pontuação 3.0'!I$2:J$11,2,FALSE),VLOOKUP(J2515,'Pontuação 3.0'!G$2:H$11,2,FALSE),VLOOKUP(G2515,'Pontuação 3.0'!E$2:F$11,2,FALSE),VLOOKUP(K2515,'Pontuação 3.0'!K$2:L$11,2,FALSE),VLOOKUP(L2515,'Pontuação 3.0'!M$2:N$13,2,FALSE)),0)</f>
        <v>2469</v>
      </c>
      <c r="AD2515" s="14">
        <f t="shared" si="1"/>
        <v>247</v>
      </c>
      <c r="AE2515" s="14" t="str">
        <f t="array" ref="AE2515">IFERROR(INDEX('Pontuação 3.0'!G$13:G$191, MATCH(AD2515, 'Pontuação 3.0'!F$13:F$191, 0)), "Faixa Indefinida")</f>
        <v>A</v>
      </c>
      <c r="AF2515" s="14">
        <f t="shared" si="2"/>
        <v>1</v>
      </c>
      <c r="AG2515" s="14">
        <f t="shared" si="3"/>
        <v>0</v>
      </c>
      <c r="AH2515" s="14">
        <f t="shared" si="4"/>
        <v>0</v>
      </c>
      <c r="AI2515" s="14">
        <f t="shared" si="5"/>
        <v>0</v>
      </c>
      <c r="AJ2515" s="10"/>
    </row>
    <row r="2516" ht="15.75" customHeight="1">
      <c r="A2516" s="9">
        <v>45696.0</v>
      </c>
      <c r="B2516" s="10" t="s">
        <v>520</v>
      </c>
      <c r="C2516" s="10" t="s">
        <v>5734</v>
      </c>
      <c r="D2516" s="11">
        <v>2.19963326379E11</v>
      </c>
      <c r="E2516" s="10" t="s">
        <v>8586</v>
      </c>
      <c r="F2516" s="10" t="s">
        <v>8587</v>
      </c>
      <c r="G2516" s="10" t="s">
        <v>8588</v>
      </c>
      <c r="H2516" s="10" t="s">
        <v>8598</v>
      </c>
      <c r="I2516" s="10" t="s">
        <v>8614</v>
      </c>
      <c r="J2516" s="10" t="s">
        <v>8617</v>
      </c>
      <c r="K2516" s="10" t="s">
        <v>8590</v>
      </c>
      <c r="L2516" s="10" t="s">
        <v>8615</v>
      </c>
      <c r="M2516" s="10" t="s">
        <v>8625</v>
      </c>
      <c r="N2516" s="12" t="s">
        <v>11</v>
      </c>
      <c r="O2516" s="12" t="s">
        <v>13</v>
      </c>
      <c r="P2516" s="12" t="s">
        <v>19</v>
      </c>
      <c r="Q2516" s="12" t="s">
        <v>15</v>
      </c>
      <c r="R2516" s="12" t="s">
        <v>14</v>
      </c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3">
        <f>ROUNDUP(SUM(VLOOKUP(F2516,'Pontuação 3.0'!A$2:B$11,2,FALSE),VLOOKUP(E2516,'Pontuação 3.0'!C$2:D$11,2,FALSE),VLOOKUP(H2516,'Pontuação 3.0'!I$2:J$11,2,FALSE),VLOOKUP(J2516,'Pontuação 3.0'!G$2:H$11,2,FALSE),VLOOKUP(G2516,'Pontuação 3.0'!E$2:F$11,2,FALSE),VLOOKUP(K2516,'Pontuação 3.0'!K$2:L$11,2,FALSE),VLOOKUP(L2516,'Pontuação 3.0'!M$2:N$13,2,FALSE)),0)</f>
        <v>2483</v>
      </c>
      <c r="AD2516" s="14">
        <f t="shared" si="1"/>
        <v>248</v>
      </c>
      <c r="AE2516" s="14" t="str">
        <f t="array" ref="AE2516">IFERROR(INDEX('Pontuação 3.0'!G$13:G$191, MATCH(AD2516, 'Pontuação 3.0'!F$13:F$191, 0)), "Faixa Indefinida")</f>
        <v>A</v>
      </c>
      <c r="AF2516" s="14">
        <f t="shared" si="2"/>
        <v>1</v>
      </c>
      <c r="AG2516" s="14">
        <f t="shared" si="3"/>
        <v>0</v>
      </c>
      <c r="AH2516" s="14">
        <f t="shared" si="4"/>
        <v>0</v>
      </c>
      <c r="AI2516" s="14">
        <f t="shared" si="5"/>
        <v>0</v>
      </c>
      <c r="AJ2516" s="10"/>
    </row>
    <row r="2517" ht="15.75" customHeight="1">
      <c r="A2517" s="9">
        <v>45696.0</v>
      </c>
      <c r="B2517" s="10" t="s">
        <v>1133</v>
      </c>
      <c r="C2517" s="10" t="s">
        <v>5733</v>
      </c>
      <c r="D2517" s="11">
        <v>9.1993824244E10</v>
      </c>
      <c r="E2517" s="10" t="s">
        <v>8586</v>
      </c>
      <c r="F2517" s="10" t="s">
        <v>8587</v>
      </c>
      <c r="G2517" s="10" t="s">
        <v>8620</v>
      </c>
      <c r="H2517" s="10" t="s">
        <v>8605</v>
      </c>
      <c r="I2517" s="10" t="s">
        <v>8590</v>
      </c>
      <c r="J2517" s="10" t="s">
        <v>8599</v>
      </c>
      <c r="K2517" s="10" t="s">
        <v>8606</v>
      </c>
      <c r="L2517" s="10" t="s">
        <v>8592</v>
      </c>
      <c r="M2517" s="10" t="s">
        <v>8621</v>
      </c>
      <c r="N2517" s="12" t="s">
        <v>11</v>
      </c>
      <c r="O2517" s="12" t="s">
        <v>13</v>
      </c>
      <c r="P2517" s="12" t="s">
        <v>19</v>
      </c>
      <c r="Q2517" s="12" t="s">
        <v>49</v>
      </c>
      <c r="R2517" s="12" t="s">
        <v>23</v>
      </c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3">
        <f>ROUNDUP(SUM(VLOOKUP(F2517,'Pontuação 3.0'!A$2:B$11,2,FALSE),VLOOKUP(E2517,'Pontuação 3.0'!C$2:D$11,2,FALSE),VLOOKUP(H2517,'Pontuação 3.0'!I$2:J$11,2,FALSE),VLOOKUP(J2517,'Pontuação 3.0'!G$2:H$11,2,FALSE),VLOOKUP(G2517,'Pontuação 3.0'!E$2:F$11,2,FALSE),VLOOKUP(K2517,'Pontuação 3.0'!K$2:L$11,2,FALSE),VLOOKUP(L2517,'Pontuação 3.0'!M$2:N$13,2,FALSE)),0)</f>
        <v>2179</v>
      </c>
      <c r="AD2517" s="14">
        <f t="shared" si="1"/>
        <v>218</v>
      </c>
      <c r="AE2517" s="14" t="str">
        <f t="array" ref="AE2517">IFERROR(INDEX('Pontuação 3.0'!G$13:G$191, MATCH(AD2517, 'Pontuação 3.0'!F$13:F$191, 0)), "Faixa Indefinida")</f>
        <v>B</v>
      </c>
      <c r="AF2517" s="14">
        <f t="shared" si="2"/>
        <v>0</v>
      </c>
      <c r="AG2517" s="14">
        <f t="shared" si="3"/>
        <v>1</v>
      </c>
      <c r="AH2517" s="14">
        <f t="shared" si="4"/>
        <v>0</v>
      </c>
      <c r="AI2517" s="14">
        <f t="shared" si="5"/>
        <v>0</v>
      </c>
      <c r="AJ2517" s="10"/>
    </row>
    <row r="2518" ht="15.75" customHeight="1">
      <c r="A2518" s="9">
        <v>45696.0</v>
      </c>
      <c r="B2518" s="10" t="s">
        <v>5735</v>
      </c>
      <c r="C2518" s="10" t="s">
        <v>5736</v>
      </c>
      <c r="D2518" s="11">
        <v>3.4984338989E10</v>
      </c>
      <c r="E2518" s="10" t="s">
        <v>8622</v>
      </c>
      <c r="F2518" s="10" t="s">
        <v>8587</v>
      </c>
      <c r="G2518" s="10" t="s">
        <v>8628</v>
      </c>
      <c r="H2518" s="10" t="s">
        <v>8626</v>
      </c>
      <c r="I2518" s="10" t="s">
        <v>8590</v>
      </c>
      <c r="J2518" s="10" t="s">
        <v>8599</v>
      </c>
      <c r="K2518" s="10" t="s">
        <v>8590</v>
      </c>
      <c r="L2518" s="10" t="s">
        <v>8615</v>
      </c>
      <c r="M2518" s="10" t="s">
        <v>8611</v>
      </c>
      <c r="N2518" s="12" t="s">
        <v>11</v>
      </c>
      <c r="O2518" s="12" t="s">
        <v>13</v>
      </c>
      <c r="P2518" s="12" t="s">
        <v>39</v>
      </c>
      <c r="Q2518" s="12" t="s">
        <v>15</v>
      </c>
      <c r="R2518" s="12" t="s">
        <v>14</v>
      </c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3">
        <f>ROUNDUP(SUM(VLOOKUP(F2518,'Pontuação 3.0'!A$2:B$11,2,FALSE),VLOOKUP(E2518,'Pontuação 3.0'!C$2:D$11,2,FALSE),VLOOKUP(H2518,'Pontuação 3.0'!I$2:J$11,2,FALSE),VLOOKUP(J2518,'Pontuação 3.0'!G$2:H$11,2,FALSE),VLOOKUP(G2518,'Pontuação 3.0'!E$2:F$11,2,FALSE),VLOOKUP(K2518,'Pontuação 3.0'!K$2:L$11,2,FALSE),VLOOKUP(L2518,'Pontuação 3.0'!M$2:N$13,2,FALSE)),0)</f>
        <v>1880</v>
      </c>
      <c r="AD2518" s="14">
        <f t="shared" si="1"/>
        <v>188</v>
      </c>
      <c r="AE2518" s="14" t="str">
        <f t="array" ref="AE2518">IFERROR(INDEX('Pontuação 3.0'!G$13:G$191, MATCH(AD2518, 'Pontuação 3.0'!F$13:F$191, 0)), "Faixa Indefinida")</f>
        <v>D</v>
      </c>
      <c r="AF2518" s="14">
        <f t="shared" si="2"/>
        <v>0</v>
      </c>
      <c r="AG2518" s="14">
        <f t="shared" si="3"/>
        <v>0</v>
      </c>
      <c r="AH2518" s="14">
        <f t="shared" si="4"/>
        <v>0</v>
      </c>
      <c r="AI2518" s="14">
        <f t="shared" si="5"/>
        <v>1</v>
      </c>
      <c r="AJ2518" s="10"/>
    </row>
    <row r="2519" ht="15.75" customHeight="1">
      <c r="A2519" s="9">
        <v>45696.0</v>
      </c>
      <c r="B2519" s="10" t="s">
        <v>5741</v>
      </c>
      <c r="C2519" s="10" t="s">
        <v>5742</v>
      </c>
      <c r="D2519" s="11">
        <v>5.511993432183E12</v>
      </c>
      <c r="E2519" s="10" t="s">
        <v>8622</v>
      </c>
      <c r="F2519" s="10" t="s">
        <v>8640</v>
      </c>
      <c r="G2519" s="10" t="s">
        <v>8597</v>
      </c>
      <c r="H2519" s="10" t="s">
        <v>8605</v>
      </c>
      <c r="I2519" s="10" t="s">
        <v>8590</v>
      </c>
      <c r="J2519" s="10" t="s">
        <v>8624</v>
      </c>
      <c r="K2519" s="10" t="s">
        <v>8590</v>
      </c>
      <c r="L2519" s="10" t="s">
        <v>8615</v>
      </c>
      <c r="M2519" s="10" t="s">
        <v>8601</v>
      </c>
      <c r="N2519" s="12" t="s">
        <v>11</v>
      </c>
      <c r="O2519" s="12" t="s">
        <v>13</v>
      </c>
      <c r="P2519" s="12" t="s">
        <v>22</v>
      </c>
      <c r="Q2519" s="12" t="s">
        <v>15</v>
      </c>
      <c r="R2519" s="12" t="s">
        <v>14</v>
      </c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3">
        <f>ROUNDUP(SUM(VLOOKUP(F2519,'Pontuação 3.0'!A$2:B$11,2,FALSE),VLOOKUP(E2519,'Pontuação 3.0'!C$2:D$11,2,FALSE),VLOOKUP(H2519,'Pontuação 3.0'!I$2:J$11,2,FALSE),VLOOKUP(J2519,'Pontuação 3.0'!G$2:H$11,2,FALSE),VLOOKUP(G2519,'Pontuação 3.0'!E$2:F$11,2,FALSE),VLOOKUP(K2519,'Pontuação 3.0'!K$2:L$11,2,FALSE),VLOOKUP(L2519,'Pontuação 3.0'!M$2:N$13,2,FALSE)),0)</f>
        <v>1882</v>
      </c>
      <c r="AD2519" s="14">
        <f t="shared" si="1"/>
        <v>188</v>
      </c>
      <c r="AE2519" s="14" t="str">
        <f t="array" ref="AE2519">IFERROR(INDEX('Pontuação 3.0'!G$13:G$191, MATCH(AD2519, 'Pontuação 3.0'!F$13:F$191, 0)), "Faixa Indefinida")</f>
        <v>D</v>
      </c>
      <c r="AF2519" s="14">
        <f t="shared" si="2"/>
        <v>0</v>
      </c>
      <c r="AG2519" s="14">
        <f t="shared" si="3"/>
        <v>0</v>
      </c>
      <c r="AH2519" s="14">
        <f t="shared" si="4"/>
        <v>0</v>
      </c>
      <c r="AI2519" s="14">
        <f t="shared" si="5"/>
        <v>1</v>
      </c>
      <c r="AJ2519" s="10"/>
    </row>
    <row r="2520" ht="15.75" customHeight="1">
      <c r="A2520" s="9">
        <v>45696.0</v>
      </c>
      <c r="B2520" s="10" t="s">
        <v>5743</v>
      </c>
      <c r="C2520" s="10" t="s">
        <v>5744</v>
      </c>
      <c r="D2520" s="11">
        <v>6.899987343E10</v>
      </c>
      <c r="E2520" s="10" t="s">
        <v>8586</v>
      </c>
      <c r="F2520" s="10" t="s">
        <v>8596</v>
      </c>
      <c r="G2520" s="10" t="s">
        <v>8588</v>
      </c>
      <c r="H2520" s="10" t="s">
        <v>8605</v>
      </c>
      <c r="I2520" s="10" t="s">
        <v>8614</v>
      </c>
      <c r="J2520" s="10" t="s">
        <v>8599</v>
      </c>
      <c r="K2520" s="10" t="s">
        <v>8606</v>
      </c>
      <c r="L2520" s="10" t="s">
        <v>8592</v>
      </c>
      <c r="M2520" s="10" t="s">
        <v>8611</v>
      </c>
      <c r="N2520" s="12" t="s">
        <v>11</v>
      </c>
      <c r="O2520" s="12" t="s">
        <v>13</v>
      </c>
      <c r="P2520" s="12" t="s">
        <v>19</v>
      </c>
      <c r="Q2520" s="12" t="s">
        <v>15</v>
      </c>
      <c r="R2520" s="12" t="s">
        <v>23</v>
      </c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3">
        <f>ROUNDUP(SUM(VLOOKUP(F2520,'Pontuação 3.0'!A$2:B$11,2,FALSE),VLOOKUP(E2520,'Pontuação 3.0'!C$2:D$11,2,FALSE),VLOOKUP(H2520,'Pontuação 3.0'!I$2:J$11,2,FALSE),VLOOKUP(J2520,'Pontuação 3.0'!G$2:H$11,2,FALSE),VLOOKUP(G2520,'Pontuação 3.0'!E$2:F$11,2,FALSE),VLOOKUP(K2520,'Pontuação 3.0'!K$2:L$11,2,FALSE),VLOOKUP(L2520,'Pontuação 3.0'!M$2:N$13,2,FALSE)),0)</f>
        <v>2186</v>
      </c>
      <c r="AD2520" s="14">
        <f t="shared" si="1"/>
        <v>219</v>
      </c>
      <c r="AE2520" s="14" t="str">
        <f t="array" ref="AE2520">IFERROR(INDEX('Pontuação 3.0'!G$13:G$191, MATCH(AD2520, 'Pontuação 3.0'!F$13:F$191, 0)), "Faixa Indefinida")</f>
        <v>B</v>
      </c>
      <c r="AF2520" s="14">
        <f t="shared" si="2"/>
        <v>0</v>
      </c>
      <c r="AG2520" s="14">
        <f t="shared" si="3"/>
        <v>1</v>
      </c>
      <c r="AH2520" s="14">
        <f t="shared" si="4"/>
        <v>0</v>
      </c>
      <c r="AI2520" s="14">
        <f t="shared" si="5"/>
        <v>0</v>
      </c>
      <c r="AJ2520" s="10"/>
    </row>
    <row r="2521" ht="15.75" customHeight="1">
      <c r="A2521" s="9">
        <v>45696.0</v>
      </c>
      <c r="B2521" s="10" t="s">
        <v>126</v>
      </c>
      <c r="C2521" s="10" t="s">
        <v>5745</v>
      </c>
      <c r="D2521" s="11">
        <v>8.4986139861E10</v>
      </c>
      <c r="E2521" s="10" t="s">
        <v>8586</v>
      </c>
      <c r="F2521" s="10" t="s">
        <v>8596</v>
      </c>
      <c r="G2521" s="10" t="s">
        <v>8588</v>
      </c>
      <c r="H2521" s="10" t="s">
        <v>8589</v>
      </c>
      <c r="I2521" s="10" t="s">
        <v>8614</v>
      </c>
      <c r="J2521" s="10" t="s">
        <v>8599</v>
      </c>
      <c r="K2521" s="10" t="s">
        <v>8590</v>
      </c>
      <c r="L2521" s="10" t="s">
        <v>8592</v>
      </c>
      <c r="M2521" s="10" t="s">
        <v>8611</v>
      </c>
      <c r="N2521" s="12" t="s">
        <v>11</v>
      </c>
      <c r="O2521" s="12" t="s">
        <v>13</v>
      </c>
      <c r="P2521" s="12" t="s">
        <v>77</v>
      </c>
      <c r="Q2521" s="12" t="s">
        <v>45</v>
      </c>
      <c r="R2521" s="12" t="s">
        <v>23</v>
      </c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3">
        <f>ROUNDUP(SUM(VLOOKUP(F2521,'Pontuação 3.0'!A$2:B$11,2,FALSE),VLOOKUP(E2521,'Pontuação 3.0'!C$2:D$11,2,FALSE),VLOOKUP(H2521,'Pontuação 3.0'!I$2:J$11,2,FALSE),VLOOKUP(J2521,'Pontuação 3.0'!G$2:H$11,2,FALSE),VLOOKUP(G2521,'Pontuação 3.0'!E$2:F$11,2,FALSE),VLOOKUP(K2521,'Pontuação 3.0'!K$2:L$11,2,FALSE),VLOOKUP(L2521,'Pontuação 3.0'!M$2:N$13,2,FALSE)),0)</f>
        <v>2076</v>
      </c>
      <c r="AD2521" s="14">
        <f t="shared" si="1"/>
        <v>208</v>
      </c>
      <c r="AE2521" s="14" t="str">
        <f t="array" ref="AE2521">IFERROR(INDEX('Pontuação 3.0'!G$13:G$191, MATCH(AD2521, 'Pontuação 3.0'!F$13:F$191, 0)), "Faixa Indefinida")</f>
        <v>C</v>
      </c>
      <c r="AF2521" s="14">
        <f t="shared" si="2"/>
        <v>0</v>
      </c>
      <c r="AG2521" s="14">
        <f t="shared" si="3"/>
        <v>0</v>
      </c>
      <c r="AH2521" s="14">
        <f t="shared" si="4"/>
        <v>1</v>
      </c>
      <c r="AI2521" s="14">
        <f t="shared" si="5"/>
        <v>0</v>
      </c>
      <c r="AJ2521" s="10"/>
    </row>
    <row r="2522" ht="15.75" customHeight="1">
      <c r="A2522" s="9">
        <v>45696.0</v>
      </c>
      <c r="B2522" s="10" t="s">
        <v>5746</v>
      </c>
      <c r="C2522" s="10" t="s">
        <v>5747</v>
      </c>
      <c r="D2522" s="11">
        <v>8.5991892778E10</v>
      </c>
      <c r="E2522" s="10" t="s">
        <v>8622</v>
      </c>
      <c r="F2522" s="10" t="s">
        <v>8610</v>
      </c>
      <c r="G2522" s="10" t="s">
        <v>8616</v>
      </c>
      <c r="H2522" s="10" t="s">
        <v>8598</v>
      </c>
      <c r="I2522" s="10" t="s">
        <v>8590</v>
      </c>
      <c r="J2522" s="10" t="s">
        <v>8591</v>
      </c>
      <c r="K2522" s="10" t="s">
        <v>8590</v>
      </c>
      <c r="L2522" s="10" t="s">
        <v>8592</v>
      </c>
      <c r="M2522" s="10" t="s">
        <v>8625</v>
      </c>
      <c r="N2522" s="12" t="s">
        <v>11</v>
      </c>
      <c r="O2522" s="12" t="s">
        <v>13</v>
      </c>
      <c r="P2522" s="12" t="s">
        <v>19</v>
      </c>
      <c r="Q2522" s="12" t="s">
        <v>15</v>
      </c>
      <c r="R2522" s="12" t="s">
        <v>14</v>
      </c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3">
        <f>ROUNDUP(SUM(VLOOKUP(F2522,'Pontuação 3.0'!A$2:B$11,2,FALSE),VLOOKUP(E2522,'Pontuação 3.0'!C$2:D$11,2,FALSE),VLOOKUP(H2522,'Pontuação 3.0'!I$2:J$11,2,FALSE),VLOOKUP(J2522,'Pontuação 3.0'!G$2:H$11,2,FALSE),VLOOKUP(G2522,'Pontuação 3.0'!E$2:F$11,2,FALSE),VLOOKUP(K2522,'Pontuação 3.0'!K$2:L$11,2,FALSE),VLOOKUP(L2522,'Pontuação 3.0'!M$2:N$13,2,FALSE)),0)</f>
        <v>2116</v>
      </c>
      <c r="AD2522" s="14">
        <f t="shared" si="1"/>
        <v>212</v>
      </c>
      <c r="AE2522" s="14" t="str">
        <f t="array" ref="AE2522">IFERROR(INDEX('Pontuação 3.0'!G$13:G$191, MATCH(AD2522, 'Pontuação 3.0'!F$13:F$191, 0)), "Faixa Indefinida")</f>
        <v>C</v>
      </c>
      <c r="AF2522" s="14">
        <f t="shared" si="2"/>
        <v>0</v>
      </c>
      <c r="AG2522" s="14">
        <f t="shared" si="3"/>
        <v>0</v>
      </c>
      <c r="AH2522" s="14">
        <f t="shared" si="4"/>
        <v>1</v>
      </c>
      <c r="AI2522" s="14">
        <f t="shared" si="5"/>
        <v>0</v>
      </c>
      <c r="AJ2522" s="10"/>
    </row>
    <row r="2523" ht="15.75" customHeight="1">
      <c r="A2523" s="9">
        <v>45696.0</v>
      </c>
      <c r="B2523" s="10" t="s">
        <v>5750</v>
      </c>
      <c r="C2523" s="10" t="s">
        <v>5751</v>
      </c>
      <c r="D2523" s="11">
        <v>1.1953513366E10</v>
      </c>
      <c r="E2523" s="10" t="s">
        <v>8622</v>
      </c>
      <c r="F2523" s="10" t="s">
        <v>8596</v>
      </c>
      <c r="G2523" s="10" t="s">
        <v>8588</v>
      </c>
      <c r="H2523" s="10" t="s">
        <v>8626</v>
      </c>
      <c r="I2523" s="10" t="s">
        <v>8614</v>
      </c>
      <c r="J2523" s="10" t="s">
        <v>8591</v>
      </c>
      <c r="K2523" s="10" t="s">
        <v>8590</v>
      </c>
      <c r="L2523" s="10" t="s">
        <v>8607</v>
      </c>
      <c r="M2523" s="10" t="s">
        <v>8601</v>
      </c>
      <c r="N2523" s="12" t="s">
        <v>11</v>
      </c>
      <c r="O2523" s="12" t="s">
        <v>13</v>
      </c>
      <c r="P2523" s="12" t="s">
        <v>19</v>
      </c>
      <c r="Q2523" s="12" t="s">
        <v>15</v>
      </c>
      <c r="R2523" s="12" t="s">
        <v>23</v>
      </c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3">
        <f>ROUNDUP(SUM(VLOOKUP(F2523,'Pontuação 3.0'!A$2:B$11,2,FALSE),VLOOKUP(E2523,'Pontuação 3.0'!C$2:D$11,2,FALSE),VLOOKUP(H2523,'Pontuação 3.0'!I$2:J$11,2,FALSE),VLOOKUP(J2523,'Pontuação 3.0'!G$2:H$11,2,FALSE),VLOOKUP(G2523,'Pontuação 3.0'!E$2:F$11,2,FALSE),VLOOKUP(K2523,'Pontuação 3.0'!K$2:L$11,2,FALSE),VLOOKUP(L2523,'Pontuação 3.0'!M$2:N$13,2,FALSE)),0)</f>
        <v>1933</v>
      </c>
      <c r="AD2523" s="14">
        <f t="shared" si="1"/>
        <v>193</v>
      </c>
      <c r="AE2523" s="14" t="str">
        <f t="array" ref="AE2523">IFERROR(INDEX('Pontuação 3.0'!G$13:G$191, MATCH(AD2523, 'Pontuação 3.0'!F$13:F$191, 0)), "Faixa Indefinida")</f>
        <v>C</v>
      </c>
      <c r="AF2523" s="14">
        <f t="shared" si="2"/>
        <v>0</v>
      </c>
      <c r="AG2523" s="14">
        <f t="shared" si="3"/>
        <v>0</v>
      </c>
      <c r="AH2523" s="14">
        <f t="shared" si="4"/>
        <v>1</v>
      </c>
      <c r="AI2523" s="14">
        <f t="shared" si="5"/>
        <v>0</v>
      </c>
      <c r="AJ2523" s="10"/>
    </row>
    <row r="2524" ht="15.75" customHeight="1">
      <c r="A2524" s="9">
        <v>45696.0</v>
      </c>
      <c r="B2524" s="10" t="s">
        <v>5752</v>
      </c>
      <c r="C2524" s="10" t="s">
        <v>5753</v>
      </c>
      <c r="D2524" s="11">
        <v>7.7981235586E10</v>
      </c>
      <c r="E2524" s="10" t="s">
        <v>8586</v>
      </c>
      <c r="F2524" s="10" t="s">
        <v>8596</v>
      </c>
      <c r="G2524" s="10" t="s">
        <v>8588</v>
      </c>
      <c r="H2524" s="10" t="s">
        <v>8605</v>
      </c>
      <c r="I2524" s="10" t="s">
        <v>8590</v>
      </c>
      <c r="J2524" s="10" t="s">
        <v>8599</v>
      </c>
      <c r="K2524" s="10" t="s">
        <v>8590</v>
      </c>
      <c r="L2524" s="10" t="s">
        <v>8592</v>
      </c>
      <c r="M2524" s="10" t="s">
        <v>8625</v>
      </c>
      <c r="N2524" s="12" t="s">
        <v>11</v>
      </c>
      <c r="O2524" s="12" t="s">
        <v>13</v>
      </c>
      <c r="P2524" s="12" t="s">
        <v>19</v>
      </c>
      <c r="Q2524" s="12" t="s">
        <v>49</v>
      </c>
      <c r="R2524" s="12" t="s">
        <v>23</v>
      </c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3">
        <f>ROUNDUP(SUM(VLOOKUP(F2524,'Pontuação 3.0'!A$2:B$11,2,FALSE),VLOOKUP(E2524,'Pontuação 3.0'!C$2:D$11,2,FALSE),VLOOKUP(H2524,'Pontuação 3.0'!I$2:J$11,2,FALSE),VLOOKUP(J2524,'Pontuação 3.0'!G$2:H$11,2,FALSE),VLOOKUP(G2524,'Pontuação 3.0'!E$2:F$11,2,FALSE),VLOOKUP(K2524,'Pontuação 3.0'!K$2:L$11,2,FALSE),VLOOKUP(L2524,'Pontuação 3.0'!M$2:N$13,2,FALSE)),0)</f>
        <v>1925</v>
      </c>
      <c r="AD2524" s="14">
        <f t="shared" si="1"/>
        <v>193</v>
      </c>
      <c r="AE2524" s="14" t="str">
        <f t="array" ref="AE2524">IFERROR(INDEX('Pontuação 3.0'!G$13:G$191, MATCH(AD2524, 'Pontuação 3.0'!F$13:F$191, 0)), "Faixa Indefinida")</f>
        <v>C</v>
      </c>
      <c r="AF2524" s="14">
        <f t="shared" si="2"/>
        <v>0</v>
      </c>
      <c r="AG2524" s="14">
        <f t="shared" si="3"/>
        <v>0</v>
      </c>
      <c r="AH2524" s="14">
        <f t="shared" si="4"/>
        <v>1</v>
      </c>
      <c r="AI2524" s="14">
        <f t="shared" si="5"/>
        <v>0</v>
      </c>
      <c r="AJ2524" s="10"/>
    </row>
    <row r="2525" ht="15.75" customHeight="1">
      <c r="A2525" s="9">
        <v>45696.0</v>
      </c>
      <c r="B2525" s="10" t="s">
        <v>5754</v>
      </c>
      <c r="C2525" s="10" t="s">
        <v>5755</v>
      </c>
      <c r="D2525" s="11">
        <v>9.2991926331E10</v>
      </c>
      <c r="E2525" s="10" t="s">
        <v>8586</v>
      </c>
      <c r="F2525" s="10" t="s">
        <v>8587</v>
      </c>
      <c r="G2525" s="10" t="s">
        <v>8588</v>
      </c>
      <c r="H2525" s="10" t="s">
        <v>8598</v>
      </c>
      <c r="I2525" s="10" t="s">
        <v>8590</v>
      </c>
      <c r="J2525" s="10" t="s">
        <v>8591</v>
      </c>
      <c r="K2525" s="10" t="s">
        <v>8590</v>
      </c>
      <c r="L2525" s="10" t="s">
        <v>8615</v>
      </c>
      <c r="M2525" s="10" t="s">
        <v>8593</v>
      </c>
      <c r="N2525" s="12" t="s">
        <v>11</v>
      </c>
      <c r="O2525" s="12" t="s">
        <v>13</v>
      </c>
      <c r="P2525" s="12" t="s">
        <v>80</v>
      </c>
      <c r="Q2525" s="12" t="s">
        <v>34</v>
      </c>
      <c r="R2525" s="12" t="s">
        <v>14</v>
      </c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3">
        <f>ROUNDUP(SUM(VLOOKUP(F2525,'Pontuação 3.0'!A$2:B$11,2,FALSE),VLOOKUP(E2525,'Pontuação 3.0'!C$2:D$11,2,FALSE),VLOOKUP(H2525,'Pontuação 3.0'!I$2:J$11,2,FALSE),VLOOKUP(J2525,'Pontuação 3.0'!G$2:H$11,2,FALSE),VLOOKUP(G2525,'Pontuação 3.0'!E$2:F$11,2,FALSE),VLOOKUP(K2525,'Pontuação 3.0'!K$2:L$11,2,FALSE),VLOOKUP(L2525,'Pontuação 3.0'!M$2:N$13,2,FALSE)),0)</f>
        <v>2360</v>
      </c>
      <c r="AD2525" s="14">
        <f t="shared" si="1"/>
        <v>236</v>
      </c>
      <c r="AE2525" s="14" t="str">
        <f t="array" ref="AE2525">IFERROR(INDEX('Pontuação 3.0'!G$13:G$191, MATCH(AD2525, 'Pontuação 3.0'!F$13:F$191, 0)), "Faixa Indefinida")</f>
        <v>A</v>
      </c>
      <c r="AF2525" s="14">
        <f t="shared" si="2"/>
        <v>1</v>
      </c>
      <c r="AG2525" s="14">
        <f t="shared" si="3"/>
        <v>0</v>
      </c>
      <c r="AH2525" s="14">
        <f t="shared" si="4"/>
        <v>0</v>
      </c>
      <c r="AI2525" s="14">
        <f t="shared" si="5"/>
        <v>0</v>
      </c>
      <c r="AJ2525" s="10"/>
    </row>
    <row r="2526" ht="15.75" customHeight="1">
      <c r="A2526" s="9">
        <v>45696.0</v>
      </c>
      <c r="B2526" s="10" t="s">
        <v>1067</v>
      </c>
      <c r="C2526" s="10" t="s">
        <v>5756</v>
      </c>
      <c r="D2526" s="11">
        <v>7.7981078185E10</v>
      </c>
      <c r="E2526" s="10" t="s">
        <v>8586</v>
      </c>
      <c r="F2526" s="10" t="s">
        <v>8596</v>
      </c>
      <c r="G2526" s="10" t="s">
        <v>8588</v>
      </c>
      <c r="H2526" s="10" t="s">
        <v>8605</v>
      </c>
      <c r="I2526" s="10" t="s">
        <v>8614</v>
      </c>
      <c r="J2526" s="10" t="s">
        <v>8599</v>
      </c>
      <c r="K2526" s="10" t="s">
        <v>8590</v>
      </c>
      <c r="L2526" s="10" t="s">
        <v>8607</v>
      </c>
      <c r="M2526" s="10" t="s">
        <v>8593</v>
      </c>
      <c r="N2526" s="12" t="s">
        <v>11</v>
      </c>
      <c r="O2526" s="12" t="s">
        <v>13</v>
      </c>
      <c r="P2526" s="12" t="s">
        <v>58</v>
      </c>
      <c r="Q2526" s="12" t="s">
        <v>45</v>
      </c>
      <c r="R2526" s="12" t="s">
        <v>14</v>
      </c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3">
        <f>ROUNDUP(SUM(VLOOKUP(F2526,'Pontuação 3.0'!A$2:B$11,2,FALSE),VLOOKUP(E2526,'Pontuação 3.0'!C$2:D$11,2,FALSE),VLOOKUP(H2526,'Pontuação 3.0'!I$2:J$11,2,FALSE),VLOOKUP(J2526,'Pontuação 3.0'!G$2:H$11,2,FALSE),VLOOKUP(G2526,'Pontuação 3.0'!E$2:F$11,2,FALSE),VLOOKUP(K2526,'Pontuação 3.0'!K$2:L$11,2,FALSE),VLOOKUP(L2526,'Pontuação 3.0'!M$2:N$13,2,FALSE)),0)</f>
        <v>1895</v>
      </c>
      <c r="AD2526" s="14">
        <f t="shared" si="1"/>
        <v>190</v>
      </c>
      <c r="AE2526" s="14" t="str">
        <f t="array" ref="AE2526">IFERROR(INDEX('Pontuação 3.0'!G$13:G$191, MATCH(AD2526, 'Pontuação 3.0'!F$13:F$191, 0)), "Faixa Indefinida")</f>
        <v>D</v>
      </c>
      <c r="AF2526" s="14">
        <f t="shared" si="2"/>
        <v>0</v>
      </c>
      <c r="AG2526" s="14">
        <f t="shared" si="3"/>
        <v>0</v>
      </c>
      <c r="AH2526" s="14">
        <f t="shared" si="4"/>
        <v>0</v>
      </c>
      <c r="AI2526" s="14">
        <f t="shared" si="5"/>
        <v>1</v>
      </c>
      <c r="AJ2526" s="10"/>
    </row>
    <row r="2527" ht="15.75" customHeight="1">
      <c r="A2527" s="9">
        <v>45696.0</v>
      </c>
      <c r="B2527" s="10" t="s">
        <v>5757</v>
      </c>
      <c r="C2527" s="10" t="s">
        <v>5758</v>
      </c>
      <c r="D2527" s="11">
        <v>2.299200499E10</v>
      </c>
      <c r="E2527" s="10" t="s">
        <v>8586</v>
      </c>
      <c r="F2527" s="10" t="s">
        <v>8596</v>
      </c>
      <c r="G2527" s="10" t="s">
        <v>8588</v>
      </c>
      <c r="H2527" s="10" t="s">
        <v>8605</v>
      </c>
      <c r="I2527" s="10" t="s">
        <v>8590</v>
      </c>
      <c r="J2527" s="10" t="s">
        <v>8599</v>
      </c>
      <c r="K2527" s="10" t="s">
        <v>8590</v>
      </c>
      <c r="L2527" s="10" t="s">
        <v>8615</v>
      </c>
      <c r="M2527" s="10" t="s">
        <v>8593</v>
      </c>
      <c r="N2527" s="12" t="s">
        <v>11</v>
      </c>
      <c r="O2527" s="12" t="s">
        <v>13</v>
      </c>
      <c r="P2527" s="12" t="s">
        <v>12</v>
      </c>
      <c r="Q2527" s="12" t="s">
        <v>4391</v>
      </c>
      <c r="R2527" s="12" t="s">
        <v>14</v>
      </c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3">
        <f>ROUNDUP(SUM(VLOOKUP(F2527,'Pontuação 3.0'!A$2:B$11,2,FALSE),VLOOKUP(E2527,'Pontuação 3.0'!C$2:D$11,2,FALSE),VLOOKUP(H2527,'Pontuação 3.0'!I$2:J$11,2,FALSE),VLOOKUP(J2527,'Pontuação 3.0'!G$2:H$11,2,FALSE),VLOOKUP(G2527,'Pontuação 3.0'!E$2:F$11,2,FALSE),VLOOKUP(K2527,'Pontuação 3.0'!K$2:L$11,2,FALSE),VLOOKUP(L2527,'Pontuação 3.0'!M$2:N$13,2,FALSE)),0)</f>
        <v>2011</v>
      </c>
      <c r="AD2527" s="14">
        <f t="shared" si="1"/>
        <v>201</v>
      </c>
      <c r="AE2527" s="14" t="str">
        <f t="array" ref="AE2527">IFERROR(INDEX('Pontuação 3.0'!G$13:G$191, MATCH(AD2527, 'Pontuação 3.0'!F$13:F$191, 0)), "Faixa Indefinida")</f>
        <v>C</v>
      </c>
      <c r="AF2527" s="14">
        <f t="shared" si="2"/>
        <v>0</v>
      </c>
      <c r="AG2527" s="14">
        <f t="shared" si="3"/>
        <v>0</v>
      </c>
      <c r="AH2527" s="14">
        <f t="shared" si="4"/>
        <v>1</v>
      </c>
      <c r="AI2527" s="14">
        <f t="shared" si="5"/>
        <v>0</v>
      </c>
      <c r="AJ2527" s="10"/>
    </row>
    <row r="2528" ht="15.75" customHeight="1">
      <c r="A2528" s="9">
        <v>45696.0</v>
      </c>
      <c r="B2528" s="10" t="s">
        <v>5757</v>
      </c>
      <c r="C2528" s="10" t="s">
        <v>5758</v>
      </c>
      <c r="D2528" s="11">
        <v>2.299200499E10</v>
      </c>
      <c r="E2528" s="10" t="s">
        <v>8586</v>
      </c>
      <c r="F2528" s="10" t="s">
        <v>8596</v>
      </c>
      <c r="G2528" s="10" t="s">
        <v>8588</v>
      </c>
      <c r="H2528" s="10" t="s">
        <v>8605</v>
      </c>
      <c r="I2528" s="10" t="s">
        <v>8590</v>
      </c>
      <c r="J2528" s="10" t="s">
        <v>8599</v>
      </c>
      <c r="K2528" s="10" t="s">
        <v>8590</v>
      </c>
      <c r="L2528" s="10" t="s">
        <v>8615</v>
      </c>
      <c r="M2528" s="10" t="s">
        <v>8593</v>
      </c>
      <c r="N2528" s="12" t="s">
        <v>11</v>
      </c>
      <c r="O2528" s="12" t="s">
        <v>13</v>
      </c>
      <c r="P2528" s="12" t="s">
        <v>12</v>
      </c>
      <c r="Q2528" s="12" t="s">
        <v>4391</v>
      </c>
      <c r="R2528" s="12" t="s">
        <v>14</v>
      </c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3">
        <f>ROUNDUP(SUM(VLOOKUP(F2528,'Pontuação 3.0'!A$2:B$11,2,FALSE),VLOOKUP(E2528,'Pontuação 3.0'!C$2:D$11,2,FALSE),VLOOKUP(H2528,'Pontuação 3.0'!I$2:J$11,2,FALSE),VLOOKUP(J2528,'Pontuação 3.0'!G$2:H$11,2,FALSE),VLOOKUP(G2528,'Pontuação 3.0'!E$2:F$11,2,FALSE),VLOOKUP(K2528,'Pontuação 3.0'!K$2:L$11,2,FALSE),VLOOKUP(L2528,'Pontuação 3.0'!M$2:N$13,2,FALSE)),0)</f>
        <v>2011</v>
      </c>
      <c r="AD2528" s="14">
        <f t="shared" si="1"/>
        <v>201</v>
      </c>
      <c r="AE2528" s="14" t="str">
        <f t="array" ref="AE2528">IFERROR(INDEX('Pontuação 3.0'!G$13:G$191, MATCH(AD2528, 'Pontuação 3.0'!F$13:F$191, 0)), "Faixa Indefinida")</f>
        <v>C</v>
      </c>
      <c r="AF2528" s="14">
        <f t="shared" si="2"/>
        <v>0</v>
      </c>
      <c r="AG2528" s="14">
        <f t="shared" si="3"/>
        <v>0</v>
      </c>
      <c r="AH2528" s="14">
        <f t="shared" si="4"/>
        <v>1</v>
      </c>
      <c r="AI2528" s="14">
        <f t="shared" si="5"/>
        <v>0</v>
      </c>
      <c r="AJ2528" s="10"/>
    </row>
    <row r="2529" ht="15.75" customHeight="1">
      <c r="A2529" s="9">
        <v>45696.0</v>
      </c>
      <c r="B2529" s="10" t="s">
        <v>2456</v>
      </c>
      <c r="C2529" s="10" t="s">
        <v>2457</v>
      </c>
      <c r="D2529" s="11">
        <v>8.5982224988E10</v>
      </c>
      <c r="E2529" s="10" t="s">
        <v>8586</v>
      </c>
      <c r="F2529" s="10" t="s">
        <v>8587</v>
      </c>
      <c r="G2529" s="10" t="s">
        <v>8628</v>
      </c>
      <c r="H2529" s="10" t="s">
        <v>8598</v>
      </c>
      <c r="I2529" s="10" t="s">
        <v>8590</v>
      </c>
      <c r="J2529" s="10" t="s">
        <v>8599</v>
      </c>
      <c r="K2529" s="10" t="s">
        <v>8590</v>
      </c>
      <c r="L2529" s="10" t="s">
        <v>8615</v>
      </c>
      <c r="M2529" s="10" t="s">
        <v>8593</v>
      </c>
      <c r="N2529" s="12" t="s">
        <v>11</v>
      </c>
      <c r="O2529" s="12" t="s">
        <v>13</v>
      </c>
      <c r="P2529" s="12" t="s">
        <v>22</v>
      </c>
      <c r="Q2529" s="12" t="s">
        <v>261</v>
      </c>
      <c r="R2529" s="12" t="s">
        <v>14</v>
      </c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3">
        <f>ROUNDUP(SUM(VLOOKUP(F2529,'Pontuação 3.0'!A$2:B$11,2,FALSE),VLOOKUP(E2529,'Pontuação 3.0'!C$2:D$11,2,FALSE),VLOOKUP(H2529,'Pontuação 3.0'!I$2:J$11,2,FALSE),VLOOKUP(J2529,'Pontuação 3.0'!G$2:H$11,2,FALSE),VLOOKUP(G2529,'Pontuação 3.0'!E$2:F$11,2,FALSE),VLOOKUP(K2529,'Pontuação 3.0'!K$2:L$11,2,FALSE),VLOOKUP(L2529,'Pontuação 3.0'!M$2:N$13,2,FALSE)),0)</f>
        <v>2058</v>
      </c>
      <c r="AD2529" s="14">
        <f t="shared" si="1"/>
        <v>206</v>
      </c>
      <c r="AE2529" s="14" t="str">
        <f t="array" ref="AE2529">IFERROR(INDEX('Pontuação 3.0'!G$13:G$191, MATCH(AD2529, 'Pontuação 3.0'!F$13:F$191, 0)), "Faixa Indefinida")</f>
        <v>C</v>
      </c>
      <c r="AF2529" s="14">
        <f t="shared" si="2"/>
        <v>0</v>
      </c>
      <c r="AG2529" s="14">
        <f t="shared" si="3"/>
        <v>0</v>
      </c>
      <c r="AH2529" s="14">
        <f t="shared" si="4"/>
        <v>1</v>
      </c>
      <c r="AI2529" s="14">
        <f t="shared" si="5"/>
        <v>0</v>
      </c>
      <c r="AJ2529" s="10"/>
    </row>
    <row r="2530" ht="15.75" customHeight="1">
      <c r="A2530" s="9">
        <v>45696.0</v>
      </c>
      <c r="B2530" s="10" t="s">
        <v>1651</v>
      </c>
      <c r="C2530" s="10" t="s">
        <v>5763</v>
      </c>
      <c r="D2530" s="11">
        <v>4.9991227488E10</v>
      </c>
      <c r="E2530" s="10" t="s">
        <v>8586</v>
      </c>
      <c r="F2530" s="10" t="s">
        <v>8631</v>
      </c>
      <c r="G2530" s="10" t="s">
        <v>8597</v>
      </c>
      <c r="H2530" s="10" t="s">
        <v>8626</v>
      </c>
      <c r="I2530" s="10" t="s">
        <v>8614</v>
      </c>
      <c r="J2530" s="10" t="s">
        <v>8617</v>
      </c>
      <c r="K2530" s="10" t="s">
        <v>8590</v>
      </c>
      <c r="L2530" s="10" t="s">
        <v>8615</v>
      </c>
      <c r="M2530" s="10" t="s">
        <v>8593</v>
      </c>
      <c r="N2530" s="12" t="s">
        <v>11</v>
      </c>
      <c r="O2530" s="12" t="s">
        <v>13</v>
      </c>
      <c r="P2530" s="12" t="s">
        <v>19</v>
      </c>
      <c r="Q2530" s="12" t="s">
        <v>15</v>
      </c>
      <c r="R2530" s="12" t="s">
        <v>14</v>
      </c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3">
        <f>ROUNDUP(SUM(VLOOKUP(F2530,'Pontuação 3.0'!A$2:B$11,2,FALSE),VLOOKUP(E2530,'Pontuação 3.0'!C$2:D$11,2,FALSE),VLOOKUP(H2530,'Pontuação 3.0'!I$2:J$11,2,FALSE),VLOOKUP(J2530,'Pontuação 3.0'!G$2:H$11,2,FALSE),VLOOKUP(G2530,'Pontuação 3.0'!E$2:F$11,2,FALSE),VLOOKUP(K2530,'Pontuação 3.0'!K$2:L$11,2,FALSE),VLOOKUP(L2530,'Pontuação 3.0'!M$2:N$13,2,FALSE)),0)</f>
        <v>2213</v>
      </c>
      <c r="AD2530" s="14">
        <f t="shared" si="1"/>
        <v>221</v>
      </c>
      <c r="AE2530" s="14" t="str">
        <f t="array" ref="AE2530">IFERROR(INDEX('Pontuação 3.0'!G$13:G$191, MATCH(AD2530, 'Pontuação 3.0'!F$13:F$191, 0)), "Faixa Indefinida")</f>
        <v>B</v>
      </c>
      <c r="AF2530" s="14">
        <f t="shared" si="2"/>
        <v>0</v>
      </c>
      <c r="AG2530" s="14">
        <f t="shared" si="3"/>
        <v>1</v>
      </c>
      <c r="AH2530" s="14">
        <f t="shared" si="4"/>
        <v>0</v>
      </c>
      <c r="AI2530" s="14">
        <f t="shared" si="5"/>
        <v>0</v>
      </c>
      <c r="AJ2530" s="10"/>
    </row>
    <row r="2531" ht="15.75" customHeight="1">
      <c r="A2531" s="9">
        <v>45696.0</v>
      </c>
      <c r="B2531" s="10" t="s">
        <v>5761</v>
      </c>
      <c r="C2531" s="10" t="s">
        <v>5762</v>
      </c>
      <c r="D2531" s="11">
        <v>3.4996784615E10</v>
      </c>
      <c r="E2531" s="10" t="s">
        <v>8586</v>
      </c>
      <c r="F2531" s="10" t="s">
        <v>8587</v>
      </c>
      <c r="G2531" s="10" t="s">
        <v>8588</v>
      </c>
      <c r="H2531" s="10" t="s">
        <v>8632</v>
      </c>
      <c r="I2531" s="10" t="s">
        <v>8614</v>
      </c>
      <c r="J2531" s="10" t="s">
        <v>8599</v>
      </c>
      <c r="K2531" s="10" t="s">
        <v>8606</v>
      </c>
      <c r="L2531" s="10" t="s">
        <v>8615</v>
      </c>
      <c r="M2531" s="10" t="s">
        <v>8601</v>
      </c>
      <c r="N2531" s="12" t="s">
        <v>11</v>
      </c>
      <c r="O2531" s="12" t="s">
        <v>13</v>
      </c>
      <c r="P2531" s="12" t="s">
        <v>114</v>
      </c>
      <c r="Q2531" s="12" t="s">
        <v>45</v>
      </c>
      <c r="R2531" s="12" t="s">
        <v>14</v>
      </c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3">
        <f>ROUNDUP(SUM(VLOOKUP(F2531,'Pontuação 3.0'!A$2:B$11,2,FALSE),VLOOKUP(E2531,'Pontuação 3.0'!C$2:D$11,2,FALSE),VLOOKUP(H2531,'Pontuação 3.0'!I$2:J$11,2,FALSE),VLOOKUP(J2531,'Pontuação 3.0'!G$2:H$11,2,FALSE),VLOOKUP(G2531,'Pontuação 3.0'!E$2:F$11,2,FALSE),VLOOKUP(K2531,'Pontuação 3.0'!K$2:L$11,2,FALSE),VLOOKUP(L2531,'Pontuação 3.0'!M$2:N$13,2,FALSE)),0)</f>
        <v>2361</v>
      </c>
      <c r="AD2531" s="14">
        <f t="shared" si="1"/>
        <v>236</v>
      </c>
      <c r="AE2531" s="14" t="str">
        <f t="array" ref="AE2531">IFERROR(INDEX('Pontuação 3.0'!G$13:G$191, MATCH(AD2531, 'Pontuação 3.0'!F$13:F$191, 0)), "Faixa Indefinida")</f>
        <v>A</v>
      </c>
      <c r="AF2531" s="14">
        <f t="shared" si="2"/>
        <v>1</v>
      </c>
      <c r="AG2531" s="14">
        <f t="shared" si="3"/>
        <v>0</v>
      </c>
      <c r="AH2531" s="14">
        <f t="shared" si="4"/>
        <v>0</v>
      </c>
      <c r="AI2531" s="14">
        <f t="shared" si="5"/>
        <v>0</v>
      </c>
      <c r="AJ2531" s="10"/>
    </row>
    <row r="2532" ht="15.75" customHeight="1">
      <c r="A2532" s="9">
        <v>45696.0</v>
      </c>
      <c r="B2532" s="10" t="s">
        <v>5766</v>
      </c>
      <c r="C2532" s="10" t="s">
        <v>5767</v>
      </c>
      <c r="D2532" s="11">
        <v>7.1991433795E10</v>
      </c>
      <c r="E2532" s="10" t="s">
        <v>8586</v>
      </c>
      <c r="F2532" s="10" t="s">
        <v>8587</v>
      </c>
      <c r="G2532" s="10" t="s">
        <v>8588</v>
      </c>
      <c r="H2532" s="10" t="s">
        <v>8589</v>
      </c>
      <c r="I2532" s="10" t="s">
        <v>8614</v>
      </c>
      <c r="J2532" s="10" t="s">
        <v>8591</v>
      </c>
      <c r="K2532" s="10" t="s">
        <v>8590</v>
      </c>
      <c r="L2532" s="10" t="s">
        <v>8600</v>
      </c>
      <c r="M2532" s="10" t="s">
        <v>8593</v>
      </c>
      <c r="N2532" s="12" t="s">
        <v>11</v>
      </c>
      <c r="O2532" s="12" t="s">
        <v>13</v>
      </c>
      <c r="P2532" s="12" t="s">
        <v>48</v>
      </c>
      <c r="Q2532" s="12" t="s">
        <v>49</v>
      </c>
      <c r="R2532" s="12" t="s">
        <v>14</v>
      </c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3">
        <f>ROUNDUP(SUM(VLOOKUP(F2532,'Pontuação 3.0'!A$2:B$11,2,FALSE),VLOOKUP(E2532,'Pontuação 3.0'!C$2:D$11,2,FALSE),VLOOKUP(H2532,'Pontuação 3.0'!I$2:J$11,2,FALSE),VLOOKUP(J2532,'Pontuação 3.0'!G$2:H$11,2,FALSE),VLOOKUP(G2532,'Pontuação 3.0'!E$2:F$11,2,FALSE),VLOOKUP(K2532,'Pontuação 3.0'!K$2:L$11,2,FALSE),VLOOKUP(L2532,'Pontuação 3.0'!M$2:N$13,2,FALSE)),0)</f>
        <v>2555</v>
      </c>
      <c r="AD2532" s="14">
        <f t="shared" si="1"/>
        <v>256</v>
      </c>
      <c r="AE2532" s="14" t="str">
        <f t="array" ref="AE2532">IFERROR(INDEX('Pontuação 3.0'!G$13:G$191, MATCH(AD2532, 'Pontuação 3.0'!F$13:F$191, 0)), "Faixa Indefinida")</f>
        <v>A</v>
      </c>
      <c r="AF2532" s="14">
        <f t="shared" si="2"/>
        <v>1</v>
      </c>
      <c r="AG2532" s="14">
        <f t="shared" si="3"/>
        <v>0</v>
      </c>
      <c r="AH2532" s="14">
        <f t="shared" si="4"/>
        <v>0</v>
      </c>
      <c r="AI2532" s="14">
        <f t="shared" si="5"/>
        <v>0</v>
      </c>
      <c r="AJ2532" s="10"/>
    </row>
    <row r="2533" ht="15.75" customHeight="1">
      <c r="A2533" s="9">
        <v>45696.0</v>
      </c>
      <c r="B2533" s="10" t="s">
        <v>5764</v>
      </c>
      <c r="C2533" s="10" t="s">
        <v>5765</v>
      </c>
      <c r="D2533" s="11">
        <v>8.5985807192E10</v>
      </c>
      <c r="E2533" s="10" t="s">
        <v>8622</v>
      </c>
      <c r="F2533" s="10" t="s">
        <v>8596</v>
      </c>
      <c r="G2533" s="10" t="s">
        <v>8620</v>
      </c>
      <c r="H2533" s="10" t="s">
        <v>8598</v>
      </c>
      <c r="I2533" s="10" t="s">
        <v>8590</v>
      </c>
      <c r="J2533" s="10" t="s">
        <v>8599</v>
      </c>
      <c r="K2533" s="10" t="s">
        <v>8590</v>
      </c>
      <c r="L2533" s="10" t="s">
        <v>8592</v>
      </c>
      <c r="M2533" s="10" t="s">
        <v>8601</v>
      </c>
      <c r="N2533" s="12" t="s">
        <v>11</v>
      </c>
      <c r="O2533" s="12" t="s">
        <v>13</v>
      </c>
      <c r="P2533" s="12" t="s">
        <v>19</v>
      </c>
      <c r="Q2533" s="12" t="s">
        <v>1424</v>
      </c>
      <c r="R2533" s="12" t="s">
        <v>14</v>
      </c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3">
        <f>ROUNDUP(SUM(VLOOKUP(F2533,'Pontuação 3.0'!A$2:B$11,2,FALSE),VLOOKUP(E2533,'Pontuação 3.0'!C$2:D$11,2,FALSE),VLOOKUP(H2533,'Pontuação 3.0'!I$2:J$11,2,FALSE),VLOOKUP(J2533,'Pontuação 3.0'!G$2:H$11,2,FALSE),VLOOKUP(G2533,'Pontuação 3.0'!E$2:F$11,2,FALSE),VLOOKUP(K2533,'Pontuação 3.0'!K$2:L$11,2,FALSE),VLOOKUP(L2533,'Pontuação 3.0'!M$2:N$13,2,FALSE)),0)</f>
        <v>1819</v>
      </c>
      <c r="AD2533" s="14">
        <f t="shared" si="1"/>
        <v>182</v>
      </c>
      <c r="AE2533" s="14" t="str">
        <f t="array" ref="AE2533">IFERROR(INDEX('Pontuação 3.0'!G$13:G$191, MATCH(AD2533, 'Pontuação 3.0'!F$13:F$191, 0)), "Faixa Indefinida")</f>
        <v>D</v>
      </c>
      <c r="AF2533" s="14">
        <f t="shared" si="2"/>
        <v>0</v>
      </c>
      <c r="AG2533" s="14">
        <f t="shared" si="3"/>
        <v>0</v>
      </c>
      <c r="AH2533" s="14">
        <f t="shared" si="4"/>
        <v>0</v>
      </c>
      <c r="AI2533" s="14">
        <f t="shared" si="5"/>
        <v>1</v>
      </c>
      <c r="AJ2533" s="10"/>
    </row>
    <row r="2534" ht="15.75" customHeight="1">
      <c r="A2534" s="9">
        <v>45696.0</v>
      </c>
      <c r="B2534" s="10" t="s">
        <v>5770</v>
      </c>
      <c r="C2534" s="10" t="s">
        <v>5771</v>
      </c>
      <c r="D2534" s="11">
        <v>6.7999437942E10</v>
      </c>
      <c r="E2534" s="10" t="s">
        <v>8586</v>
      </c>
      <c r="F2534" s="10" t="s">
        <v>8596</v>
      </c>
      <c r="G2534" s="10" t="s">
        <v>8588</v>
      </c>
      <c r="H2534" s="10" t="s">
        <v>8589</v>
      </c>
      <c r="I2534" s="10" t="s">
        <v>8590</v>
      </c>
      <c r="J2534" s="10" t="s">
        <v>8591</v>
      </c>
      <c r="K2534" s="10" t="s">
        <v>8590</v>
      </c>
      <c r="L2534" s="10" t="s">
        <v>8615</v>
      </c>
      <c r="M2534" s="10" t="s">
        <v>8601</v>
      </c>
      <c r="N2534" s="12" t="s">
        <v>11</v>
      </c>
      <c r="O2534" s="12" t="s">
        <v>13</v>
      </c>
      <c r="P2534" s="12" t="s">
        <v>22</v>
      </c>
      <c r="Q2534" s="12" t="s">
        <v>45</v>
      </c>
      <c r="R2534" s="12" t="s">
        <v>14</v>
      </c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3">
        <f>ROUNDUP(SUM(VLOOKUP(F2534,'Pontuação 3.0'!A$2:B$11,2,FALSE),VLOOKUP(E2534,'Pontuação 3.0'!C$2:D$11,2,FALSE),VLOOKUP(H2534,'Pontuação 3.0'!I$2:J$11,2,FALSE),VLOOKUP(J2534,'Pontuação 3.0'!G$2:H$11,2,FALSE),VLOOKUP(G2534,'Pontuação 3.0'!E$2:F$11,2,FALSE),VLOOKUP(K2534,'Pontuação 3.0'!K$2:L$11,2,FALSE),VLOOKUP(L2534,'Pontuação 3.0'!M$2:N$13,2,FALSE)),0)</f>
        <v>2314</v>
      </c>
      <c r="AD2534" s="14">
        <f t="shared" si="1"/>
        <v>231</v>
      </c>
      <c r="AE2534" s="14" t="str">
        <f t="array" ref="AE2534">IFERROR(INDEX('Pontuação 3.0'!G$13:G$191, MATCH(AD2534, 'Pontuação 3.0'!F$13:F$191, 0)), "Faixa Indefinida")</f>
        <v>B</v>
      </c>
      <c r="AF2534" s="14">
        <f t="shared" si="2"/>
        <v>0</v>
      </c>
      <c r="AG2534" s="14">
        <f t="shared" si="3"/>
        <v>1</v>
      </c>
      <c r="AH2534" s="14">
        <f t="shared" si="4"/>
        <v>0</v>
      </c>
      <c r="AI2534" s="14">
        <f t="shared" si="5"/>
        <v>0</v>
      </c>
      <c r="AJ2534" s="10"/>
    </row>
    <row r="2535" ht="15.75" customHeight="1">
      <c r="A2535" s="9">
        <v>45696.0</v>
      </c>
      <c r="B2535" s="10" t="s">
        <v>5772</v>
      </c>
      <c r="C2535" s="10" t="s">
        <v>5773</v>
      </c>
      <c r="D2535" s="11">
        <v>9.8985123635E10</v>
      </c>
      <c r="E2535" s="10" t="s">
        <v>8586</v>
      </c>
      <c r="F2535" s="10" t="s">
        <v>8596</v>
      </c>
      <c r="G2535" s="10" t="s">
        <v>8588</v>
      </c>
      <c r="H2535" s="10" t="s">
        <v>8605</v>
      </c>
      <c r="I2535" s="10" t="s">
        <v>8590</v>
      </c>
      <c r="J2535" s="10" t="s">
        <v>8599</v>
      </c>
      <c r="K2535" s="10" t="s">
        <v>8590</v>
      </c>
      <c r="L2535" s="10" t="s">
        <v>8615</v>
      </c>
      <c r="M2535" s="10" t="s">
        <v>8593</v>
      </c>
      <c r="N2535" s="12" t="s">
        <v>11</v>
      </c>
      <c r="O2535" s="12" t="s">
        <v>13</v>
      </c>
      <c r="P2535" s="12" t="s">
        <v>77</v>
      </c>
      <c r="Q2535" s="12" t="s">
        <v>386</v>
      </c>
      <c r="R2535" s="12" t="s">
        <v>14</v>
      </c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3">
        <f>ROUNDUP(SUM(VLOOKUP(F2535,'Pontuação 3.0'!A$2:B$11,2,FALSE),VLOOKUP(E2535,'Pontuação 3.0'!C$2:D$11,2,FALSE),VLOOKUP(H2535,'Pontuação 3.0'!I$2:J$11,2,FALSE),VLOOKUP(J2535,'Pontuação 3.0'!G$2:H$11,2,FALSE),VLOOKUP(G2535,'Pontuação 3.0'!E$2:F$11,2,FALSE),VLOOKUP(K2535,'Pontuação 3.0'!K$2:L$11,2,FALSE),VLOOKUP(L2535,'Pontuação 3.0'!M$2:N$13,2,FALSE)),0)</f>
        <v>2011</v>
      </c>
      <c r="AD2535" s="14">
        <f t="shared" si="1"/>
        <v>201</v>
      </c>
      <c r="AE2535" s="14" t="str">
        <f t="array" ref="AE2535">IFERROR(INDEX('Pontuação 3.0'!G$13:G$191, MATCH(AD2535, 'Pontuação 3.0'!F$13:F$191, 0)), "Faixa Indefinida")</f>
        <v>C</v>
      </c>
      <c r="AF2535" s="14">
        <f t="shared" si="2"/>
        <v>0</v>
      </c>
      <c r="AG2535" s="14">
        <f t="shared" si="3"/>
        <v>0</v>
      </c>
      <c r="AH2535" s="14">
        <f t="shared" si="4"/>
        <v>1</v>
      </c>
      <c r="AI2535" s="14">
        <f t="shared" si="5"/>
        <v>0</v>
      </c>
      <c r="AJ2535" s="10"/>
    </row>
    <row r="2536" ht="15.75" customHeight="1">
      <c r="A2536" s="9">
        <v>45696.0</v>
      </c>
      <c r="B2536" s="10" t="s">
        <v>5774</v>
      </c>
      <c r="C2536" s="10" t="s">
        <v>5775</v>
      </c>
      <c r="D2536" s="10" t="s">
        <v>5776</v>
      </c>
      <c r="E2536" s="10" t="s">
        <v>8586</v>
      </c>
      <c r="F2536" s="10" t="s">
        <v>8596</v>
      </c>
      <c r="G2536" s="10" t="s">
        <v>8628</v>
      </c>
      <c r="H2536" s="10" t="s">
        <v>8605</v>
      </c>
      <c r="I2536" s="10" t="s">
        <v>8590</v>
      </c>
      <c r="J2536" s="10" t="s">
        <v>8599</v>
      </c>
      <c r="K2536" s="10" t="s">
        <v>8590</v>
      </c>
      <c r="L2536" s="10" t="s">
        <v>8592</v>
      </c>
      <c r="M2536" s="10" t="s">
        <v>8611</v>
      </c>
      <c r="N2536" s="12" t="s">
        <v>11</v>
      </c>
      <c r="O2536" s="12" t="s">
        <v>13</v>
      </c>
      <c r="P2536" s="12" t="s">
        <v>80</v>
      </c>
      <c r="Q2536" s="12" t="s">
        <v>45</v>
      </c>
      <c r="R2536" s="12" t="s">
        <v>23</v>
      </c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3">
        <f>ROUNDUP(SUM(VLOOKUP(F2536,'Pontuação 3.0'!A$2:B$11,2,FALSE),VLOOKUP(E2536,'Pontuação 3.0'!C$2:D$11,2,FALSE),VLOOKUP(H2536,'Pontuação 3.0'!I$2:J$11,2,FALSE),VLOOKUP(J2536,'Pontuação 3.0'!G$2:H$11,2,FALSE),VLOOKUP(G2536,'Pontuação 3.0'!E$2:F$11,2,FALSE),VLOOKUP(K2536,'Pontuação 3.0'!K$2:L$11,2,FALSE),VLOOKUP(L2536,'Pontuação 3.0'!M$2:N$13,2,FALSE)),0)</f>
        <v>1775</v>
      </c>
      <c r="AD2536" s="14">
        <f t="shared" si="1"/>
        <v>178</v>
      </c>
      <c r="AE2536" s="14" t="str">
        <f t="array" ref="AE2536">IFERROR(INDEX('Pontuação 3.0'!G$13:G$191, MATCH(AD2536, 'Pontuação 3.0'!F$13:F$191, 0)), "Faixa Indefinida")</f>
        <v>D</v>
      </c>
      <c r="AF2536" s="14">
        <f t="shared" si="2"/>
        <v>0</v>
      </c>
      <c r="AG2536" s="14">
        <f t="shared" si="3"/>
        <v>0</v>
      </c>
      <c r="AH2536" s="14">
        <f t="shared" si="4"/>
        <v>0</v>
      </c>
      <c r="AI2536" s="14">
        <f t="shared" si="5"/>
        <v>1</v>
      </c>
      <c r="AJ2536" s="10"/>
    </row>
    <row r="2537" ht="15.75" customHeight="1">
      <c r="A2537" s="9">
        <v>45696.0</v>
      </c>
      <c r="B2537" s="10" t="s">
        <v>5777</v>
      </c>
      <c r="C2537" s="10" t="s">
        <v>5778</v>
      </c>
      <c r="D2537" s="11">
        <v>4.4991719756E10</v>
      </c>
      <c r="E2537" s="10" t="s">
        <v>8586</v>
      </c>
      <c r="F2537" s="10" t="s">
        <v>8587</v>
      </c>
      <c r="G2537" s="10" t="s">
        <v>8588</v>
      </c>
      <c r="H2537" s="10" t="s">
        <v>8589</v>
      </c>
      <c r="I2537" s="10" t="s">
        <v>8614</v>
      </c>
      <c r="J2537" s="10" t="s">
        <v>8591</v>
      </c>
      <c r="K2537" s="10" t="s">
        <v>8606</v>
      </c>
      <c r="L2537" s="10" t="s">
        <v>8600</v>
      </c>
      <c r="M2537" s="10" t="s">
        <v>8601</v>
      </c>
      <c r="N2537" s="12" t="s">
        <v>11</v>
      </c>
      <c r="O2537" s="12" t="s">
        <v>13</v>
      </c>
      <c r="P2537" s="12" t="s">
        <v>114</v>
      </c>
      <c r="Q2537" s="12" t="s">
        <v>49</v>
      </c>
      <c r="R2537" s="12" t="s">
        <v>14</v>
      </c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3">
        <f>ROUNDUP(SUM(VLOOKUP(F2537,'Pontuação 3.0'!A$2:B$11,2,FALSE),VLOOKUP(E2537,'Pontuação 3.0'!C$2:D$11,2,FALSE),VLOOKUP(H2537,'Pontuação 3.0'!I$2:J$11,2,FALSE),VLOOKUP(J2537,'Pontuação 3.0'!G$2:H$11,2,FALSE),VLOOKUP(G2537,'Pontuação 3.0'!E$2:F$11,2,FALSE),VLOOKUP(K2537,'Pontuação 3.0'!K$2:L$11,2,FALSE),VLOOKUP(L2537,'Pontuação 3.0'!M$2:N$13,2,FALSE)),0)</f>
        <v>2816</v>
      </c>
      <c r="AD2537" s="14">
        <f t="shared" si="1"/>
        <v>282</v>
      </c>
      <c r="AE2537" s="14" t="str">
        <f t="array" ref="AE2537">IFERROR(INDEX('Pontuação 3.0'!G$13:G$191, MATCH(AD2537, 'Pontuação 3.0'!F$13:F$191, 0)), "Faixa Indefinida")</f>
        <v>A</v>
      </c>
      <c r="AF2537" s="14">
        <f t="shared" si="2"/>
        <v>1</v>
      </c>
      <c r="AG2537" s="14">
        <f t="shared" si="3"/>
        <v>0</v>
      </c>
      <c r="AH2537" s="14">
        <f t="shared" si="4"/>
        <v>0</v>
      </c>
      <c r="AI2537" s="14">
        <f t="shared" si="5"/>
        <v>0</v>
      </c>
      <c r="AJ2537" s="10"/>
    </row>
    <row r="2538" ht="15.75" customHeight="1">
      <c r="A2538" s="9">
        <v>45696.0</v>
      </c>
      <c r="B2538" s="10" t="s">
        <v>5780</v>
      </c>
      <c r="C2538" s="10" t="s">
        <v>5781</v>
      </c>
      <c r="D2538" s="11">
        <v>2.1997619944E10</v>
      </c>
      <c r="E2538" s="10" t="s">
        <v>8586</v>
      </c>
      <c r="F2538" s="10" t="s">
        <v>8596</v>
      </c>
      <c r="G2538" s="10" t="s">
        <v>8588</v>
      </c>
      <c r="H2538" s="10" t="s">
        <v>8598</v>
      </c>
      <c r="I2538" s="10" t="s">
        <v>8614</v>
      </c>
      <c r="J2538" s="10" t="s">
        <v>8599</v>
      </c>
      <c r="K2538" s="10" t="s">
        <v>8590</v>
      </c>
      <c r="L2538" s="10" t="s">
        <v>8592</v>
      </c>
      <c r="M2538" s="10" t="s">
        <v>8601</v>
      </c>
      <c r="N2538" s="12" t="s">
        <v>11</v>
      </c>
      <c r="O2538" s="12" t="s">
        <v>13</v>
      </c>
      <c r="P2538" s="12" t="s">
        <v>12</v>
      </c>
      <c r="Q2538" s="12" t="s">
        <v>49</v>
      </c>
      <c r="R2538" s="12" t="s">
        <v>14</v>
      </c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3">
        <f>ROUNDUP(SUM(VLOOKUP(F2538,'Pontuação 3.0'!A$2:B$11,2,FALSE),VLOOKUP(E2538,'Pontuação 3.0'!C$2:D$11,2,FALSE),VLOOKUP(H2538,'Pontuação 3.0'!I$2:J$11,2,FALSE),VLOOKUP(J2538,'Pontuação 3.0'!G$2:H$11,2,FALSE),VLOOKUP(G2538,'Pontuação 3.0'!E$2:F$11,2,FALSE),VLOOKUP(K2538,'Pontuação 3.0'!K$2:L$11,2,FALSE),VLOOKUP(L2538,'Pontuação 3.0'!M$2:N$13,2,FALSE)),0)</f>
        <v>1989</v>
      </c>
      <c r="AD2538" s="14">
        <f t="shared" si="1"/>
        <v>199</v>
      </c>
      <c r="AE2538" s="14" t="str">
        <f t="array" ref="AE2538">IFERROR(INDEX('Pontuação 3.0'!G$13:G$191, MATCH(AD2538, 'Pontuação 3.0'!F$13:F$191, 0)), "Faixa Indefinida")</f>
        <v>C</v>
      </c>
      <c r="AF2538" s="14">
        <f t="shared" si="2"/>
        <v>0</v>
      </c>
      <c r="AG2538" s="14">
        <f t="shared" si="3"/>
        <v>0</v>
      </c>
      <c r="AH2538" s="14">
        <f t="shared" si="4"/>
        <v>1</v>
      </c>
      <c r="AI2538" s="14">
        <f t="shared" si="5"/>
        <v>0</v>
      </c>
      <c r="AJ2538" s="10"/>
    </row>
    <row r="2539" ht="15.75" customHeight="1">
      <c r="A2539" s="9">
        <v>45696.0</v>
      </c>
      <c r="B2539" s="10" t="s">
        <v>416</v>
      </c>
      <c r="C2539" s="10" t="s">
        <v>5782</v>
      </c>
      <c r="D2539" s="11">
        <v>1.1946279315E10</v>
      </c>
      <c r="E2539" s="10" t="s">
        <v>8586</v>
      </c>
      <c r="F2539" s="10" t="s">
        <v>8596</v>
      </c>
      <c r="G2539" s="10" t="s">
        <v>8588</v>
      </c>
      <c r="H2539" s="10" t="s">
        <v>8598</v>
      </c>
      <c r="I2539" s="10" t="s">
        <v>8590</v>
      </c>
      <c r="J2539" s="10" t="s">
        <v>8591</v>
      </c>
      <c r="K2539" s="10" t="s">
        <v>8590</v>
      </c>
      <c r="L2539" s="10" t="s">
        <v>8615</v>
      </c>
      <c r="M2539" s="10" t="s">
        <v>8625</v>
      </c>
      <c r="N2539" s="12" t="s">
        <v>11</v>
      </c>
      <c r="O2539" s="12" t="s">
        <v>13</v>
      </c>
      <c r="P2539" s="12" t="s">
        <v>77</v>
      </c>
      <c r="Q2539" s="12" t="s">
        <v>49</v>
      </c>
      <c r="R2539" s="12" t="s">
        <v>23</v>
      </c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3">
        <f>ROUNDUP(SUM(VLOOKUP(F2539,'Pontuação 3.0'!A$2:B$11,2,FALSE),VLOOKUP(E2539,'Pontuação 3.0'!C$2:D$11,2,FALSE),VLOOKUP(H2539,'Pontuação 3.0'!I$2:J$11,2,FALSE),VLOOKUP(J2539,'Pontuação 3.0'!G$2:H$11,2,FALSE),VLOOKUP(G2539,'Pontuação 3.0'!E$2:F$11,2,FALSE),VLOOKUP(K2539,'Pontuação 3.0'!K$2:L$11,2,FALSE),VLOOKUP(L2539,'Pontuação 3.0'!M$2:N$13,2,FALSE)),0)</f>
        <v>2227</v>
      </c>
      <c r="AD2539" s="14">
        <f t="shared" si="1"/>
        <v>223</v>
      </c>
      <c r="AE2539" s="14" t="str">
        <f t="array" ref="AE2539">IFERROR(INDEX('Pontuação 3.0'!G$13:G$191, MATCH(AD2539, 'Pontuação 3.0'!F$13:F$191, 0)), "Faixa Indefinida")</f>
        <v>B</v>
      </c>
      <c r="AF2539" s="14">
        <f t="shared" si="2"/>
        <v>0</v>
      </c>
      <c r="AG2539" s="14">
        <f t="shared" si="3"/>
        <v>1</v>
      </c>
      <c r="AH2539" s="14">
        <f t="shared" si="4"/>
        <v>0</v>
      </c>
      <c r="AI2539" s="14">
        <f t="shared" si="5"/>
        <v>0</v>
      </c>
      <c r="AJ2539" s="10"/>
    </row>
    <row r="2540" ht="15.75" customHeight="1">
      <c r="A2540" s="9">
        <v>45696.0</v>
      </c>
      <c r="B2540" s="10" t="s">
        <v>5785</v>
      </c>
      <c r="C2540" s="10" t="s">
        <v>5786</v>
      </c>
      <c r="D2540" s="11">
        <v>4.2984227083E10</v>
      </c>
      <c r="E2540" s="10" t="s">
        <v>8586</v>
      </c>
      <c r="F2540" s="10" t="s">
        <v>8587</v>
      </c>
      <c r="G2540" s="10" t="s">
        <v>8588</v>
      </c>
      <c r="H2540" s="10" t="s">
        <v>8605</v>
      </c>
      <c r="I2540" s="10" t="s">
        <v>8590</v>
      </c>
      <c r="J2540" s="10" t="s">
        <v>8599</v>
      </c>
      <c r="K2540" s="10" t="s">
        <v>8590</v>
      </c>
      <c r="L2540" s="10" t="s">
        <v>8629</v>
      </c>
      <c r="M2540" s="10" t="s">
        <v>8611</v>
      </c>
      <c r="N2540" s="12" t="s">
        <v>11</v>
      </c>
      <c r="O2540" s="12" t="s">
        <v>13</v>
      </c>
      <c r="P2540" s="12" t="s">
        <v>114</v>
      </c>
      <c r="Q2540" s="12" t="s">
        <v>15</v>
      </c>
      <c r="R2540" s="12" t="s">
        <v>23</v>
      </c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3">
        <f>ROUNDUP(SUM(VLOOKUP(F2540,'Pontuação 3.0'!A$2:B$11,2,FALSE),VLOOKUP(E2540,'Pontuação 3.0'!C$2:D$11,2,FALSE),VLOOKUP(H2540,'Pontuação 3.0'!I$2:J$11,2,FALSE),VLOOKUP(J2540,'Pontuação 3.0'!G$2:H$11,2,FALSE),VLOOKUP(G2540,'Pontuação 3.0'!E$2:F$11,2,FALSE),VLOOKUP(K2540,'Pontuação 3.0'!K$2:L$11,2,FALSE),VLOOKUP(L2540,'Pontuação 3.0'!M$2:N$13,2,FALSE)),0)</f>
        <v>2036</v>
      </c>
      <c r="AD2540" s="14">
        <f t="shared" si="1"/>
        <v>204</v>
      </c>
      <c r="AE2540" s="14" t="str">
        <f t="array" ref="AE2540">IFERROR(INDEX('Pontuação 3.0'!G$13:G$191, MATCH(AD2540, 'Pontuação 3.0'!F$13:F$191, 0)), "Faixa Indefinida")</f>
        <v>C</v>
      </c>
      <c r="AF2540" s="14">
        <f t="shared" si="2"/>
        <v>0</v>
      </c>
      <c r="AG2540" s="14">
        <f t="shared" si="3"/>
        <v>0</v>
      </c>
      <c r="AH2540" s="14">
        <f t="shared" si="4"/>
        <v>1</v>
      </c>
      <c r="AI2540" s="14">
        <f t="shared" si="5"/>
        <v>0</v>
      </c>
      <c r="AJ2540" s="10"/>
    </row>
    <row r="2541" ht="15.75" customHeight="1">
      <c r="A2541" s="9">
        <v>45696.0</v>
      </c>
      <c r="B2541" s="10" t="s">
        <v>5787</v>
      </c>
      <c r="C2541" s="10" t="s">
        <v>5788</v>
      </c>
      <c r="D2541" s="11">
        <v>1.1939280214E10</v>
      </c>
      <c r="E2541" s="10" t="s">
        <v>8586</v>
      </c>
      <c r="F2541" s="10" t="s">
        <v>8596</v>
      </c>
      <c r="G2541" s="10" t="s">
        <v>8588</v>
      </c>
      <c r="H2541" s="10" t="s">
        <v>8589</v>
      </c>
      <c r="I2541" s="10" t="s">
        <v>8614</v>
      </c>
      <c r="J2541" s="10" t="s">
        <v>8599</v>
      </c>
      <c r="K2541" s="10" t="s">
        <v>8606</v>
      </c>
      <c r="L2541" s="10" t="s">
        <v>8592</v>
      </c>
      <c r="M2541" s="10" t="s">
        <v>8611</v>
      </c>
      <c r="N2541" s="12" t="s">
        <v>11</v>
      </c>
      <c r="O2541" s="12" t="s">
        <v>13</v>
      </c>
      <c r="P2541" s="12" t="s">
        <v>19</v>
      </c>
      <c r="Q2541" s="12" t="s">
        <v>15</v>
      </c>
      <c r="R2541" s="12" t="s">
        <v>23</v>
      </c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3">
        <f>ROUNDUP(SUM(VLOOKUP(F2541,'Pontuação 3.0'!A$2:B$11,2,FALSE),VLOOKUP(E2541,'Pontuação 3.0'!C$2:D$11,2,FALSE),VLOOKUP(H2541,'Pontuação 3.0'!I$2:J$11,2,FALSE),VLOOKUP(J2541,'Pontuação 3.0'!G$2:H$11,2,FALSE),VLOOKUP(G2541,'Pontuação 3.0'!E$2:F$11,2,FALSE),VLOOKUP(K2541,'Pontuação 3.0'!K$2:L$11,2,FALSE),VLOOKUP(L2541,'Pontuação 3.0'!M$2:N$13,2,FALSE)),0)</f>
        <v>2337</v>
      </c>
      <c r="AD2541" s="14">
        <f t="shared" si="1"/>
        <v>234</v>
      </c>
      <c r="AE2541" s="14" t="str">
        <f t="array" ref="AE2541">IFERROR(INDEX('Pontuação 3.0'!G$13:G$191, MATCH(AD2541, 'Pontuação 3.0'!F$13:F$191, 0)), "Faixa Indefinida")</f>
        <v>B</v>
      </c>
      <c r="AF2541" s="14">
        <f t="shared" si="2"/>
        <v>0</v>
      </c>
      <c r="AG2541" s="14">
        <f t="shared" si="3"/>
        <v>1</v>
      </c>
      <c r="AH2541" s="14">
        <f t="shared" si="4"/>
        <v>0</v>
      </c>
      <c r="AI2541" s="14">
        <f t="shared" si="5"/>
        <v>0</v>
      </c>
      <c r="AJ2541" s="10"/>
    </row>
    <row r="2542" ht="15.75" customHeight="1">
      <c r="A2542" s="9">
        <v>45696.0</v>
      </c>
      <c r="B2542" s="10" t="s">
        <v>5790</v>
      </c>
      <c r="C2542" s="10" t="s">
        <v>5791</v>
      </c>
      <c r="D2542" s="11">
        <v>4.4984479147E10</v>
      </c>
      <c r="E2542" s="10" t="s">
        <v>8622</v>
      </c>
      <c r="F2542" s="10" t="s">
        <v>8587</v>
      </c>
      <c r="G2542" s="10" t="s">
        <v>8588</v>
      </c>
      <c r="H2542" s="10" t="s">
        <v>8589</v>
      </c>
      <c r="I2542" s="10" t="s">
        <v>8590</v>
      </c>
      <c r="J2542" s="10" t="s">
        <v>8599</v>
      </c>
      <c r="K2542" s="10" t="s">
        <v>8590</v>
      </c>
      <c r="L2542" s="10" t="s">
        <v>8592</v>
      </c>
      <c r="M2542" s="10" t="s">
        <v>8593</v>
      </c>
      <c r="N2542" s="12" t="s">
        <v>11</v>
      </c>
      <c r="O2542" s="12" t="s">
        <v>13</v>
      </c>
      <c r="P2542" s="12" t="s">
        <v>114</v>
      </c>
      <c r="Q2542" s="12" t="s">
        <v>45</v>
      </c>
      <c r="R2542" s="12" t="s">
        <v>14</v>
      </c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3">
        <f>ROUNDUP(SUM(VLOOKUP(F2542,'Pontuação 3.0'!A$2:B$11,2,FALSE),VLOOKUP(E2542,'Pontuação 3.0'!C$2:D$11,2,FALSE),VLOOKUP(H2542,'Pontuação 3.0'!I$2:J$11,2,FALSE),VLOOKUP(J2542,'Pontuação 3.0'!G$2:H$11,2,FALSE),VLOOKUP(G2542,'Pontuação 3.0'!E$2:F$11,2,FALSE),VLOOKUP(K2542,'Pontuação 3.0'!K$2:L$11,2,FALSE),VLOOKUP(L2542,'Pontuação 3.0'!M$2:N$13,2,FALSE)),0)</f>
        <v>2179</v>
      </c>
      <c r="AD2542" s="14">
        <f t="shared" si="1"/>
        <v>218</v>
      </c>
      <c r="AE2542" s="14" t="str">
        <f t="array" ref="AE2542">IFERROR(INDEX('Pontuação 3.0'!G$13:G$191, MATCH(AD2542, 'Pontuação 3.0'!F$13:F$191, 0)), "Faixa Indefinida")</f>
        <v>B</v>
      </c>
      <c r="AF2542" s="14">
        <f t="shared" si="2"/>
        <v>0</v>
      </c>
      <c r="AG2542" s="14">
        <f t="shared" si="3"/>
        <v>1</v>
      </c>
      <c r="AH2542" s="14">
        <f t="shared" si="4"/>
        <v>0</v>
      </c>
      <c r="AI2542" s="14">
        <f t="shared" si="5"/>
        <v>0</v>
      </c>
      <c r="AJ2542" s="10"/>
    </row>
    <row r="2543" ht="15.75" customHeight="1">
      <c r="A2543" s="9">
        <v>45696.0</v>
      </c>
      <c r="B2543" s="10" t="s">
        <v>5790</v>
      </c>
      <c r="C2543" s="10" t="s">
        <v>5791</v>
      </c>
      <c r="D2543" s="11">
        <v>4.4984479147E10</v>
      </c>
      <c r="E2543" s="10" t="s">
        <v>8622</v>
      </c>
      <c r="F2543" s="10" t="s">
        <v>8587</v>
      </c>
      <c r="G2543" s="10" t="s">
        <v>8588</v>
      </c>
      <c r="H2543" s="10" t="s">
        <v>8589</v>
      </c>
      <c r="I2543" s="10" t="s">
        <v>8590</v>
      </c>
      <c r="J2543" s="10" t="s">
        <v>8599</v>
      </c>
      <c r="K2543" s="10" t="s">
        <v>8590</v>
      </c>
      <c r="L2543" s="10" t="s">
        <v>8592</v>
      </c>
      <c r="M2543" s="10" t="s">
        <v>8593</v>
      </c>
      <c r="N2543" s="12" t="s">
        <v>11</v>
      </c>
      <c r="O2543" s="12" t="s">
        <v>13</v>
      </c>
      <c r="P2543" s="12" t="s">
        <v>114</v>
      </c>
      <c r="Q2543" s="12" t="s">
        <v>45</v>
      </c>
      <c r="R2543" s="12" t="s">
        <v>14</v>
      </c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3">
        <f>ROUNDUP(SUM(VLOOKUP(F2543,'Pontuação 3.0'!A$2:B$11,2,FALSE),VLOOKUP(E2543,'Pontuação 3.0'!C$2:D$11,2,FALSE),VLOOKUP(H2543,'Pontuação 3.0'!I$2:J$11,2,FALSE),VLOOKUP(J2543,'Pontuação 3.0'!G$2:H$11,2,FALSE),VLOOKUP(G2543,'Pontuação 3.0'!E$2:F$11,2,FALSE),VLOOKUP(K2543,'Pontuação 3.0'!K$2:L$11,2,FALSE),VLOOKUP(L2543,'Pontuação 3.0'!M$2:N$13,2,FALSE)),0)</f>
        <v>2179</v>
      </c>
      <c r="AD2543" s="14">
        <f t="shared" si="1"/>
        <v>218</v>
      </c>
      <c r="AE2543" s="14" t="str">
        <f t="array" ref="AE2543">IFERROR(INDEX('Pontuação 3.0'!G$13:G$191, MATCH(AD2543, 'Pontuação 3.0'!F$13:F$191, 0)), "Faixa Indefinida")</f>
        <v>B</v>
      </c>
      <c r="AF2543" s="14">
        <f t="shared" si="2"/>
        <v>0</v>
      </c>
      <c r="AG2543" s="14">
        <f t="shared" si="3"/>
        <v>1</v>
      </c>
      <c r="AH2543" s="14">
        <f t="shared" si="4"/>
        <v>0</v>
      </c>
      <c r="AI2543" s="14">
        <f t="shared" si="5"/>
        <v>0</v>
      </c>
      <c r="AJ2543" s="10"/>
    </row>
    <row r="2544" ht="15.75" customHeight="1">
      <c r="A2544" s="9">
        <v>45696.0</v>
      </c>
      <c r="B2544" s="10" t="s">
        <v>5376</v>
      </c>
      <c r="C2544" s="10" t="s">
        <v>5792</v>
      </c>
      <c r="D2544" s="11">
        <v>4.3999357029E10</v>
      </c>
      <c r="E2544" s="10" t="s">
        <v>8586</v>
      </c>
      <c r="F2544" s="10" t="s">
        <v>8596</v>
      </c>
      <c r="G2544" s="10" t="s">
        <v>8588</v>
      </c>
      <c r="H2544" s="10" t="s">
        <v>8598</v>
      </c>
      <c r="I2544" s="10" t="s">
        <v>8590</v>
      </c>
      <c r="J2544" s="10" t="s">
        <v>8591</v>
      </c>
      <c r="K2544" s="10" t="s">
        <v>8590</v>
      </c>
      <c r="L2544" s="10" t="s">
        <v>8592</v>
      </c>
      <c r="M2544" s="10" t="s">
        <v>8611</v>
      </c>
      <c r="N2544" s="12" t="s">
        <v>11</v>
      </c>
      <c r="O2544" s="12" t="s">
        <v>13</v>
      </c>
      <c r="P2544" s="12" t="s">
        <v>19</v>
      </c>
      <c r="Q2544" s="12" t="s">
        <v>45</v>
      </c>
      <c r="R2544" s="12" t="s">
        <v>23</v>
      </c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3">
        <f>ROUNDUP(SUM(VLOOKUP(F2544,'Pontuação 3.0'!A$2:B$11,2,FALSE),VLOOKUP(E2544,'Pontuação 3.0'!C$2:D$11,2,FALSE),VLOOKUP(H2544,'Pontuação 3.0'!I$2:J$11,2,FALSE),VLOOKUP(J2544,'Pontuação 3.0'!G$2:H$11,2,FALSE),VLOOKUP(G2544,'Pontuação 3.0'!E$2:F$11,2,FALSE),VLOOKUP(K2544,'Pontuação 3.0'!K$2:L$11,2,FALSE),VLOOKUP(L2544,'Pontuação 3.0'!M$2:N$13,2,FALSE)),0)</f>
        <v>2141</v>
      </c>
      <c r="AD2544" s="14">
        <f t="shared" si="1"/>
        <v>214</v>
      </c>
      <c r="AE2544" s="14" t="str">
        <f t="array" ref="AE2544">IFERROR(INDEX('Pontuação 3.0'!G$13:G$191, MATCH(AD2544, 'Pontuação 3.0'!F$13:F$191, 0)), "Faixa Indefinida")</f>
        <v>B</v>
      </c>
      <c r="AF2544" s="14">
        <f t="shared" si="2"/>
        <v>0</v>
      </c>
      <c r="AG2544" s="14">
        <f t="shared" si="3"/>
        <v>1</v>
      </c>
      <c r="AH2544" s="14">
        <f t="shared" si="4"/>
        <v>0</v>
      </c>
      <c r="AI2544" s="14">
        <f t="shared" si="5"/>
        <v>0</v>
      </c>
      <c r="AJ2544" s="10"/>
    </row>
    <row r="2545" ht="15.75" customHeight="1">
      <c r="A2545" s="9">
        <v>45696.0</v>
      </c>
      <c r="B2545" s="10" t="s">
        <v>515</v>
      </c>
      <c r="C2545" s="10" t="s">
        <v>5793</v>
      </c>
      <c r="D2545" s="11">
        <v>8.2988276869E10</v>
      </c>
      <c r="E2545" s="10" t="s">
        <v>8586</v>
      </c>
      <c r="F2545" s="10" t="s">
        <v>8631</v>
      </c>
      <c r="G2545" s="10" t="s">
        <v>8588</v>
      </c>
      <c r="H2545" s="10" t="s">
        <v>8598</v>
      </c>
      <c r="I2545" s="10" t="s">
        <v>8614</v>
      </c>
      <c r="J2545" s="10" t="s">
        <v>8599</v>
      </c>
      <c r="K2545" s="10" t="s">
        <v>8590</v>
      </c>
      <c r="L2545" s="10" t="s">
        <v>8615</v>
      </c>
      <c r="M2545" s="10" t="s">
        <v>8601</v>
      </c>
      <c r="N2545" s="12" t="s">
        <v>11</v>
      </c>
      <c r="O2545" s="12" t="s">
        <v>13</v>
      </c>
      <c r="P2545" s="12" t="s">
        <v>48</v>
      </c>
      <c r="Q2545" s="12" t="s">
        <v>49</v>
      </c>
      <c r="R2545" s="12" t="s">
        <v>14</v>
      </c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3">
        <f>ROUNDUP(SUM(VLOOKUP(F2545,'Pontuação 3.0'!A$2:B$11,2,FALSE),VLOOKUP(E2545,'Pontuação 3.0'!C$2:D$11,2,FALSE),VLOOKUP(H2545,'Pontuação 3.0'!I$2:J$11,2,FALSE),VLOOKUP(J2545,'Pontuação 3.0'!G$2:H$11,2,FALSE),VLOOKUP(G2545,'Pontuação 3.0'!E$2:F$11,2,FALSE),VLOOKUP(K2545,'Pontuação 3.0'!K$2:L$11,2,FALSE),VLOOKUP(L2545,'Pontuação 3.0'!M$2:N$13,2,FALSE)),0)</f>
        <v>2193</v>
      </c>
      <c r="AD2545" s="14">
        <f t="shared" si="1"/>
        <v>219</v>
      </c>
      <c r="AE2545" s="14" t="str">
        <f t="array" ref="AE2545">IFERROR(INDEX('Pontuação 3.0'!G$13:G$191, MATCH(AD2545, 'Pontuação 3.0'!F$13:F$191, 0)), "Faixa Indefinida")</f>
        <v>B</v>
      </c>
      <c r="AF2545" s="14">
        <f t="shared" si="2"/>
        <v>0</v>
      </c>
      <c r="AG2545" s="14">
        <f t="shared" si="3"/>
        <v>1</v>
      </c>
      <c r="AH2545" s="14">
        <f t="shared" si="4"/>
        <v>0</v>
      </c>
      <c r="AI2545" s="14">
        <f t="shared" si="5"/>
        <v>0</v>
      </c>
      <c r="AJ2545" s="10"/>
    </row>
    <row r="2546" ht="15.75" customHeight="1">
      <c r="A2546" s="9">
        <v>45696.0</v>
      </c>
      <c r="B2546" s="10" t="s">
        <v>5794</v>
      </c>
      <c r="C2546" s="10" t="s">
        <v>5795</v>
      </c>
      <c r="D2546" s="11">
        <v>1.1976249974E10</v>
      </c>
      <c r="E2546" s="10" t="s">
        <v>8586</v>
      </c>
      <c r="F2546" s="10" t="s">
        <v>8587</v>
      </c>
      <c r="G2546" s="10" t="s">
        <v>8620</v>
      </c>
      <c r="H2546" s="10" t="s">
        <v>8598</v>
      </c>
      <c r="I2546" s="10" t="s">
        <v>8590</v>
      </c>
      <c r="J2546" s="10" t="s">
        <v>8599</v>
      </c>
      <c r="K2546" s="10" t="s">
        <v>8590</v>
      </c>
      <c r="L2546" s="10" t="s">
        <v>8615</v>
      </c>
      <c r="M2546" s="10" t="s">
        <v>8601</v>
      </c>
      <c r="N2546" s="12" t="s">
        <v>11</v>
      </c>
      <c r="O2546" s="12" t="s">
        <v>13</v>
      </c>
      <c r="P2546" s="12" t="s">
        <v>19</v>
      </c>
      <c r="Q2546" s="12" t="s">
        <v>15</v>
      </c>
      <c r="R2546" s="12" t="s">
        <v>14</v>
      </c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3">
        <f>ROUNDUP(SUM(VLOOKUP(F2546,'Pontuação 3.0'!A$2:B$11,2,FALSE),VLOOKUP(E2546,'Pontuação 3.0'!C$2:D$11,2,FALSE),VLOOKUP(H2546,'Pontuação 3.0'!I$2:J$11,2,FALSE),VLOOKUP(J2546,'Pontuação 3.0'!G$2:H$11,2,FALSE),VLOOKUP(G2546,'Pontuação 3.0'!E$2:F$11,2,FALSE),VLOOKUP(K2546,'Pontuação 3.0'!K$2:L$11,2,FALSE),VLOOKUP(L2546,'Pontuação 3.0'!M$2:N$13,2,FALSE)),0)</f>
        <v>2068</v>
      </c>
      <c r="AD2546" s="14">
        <f t="shared" si="1"/>
        <v>207</v>
      </c>
      <c r="AE2546" s="14" t="str">
        <f t="array" ref="AE2546">IFERROR(INDEX('Pontuação 3.0'!G$13:G$191, MATCH(AD2546, 'Pontuação 3.0'!F$13:F$191, 0)), "Faixa Indefinida")</f>
        <v>C</v>
      </c>
      <c r="AF2546" s="14">
        <f t="shared" si="2"/>
        <v>0</v>
      </c>
      <c r="AG2546" s="14">
        <f t="shared" si="3"/>
        <v>0</v>
      </c>
      <c r="AH2546" s="14">
        <f t="shared" si="4"/>
        <v>1</v>
      </c>
      <c r="AI2546" s="14">
        <f t="shared" si="5"/>
        <v>0</v>
      </c>
      <c r="AJ2546" s="10"/>
    </row>
    <row r="2547" ht="15.75" customHeight="1">
      <c r="A2547" s="9">
        <v>45696.0</v>
      </c>
      <c r="B2547" s="10" t="s">
        <v>5796</v>
      </c>
      <c r="C2547" s="10" t="s">
        <v>5797</v>
      </c>
      <c r="D2547" s="11">
        <v>9.498409667E10</v>
      </c>
      <c r="E2547" s="10" t="s">
        <v>8586</v>
      </c>
      <c r="F2547" s="10" t="s">
        <v>8631</v>
      </c>
      <c r="G2547" s="10" t="s">
        <v>8628</v>
      </c>
      <c r="H2547" s="10" t="s">
        <v>8598</v>
      </c>
      <c r="I2547" s="10" t="s">
        <v>8590</v>
      </c>
      <c r="J2547" s="10" t="s">
        <v>8599</v>
      </c>
      <c r="K2547" s="10" t="s">
        <v>8606</v>
      </c>
      <c r="L2547" s="10" t="s">
        <v>8607</v>
      </c>
      <c r="M2547" s="10" t="s">
        <v>8601</v>
      </c>
      <c r="N2547" s="12" t="s">
        <v>11</v>
      </c>
      <c r="O2547" s="12" t="s">
        <v>13</v>
      </c>
      <c r="P2547" s="12" t="s">
        <v>102</v>
      </c>
      <c r="Q2547" s="12" t="s">
        <v>45</v>
      </c>
      <c r="R2547" s="12" t="s">
        <v>14</v>
      </c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3">
        <f>ROUNDUP(SUM(VLOOKUP(F2547,'Pontuação 3.0'!A$2:B$11,2,FALSE),VLOOKUP(E2547,'Pontuação 3.0'!C$2:D$11,2,FALSE),VLOOKUP(H2547,'Pontuação 3.0'!I$2:J$11,2,FALSE),VLOOKUP(J2547,'Pontuação 3.0'!G$2:H$11,2,FALSE),VLOOKUP(G2547,'Pontuação 3.0'!E$2:F$11,2,FALSE),VLOOKUP(K2547,'Pontuação 3.0'!K$2:L$11,2,FALSE),VLOOKUP(L2547,'Pontuação 3.0'!M$2:N$13,2,FALSE)),0)</f>
        <v>2188</v>
      </c>
      <c r="AD2547" s="14">
        <f t="shared" si="1"/>
        <v>219</v>
      </c>
      <c r="AE2547" s="14" t="str">
        <f t="array" ref="AE2547">IFERROR(INDEX('Pontuação 3.0'!G$13:G$191, MATCH(AD2547, 'Pontuação 3.0'!F$13:F$191, 0)), "Faixa Indefinida")</f>
        <v>B</v>
      </c>
      <c r="AF2547" s="14">
        <f t="shared" si="2"/>
        <v>0</v>
      </c>
      <c r="AG2547" s="14">
        <f t="shared" si="3"/>
        <v>1</v>
      </c>
      <c r="AH2547" s="14">
        <f t="shared" si="4"/>
        <v>0</v>
      </c>
      <c r="AI2547" s="14">
        <f t="shared" si="5"/>
        <v>0</v>
      </c>
      <c r="AJ2547" s="10"/>
    </row>
    <row r="2548" ht="15.75" customHeight="1">
      <c r="A2548" s="9">
        <v>45696.0</v>
      </c>
      <c r="B2548" s="10" t="s">
        <v>5798</v>
      </c>
      <c r="C2548" s="10" t="s">
        <v>5799</v>
      </c>
      <c r="D2548" s="11">
        <v>8.8992219614E10</v>
      </c>
      <c r="E2548" s="10" t="s">
        <v>8622</v>
      </c>
      <c r="F2548" s="10" t="s">
        <v>8587</v>
      </c>
      <c r="G2548" s="10" t="s">
        <v>8628</v>
      </c>
      <c r="H2548" s="10" t="s">
        <v>8598</v>
      </c>
      <c r="I2548" s="10" t="s">
        <v>8614</v>
      </c>
      <c r="J2548" s="10" t="s">
        <v>8599</v>
      </c>
      <c r="K2548" s="10" t="s">
        <v>8606</v>
      </c>
      <c r="L2548" s="10" t="s">
        <v>8615</v>
      </c>
      <c r="M2548" s="10" t="s">
        <v>8593</v>
      </c>
      <c r="N2548" s="12" t="s">
        <v>11</v>
      </c>
      <c r="O2548" s="12" t="s">
        <v>13</v>
      </c>
      <c r="P2548" s="12" t="s">
        <v>77</v>
      </c>
      <c r="Q2548" s="12" t="s">
        <v>45</v>
      </c>
      <c r="R2548" s="12" t="s">
        <v>23</v>
      </c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3">
        <f>ROUNDUP(SUM(VLOOKUP(F2548,'Pontuação 3.0'!A$2:B$11,2,FALSE),VLOOKUP(E2548,'Pontuação 3.0'!C$2:D$11,2,FALSE),VLOOKUP(H2548,'Pontuação 3.0'!I$2:J$11,2,FALSE),VLOOKUP(J2548,'Pontuação 3.0'!G$2:H$11,2,FALSE),VLOOKUP(G2548,'Pontuação 3.0'!E$2:F$11,2,FALSE),VLOOKUP(K2548,'Pontuação 3.0'!K$2:L$11,2,FALSE),VLOOKUP(L2548,'Pontuação 3.0'!M$2:N$13,2,FALSE)),0)</f>
        <v>2289</v>
      </c>
      <c r="AD2548" s="14">
        <f t="shared" si="1"/>
        <v>229</v>
      </c>
      <c r="AE2548" s="14" t="str">
        <f t="array" ref="AE2548">IFERROR(INDEX('Pontuação 3.0'!G$13:G$191, MATCH(AD2548, 'Pontuação 3.0'!F$13:F$191, 0)), "Faixa Indefinida")</f>
        <v>B</v>
      </c>
      <c r="AF2548" s="14">
        <f t="shared" si="2"/>
        <v>0</v>
      </c>
      <c r="AG2548" s="14">
        <f t="shared" si="3"/>
        <v>1</v>
      </c>
      <c r="AH2548" s="14">
        <f t="shared" si="4"/>
        <v>0</v>
      </c>
      <c r="AI2548" s="14">
        <f t="shared" si="5"/>
        <v>0</v>
      </c>
      <c r="AJ2548" s="10"/>
    </row>
    <row r="2549" ht="15.75" customHeight="1">
      <c r="A2549" s="9">
        <v>45696.0</v>
      </c>
      <c r="B2549" s="10" t="s">
        <v>5800</v>
      </c>
      <c r="C2549" s="10" t="s">
        <v>5801</v>
      </c>
      <c r="D2549" s="10" t="s">
        <v>5802</v>
      </c>
      <c r="E2549" s="10" t="s">
        <v>8622</v>
      </c>
      <c r="F2549" s="10" t="s">
        <v>8587</v>
      </c>
      <c r="G2549" s="10" t="s">
        <v>8628</v>
      </c>
      <c r="H2549" s="10" t="s">
        <v>8598</v>
      </c>
      <c r="I2549" s="10" t="s">
        <v>8614</v>
      </c>
      <c r="J2549" s="10" t="s">
        <v>8599</v>
      </c>
      <c r="K2549" s="10" t="s">
        <v>8590</v>
      </c>
      <c r="L2549" s="10" t="s">
        <v>8615</v>
      </c>
      <c r="M2549" s="10" t="s">
        <v>8611</v>
      </c>
      <c r="N2549" s="12" t="s">
        <v>11</v>
      </c>
      <c r="O2549" s="12" t="s">
        <v>13</v>
      </c>
      <c r="P2549" s="12" t="s">
        <v>22</v>
      </c>
      <c r="Q2549" s="12" t="s">
        <v>45</v>
      </c>
      <c r="R2549" s="12" t="s">
        <v>14</v>
      </c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3">
        <f>ROUNDUP(SUM(VLOOKUP(F2549,'Pontuação 3.0'!A$2:B$11,2,FALSE),VLOOKUP(E2549,'Pontuação 3.0'!C$2:D$11,2,FALSE),VLOOKUP(H2549,'Pontuação 3.0'!I$2:J$11,2,FALSE),VLOOKUP(J2549,'Pontuação 3.0'!G$2:H$11,2,FALSE),VLOOKUP(G2549,'Pontuação 3.0'!E$2:F$11,2,FALSE),VLOOKUP(K2549,'Pontuação 3.0'!K$2:L$11,2,FALSE),VLOOKUP(L2549,'Pontuação 3.0'!M$2:N$13,2,FALSE)),0)</f>
        <v>2028</v>
      </c>
      <c r="AD2549" s="14">
        <f t="shared" si="1"/>
        <v>203</v>
      </c>
      <c r="AE2549" s="14" t="str">
        <f t="array" ref="AE2549">IFERROR(INDEX('Pontuação 3.0'!G$13:G$191, MATCH(AD2549, 'Pontuação 3.0'!F$13:F$191, 0)), "Faixa Indefinida")</f>
        <v>C</v>
      </c>
      <c r="AF2549" s="14">
        <f t="shared" si="2"/>
        <v>0</v>
      </c>
      <c r="AG2549" s="14">
        <f t="shared" si="3"/>
        <v>0</v>
      </c>
      <c r="AH2549" s="14">
        <f t="shared" si="4"/>
        <v>1</v>
      </c>
      <c r="AI2549" s="14">
        <f t="shared" si="5"/>
        <v>0</v>
      </c>
      <c r="AJ2549" s="10"/>
    </row>
    <row r="2550" ht="15.75" customHeight="1">
      <c r="A2550" s="9">
        <v>45696.0</v>
      </c>
      <c r="B2550" s="10" t="s">
        <v>5803</v>
      </c>
      <c r="C2550" s="10" t="s">
        <v>5804</v>
      </c>
      <c r="D2550" s="11">
        <v>2.1993852166E10</v>
      </c>
      <c r="E2550" s="10" t="s">
        <v>8586</v>
      </c>
      <c r="F2550" s="10" t="s">
        <v>8587</v>
      </c>
      <c r="G2550" s="10" t="s">
        <v>8588</v>
      </c>
      <c r="H2550" s="10" t="s">
        <v>8598</v>
      </c>
      <c r="I2550" s="10" t="s">
        <v>8590</v>
      </c>
      <c r="J2550" s="10" t="s">
        <v>8599</v>
      </c>
      <c r="K2550" s="10" t="s">
        <v>8590</v>
      </c>
      <c r="L2550" s="10" t="s">
        <v>8607</v>
      </c>
      <c r="M2550" s="10" t="s">
        <v>8601</v>
      </c>
      <c r="N2550" s="12" t="s">
        <v>11</v>
      </c>
      <c r="O2550" s="12" t="s">
        <v>13</v>
      </c>
      <c r="P2550" s="12" t="s">
        <v>19</v>
      </c>
      <c r="Q2550" s="12" t="s">
        <v>49</v>
      </c>
      <c r="R2550" s="12" t="s">
        <v>14</v>
      </c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3">
        <f>ROUNDUP(SUM(VLOOKUP(F2550,'Pontuação 3.0'!A$2:B$11,2,FALSE),VLOOKUP(E2550,'Pontuação 3.0'!C$2:D$11,2,FALSE),VLOOKUP(H2550,'Pontuação 3.0'!I$2:J$11,2,FALSE),VLOOKUP(J2550,'Pontuação 3.0'!G$2:H$11,2,FALSE),VLOOKUP(G2550,'Pontuação 3.0'!E$2:F$11,2,FALSE),VLOOKUP(K2550,'Pontuação 3.0'!K$2:L$11,2,FALSE),VLOOKUP(L2550,'Pontuação 3.0'!M$2:N$13,2,FALSE)),0)</f>
        <v>2092</v>
      </c>
      <c r="AD2550" s="14">
        <f t="shared" si="1"/>
        <v>209</v>
      </c>
      <c r="AE2550" s="14" t="str">
        <f t="array" ref="AE2550">IFERROR(INDEX('Pontuação 3.0'!G$13:G$191, MATCH(AD2550, 'Pontuação 3.0'!F$13:F$191, 0)), "Faixa Indefinida")</f>
        <v>C</v>
      </c>
      <c r="AF2550" s="14">
        <f t="shared" si="2"/>
        <v>0</v>
      </c>
      <c r="AG2550" s="14">
        <f t="shared" si="3"/>
        <v>0</v>
      </c>
      <c r="AH2550" s="14">
        <f t="shared" si="4"/>
        <v>1</v>
      </c>
      <c r="AI2550" s="14">
        <f t="shared" si="5"/>
        <v>0</v>
      </c>
      <c r="AJ2550" s="10"/>
    </row>
    <row r="2551" ht="15.75" customHeight="1">
      <c r="A2551" s="9">
        <v>45696.0</v>
      </c>
      <c r="B2551" s="10" t="s">
        <v>5807</v>
      </c>
      <c r="C2551" s="10" t="s">
        <v>5808</v>
      </c>
      <c r="D2551" s="11">
        <v>9.1998356489E10</v>
      </c>
      <c r="E2551" s="10" t="s">
        <v>8586</v>
      </c>
      <c r="F2551" s="10" t="s">
        <v>8587</v>
      </c>
      <c r="G2551" s="10" t="s">
        <v>8588</v>
      </c>
      <c r="H2551" s="10" t="s">
        <v>8626</v>
      </c>
      <c r="I2551" s="10" t="s">
        <v>8590</v>
      </c>
      <c r="J2551" s="10" t="s">
        <v>8599</v>
      </c>
      <c r="K2551" s="10" t="s">
        <v>8590</v>
      </c>
      <c r="L2551" s="10" t="s">
        <v>8592</v>
      </c>
      <c r="M2551" s="10" t="s">
        <v>8611</v>
      </c>
      <c r="N2551" s="12" t="s">
        <v>11</v>
      </c>
      <c r="O2551" s="12" t="s">
        <v>13</v>
      </c>
      <c r="P2551" s="12" t="s">
        <v>19</v>
      </c>
      <c r="Q2551" s="12" t="s">
        <v>15</v>
      </c>
      <c r="R2551" s="12" t="s">
        <v>14</v>
      </c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3">
        <f>ROUNDUP(SUM(VLOOKUP(F2551,'Pontuação 3.0'!A$2:B$11,2,FALSE),VLOOKUP(E2551,'Pontuação 3.0'!C$2:D$11,2,FALSE),VLOOKUP(H2551,'Pontuação 3.0'!I$2:J$11,2,FALSE),VLOOKUP(J2551,'Pontuação 3.0'!G$2:H$11,2,FALSE),VLOOKUP(G2551,'Pontuação 3.0'!E$2:F$11,2,FALSE),VLOOKUP(K2551,'Pontuação 3.0'!K$2:L$11,2,FALSE),VLOOKUP(L2551,'Pontuação 3.0'!M$2:N$13,2,FALSE)),0)</f>
        <v>1974</v>
      </c>
      <c r="AD2551" s="14">
        <f t="shared" si="1"/>
        <v>197</v>
      </c>
      <c r="AE2551" s="14" t="str">
        <f t="array" ref="AE2551">IFERROR(INDEX('Pontuação 3.0'!G$13:G$191, MATCH(AD2551, 'Pontuação 3.0'!F$13:F$191, 0)), "Faixa Indefinida")</f>
        <v>C</v>
      </c>
      <c r="AF2551" s="14">
        <f t="shared" si="2"/>
        <v>0</v>
      </c>
      <c r="AG2551" s="14">
        <f t="shared" si="3"/>
        <v>0</v>
      </c>
      <c r="AH2551" s="14">
        <f t="shared" si="4"/>
        <v>1</v>
      </c>
      <c r="AI2551" s="14">
        <f t="shared" si="5"/>
        <v>0</v>
      </c>
      <c r="AJ2551" s="10"/>
    </row>
    <row r="2552" ht="15.75" customHeight="1">
      <c r="A2552" s="9">
        <v>45696.0</v>
      </c>
      <c r="B2552" s="10" t="s">
        <v>5805</v>
      </c>
      <c r="C2552" s="10" t="s">
        <v>5806</v>
      </c>
      <c r="D2552" s="11">
        <v>1.1953509694E10</v>
      </c>
      <c r="E2552" s="10" t="s">
        <v>8586</v>
      </c>
      <c r="F2552" s="10" t="s">
        <v>8587</v>
      </c>
      <c r="G2552" s="10" t="s">
        <v>8620</v>
      </c>
      <c r="H2552" s="10" t="s">
        <v>8598</v>
      </c>
      <c r="I2552" s="10" t="s">
        <v>8614</v>
      </c>
      <c r="J2552" s="10" t="s">
        <v>8591</v>
      </c>
      <c r="K2552" s="10" t="s">
        <v>8590</v>
      </c>
      <c r="L2552" s="10" t="s">
        <v>8615</v>
      </c>
      <c r="M2552" s="10" t="s">
        <v>8601</v>
      </c>
      <c r="N2552" s="12" t="s">
        <v>11</v>
      </c>
      <c r="O2552" s="12" t="s">
        <v>13</v>
      </c>
      <c r="P2552" s="12" t="s">
        <v>19</v>
      </c>
      <c r="Q2552" s="12" t="s">
        <v>49</v>
      </c>
      <c r="R2552" s="12" t="s">
        <v>23</v>
      </c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3">
        <f>ROUNDUP(SUM(VLOOKUP(F2552,'Pontuação 3.0'!A$2:B$11,2,FALSE),VLOOKUP(E2552,'Pontuação 3.0'!C$2:D$11,2,FALSE),VLOOKUP(H2552,'Pontuação 3.0'!I$2:J$11,2,FALSE),VLOOKUP(J2552,'Pontuação 3.0'!G$2:H$11,2,FALSE),VLOOKUP(G2552,'Pontuação 3.0'!E$2:F$11,2,FALSE),VLOOKUP(K2552,'Pontuação 3.0'!K$2:L$11,2,FALSE),VLOOKUP(L2552,'Pontuação 3.0'!M$2:N$13,2,FALSE)),0)</f>
        <v>2220</v>
      </c>
      <c r="AD2552" s="14">
        <f t="shared" si="1"/>
        <v>222</v>
      </c>
      <c r="AE2552" s="14" t="str">
        <f t="array" ref="AE2552">IFERROR(INDEX('Pontuação 3.0'!G$13:G$191, MATCH(AD2552, 'Pontuação 3.0'!F$13:F$191, 0)), "Faixa Indefinida")</f>
        <v>B</v>
      </c>
      <c r="AF2552" s="14">
        <f t="shared" si="2"/>
        <v>0</v>
      </c>
      <c r="AG2552" s="14">
        <f t="shared" si="3"/>
        <v>1</v>
      </c>
      <c r="AH2552" s="14">
        <f t="shared" si="4"/>
        <v>0</v>
      </c>
      <c r="AI2552" s="14">
        <f t="shared" si="5"/>
        <v>0</v>
      </c>
      <c r="AJ2552" s="10"/>
    </row>
    <row r="2553" ht="15.75" customHeight="1">
      <c r="A2553" s="9">
        <v>45696.0</v>
      </c>
      <c r="B2553" s="10" t="s">
        <v>5809</v>
      </c>
      <c r="C2553" s="10" t="s">
        <v>5810</v>
      </c>
      <c r="D2553" s="10" t="s">
        <v>5811</v>
      </c>
      <c r="E2553" s="10" t="s">
        <v>8586</v>
      </c>
      <c r="F2553" s="10" t="s">
        <v>8596</v>
      </c>
      <c r="G2553" s="10" t="s">
        <v>8620</v>
      </c>
      <c r="H2553" s="10" t="s">
        <v>8626</v>
      </c>
      <c r="I2553" s="10" t="s">
        <v>8590</v>
      </c>
      <c r="J2553" s="10" t="s">
        <v>8591</v>
      </c>
      <c r="K2553" s="10" t="s">
        <v>8590</v>
      </c>
      <c r="L2553" s="10" t="s">
        <v>8615</v>
      </c>
      <c r="M2553" s="10" t="s">
        <v>8625</v>
      </c>
      <c r="N2553" s="12" t="s">
        <v>11</v>
      </c>
      <c r="O2553" s="12" t="s">
        <v>13</v>
      </c>
      <c r="P2553" s="12" t="s">
        <v>22</v>
      </c>
      <c r="Q2553" s="12" t="s">
        <v>49</v>
      </c>
      <c r="R2553" s="12" t="s">
        <v>14</v>
      </c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3">
        <f>ROUNDUP(SUM(VLOOKUP(F2553,'Pontuação 3.0'!A$2:B$11,2,FALSE),VLOOKUP(E2553,'Pontuação 3.0'!C$2:D$11,2,FALSE),VLOOKUP(H2553,'Pontuação 3.0'!I$2:J$11,2,FALSE),VLOOKUP(J2553,'Pontuação 3.0'!G$2:H$11,2,FALSE),VLOOKUP(G2553,'Pontuação 3.0'!E$2:F$11,2,FALSE),VLOOKUP(K2553,'Pontuação 3.0'!K$2:L$11,2,FALSE),VLOOKUP(L2553,'Pontuação 3.0'!M$2:N$13,2,FALSE)),0)</f>
        <v>1939</v>
      </c>
      <c r="AD2553" s="14">
        <f t="shared" si="1"/>
        <v>194</v>
      </c>
      <c r="AE2553" s="14" t="str">
        <f t="array" ref="AE2553">IFERROR(INDEX('Pontuação 3.0'!G$13:G$191, MATCH(AD2553, 'Pontuação 3.0'!F$13:F$191, 0)), "Faixa Indefinida")</f>
        <v>C</v>
      </c>
      <c r="AF2553" s="14">
        <f t="shared" si="2"/>
        <v>0</v>
      </c>
      <c r="AG2553" s="14">
        <f t="shared" si="3"/>
        <v>0</v>
      </c>
      <c r="AH2553" s="14">
        <f t="shared" si="4"/>
        <v>1</v>
      </c>
      <c r="AI2553" s="14">
        <f t="shared" si="5"/>
        <v>0</v>
      </c>
      <c r="AJ2553" s="10"/>
    </row>
    <row r="2554" ht="15.75" customHeight="1">
      <c r="A2554" s="9">
        <v>45696.0</v>
      </c>
      <c r="B2554" s="10" t="s">
        <v>5812</v>
      </c>
      <c r="C2554" s="10" t="s">
        <v>5813</v>
      </c>
      <c r="D2554" s="11">
        <v>3.5991556203E10</v>
      </c>
      <c r="E2554" s="10" t="s">
        <v>8586</v>
      </c>
      <c r="F2554" s="10" t="s">
        <v>8596</v>
      </c>
      <c r="G2554" s="10" t="s">
        <v>8588</v>
      </c>
      <c r="H2554" s="10" t="s">
        <v>8626</v>
      </c>
      <c r="I2554" s="10" t="s">
        <v>8590</v>
      </c>
      <c r="J2554" s="10" t="s">
        <v>8599</v>
      </c>
      <c r="K2554" s="10" t="s">
        <v>8606</v>
      </c>
      <c r="L2554" s="10" t="s">
        <v>8615</v>
      </c>
      <c r="M2554" s="10" t="s">
        <v>8601</v>
      </c>
      <c r="N2554" s="12" t="s">
        <v>11</v>
      </c>
      <c r="O2554" s="12" t="s">
        <v>13</v>
      </c>
      <c r="P2554" s="12" t="s">
        <v>19</v>
      </c>
      <c r="Q2554" s="12" t="s">
        <v>45</v>
      </c>
      <c r="R2554" s="12" t="s">
        <v>23</v>
      </c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3">
        <f>ROUNDUP(SUM(VLOOKUP(F2554,'Pontuação 3.0'!A$2:B$11,2,FALSE),VLOOKUP(E2554,'Pontuação 3.0'!C$2:D$11,2,FALSE),VLOOKUP(H2554,'Pontuação 3.0'!I$2:J$11,2,FALSE),VLOOKUP(J2554,'Pontuação 3.0'!G$2:H$11,2,FALSE),VLOOKUP(G2554,'Pontuação 3.0'!E$2:F$11,2,FALSE),VLOOKUP(K2554,'Pontuação 3.0'!K$2:L$11,2,FALSE),VLOOKUP(L2554,'Pontuação 3.0'!M$2:N$13,2,FALSE)),0)</f>
        <v>2188</v>
      </c>
      <c r="AD2554" s="14">
        <f t="shared" si="1"/>
        <v>219</v>
      </c>
      <c r="AE2554" s="14" t="str">
        <f t="array" ref="AE2554">IFERROR(INDEX('Pontuação 3.0'!G$13:G$191, MATCH(AD2554, 'Pontuação 3.0'!F$13:F$191, 0)), "Faixa Indefinida")</f>
        <v>B</v>
      </c>
      <c r="AF2554" s="14">
        <f t="shared" si="2"/>
        <v>0</v>
      </c>
      <c r="AG2554" s="14">
        <f t="shared" si="3"/>
        <v>1</v>
      </c>
      <c r="AH2554" s="14">
        <f t="shared" si="4"/>
        <v>0</v>
      </c>
      <c r="AI2554" s="14">
        <f t="shared" si="5"/>
        <v>0</v>
      </c>
      <c r="AJ2554" s="10"/>
    </row>
    <row r="2555" ht="15.75" customHeight="1">
      <c r="A2555" s="9">
        <v>45696.0</v>
      </c>
      <c r="B2555" s="10" t="s">
        <v>2330</v>
      </c>
      <c r="C2555" s="10" t="s">
        <v>2331</v>
      </c>
      <c r="D2555" s="11">
        <v>6.581353594E9</v>
      </c>
      <c r="E2555" s="10" t="s">
        <v>8622</v>
      </c>
      <c r="F2555" s="10" t="s">
        <v>8587</v>
      </c>
      <c r="G2555" s="10" t="s">
        <v>8628</v>
      </c>
      <c r="H2555" s="10" t="s">
        <v>8626</v>
      </c>
      <c r="I2555" s="10" t="s">
        <v>8590</v>
      </c>
      <c r="J2555" s="10" t="s">
        <v>8599</v>
      </c>
      <c r="K2555" s="10" t="s">
        <v>8590</v>
      </c>
      <c r="L2555" s="10" t="s">
        <v>8615</v>
      </c>
      <c r="M2555" s="10" t="s">
        <v>8593</v>
      </c>
      <c r="N2555" s="12" t="s">
        <v>11</v>
      </c>
      <c r="O2555" s="12" t="s">
        <v>13</v>
      </c>
      <c r="P2555" s="12" t="s">
        <v>19</v>
      </c>
      <c r="Q2555" s="12" t="s">
        <v>45</v>
      </c>
      <c r="R2555" s="12" t="s">
        <v>23</v>
      </c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3">
        <f>ROUNDUP(SUM(VLOOKUP(F2555,'Pontuação 3.0'!A$2:B$11,2,FALSE),VLOOKUP(E2555,'Pontuação 3.0'!C$2:D$11,2,FALSE),VLOOKUP(H2555,'Pontuação 3.0'!I$2:J$11,2,FALSE),VLOOKUP(J2555,'Pontuação 3.0'!G$2:H$11,2,FALSE),VLOOKUP(G2555,'Pontuação 3.0'!E$2:F$11,2,FALSE),VLOOKUP(K2555,'Pontuação 3.0'!K$2:L$11,2,FALSE),VLOOKUP(L2555,'Pontuação 3.0'!M$2:N$13,2,FALSE)),0)</f>
        <v>1880</v>
      </c>
      <c r="AD2555" s="14">
        <f t="shared" si="1"/>
        <v>188</v>
      </c>
      <c r="AE2555" s="14" t="str">
        <f t="array" ref="AE2555">IFERROR(INDEX('Pontuação 3.0'!G$13:G$191, MATCH(AD2555, 'Pontuação 3.0'!F$13:F$191, 0)), "Faixa Indefinida")</f>
        <v>D</v>
      </c>
      <c r="AF2555" s="14">
        <f t="shared" si="2"/>
        <v>0</v>
      </c>
      <c r="AG2555" s="14">
        <f t="shared" si="3"/>
        <v>0</v>
      </c>
      <c r="AH2555" s="14">
        <f t="shared" si="4"/>
        <v>0</v>
      </c>
      <c r="AI2555" s="14">
        <f t="shared" si="5"/>
        <v>1</v>
      </c>
      <c r="AJ2555" s="10"/>
    </row>
    <row r="2556" ht="15.75" customHeight="1">
      <c r="A2556" s="9">
        <v>45696.0</v>
      </c>
      <c r="B2556" s="10" t="s">
        <v>5818</v>
      </c>
      <c r="C2556" s="10" t="s">
        <v>5819</v>
      </c>
      <c r="D2556" s="11">
        <v>9.84381273E8</v>
      </c>
      <c r="E2556" s="10" t="s">
        <v>8586</v>
      </c>
      <c r="F2556" s="10" t="s">
        <v>8587</v>
      </c>
      <c r="G2556" s="10" t="s">
        <v>8620</v>
      </c>
      <c r="H2556" s="10" t="s">
        <v>8626</v>
      </c>
      <c r="I2556" s="10" t="s">
        <v>8590</v>
      </c>
      <c r="J2556" s="10" t="s">
        <v>8599</v>
      </c>
      <c r="K2556" s="10" t="s">
        <v>8606</v>
      </c>
      <c r="L2556" s="10" t="s">
        <v>8592</v>
      </c>
      <c r="M2556" s="10" t="s">
        <v>8621</v>
      </c>
      <c r="N2556" s="12" t="s">
        <v>11</v>
      </c>
      <c r="O2556" s="12" t="s">
        <v>13</v>
      </c>
      <c r="P2556" s="12" t="s">
        <v>12</v>
      </c>
      <c r="Q2556" s="12" t="s">
        <v>4391</v>
      </c>
      <c r="R2556" s="12" t="s">
        <v>14</v>
      </c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3">
        <f>ROUNDUP(SUM(VLOOKUP(F2556,'Pontuação 3.0'!A$2:B$11,2,FALSE),VLOOKUP(E2556,'Pontuação 3.0'!C$2:D$11,2,FALSE),VLOOKUP(H2556,'Pontuação 3.0'!I$2:J$11,2,FALSE),VLOOKUP(J2556,'Pontuação 3.0'!G$2:H$11,2,FALSE),VLOOKUP(G2556,'Pontuação 3.0'!E$2:F$11,2,FALSE),VLOOKUP(K2556,'Pontuação 3.0'!K$2:L$11,2,FALSE),VLOOKUP(L2556,'Pontuação 3.0'!M$2:N$13,2,FALSE)),0)</f>
        <v>2095</v>
      </c>
      <c r="AD2556" s="14">
        <f t="shared" si="1"/>
        <v>210</v>
      </c>
      <c r="AE2556" s="14" t="str">
        <f t="array" ref="AE2556">IFERROR(INDEX('Pontuação 3.0'!G$13:G$191, MATCH(AD2556, 'Pontuação 3.0'!F$13:F$191, 0)), "Faixa Indefinida")</f>
        <v>C</v>
      </c>
      <c r="AF2556" s="14">
        <f t="shared" si="2"/>
        <v>0</v>
      </c>
      <c r="AG2556" s="14">
        <f t="shared" si="3"/>
        <v>0</v>
      </c>
      <c r="AH2556" s="14">
        <f t="shared" si="4"/>
        <v>1</v>
      </c>
      <c r="AI2556" s="14">
        <f t="shared" si="5"/>
        <v>0</v>
      </c>
      <c r="AJ2556" s="10"/>
    </row>
    <row r="2557" ht="15.75" customHeight="1">
      <c r="A2557" s="9">
        <v>45696.0</v>
      </c>
      <c r="B2557" s="10" t="s">
        <v>5820</v>
      </c>
      <c r="C2557" s="10" t="s">
        <v>5821</v>
      </c>
      <c r="D2557" s="10" t="s">
        <v>5822</v>
      </c>
      <c r="E2557" s="10" t="s">
        <v>8622</v>
      </c>
      <c r="F2557" s="10" t="s">
        <v>8610</v>
      </c>
      <c r="G2557" s="10" t="s">
        <v>8588</v>
      </c>
      <c r="H2557" s="10" t="s">
        <v>8598</v>
      </c>
      <c r="I2557" s="10" t="s">
        <v>8614</v>
      </c>
      <c r="J2557" s="10" t="s">
        <v>8599</v>
      </c>
      <c r="K2557" s="10" t="s">
        <v>8590</v>
      </c>
      <c r="L2557" s="10" t="s">
        <v>8615</v>
      </c>
      <c r="M2557" s="10" t="s">
        <v>8621</v>
      </c>
      <c r="N2557" s="12" t="s">
        <v>11</v>
      </c>
      <c r="O2557" s="12" t="s">
        <v>13</v>
      </c>
      <c r="P2557" s="12" t="s">
        <v>58</v>
      </c>
      <c r="Q2557" s="12" t="s">
        <v>45</v>
      </c>
      <c r="R2557" s="12" t="s">
        <v>14</v>
      </c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3">
        <f>ROUNDUP(SUM(VLOOKUP(F2557,'Pontuação 3.0'!A$2:B$11,2,FALSE),VLOOKUP(E2557,'Pontuação 3.0'!C$2:D$11,2,FALSE),VLOOKUP(H2557,'Pontuação 3.0'!I$2:J$11,2,FALSE),VLOOKUP(J2557,'Pontuação 3.0'!G$2:H$11,2,FALSE),VLOOKUP(G2557,'Pontuação 3.0'!E$2:F$11,2,FALSE),VLOOKUP(K2557,'Pontuação 3.0'!K$2:L$11,2,FALSE),VLOOKUP(L2557,'Pontuação 3.0'!M$2:N$13,2,FALSE)),0)</f>
        <v>1956</v>
      </c>
      <c r="AD2557" s="14">
        <f t="shared" si="1"/>
        <v>196</v>
      </c>
      <c r="AE2557" s="14" t="str">
        <f t="array" ref="AE2557">IFERROR(INDEX('Pontuação 3.0'!G$13:G$191, MATCH(AD2557, 'Pontuação 3.0'!F$13:F$191, 0)), "Faixa Indefinida")</f>
        <v>C</v>
      </c>
      <c r="AF2557" s="14">
        <f t="shared" si="2"/>
        <v>0</v>
      </c>
      <c r="AG2557" s="14">
        <f t="shared" si="3"/>
        <v>0</v>
      </c>
      <c r="AH2557" s="14">
        <f t="shared" si="4"/>
        <v>1</v>
      </c>
      <c r="AI2557" s="14">
        <f t="shared" si="5"/>
        <v>0</v>
      </c>
      <c r="AJ2557" s="10"/>
    </row>
    <row r="2558" ht="15.75" customHeight="1">
      <c r="A2558" s="9">
        <v>45696.0</v>
      </c>
      <c r="B2558" s="10" t="s">
        <v>5823</v>
      </c>
      <c r="C2558" s="10" t="s">
        <v>5824</v>
      </c>
      <c r="D2558" s="15" t="s">
        <v>8783</v>
      </c>
      <c r="E2558" s="10" t="s">
        <v>8622</v>
      </c>
      <c r="F2558" s="10" t="s">
        <v>8596</v>
      </c>
      <c r="G2558" s="10" t="s">
        <v>8620</v>
      </c>
      <c r="H2558" s="10" t="s">
        <v>8598</v>
      </c>
      <c r="I2558" s="10" t="s">
        <v>8614</v>
      </c>
      <c r="J2558" s="10" t="s">
        <v>8599</v>
      </c>
      <c r="K2558" s="10" t="s">
        <v>8606</v>
      </c>
      <c r="L2558" s="10" t="s">
        <v>8592</v>
      </c>
      <c r="M2558" s="10" t="s">
        <v>8625</v>
      </c>
      <c r="N2558" s="12" t="s">
        <v>11</v>
      </c>
      <c r="O2558" s="12" t="s">
        <v>13</v>
      </c>
      <c r="P2558" s="12" t="s">
        <v>22</v>
      </c>
      <c r="Q2558" s="12" t="s">
        <v>386</v>
      </c>
      <c r="R2558" s="12" t="s">
        <v>14</v>
      </c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3">
        <f>ROUNDUP(SUM(VLOOKUP(F2558,'Pontuação 3.0'!A$2:B$11,2,FALSE),VLOOKUP(E2558,'Pontuação 3.0'!C$2:D$11,2,FALSE),VLOOKUP(H2558,'Pontuação 3.0'!I$2:J$11,2,FALSE),VLOOKUP(J2558,'Pontuação 3.0'!G$2:H$11,2,FALSE),VLOOKUP(G2558,'Pontuação 3.0'!E$2:F$11,2,FALSE),VLOOKUP(K2558,'Pontuação 3.0'!K$2:L$11,2,FALSE),VLOOKUP(L2558,'Pontuação 3.0'!M$2:N$13,2,FALSE)),0)</f>
        <v>2080</v>
      </c>
      <c r="AD2558" s="14">
        <f t="shared" si="1"/>
        <v>208</v>
      </c>
      <c r="AE2558" s="14" t="str">
        <f t="array" ref="AE2558">IFERROR(INDEX('Pontuação 3.0'!G$13:G$191, MATCH(AD2558, 'Pontuação 3.0'!F$13:F$191, 0)), "Faixa Indefinida")</f>
        <v>C</v>
      </c>
      <c r="AF2558" s="14">
        <f t="shared" si="2"/>
        <v>0</v>
      </c>
      <c r="AG2558" s="14">
        <f t="shared" si="3"/>
        <v>0</v>
      </c>
      <c r="AH2558" s="14">
        <f t="shared" si="4"/>
        <v>1</v>
      </c>
      <c r="AI2558" s="14">
        <f t="shared" si="5"/>
        <v>0</v>
      </c>
      <c r="AJ2558" s="10"/>
    </row>
    <row r="2559" ht="15.75" customHeight="1">
      <c r="A2559" s="9">
        <v>45696.0</v>
      </c>
      <c r="B2559" s="10" t="s">
        <v>5825</v>
      </c>
      <c r="C2559" s="10" t="s">
        <v>5826</v>
      </c>
      <c r="D2559" s="11">
        <v>2.199399291E10</v>
      </c>
      <c r="E2559" s="10" t="s">
        <v>8586</v>
      </c>
      <c r="F2559" s="10" t="s">
        <v>8587</v>
      </c>
      <c r="G2559" s="10" t="s">
        <v>8628</v>
      </c>
      <c r="H2559" s="10" t="s">
        <v>8598</v>
      </c>
      <c r="I2559" s="10" t="s">
        <v>8590</v>
      </c>
      <c r="J2559" s="10" t="s">
        <v>8617</v>
      </c>
      <c r="K2559" s="10" t="s">
        <v>8590</v>
      </c>
      <c r="L2559" s="10" t="s">
        <v>8629</v>
      </c>
      <c r="M2559" s="10" t="s">
        <v>8601</v>
      </c>
      <c r="N2559" s="12" t="s">
        <v>11</v>
      </c>
      <c r="O2559" s="12" t="s">
        <v>13</v>
      </c>
      <c r="P2559" s="12" t="s">
        <v>80</v>
      </c>
      <c r="Q2559" s="12" t="s">
        <v>15</v>
      </c>
      <c r="R2559" s="12" t="s">
        <v>23</v>
      </c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3">
        <f>ROUNDUP(SUM(VLOOKUP(F2559,'Pontuação 3.0'!A$2:B$11,2,FALSE),VLOOKUP(E2559,'Pontuação 3.0'!C$2:D$11,2,FALSE),VLOOKUP(H2559,'Pontuação 3.0'!I$2:J$11,2,FALSE),VLOOKUP(J2559,'Pontuação 3.0'!G$2:H$11,2,FALSE),VLOOKUP(G2559,'Pontuação 3.0'!E$2:F$11,2,FALSE),VLOOKUP(K2559,'Pontuação 3.0'!K$2:L$11,2,FALSE),VLOOKUP(L2559,'Pontuação 3.0'!M$2:N$13,2,FALSE)),0)</f>
        <v>2225</v>
      </c>
      <c r="AD2559" s="14">
        <f t="shared" si="1"/>
        <v>223</v>
      </c>
      <c r="AE2559" s="14" t="str">
        <f t="array" ref="AE2559">IFERROR(INDEX('Pontuação 3.0'!G$13:G$191, MATCH(AD2559, 'Pontuação 3.0'!F$13:F$191, 0)), "Faixa Indefinida")</f>
        <v>B</v>
      </c>
      <c r="AF2559" s="14">
        <f t="shared" si="2"/>
        <v>0</v>
      </c>
      <c r="AG2559" s="14">
        <f t="shared" si="3"/>
        <v>1</v>
      </c>
      <c r="AH2559" s="14">
        <f t="shared" si="4"/>
        <v>0</v>
      </c>
      <c r="AI2559" s="14">
        <f t="shared" si="5"/>
        <v>0</v>
      </c>
      <c r="AJ2559" s="10"/>
    </row>
    <row r="2560" ht="15.75" customHeight="1">
      <c r="A2560" s="9">
        <v>45696.0</v>
      </c>
      <c r="B2560" s="10" t="s">
        <v>4495</v>
      </c>
      <c r="C2560" s="10" t="s">
        <v>5828</v>
      </c>
      <c r="D2560" s="11">
        <v>6.7996995297E10</v>
      </c>
      <c r="E2560" s="10" t="s">
        <v>8586</v>
      </c>
      <c r="F2560" s="10" t="s">
        <v>8587</v>
      </c>
      <c r="G2560" s="10" t="s">
        <v>8620</v>
      </c>
      <c r="H2560" s="10" t="s">
        <v>8589</v>
      </c>
      <c r="I2560" s="10" t="s">
        <v>8614</v>
      </c>
      <c r="J2560" s="10" t="s">
        <v>8591</v>
      </c>
      <c r="K2560" s="10" t="s">
        <v>8590</v>
      </c>
      <c r="L2560" s="10" t="s">
        <v>8615</v>
      </c>
      <c r="M2560" s="10" t="s">
        <v>8593</v>
      </c>
      <c r="N2560" s="12" t="s">
        <v>11</v>
      </c>
      <c r="O2560" s="12" t="s">
        <v>13</v>
      </c>
      <c r="P2560" s="12" t="s">
        <v>80</v>
      </c>
      <c r="Q2560" s="12" t="s">
        <v>45</v>
      </c>
      <c r="R2560" s="12" t="s">
        <v>23</v>
      </c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3">
        <f>ROUNDUP(SUM(VLOOKUP(F2560,'Pontuação 3.0'!A$2:B$11,2,FALSE),VLOOKUP(E2560,'Pontuação 3.0'!C$2:D$11,2,FALSE),VLOOKUP(H2560,'Pontuação 3.0'!I$2:J$11,2,FALSE),VLOOKUP(J2560,'Pontuação 3.0'!G$2:H$11,2,FALSE),VLOOKUP(G2560,'Pontuação 3.0'!E$2:F$11,2,FALSE),VLOOKUP(K2560,'Pontuação 3.0'!K$2:L$11,2,FALSE),VLOOKUP(L2560,'Pontuação 3.0'!M$2:N$13,2,FALSE)),0)</f>
        <v>2307</v>
      </c>
      <c r="AD2560" s="14">
        <f t="shared" si="1"/>
        <v>231</v>
      </c>
      <c r="AE2560" s="14" t="str">
        <f t="array" ref="AE2560">IFERROR(INDEX('Pontuação 3.0'!G$13:G$191, MATCH(AD2560, 'Pontuação 3.0'!F$13:F$191, 0)), "Faixa Indefinida")</f>
        <v>B</v>
      </c>
      <c r="AF2560" s="14">
        <f t="shared" si="2"/>
        <v>0</v>
      </c>
      <c r="AG2560" s="14">
        <f t="shared" si="3"/>
        <v>1</v>
      </c>
      <c r="AH2560" s="14">
        <f t="shared" si="4"/>
        <v>0</v>
      </c>
      <c r="AI2560" s="14">
        <f t="shared" si="5"/>
        <v>0</v>
      </c>
      <c r="AJ2560" s="10"/>
    </row>
    <row r="2561" ht="15.75" customHeight="1">
      <c r="A2561" s="9">
        <v>45696.0</v>
      </c>
      <c r="B2561" s="10" t="s">
        <v>1203</v>
      </c>
      <c r="C2561" s="10" t="s">
        <v>5827</v>
      </c>
      <c r="D2561" s="11">
        <v>4.1998125866E10</v>
      </c>
      <c r="E2561" s="10" t="s">
        <v>8586</v>
      </c>
      <c r="F2561" s="10" t="s">
        <v>8596</v>
      </c>
      <c r="G2561" s="10" t="s">
        <v>8616</v>
      </c>
      <c r="H2561" s="10" t="s">
        <v>8632</v>
      </c>
      <c r="I2561" s="10" t="s">
        <v>8590</v>
      </c>
      <c r="J2561" s="10" t="s">
        <v>8599</v>
      </c>
      <c r="K2561" s="10" t="s">
        <v>8590</v>
      </c>
      <c r="L2561" s="10" t="s">
        <v>8615</v>
      </c>
      <c r="M2561" s="10" t="s">
        <v>8601</v>
      </c>
      <c r="N2561" s="12" t="s">
        <v>11</v>
      </c>
      <c r="O2561" s="12" t="s">
        <v>13</v>
      </c>
      <c r="P2561" s="12" t="s">
        <v>68</v>
      </c>
      <c r="Q2561" s="12" t="s">
        <v>45</v>
      </c>
      <c r="R2561" s="12" t="s">
        <v>14</v>
      </c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3">
        <f>ROUNDUP(SUM(VLOOKUP(F2561,'Pontuação 3.0'!A$2:B$11,2,FALSE),VLOOKUP(E2561,'Pontuação 3.0'!C$2:D$11,2,FALSE),VLOOKUP(H2561,'Pontuação 3.0'!I$2:J$11,2,FALSE),VLOOKUP(J2561,'Pontuação 3.0'!G$2:H$11,2,FALSE),VLOOKUP(G2561,'Pontuação 3.0'!E$2:F$11,2,FALSE),VLOOKUP(K2561,'Pontuação 3.0'!K$2:L$11,2,FALSE),VLOOKUP(L2561,'Pontuação 3.0'!M$2:N$13,2,FALSE)),0)</f>
        <v>2061</v>
      </c>
      <c r="AD2561" s="14">
        <f t="shared" si="1"/>
        <v>206</v>
      </c>
      <c r="AE2561" s="14" t="str">
        <f t="array" ref="AE2561">IFERROR(INDEX('Pontuação 3.0'!G$13:G$191, MATCH(AD2561, 'Pontuação 3.0'!F$13:F$191, 0)), "Faixa Indefinida")</f>
        <v>C</v>
      </c>
      <c r="AF2561" s="14">
        <f t="shared" si="2"/>
        <v>0</v>
      </c>
      <c r="AG2561" s="14">
        <f t="shared" si="3"/>
        <v>0</v>
      </c>
      <c r="AH2561" s="14">
        <f t="shared" si="4"/>
        <v>1</v>
      </c>
      <c r="AI2561" s="14">
        <f t="shared" si="5"/>
        <v>0</v>
      </c>
      <c r="AJ2561" s="10"/>
    </row>
    <row r="2562" ht="15.75" customHeight="1">
      <c r="A2562" s="9">
        <v>45696.0</v>
      </c>
      <c r="B2562" s="10" t="s">
        <v>5829</v>
      </c>
      <c r="C2562" s="10" t="s">
        <v>5830</v>
      </c>
      <c r="D2562" s="11">
        <v>6.9992378451E10</v>
      </c>
      <c r="E2562" s="10" t="s">
        <v>8586</v>
      </c>
      <c r="F2562" s="10" t="s">
        <v>8596</v>
      </c>
      <c r="G2562" s="10" t="s">
        <v>8620</v>
      </c>
      <c r="H2562" s="10" t="s">
        <v>8626</v>
      </c>
      <c r="I2562" s="10" t="s">
        <v>8590</v>
      </c>
      <c r="J2562" s="10" t="s">
        <v>8599</v>
      </c>
      <c r="K2562" s="10" t="s">
        <v>8590</v>
      </c>
      <c r="L2562" s="10" t="s">
        <v>8600</v>
      </c>
      <c r="M2562" s="10" t="s">
        <v>8621</v>
      </c>
      <c r="N2562" s="12" t="s">
        <v>11</v>
      </c>
      <c r="O2562" s="12" t="s">
        <v>13</v>
      </c>
      <c r="P2562" s="12" t="s">
        <v>48</v>
      </c>
      <c r="Q2562" s="12" t="s">
        <v>49</v>
      </c>
      <c r="R2562" s="12" t="s">
        <v>14</v>
      </c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3">
        <f>ROUNDUP(SUM(VLOOKUP(F2562,'Pontuação 3.0'!A$2:B$11,2,FALSE),VLOOKUP(E2562,'Pontuação 3.0'!C$2:D$11,2,FALSE),VLOOKUP(H2562,'Pontuação 3.0'!I$2:J$11,2,FALSE),VLOOKUP(J2562,'Pontuação 3.0'!G$2:H$11,2,FALSE),VLOOKUP(G2562,'Pontuação 3.0'!E$2:F$11,2,FALSE),VLOOKUP(K2562,'Pontuação 3.0'!K$2:L$11,2,FALSE),VLOOKUP(L2562,'Pontuação 3.0'!M$2:N$13,2,FALSE)),0)</f>
        <v>1895</v>
      </c>
      <c r="AD2562" s="14">
        <f t="shared" si="1"/>
        <v>190</v>
      </c>
      <c r="AE2562" s="14" t="str">
        <f t="array" ref="AE2562">IFERROR(INDEX('Pontuação 3.0'!G$13:G$191, MATCH(AD2562, 'Pontuação 3.0'!F$13:F$191, 0)), "Faixa Indefinida")</f>
        <v>D</v>
      </c>
      <c r="AF2562" s="14">
        <f t="shared" si="2"/>
        <v>0</v>
      </c>
      <c r="AG2562" s="14">
        <f t="shared" si="3"/>
        <v>0</v>
      </c>
      <c r="AH2562" s="14">
        <f t="shared" si="4"/>
        <v>0</v>
      </c>
      <c r="AI2562" s="14">
        <f t="shared" si="5"/>
        <v>1</v>
      </c>
      <c r="AJ2562" s="10"/>
    </row>
    <row r="2563" ht="15.75" customHeight="1">
      <c r="A2563" s="9">
        <v>45696.0</v>
      </c>
      <c r="B2563" s="10" t="s">
        <v>459</v>
      </c>
      <c r="C2563" s="10" t="s">
        <v>5831</v>
      </c>
      <c r="D2563" s="11">
        <v>1.2981650121E10</v>
      </c>
      <c r="E2563" s="10" t="s">
        <v>8586</v>
      </c>
      <c r="F2563" s="10" t="s">
        <v>8640</v>
      </c>
      <c r="G2563" s="10" t="s">
        <v>8597</v>
      </c>
      <c r="H2563" s="10" t="s">
        <v>8626</v>
      </c>
      <c r="I2563" s="10" t="s">
        <v>8590</v>
      </c>
      <c r="J2563" s="10" t="s">
        <v>8599</v>
      </c>
      <c r="K2563" s="10" t="s">
        <v>8590</v>
      </c>
      <c r="L2563" s="10" t="s">
        <v>8600</v>
      </c>
      <c r="M2563" s="10" t="s">
        <v>8601</v>
      </c>
      <c r="N2563" s="12" t="s">
        <v>11</v>
      </c>
      <c r="O2563" s="12" t="s">
        <v>13</v>
      </c>
      <c r="P2563" s="12" t="s">
        <v>22</v>
      </c>
      <c r="Q2563" s="12" t="s">
        <v>49</v>
      </c>
      <c r="R2563" s="12" t="s">
        <v>14</v>
      </c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3">
        <f>ROUNDUP(SUM(VLOOKUP(F2563,'Pontuação 3.0'!A$2:B$11,2,FALSE),VLOOKUP(E2563,'Pontuação 3.0'!C$2:D$11,2,FALSE),VLOOKUP(H2563,'Pontuação 3.0'!I$2:J$11,2,FALSE),VLOOKUP(J2563,'Pontuação 3.0'!G$2:H$11,2,FALSE),VLOOKUP(G2563,'Pontuação 3.0'!E$2:F$11,2,FALSE),VLOOKUP(K2563,'Pontuação 3.0'!K$2:L$11,2,FALSE),VLOOKUP(L2563,'Pontuação 3.0'!M$2:N$13,2,FALSE)),0)</f>
        <v>1913</v>
      </c>
      <c r="AD2563" s="14">
        <f t="shared" si="1"/>
        <v>191</v>
      </c>
      <c r="AE2563" s="14" t="str">
        <f t="array" ref="AE2563">IFERROR(INDEX('Pontuação 3.0'!G$13:G$191, MATCH(AD2563, 'Pontuação 3.0'!F$13:F$191, 0)), "Faixa Indefinida")</f>
        <v>D</v>
      </c>
      <c r="AF2563" s="14">
        <f t="shared" si="2"/>
        <v>0</v>
      </c>
      <c r="AG2563" s="14">
        <f t="shared" si="3"/>
        <v>0</v>
      </c>
      <c r="AH2563" s="14">
        <f t="shared" si="4"/>
        <v>0</v>
      </c>
      <c r="AI2563" s="14">
        <f t="shared" si="5"/>
        <v>1</v>
      </c>
      <c r="AJ2563" s="10"/>
    </row>
    <row r="2564" ht="15.75" customHeight="1">
      <c r="A2564" s="9">
        <v>45696.0</v>
      </c>
      <c r="B2564" s="10" t="s">
        <v>5832</v>
      </c>
      <c r="C2564" s="10" t="s">
        <v>5833</v>
      </c>
      <c r="D2564" s="11">
        <v>3.5991393009E10</v>
      </c>
      <c r="E2564" s="10" t="s">
        <v>8586</v>
      </c>
      <c r="F2564" s="10" t="s">
        <v>8587</v>
      </c>
      <c r="G2564" s="10" t="s">
        <v>8620</v>
      </c>
      <c r="H2564" s="10" t="s">
        <v>8598</v>
      </c>
      <c r="I2564" s="10" t="s">
        <v>8590</v>
      </c>
      <c r="J2564" s="10" t="s">
        <v>8591</v>
      </c>
      <c r="K2564" s="10" t="s">
        <v>8590</v>
      </c>
      <c r="L2564" s="10" t="s">
        <v>8592</v>
      </c>
      <c r="M2564" s="10" t="s">
        <v>8621</v>
      </c>
      <c r="N2564" s="12" t="s">
        <v>11</v>
      </c>
      <c r="O2564" s="12" t="s">
        <v>13</v>
      </c>
      <c r="P2564" s="12" t="s">
        <v>12</v>
      </c>
      <c r="Q2564" s="12" t="s">
        <v>49</v>
      </c>
      <c r="R2564" s="12" t="s">
        <v>23</v>
      </c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3">
        <f>ROUNDUP(SUM(VLOOKUP(F2564,'Pontuação 3.0'!A$2:B$11,2,FALSE),VLOOKUP(E2564,'Pontuação 3.0'!C$2:D$11,2,FALSE),VLOOKUP(H2564,'Pontuação 3.0'!I$2:J$11,2,FALSE),VLOOKUP(J2564,'Pontuação 3.0'!G$2:H$11,2,FALSE),VLOOKUP(G2564,'Pontuação 3.0'!E$2:F$11,2,FALSE),VLOOKUP(K2564,'Pontuação 3.0'!K$2:L$11,2,FALSE),VLOOKUP(L2564,'Pontuação 3.0'!M$2:N$13,2,FALSE)),0)</f>
        <v>2134</v>
      </c>
      <c r="AD2564" s="14">
        <f t="shared" si="1"/>
        <v>213</v>
      </c>
      <c r="AE2564" s="14" t="str">
        <f t="array" ref="AE2564">IFERROR(INDEX('Pontuação 3.0'!G$13:G$191, MATCH(AD2564, 'Pontuação 3.0'!F$13:F$191, 0)), "Faixa Indefinida")</f>
        <v>C</v>
      </c>
      <c r="AF2564" s="14">
        <f t="shared" si="2"/>
        <v>0</v>
      </c>
      <c r="AG2564" s="14">
        <f t="shared" si="3"/>
        <v>0</v>
      </c>
      <c r="AH2564" s="14">
        <f t="shared" si="4"/>
        <v>1</v>
      </c>
      <c r="AI2564" s="14">
        <f t="shared" si="5"/>
        <v>0</v>
      </c>
      <c r="AJ2564" s="10"/>
    </row>
    <row r="2565" ht="15.75" customHeight="1">
      <c r="A2565" s="9">
        <v>45696.0</v>
      </c>
      <c r="B2565" s="10" t="s">
        <v>5834</v>
      </c>
      <c r="C2565" s="10" t="s">
        <v>5835</v>
      </c>
      <c r="D2565" s="11">
        <v>1.19590852E10</v>
      </c>
      <c r="E2565" s="10" t="s">
        <v>8586</v>
      </c>
      <c r="F2565" s="10" t="s">
        <v>8587</v>
      </c>
      <c r="G2565" s="10" t="s">
        <v>8628</v>
      </c>
      <c r="H2565" s="10" t="s">
        <v>8626</v>
      </c>
      <c r="I2565" s="10" t="s">
        <v>8590</v>
      </c>
      <c r="J2565" s="10" t="s">
        <v>8599</v>
      </c>
      <c r="K2565" s="10" t="s">
        <v>8590</v>
      </c>
      <c r="L2565" s="10" t="s">
        <v>8615</v>
      </c>
      <c r="M2565" s="10" t="s">
        <v>8593</v>
      </c>
      <c r="N2565" s="12" t="s">
        <v>11</v>
      </c>
      <c r="O2565" s="12" t="s">
        <v>13</v>
      </c>
      <c r="P2565" s="12" t="s">
        <v>89</v>
      </c>
      <c r="Q2565" s="12" t="s">
        <v>34</v>
      </c>
      <c r="R2565" s="12" t="s">
        <v>23</v>
      </c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3">
        <f>ROUNDUP(SUM(VLOOKUP(F2565,'Pontuação 3.0'!A$2:B$11,2,FALSE),VLOOKUP(E2565,'Pontuação 3.0'!C$2:D$11,2,FALSE),VLOOKUP(H2565,'Pontuação 3.0'!I$2:J$11,2,FALSE),VLOOKUP(J2565,'Pontuação 3.0'!G$2:H$11,2,FALSE),VLOOKUP(G2565,'Pontuação 3.0'!E$2:F$11,2,FALSE),VLOOKUP(K2565,'Pontuação 3.0'!K$2:L$11,2,FALSE),VLOOKUP(L2565,'Pontuação 3.0'!M$2:N$13,2,FALSE)),0)</f>
        <v>1910</v>
      </c>
      <c r="AD2565" s="14">
        <f t="shared" si="1"/>
        <v>191</v>
      </c>
      <c r="AE2565" s="14" t="str">
        <f t="array" ref="AE2565">IFERROR(INDEX('Pontuação 3.0'!G$13:G$191, MATCH(AD2565, 'Pontuação 3.0'!F$13:F$191, 0)), "Faixa Indefinida")</f>
        <v>D</v>
      </c>
      <c r="AF2565" s="14">
        <f t="shared" si="2"/>
        <v>0</v>
      </c>
      <c r="AG2565" s="14">
        <f t="shared" si="3"/>
        <v>0</v>
      </c>
      <c r="AH2565" s="14">
        <f t="shared" si="4"/>
        <v>0</v>
      </c>
      <c r="AI2565" s="14">
        <f t="shared" si="5"/>
        <v>1</v>
      </c>
      <c r="AJ2565" s="10"/>
    </row>
    <row r="2566" ht="15.75" customHeight="1">
      <c r="A2566" s="9">
        <v>45696.0</v>
      </c>
      <c r="B2566" s="10" t="s">
        <v>3987</v>
      </c>
      <c r="C2566" s="10" t="s">
        <v>5840</v>
      </c>
      <c r="D2566" s="11">
        <v>8.5987936799E10</v>
      </c>
      <c r="E2566" s="10" t="s">
        <v>8586</v>
      </c>
      <c r="F2566" s="10" t="s">
        <v>8587</v>
      </c>
      <c r="G2566" s="10" t="s">
        <v>8620</v>
      </c>
      <c r="H2566" s="10" t="s">
        <v>8598</v>
      </c>
      <c r="I2566" s="10" t="s">
        <v>8590</v>
      </c>
      <c r="J2566" s="10" t="s">
        <v>8617</v>
      </c>
      <c r="K2566" s="10" t="s">
        <v>8590</v>
      </c>
      <c r="L2566" s="10" t="s">
        <v>8607</v>
      </c>
      <c r="M2566" s="10" t="s">
        <v>8625</v>
      </c>
      <c r="N2566" s="12" t="s">
        <v>11</v>
      </c>
      <c r="O2566" s="12" t="s">
        <v>13</v>
      </c>
      <c r="P2566" s="12" t="s">
        <v>22</v>
      </c>
      <c r="Q2566" s="12" t="s">
        <v>31</v>
      </c>
      <c r="R2566" s="12" t="s">
        <v>14</v>
      </c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3">
        <f>ROUNDUP(SUM(VLOOKUP(F2566,'Pontuação 3.0'!A$2:B$11,2,FALSE),VLOOKUP(E2566,'Pontuação 3.0'!C$2:D$11,2,FALSE),VLOOKUP(H2566,'Pontuação 3.0'!I$2:J$11,2,FALSE),VLOOKUP(J2566,'Pontuação 3.0'!G$2:H$11,2,FALSE),VLOOKUP(G2566,'Pontuação 3.0'!E$2:F$11,2,FALSE),VLOOKUP(K2566,'Pontuação 3.0'!K$2:L$11,2,FALSE),VLOOKUP(L2566,'Pontuação 3.0'!M$2:N$13,2,FALSE)),0)</f>
        <v>2227</v>
      </c>
      <c r="AD2566" s="14">
        <f t="shared" si="1"/>
        <v>223</v>
      </c>
      <c r="AE2566" s="14" t="str">
        <f t="array" ref="AE2566">IFERROR(INDEX('Pontuação 3.0'!G$13:G$191, MATCH(AD2566, 'Pontuação 3.0'!F$13:F$191, 0)), "Faixa Indefinida")</f>
        <v>B</v>
      </c>
      <c r="AF2566" s="14">
        <f t="shared" si="2"/>
        <v>0</v>
      </c>
      <c r="AG2566" s="14">
        <f t="shared" si="3"/>
        <v>1</v>
      </c>
      <c r="AH2566" s="14">
        <f t="shared" si="4"/>
        <v>0</v>
      </c>
      <c r="AI2566" s="14">
        <f t="shared" si="5"/>
        <v>0</v>
      </c>
      <c r="AJ2566" s="10"/>
    </row>
    <row r="2567" ht="15.75" customHeight="1">
      <c r="A2567" s="9">
        <v>45696.0</v>
      </c>
      <c r="B2567" s="10" t="s">
        <v>5836</v>
      </c>
      <c r="C2567" s="10" t="s">
        <v>5837</v>
      </c>
      <c r="D2567" s="11">
        <v>3.8998989955E10</v>
      </c>
      <c r="E2567" s="10" t="s">
        <v>8586</v>
      </c>
      <c r="F2567" s="10" t="s">
        <v>8610</v>
      </c>
      <c r="G2567" s="10" t="s">
        <v>8588</v>
      </c>
      <c r="H2567" s="10" t="s">
        <v>8589</v>
      </c>
      <c r="I2567" s="10" t="s">
        <v>8614</v>
      </c>
      <c r="J2567" s="10" t="s">
        <v>8599</v>
      </c>
      <c r="K2567" s="10" t="s">
        <v>8590</v>
      </c>
      <c r="L2567" s="10" t="s">
        <v>8615</v>
      </c>
      <c r="M2567" s="10" t="s">
        <v>8593</v>
      </c>
      <c r="N2567" s="12" t="s">
        <v>11</v>
      </c>
      <c r="O2567" s="12" t="s">
        <v>13</v>
      </c>
      <c r="P2567" s="12" t="s">
        <v>19</v>
      </c>
      <c r="Q2567" s="12" t="s">
        <v>49</v>
      </c>
      <c r="R2567" s="12" t="s">
        <v>14</v>
      </c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3">
        <f>ROUNDUP(SUM(VLOOKUP(F2567,'Pontuação 3.0'!A$2:B$11,2,FALSE),VLOOKUP(E2567,'Pontuação 3.0'!C$2:D$11,2,FALSE),VLOOKUP(H2567,'Pontuação 3.0'!I$2:J$11,2,FALSE),VLOOKUP(J2567,'Pontuação 3.0'!G$2:H$11,2,FALSE),VLOOKUP(G2567,'Pontuação 3.0'!E$2:F$11,2,FALSE),VLOOKUP(K2567,'Pontuação 3.0'!K$2:L$11,2,FALSE),VLOOKUP(L2567,'Pontuação 3.0'!M$2:N$13,2,FALSE)),0)</f>
        <v>2073</v>
      </c>
      <c r="AD2567" s="14">
        <f t="shared" si="1"/>
        <v>207</v>
      </c>
      <c r="AE2567" s="14" t="str">
        <f t="array" ref="AE2567">IFERROR(INDEX('Pontuação 3.0'!G$13:G$191, MATCH(AD2567, 'Pontuação 3.0'!F$13:F$191, 0)), "Faixa Indefinida")</f>
        <v>C</v>
      </c>
      <c r="AF2567" s="14">
        <f t="shared" si="2"/>
        <v>0</v>
      </c>
      <c r="AG2567" s="14">
        <f t="shared" si="3"/>
        <v>0</v>
      </c>
      <c r="AH2567" s="14">
        <f t="shared" si="4"/>
        <v>1</v>
      </c>
      <c r="AI2567" s="14">
        <f t="shared" si="5"/>
        <v>0</v>
      </c>
      <c r="AJ2567" s="10"/>
    </row>
    <row r="2568" ht="15.75" customHeight="1">
      <c r="A2568" s="9">
        <v>45696.0</v>
      </c>
      <c r="B2568" s="10" t="s">
        <v>5838</v>
      </c>
      <c r="C2568" s="10" t="s">
        <v>5839</v>
      </c>
      <c r="D2568" s="11">
        <v>1.9996714402E10</v>
      </c>
      <c r="E2568" s="10" t="s">
        <v>8622</v>
      </c>
      <c r="F2568" s="10" t="s">
        <v>8587</v>
      </c>
      <c r="G2568" s="10" t="s">
        <v>8628</v>
      </c>
      <c r="H2568" s="10" t="s">
        <v>8626</v>
      </c>
      <c r="I2568" s="10" t="s">
        <v>8590</v>
      </c>
      <c r="J2568" s="10" t="s">
        <v>8591</v>
      </c>
      <c r="K2568" s="10" t="s">
        <v>8590</v>
      </c>
      <c r="L2568" s="10" t="s">
        <v>8615</v>
      </c>
      <c r="M2568" s="10" t="s">
        <v>8611</v>
      </c>
      <c r="N2568" s="12" t="s">
        <v>11</v>
      </c>
      <c r="O2568" s="12" t="s">
        <v>13</v>
      </c>
      <c r="P2568" s="12" t="s">
        <v>19</v>
      </c>
      <c r="Q2568" s="12" t="s">
        <v>1424</v>
      </c>
      <c r="R2568" s="12" t="s">
        <v>23</v>
      </c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3">
        <f>ROUNDUP(SUM(VLOOKUP(F2568,'Pontuação 3.0'!A$2:B$11,2,FALSE),VLOOKUP(E2568,'Pontuação 3.0'!C$2:D$11,2,FALSE),VLOOKUP(H2568,'Pontuação 3.0'!I$2:J$11,2,FALSE),VLOOKUP(J2568,'Pontuação 3.0'!G$2:H$11,2,FALSE),VLOOKUP(G2568,'Pontuação 3.0'!E$2:F$11,2,FALSE),VLOOKUP(K2568,'Pontuação 3.0'!K$2:L$11,2,FALSE),VLOOKUP(L2568,'Pontuação 3.0'!M$2:N$13,2,FALSE)),0)</f>
        <v>2032</v>
      </c>
      <c r="AD2568" s="14">
        <f t="shared" si="1"/>
        <v>203</v>
      </c>
      <c r="AE2568" s="14" t="str">
        <f t="array" ref="AE2568">IFERROR(INDEX('Pontuação 3.0'!G$13:G$191, MATCH(AD2568, 'Pontuação 3.0'!F$13:F$191, 0)), "Faixa Indefinida")</f>
        <v>C</v>
      </c>
      <c r="AF2568" s="14">
        <f t="shared" si="2"/>
        <v>0</v>
      </c>
      <c r="AG2568" s="14">
        <f t="shared" si="3"/>
        <v>0</v>
      </c>
      <c r="AH2568" s="14">
        <f t="shared" si="4"/>
        <v>1</v>
      </c>
      <c r="AI2568" s="14">
        <f t="shared" si="5"/>
        <v>0</v>
      </c>
      <c r="AJ2568" s="10"/>
    </row>
    <row r="2569" ht="15.75" customHeight="1">
      <c r="A2569" s="9">
        <v>45696.0</v>
      </c>
      <c r="B2569" s="10" t="s">
        <v>5878</v>
      </c>
      <c r="C2569" s="10" t="s">
        <v>5879</v>
      </c>
      <c r="D2569" s="15" t="s">
        <v>8784</v>
      </c>
      <c r="E2569" s="10" t="s">
        <v>8586</v>
      </c>
      <c r="F2569" s="10" t="s">
        <v>8640</v>
      </c>
      <c r="G2569" s="10" t="s">
        <v>8597</v>
      </c>
      <c r="H2569" s="10" t="s">
        <v>8626</v>
      </c>
      <c r="I2569" s="10" t="s">
        <v>8590</v>
      </c>
      <c r="J2569" s="10" t="s">
        <v>8591</v>
      </c>
      <c r="K2569" s="10" t="s">
        <v>8590</v>
      </c>
      <c r="L2569" s="10" t="s">
        <v>8629</v>
      </c>
      <c r="M2569" s="10" t="s">
        <v>8611</v>
      </c>
      <c r="N2569" s="12" t="s">
        <v>11</v>
      </c>
      <c r="O2569" s="12" t="s">
        <v>13</v>
      </c>
      <c r="P2569" s="12" t="s">
        <v>161</v>
      </c>
      <c r="Q2569" s="12" t="s">
        <v>45</v>
      </c>
      <c r="R2569" s="12" t="s">
        <v>14</v>
      </c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3">
        <f>ROUNDUP(SUM(VLOOKUP(F2569,'Pontuação 3.0'!A$2:B$11,2,FALSE),VLOOKUP(E2569,'Pontuação 3.0'!C$2:D$11,2,FALSE),VLOOKUP(H2569,'Pontuação 3.0'!I$2:J$11,2,FALSE),VLOOKUP(J2569,'Pontuação 3.0'!G$2:H$11,2,FALSE),VLOOKUP(G2569,'Pontuação 3.0'!E$2:F$11,2,FALSE),VLOOKUP(K2569,'Pontuação 3.0'!K$2:L$11,2,FALSE),VLOOKUP(L2569,'Pontuação 3.0'!M$2:N$13,2,FALSE)),0)</f>
        <v>1849</v>
      </c>
      <c r="AD2569" s="14">
        <f t="shared" si="1"/>
        <v>185</v>
      </c>
      <c r="AE2569" s="14" t="str">
        <f t="array" ref="AE2569">IFERROR(INDEX('Pontuação 3.0'!G$13:G$191, MATCH(AD2569, 'Pontuação 3.0'!F$13:F$191, 0)), "Faixa Indefinida")</f>
        <v>D</v>
      </c>
      <c r="AF2569" s="14">
        <f t="shared" si="2"/>
        <v>0</v>
      </c>
      <c r="AG2569" s="14">
        <f t="shared" si="3"/>
        <v>0</v>
      </c>
      <c r="AH2569" s="14">
        <f t="shared" si="4"/>
        <v>0</v>
      </c>
      <c r="AI2569" s="14">
        <f t="shared" si="5"/>
        <v>1</v>
      </c>
      <c r="AJ2569" s="10"/>
    </row>
    <row r="2570" ht="15.75" customHeight="1">
      <c r="A2570" s="9">
        <v>45696.0</v>
      </c>
      <c r="B2570" s="10" t="s">
        <v>5844</v>
      </c>
      <c r="C2570" s="10" t="s">
        <v>5845</v>
      </c>
      <c r="D2570" s="11">
        <v>3.3984180903E10</v>
      </c>
      <c r="E2570" s="10" t="s">
        <v>8586</v>
      </c>
      <c r="F2570" s="10" t="s">
        <v>8596</v>
      </c>
      <c r="G2570" s="10" t="s">
        <v>8588</v>
      </c>
      <c r="H2570" s="10" t="s">
        <v>8589</v>
      </c>
      <c r="I2570" s="10" t="s">
        <v>8614</v>
      </c>
      <c r="J2570" s="10" t="s">
        <v>8599</v>
      </c>
      <c r="K2570" s="10" t="s">
        <v>8606</v>
      </c>
      <c r="L2570" s="10" t="s">
        <v>8592</v>
      </c>
      <c r="M2570" s="10" t="s">
        <v>8593</v>
      </c>
      <c r="N2570" s="12" t="s">
        <v>11</v>
      </c>
      <c r="O2570" s="12" t="s">
        <v>13</v>
      </c>
      <c r="P2570" s="12" t="s">
        <v>758</v>
      </c>
      <c r="Q2570" s="12" t="s">
        <v>759</v>
      </c>
      <c r="R2570" s="12" t="s">
        <v>14</v>
      </c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3">
        <f>ROUNDUP(SUM(VLOOKUP(F2570,'Pontuação 3.0'!A$2:B$11,2,FALSE),VLOOKUP(E2570,'Pontuação 3.0'!C$2:D$11,2,FALSE),VLOOKUP(H2570,'Pontuação 3.0'!I$2:J$11,2,FALSE),VLOOKUP(J2570,'Pontuação 3.0'!G$2:H$11,2,FALSE),VLOOKUP(G2570,'Pontuação 3.0'!E$2:F$11,2,FALSE),VLOOKUP(K2570,'Pontuação 3.0'!K$2:L$11,2,FALSE),VLOOKUP(L2570,'Pontuação 3.0'!M$2:N$13,2,FALSE)),0)</f>
        <v>2337</v>
      </c>
      <c r="AD2570" s="14">
        <f t="shared" si="1"/>
        <v>234</v>
      </c>
      <c r="AE2570" s="14" t="str">
        <f t="array" ref="AE2570">IFERROR(INDEX('Pontuação 3.0'!G$13:G$191, MATCH(AD2570, 'Pontuação 3.0'!F$13:F$191, 0)), "Faixa Indefinida")</f>
        <v>B</v>
      </c>
      <c r="AF2570" s="14">
        <f t="shared" si="2"/>
        <v>0</v>
      </c>
      <c r="AG2570" s="14">
        <f t="shared" si="3"/>
        <v>1</v>
      </c>
      <c r="AH2570" s="14">
        <f t="shared" si="4"/>
        <v>0</v>
      </c>
      <c r="AI2570" s="14">
        <f t="shared" si="5"/>
        <v>0</v>
      </c>
      <c r="AJ2570" s="10"/>
    </row>
    <row r="2571" ht="15.75" customHeight="1">
      <c r="A2571" s="9">
        <v>45696.0</v>
      </c>
      <c r="B2571" s="10" t="s">
        <v>5874</v>
      </c>
      <c r="C2571" s="10" t="s">
        <v>5875</v>
      </c>
      <c r="D2571" s="11">
        <v>8.2993458548E10</v>
      </c>
      <c r="E2571" s="10" t="s">
        <v>8586</v>
      </c>
      <c r="F2571" s="10" t="s">
        <v>8587</v>
      </c>
      <c r="G2571" s="10" t="s">
        <v>8588</v>
      </c>
      <c r="H2571" s="10" t="s">
        <v>8598</v>
      </c>
      <c r="I2571" s="10" t="s">
        <v>8614</v>
      </c>
      <c r="J2571" s="10" t="s">
        <v>8599</v>
      </c>
      <c r="K2571" s="10" t="s">
        <v>8606</v>
      </c>
      <c r="L2571" s="10" t="s">
        <v>8615</v>
      </c>
      <c r="M2571" s="10" t="s">
        <v>8601</v>
      </c>
      <c r="N2571" s="12" t="s">
        <v>11</v>
      </c>
      <c r="O2571" s="12" t="s">
        <v>13</v>
      </c>
      <c r="P2571" s="12" t="s">
        <v>48</v>
      </c>
      <c r="Q2571" s="12" t="s">
        <v>49</v>
      </c>
      <c r="R2571" s="12" t="s">
        <v>14</v>
      </c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3">
        <f>ROUNDUP(SUM(VLOOKUP(F2571,'Pontuação 3.0'!A$2:B$11,2,FALSE),VLOOKUP(E2571,'Pontuação 3.0'!C$2:D$11,2,FALSE),VLOOKUP(H2571,'Pontuação 3.0'!I$2:J$11,2,FALSE),VLOOKUP(J2571,'Pontuação 3.0'!G$2:H$11,2,FALSE),VLOOKUP(G2571,'Pontuação 3.0'!E$2:F$11,2,FALSE),VLOOKUP(K2571,'Pontuação 3.0'!K$2:L$11,2,FALSE),VLOOKUP(L2571,'Pontuação 3.0'!M$2:N$13,2,FALSE)),0)</f>
        <v>2469</v>
      </c>
      <c r="AD2571" s="14">
        <f t="shared" si="1"/>
        <v>247</v>
      </c>
      <c r="AE2571" s="14" t="str">
        <f t="array" ref="AE2571">IFERROR(INDEX('Pontuação 3.0'!G$13:G$191, MATCH(AD2571, 'Pontuação 3.0'!F$13:F$191, 0)), "Faixa Indefinida")</f>
        <v>A</v>
      </c>
      <c r="AF2571" s="14">
        <f t="shared" si="2"/>
        <v>1</v>
      </c>
      <c r="AG2571" s="14">
        <f t="shared" si="3"/>
        <v>0</v>
      </c>
      <c r="AH2571" s="14">
        <f t="shared" si="4"/>
        <v>0</v>
      </c>
      <c r="AI2571" s="14">
        <f t="shared" si="5"/>
        <v>0</v>
      </c>
      <c r="AJ2571" s="10"/>
    </row>
    <row r="2572" ht="15.75" customHeight="1">
      <c r="A2572" s="9">
        <v>45696.0</v>
      </c>
      <c r="B2572" s="10" t="s">
        <v>5846</v>
      </c>
      <c r="C2572" s="10" t="s">
        <v>5847</v>
      </c>
      <c r="D2572" s="11">
        <v>6.2982308351E10</v>
      </c>
      <c r="E2572" s="10" t="s">
        <v>8586</v>
      </c>
      <c r="F2572" s="10" t="s">
        <v>8610</v>
      </c>
      <c r="G2572" s="10" t="s">
        <v>8588</v>
      </c>
      <c r="H2572" s="10" t="s">
        <v>8605</v>
      </c>
      <c r="I2572" s="10" t="s">
        <v>8614</v>
      </c>
      <c r="J2572" s="10" t="s">
        <v>8599</v>
      </c>
      <c r="K2572" s="10" t="s">
        <v>8590</v>
      </c>
      <c r="L2572" s="10" t="s">
        <v>8592</v>
      </c>
      <c r="M2572" s="10" t="s">
        <v>8601</v>
      </c>
      <c r="N2572" s="12" t="s">
        <v>11</v>
      </c>
      <c r="O2572" s="12" t="s">
        <v>13</v>
      </c>
      <c r="P2572" s="12" t="s">
        <v>102</v>
      </c>
      <c r="Q2572" s="12" t="s">
        <v>45</v>
      </c>
      <c r="R2572" s="12" t="s">
        <v>14</v>
      </c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3">
        <f>ROUNDUP(SUM(VLOOKUP(F2572,'Pontuação 3.0'!A$2:B$11,2,FALSE),VLOOKUP(E2572,'Pontuação 3.0'!C$2:D$11,2,FALSE),VLOOKUP(H2572,'Pontuação 3.0'!I$2:J$11,2,FALSE),VLOOKUP(J2572,'Pontuação 3.0'!G$2:H$11,2,FALSE),VLOOKUP(G2572,'Pontuação 3.0'!E$2:F$11,2,FALSE),VLOOKUP(K2572,'Pontuação 3.0'!K$2:L$11,2,FALSE),VLOOKUP(L2572,'Pontuação 3.0'!M$2:N$13,2,FALSE)),0)</f>
        <v>1836</v>
      </c>
      <c r="AD2572" s="14">
        <f t="shared" si="1"/>
        <v>184</v>
      </c>
      <c r="AE2572" s="14" t="str">
        <f t="array" ref="AE2572">IFERROR(INDEX('Pontuação 3.0'!G$13:G$191, MATCH(AD2572, 'Pontuação 3.0'!F$13:F$191, 0)), "Faixa Indefinida")</f>
        <v>D</v>
      </c>
      <c r="AF2572" s="14">
        <f t="shared" si="2"/>
        <v>0</v>
      </c>
      <c r="AG2572" s="14">
        <f t="shared" si="3"/>
        <v>0</v>
      </c>
      <c r="AH2572" s="14">
        <f t="shared" si="4"/>
        <v>0</v>
      </c>
      <c r="AI2572" s="14">
        <f t="shared" si="5"/>
        <v>1</v>
      </c>
      <c r="AJ2572" s="10"/>
    </row>
    <row r="2573" ht="15.75" customHeight="1">
      <c r="A2573" s="9">
        <v>45696.0</v>
      </c>
      <c r="B2573" s="10" t="s">
        <v>5876</v>
      </c>
      <c r="C2573" s="10" t="s">
        <v>5877</v>
      </c>
      <c r="D2573" s="11">
        <v>4.5999518967E10</v>
      </c>
      <c r="E2573" s="10" t="s">
        <v>8586</v>
      </c>
      <c r="F2573" s="10" t="s">
        <v>8587</v>
      </c>
      <c r="G2573" s="10" t="s">
        <v>8588</v>
      </c>
      <c r="H2573" s="10" t="s">
        <v>8598</v>
      </c>
      <c r="I2573" s="10" t="s">
        <v>8614</v>
      </c>
      <c r="J2573" s="10" t="s">
        <v>8599</v>
      </c>
      <c r="K2573" s="10" t="s">
        <v>8590</v>
      </c>
      <c r="L2573" s="10" t="s">
        <v>8592</v>
      </c>
      <c r="M2573" s="10" t="s">
        <v>8601</v>
      </c>
      <c r="N2573" s="12" t="s">
        <v>11</v>
      </c>
      <c r="O2573" s="12" t="s">
        <v>13</v>
      </c>
      <c r="P2573" s="12" t="s">
        <v>114</v>
      </c>
      <c r="Q2573" s="12" t="s">
        <v>49</v>
      </c>
      <c r="R2573" s="12" t="s">
        <v>14</v>
      </c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3">
        <f>ROUNDUP(SUM(VLOOKUP(F2573,'Pontuação 3.0'!A$2:B$11,2,FALSE),VLOOKUP(E2573,'Pontuação 3.0'!C$2:D$11,2,FALSE),VLOOKUP(H2573,'Pontuação 3.0'!I$2:J$11,2,FALSE),VLOOKUP(J2573,'Pontuação 3.0'!G$2:H$11,2,FALSE),VLOOKUP(G2573,'Pontuação 3.0'!E$2:F$11,2,FALSE),VLOOKUP(K2573,'Pontuação 3.0'!K$2:L$11,2,FALSE),VLOOKUP(L2573,'Pontuação 3.0'!M$2:N$13,2,FALSE)),0)</f>
        <v>2122</v>
      </c>
      <c r="AD2573" s="14">
        <f t="shared" si="1"/>
        <v>212</v>
      </c>
      <c r="AE2573" s="14" t="str">
        <f t="array" ref="AE2573">IFERROR(INDEX('Pontuação 3.0'!G$13:G$191, MATCH(AD2573, 'Pontuação 3.0'!F$13:F$191, 0)), "Faixa Indefinida")</f>
        <v>C</v>
      </c>
      <c r="AF2573" s="14">
        <f t="shared" si="2"/>
        <v>0</v>
      </c>
      <c r="AG2573" s="14">
        <f t="shared" si="3"/>
        <v>0</v>
      </c>
      <c r="AH2573" s="14">
        <f t="shared" si="4"/>
        <v>1</v>
      </c>
      <c r="AI2573" s="14">
        <f t="shared" si="5"/>
        <v>0</v>
      </c>
      <c r="AJ2573" s="10"/>
    </row>
    <row r="2574" ht="15.75" customHeight="1">
      <c r="A2574" s="9">
        <v>45696.0</v>
      </c>
      <c r="B2574" s="10" t="s">
        <v>5849</v>
      </c>
      <c r="C2574" s="10" t="s">
        <v>5850</v>
      </c>
      <c r="D2574" s="11">
        <v>2.1972396918E10</v>
      </c>
      <c r="E2574" s="10" t="s">
        <v>8586</v>
      </c>
      <c r="F2574" s="10" t="s">
        <v>8631</v>
      </c>
      <c r="G2574" s="10" t="s">
        <v>8628</v>
      </c>
      <c r="H2574" s="10" t="s">
        <v>8626</v>
      </c>
      <c r="I2574" s="10" t="s">
        <v>8590</v>
      </c>
      <c r="J2574" s="10" t="s">
        <v>8599</v>
      </c>
      <c r="K2574" s="10" t="s">
        <v>8590</v>
      </c>
      <c r="L2574" s="10" t="s">
        <v>8592</v>
      </c>
      <c r="M2574" s="10" t="s">
        <v>8621</v>
      </c>
      <c r="N2574" s="12" t="s">
        <v>11</v>
      </c>
      <c r="O2574" s="12" t="s">
        <v>13</v>
      </c>
      <c r="P2574" s="12" t="s">
        <v>19</v>
      </c>
      <c r="Q2574" s="12" t="s">
        <v>45</v>
      </c>
      <c r="R2574" s="12" t="s">
        <v>14</v>
      </c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3">
        <f>ROUNDUP(SUM(VLOOKUP(F2574,'Pontuação 3.0'!A$2:B$11,2,FALSE),VLOOKUP(E2574,'Pontuação 3.0'!C$2:D$11,2,FALSE),VLOOKUP(H2574,'Pontuação 3.0'!I$2:J$11,2,FALSE),VLOOKUP(J2574,'Pontuação 3.0'!G$2:H$11,2,FALSE),VLOOKUP(G2574,'Pontuação 3.0'!E$2:F$11,2,FALSE),VLOOKUP(K2574,'Pontuação 3.0'!K$2:L$11,2,FALSE),VLOOKUP(L2574,'Pontuação 3.0'!M$2:N$13,2,FALSE)),0)</f>
        <v>1809</v>
      </c>
      <c r="AD2574" s="14">
        <f t="shared" si="1"/>
        <v>181</v>
      </c>
      <c r="AE2574" s="14" t="str">
        <f t="array" ref="AE2574">IFERROR(INDEX('Pontuação 3.0'!G$13:G$191, MATCH(AD2574, 'Pontuação 3.0'!F$13:F$191, 0)), "Faixa Indefinida")</f>
        <v>D</v>
      </c>
      <c r="AF2574" s="14">
        <f t="shared" si="2"/>
        <v>0</v>
      </c>
      <c r="AG2574" s="14">
        <f t="shared" si="3"/>
        <v>0</v>
      </c>
      <c r="AH2574" s="14">
        <f t="shared" si="4"/>
        <v>0</v>
      </c>
      <c r="AI2574" s="14">
        <f t="shared" si="5"/>
        <v>1</v>
      </c>
      <c r="AJ2574" s="10"/>
    </row>
    <row r="2575" ht="15.75" customHeight="1">
      <c r="A2575" s="9">
        <v>45696.0</v>
      </c>
      <c r="B2575" s="10" t="s">
        <v>779</v>
      </c>
      <c r="C2575" s="10" t="s">
        <v>5848</v>
      </c>
      <c r="D2575" s="11">
        <v>6.5993429232E10</v>
      </c>
      <c r="E2575" s="10" t="s">
        <v>8586</v>
      </c>
      <c r="F2575" s="10" t="s">
        <v>8587</v>
      </c>
      <c r="G2575" s="10" t="s">
        <v>8628</v>
      </c>
      <c r="H2575" s="10" t="s">
        <v>8589</v>
      </c>
      <c r="I2575" s="10" t="s">
        <v>8590</v>
      </c>
      <c r="J2575" s="10" t="s">
        <v>8599</v>
      </c>
      <c r="K2575" s="10" t="s">
        <v>8590</v>
      </c>
      <c r="L2575" s="10" t="s">
        <v>8615</v>
      </c>
      <c r="M2575" s="10" t="s">
        <v>8611</v>
      </c>
      <c r="N2575" s="12" t="s">
        <v>11</v>
      </c>
      <c r="O2575" s="12" t="s">
        <v>13</v>
      </c>
      <c r="P2575" s="12" t="s">
        <v>12</v>
      </c>
      <c r="Q2575" s="12" t="s">
        <v>4391</v>
      </c>
      <c r="R2575" s="12" t="s">
        <v>14</v>
      </c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3">
        <f>ROUNDUP(SUM(VLOOKUP(F2575,'Pontuação 3.0'!A$2:B$11,2,FALSE),VLOOKUP(E2575,'Pontuação 3.0'!C$2:D$11,2,FALSE),VLOOKUP(H2575,'Pontuação 3.0'!I$2:J$11,2,FALSE),VLOOKUP(J2575,'Pontuação 3.0'!G$2:H$11,2,FALSE),VLOOKUP(G2575,'Pontuação 3.0'!E$2:F$11,2,FALSE),VLOOKUP(K2575,'Pontuação 3.0'!K$2:L$11,2,FALSE),VLOOKUP(L2575,'Pontuação 3.0'!M$2:N$13,2,FALSE)),0)</f>
        <v>2145</v>
      </c>
      <c r="AD2575" s="14">
        <f t="shared" si="1"/>
        <v>215</v>
      </c>
      <c r="AE2575" s="14" t="str">
        <f t="array" ref="AE2575">IFERROR(INDEX('Pontuação 3.0'!G$13:G$191, MATCH(AD2575, 'Pontuação 3.0'!F$13:F$191, 0)), "Faixa Indefinida")</f>
        <v>B</v>
      </c>
      <c r="AF2575" s="14">
        <f t="shared" si="2"/>
        <v>0</v>
      </c>
      <c r="AG2575" s="14">
        <f t="shared" si="3"/>
        <v>1</v>
      </c>
      <c r="AH2575" s="14">
        <f t="shared" si="4"/>
        <v>0</v>
      </c>
      <c r="AI2575" s="14">
        <f t="shared" si="5"/>
        <v>0</v>
      </c>
      <c r="AJ2575" s="10"/>
    </row>
    <row r="2576" ht="15.75" customHeight="1">
      <c r="A2576" s="9">
        <v>45696.0</v>
      </c>
      <c r="B2576" s="10" t="s">
        <v>5854</v>
      </c>
      <c r="C2576" s="10" t="s">
        <v>5855</v>
      </c>
      <c r="D2576" s="11">
        <v>3.4988296804E10</v>
      </c>
      <c r="E2576" s="10" t="s">
        <v>8586</v>
      </c>
      <c r="F2576" s="10" t="s">
        <v>8596</v>
      </c>
      <c r="G2576" s="10" t="s">
        <v>8588</v>
      </c>
      <c r="H2576" s="10" t="s">
        <v>8605</v>
      </c>
      <c r="I2576" s="10" t="s">
        <v>8614</v>
      </c>
      <c r="J2576" s="10" t="s">
        <v>8599</v>
      </c>
      <c r="K2576" s="10" t="s">
        <v>8606</v>
      </c>
      <c r="L2576" s="10" t="s">
        <v>8600</v>
      </c>
      <c r="M2576" s="10" t="s">
        <v>8611</v>
      </c>
      <c r="N2576" s="12" t="s">
        <v>23</v>
      </c>
      <c r="O2576" s="12" t="s">
        <v>5856</v>
      </c>
      <c r="P2576" s="12" t="s">
        <v>705</v>
      </c>
      <c r="Q2576" s="12" t="s">
        <v>5858</v>
      </c>
      <c r="R2576" s="12" t="s">
        <v>5857</v>
      </c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3">
        <f>ROUNDUP(SUM(VLOOKUP(F2576,'Pontuação 3.0'!A$2:B$11,2,FALSE),VLOOKUP(E2576,'Pontuação 3.0'!C$2:D$11,2,FALSE),VLOOKUP(H2576,'Pontuação 3.0'!I$2:J$11,2,FALSE),VLOOKUP(J2576,'Pontuação 3.0'!G$2:H$11,2,FALSE),VLOOKUP(G2576,'Pontuação 3.0'!E$2:F$11,2,FALSE),VLOOKUP(K2576,'Pontuação 3.0'!K$2:L$11,2,FALSE),VLOOKUP(L2576,'Pontuação 3.0'!M$2:N$13,2,FALSE)),0)</f>
        <v>2380</v>
      </c>
      <c r="AD2576" s="14">
        <f t="shared" si="1"/>
        <v>238</v>
      </c>
      <c r="AE2576" s="14" t="str">
        <f t="array" ref="AE2576">IFERROR(INDEX('Pontuação 3.0'!G$13:G$191, MATCH(AD2576, 'Pontuação 3.0'!F$13:F$191, 0)), "Faixa Indefinida")</f>
        <v>A</v>
      </c>
      <c r="AF2576" s="14">
        <f t="shared" si="2"/>
        <v>1</v>
      </c>
      <c r="AG2576" s="14">
        <f t="shared" si="3"/>
        <v>0</v>
      </c>
      <c r="AH2576" s="14">
        <f t="shared" si="4"/>
        <v>0</v>
      </c>
      <c r="AI2576" s="14">
        <f t="shared" si="5"/>
        <v>0</v>
      </c>
      <c r="AJ2576" s="10"/>
    </row>
    <row r="2577" ht="15.75" customHeight="1">
      <c r="A2577" s="9">
        <v>45696.0</v>
      </c>
      <c r="B2577" s="10" t="s">
        <v>285</v>
      </c>
      <c r="C2577" s="10" t="s">
        <v>5853</v>
      </c>
      <c r="D2577" s="15" t="s">
        <v>8785</v>
      </c>
      <c r="E2577" s="10" t="s">
        <v>8586</v>
      </c>
      <c r="F2577" s="10" t="s">
        <v>8596</v>
      </c>
      <c r="G2577" s="10" t="s">
        <v>8620</v>
      </c>
      <c r="H2577" s="10" t="s">
        <v>8589</v>
      </c>
      <c r="I2577" s="10" t="s">
        <v>8590</v>
      </c>
      <c r="J2577" s="10" t="s">
        <v>8591</v>
      </c>
      <c r="K2577" s="10" t="s">
        <v>8590</v>
      </c>
      <c r="L2577" s="10" t="s">
        <v>8592</v>
      </c>
      <c r="M2577" s="10" t="s">
        <v>8611</v>
      </c>
      <c r="N2577" s="12" t="s">
        <v>11</v>
      </c>
      <c r="O2577" s="12" t="s">
        <v>13</v>
      </c>
      <c r="P2577" s="12" t="s">
        <v>19</v>
      </c>
      <c r="Q2577" s="12" t="s">
        <v>49</v>
      </c>
      <c r="R2577" s="12" t="s">
        <v>14</v>
      </c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3">
        <f>ROUNDUP(SUM(VLOOKUP(F2577,'Pontuação 3.0'!A$2:B$11,2,FALSE),VLOOKUP(E2577,'Pontuação 3.0'!C$2:D$11,2,FALSE),VLOOKUP(H2577,'Pontuação 3.0'!I$2:J$11,2,FALSE),VLOOKUP(J2577,'Pontuação 3.0'!G$2:H$11,2,FALSE),VLOOKUP(G2577,'Pontuação 3.0'!E$2:F$11,2,FALSE),VLOOKUP(K2577,'Pontuação 3.0'!K$2:L$11,2,FALSE),VLOOKUP(L2577,'Pontuação 3.0'!M$2:N$13,2,FALSE)),0)</f>
        <v>2088</v>
      </c>
      <c r="AD2577" s="14">
        <f t="shared" si="1"/>
        <v>209</v>
      </c>
      <c r="AE2577" s="14" t="str">
        <f t="array" ref="AE2577">IFERROR(INDEX('Pontuação 3.0'!G$13:G$191, MATCH(AD2577, 'Pontuação 3.0'!F$13:F$191, 0)), "Faixa Indefinida")</f>
        <v>C</v>
      </c>
      <c r="AF2577" s="14">
        <f t="shared" si="2"/>
        <v>0</v>
      </c>
      <c r="AG2577" s="14">
        <f t="shared" si="3"/>
        <v>0</v>
      </c>
      <c r="AH2577" s="14">
        <f t="shared" si="4"/>
        <v>1</v>
      </c>
      <c r="AI2577" s="14">
        <f t="shared" si="5"/>
        <v>0</v>
      </c>
      <c r="AJ2577" s="10"/>
    </row>
    <row r="2578" ht="15.75" customHeight="1">
      <c r="A2578" s="9">
        <v>45696.0</v>
      </c>
      <c r="B2578" s="10" t="s">
        <v>5859</v>
      </c>
      <c r="C2578" s="10" t="s">
        <v>5860</v>
      </c>
      <c r="D2578" s="11">
        <v>6.1998490836E10</v>
      </c>
      <c r="E2578" s="10" t="s">
        <v>8586</v>
      </c>
      <c r="F2578" s="10" t="s">
        <v>8596</v>
      </c>
      <c r="G2578" s="10" t="s">
        <v>8588</v>
      </c>
      <c r="H2578" s="10" t="s">
        <v>8598</v>
      </c>
      <c r="I2578" s="10" t="s">
        <v>8590</v>
      </c>
      <c r="J2578" s="10" t="s">
        <v>8599</v>
      </c>
      <c r="K2578" s="10" t="s">
        <v>8590</v>
      </c>
      <c r="L2578" s="10" t="s">
        <v>8592</v>
      </c>
      <c r="M2578" s="10" t="s">
        <v>8601</v>
      </c>
      <c r="N2578" s="12" t="s">
        <v>11</v>
      </c>
      <c r="O2578" s="12" t="s">
        <v>13</v>
      </c>
      <c r="P2578" s="12" t="s">
        <v>114</v>
      </c>
      <c r="Q2578" s="12" t="s">
        <v>15</v>
      </c>
      <c r="R2578" s="12" t="s">
        <v>14</v>
      </c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3">
        <f>ROUNDUP(SUM(VLOOKUP(F2578,'Pontuação 3.0'!A$2:B$11,2,FALSE),VLOOKUP(E2578,'Pontuação 3.0'!C$2:D$11,2,FALSE),VLOOKUP(H2578,'Pontuação 3.0'!I$2:J$11,2,FALSE),VLOOKUP(J2578,'Pontuação 3.0'!G$2:H$11,2,FALSE),VLOOKUP(G2578,'Pontuação 3.0'!E$2:F$11,2,FALSE),VLOOKUP(K2578,'Pontuação 3.0'!K$2:L$11,2,FALSE),VLOOKUP(L2578,'Pontuação 3.0'!M$2:N$13,2,FALSE)),0)</f>
        <v>1989</v>
      </c>
      <c r="AD2578" s="14">
        <f t="shared" si="1"/>
        <v>199</v>
      </c>
      <c r="AE2578" s="14" t="str">
        <f t="array" ref="AE2578">IFERROR(INDEX('Pontuação 3.0'!G$13:G$191, MATCH(AD2578, 'Pontuação 3.0'!F$13:F$191, 0)), "Faixa Indefinida")</f>
        <v>C</v>
      </c>
      <c r="AF2578" s="14">
        <f t="shared" si="2"/>
        <v>0</v>
      </c>
      <c r="AG2578" s="14">
        <f t="shared" si="3"/>
        <v>0</v>
      </c>
      <c r="AH2578" s="14">
        <f t="shared" si="4"/>
        <v>1</v>
      </c>
      <c r="AI2578" s="14">
        <f t="shared" si="5"/>
        <v>0</v>
      </c>
      <c r="AJ2578" s="10"/>
    </row>
    <row r="2579" ht="15.75" customHeight="1">
      <c r="A2579" s="9">
        <v>45696.0</v>
      </c>
      <c r="B2579" s="10" t="s">
        <v>5880</v>
      </c>
      <c r="C2579" s="10" t="s">
        <v>5881</v>
      </c>
      <c r="D2579" s="11">
        <v>2.198715518E10</v>
      </c>
      <c r="E2579" s="10" t="s">
        <v>8586</v>
      </c>
      <c r="F2579" s="10" t="s">
        <v>8596</v>
      </c>
      <c r="G2579" s="10" t="s">
        <v>8588</v>
      </c>
      <c r="H2579" s="10" t="s">
        <v>8605</v>
      </c>
      <c r="I2579" s="10" t="s">
        <v>8614</v>
      </c>
      <c r="J2579" s="10" t="s">
        <v>8599</v>
      </c>
      <c r="K2579" s="10" t="s">
        <v>8590</v>
      </c>
      <c r="L2579" s="10" t="s">
        <v>8629</v>
      </c>
      <c r="M2579" s="10" t="s">
        <v>8593</v>
      </c>
      <c r="N2579" s="12" t="s">
        <v>11</v>
      </c>
      <c r="O2579" s="12" t="s">
        <v>13</v>
      </c>
      <c r="P2579" s="12" t="s">
        <v>19</v>
      </c>
      <c r="Q2579" s="12" t="s">
        <v>45</v>
      </c>
      <c r="R2579" s="12" t="s">
        <v>14</v>
      </c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3">
        <f>ROUNDUP(SUM(VLOOKUP(F2579,'Pontuação 3.0'!A$2:B$11,2,FALSE),VLOOKUP(E2579,'Pontuação 3.0'!C$2:D$11,2,FALSE),VLOOKUP(H2579,'Pontuação 3.0'!I$2:J$11,2,FALSE),VLOOKUP(J2579,'Pontuação 3.0'!G$2:H$11,2,FALSE),VLOOKUP(G2579,'Pontuação 3.0'!E$2:F$11,2,FALSE),VLOOKUP(K2579,'Pontuação 3.0'!K$2:L$11,2,FALSE),VLOOKUP(L2579,'Pontuação 3.0'!M$2:N$13,2,FALSE)),0)</f>
        <v>1903</v>
      </c>
      <c r="AD2579" s="14">
        <f t="shared" si="1"/>
        <v>190</v>
      </c>
      <c r="AE2579" s="14" t="str">
        <f t="array" ref="AE2579">IFERROR(INDEX('Pontuação 3.0'!G$13:G$191, MATCH(AD2579, 'Pontuação 3.0'!F$13:F$191, 0)), "Faixa Indefinida")</f>
        <v>D</v>
      </c>
      <c r="AF2579" s="14">
        <f t="shared" si="2"/>
        <v>0</v>
      </c>
      <c r="AG2579" s="14">
        <f t="shared" si="3"/>
        <v>0</v>
      </c>
      <c r="AH2579" s="14">
        <f t="shared" si="4"/>
        <v>0</v>
      </c>
      <c r="AI2579" s="14">
        <f t="shared" si="5"/>
        <v>1</v>
      </c>
      <c r="AJ2579" s="10"/>
    </row>
    <row r="2580" ht="15.75" customHeight="1">
      <c r="A2580" s="9">
        <v>45696.0</v>
      </c>
      <c r="B2580" s="10" t="s">
        <v>5861</v>
      </c>
      <c r="C2580" s="10" t="s">
        <v>5862</v>
      </c>
      <c r="D2580" s="10" t="s">
        <v>5863</v>
      </c>
      <c r="E2580" s="10" t="s">
        <v>8586</v>
      </c>
      <c r="F2580" s="10" t="s">
        <v>8596</v>
      </c>
      <c r="G2580" s="10" t="s">
        <v>8588</v>
      </c>
      <c r="H2580" s="10" t="s">
        <v>8598</v>
      </c>
      <c r="I2580" s="10" t="s">
        <v>8590</v>
      </c>
      <c r="J2580" s="10" t="s">
        <v>8617</v>
      </c>
      <c r="K2580" s="10" t="s">
        <v>8606</v>
      </c>
      <c r="L2580" s="10" t="s">
        <v>8615</v>
      </c>
      <c r="M2580" s="10" t="s">
        <v>8601</v>
      </c>
      <c r="N2580" s="12" t="s">
        <v>11</v>
      </c>
      <c r="O2580" s="12" t="s">
        <v>13</v>
      </c>
      <c r="P2580" s="12" t="s">
        <v>502</v>
      </c>
      <c r="Q2580" s="12" t="s">
        <v>503</v>
      </c>
      <c r="R2580" s="12" t="s">
        <v>23</v>
      </c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3">
        <f>ROUNDUP(SUM(VLOOKUP(F2580,'Pontuação 3.0'!A$2:B$11,2,FALSE),VLOOKUP(E2580,'Pontuação 3.0'!C$2:D$11,2,FALSE),VLOOKUP(H2580,'Pontuação 3.0'!I$2:J$11,2,FALSE),VLOOKUP(J2580,'Pontuação 3.0'!G$2:H$11,2,FALSE),VLOOKUP(G2580,'Pontuação 3.0'!E$2:F$11,2,FALSE),VLOOKUP(K2580,'Pontuação 3.0'!K$2:L$11,2,FALSE),VLOOKUP(L2580,'Pontuação 3.0'!M$2:N$13,2,FALSE)),0)</f>
        <v>2611</v>
      </c>
      <c r="AD2580" s="14">
        <f t="shared" si="1"/>
        <v>261</v>
      </c>
      <c r="AE2580" s="14" t="str">
        <f t="array" ref="AE2580">IFERROR(INDEX('Pontuação 3.0'!G$13:G$191, MATCH(AD2580, 'Pontuação 3.0'!F$13:F$191, 0)), "Faixa Indefinida")</f>
        <v>A</v>
      </c>
      <c r="AF2580" s="14">
        <f t="shared" si="2"/>
        <v>1</v>
      </c>
      <c r="AG2580" s="14">
        <f t="shared" si="3"/>
        <v>0</v>
      </c>
      <c r="AH2580" s="14">
        <f t="shared" si="4"/>
        <v>0</v>
      </c>
      <c r="AI2580" s="14">
        <f t="shared" si="5"/>
        <v>0</v>
      </c>
      <c r="AJ2580" s="10"/>
    </row>
    <row r="2581" ht="15.75" customHeight="1">
      <c r="A2581" s="9">
        <v>45696.0</v>
      </c>
      <c r="B2581" s="10" t="s">
        <v>5864</v>
      </c>
      <c r="C2581" s="10" t="s">
        <v>5865</v>
      </c>
      <c r="D2581" s="11">
        <v>1.1943867119E10</v>
      </c>
      <c r="E2581" s="10" t="s">
        <v>8586</v>
      </c>
      <c r="F2581" s="10" t="s">
        <v>8610</v>
      </c>
      <c r="G2581" s="10" t="s">
        <v>8588</v>
      </c>
      <c r="H2581" s="10" t="s">
        <v>8589</v>
      </c>
      <c r="I2581" s="10" t="s">
        <v>8614</v>
      </c>
      <c r="J2581" s="10" t="s">
        <v>8599</v>
      </c>
      <c r="K2581" s="10" t="s">
        <v>8590</v>
      </c>
      <c r="L2581" s="10" t="s">
        <v>8615</v>
      </c>
      <c r="M2581" s="10" t="s">
        <v>8593</v>
      </c>
      <c r="N2581" s="12" t="s">
        <v>11</v>
      </c>
      <c r="O2581" s="12" t="s">
        <v>13</v>
      </c>
      <c r="P2581" s="12" t="s">
        <v>102</v>
      </c>
      <c r="Q2581" s="12" t="s">
        <v>34</v>
      </c>
      <c r="R2581" s="12" t="s">
        <v>23</v>
      </c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3">
        <f>ROUNDUP(SUM(VLOOKUP(F2581,'Pontuação 3.0'!A$2:B$11,2,FALSE),VLOOKUP(E2581,'Pontuação 3.0'!C$2:D$11,2,FALSE),VLOOKUP(H2581,'Pontuação 3.0'!I$2:J$11,2,FALSE),VLOOKUP(J2581,'Pontuação 3.0'!G$2:H$11,2,FALSE),VLOOKUP(G2581,'Pontuação 3.0'!E$2:F$11,2,FALSE),VLOOKUP(K2581,'Pontuação 3.0'!K$2:L$11,2,FALSE),VLOOKUP(L2581,'Pontuação 3.0'!M$2:N$13,2,FALSE)),0)</f>
        <v>2073</v>
      </c>
      <c r="AD2581" s="14">
        <f t="shared" si="1"/>
        <v>207</v>
      </c>
      <c r="AE2581" s="14" t="str">
        <f t="array" ref="AE2581">IFERROR(INDEX('Pontuação 3.0'!G$13:G$191, MATCH(AD2581, 'Pontuação 3.0'!F$13:F$191, 0)), "Faixa Indefinida")</f>
        <v>C</v>
      </c>
      <c r="AF2581" s="14">
        <f t="shared" si="2"/>
        <v>0</v>
      </c>
      <c r="AG2581" s="14">
        <f t="shared" si="3"/>
        <v>0</v>
      </c>
      <c r="AH2581" s="14">
        <f t="shared" si="4"/>
        <v>1</v>
      </c>
      <c r="AI2581" s="14">
        <f t="shared" si="5"/>
        <v>0</v>
      </c>
      <c r="AJ2581" s="10"/>
    </row>
    <row r="2582" ht="15.75" customHeight="1">
      <c r="A2582" s="9">
        <v>45696.0</v>
      </c>
      <c r="B2582" s="10" t="s">
        <v>5886</v>
      </c>
      <c r="C2582" s="10" t="s">
        <v>5887</v>
      </c>
      <c r="D2582" s="11">
        <v>8.2996349607E10</v>
      </c>
      <c r="E2582" s="10" t="s">
        <v>8586</v>
      </c>
      <c r="F2582" s="10" t="s">
        <v>8587</v>
      </c>
      <c r="G2582" s="10" t="s">
        <v>8588</v>
      </c>
      <c r="H2582" s="10" t="s">
        <v>8589</v>
      </c>
      <c r="I2582" s="10" t="s">
        <v>8590</v>
      </c>
      <c r="J2582" s="10" t="s">
        <v>8591</v>
      </c>
      <c r="K2582" s="10" t="s">
        <v>8590</v>
      </c>
      <c r="L2582" s="10" t="s">
        <v>8615</v>
      </c>
      <c r="M2582" s="10" t="s">
        <v>8601</v>
      </c>
      <c r="N2582" s="12" t="s">
        <v>11</v>
      </c>
      <c r="O2582" s="12" t="s">
        <v>13</v>
      </c>
      <c r="P2582" s="12" t="s">
        <v>22</v>
      </c>
      <c r="Q2582" s="12" t="s">
        <v>386</v>
      </c>
      <c r="R2582" s="12" t="s">
        <v>14</v>
      </c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3">
        <f>ROUNDUP(SUM(VLOOKUP(F2582,'Pontuação 3.0'!A$2:B$11,2,FALSE),VLOOKUP(E2582,'Pontuação 3.0'!C$2:D$11,2,FALSE),VLOOKUP(H2582,'Pontuação 3.0'!I$2:J$11,2,FALSE),VLOOKUP(J2582,'Pontuação 3.0'!G$2:H$11,2,FALSE),VLOOKUP(G2582,'Pontuação 3.0'!E$2:F$11,2,FALSE),VLOOKUP(K2582,'Pontuação 3.0'!K$2:L$11,2,FALSE),VLOOKUP(L2582,'Pontuação 3.0'!M$2:N$13,2,FALSE)),0)</f>
        <v>2447</v>
      </c>
      <c r="AD2582" s="14">
        <f t="shared" si="1"/>
        <v>245</v>
      </c>
      <c r="AE2582" s="14" t="str">
        <f t="array" ref="AE2582">IFERROR(INDEX('Pontuação 3.0'!G$13:G$191, MATCH(AD2582, 'Pontuação 3.0'!F$13:F$191, 0)), "Faixa Indefinida")</f>
        <v>A</v>
      </c>
      <c r="AF2582" s="14">
        <f t="shared" si="2"/>
        <v>1</v>
      </c>
      <c r="AG2582" s="14">
        <f t="shared" si="3"/>
        <v>0</v>
      </c>
      <c r="AH2582" s="14">
        <f t="shared" si="4"/>
        <v>0</v>
      </c>
      <c r="AI2582" s="14">
        <f t="shared" si="5"/>
        <v>0</v>
      </c>
      <c r="AJ2582" s="10"/>
    </row>
    <row r="2583" ht="15.75" customHeight="1">
      <c r="A2583" s="9">
        <v>45696.0</v>
      </c>
      <c r="B2583" s="10" t="s">
        <v>217</v>
      </c>
      <c r="C2583" s="10" t="s">
        <v>5866</v>
      </c>
      <c r="D2583" s="11">
        <v>1.2997046407E10</v>
      </c>
      <c r="E2583" s="10" t="s">
        <v>8622</v>
      </c>
      <c r="F2583" s="10" t="s">
        <v>8587</v>
      </c>
      <c r="G2583" s="10" t="s">
        <v>8588</v>
      </c>
      <c r="H2583" s="10" t="s">
        <v>8598</v>
      </c>
      <c r="I2583" s="10" t="s">
        <v>8590</v>
      </c>
      <c r="J2583" s="10" t="s">
        <v>8591</v>
      </c>
      <c r="K2583" s="10" t="s">
        <v>8606</v>
      </c>
      <c r="L2583" s="10" t="s">
        <v>8629</v>
      </c>
      <c r="M2583" s="10" t="s">
        <v>8625</v>
      </c>
      <c r="N2583" s="12" t="s">
        <v>11</v>
      </c>
      <c r="O2583" s="12" t="s">
        <v>13</v>
      </c>
      <c r="P2583" s="12" t="s">
        <v>22</v>
      </c>
      <c r="Q2583" s="12" t="s">
        <v>34</v>
      </c>
      <c r="R2583" s="12" t="s">
        <v>14</v>
      </c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3">
        <f>ROUNDUP(SUM(VLOOKUP(F2583,'Pontuação 3.0'!A$2:B$11,2,FALSE),VLOOKUP(E2583,'Pontuação 3.0'!C$2:D$11,2,FALSE),VLOOKUP(H2583,'Pontuação 3.0'!I$2:J$11,2,FALSE),VLOOKUP(J2583,'Pontuação 3.0'!G$2:H$11,2,FALSE),VLOOKUP(G2583,'Pontuação 3.0'!E$2:F$11,2,FALSE),VLOOKUP(K2583,'Pontuação 3.0'!K$2:L$11,2,FALSE),VLOOKUP(L2583,'Pontuação 3.0'!M$2:N$13,2,FALSE)),0)</f>
        <v>2483</v>
      </c>
      <c r="AD2583" s="14">
        <f t="shared" si="1"/>
        <v>248</v>
      </c>
      <c r="AE2583" s="14" t="str">
        <f t="array" ref="AE2583">IFERROR(INDEX('Pontuação 3.0'!G$13:G$191, MATCH(AD2583, 'Pontuação 3.0'!F$13:F$191, 0)), "Faixa Indefinida")</f>
        <v>A</v>
      </c>
      <c r="AF2583" s="14">
        <f t="shared" si="2"/>
        <v>1</v>
      </c>
      <c r="AG2583" s="14">
        <f t="shared" si="3"/>
        <v>0</v>
      </c>
      <c r="AH2583" s="14">
        <f t="shared" si="4"/>
        <v>0</v>
      </c>
      <c r="AI2583" s="14">
        <f t="shared" si="5"/>
        <v>0</v>
      </c>
      <c r="AJ2583" s="10"/>
    </row>
    <row r="2584" ht="15.75" customHeight="1">
      <c r="A2584" s="9">
        <v>45696.0</v>
      </c>
      <c r="B2584" s="10" t="s">
        <v>5888</v>
      </c>
      <c r="C2584" s="10" t="s">
        <v>5889</v>
      </c>
      <c r="D2584" s="11">
        <v>9.8991346985E10</v>
      </c>
      <c r="E2584" s="10" t="s">
        <v>8586</v>
      </c>
      <c r="F2584" s="10" t="s">
        <v>8587</v>
      </c>
      <c r="G2584" s="10" t="s">
        <v>8620</v>
      </c>
      <c r="H2584" s="10" t="s">
        <v>8598</v>
      </c>
      <c r="I2584" s="10" t="s">
        <v>8590</v>
      </c>
      <c r="J2584" s="10" t="s">
        <v>8599</v>
      </c>
      <c r="K2584" s="10" t="s">
        <v>8590</v>
      </c>
      <c r="L2584" s="10" t="s">
        <v>8592</v>
      </c>
      <c r="M2584" s="10" t="s">
        <v>8601</v>
      </c>
      <c r="N2584" s="12" t="s">
        <v>11</v>
      </c>
      <c r="O2584" s="12" t="s">
        <v>13</v>
      </c>
      <c r="P2584" s="12" t="s">
        <v>22</v>
      </c>
      <c r="Q2584" s="12" t="s">
        <v>15</v>
      </c>
      <c r="R2584" s="12" t="s">
        <v>14</v>
      </c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3">
        <f>ROUNDUP(SUM(VLOOKUP(F2584,'Pontuação 3.0'!A$2:B$11,2,FALSE),VLOOKUP(E2584,'Pontuação 3.0'!C$2:D$11,2,FALSE),VLOOKUP(H2584,'Pontuação 3.0'!I$2:J$11,2,FALSE),VLOOKUP(J2584,'Pontuação 3.0'!G$2:H$11,2,FALSE),VLOOKUP(G2584,'Pontuação 3.0'!E$2:F$11,2,FALSE),VLOOKUP(K2584,'Pontuação 3.0'!K$2:L$11,2,FALSE),VLOOKUP(L2584,'Pontuação 3.0'!M$2:N$13,2,FALSE)),0)</f>
        <v>1982</v>
      </c>
      <c r="AD2584" s="14">
        <f t="shared" si="1"/>
        <v>198</v>
      </c>
      <c r="AE2584" s="14" t="str">
        <f t="array" ref="AE2584">IFERROR(INDEX('Pontuação 3.0'!G$13:G$191, MATCH(AD2584, 'Pontuação 3.0'!F$13:F$191, 0)), "Faixa Indefinida")</f>
        <v>C</v>
      </c>
      <c r="AF2584" s="14">
        <f t="shared" si="2"/>
        <v>0</v>
      </c>
      <c r="AG2584" s="14">
        <f t="shared" si="3"/>
        <v>0</v>
      </c>
      <c r="AH2584" s="14">
        <f t="shared" si="4"/>
        <v>1</v>
      </c>
      <c r="AI2584" s="14">
        <f t="shared" si="5"/>
        <v>0</v>
      </c>
      <c r="AJ2584" s="10"/>
    </row>
    <row r="2585" ht="15.75" customHeight="1">
      <c r="A2585" s="9">
        <v>45696.0</v>
      </c>
      <c r="B2585" s="10" t="s">
        <v>3246</v>
      </c>
      <c r="C2585" s="10" t="s">
        <v>5867</v>
      </c>
      <c r="D2585" s="11">
        <v>8.8999017049E10</v>
      </c>
      <c r="E2585" s="10" t="s">
        <v>8622</v>
      </c>
      <c r="F2585" s="10" t="s">
        <v>8587</v>
      </c>
      <c r="G2585" s="10" t="s">
        <v>8628</v>
      </c>
      <c r="H2585" s="10" t="s">
        <v>8626</v>
      </c>
      <c r="I2585" s="10" t="s">
        <v>8590</v>
      </c>
      <c r="J2585" s="10" t="s">
        <v>8591</v>
      </c>
      <c r="K2585" s="10" t="s">
        <v>8590</v>
      </c>
      <c r="L2585" s="10" t="s">
        <v>8592</v>
      </c>
      <c r="M2585" s="10" t="s">
        <v>8611</v>
      </c>
      <c r="N2585" s="12" t="s">
        <v>11</v>
      </c>
      <c r="O2585" s="12" t="s">
        <v>13</v>
      </c>
      <c r="P2585" s="12" t="s">
        <v>39</v>
      </c>
      <c r="Q2585" s="12" t="s">
        <v>15</v>
      </c>
      <c r="R2585" s="12" t="s">
        <v>14</v>
      </c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3">
        <f>ROUNDUP(SUM(VLOOKUP(F2585,'Pontuação 3.0'!A$2:B$11,2,FALSE),VLOOKUP(E2585,'Pontuação 3.0'!C$2:D$11,2,FALSE),VLOOKUP(H2585,'Pontuação 3.0'!I$2:J$11,2,FALSE),VLOOKUP(J2585,'Pontuação 3.0'!G$2:H$11,2,FALSE),VLOOKUP(G2585,'Pontuação 3.0'!E$2:F$11,2,FALSE),VLOOKUP(K2585,'Pontuação 3.0'!K$2:L$11,2,FALSE),VLOOKUP(L2585,'Pontuação 3.0'!M$2:N$13,2,FALSE)),0)</f>
        <v>1946</v>
      </c>
      <c r="AD2585" s="14">
        <f t="shared" si="1"/>
        <v>195</v>
      </c>
      <c r="AE2585" s="14" t="str">
        <f t="array" ref="AE2585">IFERROR(INDEX('Pontuação 3.0'!G$13:G$191, MATCH(AD2585, 'Pontuação 3.0'!F$13:F$191, 0)), "Faixa Indefinida")</f>
        <v>C</v>
      </c>
      <c r="AF2585" s="14">
        <f t="shared" si="2"/>
        <v>0</v>
      </c>
      <c r="AG2585" s="14">
        <f t="shared" si="3"/>
        <v>0</v>
      </c>
      <c r="AH2585" s="14">
        <f t="shared" si="4"/>
        <v>1</v>
      </c>
      <c r="AI2585" s="14">
        <f t="shared" si="5"/>
        <v>0</v>
      </c>
      <c r="AJ2585" s="10"/>
    </row>
    <row r="2586" ht="15.75" customHeight="1">
      <c r="A2586" s="9">
        <v>45696.0</v>
      </c>
      <c r="B2586" s="10" t="s">
        <v>5869</v>
      </c>
      <c r="C2586" s="10" t="s">
        <v>5870</v>
      </c>
      <c r="D2586" s="11">
        <v>1.1917497344E10</v>
      </c>
      <c r="E2586" s="10" t="s">
        <v>8586</v>
      </c>
      <c r="F2586" s="10" t="s">
        <v>8596</v>
      </c>
      <c r="G2586" s="10" t="s">
        <v>8588</v>
      </c>
      <c r="H2586" s="10" t="s">
        <v>8632</v>
      </c>
      <c r="I2586" s="10" t="s">
        <v>8590</v>
      </c>
      <c r="J2586" s="10" t="s">
        <v>8599</v>
      </c>
      <c r="K2586" s="10" t="s">
        <v>8590</v>
      </c>
      <c r="L2586" s="10" t="s">
        <v>8592</v>
      </c>
      <c r="M2586" s="10" t="s">
        <v>8593</v>
      </c>
      <c r="N2586" s="12" t="s">
        <v>11</v>
      </c>
      <c r="O2586" s="12" t="s">
        <v>13</v>
      </c>
      <c r="P2586" s="12" t="s">
        <v>22</v>
      </c>
      <c r="Q2586" s="12" t="s">
        <v>15</v>
      </c>
      <c r="R2586" s="12" t="s">
        <v>14</v>
      </c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3">
        <f>ROUNDUP(SUM(VLOOKUP(F2586,'Pontuação 3.0'!A$2:B$11,2,FALSE),VLOOKUP(E2586,'Pontuação 3.0'!C$2:D$11,2,FALSE),VLOOKUP(H2586,'Pontuação 3.0'!I$2:J$11,2,FALSE),VLOOKUP(J2586,'Pontuação 3.0'!G$2:H$11,2,FALSE),VLOOKUP(G2586,'Pontuação 3.0'!E$2:F$11,2,FALSE),VLOOKUP(K2586,'Pontuação 3.0'!K$2:L$11,2,FALSE),VLOOKUP(L2586,'Pontuação 3.0'!M$2:N$13,2,FALSE)),0)</f>
        <v>1881</v>
      </c>
      <c r="AD2586" s="14">
        <f t="shared" si="1"/>
        <v>188</v>
      </c>
      <c r="AE2586" s="14" t="str">
        <f t="array" ref="AE2586">IFERROR(INDEX('Pontuação 3.0'!G$13:G$191, MATCH(AD2586, 'Pontuação 3.0'!F$13:F$191, 0)), "Faixa Indefinida")</f>
        <v>D</v>
      </c>
      <c r="AF2586" s="14">
        <f t="shared" si="2"/>
        <v>0</v>
      </c>
      <c r="AG2586" s="14">
        <f t="shared" si="3"/>
        <v>0</v>
      </c>
      <c r="AH2586" s="14">
        <f t="shared" si="4"/>
        <v>0</v>
      </c>
      <c r="AI2586" s="14">
        <f t="shared" si="5"/>
        <v>1</v>
      </c>
      <c r="AJ2586" s="10"/>
    </row>
    <row r="2587" ht="15.75" customHeight="1">
      <c r="A2587" s="9">
        <v>45696.0</v>
      </c>
      <c r="B2587" s="10" t="s">
        <v>4824</v>
      </c>
      <c r="C2587" s="10" t="s">
        <v>5873</v>
      </c>
      <c r="D2587" s="11">
        <v>8.1971115604E10</v>
      </c>
      <c r="E2587" s="10" t="s">
        <v>8586</v>
      </c>
      <c r="F2587" s="10" t="s">
        <v>8596</v>
      </c>
      <c r="G2587" s="10" t="s">
        <v>8620</v>
      </c>
      <c r="H2587" s="10" t="s">
        <v>8605</v>
      </c>
      <c r="I2587" s="10" t="s">
        <v>8590</v>
      </c>
      <c r="J2587" s="10" t="s">
        <v>8599</v>
      </c>
      <c r="K2587" s="10" t="s">
        <v>8590</v>
      </c>
      <c r="L2587" s="10" t="s">
        <v>8592</v>
      </c>
      <c r="M2587" s="10" t="s">
        <v>8593</v>
      </c>
      <c r="N2587" s="12" t="s">
        <v>11</v>
      </c>
      <c r="O2587" s="12" t="s">
        <v>13</v>
      </c>
      <c r="P2587" s="12" t="s">
        <v>1337</v>
      </c>
      <c r="Q2587" s="12" t="s">
        <v>1338</v>
      </c>
      <c r="R2587" s="12" t="s">
        <v>14</v>
      </c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3">
        <f>ROUNDUP(SUM(VLOOKUP(F2587,'Pontuação 3.0'!A$2:B$11,2,FALSE),VLOOKUP(E2587,'Pontuação 3.0'!C$2:D$11,2,FALSE),VLOOKUP(H2587,'Pontuação 3.0'!I$2:J$11,2,FALSE),VLOOKUP(J2587,'Pontuação 3.0'!G$2:H$11,2,FALSE),VLOOKUP(G2587,'Pontuação 3.0'!E$2:F$11,2,FALSE),VLOOKUP(K2587,'Pontuação 3.0'!K$2:L$11,2,FALSE),VLOOKUP(L2587,'Pontuação 3.0'!M$2:N$13,2,FALSE)),0)</f>
        <v>1785</v>
      </c>
      <c r="AD2587" s="14">
        <f t="shared" si="1"/>
        <v>179</v>
      </c>
      <c r="AE2587" s="14" t="str">
        <f t="array" ref="AE2587">IFERROR(INDEX('Pontuação 3.0'!G$13:G$191, MATCH(AD2587, 'Pontuação 3.0'!F$13:F$191, 0)), "Faixa Indefinida")</f>
        <v>D</v>
      </c>
      <c r="AF2587" s="14">
        <f t="shared" si="2"/>
        <v>0</v>
      </c>
      <c r="AG2587" s="14">
        <f t="shared" si="3"/>
        <v>0</v>
      </c>
      <c r="AH2587" s="14">
        <f t="shared" si="4"/>
        <v>0</v>
      </c>
      <c r="AI2587" s="14">
        <f t="shared" si="5"/>
        <v>1</v>
      </c>
      <c r="AJ2587" s="10"/>
    </row>
    <row r="2588" ht="15.75" customHeight="1">
      <c r="A2588" s="9">
        <v>45696.0</v>
      </c>
      <c r="B2588" s="10" t="s">
        <v>266</v>
      </c>
      <c r="C2588" s="10" t="s">
        <v>5890</v>
      </c>
      <c r="D2588" s="11">
        <v>7.1992356098E10</v>
      </c>
      <c r="E2588" s="10" t="s">
        <v>8586</v>
      </c>
      <c r="F2588" s="10" t="s">
        <v>8596</v>
      </c>
      <c r="G2588" s="10" t="s">
        <v>8588</v>
      </c>
      <c r="H2588" s="10" t="s">
        <v>8589</v>
      </c>
      <c r="I2588" s="10" t="s">
        <v>8614</v>
      </c>
      <c r="J2588" s="10" t="s">
        <v>8617</v>
      </c>
      <c r="K2588" s="10" t="s">
        <v>8606</v>
      </c>
      <c r="L2588" s="10" t="s">
        <v>8592</v>
      </c>
      <c r="M2588" s="10" t="s">
        <v>8601</v>
      </c>
      <c r="N2588" s="12" t="s">
        <v>11</v>
      </c>
      <c r="O2588" s="12" t="s">
        <v>13</v>
      </c>
      <c r="P2588" s="12" t="s">
        <v>58</v>
      </c>
      <c r="Q2588" s="12" t="s">
        <v>15</v>
      </c>
      <c r="R2588" s="12" t="s">
        <v>14</v>
      </c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3">
        <f>ROUNDUP(SUM(VLOOKUP(F2588,'Pontuação 3.0'!A$2:B$11,2,FALSE),VLOOKUP(E2588,'Pontuação 3.0'!C$2:D$11,2,FALSE),VLOOKUP(H2588,'Pontuação 3.0'!I$2:J$11,2,FALSE),VLOOKUP(J2588,'Pontuação 3.0'!G$2:H$11,2,FALSE),VLOOKUP(G2588,'Pontuação 3.0'!E$2:F$11,2,FALSE),VLOOKUP(K2588,'Pontuação 3.0'!K$2:L$11,2,FALSE),VLOOKUP(L2588,'Pontuação 3.0'!M$2:N$13,2,FALSE)),0)</f>
        <v>2612</v>
      </c>
      <c r="AD2588" s="14">
        <f t="shared" si="1"/>
        <v>261</v>
      </c>
      <c r="AE2588" s="14" t="str">
        <f t="array" ref="AE2588">IFERROR(INDEX('Pontuação 3.0'!G$13:G$191, MATCH(AD2588, 'Pontuação 3.0'!F$13:F$191, 0)), "Faixa Indefinida")</f>
        <v>A</v>
      </c>
      <c r="AF2588" s="14">
        <f t="shared" si="2"/>
        <v>1</v>
      </c>
      <c r="AG2588" s="14">
        <f t="shared" si="3"/>
        <v>0</v>
      </c>
      <c r="AH2588" s="14">
        <f t="shared" si="4"/>
        <v>0</v>
      </c>
      <c r="AI2588" s="14">
        <f t="shared" si="5"/>
        <v>0</v>
      </c>
      <c r="AJ2588" s="10"/>
    </row>
    <row r="2589" ht="15.75" customHeight="1">
      <c r="A2589" s="9">
        <v>45696.0</v>
      </c>
      <c r="B2589" s="10" t="s">
        <v>5892</v>
      </c>
      <c r="C2589" s="10" t="s">
        <v>5893</v>
      </c>
      <c r="D2589" s="11">
        <v>4.7992583905E10</v>
      </c>
      <c r="E2589" s="10" t="s">
        <v>8586</v>
      </c>
      <c r="F2589" s="10" t="s">
        <v>8596</v>
      </c>
      <c r="G2589" s="10" t="s">
        <v>8588</v>
      </c>
      <c r="H2589" s="10" t="s">
        <v>8589</v>
      </c>
      <c r="I2589" s="10" t="s">
        <v>8590</v>
      </c>
      <c r="J2589" s="10" t="s">
        <v>8599</v>
      </c>
      <c r="K2589" s="10" t="s">
        <v>8590</v>
      </c>
      <c r="L2589" s="10" t="s">
        <v>8615</v>
      </c>
      <c r="M2589" s="10" t="s">
        <v>8601</v>
      </c>
      <c r="N2589" s="12" t="s">
        <v>11</v>
      </c>
      <c r="O2589" s="12" t="s">
        <v>13</v>
      </c>
      <c r="P2589" s="12" t="s">
        <v>22</v>
      </c>
      <c r="Q2589" s="12" t="s">
        <v>15</v>
      </c>
      <c r="R2589" s="12" t="s">
        <v>14</v>
      </c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3">
        <f>ROUNDUP(SUM(VLOOKUP(F2589,'Pontuação 3.0'!A$2:B$11,2,FALSE),VLOOKUP(E2589,'Pontuação 3.0'!C$2:D$11,2,FALSE),VLOOKUP(H2589,'Pontuação 3.0'!I$2:J$11,2,FALSE),VLOOKUP(J2589,'Pontuação 3.0'!G$2:H$11,2,FALSE),VLOOKUP(G2589,'Pontuação 3.0'!E$2:F$11,2,FALSE),VLOOKUP(K2589,'Pontuação 3.0'!K$2:L$11,2,FALSE),VLOOKUP(L2589,'Pontuação 3.0'!M$2:N$13,2,FALSE)),0)</f>
        <v>2162</v>
      </c>
      <c r="AD2589" s="14">
        <f t="shared" si="1"/>
        <v>216</v>
      </c>
      <c r="AE2589" s="14" t="str">
        <f t="array" ref="AE2589">IFERROR(INDEX('Pontuação 3.0'!G$13:G$191, MATCH(AD2589, 'Pontuação 3.0'!F$13:F$191, 0)), "Faixa Indefinida")</f>
        <v>B</v>
      </c>
      <c r="AF2589" s="14">
        <f t="shared" si="2"/>
        <v>0</v>
      </c>
      <c r="AG2589" s="14">
        <f t="shared" si="3"/>
        <v>1</v>
      </c>
      <c r="AH2589" s="14">
        <f t="shared" si="4"/>
        <v>0</v>
      </c>
      <c r="AI2589" s="14">
        <f t="shared" si="5"/>
        <v>0</v>
      </c>
      <c r="AJ2589" s="10"/>
    </row>
    <row r="2590" ht="15.75" customHeight="1">
      <c r="A2590" s="9">
        <v>45696.0</v>
      </c>
      <c r="B2590" s="10" t="s">
        <v>696</v>
      </c>
      <c r="C2590" s="10" t="s">
        <v>5894</v>
      </c>
      <c r="D2590" s="11">
        <v>2.1964239989E10</v>
      </c>
      <c r="E2590" s="10" t="s">
        <v>8586</v>
      </c>
      <c r="F2590" s="10" t="s">
        <v>8596</v>
      </c>
      <c r="G2590" s="10" t="s">
        <v>8588</v>
      </c>
      <c r="H2590" s="10" t="s">
        <v>8605</v>
      </c>
      <c r="I2590" s="10" t="s">
        <v>8590</v>
      </c>
      <c r="J2590" s="10" t="s">
        <v>8599</v>
      </c>
      <c r="K2590" s="10" t="s">
        <v>8590</v>
      </c>
      <c r="L2590" s="10" t="s">
        <v>8615</v>
      </c>
      <c r="M2590" s="10" t="s">
        <v>8593</v>
      </c>
      <c r="N2590" s="12" t="s">
        <v>11</v>
      </c>
      <c r="O2590" s="12" t="s">
        <v>13</v>
      </c>
      <c r="P2590" s="12" t="s">
        <v>22</v>
      </c>
      <c r="Q2590" s="12" t="s">
        <v>49</v>
      </c>
      <c r="R2590" s="12" t="s">
        <v>14</v>
      </c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3">
        <f>ROUNDUP(SUM(VLOOKUP(F2590,'Pontuação 3.0'!A$2:B$11,2,FALSE),VLOOKUP(E2590,'Pontuação 3.0'!C$2:D$11,2,FALSE),VLOOKUP(H2590,'Pontuação 3.0'!I$2:J$11,2,FALSE),VLOOKUP(J2590,'Pontuação 3.0'!G$2:H$11,2,FALSE),VLOOKUP(G2590,'Pontuação 3.0'!E$2:F$11,2,FALSE),VLOOKUP(K2590,'Pontuação 3.0'!K$2:L$11,2,FALSE),VLOOKUP(L2590,'Pontuação 3.0'!M$2:N$13,2,FALSE)),0)</f>
        <v>2011</v>
      </c>
      <c r="AD2590" s="14">
        <f t="shared" si="1"/>
        <v>201</v>
      </c>
      <c r="AE2590" s="14" t="str">
        <f t="array" ref="AE2590">IFERROR(INDEX('Pontuação 3.0'!G$13:G$191, MATCH(AD2590, 'Pontuação 3.0'!F$13:F$191, 0)), "Faixa Indefinida")</f>
        <v>C</v>
      </c>
      <c r="AF2590" s="14">
        <f t="shared" si="2"/>
        <v>0</v>
      </c>
      <c r="AG2590" s="14">
        <f t="shared" si="3"/>
        <v>0</v>
      </c>
      <c r="AH2590" s="14">
        <f t="shared" si="4"/>
        <v>1</v>
      </c>
      <c r="AI2590" s="14">
        <f t="shared" si="5"/>
        <v>0</v>
      </c>
      <c r="AJ2590" s="10"/>
    </row>
    <row r="2591" ht="15.75" customHeight="1">
      <c r="A2591" s="9">
        <v>45696.0</v>
      </c>
      <c r="B2591" s="10" t="s">
        <v>5895</v>
      </c>
      <c r="C2591" s="10" t="s">
        <v>5896</v>
      </c>
      <c r="D2591" s="11">
        <v>9.1981049102E10</v>
      </c>
      <c r="E2591" s="10" t="s">
        <v>8586</v>
      </c>
      <c r="F2591" s="10" t="s">
        <v>8587</v>
      </c>
      <c r="G2591" s="10" t="s">
        <v>8620</v>
      </c>
      <c r="H2591" s="10" t="s">
        <v>8598</v>
      </c>
      <c r="I2591" s="10" t="s">
        <v>8590</v>
      </c>
      <c r="J2591" s="10" t="s">
        <v>8591</v>
      </c>
      <c r="K2591" s="10" t="s">
        <v>8590</v>
      </c>
      <c r="L2591" s="10" t="s">
        <v>8615</v>
      </c>
      <c r="M2591" s="10" t="s">
        <v>8593</v>
      </c>
      <c r="N2591" s="12" t="s">
        <v>11</v>
      </c>
      <c r="O2591" s="12" t="s">
        <v>13</v>
      </c>
      <c r="P2591" s="12" t="s">
        <v>22</v>
      </c>
      <c r="Q2591" s="12" t="s">
        <v>34</v>
      </c>
      <c r="R2591" s="12" t="s">
        <v>23</v>
      </c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3">
        <f>ROUNDUP(SUM(VLOOKUP(F2591,'Pontuação 3.0'!A$2:B$11,2,FALSE),VLOOKUP(E2591,'Pontuação 3.0'!C$2:D$11,2,FALSE),VLOOKUP(H2591,'Pontuação 3.0'!I$2:J$11,2,FALSE),VLOOKUP(J2591,'Pontuação 3.0'!G$2:H$11,2,FALSE),VLOOKUP(G2591,'Pontuação 3.0'!E$2:F$11,2,FALSE),VLOOKUP(K2591,'Pontuação 3.0'!K$2:L$11,2,FALSE),VLOOKUP(L2591,'Pontuação 3.0'!M$2:N$13,2,FALSE)),0)</f>
        <v>2220</v>
      </c>
      <c r="AD2591" s="14">
        <f t="shared" si="1"/>
        <v>222</v>
      </c>
      <c r="AE2591" s="14" t="str">
        <f t="array" ref="AE2591">IFERROR(INDEX('Pontuação 3.0'!G$13:G$191, MATCH(AD2591, 'Pontuação 3.0'!F$13:F$191, 0)), "Faixa Indefinida")</f>
        <v>B</v>
      </c>
      <c r="AF2591" s="14">
        <f t="shared" si="2"/>
        <v>0</v>
      </c>
      <c r="AG2591" s="14">
        <f t="shared" si="3"/>
        <v>1</v>
      </c>
      <c r="AH2591" s="14">
        <f t="shared" si="4"/>
        <v>0</v>
      </c>
      <c r="AI2591" s="14">
        <f t="shared" si="5"/>
        <v>0</v>
      </c>
      <c r="AJ2591" s="10"/>
    </row>
    <row r="2592" ht="15.75" customHeight="1">
      <c r="A2592" s="9">
        <v>45696.0</v>
      </c>
      <c r="B2592" s="10" t="s">
        <v>2283</v>
      </c>
      <c r="C2592" s="10" t="s">
        <v>5897</v>
      </c>
      <c r="D2592" s="11">
        <v>1.1967401198E10</v>
      </c>
      <c r="E2592" s="10" t="s">
        <v>8586</v>
      </c>
      <c r="F2592" s="10" t="s">
        <v>8587</v>
      </c>
      <c r="G2592" s="10" t="s">
        <v>8588</v>
      </c>
      <c r="H2592" s="10" t="s">
        <v>8626</v>
      </c>
      <c r="I2592" s="10" t="s">
        <v>8590</v>
      </c>
      <c r="J2592" s="10" t="s">
        <v>8617</v>
      </c>
      <c r="K2592" s="10" t="s">
        <v>8606</v>
      </c>
      <c r="L2592" s="10" t="s">
        <v>8592</v>
      </c>
      <c r="M2592" s="10" t="s">
        <v>8601</v>
      </c>
      <c r="N2592" s="12" t="s">
        <v>11</v>
      </c>
      <c r="O2592" s="12" t="s">
        <v>13</v>
      </c>
      <c r="P2592" s="12" t="s">
        <v>22</v>
      </c>
      <c r="Q2592" s="12" t="s">
        <v>34</v>
      </c>
      <c r="R2592" s="12" t="s">
        <v>14</v>
      </c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3">
        <f>ROUNDUP(SUM(VLOOKUP(F2592,'Pontuação 3.0'!A$2:B$11,2,FALSE),VLOOKUP(E2592,'Pontuação 3.0'!C$2:D$11,2,FALSE),VLOOKUP(H2592,'Pontuação 3.0'!I$2:J$11,2,FALSE),VLOOKUP(J2592,'Pontuação 3.0'!G$2:H$11,2,FALSE),VLOOKUP(G2592,'Pontuação 3.0'!E$2:F$11,2,FALSE),VLOOKUP(K2592,'Pontuação 3.0'!K$2:L$11,2,FALSE),VLOOKUP(L2592,'Pontuação 3.0'!M$2:N$13,2,FALSE)),0)</f>
        <v>2510</v>
      </c>
      <c r="AD2592" s="14">
        <f t="shared" si="1"/>
        <v>251</v>
      </c>
      <c r="AE2592" s="14" t="str">
        <f t="array" ref="AE2592">IFERROR(INDEX('Pontuação 3.0'!G$13:G$191, MATCH(AD2592, 'Pontuação 3.0'!F$13:F$191, 0)), "Faixa Indefinida")</f>
        <v>A</v>
      </c>
      <c r="AF2592" s="14">
        <f t="shared" si="2"/>
        <v>1</v>
      </c>
      <c r="AG2592" s="14">
        <f t="shared" si="3"/>
        <v>0</v>
      </c>
      <c r="AH2592" s="14">
        <f t="shared" si="4"/>
        <v>0</v>
      </c>
      <c r="AI2592" s="14">
        <f t="shared" si="5"/>
        <v>0</v>
      </c>
      <c r="AJ2592" s="10"/>
    </row>
    <row r="2593" ht="15.75" customHeight="1">
      <c r="A2593" s="9">
        <v>45696.0</v>
      </c>
      <c r="B2593" s="10" t="s">
        <v>5898</v>
      </c>
      <c r="C2593" s="10" t="s">
        <v>5899</v>
      </c>
      <c r="D2593" s="11">
        <v>2.7997139289E10</v>
      </c>
      <c r="E2593" s="10" t="s">
        <v>8586</v>
      </c>
      <c r="F2593" s="10" t="s">
        <v>8596</v>
      </c>
      <c r="G2593" s="10" t="s">
        <v>8588</v>
      </c>
      <c r="H2593" s="10" t="s">
        <v>8605</v>
      </c>
      <c r="I2593" s="10" t="s">
        <v>8614</v>
      </c>
      <c r="J2593" s="10" t="s">
        <v>8599</v>
      </c>
      <c r="K2593" s="10" t="s">
        <v>8590</v>
      </c>
      <c r="L2593" s="10" t="s">
        <v>8615</v>
      </c>
      <c r="M2593" s="10" t="s">
        <v>8601</v>
      </c>
      <c r="N2593" s="12" t="s">
        <v>11</v>
      </c>
      <c r="O2593" s="12" t="s">
        <v>13</v>
      </c>
      <c r="P2593" s="12" t="s">
        <v>77</v>
      </c>
      <c r="Q2593" s="12" t="s">
        <v>45</v>
      </c>
      <c r="R2593" s="12" t="s">
        <v>23</v>
      </c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3">
        <f>ROUNDUP(SUM(VLOOKUP(F2593,'Pontuação 3.0'!A$2:B$11,2,FALSE),VLOOKUP(E2593,'Pontuação 3.0'!C$2:D$11,2,FALSE),VLOOKUP(H2593,'Pontuação 3.0'!I$2:J$11,2,FALSE),VLOOKUP(J2593,'Pontuação 3.0'!G$2:H$11,2,FALSE),VLOOKUP(G2593,'Pontuação 3.0'!E$2:F$11,2,FALSE),VLOOKUP(K2593,'Pontuação 3.0'!K$2:L$11,2,FALSE),VLOOKUP(L2593,'Pontuação 3.0'!M$2:N$13,2,FALSE)),0)</f>
        <v>2011</v>
      </c>
      <c r="AD2593" s="14">
        <f t="shared" si="1"/>
        <v>201</v>
      </c>
      <c r="AE2593" s="14" t="str">
        <f t="array" ref="AE2593">IFERROR(INDEX('Pontuação 3.0'!G$13:G$191, MATCH(AD2593, 'Pontuação 3.0'!F$13:F$191, 0)), "Faixa Indefinida")</f>
        <v>C</v>
      </c>
      <c r="AF2593" s="14">
        <f t="shared" si="2"/>
        <v>0</v>
      </c>
      <c r="AG2593" s="14">
        <f t="shared" si="3"/>
        <v>0</v>
      </c>
      <c r="AH2593" s="14">
        <f t="shared" si="4"/>
        <v>1</v>
      </c>
      <c r="AI2593" s="14">
        <f t="shared" si="5"/>
        <v>0</v>
      </c>
      <c r="AJ2593" s="10"/>
    </row>
    <row r="2594" ht="15.75" customHeight="1">
      <c r="A2594" s="9">
        <v>45696.0</v>
      </c>
      <c r="B2594" s="10" t="s">
        <v>5901</v>
      </c>
      <c r="C2594" s="10" t="s">
        <v>5902</v>
      </c>
      <c r="D2594" s="11">
        <v>1.1982787121E10</v>
      </c>
      <c r="E2594" s="10" t="s">
        <v>8586</v>
      </c>
      <c r="F2594" s="10" t="s">
        <v>8587</v>
      </c>
      <c r="G2594" s="10" t="s">
        <v>8588</v>
      </c>
      <c r="H2594" s="10" t="s">
        <v>8598</v>
      </c>
      <c r="I2594" s="10" t="s">
        <v>8614</v>
      </c>
      <c r="J2594" s="10" t="s">
        <v>8617</v>
      </c>
      <c r="K2594" s="10" t="s">
        <v>8590</v>
      </c>
      <c r="L2594" s="10" t="s">
        <v>8615</v>
      </c>
      <c r="M2594" s="10" t="s">
        <v>8601</v>
      </c>
      <c r="N2594" s="12" t="s">
        <v>11</v>
      </c>
      <c r="O2594" s="12" t="s">
        <v>13</v>
      </c>
      <c r="P2594" s="12" t="s">
        <v>547</v>
      </c>
      <c r="Q2594" s="12" t="s">
        <v>548</v>
      </c>
      <c r="R2594" s="12" t="s">
        <v>14</v>
      </c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3">
        <f>ROUNDUP(SUM(VLOOKUP(F2594,'Pontuação 3.0'!A$2:B$11,2,FALSE),VLOOKUP(E2594,'Pontuação 3.0'!C$2:D$11,2,FALSE),VLOOKUP(H2594,'Pontuação 3.0'!I$2:J$11,2,FALSE),VLOOKUP(J2594,'Pontuação 3.0'!G$2:H$11,2,FALSE),VLOOKUP(G2594,'Pontuação 3.0'!E$2:F$11,2,FALSE),VLOOKUP(K2594,'Pontuação 3.0'!K$2:L$11,2,FALSE),VLOOKUP(L2594,'Pontuação 3.0'!M$2:N$13,2,FALSE)),0)</f>
        <v>2483</v>
      </c>
      <c r="AD2594" s="14">
        <f t="shared" si="1"/>
        <v>248</v>
      </c>
      <c r="AE2594" s="14" t="str">
        <f t="array" ref="AE2594">IFERROR(INDEX('Pontuação 3.0'!G$13:G$191, MATCH(AD2594, 'Pontuação 3.0'!F$13:F$191, 0)), "Faixa Indefinida")</f>
        <v>A</v>
      </c>
      <c r="AF2594" s="14">
        <f t="shared" si="2"/>
        <v>1</v>
      </c>
      <c r="AG2594" s="14">
        <f t="shared" si="3"/>
        <v>0</v>
      </c>
      <c r="AH2594" s="14">
        <f t="shared" si="4"/>
        <v>0</v>
      </c>
      <c r="AI2594" s="14">
        <f t="shared" si="5"/>
        <v>0</v>
      </c>
      <c r="AJ2594" s="10"/>
    </row>
    <row r="2595" ht="15.75" customHeight="1">
      <c r="A2595" s="9">
        <v>45696.0</v>
      </c>
      <c r="B2595" s="10" t="s">
        <v>2846</v>
      </c>
      <c r="C2595" s="10" t="s">
        <v>5900</v>
      </c>
      <c r="D2595" s="11">
        <v>2.1976100273E10</v>
      </c>
      <c r="E2595" s="10" t="s">
        <v>8622</v>
      </c>
      <c r="F2595" s="10" t="s">
        <v>8596</v>
      </c>
      <c r="G2595" s="10" t="s">
        <v>8588</v>
      </c>
      <c r="H2595" s="10" t="s">
        <v>8598</v>
      </c>
      <c r="I2595" s="10" t="s">
        <v>8590</v>
      </c>
      <c r="J2595" s="10" t="s">
        <v>8617</v>
      </c>
      <c r="K2595" s="10" t="s">
        <v>8590</v>
      </c>
      <c r="L2595" s="10" t="s">
        <v>8615</v>
      </c>
      <c r="M2595" s="10" t="s">
        <v>8625</v>
      </c>
      <c r="N2595" s="12" t="s">
        <v>11</v>
      </c>
      <c r="O2595" s="12" t="s">
        <v>13</v>
      </c>
      <c r="P2595" s="12" t="s">
        <v>19</v>
      </c>
      <c r="Q2595" s="12" t="s">
        <v>15</v>
      </c>
      <c r="R2595" s="12" t="s">
        <v>23</v>
      </c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3">
        <f>ROUNDUP(SUM(VLOOKUP(F2595,'Pontuação 3.0'!A$2:B$11,2,FALSE),VLOOKUP(E2595,'Pontuação 3.0'!C$2:D$11,2,FALSE),VLOOKUP(H2595,'Pontuação 3.0'!I$2:J$11,2,FALSE),VLOOKUP(J2595,'Pontuação 3.0'!G$2:H$11,2,FALSE),VLOOKUP(G2595,'Pontuação 3.0'!E$2:F$11,2,FALSE),VLOOKUP(K2595,'Pontuação 3.0'!K$2:L$11,2,FALSE),VLOOKUP(L2595,'Pontuação 3.0'!M$2:N$13,2,FALSE)),0)</f>
        <v>2320</v>
      </c>
      <c r="AD2595" s="14">
        <f t="shared" si="1"/>
        <v>232</v>
      </c>
      <c r="AE2595" s="14" t="str">
        <f t="array" ref="AE2595">IFERROR(INDEX('Pontuação 3.0'!G$13:G$191, MATCH(AD2595, 'Pontuação 3.0'!F$13:F$191, 0)), "Faixa Indefinida")</f>
        <v>B</v>
      </c>
      <c r="AF2595" s="14">
        <f t="shared" si="2"/>
        <v>0</v>
      </c>
      <c r="AG2595" s="14">
        <f t="shared" si="3"/>
        <v>1</v>
      </c>
      <c r="AH2595" s="14">
        <f t="shared" si="4"/>
        <v>0</v>
      </c>
      <c r="AI2595" s="14">
        <f t="shared" si="5"/>
        <v>0</v>
      </c>
      <c r="AJ2595" s="10"/>
    </row>
    <row r="2596" ht="15.75" customHeight="1">
      <c r="A2596" s="9">
        <v>45696.0</v>
      </c>
      <c r="B2596" s="10" t="s">
        <v>5903</v>
      </c>
      <c r="C2596" s="10" t="s">
        <v>5904</v>
      </c>
      <c r="D2596" s="11">
        <v>9.6991476017E10</v>
      </c>
      <c r="E2596" s="10" t="s">
        <v>8586</v>
      </c>
      <c r="F2596" s="10" t="s">
        <v>8631</v>
      </c>
      <c r="G2596" s="10" t="s">
        <v>8628</v>
      </c>
      <c r="H2596" s="10" t="s">
        <v>8626</v>
      </c>
      <c r="I2596" s="10" t="s">
        <v>8590</v>
      </c>
      <c r="J2596" s="10" t="s">
        <v>8599</v>
      </c>
      <c r="K2596" s="10" t="s">
        <v>8606</v>
      </c>
      <c r="L2596" s="10" t="s">
        <v>8592</v>
      </c>
      <c r="M2596" s="10" t="s">
        <v>8611</v>
      </c>
      <c r="N2596" s="12" t="s">
        <v>11</v>
      </c>
      <c r="O2596" s="12" t="s">
        <v>13</v>
      </c>
      <c r="P2596" s="12" t="s">
        <v>19</v>
      </c>
      <c r="Q2596" s="12" t="s">
        <v>15</v>
      </c>
      <c r="R2596" s="12" t="s">
        <v>14</v>
      </c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3">
        <f>ROUNDUP(SUM(VLOOKUP(F2596,'Pontuação 3.0'!A$2:B$11,2,FALSE),VLOOKUP(E2596,'Pontuação 3.0'!C$2:D$11,2,FALSE),VLOOKUP(H2596,'Pontuação 3.0'!I$2:J$11,2,FALSE),VLOOKUP(J2596,'Pontuação 3.0'!G$2:H$11,2,FALSE),VLOOKUP(G2596,'Pontuação 3.0'!E$2:F$11,2,FALSE),VLOOKUP(K2596,'Pontuação 3.0'!K$2:L$11,2,FALSE),VLOOKUP(L2596,'Pontuação 3.0'!M$2:N$13,2,FALSE)),0)</f>
        <v>2070</v>
      </c>
      <c r="AD2596" s="14">
        <f t="shared" si="1"/>
        <v>207</v>
      </c>
      <c r="AE2596" s="14" t="str">
        <f t="array" ref="AE2596">IFERROR(INDEX('Pontuação 3.0'!G$13:G$191, MATCH(AD2596, 'Pontuação 3.0'!F$13:F$191, 0)), "Faixa Indefinida")</f>
        <v>C</v>
      </c>
      <c r="AF2596" s="14">
        <f t="shared" si="2"/>
        <v>0</v>
      </c>
      <c r="AG2596" s="14">
        <f t="shared" si="3"/>
        <v>0</v>
      </c>
      <c r="AH2596" s="14">
        <f t="shared" si="4"/>
        <v>1</v>
      </c>
      <c r="AI2596" s="14">
        <f t="shared" si="5"/>
        <v>0</v>
      </c>
      <c r="AJ2596" s="10"/>
    </row>
    <row r="2597" ht="15.75" customHeight="1">
      <c r="A2597" s="9">
        <v>45696.0</v>
      </c>
      <c r="B2597" s="10" t="s">
        <v>266</v>
      </c>
      <c r="C2597" s="10" t="s">
        <v>5905</v>
      </c>
      <c r="D2597" s="10" t="s">
        <v>5906</v>
      </c>
      <c r="E2597" s="10" t="s">
        <v>8586</v>
      </c>
      <c r="F2597" s="10" t="s">
        <v>8596</v>
      </c>
      <c r="G2597" s="10" t="s">
        <v>8616</v>
      </c>
      <c r="H2597" s="10" t="s">
        <v>8598</v>
      </c>
      <c r="I2597" s="10" t="s">
        <v>8590</v>
      </c>
      <c r="J2597" s="10" t="s">
        <v>8591</v>
      </c>
      <c r="K2597" s="10" t="s">
        <v>8590</v>
      </c>
      <c r="L2597" s="10" t="s">
        <v>8600</v>
      </c>
      <c r="M2597" s="10" t="s">
        <v>8601</v>
      </c>
      <c r="N2597" s="12" t="s">
        <v>11</v>
      </c>
      <c r="O2597" s="12" t="s">
        <v>13</v>
      </c>
      <c r="P2597" s="12" t="s">
        <v>513</v>
      </c>
      <c r="Q2597" s="12" t="s">
        <v>514</v>
      </c>
      <c r="R2597" s="12" t="s">
        <v>23</v>
      </c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3">
        <f>ROUNDUP(SUM(VLOOKUP(F2597,'Pontuação 3.0'!A$2:B$11,2,FALSE),VLOOKUP(E2597,'Pontuação 3.0'!C$2:D$11,2,FALSE),VLOOKUP(H2597,'Pontuação 3.0'!I$2:J$11,2,FALSE),VLOOKUP(J2597,'Pontuação 3.0'!G$2:H$11,2,FALSE),VLOOKUP(G2597,'Pontuação 3.0'!E$2:F$11,2,FALSE),VLOOKUP(K2597,'Pontuação 3.0'!K$2:L$11,2,FALSE),VLOOKUP(L2597,'Pontuação 3.0'!M$2:N$13,2,FALSE)),0)</f>
        <v>2429</v>
      </c>
      <c r="AD2597" s="14">
        <f t="shared" si="1"/>
        <v>243</v>
      </c>
      <c r="AE2597" s="14" t="str">
        <f t="array" ref="AE2597">IFERROR(INDEX('Pontuação 3.0'!G$13:G$191, MATCH(AD2597, 'Pontuação 3.0'!F$13:F$191, 0)), "Faixa Indefinida")</f>
        <v>A</v>
      </c>
      <c r="AF2597" s="14">
        <f t="shared" si="2"/>
        <v>1</v>
      </c>
      <c r="AG2597" s="14">
        <f t="shared" si="3"/>
        <v>0</v>
      </c>
      <c r="AH2597" s="14">
        <f t="shared" si="4"/>
        <v>0</v>
      </c>
      <c r="AI2597" s="14">
        <f t="shared" si="5"/>
        <v>0</v>
      </c>
      <c r="AJ2597" s="10"/>
    </row>
    <row r="2598" ht="15.75" customHeight="1">
      <c r="A2598" s="9">
        <v>45696.0</v>
      </c>
      <c r="B2598" s="10" t="s">
        <v>5909</v>
      </c>
      <c r="C2598" s="10" t="s">
        <v>5910</v>
      </c>
      <c r="D2598" s="11">
        <v>1.1974951997E10</v>
      </c>
      <c r="E2598" s="10" t="s">
        <v>8586</v>
      </c>
      <c r="F2598" s="10" t="s">
        <v>8587</v>
      </c>
      <c r="G2598" s="10" t="s">
        <v>8588</v>
      </c>
      <c r="H2598" s="10" t="s">
        <v>8598</v>
      </c>
      <c r="I2598" s="10" t="s">
        <v>8590</v>
      </c>
      <c r="J2598" s="10" t="s">
        <v>8624</v>
      </c>
      <c r="K2598" s="10" t="s">
        <v>8606</v>
      </c>
      <c r="L2598" s="10" t="s">
        <v>8629</v>
      </c>
      <c r="M2598" s="10" t="s">
        <v>8601</v>
      </c>
      <c r="N2598" s="12" t="s">
        <v>11</v>
      </c>
      <c r="O2598" s="12" t="s">
        <v>13</v>
      </c>
      <c r="P2598" s="12" t="s">
        <v>22</v>
      </c>
      <c r="Q2598" s="12" t="s">
        <v>31</v>
      </c>
      <c r="R2598" s="12" t="s">
        <v>14</v>
      </c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3">
        <f>ROUNDUP(SUM(VLOOKUP(F2598,'Pontuação 3.0'!A$2:B$11,2,FALSE),VLOOKUP(E2598,'Pontuação 3.0'!C$2:D$11,2,FALSE),VLOOKUP(H2598,'Pontuação 3.0'!I$2:J$11,2,FALSE),VLOOKUP(J2598,'Pontuação 3.0'!G$2:H$11,2,FALSE),VLOOKUP(G2598,'Pontuação 3.0'!E$2:F$11,2,FALSE),VLOOKUP(K2598,'Pontuação 3.0'!K$2:L$11,2,FALSE),VLOOKUP(L2598,'Pontuação 3.0'!M$2:N$13,2,FALSE)),0)</f>
        <v>2384</v>
      </c>
      <c r="AD2598" s="14">
        <f t="shared" si="1"/>
        <v>238</v>
      </c>
      <c r="AE2598" s="14" t="str">
        <f t="array" ref="AE2598">IFERROR(INDEX('Pontuação 3.0'!G$13:G$191, MATCH(AD2598, 'Pontuação 3.0'!F$13:F$191, 0)), "Faixa Indefinida")</f>
        <v>A</v>
      </c>
      <c r="AF2598" s="14">
        <f t="shared" si="2"/>
        <v>1</v>
      </c>
      <c r="AG2598" s="14">
        <f t="shared" si="3"/>
        <v>0</v>
      </c>
      <c r="AH2598" s="14">
        <f t="shared" si="4"/>
        <v>0</v>
      </c>
      <c r="AI2598" s="14">
        <f t="shared" si="5"/>
        <v>0</v>
      </c>
      <c r="AJ2598" s="10"/>
    </row>
    <row r="2599" ht="15.75" customHeight="1">
      <c r="A2599" s="9">
        <v>45696.0</v>
      </c>
      <c r="B2599" s="10" t="s">
        <v>5911</v>
      </c>
      <c r="C2599" s="10" t="s">
        <v>5912</v>
      </c>
      <c r="D2599" s="10" t="s">
        <v>5913</v>
      </c>
      <c r="E2599" s="10" t="s">
        <v>8586</v>
      </c>
      <c r="F2599" s="10" t="s">
        <v>8596</v>
      </c>
      <c r="G2599" s="10" t="s">
        <v>8588</v>
      </c>
      <c r="H2599" s="10" t="s">
        <v>8598</v>
      </c>
      <c r="I2599" s="10" t="s">
        <v>8590</v>
      </c>
      <c r="J2599" s="10" t="s">
        <v>8599</v>
      </c>
      <c r="K2599" s="10" t="s">
        <v>8590</v>
      </c>
      <c r="L2599" s="10" t="s">
        <v>8600</v>
      </c>
      <c r="M2599" s="10" t="s">
        <v>8601</v>
      </c>
      <c r="N2599" s="12" t="s">
        <v>11</v>
      </c>
      <c r="O2599" s="12" t="s">
        <v>13</v>
      </c>
      <c r="P2599" s="12" t="s">
        <v>80</v>
      </c>
      <c r="Q2599" s="12" t="s">
        <v>45</v>
      </c>
      <c r="R2599" s="12" t="s">
        <v>23</v>
      </c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3">
        <f>ROUNDUP(SUM(VLOOKUP(F2599,'Pontuação 3.0'!A$2:B$11,2,FALSE),VLOOKUP(E2599,'Pontuação 3.0'!C$2:D$11,2,FALSE),VLOOKUP(H2599,'Pontuação 3.0'!I$2:J$11,2,FALSE),VLOOKUP(J2599,'Pontuação 3.0'!G$2:H$11,2,FALSE),VLOOKUP(G2599,'Pontuação 3.0'!E$2:F$11,2,FALSE),VLOOKUP(K2599,'Pontuação 3.0'!K$2:L$11,2,FALSE),VLOOKUP(L2599,'Pontuação 3.0'!M$2:N$13,2,FALSE)),0)</f>
        <v>2183</v>
      </c>
      <c r="AD2599" s="14">
        <f t="shared" si="1"/>
        <v>218</v>
      </c>
      <c r="AE2599" s="14" t="str">
        <f t="array" ref="AE2599">IFERROR(INDEX('Pontuação 3.0'!G$13:G$191, MATCH(AD2599, 'Pontuação 3.0'!F$13:F$191, 0)), "Faixa Indefinida")</f>
        <v>B</v>
      </c>
      <c r="AF2599" s="14">
        <f t="shared" si="2"/>
        <v>0</v>
      </c>
      <c r="AG2599" s="14">
        <f t="shared" si="3"/>
        <v>1</v>
      </c>
      <c r="AH2599" s="14">
        <f t="shared" si="4"/>
        <v>0</v>
      </c>
      <c r="AI2599" s="14">
        <f t="shared" si="5"/>
        <v>0</v>
      </c>
      <c r="AJ2599" s="10"/>
    </row>
    <row r="2600" ht="15.75" customHeight="1">
      <c r="A2600" s="9">
        <v>45696.0</v>
      </c>
      <c r="B2600" s="10" t="s">
        <v>5916</v>
      </c>
      <c r="C2600" s="10" t="s">
        <v>5917</v>
      </c>
      <c r="D2600" s="11">
        <v>6.3992448009E10</v>
      </c>
      <c r="E2600" s="10" t="s">
        <v>8586</v>
      </c>
      <c r="F2600" s="10" t="s">
        <v>8587</v>
      </c>
      <c r="G2600" s="10" t="s">
        <v>8616</v>
      </c>
      <c r="H2600" s="10" t="s">
        <v>8598</v>
      </c>
      <c r="I2600" s="10" t="s">
        <v>8590</v>
      </c>
      <c r="J2600" s="10" t="s">
        <v>8635</v>
      </c>
      <c r="K2600" s="10" t="s">
        <v>8590</v>
      </c>
      <c r="L2600" s="10" t="s">
        <v>8629</v>
      </c>
      <c r="M2600" s="10" t="s">
        <v>8625</v>
      </c>
      <c r="N2600" s="12" t="s">
        <v>11</v>
      </c>
      <c r="O2600" s="12" t="s">
        <v>13</v>
      </c>
      <c r="P2600" s="12" t="s">
        <v>19</v>
      </c>
      <c r="Q2600" s="12" t="s">
        <v>15</v>
      </c>
      <c r="R2600" s="12" t="s">
        <v>14</v>
      </c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3">
        <f>ROUNDUP(SUM(VLOOKUP(F2600,'Pontuação 3.0'!A$2:B$11,2,FALSE),VLOOKUP(E2600,'Pontuação 3.0'!C$2:D$11,2,FALSE),VLOOKUP(H2600,'Pontuação 3.0'!I$2:J$11,2,FALSE),VLOOKUP(J2600,'Pontuação 3.0'!G$2:H$11,2,FALSE),VLOOKUP(G2600,'Pontuação 3.0'!E$2:F$11,2,FALSE),VLOOKUP(K2600,'Pontuação 3.0'!K$2:L$11,2,FALSE),VLOOKUP(L2600,'Pontuação 3.0'!M$2:N$13,2,FALSE)),0)</f>
        <v>2204</v>
      </c>
      <c r="AD2600" s="14">
        <f t="shared" si="1"/>
        <v>220</v>
      </c>
      <c r="AE2600" s="14" t="str">
        <f t="array" ref="AE2600">IFERROR(INDEX('Pontuação 3.0'!G$13:G$191, MATCH(AD2600, 'Pontuação 3.0'!F$13:F$191, 0)), "Faixa Indefinida")</f>
        <v>B</v>
      </c>
      <c r="AF2600" s="14">
        <f t="shared" si="2"/>
        <v>0</v>
      </c>
      <c r="AG2600" s="14">
        <f t="shared" si="3"/>
        <v>1</v>
      </c>
      <c r="AH2600" s="14">
        <f t="shared" si="4"/>
        <v>0</v>
      </c>
      <c r="AI2600" s="14">
        <f t="shared" si="5"/>
        <v>0</v>
      </c>
      <c r="AJ2600" s="10"/>
    </row>
    <row r="2601" ht="15.75" customHeight="1">
      <c r="A2601" s="9">
        <v>45696.0</v>
      </c>
      <c r="B2601" s="10" t="s">
        <v>5922</v>
      </c>
      <c r="C2601" s="10" t="s">
        <v>5923</v>
      </c>
      <c r="D2601" s="11">
        <v>5.533988469684E12</v>
      </c>
      <c r="E2601" s="10" t="s">
        <v>8586</v>
      </c>
      <c r="F2601" s="10" t="s">
        <v>8596</v>
      </c>
      <c r="G2601" s="10" t="s">
        <v>8588</v>
      </c>
      <c r="H2601" s="10" t="s">
        <v>8598</v>
      </c>
      <c r="I2601" s="10" t="s">
        <v>8590</v>
      </c>
      <c r="J2601" s="10" t="s">
        <v>8599</v>
      </c>
      <c r="K2601" s="10" t="s">
        <v>8590</v>
      </c>
      <c r="L2601" s="10" t="s">
        <v>8592</v>
      </c>
      <c r="M2601" s="10" t="s">
        <v>8601</v>
      </c>
      <c r="N2601" s="12" t="s">
        <v>11</v>
      </c>
      <c r="O2601" s="12" t="s">
        <v>13</v>
      </c>
      <c r="P2601" s="12" t="s">
        <v>114</v>
      </c>
      <c r="Q2601" s="12" t="s">
        <v>15</v>
      </c>
      <c r="R2601" s="12" t="s">
        <v>14</v>
      </c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3">
        <f>ROUNDUP(SUM(VLOOKUP(F2601,'Pontuação 3.0'!A$2:B$11,2,FALSE),VLOOKUP(E2601,'Pontuação 3.0'!C$2:D$11,2,FALSE),VLOOKUP(H2601,'Pontuação 3.0'!I$2:J$11,2,FALSE),VLOOKUP(J2601,'Pontuação 3.0'!G$2:H$11,2,FALSE),VLOOKUP(G2601,'Pontuação 3.0'!E$2:F$11,2,FALSE),VLOOKUP(K2601,'Pontuação 3.0'!K$2:L$11,2,FALSE),VLOOKUP(L2601,'Pontuação 3.0'!M$2:N$13,2,FALSE)),0)</f>
        <v>1989</v>
      </c>
      <c r="AD2601" s="14">
        <f t="shared" si="1"/>
        <v>199</v>
      </c>
      <c r="AE2601" s="14" t="str">
        <f t="array" ref="AE2601">IFERROR(INDEX('Pontuação 3.0'!G$13:G$191, MATCH(AD2601, 'Pontuação 3.0'!F$13:F$191, 0)), "Faixa Indefinida")</f>
        <v>C</v>
      </c>
      <c r="AF2601" s="14">
        <f t="shared" si="2"/>
        <v>0</v>
      </c>
      <c r="AG2601" s="14">
        <f t="shared" si="3"/>
        <v>0</v>
      </c>
      <c r="AH2601" s="14">
        <f t="shared" si="4"/>
        <v>1</v>
      </c>
      <c r="AI2601" s="14">
        <f t="shared" si="5"/>
        <v>0</v>
      </c>
      <c r="AJ2601" s="10"/>
    </row>
    <row r="2602" ht="15.75" customHeight="1">
      <c r="A2602" s="9">
        <v>45696.0</v>
      </c>
      <c r="B2602" s="10" t="s">
        <v>5920</v>
      </c>
      <c r="C2602" s="10" t="s">
        <v>5921</v>
      </c>
      <c r="D2602" s="11">
        <v>8.2982191531E10</v>
      </c>
      <c r="E2602" s="10" t="s">
        <v>8586</v>
      </c>
      <c r="F2602" s="10" t="s">
        <v>8596</v>
      </c>
      <c r="G2602" s="10" t="s">
        <v>8588</v>
      </c>
      <c r="H2602" s="10" t="s">
        <v>8605</v>
      </c>
      <c r="I2602" s="10" t="s">
        <v>8614</v>
      </c>
      <c r="J2602" s="10" t="s">
        <v>8617</v>
      </c>
      <c r="K2602" s="10" t="s">
        <v>8606</v>
      </c>
      <c r="L2602" s="10" t="s">
        <v>8600</v>
      </c>
      <c r="M2602" s="10" t="s">
        <v>8625</v>
      </c>
      <c r="N2602" s="12" t="s">
        <v>11</v>
      </c>
      <c r="O2602" s="12" t="s">
        <v>13</v>
      </c>
      <c r="P2602" s="12" t="s">
        <v>1055</v>
      </c>
      <c r="Q2602" s="12" t="s">
        <v>1056</v>
      </c>
      <c r="R2602" s="12" t="s">
        <v>14</v>
      </c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3">
        <f>ROUNDUP(SUM(VLOOKUP(F2602,'Pontuação 3.0'!A$2:B$11,2,FALSE),VLOOKUP(E2602,'Pontuação 3.0'!C$2:D$11,2,FALSE),VLOOKUP(H2602,'Pontuação 3.0'!I$2:J$11,2,FALSE),VLOOKUP(J2602,'Pontuação 3.0'!G$2:H$11,2,FALSE),VLOOKUP(G2602,'Pontuação 3.0'!E$2:F$11,2,FALSE),VLOOKUP(K2602,'Pontuação 3.0'!K$2:L$11,2,FALSE),VLOOKUP(L2602,'Pontuação 3.0'!M$2:N$13,2,FALSE)),0)</f>
        <v>2655</v>
      </c>
      <c r="AD2602" s="14">
        <f t="shared" si="1"/>
        <v>266</v>
      </c>
      <c r="AE2602" s="14" t="str">
        <f t="array" ref="AE2602">IFERROR(INDEX('Pontuação 3.0'!G$13:G$191, MATCH(AD2602, 'Pontuação 3.0'!F$13:F$191, 0)), "Faixa Indefinida")</f>
        <v>A</v>
      </c>
      <c r="AF2602" s="14">
        <f t="shared" si="2"/>
        <v>1</v>
      </c>
      <c r="AG2602" s="14">
        <f t="shared" si="3"/>
        <v>0</v>
      </c>
      <c r="AH2602" s="14">
        <f t="shared" si="4"/>
        <v>0</v>
      </c>
      <c r="AI2602" s="14">
        <f t="shared" si="5"/>
        <v>0</v>
      </c>
      <c r="AJ2602" s="10"/>
    </row>
    <row r="2603" ht="15.75" customHeight="1">
      <c r="A2603" s="9">
        <v>45696.0</v>
      </c>
      <c r="B2603" s="10" t="s">
        <v>5918</v>
      </c>
      <c r="C2603" s="10" t="s">
        <v>5919</v>
      </c>
      <c r="D2603" s="11">
        <v>9.9991169636E10</v>
      </c>
      <c r="E2603" s="10" t="s">
        <v>8586</v>
      </c>
      <c r="F2603" s="10" t="s">
        <v>8596</v>
      </c>
      <c r="G2603" s="10" t="s">
        <v>8588</v>
      </c>
      <c r="H2603" s="10" t="s">
        <v>8598</v>
      </c>
      <c r="I2603" s="10" t="s">
        <v>8590</v>
      </c>
      <c r="J2603" s="10" t="s">
        <v>8599</v>
      </c>
      <c r="K2603" s="10" t="s">
        <v>8606</v>
      </c>
      <c r="L2603" s="10" t="s">
        <v>8615</v>
      </c>
      <c r="M2603" s="10" t="s">
        <v>8625</v>
      </c>
      <c r="N2603" s="12" t="s">
        <v>11</v>
      </c>
      <c r="O2603" s="12" t="s">
        <v>13</v>
      </c>
      <c r="P2603" s="12" t="s">
        <v>19</v>
      </c>
      <c r="Q2603" s="12" t="s">
        <v>386</v>
      </c>
      <c r="R2603" s="12" t="s">
        <v>23</v>
      </c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3">
        <f>ROUNDUP(SUM(VLOOKUP(F2603,'Pontuação 3.0'!A$2:B$11,2,FALSE),VLOOKUP(E2603,'Pontuação 3.0'!C$2:D$11,2,FALSE),VLOOKUP(H2603,'Pontuação 3.0'!I$2:J$11,2,FALSE),VLOOKUP(J2603,'Pontuação 3.0'!G$2:H$11,2,FALSE),VLOOKUP(G2603,'Pontuação 3.0'!E$2:F$11,2,FALSE),VLOOKUP(K2603,'Pontuação 3.0'!K$2:L$11,2,FALSE),VLOOKUP(L2603,'Pontuação 3.0'!M$2:N$13,2,FALSE)),0)</f>
        <v>2336</v>
      </c>
      <c r="AD2603" s="14">
        <f t="shared" si="1"/>
        <v>234</v>
      </c>
      <c r="AE2603" s="14" t="str">
        <f t="array" ref="AE2603">IFERROR(INDEX('Pontuação 3.0'!G$13:G$191, MATCH(AD2603, 'Pontuação 3.0'!F$13:F$191, 0)), "Faixa Indefinida")</f>
        <v>B</v>
      </c>
      <c r="AF2603" s="14">
        <f t="shared" si="2"/>
        <v>0</v>
      </c>
      <c r="AG2603" s="14">
        <f t="shared" si="3"/>
        <v>1</v>
      </c>
      <c r="AH2603" s="14">
        <f t="shared" si="4"/>
        <v>0</v>
      </c>
      <c r="AI2603" s="14">
        <f t="shared" si="5"/>
        <v>0</v>
      </c>
      <c r="AJ2603" s="10"/>
    </row>
    <row r="2604" ht="15.75" customHeight="1">
      <c r="A2604" s="9">
        <v>45696.0</v>
      </c>
      <c r="B2604" s="10" t="s">
        <v>5924</v>
      </c>
      <c r="C2604" s="10" t="s">
        <v>5925</v>
      </c>
      <c r="D2604" s="10" t="s">
        <v>5926</v>
      </c>
      <c r="E2604" s="10" t="s">
        <v>8586</v>
      </c>
      <c r="F2604" s="10" t="s">
        <v>8596</v>
      </c>
      <c r="G2604" s="10" t="s">
        <v>8588</v>
      </c>
      <c r="H2604" s="10" t="s">
        <v>8605</v>
      </c>
      <c r="I2604" s="10" t="s">
        <v>8590</v>
      </c>
      <c r="J2604" s="10" t="s">
        <v>8617</v>
      </c>
      <c r="K2604" s="10" t="s">
        <v>8606</v>
      </c>
      <c r="L2604" s="10" t="s">
        <v>8615</v>
      </c>
      <c r="M2604" s="10" t="s">
        <v>8593</v>
      </c>
      <c r="N2604" s="12" t="s">
        <v>11</v>
      </c>
      <c r="O2604" s="12" t="s">
        <v>13</v>
      </c>
      <c r="P2604" s="12" t="s">
        <v>19</v>
      </c>
      <c r="Q2604" s="12" t="s">
        <v>45</v>
      </c>
      <c r="R2604" s="12" t="s">
        <v>14</v>
      </c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3">
        <f>ROUNDUP(SUM(VLOOKUP(F2604,'Pontuação 3.0'!A$2:B$11,2,FALSE),VLOOKUP(E2604,'Pontuação 3.0'!C$2:D$11,2,FALSE),VLOOKUP(H2604,'Pontuação 3.0'!I$2:J$11,2,FALSE),VLOOKUP(J2604,'Pontuação 3.0'!G$2:H$11,2,FALSE),VLOOKUP(G2604,'Pontuação 3.0'!E$2:F$11,2,FALSE),VLOOKUP(K2604,'Pontuação 3.0'!K$2:L$11,2,FALSE),VLOOKUP(L2604,'Pontuação 3.0'!M$2:N$13,2,FALSE)),0)</f>
        <v>2547</v>
      </c>
      <c r="AD2604" s="14">
        <f t="shared" si="1"/>
        <v>255</v>
      </c>
      <c r="AE2604" s="14" t="str">
        <f t="array" ref="AE2604">IFERROR(INDEX('Pontuação 3.0'!G$13:G$191, MATCH(AD2604, 'Pontuação 3.0'!F$13:F$191, 0)), "Faixa Indefinida")</f>
        <v>A</v>
      </c>
      <c r="AF2604" s="14">
        <f t="shared" si="2"/>
        <v>1</v>
      </c>
      <c r="AG2604" s="14">
        <f t="shared" si="3"/>
        <v>0</v>
      </c>
      <c r="AH2604" s="14">
        <f t="shared" si="4"/>
        <v>0</v>
      </c>
      <c r="AI2604" s="14">
        <f t="shared" si="5"/>
        <v>0</v>
      </c>
      <c r="AJ2604" s="10"/>
    </row>
    <row r="2605" ht="15.75" customHeight="1">
      <c r="A2605" s="9">
        <v>45696.0</v>
      </c>
      <c r="B2605" s="10" t="s">
        <v>1570</v>
      </c>
      <c r="C2605" s="10" t="s">
        <v>1571</v>
      </c>
      <c r="D2605" s="10" t="s">
        <v>1572</v>
      </c>
      <c r="E2605" s="10" t="s">
        <v>8586</v>
      </c>
      <c r="F2605" s="10" t="s">
        <v>8587</v>
      </c>
      <c r="G2605" s="10" t="s">
        <v>8588</v>
      </c>
      <c r="H2605" s="10" t="s">
        <v>8626</v>
      </c>
      <c r="I2605" s="10" t="s">
        <v>8590</v>
      </c>
      <c r="J2605" s="10" t="s">
        <v>8599</v>
      </c>
      <c r="K2605" s="10" t="s">
        <v>8590</v>
      </c>
      <c r="L2605" s="10" t="s">
        <v>8592</v>
      </c>
      <c r="M2605" s="10" t="s">
        <v>8593</v>
      </c>
      <c r="N2605" s="12" t="s">
        <v>11</v>
      </c>
      <c r="O2605" s="12" t="s">
        <v>13</v>
      </c>
      <c r="P2605" s="12" t="s">
        <v>22</v>
      </c>
      <c r="Q2605" s="12" t="s">
        <v>45</v>
      </c>
      <c r="R2605" s="12" t="s">
        <v>14</v>
      </c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3">
        <f>ROUNDUP(SUM(VLOOKUP(F2605,'Pontuação 3.0'!A$2:B$11,2,FALSE),VLOOKUP(E2605,'Pontuação 3.0'!C$2:D$11,2,FALSE),VLOOKUP(H2605,'Pontuação 3.0'!I$2:J$11,2,FALSE),VLOOKUP(J2605,'Pontuação 3.0'!G$2:H$11,2,FALSE),VLOOKUP(G2605,'Pontuação 3.0'!E$2:F$11,2,FALSE),VLOOKUP(K2605,'Pontuação 3.0'!K$2:L$11,2,FALSE),VLOOKUP(L2605,'Pontuação 3.0'!M$2:N$13,2,FALSE)),0)</f>
        <v>1974</v>
      </c>
      <c r="AD2605" s="14">
        <f t="shared" si="1"/>
        <v>197</v>
      </c>
      <c r="AE2605" s="14" t="str">
        <f t="array" ref="AE2605">IFERROR(INDEX('Pontuação 3.0'!G$13:G$191, MATCH(AD2605, 'Pontuação 3.0'!F$13:F$191, 0)), "Faixa Indefinida")</f>
        <v>C</v>
      </c>
      <c r="AF2605" s="14">
        <f t="shared" si="2"/>
        <v>0</v>
      </c>
      <c r="AG2605" s="14">
        <f t="shared" si="3"/>
        <v>0</v>
      </c>
      <c r="AH2605" s="14">
        <f t="shared" si="4"/>
        <v>1</v>
      </c>
      <c r="AI2605" s="14">
        <f t="shared" si="5"/>
        <v>0</v>
      </c>
      <c r="AJ2605" s="10"/>
    </row>
    <row r="2606" ht="15.75" customHeight="1">
      <c r="A2606" s="9">
        <v>45696.0</v>
      </c>
      <c r="B2606" s="10" t="s">
        <v>5927</v>
      </c>
      <c r="C2606" s="10" t="s">
        <v>5928</v>
      </c>
      <c r="D2606" s="11">
        <v>8.3993918534E10</v>
      </c>
      <c r="E2606" s="10" t="s">
        <v>8586</v>
      </c>
      <c r="F2606" s="10" t="s">
        <v>8631</v>
      </c>
      <c r="G2606" s="10" t="s">
        <v>8628</v>
      </c>
      <c r="H2606" s="10" t="s">
        <v>8626</v>
      </c>
      <c r="I2606" s="10" t="s">
        <v>8614</v>
      </c>
      <c r="J2606" s="10" t="s">
        <v>8591</v>
      </c>
      <c r="K2606" s="10" t="s">
        <v>8590</v>
      </c>
      <c r="L2606" s="10" t="s">
        <v>8592</v>
      </c>
      <c r="M2606" s="10" t="s">
        <v>8601</v>
      </c>
      <c r="N2606" s="12" t="s">
        <v>11</v>
      </c>
      <c r="O2606" s="12" t="s">
        <v>13</v>
      </c>
      <c r="P2606" s="12" t="s">
        <v>22</v>
      </c>
      <c r="Q2606" s="12" t="s">
        <v>15</v>
      </c>
      <c r="R2606" s="12" t="s">
        <v>14</v>
      </c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3">
        <f>ROUNDUP(SUM(VLOOKUP(F2606,'Pontuação 3.0'!A$2:B$11,2,FALSE),VLOOKUP(E2606,'Pontuação 3.0'!C$2:D$11,2,FALSE),VLOOKUP(H2606,'Pontuação 3.0'!I$2:J$11,2,FALSE),VLOOKUP(J2606,'Pontuação 3.0'!G$2:H$11,2,FALSE),VLOOKUP(G2606,'Pontuação 3.0'!E$2:F$11,2,FALSE),VLOOKUP(K2606,'Pontuação 3.0'!K$2:L$11,2,FALSE),VLOOKUP(L2606,'Pontuação 3.0'!M$2:N$13,2,FALSE)),0)</f>
        <v>1961</v>
      </c>
      <c r="AD2606" s="14">
        <f t="shared" si="1"/>
        <v>196</v>
      </c>
      <c r="AE2606" s="14" t="str">
        <f t="array" ref="AE2606">IFERROR(INDEX('Pontuação 3.0'!G$13:G$191, MATCH(AD2606, 'Pontuação 3.0'!F$13:F$191, 0)), "Faixa Indefinida")</f>
        <v>C</v>
      </c>
      <c r="AF2606" s="14">
        <f t="shared" si="2"/>
        <v>0</v>
      </c>
      <c r="AG2606" s="14">
        <f t="shared" si="3"/>
        <v>0</v>
      </c>
      <c r="AH2606" s="14">
        <f t="shared" si="4"/>
        <v>1</v>
      </c>
      <c r="AI2606" s="14">
        <f t="shared" si="5"/>
        <v>0</v>
      </c>
      <c r="AJ2606" s="10"/>
    </row>
    <row r="2607" ht="15.75" customHeight="1">
      <c r="A2607" s="9">
        <v>45696.0</v>
      </c>
      <c r="B2607" s="10" t="s">
        <v>5929</v>
      </c>
      <c r="C2607" s="10" t="s">
        <v>5930</v>
      </c>
      <c r="D2607" s="11">
        <v>3.1971385768E10</v>
      </c>
      <c r="E2607" s="10" t="s">
        <v>8622</v>
      </c>
      <c r="F2607" s="10" t="s">
        <v>8587</v>
      </c>
      <c r="G2607" s="10" t="s">
        <v>8620</v>
      </c>
      <c r="H2607" s="10" t="s">
        <v>8626</v>
      </c>
      <c r="I2607" s="10" t="s">
        <v>8590</v>
      </c>
      <c r="J2607" s="10" t="s">
        <v>8599</v>
      </c>
      <c r="K2607" s="10" t="s">
        <v>8590</v>
      </c>
      <c r="L2607" s="10" t="s">
        <v>8600</v>
      </c>
      <c r="M2607" s="10" t="s">
        <v>8621</v>
      </c>
      <c r="N2607" s="12" t="s">
        <v>11</v>
      </c>
      <c r="O2607" s="12" t="s">
        <v>13</v>
      </c>
      <c r="P2607" s="12" t="s">
        <v>22</v>
      </c>
      <c r="Q2607" s="12" t="s">
        <v>15</v>
      </c>
      <c r="R2607" s="12" t="s">
        <v>14</v>
      </c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3">
        <f>ROUNDUP(SUM(VLOOKUP(F2607,'Pontuação 3.0'!A$2:B$11,2,FALSE),VLOOKUP(E2607,'Pontuação 3.0'!C$2:D$11,2,FALSE),VLOOKUP(H2607,'Pontuação 3.0'!I$2:J$11,2,FALSE),VLOOKUP(J2607,'Pontuação 3.0'!G$2:H$11,2,FALSE),VLOOKUP(G2607,'Pontuação 3.0'!E$2:F$11,2,FALSE),VLOOKUP(K2607,'Pontuação 3.0'!K$2:L$11,2,FALSE),VLOOKUP(L2607,'Pontuação 3.0'!M$2:N$13,2,FALSE)),0)</f>
        <v>1998</v>
      </c>
      <c r="AD2607" s="14">
        <f t="shared" si="1"/>
        <v>200</v>
      </c>
      <c r="AE2607" s="14" t="str">
        <f t="array" ref="AE2607">IFERROR(INDEX('Pontuação 3.0'!G$13:G$191, MATCH(AD2607, 'Pontuação 3.0'!F$13:F$191, 0)), "Faixa Indefinida")</f>
        <v>C</v>
      </c>
      <c r="AF2607" s="14">
        <f t="shared" si="2"/>
        <v>0</v>
      </c>
      <c r="AG2607" s="14">
        <f t="shared" si="3"/>
        <v>0</v>
      </c>
      <c r="AH2607" s="14">
        <f t="shared" si="4"/>
        <v>1</v>
      </c>
      <c r="AI2607" s="14">
        <f t="shared" si="5"/>
        <v>0</v>
      </c>
      <c r="AJ2607" s="10"/>
    </row>
    <row r="2608" ht="15.75" customHeight="1">
      <c r="A2608" s="9">
        <v>45696.0</v>
      </c>
      <c r="B2608" s="10" t="s">
        <v>5936</v>
      </c>
      <c r="C2608" s="10" t="s">
        <v>5937</v>
      </c>
      <c r="D2608" s="11">
        <v>5.1994308228E10</v>
      </c>
      <c r="E2608" s="10" t="s">
        <v>8586</v>
      </c>
      <c r="F2608" s="10" t="s">
        <v>8587</v>
      </c>
      <c r="G2608" s="10" t="s">
        <v>8588</v>
      </c>
      <c r="H2608" s="10" t="s">
        <v>8598</v>
      </c>
      <c r="I2608" s="10" t="s">
        <v>8614</v>
      </c>
      <c r="J2608" s="10" t="s">
        <v>8599</v>
      </c>
      <c r="K2608" s="10" t="s">
        <v>8606</v>
      </c>
      <c r="L2608" s="10" t="s">
        <v>8592</v>
      </c>
      <c r="M2608" s="10" t="s">
        <v>8611</v>
      </c>
      <c r="N2608" s="12" t="s">
        <v>11</v>
      </c>
      <c r="O2608" s="12" t="s">
        <v>13</v>
      </c>
      <c r="P2608" s="12" t="s">
        <v>1337</v>
      </c>
      <c r="Q2608" s="12" t="s">
        <v>1338</v>
      </c>
      <c r="R2608" s="12" t="s">
        <v>14</v>
      </c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3">
        <f>ROUNDUP(SUM(VLOOKUP(F2608,'Pontuação 3.0'!A$2:B$11,2,FALSE),VLOOKUP(E2608,'Pontuação 3.0'!C$2:D$11,2,FALSE),VLOOKUP(H2608,'Pontuação 3.0'!I$2:J$11,2,FALSE),VLOOKUP(J2608,'Pontuação 3.0'!G$2:H$11,2,FALSE),VLOOKUP(G2608,'Pontuação 3.0'!E$2:F$11,2,FALSE),VLOOKUP(K2608,'Pontuação 3.0'!K$2:L$11,2,FALSE),VLOOKUP(L2608,'Pontuação 3.0'!M$2:N$13,2,FALSE)),0)</f>
        <v>2383</v>
      </c>
      <c r="AD2608" s="14">
        <f t="shared" si="1"/>
        <v>238</v>
      </c>
      <c r="AE2608" s="14" t="str">
        <f t="array" ref="AE2608">IFERROR(INDEX('Pontuação 3.0'!G$13:G$191, MATCH(AD2608, 'Pontuação 3.0'!F$13:F$191, 0)), "Faixa Indefinida")</f>
        <v>A</v>
      </c>
      <c r="AF2608" s="14">
        <f t="shared" si="2"/>
        <v>1</v>
      </c>
      <c r="AG2608" s="14">
        <f t="shared" si="3"/>
        <v>0</v>
      </c>
      <c r="AH2608" s="14">
        <f t="shared" si="4"/>
        <v>0</v>
      </c>
      <c r="AI2608" s="14">
        <f t="shared" si="5"/>
        <v>0</v>
      </c>
      <c r="AJ2608" s="10"/>
    </row>
    <row r="2609" ht="15.75" customHeight="1">
      <c r="A2609" s="9">
        <v>45696.0</v>
      </c>
      <c r="B2609" s="10" t="s">
        <v>5938</v>
      </c>
      <c r="C2609" s="10" t="s">
        <v>5939</v>
      </c>
      <c r="D2609" s="11">
        <v>9.9981237637E10</v>
      </c>
      <c r="E2609" s="10" t="s">
        <v>8586</v>
      </c>
      <c r="F2609" s="10" t="s">
        <v>8587</v>
      </c>
      <c r="G2609" s="10" t="s">
        <v>8588</v>
      </c>
      <c r="H2609" s="10" t="s">
        <v>8598</v>
      </c>
      <c r="I2609" s="10" t="s">
        <v>8614</v>
      </c>
      <c r="J2609" s="10" t="s">
        <v>8591</v>
      </c>
      <c r="K2609" s="10" t="s">
        <v>8606</v>
      </c>
      <c r="L2609" s="10" t="s">
        <v>8592</v>
      </c>
      <c r="M2609" s="10" t="s">
        <v>8601</v>
      </c>
      <c r="N2609" s="12" t="s">
        <v>11</v>
      </c>
      <c r="O2609" s="12" t="s">
        <v>13</v>
      </c>
      <c r="P2609" s="12" t="s">
        <v>19</v>
      </c>
      <c r="Q2609" s="12" t="s">
        <v>45</v>
      </c>
      <c r="R2609" s="12" t="s">
        <v>14</v>
      </c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3">
        <f>ROUNDUP(SUM(VLOOKUP(F2609,'Pontuação 3.0'!A$2:B$11,2,FALSE),VLOOKUP(E2609,'Pontuação 3.0'!C$2:D$11,2,FALSE),VLOOKUP(H2609,'Pontuação 3.0'!I$2:J$11,2,FALSE),VLOOKUP(J2609,'Pontuação 3.0'!G$2:H$11,2,FALSE),VLOOKUP(G2609,'Pontuação 3.0'!E$2:F$11,2,FALSE),VLOOKUP(K2609,'Pontuação 3.0'!K$2:L$11,2,FALSE),VLOOKUP(L2609,'Pontuação 3.0'!M$2:N$13,2,FALSE)),0)</f>
        <v>2535</v>
      </c>
      <c r="AD2609" s="14">
        <f t="shared" si="1"/>
        <v>254</v>
      </c>
      <c r="AE2609" s="14" t="str">
        <f t="array" ref="AE2609">IFERROR(INDEX('Pontuação 3.0'!G$13:G$191, MATCH(AD2609, 'Pontuação 3.0'!F$13:F$191, 0)), "Faixa Indefinida")</f>
        <v>A</v>
      </c>
      <c r="AF2609" s="14">
        <f t="shared" si="2"/>
        <v>1</v>
      </c>
      <c r="AG2609" s="14">
        <f t="shared" si="3"/>
        <v>0</v>
      </c>
      <c r="AH2609" s="14">
        <f t="shared" si="4"/>
        <v>0</v>
      </c>
      <c r="AI2609" s="14">
        <f t="shared" si="5"/>
        <v>0</v>
      </c>
      <c r="AJ2609" s="10"/>
    </row>
    <row r="2610" ht="15.75" customHeight="1">
      <c r="A2610" s="9">
        <v>45696.0</v>
      </c>
      <c r="B2610" s="10" t="s">
        <v>5934</v>
      </c>
      <c r="C2610" s="10" t="s">
        <v>5935</v>
      </c>
      <c r="D2610" s="11">
        <v>1.6991509006E10</v>
      </c>
      <c r="E2610" s="10" t="s">
        <v>8622</v>
      </c>
      <c r="F2610" s="10" t="s">
        <v>8596</v>
      </c>
      <c r="G2610" s="10" t="s">
        <v>8620</v>
      </c>
      <c r="H2610" s="10" t="s">
        <v>8626</v>
      </c>
      <c r="I2610" s="10" t="s">
        <v>8590</v>
      </c>
      <c r="J2610" s="10" t="s">
        <v>8599</v>
      </c>
      <c r="K2610" s="10" t="s">
        <v>8606</v>
      </c>
      <c r="L2610" s="10" t="s">
        <v>8592</v>
      </c>
      <c r="M2610" s="10" t="s">
        <v>8593</v>
      </c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3">
        <f>ROUNDUP(SUM(VLOOKUP(F2610,'Pontuação 3.0'!A$2:B$11,2,FALSE),VLOOKUP(E2610,'Pontuação 3.0'!C$2:D$11,2,FALSE),VLOOKUP(H2610,'Pontuação 3.0'!I$2:J$11,2,FALSE),VLOOKUP(J2610,'Pontuação 3.0'!G$2:H$11,2,FALSE),VLOOKUP(G2610,'Pontuação 3.0'!E$2:F$11,2,FALSE),VLOOKUP(K2610,'Pontuação 3.0'!K$2:L$11,2,FALSE),VLOOKUP(L2610,'Pontuação 3.0'!M$2:N$13,2,FALSE)),0)</f>
        <v>1932</v>
      </c>
      <c r="AD2610" s="14">
        <f t="shared" si="1"/>
        <v>193</v>
      </c>
      <c r="AE2610" s="14" t="str">
        <f t="array" ref="AE2610">IFERROR(INDEX('Pontuação 3.0'!G$13:G$191, MATCH(AD2610, 'Pontuação 3.0'!F$13:F$191, 0)), "Faixa Indefinida")</f>
        <v>C</v>
      </c>
      <c r="AF2610" s="14">
        <f t="shared" si="2"/>
        <v>0</v>
      </c>
      <c r="AG2610" s="14">
        <f t="shared" si="3"/>
        <v>0</v>
      </c>
      <c r="AH2610" s="14">
        <f t="shared" si="4"/>
        <v>1</v>
      </c>
      <c r="AI2610" s="14">
        <f t="shared" si="5"/>
        <v>0</v>
      </c>
      <c r="AJ2610" s="10"/>
    </row>
    <row r="2611" ht="15.75" customHeight="1">
      <c r="A2611" s="9">
        <v>45696.0</v>
      </c>
      <c r="B2611" s="10" t="s">
        <v>5940</v>
      </c>
      <c r="C2611" s="10" t="s">
        <v>5941</v>
      </c>
      <c r="D2611" s="11">
        <v>5.1991934193E10</v>
      </c>
      <c r="E2611" s="10" t="s">
        <v>8586</v>
      </c>
      <c r="F2611" s="10" t="s">
        <v>8610</v>
      </c>
      <c r="G2611" s="10" t="s">
        <v>8620</v>
      </c>
      <c r="H2611" s="10" t="s">
        <v>8598</v>
      </c>
      <c r="I2611" s="10" t="s">
        <v>8590</v>
      </c>
      <c r="J2611" s="10" t="s">
        <v>8599</v>
      </c>
      <c r="K2611" s="10" t="s">
        <v>8590</v>
      </c>
      <c r="L2611" s="10" t="s">
        <v>8592</v>
      </c>
      <c r="M2611" s="10" t="s">
        <v>8593</v>
      </c>
      <c r="N2611" s="12" t="s">
        <v>11</v>
      </c>
      <c r="O2611" s="12" t="s">
        <v>13</v>
      </c>
      <c r="P2611" s="12" t="s">
        <v>77</v>
      </c>
      <c r="Q2611" s="12" t="s">
        <v>45</v>
      </c>
      <c r="R2611" s="12" t="s">
        <v>23</v>
      </c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3">
        <f>ROUNDUP(SUM(VLOOKUP(F2611,'Pontuação 3.0'!A$2:B$11,2,FALSE),VLOOKUP(E2611,'Pontuação 3.0'!C$2:D$11,2,FALSE),VLOOKUP(H2611,'Pontuação 3.0'!I$2:J$11,2,FALSE),VLOOKUP(J2611,'Pontuação 3.0'!G$2:H$11,2,FALSE),VLOOKUP(G2611,'Pontuação 3.0'!E$2:F$11,2,FALSE),VLOOKUP(K2611,'Pontuação 3.0'!K$2:L$11,2,FALSE),VLOOKUP(L2611,'Pontuação 3.0'!M$2:N$13,2,FALSE)),0)</f>
        <v>1760</v>
      </c>
      <c r="AD2611" s="14">
        <f t="shared" si="1"/>
        <v>176</v>
      </c>
      <c r="AE2611" s="14" t="str">
        <f t="array" ref="AE2611">IFERROR(INDEX('Pontuação 3.0'!G$13:G$191, MATCH(AD2611, 'Pontuação 3.0'!F$13:F$191, 0)), "Faixa Indefinida")</f>
        <v>D</v>
      </c>
      <c r="AF2611" s="14">
        <f t="shared" si="2"/>
        <v>0</v>
      </c>
      <c r="AG2611" s="14">
        <f t="shared" si="3"/>
        <v>0</v>
      </c>
      <c r="AH2611" s="14">
        <f t="shared" si="4"/>
        <v>0</v>
      </c>
      <c r="AI2611" s="14">
        <f t="shared" si="5"/>
        <v>1</v>
      </c>
      <c r="AJ2611" s="10"/>
    </row>
    <row r="2612" ht="15.75" customHeight="1">
      <c r="A2612" s="9">
        <v>45696.0</v>
      </c>
      <c r="B2612" s="10" t="s">
        <v>5942</v>
      </c>
      <c r="C2612" s="10" t="s">
        <v>5943</v>
      </c>
      <c r="D2612" s="10" t="s">
        <v>5944</v>
      </c>
      <c r="E2612" s="10" t="s">
        <v>8586</v>
      </c>
      <c r="F2612" s="10" t="s">
        <v>8587</v>
      </c>
      <c r="G2612" s="10" t="s">
        <v>8620</v>
      </c>
      <c r="H2612" s="10" t="s">
        <v>8598</v>
      </c>
      <c r="I2612" s="10" t="s">
        <v>8590</v>
      </c>
      <c r="J2612" s="10" t="s">
        <v>8599</v>
      </c>
      <c r="K2612" s="10" t="s">
        <v>8590</v>
      </c>
      <c r="L2612" s="10" t="s">
        <v>8615</v>
      </c>
      <c r="M2612" s="10" t="s">
        <v>8601</v>
      </c>
      <c r="N2612" s="12" t="s">
        <v>11</v>
      </c>
      <c r="O2612" s="12" t="s">
        <v>13</v>
      </c>
      <c r="P2612" s="12" t="s">
        <v>19</v>
      </c>
      <c r="Q2612" s="12" t="s">
        <v>49</v>
      </c>
      <c r="R2612" s="12" t="s">
        <v>14</v>
      </c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3">
        <f>ROUNDUP(SUM(VLOOKUP(F2612,'Pontuação 3.0'!A$2:B$11,2,FALSE),VLOOKUP(E2612,'Pontuação 3.0'!C$2:D$11,2,FALSE),VLOOKUP(H2612,'Pontuação 3.0'!I$2:J$11,2,FALSE),VLOOKUP(J2612,'Pontuação 3.0'!G$2:H$11,2,FALSE),VLOOKUP(G2612,'Pontuação 3.0'!E$2:F$11,2,FALSE),VLOOKUP(K2612,'Pontuação 3.0'!K$2:L$11,2,FALSE),VLOOKUP(L2612,'Pontuação 3.0'!M$2:N$13,2,FALSE)),0)</f>
        <v>2068</v>
      </c>
      <c r="AD2612" s="14">
        <f t="shared" si="1"/>
        <v>207</v>
      </c>
      <c r="AE2612" s="14" t="str">
        <f t="array" ref="AE2612">IFERROR(INDEX('Pontuação 3.0'!G$13:G$191, MATCH(AD2612, 'Pontuação 3.0'!F$13:F$191, 0)), "Faixa Indefinida")</f>
        <v>C</v>
      </c>
      <c r="AF2612" s="14">
        <f t="shared" si="2"/>
        <v>0</v>
      </c>
      <c r="AG2612" s="14">
        <f t="shared" si="3"/>
        <v>0</v>
      </c>
      <c r="AH2612" s="14">
        <f t="shared" si="4"/>
        <v>1</v>
      </c>
      <c r="AI2612" s="14">
        <f t="shared" si="5"/>
        <v>0</v>
      </c>
      <c r="AJ2612" s="10"/>
    </row>
    <row r="2613" ht="15.75" customHeight="1">
      <c r="A2613" s="9">
        <v>45696.0</v>
      </c>
      <c r="B2613" s="10" t="s">
        <v>1133</v>
      </c>
      <c r="C2613" s="10" t="s">
        <v>5948</v>
      </c>
      <c r="D2613" s="11">
        <v>8.2993742994E10</v>
      </c>
      <c r="E2613" s="10" t="s">
        <v>8586</v>
      </c>
      <c r="F2613" s="10" t="s">
        <v>8631</v>
      </c>
      <c r="G2613" s="10" t="s">
        <v>8623</v>
      </c>
      <c r="H2613" s="10" t="s">
        <v>8626</v>
      </c>
      <c r="I2613" s="10" t="s">
        <v>8590</v>
      </c>
      <c r="J2613" s="10" t="s">
        <v>8599</v>
      </c>
      <c r="K2613" s="10" t="s">
        <v>8590</v>
      </c>
      <c r="L2613" s="10" t="s">
        <v>8592</v>
      </c>
      <c r="M2613" s="10" t="s">
        <v>8593</v>
      </c>
      <c r="N2613" s="12" t="s">
        <v>11</v>
      </c>
      <c r="O2613" s="12" t="s">
        <v>13</v>
      </c>
      <c r="P2613" s="12" t="s">
        <v>12</v>
      </c>
      <c r="Q2613" s="12" t="s">
        <v>49</v>
      </c>
      <c r="R2613" s="12" t="s">
        <v>14</v>
      </c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3">
        <f>ROUNDUP(SUM(VLOOKUP(F2613,'Pontuação 3.0'!A$2:B$11,2,FALSE),VLOOKUP(E2613,'Pontuação 3.0'!C$2:D$11,2,FALSE),VLOOKUP(H2613,'Pontuação 3.0'!I$2:J$11,2,FALSE),VLOOKUP(J2613,'Pontuação 3.0'!G$2:H$11,2,FALSE),VLOOKUP(G2613,'Pontuação 3.0'!E$2:F$11,2,FALSE),VLOOKUP(K2613,'Pontuação 3.0'!K$2:L$11,2,FALSE),VLOOKUP(L2613,'Pontuação 3.0'!M$2:N$13,2,FALSE)),0)</f>
        <v>2019</v>
      </c>
      <c r="AD2613" s="14">
        <f t="shared" si="1"/>
        <v>202</v>
      </c>
      <c r="AE2613" s="14" t="str">
        <f t="array" ref="AE2613">IFERROR(INDEX('Pontuação 3.0'!G$13:G$191, MATCH(AD2613, 'Pontuação 3.0'!F$13:F$191, 0)), "Faixa Indefinida")</f>
        <v>C</v>
      </c>
      <c r="AF2613" s="14">
        <f t="shared" si="2"/>
        <v>0</v>
      </c>
      <c r="AG2613" s="14">
        <f t="shared" si="3"/>
        <v>0</v>
      </c>
      <c r="AH2613" s="14">
        <f t="shared" si="4"/>
        <v>1</v>
      </c>
      <c r="AI2613" s="14">
        <f t="shared" si="5"/>
        <v>0</v>
      </c>
      <c r="AJ2613" s="10"/>
    </row>
    <row r="2614" ht="15.75" customHeight="1">
      <c r="A2614" s="9">
        <v>45696.0</v>
      </c>
      <c r="B2614" s="10" t="s">
        <v>141</v>
      </c>
      <c r="C2614" s="10" t="s">
        <v>5949</v>
      </c>
      <c r="D2614" s="11">
        <v>4.6999755802E10</v>
      </c>
      <c r="E2614" s="10" t="s">
        <v>8622</v>
      </c>
      <c r="F2614" s="10" t="s">
        <v>8596</v>
      </c>
      <c r="G2614" s="10" t="s">
        <v>8588</v>
      </c>
      <c r="H2614" s="10" t="s">
        <v>8605</v>
      </c>
      <c r="I2614" s="10" t="s">
        <v>8614</v>
      </c>
      <c r="J2614" s="10" t="s">
        <v>8591</v>
      </c>
      <c r="K2614" s="10" t="s">
        <v>8590</v>
      </c>
      <c r="L2614" s="10" t="s">
        <v>8607</v>
      </c>
      <c r="M2614" s="10" t="s">
        <v>8611</v>
      </c>
      <c r="N2614" s="12" t="s">
        <v>11</v>
      </c>
      <c r="O2614" s="12" t="s">
        <v>13</v>
      </c>
      <c r="P2614" s="12" t="s">
        <v>19</v>
      </c>
      <c r="Q2614" s="12" t="s">
        <v>45</v>
      </c>
      <c r="R2614" s="12" t="s">
        <v>14</v>
      </c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3">
        <f>ROUNDUP(SUM(VLOOKUP(F2614,'Pontuação 3.0'!A$2:B$11,2,FALSE),VLOOKUP(E2614,'Pontuação 3.0'!C$2:D$11,2,FALSE),VLOOKUP(H2614,'Pontuação 3.0'!I$2:J$11,2,FALSE),VLOOKUP(J2614,'Pontuação 3.0'!G$2:H$11,2,FALSE),VLOOKUP(G2614,'Pontuação 3.0'!E$2:F$11,2,FALSE),VLOOKUP(K2614,'Pontuação 3.0'!K$2:L$11,2,FALSE),VLOOKUP(L2614,'Pontuação 3.0'!M$2:N$13,2,FALSE)),0)</f>
        <v>2017</v>
      </c>
      <c r="AD2614" s="14">
        <f t="shared" si="1"/>
        <v>202</v>
      </c>
      <c r="AE2614" s="14" t="str">
        <f t="array" ref="AE2614">IFERROR(INDEX('Pontuação 3.0'!G$13:G$191, MATCH(AD2614, 'Pontuação 3.0'!F$13:F$191, 0)), "Faixa Indefinida")</f>
        <v>C</v>
      </c>
      <c r="AF2614" s="14">
        <f t="shared" si="2"/>
        <v>0</v>
      </c>
      <c r="AG2614" s="14">
        <f t="shared" si="3"/>
        <v>0</v>
      </c>
      <c r="AH2614" s="14">
        <f t="shared" si="4"/>
        <v>1</v>
      </c>
      <c r="AI2614" s="14">
        <f t="shared" si="5"/>
        <v>0</v>
      </c>
      <c r="AJ2614" s="10"/>
    </row>
    <row r="2615" ht="15.75" customHeight="1">
      <c r="A2615" s="9">
        <v>45696.0</v>
      </c>
      <c r="B2615" s="10" t="s">
        <v>5952</v>
      </c>
      <c r="C2615" s="10" t="s">
        <v>5953</v>
      </c>
      <c r="D2615" s="11">
        <v>2.19905208E10</v>
      </c>
      <c r="E2615" s="10" t="s">
        <v>8586</v>
      </c>
      <c r="F2615" s="10" t="s">
        <v>8587</v>
      </c>
      <c r="G2615" s="10" t="s">
        <v>8588</v>
      </c>
      <c r="H2615" s="10" t="s">
        <v>8589</v>
      </c>
      <c r="I2615" s="10" t="s">
        <v>8614</v>
      </c>
      <c r="J2615" s="10" t="s">
        <v>8617</v>
      </c>
      <c r="K2615" s="10" t="s">
        <v>8590</v>
      </c>
      <c r="L2615" s="10" t="s">
        <v>8592</v>
      </c>
      <c r="M2615" s="10" t="s">
        <v>8601</v>
      </c>
      <c r="N2615" s="12" t="s">
        <v>11</v>
      </c>
      <c r="O2615" s="12" t="s">
        <v>13</v>
      </c>
      <c r="P2615" s="12" t="s">
        <v>22</v>
      </c>
      <c r="Q2615" s="12" t="s">
        <v>31</v>
      </c>
      <c r="R2615" s="12" t="s">
        <v>14</v>
      </c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3">
        <f>ROUNDUP(SUM(VLOOKUP(F2615,'Pontuação 3.0'!A$2:B$11,2,FALSE),VLOOKUP(E2615,'Pontuação 3.0'!C$2:D$11,2,FALSE),VLOOKUP(H2615,'Pontuação 3.0'!I$2:J$11,2,FALSE),VLOOKUP(J2615,'Pontuação 3.0'!G$2:H$11,2,FALSE),VLOOKUP(G2615,'Pontuação 3.0'!E$2:F$11,2,FALSE),VLOOKUP(K2615,'Pontuação 3.0'!K$2:L$11,2,FALSE),VLOOKUP(L2615,'Pontuação 3.0'!M$2:N$13,2,FALSE)),0)</f>
        <v>2484</v>
      </c>
      <c r="AD2615" s="14">
        <f t="shared" si="1"/>
        <v>248</v>
      </c>
      <c r="AE2615" s="14" t="str">
        <f t="array" ref="AE2615">IFERROR(INDEX('Pontuação 3.0'!G$13:G$191, MATCH(AD2615, 'Pontuação 3.0'!F$13:F$191, 0)), "Faixa Indefinida")</f>
        <v>A</v>
      </c>
      <c r="AF2615" s="14">
        <f t="shared" si="2"/>
        <v>1</v>
      </c>
      <c r="AG2615" s="14">
        <f t="shared" si="3"/>
        <v>0</v>
      </c>
      <c r="AH2615" s="14">
        <f t="shared" si="4"/>
        <v>0</v>
      </c>
      <c r="AI2615" s="14">
        <f t="shared" si="5"/>
        <v>0</v>
      </c>
      <c r="AJ2615" s="10"/>
    </row>
    <row r="2616" ht="15.75" customHeight="1">
      <c r="A2616" s="9">
        <v>45696.0</v>
      </c>
      <c r="B2616" s="10" t="s">
        <v>285</v>
      </c>
      <c r="C2616" s="10" t="s">
        <v>5954</v>
      </c>
      <c r="D2616" s="11">
        <v>2.1964541882E10</v>
      </c>
      <c r="E2616" s="10" t="s">
        <v>8586</v>
      </c>
      <c r="F2616" s="10" t="s">
        <v>8596</v>
      </c>
      <c r="G2616" s="10" t="s">
        <v>8588</v>
      </c>
      <c r="H2616" s="10" t="s">
        <v>8632</v>
      </c>
      <c r="I2616" s="10" t="s">
        <v>8614</v>
      </c>
      <c r="J2616" s="10" t="s">
        <v>8591</v>
      </c>
      <c r="K2616" s="10" t="s">
        <v>8590</v>
      </c>
      <c r="L2616" s="10" t="s">
        <v>8615</v>
      </c>
      <c r="M2616" s="10" t="s">
        <v>8625</v>
      </c>
      <c r="N2616" s="12" t="s">
        <v>11</v>
      </c>
      <c r="O2616" s="12" t="s">
        <v>13</v>
      </c>
      <c r="P2616" s="12" t="s">
        <v>114</v>
      </c>
      <c r="Q2616" s="12" t="s">
        <v>49</v>
      </c>
      <c r="R2616" s="12" t="s">
        <v>14</v>
      </c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3">
        <f>ROUNDUP(SUM(VLOOKUP(F2616,'Pontuação 3.0'!A$2:B$11,2,FALSE),VLOOKUP(E2616,'Pontuação 3.0'!C$2:D$11,2,FALSE),VLOOKUP(H2616,'Pontuação 3.0'!I$2:J$11,2,FALSE),VLOOKUP(J2616,'Pontuação 3.0'!G$2:H$11,2,FALSE),VLOOKUP(G2616,'Pontuação 3.0'!E$2:F$11,2,FALSE),VLOOKUP(K2616,'Pontuação 3.0'!K$2:L$11,2,FALSE),VLOOKUP(L2616,'Pontuação 3.0'!M$2:N$13,2,FALSE)),0)</f>
        <v>2119</v>
      </c>
      <c r="AD2616" s="14">
        <f t="shared" si="1"/>
        <v>212</v>
      </c>
      <c r="AE2616" s="14" t="str">
        <f t="array" ref="AE2616">IFERROR(INDEX('Pontuação 3.0'!G$13:G$191, MATCH(AD2616, 'Pontuação 3.0'!F$13:F$191, 0)), "Faixa Indefinida")</f>
        <v>C</v>
      </c>
      <c r="AF2616" s="14">
        <f t="shared" si="2"/>
        <v>0</v>
      </c>
      <c r="AG2616" s="14">
        <f t="shared" si="3"/>
        <v>0</v>
      </c>
      <c r="AH2616" s="14">
        <f t="shared" si="4"/>
        <v>1</v>
      </c>
      <c r="AI2616" s="14">
        <f t="shared" si="5"/>
        <v>0</v>
      </c>
      <c r="AJ2616" s="10"/>
    </row>
    <row r="2617" ht="15.75" customHeight="1">
      <c r="A2617" s="9">
        <v>45696.0</v>
      </c>
      <c r="B2617" s="10" t="s">
        <v>5955</v>
      </c>
      <c r="C2617" s="10" t="s">
        <v>8786</v>
      </c>
      <c r="D2617" s="15" t="s">
        <v>8787</v>
      </c>
      <c r="E2617" s="10" t="s">
        <v>8586</v>
      </c>
      <c r="F2617" s="10" t="s">
        <v>8596</v>
      </c>
      <c r="G2617" s="10" t="s">
        <v>8588</v>
      </c>
      <c r="H2617" s="10" t="s">
        <v>8598</v>
      </c>
      <c r="I2617" s="10" t="s">
        <v>8590</v>
      </c>
      <c r="J2617" s="10" t="s">
        <v>8591</v>
      </c>
      <c r="K2617" s="10" t="s">
        <v>8590</v>
      </c>
      <c r="L2617" s="10" t="s">
        <v>8615</v>
      </c>
      <c r="M2617" s="10" t="s">
        <v>8593</v>
      </c>
      <c r="N2617" s="12" t="s">
        <v>11</v>
      </c>
      <c r="O2617" s="12" t="s">
        <v>13</v>
      </c>
      <c r="P2617" s="12" t="s">
        <v>19</v>
      </c>
      <c r="Q2617" s="12" t="s">
        <v>1424</v>
      </c>
      <c r="R2617" s="12" t="s">
        <v>14</v>
      </c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3">
        <f>ROUNDUP(SUM(VLOOKUP(F2617,'Pontuação 3.0'!A$2:B$11,2,FALSE),VLOOKUP(E2617,'Pontuação 3.0'!C$2:D$11,2,FALSE),VLOOKUP(H2617,'Pontuação 3.0'!I$2:J$11,2,FALSE),VLOOKUP(J2617,'Pontuação 3.0'!G$2:H$11,2,FALSE),VLOOKUP(G2617,'Pontuação 3.0'!E$2:F$11,2,FALSE),VLOOKUP(K2617,'Pontuação 3.0'!K$2:L$11,2,FALSE),VLOOKUP(L2617,'Pontuação 3.0'!M$2:N$13,2,FALSE)),0)</f>
        <v>2227</v>
      </c>
      <c r="AD2617" s="14">
        <f t="shared" si="1"/>
        <v>223</v>
      </c>
      <c r="AE2617" s="14" t="str">
        <f t="array" ref="AE2617">IFERROR(INDEX('Pontuação 3.0'!G$13:G$191, MATCH(AD2617, 'Pontuação 3.0'!F$13:F$191, 0)), "Faixa Indefinida")</f>
        <v>B</v>
      </c>
      <c r="AF2617" s="14">
        <f t="shared" si="2"/>
        <v>0</v>
      </c>
      <c r="AG2617" s="14">
        <f t="shared" si="3"/>
        <v>1</v>
      </c>
      <c r="AH2617" s="14">
        <f t="shared" si="4"/>
        <v>0</v>
      </c>
      <c r="AI2617" s="14">
        <f t="shared" si="5"/>
        <v>0</v>
      </c>
      <c r="AJ2617" s="10"/>
    </row>
    <row r="2618" ht="15.75" customHeight="1">
      <c r="A2618" s="9">
        <v>45696.0</v>
      </c>
      <c r="B2618" s="10" t="s">
        <v>367</v>
      </c>
      <c r="C2618" s="10" t="s">
        <v>5957</v>
      </c>
      <c r="D2618" s="11">
        <v>5.4999573189E10</v>
      </c>
      <c r="E2618" s="10" t="s">
        <v>8586</v>
      </c>
      <c r="F2618" s="10" t="s">
        <v>8587</v>
      </c>
      <c r="G2618" s="10" t="s">
        <v>8620</v>
      </c>
      <c r="H2618" s="10" t="s">
        <v>8598</v>
      </c>
      <c r="I2618" s="10" t="s">
        <v>8590</v>
      </c>
      <c r="J2618" s="10" t="s">
        <v>8599</v>
      </c>
      <c r="K2618" s="10" t="s">
        <v>8590</v>
      </c>
      <c r="L2618" s="10" t="s">
        <v>8592</v>
      </c>
      <c r="M2618" s="10" t="s">
        <v>8593</v>
      </c>
      <c r="N2618" s="12" t="s">
        <v>11</v>
      </c>
      <c r="O2618" s="12" t="s">
        <v>13</v>
      </c>
      <c r="P2618" s="12" t="s">
        <v>19</v>
      </c>
      <c r="Q2618" s="12" t="s">
        <v>1424</v>
      </c>
      <c r="R2618" s="12" t="s">
        <v>23</v>
      </c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3">
        <f>ROUNDUP(SUM(VLOOKUP(F2618,'Pontuação 3.0'!A$2:B$11,2,FALSE),VLOOKUP(E2618,'Pontuação 3.0'!C$2:D$11,2,FALSE),VLOOKUP(H2618,'Pontuação 3.0'!I$2:J$11,2,FALSE),VLOOKUP(J2618,'Pontuação 3.0'!G$2:H$11,2,FALSE),VLOOKUP(G2618,'Pontuação 3.0'!E$2:F$11,2,FALSE),VLOOKUP(K2618,'Pontuação 3.0'!K$2:L$11,2,FALSE),VLOOKUP(L2618,'Pontuação 3.0'!M$2:N$13,2,FALSE)),0)</f>
        <v>1982</v>
      </c>
      <c r="AD2618" s="14">
        <f t="shared" si="1"/>
        <v>198</v>
      </c>
      <c r="AE2618" s="14" t="str">
        <f t="array" ref="AE2618">IFERROR(INDEX('Pontuação 3.0'!G$13:G$191, MATCH(AD2618, 'Pontuação 3.0'!F$13:F$191, 0)), "Faixa Indefinida")</f>
        <v>C</v>
      </c>
      <c r="AF2618" s="14">
        <f t="shared" si="2"/>
        <v>0</v>
      </c>
      <c r="AG2618" s="14">
        <f t="shared" si="3"/>
        <v>0</v>
      </c>
      <c r="AH2618" s="14">
        <f t="shared" si="4"/>
        <v>1</v>
      </c>
      <c r="AI2618" s="14">
        <f t="shared" si="5"/>
        <v>0</v>
      </c>
      <c r="AJ2618" s="10"/>
    </row>
    <row r="2619" ht="15.75" customHeight="1">
      <c r="A2619" s="9">
        <v>45696.0</v>
      </c>
      <c r="B2619" s="10" t="s">
        <v>5958</v>
      </c>
      <c r="C2619" s="10" t="s">
        <v>5959</v>
      </c>
      <c r="D2619" s="11">
        <v>1.1989366843E10</v>
      </c>
      <c r="E2619" s="10" t="s">
        <v>8622</v>
      </c>
      <c r="F2619" s="10" t="s">
        <v>8610</v>
      </c>
      <c r="G2619" s="10" t="s">
        <v>8628</v>
      </c>
      <c r="H2619" s="10" t="s">
        <v>8626</v>
      </c>
      <c r="I2619" s="10" t="s">
        <v>8614</v>
      </c>
      <c r="J2619" s="10" t="s">
        <v>8599</v>
      </c>
      <c r="K2619" s="10" t="s">
        <v>8606</v>
      </c>
      <c r="L2619" s="10" t="s">
        <v>8592</v>
      </c>
      <c r="M2619" s="10" t="s">
        <v>8593</v>
      </c>
      <c r="N2619" s="12" t="s">
        <v>11</v>
      </c>
      <c r="O2619" s="12" t="s">
        <v>13</v>
      </c>
      <c r="P2619" s="12" t="s">
        <v>19</v>
      </c>
      <c r="Q2619" s="12" t="s">
        <v>15</v>
      </c>
      <c r="R2619" s="12" t="s">
        <v>14</v>
      </c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3">
        <f>ROUNDUP(SUM(VLOOKUP(F2619,'Pontuação 3.0'!A$2:B$11,2,FALSE),VLOOKUP(E2619,'Pontuação 3.0'!C$2:D$11,2,FALSE),VLOOKUP(H2619,'Pontuação 3.0'!I$2:J$11,2,FALSE),VLOOKUP(J2619,'Pontuação 3.0'!G$2:H$11,2,FALSE),VLOOKUP(G2619,'Pontuação 3.0'!E$2:F$11,2,FALSE),VLOOKUP(K2619,'Pontuação 3.0'!K$2:L$11,2,FALSE),VLOOKUP(L2619,'Pontuação 3.0'!M$2:N$13,2,FALSE)),0)</f>
        <v>1833</v>
      </c>
      <c r="AD2619" s="14">
        <f t="shared" si="1"/>
        <v>183</v>
      </c>
      <c r="AE2619" s="14" t="str">
        <f t="array" ref="AE2619">IFERROR(INDEX('Pontuação 3.0'!G$13:G$191, MATCH(AD2619, 'Pontuação 3.0'!F$13:F$191, 0)), "Faixa Indefinida")</f>
        <v>D</v>
      </c>
      <c r="AF2619" s="14">
        <f t="shared" si="2"/>
        <v>0</v>
      </c>
      <c r="AG2619" s="14">
        <f t="shared" si="3"/>
        <v>0</v>
      </c>
      <c r="AH2619" s="14">
        <f t="shared" si="4"/>
        <v>0</v>
      </c>
      <c r="AI2619" s="14">
        <f t="shared" si="5"/>
        <v>1</v>
      </c>
      <c r="AJ2619" s="10"/>
    </row>
    <row r="2620" ht="15.75" customHeight="1">
      <c r="A2620" s="9">
        <v>45696.0</v>
      </c>
      <c r="B2620" s="10" t="s">
        <v>5960</v>
      </c>
      <c r="C2620" s="10" t="s">
        <v>5961</v>
      </c>
      <c r="D2620" s="15" t="s">
        <v>8788</v>
      </c>
      <c r="E2620" s="10" t="s">
        <v>8586</v>
      </c>
      <c r="F2620" s="10" t="s">
        <v>8596</v>
      </c>
      <c r="G2620" s="10" t="s">
        <v>8620</v>
      </c>
      <c r="H2620" s="10" t="s">
        <v>8605</v>
      </c>
      <c r="I2620" s="10" t="s">
        <v>8614</v>
      </c>
      <c r="J2620" s="10" t="s">
        <v>8617</v>
      </c>
      <c r="K2620" s="10" t="s">
        <v>8590</v>
      </c>
      <c r="L2620" s="10" t="s">
        <v>8615</v>
      </c>
      <c r="M2620" s="10" t="s">
        <v>8601</v>
      </c>
      <c r="N2620" s="12" t="s">
        <v>11</v>
      </c>
      <c r="O2620" s="12" t="s">
        <v>13</v>
      </c>
      <c r="P2620" s="12" t="s">
        <v>19</v>
      </c>
      <c r="Q2620" s="12" t="s">
        <v>15</v>
      </c>
      <c r="R2620" s="12" t="s">
        <v>14</v>
      </c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3">
        <f>ROUNDUP(SUM(VLOOKUP(F2620,'Pontuação 3.0'!A$2:B$11,2,FALSE),VLOOKUP(E2620,'Pontuação 3.0'!C$2:D$11,2,FALSE),VLOOKUP(H2620,'Pontuação 3.0'!I$2:J$11,2,FALSE),VLOOKUP(J2620,'Pontuação 3.0'!G$2:H$11,2,FALSE),VLOOKUP(G2620,'Pontuação 3.0'!E$2:F$11,2,FALSE),VLOOKUP(K2620,'Pontuação 3.0'!K$2:L$11,2,FALSE),VLOOKUP(L2620,'Pontuação 3.0'!M$2:N$13,2,FALSE)),0)</f>
        <v>2146</v>
      </c>
      <c r="AD2620" s="14">
        <f t="shared" si="1"/>
        <v>215</v>
      </c>
      <c r="AE2620" s="14" t="str">
        <f t="array" ref="AE2620">IFERROR(INDEX('Pontuação 3.0'!G$13:G$191, MATCH(AD2620, 'Pontuação 3.0'!F$13:F$191, 0)), "Faixa Indefinida")</f>
        <v>B</v>
      </c>
      <c r="AF2620" s="14">
        <f t="shared" si="2"/>
        <v>0</v>
      </c>
      <c r="AG2620" s="14">
        <f t="shared" si="3"/>
        <v>1</v>
      </c>
      <c r="AH2620" s="14">
        <f t="shared" si="4"/>
        <v>0</v>
      </c>
      <c r="AI2620" s="14">
        <f t="shared" si="5"/>
        <v>0</v>
      </c>
      <c r="AJ2620" s="10"/>
    </row>
    <row r="2621" ht="15.75" customHeight="1">
      <c r="A2621" s="9">
        <v>45696.0</v>
      </c>
      <c r="B2621" s="10" t="s">
        <v>5962</v>
      </c>
      <c r="C2621" s="10" t="s">
        <v>5963</v>
      </c>
      <c r="D2621" s="15" t="s">
        <v>8789</v>
      </c>
      <c r="E2621" s="10" t="s">
        <v>8586</v>
      </c>
      <c r="F2621" s="10" t="s">
        <v>8596</v>
      </c>
      <c r="G2621" s="10" t="s">
        <v>8588</v>
      </c>
      <c r="H2621" s="10" t="s">
        <v>8632</v>
      </c>
      <c r="I2621" s="10" t="s">
        <v>8614</v>
      </c>
      <c r="J2621" s="10" t="s">
        <v>8617</v>
      </c>
      <c r="K2621" s="10" t="s">
        <v>8606</v>
      </c>
      <c r="L2621" s="10" t="s">
        <v>8615</v>
      </c>
      <c r="M2621" s="10" t="s">
        <v>8601</v>
      </c>
      <c r="N2621" s="12" t="s">
        <v>11</v>
      </c>
      <c r="O2621" s="12" t="s">
        <v>13</v>
      </c>
      <c r="P2621" s="12" t="s">
        <v>19</v>
      </c>
      <c r="Q2621" s="12" t="s">
        <v>15</v>
      </c>
      <c r="R2621" s="12" t="s">
        <v>14</v>
      </c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3">
        <f>ROUNDUP(SUM(VLOOKUP(F2621,'Pontuação 3.0'!A$2:B$11,2,FALSE),VLOOKUP(E2621,'Pontuação 3.0'!C$2:D$11,2,FALSE),VLOOKUP(H2621,'Pontuação 3.0'!I$2:J$11,2,FALSE),VLOOKUP(J2621,'Pontuação 3.0'!G$2:H$11,2,FALSE),VLOOKUP(G2621,'Pontuação 3.0'!E$2:F$11,2,FALSE),VLOOKUP(K2621,'Pontuação 3.0'!K$2:L$11,2,FALSE),VLOOKUP(L2621,'Pontuação 3.0'!M$2:N$13,2,FALSE)),0)</f>
        <v>2503</v>
      </c>
      <c r="AD2621" s="14">
        <f t="shared" si="1"/>
        <v>250</v>
      </c>
      <c r="AE2621" s="14" t="str">
        <f t="array" ref="AE2621">IFERROR(INDEX('Pontuação 3.0'!G$13:G$191, MATCH(AD2621, 'Pontuação 3.0'!F$13:F$191, 0)), "Faixa Indefinida")</f>
        <v>A</v>
      </c>
      <c r="AF2621" s="14">
        <f t="shared" si="2"/>
        <v>1</v>
      </c>
      <c r="AG2621" s="14">
        <f t="shared" si="3"/>
        <v>0</v>
      </c>
      <c r="AH2621" s="14">
        <f t="shared" si="4"/>
        <v>0</v>
      </c>
      <c r="AI2621" s="14">
        <f t="shared" si="5"/>
        <v>0</v>
      </c>
      <c r="AJ2621" s="10"/>
    </row>
    <row r="2622" ht="15.75" customHeight="1">
      <c r="A2622" s="9">
        <v>45696.0</v>
      </c>
      <c r="B2622" s="10" t="s">
        <v>5964</v>
      </c>
      <c r="C2622" s="10" t="s">
        <v>5965</v>
      </c>
      <c r="D2622" s="11">
        <v>9.298471045E10</v>
      </c>
      <c r="E2622" s="10" t="s">
        <v>8586</v>
      </c>
      <c r="F2622" s="10" t="s">
        <v>8596</v>
      </c>
      <c r="G2622" s="10" t="s">
        <v>8588</v>
      </c>
      <c r="H2622" s="10" t="s">
        <v>8598</v>
      </c>
      <c r="I2622" s="10" t="s">
        <v>8590</v>
      </c>
      <c r="J2622" s="10" t="s">
        <v>8591</v>
      </c>
      <c r="K2622" s="10" t="s">
        <v>8590</v>
      </c>
      <c r="L2622" s="10" t="s">
        <v>8615</v>
      </c>
      <c r="M2622" s="10" t="s">
        <v>8611</v>
      </c>
      <c r="N2622" s="12" t="s">
        <v>11</v>
      </c>
      <c r="O2622" s="12" t="s">
        <v>13</v>
      </c>
      <c r="P2622" s="12" t="s">
        <v>1657</v>
      </c>
      <c r="Q2622" s="12" t="s">
        <v>1658</v>
      </c>
      <c r="R2622" s="12" t="s">
        <v>23</v>
      </c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3">
        <f>ROUNDUP(SUM(VLOOKUP(F2622,'Pontuação 3.0'!A$2:B$11,2,FALSE),VLOOKUP(E2622,'Pontuação 3.0'!C$2:D$11,2,FALSE),VLOOKUP(H2622,'Pontuação 3.0'!I$2:J$11,2,FALSE),VLOOKUP(J2622,'Pontuação 3.0'!G$2:H$11,2,FALSE),VLOOKUP(G2622,'Pontuação 3.0'!E$2:F$11,2,FALSE),VLOOKUP(K2622,'Pontuação 3.0'!K$2:L$11,2,FALSE),VLOOKUP(L2622,'Pontuação 3.0'!M$2:N$13,2,FALSE)),0)</f>
        <v>2227</v>
      </c>
      <c r="AD2622" s="14">
        <f t="shared" si="1"/>
        <v>223</v>
      </c>
      <c r="AE2622" s="14" t="str">
        <f t="array" ref="AE2622">IFERROR(INDEX('Pontuação 3.0'!G$13:G$191, MATCH(AD2622, 'Pontuação 3.0'!F$13:F$191, 0)), "Faixa Indefinida")</f>
        <v>B</v>
      </c>
      <c r="AF2622" s="14">
        <f t="shared" si="2"/>
        <v>0</v>
      </c>
      <c r="AG2622" s="14">
        <f t="shared" si="3"/>
        <v>1</v>
      </c>
      <c r="AH2622" s="14">
        <f t="shared" si="4"/>
        <v>0</v>
      </c>
      <c r="AI2622" s="14">
        <f t="shared" si="5"/>
        <v>0</v>
      </c>
      <c r="AJ2622" s="10"/>
    </row>
    <row r="2623" ht="15.75" customHeight="1">
      <c r="A2623" s="9">
        <v>45696.0</v>
      </c>
      <c r="B2623" s="10" t="s">
        <v>5968</v>
      </c>
      <c r="C2623" s="10" t="s">
        <v>5969</v>
      </c>
      <c r="D2623" s="11">
        <v>9.1984688074E10</v>
      </c>
      <c r="E2623" s="10" t="s">
        <v>8622</v>
      </c>
      <c r="F2623" s="10" t="s">
        <v>8587</v>
      </c>
      <c r="G2623" s="10" t="s">
        <v>8588</v>
      </c>
      <c r="H2623" s="10" t="s">
        <v>8598</v>
      </c>
      <c r="I2623" s="10" t="s">
        <v>8614</v>
      </c>
      <c r="J2623" s="10" t="s">
        <v>8617</v>
      </c>
      <c r="K2623" s="10" t="s">
        <v>8606</v>
      </c>
      <c r="L2623" s="10" t="s">
        <v>8592</v>
      </c>
      <c r="M2623" s="10" t="s">
        <v>8611</v>
      </c>
      <c r="N2623" s="12" t="s">
        <v>11</v>
      </c>
      <c r="O2623" s="12" t="s">
        <v>13</v>
      </c>
      <c r="P2623" s="12" t="s">
        <v>22</v>
      </c>
      <c r="Q2623" s="12" t="s">
        <v>15</v>
      </c>
      <c r="R2623" s="12" t="s">
        <v>14</v>
      </c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3">
        <f>ROUNDUP(SUM(VLOOKUP(F2623,'Pontuação 3.0'!A$2:B$11,2,FALSE),VLOOKUP(E2623,'Pontuação 3.0'!C$2:D$11,2,FALSE),VLOOKUP(H2623,'Pontuação 3.0'!I$2:J$11,2,FALSE),VLOOKUP(J2623,'Pontuação 3.0'!G$2:H$11,2,FALSE),VLOOKUP(G2623,'Pontuação 3.0'!E$2:F$11,2,FALSE),VLOOKUP(K2623,'Pontuação 3.0'!K$2:L$11,2,FALSE),VLOOKUP(L2623,'Pontuação 3.0'!M$2:N$13,2,FALSE)),0)</f>
        <v>2628</v>
      </c>
      <c r="AD2623" s="14">
        <f t="shared" si="1"/>
        <v>263</v>
      </c>
      <c r="AE2623" s="14" t="str">
        <f t="array" ref="AE2623">IFERROR(INDEX('Pontuação 3.0'!G$13:G$191, MATCH(AD2623, 'Pontuação 3.0'!F$13:F$191, 0)), "Faixa Indefinida")</f>
        <v>A</v>
      </c>
      <c r="AF2623" s="14">
        <f t="shared" si="2"/>
        <v>1</v>
      </c>
      <c r="AG2623" s="14">
        <f t="shared" si="3"/>
        <v>0</v>
      </c>
      <c r="AH2623" s="14">
        <f t="shared" si="4"/>
        <v>0</v>
      </c>
      <c r="AI2623" s="14">
        <f t="shared" si="5"/>
        <v>0</v>
      </c>
      <c r="AJ2623" s="10"/>
    </row>
    <row r="2624" ht="15.75" customHeight="1">
      <c r="A2624" s="9">
        <v>45696.0</v>
      </c>
      <c r="B2624" s="10" t="s">
        <v>5971</v>
      </c>
      <c r="C2624" s="10" t="s">
        <v>5972</v>
      </c>
      <c r="D2624" s="11">
        <v>5.1990126958E10</v>
      </c>
      <c r="E2624" s="10" t="s">
        <v>8586</v>
      </c>
      <c r="F2624" s="10" t="s">
        <v>8631</v>
      </c>
      <c r="G2624" s="10" t="s">
        <v>8588</v>
      </c>
      <c r="H2624" s="10" t="s">
        <v>8605</v>
      </c>
      <c r="I2624" s="10" t="s">
        <v>8614</v>
      </c>
      <c r="J2624" s="10" t="s">
        <v>8599</v>
      </c>
      <c r="K2624" s="10" t="s">
        <v>8590</v>
      </c>
      <c r="L2624" s="10" t="s">
        <v>8600</v>
      </c>
      <c r="M2624" s="10" t="s">
        <v>8601</v>
      </c>
      <c r="N2624" s="12" t="s">
        <v>11</v>
      </c>
      <c r="O2624" s="12" t="s">
        <v>13</v>
      </c>
      <c r="P2624" s="12" t="s">
        <v>547</v>
      </c>
      <c r="Q2624" s="12" t="s">
        <v>548</v>
      </c>
      <c r="R2624" s="12" t="s">
        <v>14</v>
      </c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3">
        <f>ROUNDUP(SUM(VLOOKUP(F2624,'Pontuação 3.0'!A$2:B$11,2,FALSE),VLOOKUP(E2624,'Pontuação 3.0'!C$2:D$11,2,FALSE),VLOOKUP(H2624,'Pontuação 3.0'!I$2:J$11,2,FALSE),VLOOKUP(J2624,'Pontuação 3.0'!G$2:H$11,2,FALSE),VLOOKUP(G2624,'Pontuação 3.0'!E$2:F$11,2,FALSE),VLOOKUP(K2624,'Pontuação 3.0'!K$2:L$11,2,FALSE),VLOOKUP(L2624,'Pontuação 3.0'!M$2:N$13,2,FALSE)),0)</f>
        <v>2237</v>
      </c>
      <c r="AD2624" s="14">
        <f t="shared" si="1"/>
        <v>224</v>
      </c>
      <c r="AE2624" s="14" t="str">
        <f t="array" ref="AE2624">IFERROR(INDEX('Pontuação 3.0'!G$13:G$191, MATCH(AD2624, 'Pontuação 3.0'!F$13:F$191, 0)), "Faixa Indefinida")</f>
        <v>B</v>
      </c>
      <c r="AF2624" s="14">
        <f t="shared" si="2"/>
        <v>0</v>
      </c>
      <c r="AG2624" s="14">
        <f t="shared" si="3"/>
        <v>1</v>
      </c>
      <c r="AH2624" s="14">
        <f t="shared" si="4"/>
        <v>0</v>
      </c>
      <c r="AI2624" s="14">
        <f t="shared" si="5"/>
        <v>0</v>
      </c>
      <c r="AJ2624" s="10"/>
    </row>
    <row r="2625" ht="15.75" customHeight="1">
      <c r="A2625" s="9">
        <v>45696.0</v>
      </c>
      <c r="B2625" s="10" t="s">
        <v>3913</v>
      </c>
      <c r="C2625" s="10" t="s">
        <v>5970</v>
      </c>
      <c r="D2625" s="11">
        <v>6.1995179653E10</v>
      </c>
      <c r="E2625" s="10" t="s">
        <v>8622</v>
      </c>
      <c r="F2625" s="10" t="s">
        <v>8587</v>
      </c>
      <c r="G2625" s="10" t="s">
        <v>8620</v>
      </c>
      <c r="H2625" s="10" t="s">
        <v>8598</v>
      </c>
      <c r="I2625" s="10" t="s">
        <v>8590</v>
      </c>
      <c r="J2625" s="10" t="s">
        <v>8599</v>
      </c>
      <c r="K2625" s="10" t="s">
        <v>8606</v>
      </c>
      <c r="L2625" s="10" t="s">
        <v>8615</v>
      </c>
      <c r="M2625" s="10" t="s">
        <v>8611</v>
      </c>
      <c r="N2625" s="12" t="s">
        <v>11</v>
      </c>
      <c r="O2625" s="12" t="s">
        <v>13</v>
      </c>
      <c r="P2625" s="12" t="s">
        <v>114</v>
      </c>
      <c r="Q2625" s="12" t="s">
        <v>45</v>
      </c>
      <c r="R2625" s="12" t="s">
        <v>14</v>
      </c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3">
        <f>ROUNDUP(SUM(VLOOKUP(F2625,'Pontuação 3.0'!A$2:B$11,2,FALSE),VLOOKUP(E2625,'Pontuação 3.0'!C$2:D$11,2,FALSE),VLOOKUP(H2625,'Pontuação 3.0'!I$2:J$11,2,FALSE),VLOOKUP(J2625,'Pontuação 3.0'!G$2:H$11,2,FALSE),VLOOKUP(G2625,'Pontuação 3.0'!E$2:F$11,2,FALSE),VLOOKUP(K2625,'Pontuação 3.0'!K$2:L$11,2,FALSE),VLOOKUP(L2625,'Pontuação 3.0'!M$2:N$13,2,FALSE)),0)</f>
        <v>2299</v>
      </c>
      <c r="AD2625" s="14">
        <f t="shared" si="1"/>
        <v>230</v>
      </c>
      <c r="AE2625" s="14" t="str">
        <f t="array" ref="AE2625">IFERROR(INDEX('Pontuação 3.0'!G$13:G$191, MATCH(AD2625, 'Pontuação 3.0'!F$13:F$191, 0)), "Faixa Indefinida")</f>
        <v>B</v>
      </c>
      <c r="AF2625" s="14">
        <f t="shared" si="2"/>
        <v>0</v>
      </c>
      <c r="AG2625" s="14">
        <f t="shared" si="3"/>
        <v>1</v>
      </c>
      <c r="AH2625" s="14">
        <f t="shared" si="4"/>
        <v>0</v>
      </c>
      <c r="AI2625" s="14">
        <f t="shared" si="5"/>
        <v>0</v>
      </c>
      <c r="AJ2625" s="10"/>
    </row>
    <row r="2626" ht="15.75" customHeight="1">
      <c r="A2626" s="9">
        <v>45696.0</v>
      </c>
      <c r="B2626" s="10" t="s">
        <v>5973</v>
      </c>
      <c r="C2626" s="10" t="s">
        <v>5974</v>
      </c>
      <c r="D2626" s="15" t="s">
        <v>8790</v>
      </c>
      <c r="E2626" s="10" t="s">
        <v>8586</v>
      </c>
      <c r="F2626" s="10" t="s">
        <v>8596</v>
      </c>
      <c r="G2626" s="10" t="s">
        <v>8588</v>
      </c>
      <c r="H2626" s="10" t="s">
        <v>8598</v>
      </c>
      <c r="I2626" s="10" t="s">
        <v>8614</v>
      </c>
      <c r="J2626" s="10" t="s">
        <v>8599</v>
      </c>
      <c r="K2626" s="10" t="s">
        <v>8590</v>
      </c>
      <c r="L2626" s="10" t="s">
        <v>8615</v>
      </c>
      <c r="M2626" s="10" t="s">
        <v>8601</v>
      </c>
      <c r="N2626" s="12" t="s">
        <v>11</v>
      </c>
      <c r="O2626" s="12" t="s">
        <v>13</v>
      </c>
      <c r="P2626" s="12" t="s">
        <v>2088</v>
      </c>
      <c r="Q2626" s="12" t="s">
        <v>2089</v>
      </c>
      <c r="R2626" s="12" t="s">
        <v>14</v>
      </c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3">
        <f>ROUNDUP(SUM(VLOOKUP(F2626,'Pontuação 3.0'!A$2:B$11,2,FALSE),VLOOKUP(E2626,'Pontuação 3.0'!C$2:D$11,2,FALSE),VLOOKUP(H2626,'Pontuação 3.0'!I$2:J$11,2,FALSE),VLOOKUP(J2626,'Pontuação 3.0'!G$2:H$11,2,FALSE),VLOOKUP(G2626,'Pontuação 3.0'!E$2:F$11,2,FALSE),VLOOKUP(K2626,'Pontuação 3.0'!K$2:L$11,2,FALSE),VLOOKUP(L2626,'Pontuação 3.0'!M$2:N$13,2,FALSE)),0)</f>
        <v>2075</v>
      </c>
      <c r="AD2626" s="14">
        <f t="shared" si="1"/>
        <v>208</v>
      </c>
      <c r="AE2626" s="14" t="str">
        <f t="array" ref="AE2626">IFERROR(INDEX('Pontuação 3.0'!G$13:G$191, MATCH(AD2626, 'Pontuação 3.0'!F$13:F$191, 0)), "Faixa Indefinida")</f>
        <v>C</v>
      </c>
      <c r="AF2626" s="14">
        <f t="shared" si="2"/>
        <v>0</v>
      </c>
      <c r="AG2626" s="14">
        <f t="shared" si="3"/>
        <v>0</v>
      </c>
      <c r="AH2626" s="14">
        <f t="shared" si="4"/>
        <v>1</v>
      </c>
      <c r="AI2626" s="14">
        <f t="shared" si="5"/>
        <v>0</v>
      </c>
      <c r="AJ2626" s="10"/>
    </row>
    <row r="2627" ht="15.75" customHeight="1">
      <c r="A2627" s="9">
        <v>45696.0</v>
      </c>
      <c r="B2627" s="10" t="s">
        <v>5976</v>
      </c>
      <c r="C2627" s="10" t="s">
        <v>5977</v>
      </c>
      <c r="D2627" s="11">
        <v>5.1995025564E10</v>
      </c>
      <c r="E2627" s="10" t="s">
        <v>8586</v>
      </c>
      <c r="F2627" s="10" t="s">
        <v>8596</v>
      </c>
      <c r="G2627" s="10" t="s">
        <v>8620</v>
      </c>
      <c r="H2627" s="10" t="s">
        <v>8589</v>
      </c>
      <c r="I2627" s="10" t="s">
        <v>8614</v>
      </c>
      <c r="J2627" s="10" t="s">
        <v>8591</v>
      </c>
      <c r="K2627" s="10" t="s">
        <v>8590</v>
      </c>
      <c r="L2627" s="10" t="s">
        <v>8629</v>
      </c>
      <c r="M2627" s="10" t="s">
        <v>8601</v>
      </c>
      <c r="N2627" s="12" t="s">
        <v>11</v>
      </c>
      <c r="O2627" s="12" t="s">
        <v>13</v>
      </c>
      <c r="P2627" s="12" t="s">
        <v>77</v>
      </c>
      <c r="Q2627" s="12" t="s">
        <v>45</v>
      </c>
      <c r="R2627" s="12" t="s">
        <v>23</v>
      </c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3">
        <f>ROUNDUP(SUM(VLOOKUP(F2627,'Pontuação 3.0'!A$2:B$11,2,FALSE),VLOOKUP(E2627,'Pontuação 3.0'!C$2:D$11,2,FALSE),VLOOKUP(H2627,'Pontuação 3.0'!I$2:J$11,2,FALSE),VLOOKUP(J2627,'Pontuação 3.0'!G$2:H$11,2,FALSE),VLOOKUP(G2627,'Pontuação 3.0'!E$2:F$11,2,FALSE),VLOOKUP(K2627,'Pontuação 3.0'!K$2:L$11,2,FALSE),VLOOKUP(L2627,'Pontuação 3.0'!M$2:N$13,2,FALSE)),0)</f>
        <v>2066</v>
      </c>
      <c r="AD2627" s="14">
        <f t="shared" si="1"/>
        <v>207</v>
      </c>
      <c r="AE2627" s="14" t="str">
        <f t="array" ref="AE2627">IFERROR(INDEX('Pontuação 3.0'!G$13:G$191, MATCH(AD2627, 'Pontuação 3.0'!F$13:F$191, 0)), "Faixa Indefinida")</f>
        <v>C</v>
      </c>
      <c r="AF2627" s="14">
        <f t="shared" si="2"/>
        <v>0</v>
      </c>
      <c r="AG2627" s="14">
        <f t="shared" si="3"/>
        <v>0</v>
      </c>
      <c r="AH2627" s="14">
        <f t="shared" si="4"/>
        <v>1</v>
      </c>
      <c r="AI2627" s="14">
        <f t="shared" si="5"/>
        <v>0</v>
      </c>
      <c r="AJ2627" s="10"/>
    </row>
    <row r="2628" ht="15.75" customHeight="1">
      <c r="A2628" s="9">
        <v>45696.0</v>
      </c>
      <c r="B2628" s="10" t="s">
        <v>141</v>
      </c>
      <c r="C2628" s="10" t="s">
        <v>5975</v>
      </c>
      <c r="D2628" s="11">
        <v>7.199223987E10</v>
      </c>
      <c r="E2628" s="10" t="s">
        <v>8622</v>
      </c>
      <c r="F2628" s="10" t="s">
        <v>8596</v>
      </c>
      <c r="G2628" s="10" t="s">
        <v>8628</v>
      </c>
      <c r="H2628" s="10" t="s">
        <v>8626</v>
      </c>
      <c r="I2628" s="10" t="s">
        <v>8614</v>
      </c>
      <c r="J2628" s="10" t="s">
        <v>8617</v>
      </c>
      <c r="K2628" s="10" t="s">
        <v>8590</v>
      </c>
      <c r="L2628" s="10" t="s">
        <v>8592</v>
      </c>
      <c r="M2628" s="10" t="s">
        <v>8601</v>
      </c>
      <c r="N2628" s="12" t="s">
        <v>11</v>
      </c>
      <c r="O2628" s="12" t="s">
        <v>13</v>
      </c>
      <c r="P2628" s="12" t="s">
        <v>19</v>
      </c>
      <c r="Q2628" s="12" t="s">
        <v>15</v>
      </c>
      <c r="R2628" s="12" t="s">
        <v>23</v>
      </c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3">
        <f>ROUNDUP(SUM(VLOOKUP(F2628,'Pontuação 3.0'!A$2:B$11,2,FALSE),VLOOKUP(E2628,'Pontuação 3.0'!C$2:D$11,2,FALSE),VLOOKUP(H2628,'Pontuação 3.0'!I$2:J$11,2,FALSE),VLOOKUP(J2628,'Pontuação 3.0'!G$2:H$11,2,FALSE),VLOOKUP(G2628,'Pontuação 3.0'!E$2:F$11,2,FALSE),VLOOKUP(K2628,'Pontuação 3.0'!K$2:L$11,2,FALSE),VLOOKUP(L2628,'Pontuação 3.0'!M$2:N$13,2,FALSE)),0)</f>
        <v>1936</v>
      </c>
      <c r="AD2628" s="14">
        <f t="shared" si="1"/>
        <v>194</v>
      </c>
      <c r="AE2628" s="14" t="str">
        <f t="array" ref="AE2628">IFERROR(INDEX('Pontuação 3.0'!G$13:G$191, MATCH(AD2628, 'Pontuação 3.0'!F$13:F$191, 0)), "Faixa Indefinida")</f>
        <v>C</v>
      </c>
      <c r="AF2628" s="14">
        <f t="shared" si="2"/>
        <v>0</v>
      </c>
      <c r="AG2628" s="14">
        <f t="shared" si="3"/>
        <v>0</v>
      </c>
      <c r="AH2628" s="14">
        <f t="shared" si="4"/>
        <v>1</v>
      </c>
      <c r="AI2628" s="14">
        <f t="shared" si="5"/>
        <v>0</v>
      </c>
      <c r="AJ2628" s="10"/>
    </row>
    <row r="2629" ht="15.75" customHeight="1">
      <c r="A2629" s="9">
        <v>45697.0</v>
      </c>
      <c r="B2629" s="10" t="s">
        <v>5980</v>
      </c>
      <c r="C2629" s="10" t="s">
        <v>5981</v>
      </c>
      <c r="D2629" s="11">
        <v>5.1990166558E10</v>
      </c>
      <c r="E2629" s="10" t="s">
        <v>8586</v>
      </c>
      <c r="F2629" s="10" t="s">
        <v>8587</v>
      </c>
      <c r="G2629" s="10" t="s">
        <v>8588</v>
      </c>
      <c r="H2629" s="10" t="s">
        <v>8598</v>
      </c>
      <c r="I2629" s="10" t="s">
        <v>8614</v>
      </c>
      <c r="J2629" s="10" t="s">
        <v>8591</v>
      </c>
      <c r="K2629" s="10" t="s">
        <v>8590</v>
      </c>
      <c r="L2629" s="10" t="s">
        <v>8600</v>
      </c>
      <c r="M2629" s="10" t="s">
        <v>8593</v>
      </c>
      <c r="N2629" s="12" t="s">
        <v>11</v>
      </c>
      <c r="O2629" s="12" t="s">
        <v>13</v>
      </c>
      <c r="P2629" s="12" t="s">
        <v>19</v>
      </c>
      <c r="Q2629" s="12" t="s">
        <v>15</v>
      </c>
      <c r="R2629" s="12" t="s">
        <v>14</v>
      </c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3">
        <f>ROUNDUP(SUM(VLOOKUP(F2629,'Pontuação 3.0'!A$2:B$11,2,FALSE),VLOOKUP(E2629,'Pontuação 3.0'!C$2:D$11,2,FALSE),VLOOKUP(H2629,'Pontuação 3.0'!I$2:J$11,2,FALSE),VLOOKUP(J2629,'Pontuação 3.0'!G$2:H$11,2,FALSE),VLOOKUP(G2629,'Pontuação 3.0'!E$2:F$11,2,FALSE),VLOOKUP(K2629,'Pontuação 3.0'!K$2:L$11,2,FALSE),VLOOKUP(L2629,'Pontuação 3.0'!M$2:N$13,2,FALSE)),0)</f>
        <v>2468</v>
      </c>
      <c r="AD2629" s="14">
        <f t="shared" si="1"/>
        <v>247</v>
      </c>
      <c r="AE2629" s="14" t="str">
        <f t="array" ref="AE2629">IFERROR(INDEX('Pontuação 3.0'!G$13:G$191, MATCH(AD2629, 'Pontuação 3.0'!F$13:F$191, 0)), "Faixa Indefinida")</f>
        <v>A</v>
      </c>
      <c r="AF2629" s="14">
        <f t="shared" si="2"/>
        <v>1</v>
      </c>
      <c r="AG2629" s="14">
        <f t="shared" si="3"/>
        <v>0</v>
      </c>
      <c r="AH2629" s="14">
        <f t="shared" si="4"/>
        <v>0</v>
      </c>
      <c r="AI2629" s="14">
        <f t="shared" si="5"/>
        <v>0</v>
      </c>
      <c r="AJ2629" s="10"/>
    </row>
    <row r="2630" ht="15.75" customHeight="1">
      <c r="A2630" s="9">
        <v>45697.0</v>
      </c>
      <c r="B2630" s="10" t="s">
        <v>5982</v>
      </c>
      <c r="C2630" s="10" t="s">
        <v>5983</v>
      </c>
      <c r="D2630" s="11">
        <v>5.399940762E10</v>
      </c>
      <c r="E2630" s="10" t="s">
        <v>8586</v>
      </c>
      <c r="F2630" s="10" t="s">
        <v>8596</v>
      </c>
      <c r="G2630" s="10" t="s">
        <v>8588</v>
      </c>
      <c r="H2630" s="10" t="s">
        <v>8598</v>
      </c>
      <c r="I2630" s="10" t="s">
        <v>8590</v>
      </c>
      <c r="J2630" s="10" t="s">
        <v>8599</v>
      </c>
      <c r="K2630" s="10" t="s">
        <v>8606</v>
      </c>
      <c r="L2630" s="10" t="s">
        <v>8592</v>
      </c>
      <c r="M2630" s="10" t="s">
        <v>8625</v>
      </c>
      <c r="N2630" s="12" t="s">
        <v>11</v>
      </c>
      <c r="O2630" s="12" t="s">
        <v>13</v>
      </c>
      <c r="P2630" s="12" t="s">
        <v>22</v>
      </c>
      <c r="Q2630" s="12" t="s">
        <v>34</v>
      </c>
      <c r="R2630" s="12" t="s">
        <v>23</v>
      </c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3">
        <f>ROUNDUP(SUM(VLOOKUP(F2630,'Pontuação 3.0'!A$2:B$11,2,FALSE),VLOOKUP(E2630,'Pontuação 3.0'!C$2:D$11,2,FALSE),VLOOKUP(H2630,'Pontuação 3.0'!I$2:J$11,2,FALSE),VLOOKUP(J2630,'Pontuação 3.0'!G$2:H$11,2,FALSE),VLOOKUP(G2630,'Pontuação 3.0'!E$2:F$11,2,FALSE),VLOOKUP(K2630,'Pontuação 3.0'!K$2:L$11,2,FALSE),VLOOKUP(L2630,'Pontuação 3.0'!M$2:N$13,2,FALSE)),0)</f>
        <v>2250</v>
      </c>
      <c r="AD2630" s="14">
        <f t="shared" si="1"/>
        <v>225</v>
      </c>
      <c r="AE2630" s="14" t="str">
        <f t="array" ref="AE2630">IFERROR(INDEX('Pontuação 3.0'!G$13:G$191, MATCH(AD2630, 'Pontuação 3.0'!F$13:F$191, 0)), "Faixa Indefinida")</f>
        <v>B</v>
      </c>
      <c r="AF2630" s="14">
        <f t="shared" si="2"/>
        <v>0</v>
      </c>
      <c r="AG2630" s="14">
        <f t="shared" si="3"/>
        <v>1</v>
      </c>
      <c r="AH2630" s="14">
        <f t="shared" si="4"/>
        <v>0</v>
      </c>
      <c r="AI2630" s="14">
        <f t="shared" si="5"/>
        <v>0</v>
      </c>
      <c r="AJ2630" s="10"/>
    </row>
    <row r="2631" ht="15.75" customHeight="1">
      <c r="A2631" s="9">
        <v>45697.0</v>
      </c>
      <c r="B2631" s="10" t="s">
        <v>5984</v>
      </c>
      <c r="C2631" s="10" t="s">
        <v>5985</v>
      </c>
      <c r="D2631" s="11">
        <v>1.1943218466E10</v>
      </c>
      <c r="E2631" s="10" t="s">
        <v>8586</v>
      </c>
      <c r="F2631" s="10" t="s">
        <v>8596</v>
      </c>
      <c r="G2631" s="10" t="s">
        <v>8588</v>
      </c>
      <c r="H2631" s="10" t="s">
        <v>8589</v>
      </c>
      <c r="I2631" s="10" t="s">
        <v>8590</v>
      </c>
      <c r="J2631" s="10" t="s">
        <v>8599</v>
      </c>
      <c r="K2631" s="10" t="s">
        <v>8590</v>
      </c>
      <c r="L2631" s="10" t="s">
        <v>8629</v>
      </c>
      <c r="M2631" s="10" t="s">
        <v>8601</v>
      </c>
      <c r="N2631" s="12" t="s">
        <v>11</v>
      </c>
      <c r="O2631" s="12" t="s">
        <v>13</v>
      </c>
      <c r="P2631" s="12" t="s">
        <v>19</v>
      </c>
      <c r="Q2631" s="12" t="s">
        <v>15</v>
      </c>
      <c r="R2631" s="12" t="s">
        <v>14</v>
      </c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3">
        <f>ROUNDUP(SUM(VLOOKUP(F2631,'Pontuação 3.0'!A$2:B$11,2,FALSE),VLOOKUP(E2631,'Pontuação 3.0'!C$2:D$11,2,FALSE),VLOOKUP(H2631,'Pontuação 3.0'!I$2:J$11,2,FALSE),VLOOKUP(J2631,'Pontuação 3.0'!G$2:H$11,2,FALSE),VLOOKUP(G2631,'Pontuação 3.0'!E$2:F$11,2,FALSE),VLOOKUP(K2631,'Pontuação 3.0'!K$2:L$11,2,FALSE),VLOOKUP(L2631,'Pontuação 3.0'!M$2:N$13,2,FALSE)),0)</f>
        <v>2054</v>
      </c>
      <c r="AD2631" s="14">
        <f t="shared" si="1"/>
        <v>205</v>
      </c>
      <c r="AE2631" s="14" t="str">
        <f t="array" ref="AE2631">IFERROR(INDEX('Pontuação 3.0'!G$13:G$191, MATCH(AD2631, 'Pontuação 3.0'!F$13:F$191, 0)), "Faixa Indefinida")</f>
        <v>C</v>
      </c>
      <c r="AF2631" s="14">
        <f t="shared" si="2"/>
        <v>0</v>
      </c>
      <c r="AG2631" s="14">
        <f t="shared" si="3"/>
        <v>0</v>
      </c>
      <c r="AH2631" s="14">
        <f t="shared" si="4"/>
        <v>1</v>
      </c>
      <c r="AI2631" s="14">
        <f t="shared" si="5"/>
        <v>0</v>
      </c>
      <c r="AJ2631" s="10"/>
    </row>
    <row r="2632" ht="15.75" customHeight="1">
      <c r="A2632" s="9">
        <v>45697.0</v>
      </c>
      <c r="B2632" s="10" t="s">
        <v>5986</v>
      </c>
      <c r="C2632" s="10" t="s">
        <v>5987</v>
      </c>
      <c r="D2632" s="11">
        <v>2.2997859411E10</v>
      </c>
      <c r="E2632" s="10" t="s">
        <v>8622</v>
      </c>
      <c r="F2632" s="10" t="s">
        <v>8596</v>
      </c>
      <c r="G2632" s="10" t="s">
        <v>8628</v>
      </c>
      <c r="H2632" s="10" t="s">
        <v>8598</v>
      </c>
      <c r="I2632" s="10" t="s">
        <v>8614</v>
      </c>
      <c r="J2632" s="10" t="s">
        <v>8599</v>
      </c>
      <c r="K2632" s="10" t="s">
        <v>8606</v>
      </c>
      <c r="L2632" s="10" t="s">
        <v>8615</v>
      </c>
      <c r="M2632" s="10" t="s">
        <v>8611</v>
      </c>
      <c r="N2632" s="12" t="s">
        <v>11</v>
      </c>
      <c r="O2632" s="12" t="s">
        <v>13</v>
      </c>
      <c r="P2632" s="12" t="s">
        <v>58</v>
      </c>
      <c r="Q2632" s="12" t="s">
        <v>34</v>
      </c>
      <c r="R2632" s="12" t="s">
        <v>14</v>
      </c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3">
        <f>ROUNDUP(SUM(VLOOKUP(F2632,'Pontuação 3.0'!A$2:B$11,2,FALSE),VLOOKUP(E2632,'Pontuação 3.0'!C$2:D$11,2,FALSE),VLOOKUP(H2632,'Pontuação 3.0'!I$2:J$11,2,FALSE),VLOOKUP(J2632,'Pontuação 3.0'!G$2:H$11,2,FALSE),VLOOKUP(G2632,'Pontuação 3.0'!E$2:F$11,2,FALSE),VLOOKUP(K2632,'Pontuação 3.0'!K$2:L$11,2,FALSE),VLOOKUP(L2632,'Pontuação 3.0'!M$2:N$13,2,FALSE)),0)</f>
        <v>2156</v>
      </c>
      <c r="AD2632" s="14">
        <f t="shared" si="1"/>
        <v>216</v>
      </c>
      <c r="AE2632" s="14" t="str">
        <f t="array" ref="AE2632">IFERROR(INDEX('Pontuação 3.0'!G$13:G$191, MATCH(AD2632, 'Pontuação 3.0'!F$13:F$191, 0)), "Faixa Indefinida")</f>
        <v>B</v>
      </c>
      <c r="AF2632" s="14">
        <f t="shared" si="2"/>
        <v>0</v>
      </c>
      <c r="AG2632" s="14">
        <f t="shared" si="3"/>
        <v>1</v>
      </c>
      <c r="AH2632" s="14">
        <f t="shared" si="4"/>
        <v>0</v>
      </c>
      <c r="AI2632" s="14">
        <f t="shared" si="5"/>
        <v>0</v>
      </c>
      <c r="AJ2632" s="10"/>
    </row>
    <row r="2633" ht="15.75" customHeight="1">
      <c r="A2633" s="9">
        <v>45697.0</v>
      </c>
      <c r="B2633" s="10" t="s">
        <v>5988</v>
      </c>
      <c r="C2633" s="10" t="s">
        <v>5989</v>
      </c>
      <c r="D2633" s="11">
        <v>6.7991691425E10</v>
      </c>
      <c r="E2633" s="10" t="s">
        <v>8622</v>
      </c>
      <c r="F2633" s="10" t="s">
        <v>8596</v>
      </c>
      <c r="G2633" s="10" t="s">
        <v>8588</v>
      </c>
      <c r="H2633" s="10" t="s">
        <v>8589</v>
      </c>
      <c r="I2633" s="10" t="s">
        <v>8614</v>
      </c>
      <c r="J2633" s="10" t="s">
        <v>8599</v>
      </c>
      <c r="K2633" s="10" t="s">
        <v>8590</v>
      </c>
      <c r="L2633" s="10" t="s">
        <v>8592</v>
      </c>
      <c r="M2633" s="10" t="s">
        <v>8625</v>
      </c>
      <c r="N2633" s="12" t="s">
        <v>11</v>
      </c>
      <c r="O2633" s="12" t="s">
        <v>13</v>
      </c>
      <c r="P2633" s="12" t="s">
        <v>22</v>
      </c>
      <c r="Q2633" s="12" t="s">
        <v>34</v>
      </c>
      <c r="R2633" s="12" t="s">
        <v>23</v>
      </c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3">
        <f>ROUNDUP(SUM(VLOOKUP(F2633,'Pontuação 3.0'!A$2:B$11,2,FALSE),VLOOKUP(E2633,'Pontuação 3.0'!C$2:D$11,2,FALSE),VLOOKUP(H2633,'Pontuação 3.0'!I$2:J$11,2,FALSE),VLOOKUP(J2633,'Pontuação 3.0'!G$2:H$11,2,FALSE),VLOOKUP(G2633,'Pontuação 3.0'!E$2:F$11,2,FALSE),VLOOKUP(K2633,'Pontuação 3.0'!K$2:L$11,2,FALSE),VLOOKUP(L2633,'Pontuação 3.0'!M$2:N$13,2,FALSE)),0)</f>
        <v>2046</v>
      </c>
      <c r="AD2633" s="14">
        <f t="shared" si="1"/>
        <v>205</v>
      </c>
      <c r="AE2633" s="14" t="str">
        <f t="array" ref="AE2633">IFERROR(INDEX('Pontuação 3.0'!G$13:G$191, MATCH(AD2633, 'Pontuação 3.0'!F$13:F$191, 0)), "Faixa Indefinida")</f>
        <v>C</v>
      </c>
      <c r="AF2633" s="14">
        <f t="shared" si="2"/>
        <v>0</v>
      </c>
      <c r="AG2633" s="14">
        <f t="shared" si="3"/>
        <v>0</v>
      </c>
      <c r="AH2633" s="14">
        <f t="shared" si="4"/>
        <v>1</v>
      </c>
      <c r="AI2633" s="14">
        <f t="shared" si="5"/>
        <v>0</v>
      </c>
      <c r="AJ2633" s="10"/>
    </row>
    <row r="2634" ht="15.75" customHeight="1">
      <c r="A2634" s="9">
        <v>45697.0</v>
      </c>
      <c r="B2634" s="10" t="s">
        <v>5990</v>
      </c>
      <c r="C2634" s="10" t="s">
        <v>5991</v>
      </c>
      <c r="D2634" s="11">
        <v>9.8992489699E10</v>
      </c>
      <c r="E2634" s="10" t="s">
        <v>8586</v>
      </c>
      <c r="F2634" s="10" t="s">
        <v>8596</v>
      </c>
      <c r="G2634" s="10" t="s">
        <v>8588</v>
      </c>
      <c r="H2634" s="10" t="s">
        <v>8589</v>
      </c>
      <c r="I2634" s="10" t="s">
        <v>8614</v>
      </c>
      <c r="J2634" s="10" t="s">
        <v>8617</v>
      </c>
      <c r="K2634" s="10" t="s">
        <v>8590</v>
      </c>
      <c r="L2634" s="10" t="s">
        <v>8629</v>
      </c>
      <c r="M2634" s="10" t="s">
        <v>8601</v>
      </c>
      <c r="N2634" s="12" t="s">
        <v>11</v>
      </c>
      <c r="O2634" s="12" t="s">
        <v>13</v>
      </c>
      <c r="P2634" s="12" t="s">
        <v>19</v>
      </c>
      <c r="Q2634" s="12" t="s">
        <v>15</v>
      </c>
      <c r="R2634" s="12" t="s">
        <v>14</v>
      </c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3">
        <f>ROUNDUP(SUM(VLOOKUP(F2634,'Pontuação 3.0'!A$2:B$11,2,FALSE),VLOOKUP(E2634,'Pontuação 3.0'!C$2:D$11,2,FALSE),VLOOKUP(H2634,'Pontuação 3.0'!I$2:J$11,2,FALSE),VLOOKUP(J2634,'Pontuação 3.0'!G$2:H$11,2,FALSE),VLOOKUP(G2634,'Pontuação 3.0'!E$2:F$11,2,FALSE),VLOOKUP(K2634,'Pontuação 3.0'!K$2:L$11,2,FALSE),VLOOKUP(L2634,'Pontuação 3.0'!M$2:N$13,2,FALSE)),0)</f>
        <v>2329</v>
      </c>
      <c r="AD2634" s="14">
        <f t="shared" si="1"/>
        <v>233</v>
      </c>
      <c r="AE2634" s="14" t="str">
        <f t="array" ref="AE2634">IFERROR(INDEX('Pontuação 3.0'!G$13:G$191, MATCH(AD2634, 'Pontuação 3.0'!F$13:F$191, 0)), "Faixa Indefinida")</f>
        <v>B</v>
      </c>
      <c r="AF2634" s="14">
        <f t="shared" si="2"/>
        <v>0</v>
      </c>
      <c r="AG2634" s="14">
        <f t="shared" si="3"/>
        <v>1</v>
      </c>
      <c r="AH2634" s="14">
        <f t="shared" si="4"/>
        <v>0</v>
      </c>
      <c r="AI2634" s="14">
        <f t="shared" si="5"/>
        <v>0</v>
      </c>
      <c r="AJ2634" s="10"/>
    </row>
    <row r="2635" ht="15.75" customHeight="1">
      <c r="A2635" s="9">
        <v>45697.0</v>
      </c>
      <c r="B2635" s="10" t="s">
        <v>5992</v>
      </c>
      <c r="C2635" s="10" t="s">
        <v>5993</v>
      </c>
      <c r="D2635" s="11">
        <v>4.1985034004E10</v>
      </c>
      <c r="E2635" s="10" t="s">
        <v>8586</v>
      </c>
      <c r="F2635" s="10" t="s">
        <v>8587</v>
      </c>
      <c r="G2635" s="10" t="s">
        <v>8628</v>
      </c>
      <c r="H2635" s="10" t="s">
        <v>8589</v>
      </c>
      <c r="I2635" s="10" t="s">
        <v>8590</v>
      </c>
      <c r="J2635" s="10" t="s">
        <v>8599</v>
      </c>
      <c r="K2635" s="10" t="s">
        <v>8590</v>
      </c>
      <c r="L2635" s="10" t="s">
        <v>8615</v>
      </c>
      <c r="M2635" s="10" t="s">
        <v>8593</v>
      </c>
      <c r="N2635" s="12" t="s">
        <v>11</v>
      </c>
      <c r="O2635" s="12" t="s">
        <v>13</v>
      </c>
      <c r="P2635" s="12" t="s">
        <v>19</v>
      </c>
      <c r="Q2635" s="12" t="s">
        <v>15</v>
      </c>
      <c r="R2635" s="12" t="s">
        <v>23</v>
      </c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3">
        <f>ROUNDUP(SUM(VLOOKUP(F2635,'Pontuação 3.0'!A$2:B$11,2,FALSE),VLOOKUP(E2635,'Pontuação 3.0'!C$2:D$11,2,FALSE),VLOOKUP(H2635,'Pontuação 3.0'!I$2:J$11,2,FALSE),VLOOKUP(J2635,'Pontuação 3.0'!G$2:H$11,2,FALSE),VLOOKUP(G2635,'Pontuação 3.0'!E$2:F$11,2,FALSE),VLOOKUP(K2635,'Pontuação 3.0'!K$2:L$11,2,FALSE),VLOOKUP(L2635,'Pontuação 3.0'!M$2:N$13,2,FALSE)),0)</f>
        <v>2145</v>
      </c>
      <c r="AD2635" s="14">
        <f t="shared" si="1"/>
        <v>215</v>
      </c>
      <c r="AE2635" s="14" t="str">
        <f t="array" ref="AE2635">IFERROR(INDEX('Pontuação 3.0'!G$13:G$191, MATCH(AD2635, 'Pontuação 3.0'!F$13:F$191, 0)), "Faixa Indefinida")</f>
        <v>B</v>
      </c>
      <c r="AF2635" s="14">
        <f t="shared" si="2"/>
        <v>0</v>
      </c>
      <c r="AG2635" s="14">
        <f t="shared" si="3"/>
        <v>1</v>
      </c>
      <c r="AH2635" s="14">
        <f t="shared" si="4"/>
        <v>0</v>
      </c>
      <c r="AI2635" s="14">
        <f t="shared" si="5"/>
        <v>0</v>
      </c>
      <c r="AJ2635" s="10"/>
    </row>
    <row r="2636" ht="15.75" customHeight="1">
      <c r="A2636" s="9">
        <v>45697.0</v>
      </c>
      <c r="B2636" s="10" t="s">
        <v>5994</v>
      </c>
      <c r="C2636" s="10" t="s">
        <v>5995</v>
      </c>
      <c r="D2636" s="11">
        <v>9.2991898576E10</v>
      </c>
      <c r="E2636" s="10" t="s">
        <v>8586</v>
      </c>
      <c r="F2636" s="10" t="s">
        <v>8587</v>
      </c>
      <c r="G2636" s="10" t="s">
        <v>8620</v>
      </c>
      <c r="H2636" s="10" t="s">
        <v>8598</v>
      </c>
      <c r="I2636" s="10" t="s">
        <v>8614</v>
      </c>
      <c r="J2636" s="10" t="s">
        <v>8599</v>
      </c>
      <c r="K2636" s="10" t="s">
        <v>8590</v>
      </c>
      <c r="L2636" s="10" t="s">
        <v>8592</v>
      </c>
      <c r="M2636" s="10" t="s">
        <v>8611</v>
      </c>
      <c r="N2636" s="12" t="s">
        <v>11</v>
      </c>
      <c r="O2636" s="12" t="s">
        <v>13</v>
      </c>
      <c r="P2636" s="12" t="s">
        <v>22</v>
      </c>
      <c r="Q2636" s="12" t="s">
        <v>15</v>
      </c>
      <c r="R2636" s="12" t="s">
        <v>23</v>
      </c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3">
        <f>ROUNDUP(SUM(VLOOKUP(F2636,'Pontuação 3.0'!A$2:B$11,2,FALSE),VLOOKUP(E2636,'Pontuação 3.0'!C$2:D$11,2,FALSE),VLOOKUP(H2636,'Pontuação 3.0'!I$2:J$11,2,FALSE),VLOOKUP(J2636,'Pontuação 3.0'!G$2:H$11,2,FALSE),VLOOKUP(G2636,'Pontuação 3.0'!E$2:F$11,2,FALSE),VLOOKUP(K2636,'Pontuação 3.0'!K$2:L$11,2,FALSE),VLOOKUP(L2636,'Pontuação 3.0'!M$2:N$13,2,FALSE)),0)</f>
        <v>1982</v>
      </c>
      <c r="AD2636" s="14">
        <f t="shared" si="1"/>
        <v>198</v>
      </c>
      <c r="AE2636" s="14" t="str">
        <f t="array" ref="AE2636">IFERROR(INDEX('Pontuação 3.0'!G$13:G$191, MATCH(AD2636, 'Pontuação 3.0'!F$13:F$191, 0)), "Faixa Indefinida")</f>
        <v>C</v>
      </c>
      <c r="AF2636" s="14">
        <f t="shared" si="2"/>
        <v>0</v>
      </c>
      <c r="AG2636" s="14">
        <f t="shared" si="3"/>
        <v>0</v>
      </c>
      <c r="AH2636" s="14">
        <f t="shared" si="4"/>
        <v>1</v>
      </c>
      <c r="AI2636" s="14">
        <f t="shared" si="5"/>
        <v>0</v>
      </c>
      <c r="AJ2636" s="10"/>
    </row>
    <row r="2637" ht="15.75" customHeight="1">
      <c r="A2637" s="9">
        <v>45697.0</v>
      </c>
      <c r="B2637" s="10" t="s">
        <v>5996</v>
      </c>
      <c r="C2637" s="10" t="s">
        <v>5997</v>
      </c>
      <c r="D2637" s="10" t="s">
        <v>5998</v>
      </c>
      <c r="E2637" s="10" t="s">
        <v>8622</v>
      </c>
      <c r="F2637" s="10" t="s">
        <v>8596</v>
      </c>
      <c r="G2637" s="10" t="s">
        <v>8628</v>
      </c>
      <c r="H2637" s="10" t="s">
        <v>8598</v>
      </c>
      <c r="I2637" s="10" t="s">
        <v>8614</v>
      </c>
      <c r="J2637" s="10" t="s">
        <v>8599</v>
      </c>
      <c r="K2637" s="10" t="s">
        <v>8590</v>
      </c>
      <c r="L2637" s="10" t="s">
        <v>8615</v>
      </c>
      <c r="M2637" s="10" t="s">
        <v>8601</v>
      </c>
      <c r="N2637" s="12" t="s">
        <v>11</v>
      </c>
      <c r="O2637" s="12" t="s">
        <v>13</v>
      </c>
      <c r="P2637" s="12" t="s">
        <v>19</v>
      </c>
      <c r="Q2637" s="12" t="s">
        <v>15</v>
      </c>
      <c r="R2637" s="12" t="s">
        <v>23</v>
      </c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3">
        <f>ROUNDUP(SUM(VLOOKUP(F2637,'Pontuação 3.0'!A$2:B$11,2,FALSE),VLOOKUP(E2637,'Pontuação 3.0'!C$2:D$11,2,FALSE),VLOOKUP(H2637,'Pontuação 3.0'!I$2:J$11,2,FALSE),VLOOKUP(J2637,'Pontuação 3.0'!G$2:H$11,2,FALSE),VLOOKUP(G2637,'Pontuação 3.0'!E$2:F$11,2,FALSE),VLOOKUP(K2637,'Pontuação 3.0'!K$2:L$11,2,FALSE),VLOOKUP(L2637,'Pontuação 3.0'!M$2:N$13,2,FALSE)),0)</f>
        <v>1895</v>
      </c>
      <c r="AD2637" s="14">
        <f t="shared" si="1"/>
        <v>190</v>
      </c>
      <c r="AE2637" s="14" t="str">
        <f t="array" ref="AE2637">IFERROR(INDEX('Pontuação 3.0'!G$13:G$191, MATCH(AD2637, 'Pontuação 3.0'!F$13:F$191, 0)), "Faixa Indefinida")</f>
        <v>D</v>
      </c>
      <c r="AF2637" s="14">
        <f t="shared" si="2"/>
        <v>0</v>
      </c>
      <c r="AG2637" s="14">
        <f t="shared" si="3"/>
        <v>0</v>
      </c>
      <c r="AH2637" s="14">
        <f t="shared" si="4"/>
        <v>0</v>
      </c>
      <c r="AI2637" s="14">
        <f t="shared" si="5"/>
        <v>1</v>
      </c>
      <c r="AJ2637" s="10"/>
    </row>
    <row r="2638" ht="15.75" customHeight="1">
      <c r="A2638" s="9">
        <v>45697.0</v>
      </c>
      <c r="B2638" s="10" t="s">
        <v>5999</v>
      </c>
      <c r="C2638" s="10" t="s">
        <v>6000</v>
      </c>
      <c r="D2638" s="11">
        <v>5.544999117031E12</v>
      </c>
      <c r="E2638" s="10" t="s">
        <v>8586</v>
      </c>
      <c r="F2638" s="10" t="s">
        <v>8596</v>
      </c>
      <c r="G2638" s="10" t="s">
        <v>8623</v>
      </c>
      <c r="H2638" s="10" t="s">
        <v>8589</v>
      </c>
      <c r="I2638" s="10" t="s">
        <v>8614</v>
      </c>
      <c r="J2638" s="10" t="s">
        <v>8599</v>
      </c>
      <c r="K2638" s="10" t="s">
        <v>8590</v>
      </c>
      <c r="L2638" s="10" t="s">
        <v>8615</v>
      </c>
      <c r="M2638" s="10" t="s">
        <v>8593</v>
      </c>
      <c r="N2638" s="12" t="s">
        <v>11</v>
      </c>
      <c r="O2638" s="12" t="s">
        <v>13</v>
      </c>
      <c r="P2638" s="12" t="s">
        <v>80</v>
      </c>
      <c r="Q2638" s="12" t="s">
        <v>45</v>
      </c>
      <c r="R2638" s="12" t="s">
        <v>14</v>
      </c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3">
        <f>ROUNDUP(SUM(VLOOKUP(F2638,'Pontuação 3.0'!A$2:B$11,2,FALSE),VLOOKUP(E2638,'Pontuação 3.0'!C$2:D$11,2,FALSE),VLOOKUP(H2638,'Pontuação 3.0'!I$2:J$11,2,FALSE),VLOOKUP(J2638,'Pontuação 3.0'!G$2:H$11,2,FALSE),VLOOKUP(G2638,'Pontuação 3.0'!E$2:F$11,2,FALSE),VLOOKUP(K2638,'Pontuação 3.0'!K$2:L$11,2,FALSE),VLOOKUP(L2638,'Pontuação 3.0'!M$2:N$13,2,FALSE)),0)</f>
        <v>2222</v>
      </c>
      <c r="AD2638" s="14">
        <f t="shared" si="1"/>
        <v>222</v>
      </c>
      <c r="AE2638" s="14" t="str">
        <f t="array" ref="AE2638">IFERROR(INDEX('Pontuação 3.0'!G$13:G$191, MATCH(AD2638, 'Pontuação 3.0'!F$13:F$191, 0)), "Faixa Indefinida")</f>
        <v>B</v>
      </c>
      <c r="AF2638" s="14">
        <f t="shared" si="2"/>
        <v>0</v>
      </c>
      <c r="AG2638" s="14">
        <f t="shared" si="3"/>
        <v>1</v>
      </c>
      <c r="AH2638" s="14">
        <f t="shared" si="4"/>
        <v>0</v>
      </c>
      <c r="AI2638" s="14">
        <f t="shared" si="5"/>
        <v>0</v>
      </c>
      <c r="AJ2638" s="10"/>
    </row>
    <row r="2639" ht="15.75" customHeight="1">
      <c r="A2639" s="9">
        <v>45697.0</v>
      </c>
      <c r="B2639" s="10" t="s">
        <v>6001</v>
      </c>
      <c r="C2639" s="10" t="s">
        <v>6002</v>
      </c>
      <c r="D2639" s="11">
        <v>9.8982119063E10</v>
      </c>
      <c r="E2639" s="10" t="s">
        <v>8586</v>
      </c>
      <c r="F2639" s="10" t="s">
        <v>8596</v>
      </c>
      <c r="G2639" s="10" t="s">
        <v>8616</v>
      </c>
      <c r="H2639" s="10" t="s">
        <v>8605</v>
      </c>
      <c r="I2639" s="10" t="s">
        <v>8614</v>
      </c>
      <c r="J2639" s="10" t="s">
        <v>8591</v>
      </c>
      <c r="K2639" s="10" t="s">
        <v>8590</v>
      </c>
      <c r="L2639" s="10" t="s">
        <v>8592</v>
      </c>
      <c r="M2639" s="10" t="s">
        <v>8621</v>
      </c>
      <c r="N2639" s="12" t="s">
        <v>11</v>
      </c>
      <c r="O2639" s="12" t="s">
        <v>13</v>
      </c>
      <c r="P2639" s="12" t="s">
        <v>19</v>
      </c>
      <c r="Q2639" s="12" t="s">
        <v>45</v>
      </c>
      <c r="R2639" s="12" t="s">
        <v>23</v>
      </c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3">
        <f>ROUNDUP(SUM(VLOOKUP(F2639,'Pontuação 3.0'!A$2:B$11,2,FALSE),VLOOKUP(E2639,'Pontuação 3.0'!C$2:D$11,2,FALSE),VLOOKUP(H2639,'Pontuação 3.0'!I$2:J$11,2,FALSE),VLOOKUP(J2639,'Pontuação 3.0'!G$2:H$11,2,FALSE),VLOOKUP(G2639,'Pontuação 3.0'!E$2:F$11,2,FALSE),VLOOKUP(K2639,'Pontuação 3.0'!K$2:L$11,2,FALSE),VLOOKUP(L2639,'Pontuação 3.0'!M$2:N$13,2,FALSE)),0)</f>
        <v>2171</v>
      </c>
      <c r="AD2639" s="14">
        <f t="shared" si="1"/>
        <v>217</v>
      </c>
      <c r="AE2639" s="14" t="str">
        <f t="array" ref="AE2639">IFERROR(INDEX('Pontuação 3.0'!G$13:G$191, MATCH(AD2639, 'Pontuação 3.0'!F$13:F$191, 0)), "Faixa Indefinida")</f>
        <v>B</v>
      </c>
      <c r="AF2639" s="14">
        <f t="shared" si="2"/>
        <v>0</v>
      </c>
      <c r="AG2639" s="14">
        <f t="shared" si="3"/>
        <v>1</v>
      </c>
      <c r="AH2639" s="14">
        <f t="shared" si="4"/>
        <v>0</v>
      </c>
      <c r="AI2639" s="14">
        <f t="shared" si="5"/>
        <v>0</v>
      </c>
      <c r="AJ2639" s="10"/>
    </row>
    <row r="2640" ht="15.75" customHeight="1">
      <c r="A2640" s="9">
        <v>45697.0</v>
      </c>
      <c r="B2640" s="10" t="s">
        <v>6003</v>
      </c>
      <c r="C2640" s="10" t="s">
        <v>6004</v>
      </c>
      <c r="D2640" s="11">
        <v>9.2994982189E10</v>
      </c>
      <c r="E2640" s="10" t="s">
        <v>8586</v>
      </c>
      <c r="F2640" s="10" t="s">
        <v>8587</v>
      </c>
      <c r="G2640" s="10" t="s">
        <v>8588</v>
      </c>
      <c r="H2640" s="10" t="s">
        <v>8598</v>
      </c>
      <c r="I2640" s="10" t="s">
        <v>8590</v>
      </c>
      <c r="J2640" s="10" t="s">
        <v>8599</v>
      </c>
      <c r="K2640" s="10" t="s">
        <v>8590</v>
      </c>
      <c r="L2640" s="10" t="s">
        <v>8592</v>
      </c>
      <c r="M2640" s="10" t="s">
        <v>8601</v>
      </c>
      <c r="N2640" s="12" t="s">
        <v>11</v>
      </c>
      <c r="O2640" s="12" t="s">
        <v>13</v>
      </c>
      <c r="P2640" s="12" t="s">
        <v>1055</v>
      </c>
      <c r="Q2640" s="12" t="s">
        <v>1056</v>
      </c>
      <c r="R2640" s="12" t="s">
        <v>14</v>
      </c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3">
        <f>ROUNDUP(SUM(VLOOKUP(F2640,'Pontuação 3.0'!A$2:B$11,2,FALSE),VLOOKUP(E2640,'Pontuação 3.0'!C$2:D$11,2,FALSE),VLOOKUP(H2640,'Pontuação 3.0'!I$2:J$11,2,FALSE),VLOOKUP(J2640,'Pontuação 3.0'!G$2:H$11,2,FALSE),VLOOKUP(G2640,'Pontuação 3.0'!E$2:F$11,2,FALSE),VLOOKUP(K2640,'Pontuação 3.0'!K$2:L$11,2,FALSE),VLOOKUP(L2640,'Pontuação 3.0'!M$2:N$13,2,FALSE)),0)</f>
        <v>2122</v>
      </c>
      <c r="AD2640" s="14">
        <f t="shared" si="1"/>
        <v>212</v>
      </c>
      <c r="AE2640" s="14" t="str">
        <f t="array" ref="AE2640">IFERROR(INDEX('Pontuação 3.0'!G$13:G$191, MATCH(AD2640, 'Pontuação 3.0'!F$13:F$191, 0)), "Faixa Indefinida")</f>
        <v>C</v>
      </c>
      <c r="AF2640" s="14">
        <f t="shared" si="2"/>
        <v>0</v>
      </c>
      <c r="AG2640" s="14">
        <f t="shared" si="3"/>
        <v>0</v>
      </c>
      <c r="AH2640" s="14">
        <f t="shared" si="4"/>
        <v>1</v>
      </c>
      <c r="AI2640" s="14">
        <f t="shared" si="5"/>
        <v>0</v>
      </c>
      <c r="AJ2640" s="10"/>
    </row>
    <row r="2641" ht="15.75" customHeight="1">
      <c r="A2641" s="9">
        <v>45697.0</v>
      </c>
      <c r="B2641" s="10" t="s">
        <v>6005</v>
      </c>
      <c r="C2641" s="10" t="s">
        <v>6006</v>
      </c>
      <c r="D2641" s="11">
        <v>3.8991716338E10</v>
      </c>
      <c r="E2641" s="10" t="s">
        <v>8586</v>
      </c>
      <c r="F2641" s="10" t="s">
        <v>8631</v>
      </c>
      <c r="G2641" s="10" t="s">
        <v>8616</v>
      </c>
      <c r="H2641" s="10" t="s">
        <v>8626</v>
      </c>
      <c r="I2641" s="10" t="s">
        <v>8590</v>
      </c>
      <c r="J2641" s="10" t="s">
        <v>8624</v>
      </c>
      <c r="K2641" s="10" t="s">
        <v>8590</v>
      </c>
      <c r="L2641" s="10" t="s">
        <v>8592</v>
      </c>
      <c r="M2641" s="10" t="s">
        <v>8625</v>
      </c>
      <c r="N2641" s="12" t="s">
        <v>11</v>
      </c>
      <c r="O2641" s="12" t="s">
        <v>13</v>
      </c>
      <c r="P2641" s="12" t="s">
        <v>89</v>
      </c>
      <c r="Q2641" s="12" t="s">
        <v>49</v>
      </c>
      <c r="R2641" s="12" t="s">
        <v>14</v>
      </c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3">
        <f>ROUNDUP(SUM(VLOOKUP(F2641,'Pontuação 3.0'!A$2:B$11,2,FALSE),VLOOKUP(E2641,'Pontuação 3.0'!C$2:D$11,2,FALSE),VLOOKUP(H2641,'Pontuação 3.0'!I$2:J$11,2,FALSE),VLOOKUP(J2641,'Pontuação 3.0'!G$2:H$11,2,FALSE),VLOOKUP(G2641,'Pontuação 3.0'!E$2:F$11,2,FALSE),VLOOKUP(K2641,'Pontuação 3.0'!K$2:L$11,2,FALSE),VLOOKUP(L2641,'Pontuação 3.0'!M$2:N$13,2,FALSE)),0)</f>
        <v>2076</v>
      </c>
      <c r="AD2641" s="14">
        <f t="shared" si="1"/>
        <v>208</v>
      </c>
      <c r="AE2641" s="14" t="str">
        <f t="array" ref="AE2641">IFERROR(INDEX('Pontuação 3.0'!G$13:G$191, MATCH(AD2641, 'Pontuação 3.0'!F$13:F$191, 0)), "Faixa Indefinida")</f>
        <v>C</v>
      </c>
      <c r="AF2641" s="14">
        <f t="shared" si="2"/>
        <v>0</v>
      </c>
      <c r="AG2641" s="14">
        <f t="shared" si="3"/>
        <v>0</v>
      </c>
      <c r="AH2641" s="14">
        <f t="shared" si="4"/>
        <v>1</v>
      </c>
      <c r="AI2641" s="14">
        <f t="shared" si="5"/>
        <v>0</v>
      </c>
      <c r="AJ2641" s="10"/>
    </row>
    <row r="2642" ht="15.75" customHeight="1">
      <c r="A2642" s="9">
        <v>45697.0</v>
      </c>
      <c r="B2642" s="10" t="s">
        <v>6007</v>
      </c>
      <c r="C2642" s="10" t="s">
        <v>6008</v>
      </c>
      <c r="D2642" s="11">
        <v>8.5992160995E10</v>
      </c>
      <c r="E2642" s="10" t="s">
        <v>8586</v>
      </c>
      <c r="F2642" s="10" t="s">
        <v>8596</v>
      </c>
      <c r="G2642" s="10" t="s">
        <v>8620</v>
      </c>
      <c r="H2642" s="10" t="s">
        <v>8598</v>
      </c>
      <c r="I2642" s="10" t="s">
        <v>8614</v>
      </c>
      <c r="J2642" s="10" t="s">
        <v>8599</v>
      </c>
      <c r="K2642" s="10" t="s">
        <v>8590</v>
      </c>
      <c r="L2642" s="10" t="s">
        <v>8629</v>
      </c>
      <c r="M2642" s="10" t="s">
        <v>8593</v>
      </c>
      <c r="N2642" s="12" t="s">
        <v>11</v>
      </c>
      <c r="O2642" s="12" t="s">
        <v>13</v>
      </c>
      <c r="P2642" s="12" t="s">
        <v>114</v>
      </c>
      <c r="Q2642" s="12" t="s">
        <v>49</v>
      </c>
      <c r="R2642" s="12" t="s">
        <v>14</v>
      </c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3">
        <f>ROUNDUP(SUM(VLOOKUP(F2642,'Pontuação 3.0'!A$2:B$11,2,FALSE),VLOOKUP(E2642,'Pontuação 3.0'!C$2:D$11,2,FALSE),VLOOKUP(H2642,'Pontuação 3.0'!I$2:J$11,2,FALSE),VLOOKUP(J2642,'Pontuação 3.0'!G$2:H$11,2,FALSE),VLOOKUP(G2642,'Pontuação 3.0'!E$2:F$11,2,FALSE),VLOOKUP(K2642,'Pontuação 3.0'!K$2:L$11,2,FALSE),VLOOKUP(L2642,'Pontuação 3.0'!M$2:N$13,2,FALSE)),0)</f>
        <v>1827</v>
      </c>
      <c r="AD2642" s="14">
        <f t="shared" si="1"/>
        <v>183</v>
      </c>
      <c r="AE2642" s="14" t="str">
        <f t="array" ref="AE2642">IFERROR(INDEX('Pontuação 3.0'!G$13:G$191, MATCH(AD2642, 'Pontuação 3.0'!F$13:F$191, 0)), "Faixa Indefinida")</f>
        <v>D</v>
      </c>
      <c r="AF2642" s="14">
        <f t="shared" si="2"/>
        <v>0</v>
      </c>
      <c r="AG2642" s="14">
        <f t="shared" si="3"/>
        <v>0</v>
      </c>
      <c r="AH2642" s="14">
        <f t="shared" si="4"/>
        <v>0</v>
      </c>
      <c r="AI2642" s="14">
        <f t="shared" si="5"/>
        <v>1</v>
      </c>
      <c r="AJ2642" s="10"/>
    </row>
    <row r="2643" ht="15.75" customHeight="1">
      <c r="A2643" s="9">
        <v>45697.0</v>
      </c>
      <c r="B2643" s="10" t="s">
        <v>2371</v>
      </c>
      <c r="C2643" s="10" t="s">
        <v>6009</v>
      </c>
      <c r="D2643" s="11">
        <v>4.1999101368E10</v>
      </c>
      <c r="E2643" s="10" t="s">
        <v>8586</v>
      </c>
      <c r="F2643" s="10" t="s">
        <v>8640</v>
      </c>
      <c r="G2643" s="10" t="s">
        <v>8597</v>
      </c>
      <c r="H2643" s="10" t="s">
        <v>8626</v>
      </c>
      <c r="I2643" s="10" t="s">
        <v>8590</v>
      </c>
      <c r="J2643" s="10" t="s">
        <v>8599</v>
      </c>
      <c r="K2643" s="10" t="s">
        <v>8590</v>
      </c>
      <c r="L2643" s="10" t="s">
        <v>8615</v>
      </c>
      <c r="M2643" s="10" t="s">
        <v>8593</v>
      </c>
      <c r="N2643" s="12" t="s">
        <v>11</v>
      </c>
      <c r="O2643" s="12" t="s">
        <v>13</v>
      </c>
      <c r="P2643" s="12" t="s">
        <v>19</v>
      </c>
      <c r="Q2643" s="12" t="s">
        <v>15</v>
      </c>
      <c r="R2643" s="12" t="s">
        <v>14</v>
      </c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3">
        <f>ROUNDUP(SUM(VLOOKUP(F2643,'Pontuação 3.0'!A$2:B$11,2,FALSE),VLOOKUP(E2643,'Pontuação 3.0'!C$2:D$11,2,FALSE),VLOOKUP(H2643,'Pontuação 3.0'!I$2:J$11,2,FALSE),VLOOKUP(J2643,'Pontuação 3.0'!G$2:H$11,2,FALSE),VLOOKUP(G2643,'Pontuação 3.0'!E$2:F$11,2,FALSE),VLOOKUP(K2643,'Pontuação 3.0'!K$2:L$11,2,FALSE),VLOOKUP(L2643,'Pontuação 3.0'!M$2:N$13,2,FALSE)),0)</f>
        <v>1805</v>
      </c>
      <c r="AD2643" s="14">
        <f t="shared" si="1"/>
        <v>181</v>
      </c>
      <c r="AE2643" s="14" t="str">
        <f t="array" ref="AE2643">IFERROR(INDEX('Pontuação 3.0'!G$13:G$191, MATCH(AD2643, 'Pontuação 3.0'!F$13:F$191, 0)), "Faixa Indefinida")</f>
        <v>D</v>
      </c>
      <c r="AF2643" s="14">
        <f t="shared" si="2"/>
        <v>0</v>
      </c>
      <c r="AG2643" s="14">
        <f t="shared" si="3"/>
        <v>0</v>
      </c>
      <c r="AH2643" s="14">
        <f t="shared" si="4"/>
        <v>0</v>
      </c>
      <c r="AI2643" s="14">
        <f t="shared" si="5"/>
        <v>1</v>
      </c>
      <c r="AJ2643" s="10"/>
    </row>
    <row r="2644" ht="15.75" customHeight="1">
      <c r="A2644" s="9">
        <v>45697.0</v>
      </c>
      <c r="B2644" s="10" t="s">
        <v>6010</v>
      </c>
      <c r="C2644" s="10" t="s">
        <v>6011</v>
      </c>
      <c r="D2644" s="11">
        <v>9.8182182884E10</v>
      </c>
      <c r="E2644" s="10" t="s">
        <v>8586</v>
      </c>
      <c r="F2644" s="10" t="s">
        <v>8640</v>
      </c>
      <c r="G2644" s="10" t="s">
        <v>8628</v>
      </c>
      <c r="H2644" s="10" t="s">
        <v>8626</v>
      </c>
      <c r="I2644" s="10" t="s">
        <v>8590</v>
      </c>
      <c r="J2644" s="10" t="s">
        <v>8591</v>
      </c>
      <c r="K2644" s="10" t="s">
        <v>8590</v>
      </c>
      <c r="L2644" s="10" t="s">
        <v>8615</v>
      </c>
      <c r="M2644" s="10" t="s">
        <v>8593</v>
      </c>
      <c r="N2644" s="12" t="s">
        <v>11</v>
      </c>
      <c r="O2644" s="12" t="s">
        <v>13</v>
      </c>
      <c r="P2644" s="12" t="s">
        <v>80</v>
      </c>
      <c r="Q2644" s="12" t="s">
        <v>45</v>
      </c>
      <c r="R2644" s="12" t="s">
        <v>14</v>
      </c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3">
        <f>ROUNDUP(SUM(VLOOKUP(F2644,'Pontuação 3.0'!A$2:B$11,2,FALSE),VLOOKUP(E2644,'Pontuação 3.0'!C$2:D$11,2,FALSE),VLOOKUP(H2644,'Pontuação 3.0'!I$2:J$11,2,FALSE),VLOOKUP(J2644,'Pontuação 3.0'!G$2:H$11,2,FALSE),VLOOKUP(G2644,'Pontuação 3.0'!E$2:F$11,2,FALSE),VLOOKUP(K2644,'Pontuação 3.0'!K$2:L$11,2,FALSE),VLOOKUP(L2644,'Pontuação 3.0'!M$2:N$13,2,FALSE)),0)</f>
        <v>1914</v>
      </c>
      <c r="AD2644" s="14">
        <f t="shared" si="1"/>
        <v>191</v>
      </c>
      <c r="AE2644" s="14" t="str">
        <f t="array" ref="AE2644">IFERROR(INDEX('Pontuação 3.0'!G$13:G$191, MATCH(AD2644, 'Pontuação 3.0'!F$13:F$191, 0)), "Faixa Indefinida")</f>
        <v>D</v>
      </c>
      <c r="AF2644" s="14">
        <f t="shared" si="2"/>
        <v>0</v>
      </c>
      <c r="AG2644" s="14">
        <f t="shared" si="3"/>
        <v>0</v>
      </c>
      <c r="AH2644" s="14">
        <f t="shared" si="4"/>
        <v>0</v>
      </c>
      <c r="AI2644" s="14">
        <f t="shared" si="5"/>
        <v>1</v>
      </c>
      <c r="AJ2644" s="10"/>
    </row>
    <row r="2645" ht="15.75" customHeight="1">
      <c r="A2645" s="9">
        <v>45697.0</v>
      </c>
      <c r="B2645" s="10" t="s">
        <v>6012</v>
      </c>
      <c r="C2645" s="10" t="s">
        <v>6013</v>
      </c>
      <c r="D2645" s="11">
        <v>6.1991076242E10</v>
      </c>
      <c r="E2645" s="10" t="s">
        <v>8622</v>
      </c>
      <c r="F2645" s="10" t="s">
        <v>8596</v>
      </c>
      <c r="G2645" s="10" t="s">
        <v>8628</v>
      </c>
      <c r="H2645" s="10" t="s">
        <v>8626</v>
      </c>
      <c r="I2645" s="10" t="s">
        <v>8590</v>
      </c>
      <c r="J2645" s="10" t="s">
        <v>8599</v>
      </c>
      <c r="K2645" s="10" t="s">
        <v>8606</v>
      </c>
      <c r="L2645" s="10" t="s">
        <v>8615</v>
      </c>
      <c r="M2645" s="10" t="s">
        <v>8601</v>
      </c>
      <c r="N2645" s="12" t="s">
        <v>11</v>
      </c>
      <c r="O2645" s="12" t="s">
        <v>13</v>
      </c>
      <c r="P2645" s="12" t="s">
        <v>80</v>
      </c>
      <c r="Q2645" s="12" t="s">
        <v>45</v>
      </c>
      <c r="R2645" s="12" t="s">
        <v>23</v>
      </c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3">
        <f>ROUNDUP(SUM(VLOOKUP(F2645,'Pontuação 3.0'!A$2:B$11,2,FALSE),VLOOKUP(E2645,'Pontuação 3.0'!C$2:D$11,2,FALSE),VLOOKUP(H2645,'Pontuação 3.0'!I$2:J$11,2,FALSE),VLOOKUP(J2645,'Pontuação 3.0'!G$2:H$11,2,FALSE),VLOOKUP(G2645,'Pontuação 3.0'!E$2:F$11,2,FALSE),VLOOKUP(K2645,'Pontuação 3.0'!K$2:L$11,2,FALSE),VLOOKUP(L2645,'Pontuação 3.0'!M$2:N$13,2,FALSE)),0)</f>
        <v>2008</v>
      </c>
      <c r="AD2645" s="14">
        <f t="shared" si="1"/>
        <v>201</v>
      </c>
      <c r="AE2645" s="14" t="str">
        <f t="array" ref="AE2645">IFERROR(INDEX('Pontuação 3.0'!G$13:G$191, MATCH(AD2645, 'Pontuação 3.0'!F$13:F$191, 0)), "Faixa Indefinida")</f>
        <v>C</v>
      </c>
      <c r="AF2645" s="14">
        <f t="shared" si="2"/>
        <v>0</v>
      </c>
      <c r="AG2645" s="14">
        <f t="shared" si="3"/>
        <v>0</v>
      </c>
      <c r="AH2645" s="14">
        <f t="shared" si="4"/>
        <v>1</v>
      </c>
      <c r="AI2645" s="14">
        <f t="shared" si="5"/>
        <v>0</v>
      </c>
      <c r="AJ2645" s="10"/>
    </row>
    <row r="2646" ht="15.75" customHeight="1">
      <c r="A2646" s="9">
        <v>45697.0</v>
      </c>
      <c r="B2646" s="10" t="s">
        <v>6014</v>
      </c>
      <c r="C2646" s="10" t="s">
        <v>6015</v>
      </c>
      <c r="D2646" s="11">
        <v>5.1994978686E10</v>
      </c>
      <c r="E2646" s="10" t="s">
        <v>8586</v>
      </c>
      <c r="F2646" s="10" t="s">
        <v>8596</v>
      </c>
      <c r="G2646" s="10" t="s">
        <v>8620</v>
      </c>
      <c r="H2646" s="10" t="s">
        <v>8632</v>
      </c>
      <c r="I2646" s="10" t="s">
        <v>8614</v>
      </c>
      <c r="J2646" s="10" t="s">
        <v>8599</v>
      </c>
      <c r="K2646" s="10" t="s">
        <v>8590</v>
      </c>
      <c r="L2646" s="10" t="s">
        <v>8615</v>
      </c>
      <c r="M2646" s="10" t="s">
        <v>8601</v>
      </c>
      <c r="N2646" s="12" t="s">
        <v>11</v>
      </c>
      <c r="O2646" s="12" t="s">
        <v>13</v>
      </c>
      <c r="P2646" s="12" t="s">
        <v>19</v>
      </c>
      <c r="Q2646" s="12" t="s">
        <v>49</v>
      </c>
      <c r="R2646" s="12" t="s">
        <v>23</v>
      </c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3">
        <f>ROUNDUP(SUM(VLOOKUP(F2646,'Pontuação 3.0'!A$2:B$11,2,FALSE),VLOOKUP(E2646,'Pontuação 3.0'!C$2:D$11,2,FALSE),VLOOKUP(H2646,'Pontuação 3.0'!I$2:J$11,2,FALSE),VLOOKUP(J2646,'Pontuação 3.0'!G$2:H$11,2,FALSE),VLOOKUP(G2646,'Pontuação 3.0'!E$2:F$11,2,FALSE),VLOOKUP(K2646,'Pontuação 3.0'!K$2:L$11,2,FALSE),VLOOKUP(L2646,'Pontuação 3.0'!M$2:N$13,2,FALSE)),0)</f>
        <v>1827</v>
      </c>
      <c r="AD2646" s="14">
        <f t="shared" si="1"/>
        <v>183</v>
      </c>
      <c r="AE2646" s="14" t="str">
        <f t="array" ref="AE2646">IFERROR(INDEX('Pontuação 3.0'!G$13:G$191, MATCH(AD2646, 'Pontuação 3.0'!F$13:F$191, 0)), "Faixa Indefinida")</f>
        <v>D</v>
      </c>
      <c r="AF2646" s="14">
        <f t="shared" si="2"/>
        <v>0</v>
      </c>
      <c r="AG2646" s="14">
        <f t="shared" si="3"/>
        <v>0</v>
      </c>
      <c r="AH2646" s="14">
        <f t="shared" si="4"/>
        <v>0</v>
      </c>
      <c r="AI2646" s="14">
        <f t="shared" si="5"/>
        <v>1</v>
      </c>
      <c r="AJ2646" s="10"/>
    </row>
    <row r="2647" ht="15.75" customHeight="1">
      <c r="A2647" s="9">
        <v>45697.0</v>
      </c>
      <c r="B2647" s="10" t="s">
        <v>6020</v>
      </c>
      <c r="C2647" s="10" t="s">
        <v>6021</v>
      </c>
      <c r="D2647" s="11">
        <v>1.1948601541E10</v>
      </c>
      <c r="E2647" s="10" t="s">
        <v>8586</v>
      </c>
      <c r="F2647" s="10" t="s">
        <v>8587</v>
      </c>
      <c r="G2647" s="10" t="s">
        <v>8628</v>
      </c>
      <c r="H2647" s="10" t="s">
        <v>8626</v>
      </c>
      <c r="I2647" s="10" t="s">
        <v>8590</v>
      </c>
      <c r="J2647" s="10" t="s">
        <v>8599</v>
      </c>
      <c r="K2647" s="10" t="s">
        <v>8590</v>
      </c>
      <c r="L2647" s="10" t="s">
        <v>8592</v>
      </c>
      <c r="M2647" s="10" t="s">
        <v>8611</v>
      </c>
      <c r="N2647" s="12" t="s">
        <v>11</v>
      </c>
      <c r="O2647" s="12" t="s">
        <v>13</v>
      </c>
      <c r="P2647" s="12" t="s">
        <v>77</v>
      </c>
      <c r="Q2647" s="12" t="s">
        <v>45</v>
      </c>
      <c r="R2647" s="12" t="s">
        <v>23</v>
      </c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3">
        <f>ROUNDUP(SUM(VLOOKUP(F2647,'Pontuação 3.0'!A$2:B$11,2,FALSE),VLOOKUP(E2647,'Pontuação 3.0'!C$2:D$11,2,FALSE),VLOOKUP(H2647,'Pontuação 3.0'!I$2:J$11,2,FALSE),VLOOKUP(J2647,'Pontuação 3.0'!G$2:H$11,2,FALSE),VLOOKUP(G2647,'Pontuação 3.0'!E$2:F$11,2,FALSE),VLOOKUP(K2647,'Pontuação 3.0'!K$2:L$11,2,FALSE),VLOOKUP(L2647,'Pontuação 3.0'!M$2:N$13,2,FALSE)),0)</f>
        <v>1824</v>
      </c>
      <c r="AD2647" s="14">
        <f t="shared" si="1"/>
        <v>182</v>
      </c>
      <c r="AE2647" s="14" t="str">
        <f t="array" ref="AE2647">IFERROR(INDEX('Pontuação 3.0'!G$13:G$191, MATCH(AD2647, 'Pontuação 3.0'!F$13:F$191, 0)), "Faixa Indefinida")</f>
        <v>D</v>
      </c>
      <c r="AF2647" s="14">
        <f t="shared" si="2"/>
        <v>0</v>
      </c>
      <c r="AG2647" s="14">
        <f t="shared" si="3"/>
        <v>0</v>
      </c>
      <c r="AH2647" s="14">
        <f t="shared" si="4"/>
        <v>0</v>
      </c>
      <c r="AI2647" s="14">
        <f t="shared" si="5"/>
        <v>1</v>
      </c>
      <c r="AJ2647" s="10"/>
    </row>
    <row r="2648" ht="15.75" customHeight="1">
      <c r="A2648" s="9">
        <v>45697.0</v>
      </c>
      <c r="B2648" s="10" t="s">
        <v>6018</v>
      </c>
      <c r="C2648" s="10" t="s">
        <v>6019</v>
      </c>
      <c r="D2648" s="11">
        <v>1.7996796838E10</v>
      </c>
      <c r="E2648" s="10" t="s">
        <v>8586</v>
      </c>
      <c r="F2648" s="10" t="s">
        <v>8596</v>
      </c>
      <c r="G2648" s="10" t="s">
        <v>8588</v>
      </c>
      <c r="H2648" s="10" t="s">
        <v>8605</v>
      </c>
      <c r="I2648" s="10" t="s">
        <v>8614</v>
      </c>
      <c r="J2648" s="10" t="s">
        <v>8591</v>
      </c>
      <c r="K2648" s="10" t="s">
        <v>8606</v>
      </c>
      <c r="L2648" s="10" t="s">
        <v>8615</v>
      </c>
      <c r="M2648" s="10" t="s">
        <v>8601</v>
      </c>
      <c r="N2648" s="12" t="s">
        <v>11</v>
      </c>
      <c r="O2648" s="12" t="s">
        <v>13</v>
      </c>
      <c r="P2648" s="12" t="s">
        <v>12</v>
      </c>
      <c r="Q2648" s="12" t="s">
        <v>4391</v>
      </c>
      <c r="R2648" s="12" t="s">
        <v>14</v>
      </c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3">
        <f>ROUNDUP(SUM(VLOOKUP(F2648,'Pontuação 3.0'!A$2:B$11,2,FALSE),VLOOKUP(E2648,'Pontuação 3.0'!C$2:D$11,2,FALSE),VLOOKUP(H2648,'Pontuação 3.0'!I$2:J$11,2,FALSE),VLOOKUP(J2648,'Pontuação 3.0'!G$2:H$11,2,FALSE),VLOOKUP(G2648,'Pontuação 3.0'!E$2:F$11,2,FALSE),VLOOKUP(K2648,'Pontuação 3.0'!K$2:L$11,2,FALSE),VLOOKUP(L2648,'Pontuação 3.0'!M$2:N$13,2,FALSE)),0)</f>
        <v>2424</v>
      </c>
      <c r="AD2648" s="14">
        <f t="shared" si="1"/>
        <v>242</v>
      </c>
      <c r="AE2648" s="14" t="str">
        <f t="array" ref="AE2648">IFERROR(INDEX('Pontuação 3.0'!G$13:G$191, MATCH(AD2648, 'Pontuação 3.0'!F$13:F$191, 0)), "Faixa Indefinida")</f>
        <v>A</v>
      </c>
      <c r="AF2648" s="14">
        <f t="shared" si="2"/>
        <v>1</v>
      </c>
      <c r="AG2648" s="14">
        <f t="shared" si="3"/>
        <v>0</v>
      </c>
      <c r="AH2648" s="14">
        <f t="shared" si="4"/>
        <v>0</v>
      </c>
      <c r="AI2648" s="14">
        <f t="shared" si="5"/>
        <v>0</v>
      </c>
      <c r="AJ2648" s="10"/>
    </row>
    <row r="2649" ht="15.75" customHeight="1">
      <c r="A2649" s="9">
        <v>45697.0</v>
      </c>
      <c r="B2649" s="10" t="s">
        <v>6025</v>
      </c>
      <c r="C2649" s="10" t="s">
        <v>6026</v>
      </c>
      <c r="D2649" s="11">
        <v>2.1992372366E10</v>
      </c>
      <c r="E2649" s="10" t="s">
        <v>8586</v>
      </c>
      <c r="F2649" s="10" t="s">
        <v>8587</v>
      </c>
      <c r="G2649" s="10" t="s">
        <v>8620</v>
      </c>
      <c r="H2649" s="10" t="s">
        <v>8589</v>
      </c>
      <c r="I2649" s="10" t="s">
        <v>8590</v>
      </c>
      <c r="J2649" s="10" t="s">
        <v>8599</v>
      </c>
      <c r="K2649" s="10" t="s">
        <v>8590</v>
      </c>
      <c r="L2649" s="10" t="s">
        <v>8615</v>
      </c>
      <c r="M2649" s="10" t="s">
        <v>8601</v>
      </c>
      <c r="N2649" s="12" t="s">
        <v>11</v>
      </c>
      <c r="O2649" s="12" t="s">
        <v>13</v>
      </c>
      <c r="P2649" s="12" t="s">
        <v>19</v>
      </c>
      <c r="Q2649" s="12" t="s">
        <v>45</v>
      </c>
      <c r="R2649" s="12" t="s">
        <v>14</v>
      </c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3">
        <f>ROUNDUP(SUM(VLOOKUP(F2649,'Pontuação 3.0'!A$2:B$11,2,FALSE),VLOOKUP(E2649,'Pontuação 3.0'!C$2:D$11,2,FALSE),VLOOKUP(H2649,'Pontuação 3.0'!I$2:J$11,2,FALSE),VLOOKUP(J2649,'Pontuação 3.0'!G$2:H$11,2,FALSE),VLOOKUP(G2649,'Pontuação 3.0'!E$2:F$11,2,FALSE),VLOOKUP(K2649,'Pontuação 3.0'!K$2:L$11,2,FALSE),VLOOKUP(L2649,'Pontuação 3.0'!M$2:N$13,2,FALSE)),0)</f>
        <v>2155</v>
      </c>
      <c r="AD2649" s="14">
        <f t="shared" si="1"/>
        <v>216</v>
      </c>
      <c r="AE2649" s="14" t="str">
        <f t="array" ref="AE2649">IFERROR(INDEX('Pontuação 3.0'!G$13:G$191, MATCH(AD2649, 'Pontuação 3.0'!F$13:F$191, 0)), "Faixa Indefinida")</f>
        <v>B</v>
      </c>
      <c r="AF2649" s="14">
        <f t="shared" si="2"/>
        <v>0</v>
      </c>
      <c r="AG2649" s="14">
        <f t="shared" si="3"/>
        <v>1</v>
      </c>
      <c r="AH2649" s="14">
        <f t="shared" si="4"/>
        <v>0</v>
      </c>
      <c r="AI2649" s="14">
        <f t="shared" si="5"/>
        <v>0</v>
      </c>
      <c r="AJ2649" s="10"/>
    </row>
    <row r="2650" ht="15.75" customHeight="1">
      <c r="A2650" s="9">
        <v>45697.0</v>
      </c>
      <c r="B2650" s="10" t="s">
        <v>6032</v>
      </c>
      <c r="C2650" s="10" t="s">
        <v>6033</v>
      </c>
      <c r="D2650" s="11">
        <v>4.8991473035E10</v>
      </c>
      <c r="E2650" s="10" t="s">
        <v>8586</v>
      </c>
      <c r="F2650" s="10" t="s">
        <v>8596</v>
      </c>
      <c r="G2650" s="10" t="s">
        <v>8588</v>
      </c>
      <c r="H2650" s="10" t="s">
        <v>8598</v>
      </c>
      <c r="I2650" s="10" t="s">
        <v>8590</v>
      </c>
      <c r="J2650" s="10" t="s">
        <v>8591</v>
      </c>
      <c r="K2650" s="10" t="s">
        <v>8606</v>
      </c>
      <c r="L2650" s="10" t="s">
        <v>8600</v>
      </c>
      <c r="M2650" s="10" t="s">
        <v>8601</v>
      </c>
      <c r="N2650" s="12" t="s">
        <v>11</v>
      </c>
      <c r="O2650" s="12" t="s">
        <v>13</v>
      </c>
      <c r="P2650" s="12" t="s">
        <v>19</v>
      </c>
      <c r="Q2650" s="12" t="s">
        <v>15</v>
      </c>
      <c r="R2650" s="12" t="s">
        <v>23</v>
      </c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3">
        <f>ROUNDUP(SUM(VLOOKUP(F2650,'Pontuação 3.0'!A$2:B$11,2,FALSE),VLOOKUP(E2650,'Pontuação 3.0'!C$2:D$11,2,FALSE),VLOOKUP(H2650,'Pontuação 3.0'!I$2:J$11,2,FALSE),VLOOKUP(J2650,'Pontuação 3.0'!G$2:H$11,2,FALSE),VLOOKUP(G2650,'Pontuação 3.0'!E$2:F$11,2,FALSE),VLOOKUP(K2650,'Pontuação 3.0'!K$2:L$11,2,FALSE),VLOOKUP(L2650,'Pontuação 3.0'!M$2:N$13,2,FALSE)),0)</f>
        <v>2596</v>
      </c>
      <c r="AD2650" s="14">
        <f t="shared" si="1"/>
        <v>260</v>
      </c>
      <c r="AE2650" s="14" t="str">
        <f t="array" ref="AE2650">IFERROR(INDEX('Pontuação 3.0'!G$13:G$191, MATCH(AD2650, 'Pontuação 3.0'!F$13:F$191, 0)), "Faixa Indefinida")</f>
        <v>A</v>
      </c>
      <c r="AF2650" s="14">
        <f t="shared" si="2"/>
        <v>1</v>
      </c>
      <c r="AG2650" s="14">
        <f t="shared" si="3"/>
        <v>0</v>
      </c>
      <c r="AH2650" s="14">
        <f t="shared" si="4"/>
        <v>0</v>
      </c>
      <c r="AI2650" s="14">
        <f t="shared" si="5"/>
        <v>0</v>
      </c>
      <c r="AJ2650" s="10"/>
    </row>
    <row r="2651" ht="15.75" customHeight="1">
      <c r="A2651" s="9">
        <v>45697.0</v>
      </c>
      <c r="B2651" s="10" t="s">
        <v>6036</v>
      </c>
      <c r="C2651" s="10" t="s">
        <v>6037</v>
      </c>
      <c r="D2651" s="10" t="s">
        <v>6038</v>
      </c>
      <c r="E2651" s="10" t="s">
        <v>8586</v>
      </c>
      <c r="F2651" s="10" t="s">
        <v>8640</v>
      </c>
      <c r="G2651" s="10" t="s">
        <v>8620</v>
      </c>
      <c r="H2651" s="10" t="s">
        <v>8626</v>
      </c>
      <c r="I2651" s="10" t="s">
        <v>8590</v>
      </c>
      <c r="J2651" s="10" t="s">
        <v>8599</v>
      </c>
      <c r="K2651" s="10" t="s">
        <v>8590</v>
      </c>
      <c r="L2651" s="10" t="s">
        <v>8592</v>
      </c>
      <c r="M2651" s="10" t="s">
        <v>8611</v>
      </c>
      <c r="N2651" s="12" t="s">
        <v>11</v>
      </c>
      <c r="O2651" s="12" t="s">
        <v>13</v>
      </c>
      <c r="P2651" s="12" t="s">
        <v>68</v>
      </c>
      <c r="Q2651" s="12" t="s">
        <v>45</v>
      </c>
      <c r="R2651" s="12" t="s">
        <v>23</v>
      </c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3">
        <f>ROUNDUP(SUM(VLOOKUP(F2651,'Pontuação 3.0'!A$2:B$11,2,FALSE),VLOOKUP(E2651,'Pontuação 3.0'!C$2:D$11,2,FALSE),VLOOKUP(H2651,'Pontuação 3.0'!I$2:J$11,2,FALSE),VLOOKUP(J2651,'Pontuação 3.0'!G$2:H$11,2,FALSE),VLOOKUP(G2651,'Pontuação 3.0'!E$2:F$11,2,FALSE),VLOOKUP(K2651,'Pontuação 3.0'!K$2:L$11,2,FALSE),VLOOKUP(L2651,'Pontuação 3.0'!M$2:N$13,2,FALSE)),0)</f>
        <v>1686</v>
      </c>
      <c r="AD2651" s="14">
        <f t="shared" si="1"/>
        <v>169</v>
      </c>
      <c r="AE2651" s="14" t="str">
        <f t="array" ref="AE2651">IFERROR(INDEX('Pontuação 3.0'!G$13:G$191, MATCH(AD2651, 'Pontuação 3.0'!F$13:F$191, 0)), "Faixa Indefinida")</f>
        <v>D</v>
      </c>
      <c r="AF2651" s="14">
        <f t="shared" si="2"/>
        <v>0</v>
      </c>
      <c r="AG2651" s="14">
        <f t="shared" si="3"/>
        <v>0</v>
      </c>
      <c r="AH2651" s="14">
        <f t="shared" si="4"/>
        <v>0</v>
      </c>
      <c r="AI2651" s="14">
        <f t="shared" si="5"/>
        <v>1</v>
      </c>
      <c r="AJ2651" s="10"/>
    </row>
    <row r="2652" ht="15.75" customHeight="1">
      <c r="A2652" s="9">
        <v>45697.0</v>
      </c>
      <c r="B2652" s="10" t="s">
        <v>6034</v>
      </c>
      <c r="C2652" s="10" t="s">
        <v>6035</v>
      </c>
      <c r="D2652" s="11">
        <v>8.1999490995E10</v>
      </c>
      <c r="E2652" s="10" t="s">
        <v>8586</v>
      </c>
      <c r="F2652" s="10" t="s">
        <v>8596</v>
      </c>
      <c r="G2652" s="10" t="s">
        <v>8588</v>
      </c>
      <c r="H2652" s="10" t="s">
        <v>8598</v>
      </c>
      <c r="I2652" s="10" t="s">
        <v>8590</v>
      </c>
      <c r="J2652" s="10" t="s">
        <v>8599</v>
      </c>
      <c r="K2652" s="10" t="s">
        <v>8590</v>
      </c>
      <c r="L2652" s="10" t="s">
        <v>8592</v>
      </c>
      <c r="M2652" s="10" t="s">
        <v>8625</v>
      </c>
      <c r="N2652" s="12" t="s">
        <v>11</v>
      </c>
      <c r="O2652" s="12" t="s">
        <v>13</v>
      </c>
      <c r="P2652" s="12" t="s">
        <v>102</v>
      </c>
      <c r="Q2652" s="12" t="s">
        <v>45</v>
      </c>
      <c r="R2652" s="12" t="s">
        <v>14</v>
      </c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3">
        <f>ROUNDUP(SUM(VLOOKUP(F2652,'Pontuação 3.0'!A$2:B$11,2,FALSE),VLOOKUP(E2652,'Pontuação 3.0'!C$2:D$11,2,FALSE),VLOOKUP(H2652,'Pontuação 3.0'!I$2:J$11,2,FALSE),VLOOKUP(J2652,'Pontuação 3.0'!G$2:H$11,2,FALSE),VLOOKUP(G2652,'Pontuação 3.0'!E$2:F$11,2,FALSE),VLOOKUP(K2652,'Pontuação 3.0'!K$2:L$11,2,FALSE),VLOOKUP(L2652,'Pontuação 3.0'!M$2:N$13,2,FALSE)),0)</f>
        <v>1989</v>
      </c>
      <c r="AD2652" s="14">
        <f t="shared" si="1"/>
        <v>199</v>
      </c>
      <c r="AE2652" s="14" t="str">
        <f t="array" ref="AE2652">IFERROR(INDEX('Pontuação 3.0'!G$13:G$191, MATCH(AD2652, 'Pontuação 3.0'!F$13:F$191, 0)), "Faixa Indefinida")</f>
        <v>C</v>
      </c>
      <c r="AF2652" s="14">
        <f t="shared" si="2"/>
        <v>0</v>
      </c>
      <c r="AG2652" s="14">
        <f t="shared" si="3"/>
        <v>0</v>
      </c>
      <c r="AH2652" s="14">
        <f t="shared" si="4"/>
        <v>1</v>
      </c>
      <c r="AI2652" s="14">
        <f t="shared" si="5"/>
        <v>0</v>
      </c>
      <c r="AJ2652" s="10"/>
    </row>
    <row r="2653" ht="15.75" customHeight="1">
      <c r="A2653" s="9">
        <v>45697.0</v>
      </c>
      <c r="B2653" s="10" t="s">
        <v>1159</v>
      </c>
      <c r="C2653" s="10" t="s">
        <v>6041</v>
      </c>
      <c r="D2653" s="11">
        <v>1.1988377988E10</v>
      </c>
      <c r="E2653" s="10" t="s">
        <v>8586</v>
      </c>
      <c r="F2653" s="10" t="s">
        <v>8596</v>
      </c>
      <c r="G2653" s="10" t="s">
        <v>8588</v>
      </c>
      <c r="H2653" s="10" t="s">
        <v>8605</v>
      </c>
      <c r="I2653" s="10" t="s">
        <v>8590</v>
      </c>
      <c r="J2653" s="10" t="s">
        <v>8599</v>
      </c>
      <c r="K2653" s="10" t="s">
        <v>8590</v>
      </c>
      <c r="L2653" s="10" t="s">
        <v>8615</v>
      </c>
      <c r="M2653" s="10" t="s">
        <v>8601</v>
      </c>
      <c r="N2653" s="12" t="s">
        <v>11</v>
      </c>
      <c r="O2653" s="12" t="s">
        <v>13</v>
      </c>
      <c r="P2653" s="12" t="s">
        <v>114</v>
      </c>
      <c r="Q2653" s="12" t="s">
        <v>49</v>
      </c>
      <c r="R2653" s="12" t="s">
        <v>14</v>
      </c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3">
        <f>ROUNDUP(SUM(VLOOKUP(F2653,'Pontuação 3.0'!A$2:B$11,2,FALSE),VLOOKUP(E2653,'Pontuação 3.0'!C$2:D$11,2,FALSE),VLOOKUP(H2653,'Pontuação 3.0'!I$2:J$11,2,FALSE),VLOOKUP(J2653,'Pontuação 3.0'!G$2:H$11,2,FALSE),VLOOKUP(G2653,'Pontuação 3.0'!E$2:F$11,2,FALSE),VLOOKUP(K2653,'Pontuação 3.0'!K$2:L$11,2,FALSE),VLOOKUP(L2653,'Pontuação 3.0'!M$2:N$13,2,FALSE)),0)</f>
        <v>2011</v>
      </c>
      <c r="AD2653" s="14">
        <f t="shared" si="1"/>
        <v>201</v>
      </c>
      <c r="AE2653" s="14" t="str">
        <f t="array" ref="AE2653">IFERROR(INDEX('Pontuação 3.0'!G$13:G$191, MATCH(AD2653, 'Pontuação 3.0'!F$13:F$191, 0)), "Faixa Indefinida")</f>
        <v>C</v>
      </c>
      <c r="AF2653" s="14">
        <f t="shared" si="2"/>
        <v>0</v>
      </c>
      <c r="AG2653" s="14">
        <f t="shared" si="3"/>
        <v>0</v>
      </c>
      <c r="AH2653" s="14">
        <f t="shared" si="4"/>
        <v>1</v>
      </c>
      <c r="AI2653" s="14">
        <f t="shared" si="5"/>
        <v>0</v>
      </c>
      <c r="AJ2653" s="10"/>
    </row>
    <row r="2654" ht="15.75" customHeight="1">
      <c r="A2654" s="9">
        <v>45697.0</v>
      </c>
      <c r="B2654" s="10" t="s">
        <v>6042</v>
      </c>
      <c r="C2654" s="10" t="s">
        <v>6043</v>
      </c>
      <c r="D2654" s="11">
        <v>9.2985093533E10</v>
      </c>
      <c r="E2654" s="10" t="s">
        <v>8586</v>
      </c>
      <c r="F2654" s="10" t="s">
        <v>8587</v>
      </c>
      <c r="G2654" s="10" t="s">
        <v>8620</v>
      </c>
      <c r="H2654" s="10" t="s">
        <v>8598</v>
      </c>
      <c r="I2654" s="10" t="s">
        <v>8590</v>
      </c>
      <c r="J2654" s="10" t="s">
        <v>8599</v>
      </c>
      <c r="K2654" s="10" t="s">
        <v>8606</v>
      </c>
      <c r="L2654" s="10" t="s">
        <v>8607</v>
      </c>
      <c r="M2654" s="10" t="s">
        <v>8601</v>
      </c>
      <c r="N2654" s="12" t="s">
        <v>11</v>
      </c>
      <c r="O2654" s="12" t="s">
        <v>13</v>
      </c>
      <c r="P2654" s="12" t="s">
        <v>80</v>
      </c>
      <c r="Q2654" s="12" t="s">
        <v>45</v>
      </c>
      <c r="R2654" s="12" t="s">
        <v>14</v>
      </c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3">
        <f>ROUNDUP(SUM(VLOOKUP(F2654,'Pontuação 3.0'!A$2:B$11,2,FALSE),VLOOKUP(E2654,'Pontuação 3.0'!C$2:D$11,2,FALSE),VLOOKUP(H2654,'Pontuação 3.0'!I$2:J$11,2,FALSE),VLOOKUP(J2654,'Pontuação 3.0'!G$2:H$11,2,FALSE),VLOOKUP(G2654,'Pontuação 3.0'!E$2:F$11,2,FALSE),VLOOKUP(K2654,'Pontuação 3.0'!K$2:L$11,2,FALSE),VLOOKUP(L2654,'Pontuação 3.0'!M$2:N$13,2,FALSE)),0)</f>
        <v>2213</v>
      </c>
      <c r="AD2654" s="14">
        <f t="shared" si="1"/>
        <v>221</v>
      </c>
      <c r="AE2654" s="14" t="str">
        <f t="array" ref="AE2654">IFERROR(INDEX('Pontuação 3.0'!G$13:G$191, MATCH(AD2654, 'Pontuação 3.0'!F$13:F$191, 0)), "Faixa Indefinida")</f>
        <v>B</v>
      </c>
      <c r="AF2654" s="14">
        <f t="shared" si="2"/>
        <v>0</v>
      </c>
      <c r="AG2654" s="14">
        <f t="shared" si="3"/>
        <v>1</v>
      </c>
      <c r="AH2654" s="14">
        <f t="shared" si="4"/>
        <v>0</v>
      </c>
      <c r="AI2654" s="14">
        <f t="shared" si="5"/>
        <v>0</v>
      </c>
      <c r="AJ2654" s="10"/>
    </row>
    <row r="2655" ht="15.75" customHeight="1">
      <c r="A2655" s="9">
        <v>45697.0</v>
      </c>
      <c r="B2655" s="10" t="s">
        <v>6044</v>
      </c>
      <c r="C2655" s="10" t="s">
        <v>6045</v>
      </c>
      <c r="D2655" s="11">
        <v>8.899658704E10</v>
      </c>
      <c r="E2655" s="10" t="s">
        <v>8586</v>
      </c>
      <c r="F2655" s="10" t="s">
        <v>8596</v>
      </c>
      <c r="G2655" s="10" t="s">
        <v>8623</v>
      </c>
      <c r="H2655" s="10" t="s">
        <v>8626</v>
      </c>
      <c r="I2655" s="10" t="s">
        <v>8590</v>
      </c>
      <c r="J2655" s="10" t="s">
        <v>8599</v>
      </c>
      <c r="K2655" s="10" t="s">
        <v>8590</v>
      </c>
      <c r="L2655" s="10" t="s">
        <v>8592</v>
      </c>
      <c r="M2655" s="10" t="s">
        <v>8625</v>
      </c>
      <c r="N2655" s="12" t="s">
        <v>11</v>
      </c>
      <c r="O2655" s="12" t="s">
        <v>13</v>
      </c>
      <c r="P2655" s="12" t="s">
        <v>102</v>
      </c>
      <c r="Q2655" s="12" t="s">
        <v>15</v>
      </c>
      <c r="R2655" s="12" t="s">
        <v>14</v>
      </c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3">
        <f>ROUNDUP(SUM(VLOOKUP(F2655,'Pontuação 3.0'!A$2:B$11,2,FALSE),VLOOKUP(E2655,'Pontuação 3.0'!C$2:D$11,2,FALSE),VLOOKUP(H2655,'Pontuação 3.0'!I$2:J$11,2,FALSE),VLOOKUP(J2655,'Pontuação 3.0'!G$2:H$11,2,FALSE),VLOOKUP(G2655,'Pontuação 3.0'!E$2:F$11,2,FALSE),VLOOKUP(K2655,'Pontuação 3.0'!K$2:L$11,2,FALSE),VLOOKUP(L2655,'Pontuação 3.0'!M$2:N$13,2,FALSE)),0)</f>
        <v>1901</v>
      </c>
      <c r="AD2655" s="14">
        <f t="shared" si="1"/>
        <v>190</v>
      </c>
      <c r="AE2655" s="14" t="str">
        <f t="array" ref="AE2655">IFERROR(INDEX('Pontuação 3.0'!G$13:G$191, MATCH(AD2655, 'Pontuação 3.0'!F$13:F$191, 0)), "Faixa Indefinida")</f>
        <v>D</v>
      </c>
      <c r="AF2655" s="14">
        <f t="shared" si="2"/>
        <v>0</v>
      </c>
      <c r="AG2655" s="14">
        <f t="shared" si="3"/>
        <v>0</v>
      </c>
      <c r="AH2655" s="14">
        <f t="shared" si="4"/>
        <v>0</v>
      </c>
      <c r="AI2655" s="14">
        <f t="shared" si="5"/>
        <v>1</v>
      </c>
      <c r="AJ2655" s="10"/>
    </row>
    <row r="2656" ht="15.75" customHeight="1">
      <c r="A2656" s="9">
        <v>45697.0</v>
      </c>
      <c r="B2656" s="10" t="s">
        <v>6042</v>
      </c>
      <c r="C2656" s="10" t="s">
        <v>6043</v>
      </c>
      <c r="D2656" s="11">
        <v>9.2985093533E10</v>
      </c>
      <c r="E2656" s="10" t="s">
        <v>8586</v>
      </c>
      <c r="F2656" s="10" t="s">
        <v>8587</v>
      </c>
      <c r="G2656" s="10" t="s">
        <v>8620</v>
      </c>
      <c r="H2656" s="10" t="s">
        <v>8598</v>
      </c>
      <c r="I2656" s="10" t="s">
        <v>8590</v>
      </c>
      <c r="J2656" s="10" t="s">
        <v>8599</v>
      </c>
      <c r="K2656" s="10" t="s">
        <v>8606</v>
      </c>
      <c r="L2656" s="10" t="s">
        <v>8607</v>
      </c>
      <c r="M2656" s="10" t="s">
        <v>8601</v>
      </c>
      <c r="N2656" s="12" t="s">
        <v>11</v>
      </c>
      <c r="O2656" s="12" t="s">
        <v>13</v>
      </c>
      <c r="P2656" s="12" t="s">
        <v>80</v>
      </c>
      <c r="Q2656" s="12" t="s">
        <v>45</v>
      </c>
      <c r="R2656" s="12" t="s">
        <v>14</v>
      </c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3">
        <f>ROUNDUP(SUM(VLOOKUP(F2656,'Pontuação 3.0'!A$2:B$11,2,FALSE),VLOOKUP(E2656,'Pontuação 3.0'!C$2:D$11,2,FALSE),VLOOKUP(H2656,'Pontuação 3.0'!I$2:J$11,2,FALSE),VLOOKUP(J2656,'Pontuação 3.0'!G$2:H$11,2,FALSE),VLOOKUP(G2656,'Pontuação 3.0'!E$2:F$11,2,FALSE),VLOOKUP(K2656,'Pontuação 3.0'!K$2:L$11,2,FALSE),VLOOKUP(L2656,'Pontuação 3.0'!M$2:N$13,2,FALSE)),0)</f>
        <v>2213</v>
      </c>
      <c r="AD2656" s="14">
        <f t="shared" si="1"/>
        <v>221</v>
      </c>
      <c r="AE2656" s="14" t="str">
        <f t="array" ref="AE2656">IFERROR(INDEX('Pontuação 3.0'!G$13:G$191, MATCH(AD2656, 'Pontuação 3.0'!F$13:F$191, 0)), "Faixa Indefinida")</f>
        <v>B</v>
      </c>
      <c r="AF2656" s="14">
        <f t="shared" si="2"/>
        <v>0</v>
      </c>
      <c r="AG2656" s="14">
        <f t="shared" si="3"/>
        <v>1</v>
      </c>
      <c r="AH2656" s="14">
        <f t="shared" si="4"/>
        <v>0</v>
      </c>
      <c r="AI2656" s="14">
        <f t="shared" si="5"/>
        <v>0</v>
      </c>
      <c r="AJ2656" s="10"/>
    </row>
    <row r="2657" ht="15.75" customHeight="1">
      <c r="A2657" s="9">
        <v>45697.0</v>
      </c>
      <c r="B2657" s="10" t="s">
        <v>6046</v>
      </c>
      <c r="C2657" s="10" t="s">
        <v>6047</v>
      </c>
      <c r="D2657" s="11">
        <v>5.581988487678E12</v>
      </c>
      <c r="E2657" s="10" t="s">
        <v>8586</v>
      </c>
      <c r="F2657" s="10" t="s">
        <v>8640</v>
      </c>
      <c r="G2657" s="10" t="s">
        <v>8597</v>
      </c>
      <c r="H2657" s="10" t="s">
        <v>8626</v>
      </c>
      <c r="I2657" s="10" t="s">
        <v>8614</v>
      </c>
      <c r="J2657" s="10" t="s">
        <v>8591</v>
      </c>
      <c r="K2657" s="10" t="s">
        <v>8590</v>
      </c>
      <c r="L2657" s="10" t="s">
        <v>8592</v>
      </c>
      <c r="M2657" s="10" t="s">
        <v>8601</v>
      </c>
      <c r="N2657" s="12" t="s">
        <v>11</v>
      </c>
      <c r="O2657" s="12" t="s">
        <v>13</v>
      </c>
      <c r="P2657" s="12" t="s">
        <v>102</v>
      </c>
      <c r="Q2657" s="12" t="s">
        <v>34</v>
      </c>
      <c r="R2657" s="12" t="s">
        <v>14</v>
      </c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3">
        <f>ROUNDUP(SUM(VLOOKUP(F2657,'Pontuação 3.0'!A$2:B$11,2,FALSE),VLOOKUP(E2657,'Pontuação 3.0'!C$2:D$11,2,FALSE),VLOOKUP(H2657,'Pontuação 3.0'!I$2:J$11,2,FALSE),VLOOKUP(J2657,'Pontuação 3.0'!G$2:H$11,2,FALSE),VLOOKUP(G2657,'Pontuação 3.0'!E$2:F$11,2,FALSE),VLOOKUP(K2657,'Pontuação 3.0'!K$2:L$11,2,FALSE),VLOOKUP(L2657,'Pontuação 3.0'!M$2:N$13,2,FALSE)),0)</f>
        <v>1871</v>
      </c>
      <c r="AD2657" s="14">
        <f t="shared" si="1"/>
        <v>187</v>
      </c>
      <c r="AE2657" s="14" t="str">
        <f t="array" ref="AE2657">IFERROR(INDEX('Pontuação 3.0'!G$13:G$191, MATCH(AD2657, 'Pontuação 3.0'!F$13:F$191, 0)), "Faixa Indefinida")</f>
        <v>D</v>
      </c>
      <c r="AF2657" s="14">
        <f t="shared" si="2"/>
        <v>0</v>
      </c>
      <c r="AG2657" s="14">
        <f t="shared" si="3"/>
        <v>0</v>
      </c>
      <c r="AH2657" s="14">
        <f t="shared" si="4"/>
        <v>0</v>
      </c>
      <c r="AI2657" s="14">
        <f t="shared" si="5"/>
        <v>1</v>
      </c>
      <c r="AJ2657" s="10"/>
    </row>
    <row r="2658" ht="15.75" customHeight="1">
      <c r="A2658" s="9">
        <v>45697.0</v>
      </c>
      <c r="B2658" s="10" t="s">
        <v>6048</v>
      </c>
      <c r="C2658" s="10" t="s">
        <v>6049</v>
      </c>
      <c r="D2658" s="11">
        <v>9.5999053458E10</v>
      </c>
      <c r="E2658" s="10" t="s">
        <v>8586</v>
      </c>
      <c r="F2658" s="10" t="s">
        <v>8596</v>
      </c>
      <c r="G2658" s="10" t="s">
        <v>8588</v>
      </c>
      <c r="H2658" s="10" t="s">
        <v>8605</v>
      </c>
      <c r="I2658" s="10" t="s">
        <v>8614</v>
      </c>
      <c r="J2658" s="10" t="s">
        <v>8599</v>
      </c>
      <c r="K2658" s="10" t="s">
        <v>8590</v>
      </c>
      <c r="L2658" s="10" t="s">
        <v>8592</v>
      </c>
      <c r="M2658" s="10" t="s">
        <v>8611</v>
      </c>
      <c r="N2658" s="12" t="s">
        <v>11</v>
      </c>
      <c r="O2658" s="12" t="s">
        <v>13</v>
      </c>
      <c r="P2658" s="12" t="s">
        <v>114</v>
      </c>
      <c r="Q2658" s="12" t="s">
        <v>45</v>
      </c>
      <c r="R2658" s="12" t="s">
        <v>14</v>
      </c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3">
        <f>ROUNDUP(SUM(VLOOKUP(F2658,'Pontuação 3.0'!A$2:B$11,2,FALSE),VLOOKUP(E2658,'Pontuação 3.0'!C$2:D$11,2,FALSE),VLOOKUP(H2658,'Pontuação 3.0'!I$2:J$11,2,FALSE),VLOOKUP(J2658,'Pontuação 3.0'!G$2:H$11,2,FALSE),VLOOKUP(G2658,'Pontuação 3.0'!E$2:F$11,2,FALSE),VLOOKUP(K2658,'Pontuação 3.0'!K$2:L$11,2,FALSE),VLOOKUP(L2658,'Pontuação 3.0'!M$2:N$13,2,FALSE)),0)</f>
        <v>1925</v>
      </c>
      <c r="AD2658" s="14">
        <f t="shared" si="1"/>
        <v>193</v>
      </c>
      <c r="AE2658" s="14" t="str">
        <f t="array" ref="AE2658">IFERROR(INDEX('Pontuação 3.0'!G$13:G$191, MATCH(AD2658, 'Pontuação 3.0'!F$13:F$191, 0)), "Faixa Indefinida")</f>
        <v>C</v>
      </c>
      <c r="AF2658" s="14">
        <f t="shared" si="2"/>
        <v>0</v>
      </c>
      <c r="AG2658" s="14">
        <f t="shared" si="3"/>
        <v>0</v>
      </c>
      <c r="AH2658" s="14">
        <f t="shared" si="4"/>
        <v>1</v>
      </c>
      <c r="AI2658" s="14">
        <f t="shared" si="5"/>
        <v>0</v>
      </c>
      <c r="AJ2658" s="10"/>
    </row>
    <row r="2659" ht="15.75" customHeight="1">
      <c r="A2659" s="9">
        <v>45697.0</v>
      </c>
      <c r="B2659" s="10" t="s">
        <v>6050</v>
      </c>
      <c r="C2659" s="10" t="s">
        <v>6051</v>
      </c>
      <c r="D2659" s="15" t="s">
        <v>8791</v>
      </c>
      <c r="E2659" s="10" t="s">
        <v>8622</v>
      </c>
      <c r="F2659" s="10" t="s">
        <v>8596</v>
      </c>
      <c r="G2659" s="10" t="s">
        <v>8628</v>
      </c>
      <c r="H2659" s="10" t="s">
        <v>8626</v>
      </c>
      <c r="I2659" s="10" t="s">
        <v>8614</v>
      </c>
      <c r="J2659" s="10" t="s">
        <v>8617</v>
      </c>
      <c r="K2659" s="10" t="s">
        <v>8590</v>
      </c>
      <c r="L2659" s="10" t="s">
        <v>8615</v>
      </c>
      <c r="M2659" s="10" t="s">
        <v>8611</v>
      </c>
      <c r="N2659" s="12" t="s">
        <v>11</v>
      </c>
      <c r="O2659" s="12" t="s">
        <v>13</v>
      </c>
      <c r="P2659" s="12" t="s">
        <v>22</v>
      </c>
      <c r="Q2659" s="12" t="s">
        <v>386</v>
      </c>
      <c r="R2659" s="12" t="s">
        <v>14</v>
      </c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3">
        <f>ROUNDUP(SUM(VLOOKUP(F2659,'Pontuação 3.0'!A$2:B$11,2,FALSE),VLOOKUP(E2659,'Pontuação 3.0'!C$2:D$11,2,FALSE),VLOOKUP(H2659,'Pontuação 3.0'!I$2:J$11,2,FALSE),VLOOKUP(J2659,'Pontuação 3.0'!G$2:H$11,2,FALSE),VLOOKUP(G2659,'Pontuação 3.0'!E$2:F$11,2,FALSE),VLOOKUP(K2659,'Pontuação 3.0'!K$2:L$11,2,FALSE),VLOOKUP(L2659,'Pontuação 3.0'!M$2:N$13,2,FALSE)),0)</f>
        <v>2022</v>
      </c>
      <c r="AD2659" s="14">
        <f t="shared" si="1"/>
        <v>202</v>
      </c>
      <c r="AE2659" s="14" t="str">
        <f t="array" ref="AE2659">IFERROR(INDEX('Pontuação 3.0'!G$13:G$191, MATCH(AD2659, 'Pontuação 3.0'!F$13:F$191, 0)), "Faixa Indefinida")</f>
        <v>C</v>
      </c>
      <c r="AF2659" s="14">
        <f t="shared" si="2"/>
        <v>0</v>
      </c>
      <c r="AG2659" s="14">
        <f t="shared" si="3"/>
        <v>0</v>
      </c>
      <c r="AH2659" s="14">
        <f t="shared" si="4"/>
        <v>1</v>
      </c>
      <c r="AI2659" s="14">
        <f t="shared" si="5"/>
        <v>0</v>
      </c>
      <c r="AJ2659" s="10"/>
    </row>
    <row r="2660" ht="15.75" customHeight="1">
      <c r="A2660" s="9">
        <v>45697.0</v>
      </c>
      <c r="B2660" s="10" t="s">
        <v>6052</v>
      </c>
      <c r="C2660" s="10" t="s">
        <v>6053</v>
      </c>
      <c r="D2660" s="11">
        <v>6.59934535E10</v>
      </c>
      <c r="E2660" s="10" t="s">
        <v>8586</v>
      </c>
      <c r="F2660" s="10" t="s">
        <v>8587</v>
      </c>
      <c r="G2660" s="10" t="s">
        <v>8628</v>
      </c>
      <c r="H2660" s="10" t="s">
        <v>8626</v>
      </c>
      <c r="I2660" s="10" t="s">
        <v>8590</v>
      </c>
      <c r="J2660" s="10" t="s">
        <v>8599</v>
      </c>
      <c r="K2660" s="10" t="s">
        <v>8590</v>
      </c>
      <c r="L2660" s="10" t="s">
        <v>8615</v>
      </c>
      <c r="M2660" s="10" t="s">
        <v>8601</v>
      </c>
      <c r="N2660" s="12" t="s">
        <v>11</v>
      </c>
      <c r="O2660" s="12" t="s">
        <v>13</v>
      </c>
      <c r="P2660" s="12" t="s">
        <v>22</v>
      </c>
      <c r="Q2660" s="12" t="s">
        <v>15</v>
      </c>
      <c r="R2660" s="12" t="s">
        <v>14</v>
      </c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3">
        <f>ROUNDUP(SUM(VLOOKUP(F2660,'Pontuação 3.0'!A$2:B$11,2,FALSE),VLOOKUP(E2660,'Pontuação 3.0'!C$2:D$11,2,FALSE),VLOOKUP(H2660,'Pontuação 3.0'!I$2:J$11,2,FALSE),VLOOKUP(J2660,'Pontuação 3.0'!G$2:H$11,2,FALSE),VLOOKUP(G2660,'Pontuação 3.0'!E$2:F$11,2,FALSE),VLOOKUP(K2660,'Pontuação 3.0'!K$2:L$11,2,FALSE),VLOOKUP(L2660,'Pontuação 3.0'!M$2:N$13,2,FALSE)),0)</f>
        <v>1910</v>
      </c>
      <c r="AD2660" s="14">
        <f t="shared" si="1"/>
        <v>191</v>
      </c>
      <c r="AE2660" s="14" t="str">
        <f t="array" ref="AE2660">IFERROR(INDEX('Pontuação 3.0'!G$13:G$191, MATCH(AD2660, 'Pontuação 3.0'!F$13:F$191, 0)), "Faixa Indefinida")</f>
        <v>D</v>
      </c>
      <c r="AF2660" s="14">
        <f t="shared" si="2"/>
        <v>0</v>
      </c>
      <c r="AG2660" s="14">
        <f t="shared" si="3"/>
        <v>0</v>
      </c>
      <c r="AH2660" s="14">
        <f t="shared" si="4"/>
        <v>0</v>
      </c>
      <c r="AI2660" s="14">
        <f t="shared" si="5"/>
        <v>1</v>
      </c>
      <c r="AJ2660" s="10"/>
    </row>
    <row r="2661" ht="15.75" customHeight="1">
      <c r="A2661" s="9">
        <v>45697.0</v>
      </c>
      <c r="B2661" s="10" t="s">
        <v>6054</v>
      </c>
      <c r="C2661" s="10" t="s">
        <v>6055</v>
      </c>
      <c r="D2661" s="11">
        <v>1.3988202166E10</v>
      </c>
      <c r="E2661" s="10" t="s">
        <v>8622</v>
      </c>
      <c r="F2661" s="10" t="s">
        <v>8596</v>
      </c>
      <c r="G2661" s="10" t="s">
        <v>8620</v>
      </c>
      <c r="H2661" s="10" t="s">
        <v>8626</v>
      </c>
      <c r="I2661" s="10" t="s">
        <v>8590</v>
      </c>
      <c r="J2661" s="10" t="s">
        <v>8591</v>
      </c>
      <c r="K2661" s="10" t="s">
        <v>8606</v>
      </c>
      <c r="L2661" s="10" t="s">
        <v>8615</v>
      </c>
      <c r="M2661" s="10" t="s">
        <v>8593</v>
      </c>
      <c r="N2661" s="12" t="s">
        <v>11</v>
      </c>
      <c r="O2661" s="12" t="s">
        <v>13</v>
      </c>
      <c r="P2661" s="12" t="s">
        <v>22</v>
      </c>
      <c r="Q2661" s="12" t="s">
        <v>15</v>
      </c>
      <c r="R2661" s="12" t="s">
        <v>14</v>
      </c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3">
        <f>ROUNDUP(SUM(VLOOKUP(F2661,'Pontuação 3.0'!A$2:B$11,2,FALSE),VLOOKUP(E2661,'Pontuação 3.0'!C$2:D$11,2,FALSE),VLOOKUP(H2661,'Pontuação 3.0'!I$2:J$11,2,FALSE),VLOOKUP(J2661,'Pontuação 3.0'!G$2:H$11,2,FALSE),VLOOKUP(G2661,'Pontuação 3.0'!E$2:F$11,2,FALSE),VLOOKUP(K2661,'Pontuação 3.0'!K$2:L$11,2,FALSE),VLOOKUP(L2661,'Pontuação 3.0'!M$2:N$13,2,FALSE)),0)</f>
        <v>2170</v>
      </c>
      <c r="AD2661" s="14">
        <f t="shared" si="1"/>
        <v>217</v>
      </c>
      <c r="AE2661" s="14" t="str">
        <f t="array" ref="AE2661">IFERROR(INDEX('Pontuação 3.0'!G$13:G$191, MATCH(AD2661, 'Pontuação 3.0'!F$13:F$191, 0)), "Faixa Indefinida")</f>
        <v>B</v>
      </c>
      <c r="AF2661" s="14">
        <f t="shared" si="2"/>
        <v>0</v>
      </c>
      <c r="AG2661" s="14">
        <f t="shared" si="3"/>
        <v>1</v>
      </c>
      <c r="AH2661" s="14">
        <f t="shared" si="4"/>
        <v>0</v>
      </c>
      <c r="AI2661" s="14">
        <f t="shared" si="5"/>
        <v>0</v>
      </c>
      <c r="AJ2661" s="10"/>
    </row>
    <row r="2662" ht="15.75" customHeight="1">
      <c r="A2662" s="9">
        <v>45697.0</v>
      </c>
      <c r="B2662" s="10" t="s">
        <v>297</v>
      </c>
      <c r="C2662" s="10" t="s">
        <v>6056</v>
      </c>
      <c r="D2662" s="11">
        <v>1.1934722211E10</v>
      </c>
      <c r="E2662" s="10" t="s">
        <v>8586</v>
      </c>
      <c r="F2662" s="10" t="s">
        <v>8587</v>
      </c>
      <c r="G2662" s="10" t="s">
        <v>8620</v>
      </c>
      <c r="H2662" s="10" t="s">
        <v>8626</v>
      </c>
      <c r="I2662" s="10" t="s">
        <v>8590</v>
      </c>
      <c r="J2662" s="10" t="s">
        <v>8617</v>
      </c>
      <c r="K2662" s="10" t="s">
        <v>8590</v>
      </c>
      <c r="L2662" s="10" t="s">
        <v>8629</v>
      </c>
      <c r="M2662" s="10" t="s">
        <v>8601</v>
      </c>
      <c r="N2662" s="12" t="s">
        <v>11</v>
      </c>
      <c r="O2662" s="12" t="s">
        <v>13</v>
      </c>
      <c r="P2662" s="12" t="s">
        <v>19</v>
      </c>
      <c r="Q2662" s="12" t="s">
        <v>386</v>
      </c>
      <c r="R2662" s="12" t="s">
        <v>14</v>
      </c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3">
        <f>ROUNDUP(SUM(VLOOKUP(F2662,'Pontuação 3.0'!A$2:B$11,2,FALSE),VLOOKUP(E2662,'Pontuação 3.0'!C$2:D$11,2,FALSE),VLOOKUP(H2662,'Pontuação 3.0'!I$2:J$11,2,FALSE),VLOOKUP(J2662,'Pontuação 3.0'!G$2:H$11,2,FALSE),VLOOKUP(G2662,'Pontuação 3.0'!E$2:F$11,2,FALSE),VLOOKUP(K2662,'Pontuação 3.0'!K$2:L$11,2,FALSE),VLOOKUP(L2662,'Pontuação 3.0'!M$2:N$13,2,FALSE)),0)</f>
        <v>2087</v>
      </c>
      <c r="AD2662" s="14">
        <f t="shared" si="1"/>
        <v>209</v>
      </c>
      <c r="AE2662" s="14" t="str">
        <f t="array" ref="AE2662">IFERROR(INDEX('Pontuação 3.0'!G$13:G$191, MATCH(AD2662, 'Pontuação 3.0'!F$13:F$191, 0)), "Faixa Indefinida")</f>
        <v>C</v>
      </c>
      <c r="AF2662" s="14">
        <f t="shared" si="2"/>
        <v>0</v>
      </c>
      <c r="AG2662" s="14">
        <f t="shared" si="3"/>
        <v>0</v>
      </c>
      <c r="AH2662" s="14">
        <f t="shared" si="4"/>
        <v>1</v>
      </c>
      <c r="AI2662" s="14">
        <f t="shared" si="5"/>
        <v>0</v>
      </c>
      <c r="AJ2662" s="10"/>
    </row>
    <row r="2663" ht="15.75" customHeight="1">
      <c r="A2663" s="9">
        <v>45697.0</v>
      </c>
      <c r="B2663" s="10" t="s">
        <v>6057</v>
      </c>
      <c r="C2663" s="10" t="s">
        <v>6058</v>
      </c>
      <c r="D2663" s="10" t="s">
        <v>6059</v>
      </c>
      <c r="E2663" s="10" t="s">
        <v>8586</v>
      </c>
      <c r="F2663" s="10" t="s">
        <v>8596</v>
      </c>
      <c r="G2663" s="10" t="s">
        <v>8588</v>
      </c>
      <c r="H2663" s="10" t="s">
        <v>8598</v>
      </c>
      <c r="I2663" s="10" t="s">
        <v>8614</v>
      </c>
      <c r="J2663" s="10" t="s">
        <v>8617</v>
      </c>
      <c r="K2663" s="10" t="s">
        <v>8590</v>
      </c>
      <c r="L2663" s="10" t="s">
        <v>8615</v>
      </c>
      <c r="M2663" s="10" t="s">
        <v>8601</v>
      </c>
      <c r="N2663" s="12" t="s">
        <v>11</v>
      </c>
      <c r="O2663" s="12" t="s">
        <v>13</v>
      </c>
      <c r="P2663" s="12" t="s">
        <v>80</v>
      </c>
      <c r="Q2663" s="12" t="s">
        <v>45</v>
      </c>
      <c r="R2663" s="12" t="s">
        <v>23</v>
      </c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3">
        <f>ROUNDUP(SUM(VLOOKUP(F2663,'Pontuação 3.0'!A$2:B$11,2,FALSE),VLOOKUP(E2663,'Pontuação 3.0'!C$2:D$11,2,FALSE),VLOOKUP(H2663,'Pontuação 3.0'!I$2:J$11,2,FALSE),VLOOKUP(J2663,'Pontuação 3.0'!G$2:H$11,2,FALSE),VLOOKUP(G2663,'Pontuação 3.0'!E$2:F$11,2,FALSE),VLOOKUP(K2663,'Pontuação 3.0'!K$2:L$11,2,FALSE),VLOOKUP(L2663,'Pontuação 3.0'!M$2:N$13,2,FALSE)),0)</f>
        <v>2350</v>
      </c>
      <c r="AD2663" s="14">
        <f t="shared" si="1"/>
        <v>235</v>
      </c>
      <c r="AE2663" s="14" t="str">
        <f t="array" ref="AE2663">IFERROR(INDEX('Pontuação 3.0'!G$13:G$191, MATCH(AD2663, 'Pontuação 3.0'!F$13:F$191, 0)), "Faixa Indefinida")</f>
        <v>B</v>
      </c>
      <c r="AF2663" s="14">
        <f t="shared" si="2"/>
        <v>0</v>
      </c>
      <c r="AG2663" s="14">
        <f t="shared" si="3"/>
        <v>1</v>
      </c>
      <c r="AH2663" s="14">
        <f t="shared" si="4"/>
        <v>0</v>
      </c>
      <c r="AI2663" s="14">
        <f t="shared" si="5"/>
        <v>0</v>
      </c>
      <c r="AJ2663" s="10"/>
    </row>
    <row r="2664" ht="15.75" customHeight="1">
      <c r="A2664" s="9">
        <v>45697.0</v>
      </c>
      <c r="B2664" s="10" t="s">
        <v>6060</v>
      </c>
      <c r="C2664" s="10" t="s">
        <v>6061</v>
      </c>
      <c r="D2664" s="11">
        <v>6.1981250487E10</v>
      </c>
      <c r="E2664" s="10" t="s">
        <v>8622</v>
      </c>
      <c r="F2664" s="10" t="s">
        <v>8610</v>
      </c>
      <c r="G2664" s="10" t="s">
        <v>8588</v>
      </c>
      <c r="H2664" s="10" t="s">
        <v>8598</v>
      </c>
      <c r="I2664" s="10" t="s">
        <v>8590</v>
      </c>
      <c r="J2664" s="10" t="s">
        <v>8599</v>
      </c>
      <c r="K2664" s="10" t="s">
        <v>8590</v>
      </c>
      <c r="L2664" s="10" t="s">
        <v>8607</v>
      </c>
      <c r="M2664" s="10" t="s">
        <v>8611</v>
      </c>
      <c r="N2664" s="12" t="s">
        <v>11</v>
      </c>
      <c r="O2664" s="12" t="s">
        <v>13</v>
      </c>
      <c r="P2664" s="12" t="s">
        <v>161</v>
      </c>
      <c r="Q2664" s="12" t="s">
        <v>45</v>
      </c>
      <c r="R2664" s="12" t="s">
        <v>14</v>
      </c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3">
        <f>ROUNDUP(SUM(VLOOKUP(F2664,'Pontuação 3.0'!A$2:B$11,2,FALSE),VLOOKUP(E2664,'Pontuação 3.0'!C$2:D$11,2,FALSE),VLOOKUP(H2664,'Pontuação 3.0'!I$2:J$11,2,FALSE),VLOOKUP(J2664,'Pontuação 3.0'!G$2:H$11,2,FALSE),VLOOKUP(G2664,'Pontuação 3.0'!E$2:F$11,2,FALSE),VLOOKUP(K2664,'Pontuação 3.0'!K$2:L$11,2,FALSE),VLOOKUP(L2664,'Pontuação 3.0'!M$2:N$13,2,FALSE)),0)</f>
        <v>1840</v>
      </c>
      <c r="AD2664" s="14">
        <f t="shared" si="1"/>
        <v>184</v>
      </c>
      <c r="AE2664" s="14" t="str">
        <f t="array" ref="AE2664">IFERROR(INDEX('Pontuação 3.0'!G$13:G$191, MATCH(AD2664, 'Pontuação 3.0'!F$13:F$191, 0)), "Faixa Indefinida")</f>
        <v>D</v>
      </c>
      <c r="AF2664" s="14">
        <f t="shared" si="2"/>
        <v>0</v>
      </c>
      <c r="AG2664" s="14">
        <f t="shared" si="3"/>
        <v>0</v>
      </c>
      <c r="AH2664" s="14">
        <f t="shared" si="4"/>
        <v>0</v>
      </c>
      <c r="AI2664" s="14">
        <f t="shared" si="5"/>
        <v>1</v>
      </c>
      <c r="AJ2664" s="10"/>
    </row>
    <row r="2665" ht="15.75" customHeight="1">
      <c r="A2665" s="9">
        <v>45697.0</v>
      </c>
      <c r="B2665" s="10" t="s">
        <v>6062</v>
      </c>
      <c r="C2665" s="10" t="s">
        <v>6063</v>
      </c>
      <c r="D2665" s="11">
        <v>9.1999821736E10</v>
      </c>
      <c r="E2665" s="10" t="s">
        <v>8586</v>
      </c>
      <c r="F2665" s="10" t="s">
        <v>8596</v>
      </c>
      <c r="G2665" s="10" t="s">
        <v>8588</v>
      </c>
      <c r="H2665" s="10" t="s">
        <v>8589</v>
      </c>
      <c r="I2665" s="10" t="s">
        <v>8590</v>
      </c>
      <c r="J2665" s="10" t="s">
        <v>8599</v>
      </c>
      <c r="K2665" s="10" t="s">
        <v>8590</v>
      </c>
      <c r="L2665" s="10" t="s">
        <v>8592</v>
      </c>
      <c r="M2665" s="10" t="s">
        <v>8601</v>
      </c>
      <c r="N2665" s="12" t="s">
        <v>11</v>
      </c>
      <c r="O2665" s="12" t="s">
        <v>13</v>
      </c>
      <c r="P2665" s="12" t="s">
        <v>58</v>
      </c>
      <c r="Q2665" s="12" t="s">
        <v>45</v>
      </c>
      <c r="R2665" s="12" t="s">
        <v>14</v>
      </c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3">
        <f>ROUNDUP(SUM(VLOOKUP(F2665,'Pontuação 3.0'!A$2:B$11,2,FALSE),VLOOKUP(E2665,'Pontuação 3.0'!C$2:D$11,2,FALSE),VLOOKUP(H2665,'Pontuação 3.0'!I$2:J$11,2,FALSE),VLOOKUP(J2665,'Pontuação 3.0'!G$2:H$11,2,FALSE),VLOOKUP(G2665,'Pontuação 3.0'!E$2:F$11,2,FALSE),VLOOKUP(K2665,'Pontuação 3.0'!K$2:L$11,2,FALSE),VLOOKUP(L2665,'Pontuação 3.0'!M$2:N$13,2,FALSE)),0)</f>
        <v>2076</v>
      </c>
      <c r="AD2665" s="14">
        <f t="shared" si="1"/>
        <v>208</v>
      </c>
      <c r="AE2665" s="14" t="str">
        <f t="array" ref="AE2665">IFERROR(INDEX('Pontuação 3.0'!G$13:G$191, MATCH(AD2665, 'Pontuação 3.0'!F$13:F$191, 0)), "Faixa Indefinida")</f>
        <v>C</v>
      </c>
      <c r="AF2665" s="14">
        <f t="shared" si="2"/>
        <v>0</v>
      </c>
      <c r="AG2665" s="14">
        <f t="shared" si="3"/>
        <v>0</v>
      </c>
      <c r="AH2665" s="14">
        <f t="shared" si="4"/>
        <v>1</v>
      </c>
      <c r="AI2665" s="14">
        <f t="shared" si="5"/>
        <v>0</v>
      </c>
      <c r="AJ2665" s="10"/>
    </row>
    <row r="2666" ht="15.75" customHeight="1">
      <c r="A2666" s="9">
        <v>45697.0</v>
      </c>
      <c r="B2666" s="10" t="s">
        <v>6064</v>
      </c>
      <c r="C2666" s="10" t="s">
        <v>6065</v>
      </c>
      <c r="D2666" s="10" t="s">
        <v>6066</v>
      </c>
      <c r="E2666" s="10" t="s">
        <v>8586</v>
      </c>
      <c r="F2666" s="10" t="s">
        <v>8596</v>
      </c>
      <c r="G2666" s="10" t="s">
        <v>8620</v>
      </c>
      <c r="H2666" s="10" t="s">
        <v>8632</v>
      </c>
      <c r="I2666" s="10" t="s">
        <v>8614</v>
      </c>
      <c r="J2666" s="10" t="s">
        <v>8599</v>
      </c>
      <c r="K2666" s="10" t="s">
        <v>8590</v>
      </c>
      <c r="L2666" s="10" t="s">
        <v>8615</v>
      </c>
      <c r="M2666" s="10" t="s">
        <v>8593</v>
      </c>
      <c r="N2666" s="12" t="s">
        <v>11</v>
      </c>
      <c r="O2666" s="12" t="s">
        <v>13</v>
      </c>
      <c r="P2666" s="12" t="s">
        <v>19</v>
      </c>
      <c r="Q2666" s="12" t="s">
        <v>45</v>
      </c>
      <c r="R2666" s="12" t="s">
        <v>23</v>
      </c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3">
        <f>ROUNDUP(SUM(VLOOKUP(F2666,'Pontuação 3.0'!A$2:B$11,2,FALSE),VLOOKUP(E2666,'Pontuação 3.0'!C$2:D$11,2,FALSE),VLOOKUP(H2666,'Pontuação 3.0'!I$2:J$11,2,FALSE),VLOOKUP(J2666,'Pontuação 3.0'!G$2:H$11,2,FALSE),VLOOKUP(G2666,'Pontuação 3.0'!E$2:F$11,2,FALSE),VLOOKUP(K2666,'Pontuação 3.0'!K$2:L$11,2,FALSE),VLOOKUP(L2666,'Pontuação 3.0'!M$2:N$13,2,FALSE)),0)</f>
        <v>1827</v>
      </c>
      <c r="AD2666" s="14">
        <f t="shared" si="1"/>
        <v>183</v>
      </c>
      <c r="AE2666" s="14" t="str">
        <f t="array" ref="AE2666">IFERROR(INDEX('Pontuação 3.0'!G$13:G$191, MATCH(AD2666, 'Pontuação 3.0'!F$13:F$191, 0)), "Faixa Indefinida")</f>
        <v>D</v>
      </c>
      <c r="AF2666" s="14">
        <f t="shared" si="2"/>
        <v>0</v>
      </c>
      <c r="AG2666" s="14">
        <f t="shared" si="3"/>
        <v>0</v>
      </c>
      <c r="AH2666" s="14">
        <f t="shared" si="4"/>
        <v>0</v>
      </c>
      <c r="AI2666" s="14">
        <f t="shared" si="5"/>
        <v>1</v>
      </c>
      <c r="AJ2666" s="10"/>
    </row>
    <row r="2667" ht="15.75" customHeight="1">
      <c r="A2667" s="9">
        <v>45697.0</v>
      </c>
      <c r="B2667" s="10" t="s">
        <v>6067</v>
      </c>
      <c r="C2667" s="10" t="s">
        <v>6068</v>
      </c>
      <c r="D2667" s="10" t="s">
        <v>6069</v>
      </c>
      <c r="E2667" s="10" t="s">
        <v>8586</v>
      </c>
      <c r="F2667" s="10" t="s">
        <v>8596</v>
      </c>
      <c r="G2667" s="10" t="s">
        <v>8588</v>
      </c>
      <c r="H2667" s="10" t="s">
        <v>8605</v>
      </c>
      <c r="I2667" s="10" t="s">
        <v>8590</v>
      </c>
      <c r="J2667" s="10" t="s">
        <v>8599</v>
      </c>
      <c r="K2667" s="10" t="s">
        <v>8590</v>
      </c>
      <c r="L2667" s="10" t="s">
        <v>8615</v>
      </c>
      <c r="M2667" s="10" t="s">
        <v>8611</v>
      </c>
      <c r="N2667" s="12" t="s">
        <v>11</v>
      </c>
      <c r="O2667" s="12" t="s">
        <v>13</v>
      </c>
      <c r="P2667" s="12" t="s">
        <v>19</v>
      </c>
      <c r="Q2667" s="12" t="s">
        <v>15</v>
      </c>
      <c r="R2667" s="12" t="s">
        <v>14</v>
      </c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3">
        <f>ROUNDUP(SUM(VLOOKUP(F2667,'Pontuação 3.0'!A$2:B$11,2,FALSE),VLOOKUP(E2667,'Pontuação 3.0'!C$2:D$11,2,FALSE),VLOOKUP(H2667,'Pontuação 3.0'!I$2:J$11,2,FALSE),VLOOKUP(J2667,'Pontuação 3.0'!G$2:H$11,2,FALSE),VLOOKUP(G2667,'Pontuação 3.0'!E$2:F$11,2,FALSE),VLOOKUP(K2667,'Pontuação 3.0'!K$2:L$11,2,FALSE),VLOOKUP(L2667,'Pontuação 3.0'!M$2:N$13,2,FALSE)),0)</f>
        <v>2011</v>
      </c>
      <c r="AD2667" s="14">
        <f t="shared" si="1"/>
        <v>201</v>
      </c>
      <c r="AE2667" s="14" t="str">
        <f t="array" ref="AE2667">IFERROR(INDEX('Pontuação 3.0'!G$13:G$191, MATCH(AD2667, 'Pontuação 3.0'!F$13:F$191, 0)), "Faixa Indefinida")</f>
        <v>C</v>
      </c>
      <c r="AF2667" s="14">
        <f t="shared" si="2"/>
        <v>0</v>
      </c>
      <c r="AG2667" s="14">
        <f t="shared" si="3"/>
        <v>0</v>
      </c>
      <c r="AH2667" s="14">
        <f t="shared" si="4"/>
        <v>1</v>
      </c>
      <c r="AI2667" s="14">
        <f t="shared" si="5"/>
        <v>0</v>
      </c>
      <c r="AJ2667" s="10"/>
    </row>
    <row r="2668" ht="15.75" customHeight="1">
      <c r="A2668" s="9">
        <v>45697.0</v>
      </c>
      <c r="B2668" s="10" t="s">
        <v>3913</v>
      </c>
      <c r="C2668" s="10" t="s">
        <v>6075</v>
      </c>
      <c r="D2668" s="11">
        <v>7.5935051702E10</v>
      </c>
      <c r="E2668" s="10" t="s">
        <v>8622</v>
      </c>
      <c r="F2668" s="10" t="s">
        <v>8631</v>
      </c>
      <c r="G2668" s="10" t="s">
        <v>8597</v>
      </c>
      <c r="H2668" s="10" t="s">
        <v>8626</v>
      </c>
      <c r="I2668" s="10" t="s">
        <v>8590</v>
      </c>
      <c r="J2668" s="10" t="s">
        <v>8591</v>
      </c>
      <c r="K2668" s="10" t="s">
        <v>8590</v>
      </c>
      <c r="L2668" s="10" t="s">
        <v>8615</v>
      </c>
      <c r="M2668" s="10" t="s">
        <v>8611</v>
      </c>
      <c r="N2668" s="12" t="s">
        <v>11</v>
      </c>
      <c r="O2668" s="12" t="s">
        <v>13</v>
      </c>
      <c r="P2668" s="12" t="s">
        <v>58</v>
      </c>
      <c r="Q2668" s="12" t="s">
        <v>15</v>
      </c>
      <c r="R2668" s="12" t="s">
        <v>14</v>
      </c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3">
        <f>ROUNDUP(SUM(VLOOKUP(F2668,'Pontuação 3.0'!A$2:B$11,2,FALSE),VLOOKUP(E2668,'Pontuação 3.0'!C$2:D$11,2,FALSE),VLOOKUP(H2668,'Pontuação 3.0'!I$2:J$11,2,FALSE),VLOOKUP(J2668,'Pontuação 3.0'!G$2:H$11,2,FALSE),VLOOKUP(G2668,'Pontuação 3.0'!E$2:F$11,2,FALSE),VLOOKUP(K2668,'Pontuação 3.0'!K$2:L$11,2,FALSE),VLOOKUP(L2668,'Pontuação 3.0'!M$2:N$13,2,FALSE)),0)</f>
        <v>2060</v>
      </c>
      <c r="AD2668" s="14">
        <f t="shared" si="1"/>
        <v>206</v>
      </c>
      <c r="AE2668" s="14" t="str">
        <f t="array" ref="AE2668">IFERROR(INDEX('Pontuação 3.0'!G$13:G$191, MATCH(AD2668, 'Pontuação 3.0'!F$13:F$191, 0)), "Faixa Indefinida")</f>
        <v>C</v>
      </c>
      <c r="AF2668" s="14">
        <f t="shared" si="2"/>
        <v>0</v>
      </c>
      <c r="AG2668" s="14">
        <f t="shared" si="3"/>
        <v>0</v>
      </c>
      <c r="AH2668" s="14">
        <f t="shared" si="4"/>
        <v>1</v>
      </c>
      <c r="AI2668" s="14">
        <f t="shared" si="5"/>
        <v>0</v>
      </c>
      <c r="AJ2668" s="10"/>
    </row>
    <row r="2669" ht="15.75" customHeight="1">
      <c r="A2669" s="9">
        <v>45697.0</v>
      </c>
      <c r="B2669" s="10" t="s">
        <v>3913</v>
      </c>
      <c r="C2669" s="10" t="s">
        <v>6075</v>
      </c>
      <c r="D2669" s="11">
        <v>7.5935051702E10</v>
      </c>
      <c r="E2669" s="10" t="s">
        <v>8622</v>
      </c>
      <c r="F2669" s="10" t="s">
        <v>8631</v>
      </c>
      <c r="G2669" s="10" t="s">
        <v>8597</v>
      </c>
      <c r="H2669" s="10" t="s">
        <v>8626</v>
      </c>
      <c r="I2669" s="10" t="s">
        <v>8590</v>
      </c>
      <c r="J2669" s="10" t="s">
        <v>8591</v>
      </c>
      <c r="K2669" s="10" t="s">
        <v>8590</v>
      </c>
      <c r="L2669" s="10" t="s">
        <v>8615</v>
      </c>
      <c r="M2669" s="10" t="s">
        <v>8611</v>
      </c>
      <c r="N2669" s="12" t="s">
        <v>11</v>
      </c>
      <c r="O2669" s="12" t="s">
        <v>13</v>
      </c>
      <c r="P2669" s="12" t="s">
        <v>58</v>
      </c>
      <c r="Q2669" s="12" t="s">
        <v>15</v>
      </c>
      <c r="R2669" s="12" t="s">
        <v>14</v>
      </c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3">
        <f>ROUNDUP(SUM(VLOOKUP(F2669,'Pontuação 3.0'!A$2:B$11,2,FALSE),VLOOKUP(E2669,'Pontuação 3.0'!C$2:D$11,2,FALSE),VLOOKUP(H2669,'Pontuação 3.0'!I$2:J$11,2,FALSE),VLOOKUP(J2669,'Pontuação 3.0'!G$2:H$11,2,FALSE),VLOOKUP(G2669,'Pontuação 3.0'!E$2:F$11,2,FALSE),VLOOKUP(K2669,'Pontuação 3.0'!K$2:L$11,2,FALSE),VLOOKUP(L2669,'Pontuação 3.0'!M$2:N$13,2,FALSE)),0)</f>
        <v>2060</v>
      </c>
      <c r="AD2669" s="14">
        <f t="shared" si="1"/>
        <v>206</v>
      </c>
      <c r="AE2669" s="14" t="str">
        <f t="array" ref="AE2669">IFERROR(INDEX('Pontuação 3.0'!G$13:G$191, MATCH(AD2669, 'Pontuação 3.0'!F$13:F$191, 0)), "Faixa Indefinida")</f>
        <v>C</v>
      </c>
      <c r="AF2669" s="14">
        <f t="shared" si="2"/>
        <v>0</v>
      </c>
      <c r="AG2669" s="14">
        <f t="shared" si="3"/>
        <v>0</v>
      </c>
      <c r="AH2669" s="14">
        <f t="shared" si="4"/>
        <v>1</v>
      </c>
      <c r="AI2669" s="14">
        <f t="shared" si="5"/>
        <v>0</v>
      </c>
      <c r="AJ2669" s="10"/>
    </row>
    <row r="2670" ht="15.75" customHeight="1">
      <c r="A2670" s="9">
        <v>45697.0</v>
      </c>
      <c r="B2670" s="10" t="s">
        <v>6071</v>
      </c>
      <c r="C2670" s="10" t="s">
        <v>6072</v>
      </c>
      <c r="D2670" s="11">
        <v>1.1961819043E10</v>
      </c>
      <c r="E2670" s="10" t="s">
        <v>8586</v>
      </c>
      <c r="F2670" s="10" t="s">
        <v>8596</v>
      </c>
      <c r="G2670" s="10" t="s">
        <v>8588</v>
      </c>
      <c r="H2670" s="10" t="s">
        <v>8598</v>
      </c>
      <c r="I2670" s="10" t="s">
        <v>8590</v>
      </c>
      <c r="J2670" s="10" t="s">
        <v>8599</v>
      </c>
      <c r="K2670" s="10" t="s">
        <v>8590</v>
      </c>
      <c r="L2670" s="10" t="s">
        <v>8615</v>
      </c>
      <c r="M2670" s="10" t="s">
        <v>8593</v>
      </c>
      <c r="N2670" s="12" t="s">
        <v>11</v>
      </c>
      <c r="O2670" s="12" t="s">
        <v>13</v>
      </c>
      <c r="P2670" s="12" t="s">
        <v>12</v>
      </c>
      <c r="Q2670" s="12" t="s">
        <v>49</v>
      </c>
      <c r="R2670" s="12" t="s">
        <v>14</v>
      </c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3">
        <f>ROUNDUP(SUM(VLOOKUP(F2670,'Pontuação 3.0'!A$2:B$11,2,FALSE),VLOOKUP(E2670,'Pontuação 3.0'!C$2:D$11,2,FALSE),VLOOKUP(H2670,'Pontuação 3.0'!I$2:J$11,2,FALSE),VLOOKUP(J2670,'Pontuação 3.0'!G$2:H$11,2,FALSE),VLOOKUP(G2670,'Pontuação 3.0'!E$2:F$11,2,FALSE),VLOOKUP(K2670,'Pontuação 3.0'!K$2:L$11,2,FALSE),VLOOKUP(L2670,'Pontuação 3.0'!M$2:N$13,2,FALSE)),0)</f>
        <v>2075</v>
      </c>
      <c r="AD2670" s="14">
        <f t="shared" si="1"/>
        <v>208</v>
      </c>
      <c r="AE2670" s="14" t="str">
        <f t="array" ref="AE2670">IFERROR(INDEX('Pontuação 3.0'!G$13:G$191, MATCH(AD2670, 'Pontuação 3.0'!F$13:F$191, 0)), "Faixa Indefinida")</f>
        <v>C</v>
      </c>
      <c r="AF2670" s="14">
        <f t="shared" si="2"/>
        <v>0</v>
      </c>
      <c r="AG2670" s="14">
        <f t="shared" si="3"/>
        <v>0</v>
      </c>
      <c r="AH2670" s="14">
        <f t="shared" si="4"/>
        <v>1</v>
      </c>
      <c r="AI2670" s="14">
        <f t="shared" si="5"/>
        <v>0</v>
      </c>
      <c r="AJ2670" s="10"/>
    </row>
    <row r="2671" ht="15.75" customHeight="1">
      <c r="A2671" s="9">
        <v>45697.0</v>
      </c>
      <c r="B2671" s="10" t="s">
        <v>6073</v>
      </c>
      <c r="C2671" s="10" t="s">
        <v>6074</v>
      </c>
      <c r="D2671" s="11">
        <v>8.399905459E10</v>
      </c>
      <c r="E2671" s="10" t="s">
        <v>8586</v>
      </c>
      <c r="F2671" s="10" t="s">
        <v>8587</v>
      </c>
      <c r="G2671" s="10" t="s">
        <v>8616</v>
      </c>
      <c r="H2671" s="10" t="s">
        <v>8598</v>
      </c>
      <c r="I2671" s="10" t="s">
        <v>8590</v>
      </c>
      <c r="J2671" s="10" t="s">
        <v>8624</v>
      </c>
      <c r="K2671" s="10" t="s">
        <v>8606</v>
      </c>
      <c r="L2671" s="10" t="s">
        <v>8615</v>
      </c>
      <c r="M2671" s="10" t="s">
        <v>8621</v>
      </c>
      <c r="N2671" s="12" t="s">
        <v>11</v>
      </c>
      <c r="O2671" s="12" t="s">
        <v>13</v>
      </c>
      <c r="P2671" s="12" t="s">
        <v>19</v>
      </c>
      <c r="Q2671" s="12" t="s">
        <v>15</v>
      </c>
      <c r="R2671" s="12" t="s">
        <v>14</v>
      </c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3">
        <f>ROUNDUP(SUM(VLOOKUP(F2671,'Pontuação 3.0'!A$2:B$11,2,FALSE),VLOOKUP(E2671,'Pontuação 3.0'!C$2:D$11,2,FALSE),VLOOKUP(H2671,'Pontuação 3.0'!I$2:J$11,2,FALSE),VLOOKUP(J2671,'Pontuação 3.0'!G$2:H$11,2,FALSE),VLOOKUP(G2671,'Pontuação 3.0'!E$2:F$11,2,FALSE),VLOOKUP(K2671,'Pontuação 3.0'!K$2:L$11,2,FALSE),VLOOKUP(L2671,'Pontuação 3.0'!M$2:N$13,2,FALSE)),0)</f>
        <v>2586</v>
      </c>
      <c r="AD2671" s="14">
        <f t="shared" si="1"/>
        <v>259</v>
      </c>
      <c r="AE2671" s="14" t="str">
        <f t="array" ref="AE2671">IFERROR(INDEX('Pontuação 3.0'!G$13:G$191, MATCH(AD2671, 'Pontuação 3.0'!F$13:F$191, 0)), "Faixa Indefinida")</f>
        <v>A</v>
      </c>
      <c r="AF2671" s="14">
        <f t="shared" si="2"/>
        <v>1</v>
      </c>
      <c r="AG2671" s="14">
        <f t="shared" si="3"/>
        <v>0</v>
      </c>
      <c r="AH2671" s="14">
        <f t="shared" si="4"/>
        <v>0</v>
      </c>
      <c r="AI2671" s="14">
        <f t="shared" si="5"/>
        <v>0</v>
      </c>
      <c r="AJ2671" s="10"/>
    </row>
    <row r="2672" ht="15.75" customHeight="1">
      <c r="A2672" s="9">
        <v>45697.0</v>
      </c>
      <c r="B2672" s="10" t="s">
        <v>1067</v>
      </c>
      <c r="C2672" s="10" t="s">
        <v>6077</v>
      </c>
      <c r="D2672" s="11">
        <v>1.1940898286E10</v>
      </c>
      <c r="E2672" s="10" t="s">
        <v>8586</v>
      </c>
      <c r="F2672" s="10" t="s">
        <v>8631</v>
      </c>
      <c r="G2672" s="10" t="s">
        <v>8588</v>
      </c>
      <c r="H2672" s="10" t="s">
        <v>8598</v>
      </c>
      <c r="I2672" s="10" t="s">
        <v>8590</v>
      </c>
      <c r="J2672" s="10" t="s">
        <v>8591</v>
      </c>
      <c r="K2672" s="10" t="s">
        <v>8590</v>
      </c>
      <c r="L2672" s="10" t="s">
        <v>8592</v>
      </c>
      <c r="M2672" s="10" t="s">
        <v>8601</v>
      </c>
      <c r="N2672" s="12" t="s">
        <v>11</v>
      </c>
      <c r="O2672" s="12" t="s">
        <v>13</v>
      </c>
      <c r="P2672" s="12" t="s">
        <v>19</v>
      </c>
      <c r="Q2672" s="12" t="s">
        <v>1424</v>
      </c>
      <c r="R2672" s="12" t="s">
        <v>14</v>
      </c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3">
        <f>ROUNDUP(SUM(VLOOKUP(F2672,'Pontuação 3.0'!A$2:B$11,2,FALSE),VLOOKUP(E2672,'Pontuação 3.0'!C$2:D$11,2,FALSE),VLOOKUP(H2672,'Pontuação 3.0'!I$2:J$11,2,FALSE),VLOOKUP(J2672,'Pontuação 3.0'!G$2:H$11,2,FALSE),VLOOKUP(G2672,'Pontuação 3.0'!E$2:F$11,2,FALSE),VLOOKUP(K2672,'Pontuação 3.0'!K$2:L$11,2,FALSE),VLOOKUP(L2672,'Pontuação 3.0'!M$2:N$13,2,FALSE)),0)</f>
        <v>2259</v>
      </c>
      <c r="AD2672" s="14">
        <f t="shared" si="1"/>
        <v>226</v>
      </c>
      <c r="AE2672" s="14" t="str">
        <f t="array" ref="AE2672">IFERROR(INDEX('Pontuação 3.0'!G$13:G$191, MATCH(AD2672, 'Pontuação 3.0'!F$13:F$191, 0)), "Faixa Indefinida")</f>
        <v>B</v>
      </c>
      <c r="AF2672" s="14">
        <f t="shared" si="2"/>
        <v>0</v>
      </c>
      <c r="AG2672" s="14">
        <f t="shared" si="3"/>
        <v>1</v>
      </c>
      <c r="AH2672" s="14">
        <f t="shared" si="4"/>
        <v>0</v>
      </c>
      <c r="AI2672" s="14">
        <f t="shared" si="5"/>
        <v>0</v>
      </c>
      <c r="AJ2672" s="10"/>
    </row>
    <row r="2673" ht="15.75" customHeight="1">
      <c r="A2673" s="9">
        <v>45697.0</v>
      </c>
      <c r="B2673" s="10" t="s">
        <v>6078</v>
      </c>
      <c r="C2673" s="10" t="s">
        <v>6079</v>
      </c>
      <c r="D2673" s="11">
        <v>8.3986324495E10</v>
      </c>
      <c r="E2673" s="10" t="s">
        <v>8586</v>
      </c>
      <c r="F2673" s="10" t="s">
        <v>8587</v>
      </c>
      <c r="G2673" s="10" t="s">
        <v>8620</v>
      </c>
      <c r="H2673" s="10" t="s">
        <v>8605</v>
      </c>
      <c r="I2673" s="10" t="s">
        <v>8614</v>
      </c>
      <c r="J2673" s="10" t="s">
        <v>8591</v>
      </c>
      <c r="K2673" s="10" t="s">
        <v>8590</v>
      </c>
      <c r="L2673" s="10" t="s">
        <v>8592</v>
      </c>
      <c r="M2673" s="10" t="s">
        <v>8601</v>
      </c>
      <c r="N2673" s="12" t="s">
        <v>11</v>
      </c>
      <c r="O2673" s="12" t="s">
        <v>13</v>
      </c>
      <c r="P2673" s="12" t="s">
        <v>68</v>
      </c>
      <c r="Q2673" s="12" t="s">
        <v>386</v>
      </c>
      <c r="R2673" s="12" t="s">
        <v>14</v>
      </c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3">
        <f>ROUNDUP(SUM(VLOOKUP(F2673,'Pontuação 3.0'!A$2:B$11,2,FALSE),VLOOKUP(E2673,'Pontuação 3.0'!C$2:D$11,2,FALSE),VLOOKUP(H2673,'Pontuação 3.0'!I$2:J$11,2,FALSE),VLOOKUP(J2673,'Pontuação 3.0'!G$2:H$11,2,FALSE),VLOOKUP(G2673,'Pontuação 3.0'!E$2:F$11,2,FALSE),VLOOKUP(K2673,'Pontuação 3.0'!K$2:L$11,2,FALSE),VLOOKUP(L2673,'Pontuação 3.0'!M$2:N$13,2,FALSE)),0)</f>
        <v>2070</v>
      </c>
      <c r="AD2673" s="14">
        <f t="shared" si="1"/>
        <v>207</v>
      </c>
      <c r="AE2673" s="14" t="str">
        <f t="array" ref="AE2673">IFERROR(INDEX('Pontuação 3.0'!G$13:G$191, MATCH(AD2673, 'Pontuação 3.0'!F$13:F$191, 0)), "Faixa Indefinida")</f>
        <v>C</v>
      </c>
      <c r="AF2673" s="14">
        <f t="shared" si="2"/>
        <v>0</v>
      </c>
      <c r="AG2673" s="14">
        <f t="shared" si="3"/>
        <v>0</v>
      </c>
      <c r="AH2673" s="14">
        <f t="shared" si="4"/>
        <v>1</v>
      </c>
      <c r="AI2673" s="14">
        <f t="shared" si="5"/>
        <v>0</v>
      </c>
      <c r="AJ2673" s="10"/>
    </row>
    <row r="2674" ht="15.75" customHeight="1">
      <c r="A2674" s="9">
        <v>45697.0</v>
      </c>
      <c r="B2674" s="10" t="s">
        <v>6080</v>
      </c>
      <c r="C2674" s="10" t="s">
        <v>6081</v>
      </c>
      <c r="D2674" s="11">
        <v>6.7981174511E10</v>
      </c>
      <c r="E2674" s="10" t="s">
        <v>8586</v>
      </c>
      <c r="F2674" s="10" t="s">
        <v>8596</v>
      </c>
      <c r="G2674" s="10" t="s">
        <v>8628</v>
      </c>
      <c r="H2674" s="10" t="s">
        <v>8626</v>
      </c>
      <c r="I2674" s="10" t="s">
        <v>8590</v>
      </c>
      <c r="J2674" s="10" t="s">
        <v>8599</v>
      </c>
      <c r="K2674" s="10" t="s">
        <v>8590</v>
      </c>
      <c r="L2674" s="10" t="s">
        <v>8592</v>
      </c>
      <c r="M2674" s="10" t="s">
        <v>8601</v>
      </c>
      <c r="N2674" s="12" t="s">
        <v>11</v>
      </c>
      <c r="O2674" s="12" t="s">
        <v>13</v>
      </c>
      <c r="P2674" s="12" t="s">
        <v>19</v>
      </c>
      <c r="Q2674" s="12" t="s">
        <v>45</v>
      </c>
      <c r="R2674" s="12" t="s">
        <v>23</v>
      </c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3">
        <f>ROUNDUP(SUM(VLOOKUP(F2674,'Pontuação 3.0'!A$2:B$11,2,FALSE),VLOOKUP(E2674,'Pontuação 3.0'!C$2:D$11,2,FALSE),VLOOKUP(H2674,'Pontuação 3.0'!I$2:J$11,2,FALSE),VLOOKUP(J2674,'Pontuação 3.0'!G$2:H$11,2,FALSE),VLOOKUP(G2674,'Pontuação 3.0'!E$2:F$11,2,FALSE),VLOOKUP(K2674,'Pontuação 3.0'!K$2:L$11,2,FALSE),VLOOKUP(L2674,'Pontuação 3.0'!M$2:N$13,2,FALSE)),0)</f>
        <v>1691</v>
      </c>
      <c r="AD2674" s="14">
        <f t="shared" si="1"/>
        <v>169</v>
      </c>
      <c r="AE2674" s="14" t="str">
        <f t="array" ref="AE2674">IFERROR(INDEX('Pontuação 3.0'!G$13:G$191, MATCH(AD2674, 'Pontuação 3.0'!F$13:F$191, 0)), "Faixa Indefinida")</f>
        <v>D</v>
      </c>
      <c r="AF2674" s="14">
        <f t="shared" si="2"/>
        <v>0</v>
      </c>
      <c r="AG2674" s="14">
        <f t="shared" si="3"/>
        <v>0</v>
      </c>
      <c r="AH2674" s="14">
        <f t="shared" si="4"/>
        <v>0</v>
      </c>
      <c r="AI2674" s="14">
        <f t="shared" si="5"/>
        <v>1</v>
      </c>
      <c r="AJ2674" s="10"/>
    </row>
    <row r="2675" ht="15.75" customHeight="1">
      <c r="A2675" s="9">
        <v>45697.0</v>
      </c>
      <c r="B2675" s="10" t="s">
        <v>2691</v>
      </c>
      <c r="C2675" s="10" t="s">
        <v>6082</v>
      </c>
      <c r="D2675" s="11">
        <v>2.2997959907E10</v>
      </c>
      <c r="E2675" s="10" t="s">
        <v>8586</v>
      </c>
      <c r="F2675" s="10" t="s">
        <v>8587</v>
      </c>
      <c r="G2675" s="10" t="s">
        <v>8628</v>
      </c>
      <c r="H2675" s="10" t="s">
        <v>8598</v>
      </c>
      <c r="I2675" s="10" t="s">
        <v>8590</v>
      </c>
      <c r="J2675" s="10" t="s">
        <v>8599</v>
      </c>
      <c r="K2675" s="10" t="s">
        <v>8606</v>
      </c>
      <c r="L2675" s="10" t="s">
        <v>8615</v>
      </c>
      <c r="M2675" s="10" t="s">
        <v>8593</v>
      </c>
      <c r="N2675" s="12" t="s">
        <v>11</v>
      </c>
      <c r="O2675" s="12" t="s">
        <v>13</v>
      </c>
      <c r="P2675" s="12" t="s">
        <v>502</v>
      </c>
      <c r="Q2675" s="12" t="s">
        <v>503</v>
      </c>
      <c r="R2675" s="12" t="s">
        <v>23</v>
      </c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3">
        <f>ROUNDUP(SUM(VLOOKUP(F2675,'Pontuação 3.0'!A$2:B$11,2,FALSE),VLOOKUP(E2675,'Pontuação 3.0'!C$2:D$11,2,FALSE),VLOOKUP(H2675,'Pontuação 3.0'!I$2:J$11,2,FALSE),VLOOKUP(J2675,'Pontuação 3.0'!G$2:H$11,2,FALSE),VLOOKUP(G2675,'Pontuação 3.0'!E$2:F$11,2,FALSE),VLOOKUP(K2675,'Pontuação 3.0'!K$2:L$11,2,FALSE),VLOOKUP(L2675,'Pontuação 3.0'!M$2:N$13,2,FALSE)),0)</f>
        <v>2319</v>
      </c>
      <c r="AD2675" s="14">
        <f t="shared" si="1"/>
        <v>232</v>
      </c>
      <c r="AE2675" s="14" t="str">
        <f t="array" ref="AE2675">IFERROR(INDEX('Pontuação 3.0'!G$13:G$191, MATCH(AD2675, 'Pontuação 3.0'!F$13:F$191, 0)), "Faixa Indefinida")</f>
        <v>B</v>
      </c>
      <c r="AF2675" s="14">
        <f t="shared" si="2"/>
        <v>0</v>
      </c>
      <c r="AG2675" s="14">
        <f t="shared" si="3"/>
        <v>1</v>
      </c>
      <c r="AH2675" s="14">
        <f t="shared" si="4"/>
        <v>0</v>
      </c>
      <c r="AI2675" s="14">
        <f t="shared" si="5"/>
        <v>0</v>
      </c>
      <c r="AJ2675" s="10"/>
    </row>
    <row r="2676" ht="15.75" customHeight="1">
      <c r="A2676" s="9">
        <v>45697.0</v>
      </c>
      <c r="B2676" s="10" t="s">
        <v>6083</v>
      </c>
      <c r="C2676" s="10" t="s">
        <v>6084</v>
      </c>
      <c r="D2676" s="10" t="s">
        <v>6085</v>
      </c>
      <c r="E2676" s="10" t="s">
        <v>8622</v>
      </c>
      <c r="F2676" s="10" t="s">
        <v>8587</v>
      </c>
      <c r="G2676" s="10" t="s">
        <v>8620</v>
      </c>
      <c r="H2676" s="10" t="s">
        <v>8626</v>
      </c>
      <c r="I2676" s="10" t="s">
        <v>8614</v>
      </c>
      <c r="J2676" s="10" t="s">
        <v>8599</v>
      </c>
      <c r="K2676" s="10" t="s">
        <v>8590</v>
      </c>
      <c r="L2676" s="10" t="s">
        <v>8615</v>
      </c>
      <c r="M2676" s="10" t="s">
        <v>8611</v>
      </c>
      <c r="N2676" s="12" t="s">
        <v>11</v>
      </c>
      <c r="O2676" s="12" t="s">
        <v>13</v>
      </c>
      <c r="P2676" s="12" t="s">
        <v>12</v>
      </c>
      <c r="Q2676" s="12" t="s">
        <v>49</v>
      </c>
      <c r="R2676" s="12" t="s">
        <v>14</v>
      </c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3">
        <f>ROUNDUP(SUM(VLOOKUP(F2676,'Pontuação 3.0'!A$2:B$11,2,FALSE),VLOOKUP(E2676,'Pontuação 3.0'!C$2:D$11,2,FALSE),VLOOKUP(H2676,'Pontuação 3.0'!I$2:J$11,2,FALSE),VLOOKUP(J2676,'Pontuação 3.0'!G$2:H$11,2,FALSE),VLOOKUP(G2676,'Pontuação 3.0'!E$2:F$11,2,FALSE),VLOOKUP(K2676,'Pontuação 3.0'!K$2:L$11,2,FALSE),VLOOKUP(L2676,'Pontuação 3.0'!M$2:N$13,2,FALSE)),0)</f>
        <v>1890</v>
      </c>
      <c r="AD2676" s="14">
        <f t="shared" si="1"/>
        <v>189</v>
      </c>
      <c r="AE2676" s="14" t="str">
        <f t="array" ref="AE2676">IFERROR(INDEX('Pontuação 3.0'!G$13:G$191, MATCH(AD2676, 'Pontuação 3.0'!F$13:F$191, 0)), "Faixa Indefinida")</f>
        <v>D</v>
      </c>
      <c r="AF2676" s="14">
        <f t="shared" si="2"/>
        <v>0</v>
      </c>
      <c r="AG2676" s="14">
        <f t="shared" si="3"/>
        <v>0</v>
      </c>
      <c r="AH2676" s="14">
        <f t="shared" si="4"/>
        <v>0</v>
      </c>
      <c r="AI2676" s="14">
        <f t="shared" si="5"/>
        <v>1</v>
      </c>
      <c r="AJ2676" s="10"/>
    </row>
    <row r="2677" ht="15.75" customHeight="1">
      <c r="A2677" s="9">
        <v>45697.0</v>
      </c>
      <c r="B2677" s="10" t="s">
        <v>6086</v>
      </c>
      <c r="C2677" s="10" t="s">
        <v>6087</v>
      </c>
      <c r="D2677" s="11">
        <v>4.5988282694E11</v>
      </c>
      <c r="E2677" s="10" t="s">
        <v>8586</v>
      </c>
      <c r="F2677" s="10" t="s">
        <v>8587</v>
      </c>
      <c r="G2677" s="10" t="s">
        <v>8623</v>
      </c>
      <c r="H2677" s="10" t="s">
        <v>8589</v>
      </c>
      <c r="I2677" s="10" t="s">
        <v>8590</v>
      </c>
      <c r="J2677" s="10" t="s">
        <v>8599</v>
      </c>
      <c r="K2677" s="10" t="s">
        <v>8590</v>
      </c>
      <c r="L2677" s="10" t="s">
        <v>8592</v>
      </c>
      <c r="M2677" s="10" t="s">
        <v>8621</v>
      </c>
      <c r="N2677" s="12" t="s">
        <v>11</v>
      </c>
      <c r="O2677" s="12" t="s">
        <v>13</v>
      </c>
      <c r="P2677" s="12" t="s">
        <v>19</v>
      </c>
      <c r="Q2677" s="12" t="s">
        <v>49</v>
      </c>
      <c r="R2677" s="12" t="s">
        <v>14</v>
      </c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3">
        <f>ROUNDUP(SUM(VLOOKUP(F2677,'Pontuação 3.0'!A$2:B$11,2,FALSE),VLOOKUP(E2677,'Pontuação 3.0'!C$2:D$11,2,FALSE),VLOOKUP(H2677,'Pontuação 3.0'!I$2:J$11,2,FALSE),VLOOKUP(J2677,'Pontuação 3.0'!G$2:H$11,2,FALSE),VLOOKUP(G2677,'Pontuação 3.0'!E$2:F$11,2,FALSE),VLOOKUP(K2677,'Pontuação 3.0'!K$2:L$11,2,FALSE),VLOOKUP(L2677,'Pontuação 3.0'!M$2:N$13,2,FALSE)),0)</f>
        <v>2269</v>
      </c>
      <c r="AD2677" s="14">
        <f t="shared" si="1"/>
        <v>227</v>
      </c>
      <c r="AE2677" s="14" t="str">
        <f t="array" ref="AE2677">IFERROR(INDEX('Pontuação 3.0'!G$13:G$191, MATCH(AD2677, 'Pontuação 3.0'!F$13:F$191, 0)), "Faixa Indefinida")</f>
        <v>B</v>
      </c>
      <c r="AF2677" s="14">
        <f t="shared" si="2"/>
        <v>0</v>
      </c>
      <c r="AG2677" s="14">
        <f t="shared" si="3"/>
        <v>1</v>
      </c>
      <c r="AH2677" s="14">
        <f t="shared" si="4"/>
        <v>0</v>
      </c>
      <c r="AI2677" s="14">
        <f t="shared" si="5"/>
        <v>0</v>
      </c>
      <c r="AJ2677" s="10"/>
    </row>
    <row r="2678" ht="15.75" customHeight="1">
      <c r="A2678" s="9">
        <v>45697.0</v>
      </c>
      <c r="B2678" s="10" t="s">
        <v>6088</v>
      </c>
      <c r="C2678" s="10" t="s">
        <v>6089</v>
      </c>
      <c r="D2678" s="15" t="s">
        <v>8792</v>
      </c>
      <c r="E2678" s="10" t="s">
        <v>8586</v>
      </c>
      <c r="F2678" s="10" t="s">
        <v>8596</v>
      </c>
      <c r="G2678" s="10" t="s">
        <v>8588</v>
      </c>
      <c r="H2678" s="10" t="s">
        <v>8605</v>
      </c>
      <c r="I2678" s="10" t="s">
        <v>8614</v>
      </c>
      <c r="J2678" s="10" t="s">
        <v>8599</v>
      </c>
      <c r="K2678" s="10" t="s">
        <v>8606</v>
      </c>
      <c r="L2678" s="10" t="s">
        <v>8615</v>
      </c>
      <c r="M2678" s="10" t="s">
        <v>8611</v>
      </c>
      <c r="N2678" s="12" t="s">
        <v>11</v>
      </c>
      <c r="O2678" s="12" t="s">
        <v>13</v>
      </c>
      <c r="P2678" s="12" t="s">
        <v>12</v>
      </c>
      <c r="Q2678" s="12" t="s">
        <v>4391</v>
      </c>
      <c r="R2678" s="12" t="s">
        <v>14</v>
      </c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3">
        <f>ROUNDUP(SUM(VLOOKUP(F2678,'Pontuação 3.0'!A$2:B$11,2,FALSE),VLOOKUP(E2678,'Pontuação 3.0'!C$2:D$11,2,FALSE),VLOOKUP(H2678,'Pontuação 3.0'!I$2:J$11,2,FALSE),VLOOKUP(J2678,'Pontuação 3.0'!G$2:H$11,2,FALSE),VLOOKUP(G2678,'Pontuação 3.0'!E$2:F$11,2,FALSE),VLOOKUP(K2678,'Pontuação 3.0'!K$2:L$11,2,FALSE),VLOOKUP(L2678,'Pontuação 3.0'!M$2:N$13,2,FALSE)),0)</f>
        <v>2272</v>
      </c>
      <c r="AD2678" s="14">
        <f t="shared" si="1"/>
        <v>227</v>
      </c>
      <c r="AE2678" s="14" t="str">
        <f t="array" ref="AE2678">IFERROR(INDEX('Pontuação 3.0'!G$13:G$191, MATCH(AD2678, 'Pontuação 3.0'!F$13:F$191, 0)), "Faixa Indefinida")</f>
        <v>B</v>
      </c>
      <c r="AF2678" s="14">
        <f t="shared" si="2"/>
        <v>0</v>
      </c>
      <c r="AG2678" s="14">
        <f t="shared" si="3"/>
        <v>1</v>
      </c>
      <c r="AH2678" s="14">
        <f t="shared" si="4"/>
        <v>0</v>
      </c>
      <c r="AI2678" s="14">
        <f t="shared" si="5"/>
        <v>0</v>
      </c>
      <c r="AJ2678" s="10"/>
    </row>
    <row r="2679" ht="15.75" customHeight="1">
      <c r="A2679" s="9">
        <v>45697.0</v>
      </c>
      <c r="B2679" s="10" t="s">
        <v>6092</v>
      </c>
      <c r="C2679" s="10" t="s">
        <v>6093</v>
      </c>
      <c r="D2679" s="15" t="s">
        <v>8793</v>
      </c>
      <c r="E2679" s="10" t="s">
        <v>8586</v>
      </c>
      <c r="F2679" s="10" t="s">
        <v>8596</v>
      </c>
      <c r="G2679" s="10" t="s">
        <v>8620</v>
      </c>
      <c r="H2679" s="10" t="s">
        <v>8598</v>
      </c>
      <c r="I2679" s="10" t="s">
        <v>8590</v>
      </c>
      <c r="J2679" s="10" t="s">
        <v>8599</v>
      </c>
      <c r="K2679" s="10" t="s">
        <v>8590</v>
      </c>
      <c r="L2679" s="10" t="s">
        <v>8615</v>
      </c>
      <c r="M2679" s="10" t="s">
        <v>8611</v>
      </c>
      <c r="N2679" s="12" t="s">
        <v>11</v>
      </c>
      <c r="O2679" s="12" t="s">
        <v>13</v>
      </c>
      <c r="P2679" s="12" t="s">
        <v>77</v>
      </c>
      <c r="Q2679" s="12" t="s">
        <v>386</v>
      </c>
      <c r="R2679" s="12" t="s">
        <v>14</v>
      </c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3">
        <f>ROUNDUP(SUM(VLOOKUP(F2679,'Pontuação 3.0'!A$2:B$11,2,FALSE),VLOOKUP(E2679,'Pontuação 3.0'!C$2:D$11,2,FALSE),VLOOKUP(H2679,'Pontuação 3.0'!I$2:J$11,2,FALSE),VLOOKUP(J2679,'Pontuação 3.0'!G$2:H$11,2,FALSE),VLOOKUP(G2679,'Pontuação 3.0'!E$2:F$11,2,FALSE),VLOOKUP(K2679,'Pontuação 3.0'!K$2:L$11,2,FALSE),VLOOKUP(L2679,'Pontuação 3.0'!M$2:N$13,2,FALSE)),0)</f>
        <v>1935</v>
      </c>
      <c r="AD2679" s="14">
        <f t="shared" si="1"/>
        <v>194</v>
      </c>
      <c r="AE2679" s="14" t="str">
        <f t="array" ref="AE2679">IFERROR(INDEX('Pontuação 3.0'!G$13:G$191, MATCH(AD2679, 'Pontuação 3.0'!F$13:F$191, 0)), "Faixa Indefinida")</f>
        <v>C</v>
      </c>
      <c r="AF2679" s="14">
        <f t="shared" si="2"/>
        <v>0</v>
      </c>
      <c r="AG2679" s="14">
        <f t="shared" si="3"/>
        <v>0</v>
      </c>
      <c r="AH2679" s="14">
        <f t="shared" si="4"/>
        <v>1</v>
      </c>
      <c r="AI2679" s="14">
        <f t="shared" si="5"/>
        <v>0</v>
      </c>
      <c r="AJ2679" s="10"/>
    </row>
    <row r="2680" ht="15.75" customHeight="1">
      <c r="A2680" s="9">
        <v>45697.0</v>
      </c>
      <c r="B2680" s="10" t="s">
        <v>6094</v>
      </c>
      <c r="C2680" s="10" t="s">
        <v>6095</v>
      </c>
      <c r="D2680" s="11">
        <v>3.1992663316E10</v>
      </c>
      <c r="E2680" s="10" t="s">
        <v>8586</v>
      </c>
      <c r="F2680" s="10" t="s">
        <v>8596</v>
      </c>
      <c r="G2680" s="10" t="s">
        <v>8588</v>
      </c>
      <c r="H2680" s="10" t="s">
        <v>8605</v>
      </c>
      <c r="I2680" s="10" t="s">
        <v>8614</v>
      </c>
      <c r="J2680" s="10" t="s">
        <v>8591</v>
      </c>
      <c r="K2680" s="10" t="s">
        <v>8590</v>
      </c>
      <c r="L2680" s="10" t="s">
        <v>8592</v>
      </c>
      <c r="M2680" s="10" t="s">
        <v>8625</v>
      </c>
      <c r="N2680" s="12" t="s">
        <v>11</v>
      </c>
      <c r="O2680" s="12" t="s">
        <v>13</v>
      </c>
      <c r="P2680" s="12" t="s">
        <v>19</v>
      </c>
      <c r="Q2680" s="12" t="s">
        <v>49</v>
      </c>
      <c r="R2680" s="12" t="s">
        <v>14</v>
      </c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3">
        <f>ROUNDUP(SUM(VLOOKUP(F2680,'Pontuação 3.0'!A$2:B$11,2,FALSE),VLOOKUP(E2680,'Pontuação 3.0'!C$2:D$11,2,FALSE),VLOOKUP(H2680,'Pontuação 3.0'!I$2:J$11,2,FALSE),VLOOKUP(J2680,'Pontuação 3.0'!G$2:H$11,2,FALSE),VLOOKUP(G2680,'Pontuação 3.0'!E$2:F$11,2,FALSE),VLOOKUP(K2680,'Pontuação 3.0'!K$2:L$11,2,FALSE),VLOOKUP(L2680,'Pontuação 3.0'!M$2:N$13,2,FALSE)),0)</f>
        <v>2077</v>
      </c>
      <c r="AD2680" s="14">
        <f t="shared" si="1"/>
        <v>208</v>
      </c>
      <c r="AE2680" s="14" t="str">
        <f t="array" ref="AE2680">IFERROR(INDEX('Pontuação 3.0'!G$13:G$191, MATCH(AD2680, 'Pontuação 3.0'!F$13:F$191, 0)), "Faixa Indefinida")</f>
        <v>C</v>
      </c>
      <c r="AF2680" s="14">
        <f t="shared" si="2"/>
        <v>0</v>
      </c>
      <c r="AG2680" s="14">
        <f t="shared" si="3"/>
        <v>0</v>
      </c>
      <c r="AH2680" s="14">
        <f t="shared" si="4"/>
        <v>1</v>
      </c>
      <c r="AI2680" s="14">
        <f t="shared" si="5"/>
        <v>0</v>
      </c>
      <c r="AJ2680" s="10"/>
    </row>
    <row r="2681" ht="15.75" customHeight="1">
      <c r="A2681" s="9">
        <v>45697.0</v>
      </c>
      <c r="B2681" s="10" t="s">
        <v>6097</v>
      </c>
      <c r="C2681" s="10" t="s">
        <v>6098</v>
      </c>
      <c r="D2681" s="11">
        <v>1.1973867479E10</v>
      </c>
      <c r="E2681" s="10" t="s">
        <v>8586</v>
      </c>
      <c r="F2681" s="10" t="s">
        <v>8596</v>
      </c>
      <c r="G2681" s="10" t="s">
        <v>8628</v>
      </c>
      <c r="H2681" s="10" t="s">
        <v>8598</v>
      </c>
      <c r="I2681" s="10" t="s">
        <v>8590</v>
      </c>
      <c r="J2681" s="10" t="s">
        <v>8599</v>
      </c>
      <c r="K2681" s="10" t="s">
        <v>8590</v>
      </c>
      <c r="L2681" s="10" t="s">
        <v>8592</v>
      </c>
      <c r="M2681" s="10" t="s">
        <v>8593</v>
      </c>
      <c r="N2681" s="12" t="s">
        <v>11</v>
      </c>
      <c r="O2681" s="12" t="s">
        <v>13</v>
      </c>
      <c r="P2681" s="12" t="s">
        <v>22</v>
      </c>
      <c r="Q2681" s="12" t="s">
        <v>386</v>
      </c>
      <c r="R2681" s="12" t="s">
        <v>14</v>
      </c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3">
        <f>ROUNDUP(SUM(VLOOKUP(F2681,'Pontuação 3.0'!A$2:B$11,2,FALSE),VLOOKUP(E2681,'Pontuação 3.0'!C$2:D$11,2,FALSE),VLOOKUP(H2681,'Pontuação 3.0'!I$2:J$11,2,FALSE),VLOOKUP(J2681,'Pontuação 3.0'!G$2:H$11,2,FALSE),VLOOKUP(G2681,'Pontuação 3.0'!E$2:F$11,2,FALSE),VLOOKUP(K2681,'Pontuação 3.0'!K$2:L$11,2,FALSE),VLOOKUP(L2681,'Pontuação 3.0'!M$2:N$13,2,FALSE)),0)</f>
        <v>1839</v>
      </c>
      <c r="AD2681" s="14">
        <f t="shared" si="1"/>
        <v>184</v>
      </c>
      <c r="AE2681" s="14" t="str">
        <f t="array" ref="AE2681">IFERROR(INDEX('Pontuação 3.0'!G$13:G$191, MATCH(AD2681, 'Pontuação 3.0'!F$13:F$191, 0)), "Faixa Indefinida")</f>
        <v>D</v>
      </c>
      <c r="AF2681" s="14">
        <f t="shared" si="2"/>
        <v>0</v>
      </c>
      <c r="AG2681" s="14">
        <f t="shared" si="3"/>
        <v>0</v>
      </c>
      <c r="AH2681" s="14">
        <f t="shared" si="4"/>
        <v>0</v>
      </c>
      <c r="AI2681" s="14">
        <f t="shared" si="5"/>
        <v>1</v>
      </c>
      <c r="AJ2681" s="10"/>
    </row>
    <row r="2682" ht="15.75" customHeight="1">
      <c r="A2682" s="9">
        <v>45697.0</v>
      </c>
      <c r="B2682" s="10" t="s">
        <v>2526</v>
      </c>
      <c r="C2682" s="10" t="s">
        <v>6096</v>
      </c>
      <c r="D2682" s="11">
        <v>7.1988388628E10</v>
      </c>
      <c r="E2682" s="10" t="s">
        <v>8586</v>
      </c>
      <c r="F2682" s="10" t="s">
        <v>8596</v>
      </c>
      <c r="G2682" s="10" t="s">
        <v>8588</v>
      </c>
      <c r="H2682" s="10" t="s">
        <v>8605</v>
      </c>
      <c r="I2682" s="10" t="s">
        <v>8590</v>
      </c>
      <c r="J2682" s="10" t="s">
        <v>8617</v>
      </c>
      <c r="K2682" s="10" t="s">
        <v>8606</v>
      </c>
      <c r="L2682" s="10" t="s">
        <v>8615</v>
      </c>
      <c r="M2682" s="10" t="s">
        <v>8611</v>
      </c>
      <c r="N2682" s="12" t="s">
        <v>11</v>
      </c>
      <c r="O2682" s="12" t="s">
        <v>13</v>
      </c>
      <c r="P2682" s="12" t="s">
        <v>502</v>
      </c>
      <c r="Q2682" s="12" t="s">
        <v>503</v>
      </c>
      <c r="R2682" s="12" t="s">
        <v>23</v>
      </c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3">
        <f>ROUNDUP(SUM(VLOOKUP(F2682,'Pontuação 3.0'!A$2:B$11,2,FALSE),VLOOKUP(E2682,'Pontuação 3.0'!C$2:D$11,2,FALSE),VLOOKUP(H2682,'Pontuação 3.0'!I$2:J$11,2,FALSE),VLOOKUP(J2682,'Pontuação 3.0'!G$2:H$11,2,FALSE),VLOOKUP(G2682,'Pontuação 3.0'!E$2:F$11,2,FALSE),VLOOKUP(K2682,'Pontuação 3.0'!K$2:L$11,2,FALSE),VLOOKUP(L2682,'Pontuação 3.0'!M$2:N$13,2,FALSE)),0)</f>
        <v>2547</v>
      </c>
      <c r="AD2682" s="14">
        <f t="shared" si="1"/>
        <v>255</v>
      </c>
      <c r="AE2682" s="14" t="str">
        <f t="array" ref="AE2682">IFERROR(INDEX('Pontuação 3.0'!G$13:G$191, MATCH(AD2682, 'Pontuação 3.0'!F$13:F$191, 0)), "Faixa Indefinida")</f>
        <v>A</v>
      </c>
      <c r="AF2682" s="14">
        <f t="shared" si="2"/>
        <v>1</v>
      </c>
      <c r="AG2682" s="14">
        <f t="shared" si="3"/>
        <v>0</v>
      </c>
      <c r="AH2682" s="14">
        <f t="shared" si="4"/>
        <v>0</v>
      </c>
      <c r="AI2682" s="14">
        <f t="shared" si="5"/>
        <v>0</v>
      </c>
      <c r="AJ2682" s="10"/>
    </row>
    <row r="2683" ht="15.75" customHeight="1">
      <c r="A2683" s="9">
        <v>45697.0</v>
      </c>
      <c r="B2683" s="10" t="s">
        <v>6099</v>
      </c>
      <c r="C2683" s="10" t="s">
        <v>6100</v>
      </c>
      <c r="D2683" s="11">
        <v>1.1985965365E10</v>
      </c>
      <c r="E2683" s="10" t="s">
        <v>8586</v>
      </c>
      <c r="F2683" s="10" t="s">
        <v>8596</v>
      </c>
      <c r="G2683" s="10" t="s">
        <v>8588</v>
      </c>
      <c r="H2683" s="10" t="s">
        <v>8589</v>
      </c>
      <c r="I2683" s="10" t="s">
        <v>8590</v>
      </c>
      <c r="J2683" s="10" t="s">
        <v>8591</v>
      </c>
      <c r="K2683" s="10" t="s">
        <v>8590</v>
      </c>
      <c r="L2683" s="10" t="s">
        <v>8592</v>
      </c>
      <c r="M2683" s="10" t="s">
        <v>8611</v>
      </c>
      <c r="N2683" s="12" t="s">
        <v>11</v>
      </c>
      <c r="O2683" s="12" t="s">
        <v>13</v>
      </c>
      <c r="P2683" s="12" t="s">
        <v>19</v>
      </c>
      <c r="Q2683" s="12" t="s">
        <v>45</v>
      </c>
      <c r="R2683" s="12" t="s">
        <v>14</v>
      </c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3">
        <f>ROUNDUP(SUM(VLOOKUP(F2683,'Pontuação 3.0'!A$2:B$11,2,FALSE),VLOOKUP(E2683,'Pontuação 3.0'!C$2:D$11,2,FALSE),VLOOKUP(H2683,'Pontuação 3.0'!I$2:J$11,2,FALSE),VLOOKUP(J2683,'Pontuação 3.0'!G$2:H$11,2,FALSE),VLOOKUP(G2683,'Pontuação 3.0'!E$2:F$11,2,FALSE),VLOOKUP(K2683,'Pontuação 3.0'!K$2:L$11,2,FALSE),VLOOKUP(L2683,'Pontuação 3.0'!M$2:N$13,2,FALSE)),0)</f>
        <v>2228</v>
      </c>
      <c r="AD2683" s="14">
        <f t="shared" si="1"/>
        <v>223</v>
      </c>
      <c r="AE2683" s="14" t="str">
        <f t="array" ref="AE2683">IFERROR(INDEX('Pontuação 3.0'!G$13:G$191, MATCH(AD2683, 'Pontuação 3.0'!F$13:F$191, 0)), "Faixa Indefinida")</f>
        <v>B</v>
      </c>
      <c r="AF2683" s="14">
        <f t="shared" si="2"/>
        <v>0</v>
      </c>
      <c r="AG2683" s="14">
        <f t="shared" si="3"/>
        <v>1</v>
      </c>
      <c r="AH2683" s="14">
        <f t="shared" si="4"/>
        <v>0</v>
      </c>
      <c r="AI2683" s="14">
        <f t="shared" si="5"/>
        <v>0</v>
      </c>
      <c r="AJ2683" s="10"/>
    </row>
    <row r="2684" ht="15.75" customHeight="1">
      <c r="A2684" s="9">
        <v>45697.0</v>
      </c>
      <c r="B2684" s="10" t="s">
        <v>515</v>
      </c>
      <c r="C2684" s="10" t="s">
        <v>6101</v>
      </c>
      <c r="D2684" s="15" t="s">
        <v>8794</v>
      </c>
      <c r="E2684" s="10" t="s">
        <v>8586</v>
      </c>
      <c r="F2684" s="10" t="s">
        <v>8587</v>
      </c>
      <c r="G2684" s="10" t="s">
        <v>8588</v>
      </c>
      <c r="H2684" s="10" t="s">
        <v>8626</v>
      </c>
      <c r="I2684" s="10" t="s">
        <v>8590</v>
      </c>
      <c r="J2684" s="10" t="s">
        <v>8599</v>
      </c>
      <c r="K2684" s="10" t="s">
        <v>8590</v>
      </c>
      <c r="L2684" s="10" t="s">
        <v>8615</v>
      </c>
      <c r="M2684" s="10" t="s">
        <v>8593</v>
      </c>
      <c r="N2684" s="12" t="s">
        <v>11</v>
      </c>
      <c r="O2684" s="12" t="s">
        <v>13</v>
      </c>
      <c r="P2684" s="12" t="s">
        <v>19</v>
      </c>
      <c r="Q2684" s="12" t="s">
        <v>49</v>
      </c>
      <c r="R2684" s="12" t="s">
        <v>14</v>
      </c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3">
        <f>ROUNDUP(SUM(VLOOKUP(F2684,'Pontuação 3.0'!A$2:B$11,2,FALSE),VLOOKUP(E2684,'Pontuação 3.0'!C$2:D$11,2,FALSE),VLOOKUP(H2684,'Pontuação 3.0'!I$2:J$11,2,FALSE),VLOOKUP(J2684,'Pontuação 3.0'!G$2:H$11,2,FALSE),VLOOKUP(G2684,'Pontuação 3.0'!E$2:F$11,2,FALSE),VLOOKUP(K2684,'Pontuação 3.0'!K$2:L$11,2,FALSE),VLOOKUP(L2684,'Pontuação 3.0'!M$2:N$13,2,FALSE)),0)</f>
        <v>2060</v>
      </c>
      <c r="AD2684" s="14">
        <f t="shared" si="1"/>
        <v>206</v>
      </c>
      <c r="AE2684" s="14" t="str">
        <f t="array" ref="AE2684">IFERROR(INDEX('Pontuação 3.0'!G$13:G$191, MATCH(AD2684, 'Pontuação 3.0'!F$13:F$191, 0)), "Faixa Indefinida")</f>
        <v>C</v>
      </c>
      <c r="AF2684" s="14">
        <f t="shared" si="2"/>
        <v>0</v>
      </c>
      <c r="AG2684" s="14">
        <f t="shared" si="3"/>
        <v>0</v>
      </c>
      <c r="AH2684" s="14">
        <f t="shared" si="4"/>
        <v>1</v>
      </c>
      <c r="AI2684" s="14">
        <f t="shared" si="5"/>
        <v>0</v>
      </c>
      <c r="AJ2684" s="10"/>
    </row>
    <row r="2685" ht="15.75" customHeight="1">
      <c r="A2685" s="9">
        <v>45697.0</v>
      </c>
      <c r="B2685" s="10" t="s">
        <v>6104</v>
      </c>
      <c r="C2685" s="10" t="s">
        <v>6105</v>
      </c>
      <c r="D2685" s="11">
        <v>2.1975664929E10</v>
      </c>
      <c r="E2685" s="10" t="s">
        <v>8586</v>
      </c>
      <c r="F2685" s="10" t="s">
        <v>8596</v>
      </c>
      <c r="G2685" s="10" t="s">
        <v>8620</v>
      </c>
      <c r="H2685" s="10" t="s">
        <v>8605</v>
      </c>
      <c r="I2685" s="10" t="s">
        <v>8614</v>
      </c>
      <c r="J2685" s="10" t="s">
        <v>8591</v>
      </c>
      <c r="K2685" s="10" t="s">
        <v>8590</v>
      </c>
      <c r="L2685" s="10" t="s">
        <v>8615</v>
      </c>
      <c r="M2685" s="10" t="s">
        <v>8601</v>
      </c>
      <c r="N2685" s="12" t="s">
        <v>11</v>
      </c>
      <c r="O2685" s="12" t="s">
        <v>13</v>
      </c>
      <c r="P2685" s="12" t="s">
        <v>22</v>
      </c>
      <c r="Q2685" s="12" t="s">
        <v>34</v>
      </c>
      <c r="R2685" s="12" t="s">
        <v>23</v>
      </c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3">
        <f>ROUNDUP(SUM(VLOOKUP(F2685,'Pontuação 3.0'!A$2:B$11,2,FALSE),VLOOKUP(E2685,'Pontuação 3.0'!C$2:D$11,2,FALSE),VLOOKUP(H2685,'Pontuação 3.0'!I$2:J$11,2,FALSE),VLOOKUP(J2685,'Pontuação 3.0'!G$2:H$11,2,FALSE),VLOOKUP(G2685,'Pontuação 3.0'!E$2:F$11,2,FALSE),VLOOKUP(K2685,'Pontuação 3.0'!K$2:L$11,2,FALSE),VLOOKUP(L2685,'Pontuação 3.0'!M$2:N$13,2,FALSE)),0)</f>
        <v>2023</v>
      </c>
      <c r="AD2685" s="14">
        <f t="shared" si="1"/>
        <v>202</v>
      </c>
      <c r="AE2685" s="14" t="str">
        <f t="array" ref="AE2685">IFERROR(INDEX('Pontuação 3.0'!G$13:G$191, MATCH(AD2685, 'Pontuação 3.0'!F$13:F$191, 0)), "Faixa Indefinida")</f>
        <v>C</v>
      </c>
      <c r="AF2685" s="14">
        <f t="shared" si="2"/>
        <v>0</v>
      </c>
      <c r="AG2685" s="14">
        <f t="shared" si="3"/>
        <v>0</v>
      </c>
      <c r="AH2685" s="14">
        <f t="shared" si="4"/>
        <v>1</v>
      </c>
      <c r="AI2685" s="14">
        <f t="shared" si="5"/>
        <v>0</v>
      </c>
      <c r="AJ2685" s="10"/>
    </row>
    <row r="2686" ht="15.75" customHeight="1">
      <c r="A2686" s="9">
        <v>45697.0</v>
      </c>
      <c r="B2686" s="10" t="s">
        <v>6107</v>
      </c>
      <c r="C2686" s="10" t="s">
        <v>6108</v>
      </c>
      <c r="D2686" s="11">
        <v>9.1989584518E10</v>
      </c>
      <c r="E2686" s="10" t="s">
        <v>8586</v>
      </c>
      <c r="F2686" s="10" t="s">
        <v>8596</v>
      </c>
      <c r="G2686" s="10" t="s">
        <v>8588</v>
      </c>
      <c r="H2686" s="10" t="s">
        <v>8598</v>
      </c>
      <c r="I2686" s="10" t="s">
        <v>8590</v>
      </c>
      <c r="J2686" s="10" t="s">
        <v>8591</v>
      </c>
      <c r="K2686" s="10" t="s">
        <v>8590</v>
      </c>
      <c r="L2686" s="10" t="s">
        <v>8592</v>
      </c>
      <c r="M2686" s="10" t="s">
        <v>8601</v>
      </c>
      <c r="N2686" s="12" t="s">
        <v>11</v>
      </c>
      <c r="O2686" s="12" t="s">
        <v>13</v>
      </c>
      <c r="P2686" s="12" t="s">
        <v>19</v>
      </c>
      <c r="Q2686" s="12" t="s">
        <v>49</v>
      </c>
      <c r="R2686" s="12" t="s">
        <v>14</v>
      </c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3">
        <f>ROUNDUP(SUM(VLOOKUP(F2686,'Pontuação 3.0'!A$2:B$11,2,FALSE),VLOOKUP(E2686,'Pontuação 3.0'!C$2:D$11,2,FALSE),VLOOKUP(H2686,'Pontuação 3.0'!I$2:J$11,2,FALSE),VLOOKUP(J2686,'Pontuação 3.0'!G$2:H$11,2,FALSE),VLOOKUP(G2686,'Pontuação 3.0'!E$2:F$11,2,FALSE),VLOOKUP(K2686,'Pontuação 3.0'!K$2:L$11,2,FALSE),VLOOKUP(L2686,'Pontuação 3.0'!M$2:N$13,2,FALSE)),0)</f>
        <v>2141</v>
      </c>
      <c r="AD2686" s="14">
        <f t="shared" si="1"/>
        <v>214</v>
      </c>
      <c r="AE2686" s="14" t="str">
        <f t="array" ref="AE2686">IFERROR(INDEX('Pontuação 3.0'!G$13:G$191, MATCH(AD2686, 'Pontuação 3.0'!F$13:F$191, 0)), "Faixa Indefinida")</f>
        <v>B</v>
      </c>
      <c r="AF2686" s="14">
        <f t="shared" si="2"/>
        <v>0</v>
      </c>
      <c r="AG2686" s="14">
        <f t="shared" si="3"/>
        <v>1</v>
      </c>
      <c r="AH2686" s="14">
        <f t="shared" si="4"/>
        <v>0</v>
      </c>
      <c r="AI2686" s="14">
        <f t="shared" si="5"/>
        <v>0</v>
      </c>
      <c r="AJ2686" s="10"/>
    </row>
    <row r="2687" ht="15.75" customHeight="1">
      <c r="A2687" s="9">
        <v>45697.0</v>
      </c>
      <c r="B2687" s="10" t="s">
        <v>148</v>
      </c>
      <c r="C2687" s="10" t="s">
        <v>6106</v>
      </c>
      <c r="D2687" s="11">
        <v>2.1991509773E10</v>
      </c>
      <c r="E2687" s="10" t="s">
        <v>8586</v>
      </c>
      <c r="F2687" s="10" t="s">
        <v>8596</v>
      </c>
      <c r="G2687" s="10" t="s">
        <v>8620</v>
      </c>
      <c r="H2687" s="10" t="s">
        <v>8626</v>
      </c>
      <c r="I2687" s="10" t="s">
        <v>8590</v>
      </c>
      <c r="J2687" s="10" t="s">
        <v>8599</v>
      </c>
      <c r="K2687" s="10" t="s">
        <v>8590</v>
      </c>
      <c r="L2687" s="10" t="s">
        <v>8615</v>
      </c>
      <c r="M2687" s="10" t="s">
        <v>8601</v>
      </c>
      <c r="N2687" s="12" t="s">
        <v>11</v>
      </c>
      <c r="O2687" s="12" t="s">
        <v>13</v>
      </c>
      <c r="P2687" s="12" t="s">
        <v>114</v>
      </c>
      <c r="Q2687" s="12" t="s">
        <v>45</v>
      </c>
      <c r="R2687" s="12" t="s">
        <v>14</v>
      </c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3">
        <f>ROUNDUP(SUM(VLOOKUP(F2687,'Pontuação 3.0'!A$2:B$11,2,FALSE),VLOOKUP(E2687,'Pontuação 3.0'!C$2:D$11,2,FALSE),VLOOKUP(H2687,'Pontuação 3.0'!I$2:J$11,2,FALSE),VLOOKUP(J2687,'Pontuação 3.0'!G$2:H$11,2,FALSE),VLOOKUP(G2687,'Pontuação 3.0'!E$2:F$11,2,FALSE),VLOOKUP(K2687,'Pontuação 3.0'!K$2:L$11,2,FALSE),VLOOKUP(L2687,'Pontuação 3.0'!M$2:N$13,2,FALSE)),0)</f>
        <v>1787</v>
      </c>
      <c r="AD2687" s="14">
        <f t="shared" si="1"/>
        <v>179</v>
      </c>
      <c r="AE2687" s="14" t="str">
        <f t="array" ref="AE2687">IFERROR(INDEX('Pontuação 3.0'!G$13:G$191, MATCH(AD2687, 'Pontuação 3.0'!F$13:F$191, 0)), "Faixa Indefinida")</f>
        <v>D</v>
      </c>
      <c r="AF2687" s="14">
        <f t="shared" si="2"/>
        <v>0</v>
      </c>
      <c r="AG2687" s="14">
        <f t="shared" si="3"/>
        <v>0</v>
      </c>
      <c r="AH2687" s="14">
        <f t="shared" si="4"/>
        <v>0</v>
      </c>
      <c r="AI2687" s="14">
        <f t="shared" si="5"/>
        <v>1</v>
      </c>
      <c r="AJ2687" s="10"/>
    </row>
    <row r="2688" ht="15.75" customHeight="1">
      <c r="A2688" s="9">
        <v>45697.0</v>
      </c>
      <c r="B2688" s="10" t="s">
        <v>6109</v>
      </c>
      <c r="C2688" s="10" t="s">
        <v>6110</v>
      </c>
      <c r="D2688" s="11">
        <v>1.1989372561E10</v>
      </c>
      <c r="E2688" s="10" t="s">
        <v>8586</v>
      </c>
      <c r="F2688" s="10" t="s">
        <v>8587</v>
      </c>
      <c r="G2688" s="10" t="s">
        <v>8588</v>
      </c>
      <c r="H2688" s="10" t="s">
        <v>8589</v>
      </c>
      <c r="I2688" s="10" t="s">
        <v>8590</v>
      </c>
      <c r="J2688" s="10" t="s">
        <v>8599</v>
      </c>
      <c r="K2688" s="10" t="s">
        <v>8590</v>
      </c>
      <c r="L2688" s="10" t="s">
        <v>8629</v>
      </c>
      <c r="M2688" s="10" t="s">
        <v>8601</v>
      </c>
      <c r="N2688" s="12" t="s">
        <v>11</v>
      </c>
      <c r="O2688" s="12" t="s">
        <v>13</v>
      </c>
      <c r="P2688" s="12" t="s">
        <v>12</v>
      </c>
      <c r="Q2688" s="12" t="s">
        <v>49</v>
      </c>
      <c r="R2688" s="12" t="s">
        <v>14</v>
      </c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3">
        <f>ROUNDUP(SUM(VLOOKUP(F2688,'Pontuação 3.0'!A$2:B$11,2,FALSE),VLOOKUP(E2688,'Pontuação 3.0'!C$2:D$11,2,FALSE),VLOOKUP(H2688,'Pontuação 3.0'!I$2:J$11,2,FALSE),VLOOKUP(J2688,'Pontuação 3.0'!G$2:H$11,2,FALSE),VLOOKUP(G2688,'Pontuação 3.0'!E$2:F$11,2,FALSE),VLOOKUP(K2688,'Pontuação 3.0'!K$2:L$11,2,FALSE),VLOOKUP(L2688,'Pontuação 3.0'!M$2:N$13,2,FALSE)),0)</f>
        <v>2187</v>
      </c>
      <c r="AD2688" s="14">
        <f t="shared" si="1"/>
        <v>219</v>
      </c>
      <c r="AE2688" s="14" t="str">
        <f t="array" ref="AE2688">IFERROR(INDEX('Pontuação 3.0'!G$13:G$191, MATCH(AD2688, 'Pontuação 3.0'!F$13:F$191, 0)), "Faixa Indefinida")</f>
        <v>B</v>
      </c>
      <c r="AF2688" s="14">
        <f t="shared" si="2"/>
        <v>0</v>
      </c>
      <c r="AG2688" s="14">
        <f t="shared" si="3"/>
        <v>1</v>
      </c>
      <c r="AH2688" s="14">
        <f t="shared" si="4"/>
        <v>0</v>
      </c>
      <c r="AI2688" s="14">
        <f t="shared" si="5"/>
        <v>0</v>
      </c>
      <c r="AJ2688" s="10"/>
    </row>
    <row r="2689" ht="15.75" customHeight="1">
      <c r="A2689" s="9">
        <v>45697.0</v>
      </c>
      <c r="B2689" s="10" t="s">
        <v>6111</v>
      </c>
      <c r="C2689" s="10" t="s">
        <v>6112</v>
      </c>
      <c r="D2689" s="11">
        <v>2.1972201624E10</v>
      </c>
      <c r="E2689" s="10" t="s">
        <v>8586</v>
      </c>
      <c r="F2689" s="10" t="s">
        <v>8596</v>
      </c>
      <c r="G2689" s="10" t="s">
        <v>8628</v>
      </c>
      <c r="H2689" s="10" t="s">
        <v>8626</v>
      </c>
      <c r="I2689" s="10" t="s">
        <v>8590</v>
      </c>
      <c r="J2689" s="10" t="s">
        <v>8599</v>
      </c>
      <c r="K2689" s="10" t="s">
        <v>8590</v>
      </c>
      <c r="L2689" s="10" t="s">
        <v>8600</v>
      </c>
      <c r="M2689" s="10" t="s">
        <v>8621</v>
      </c>
      <c r="N2689" s="12" t="s">
        <v>11</v>
      </c>
      <c r="O2689" s="12" t="s">
        <v>13</v>
      </c>
      <c r="P2689" s="12" t="s">
        <v>19</v>
      </c>
      <c r="Q2689" s="12" t="s">
        <v>49</v>
      </c>
      <c r="R2689" s="12" t="s">
        <v>14</v>
      </c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3">
        <f>ROUNDUP(SUM(VLOOKUP(F2689,'Pontuação 3.0'!A$2:B$11,2,FALSE),VLOOKUP(E2689,'Pontuação 3.0'!C$2:D$11,2,FALSE),VLOOKUP(H2689,'Pontuação 3.0'!I$2:J$11,2,FALSE),VLOOKUP(J2689,'Pontuação 3.0'!G$2:H$11,2,FALSE),VLOOKUP(G2689,'Pontuação 3.0'!E$2:F$11,2,FALSE),VLOOKUP(K2689,'Pontuação 3.0'!K$2:L$11,2,FALSE),VLOOKUP(L2689,'Pontuação 3.0'!M$2:N$13,2,FALSE)),0)</f>
        <v>1885</v>
      </c>
      <c r="AD2689" s="14">
        <f t="shared" si="1"/>
        <v>189</v>
      </c>
      <c r="AE2689" s="14" t="str">
        <f t="array" ref="AE2689">IFERROR(INDEX('Pontuação 3.0'!G$13:G$191, MATCH(AD2689, 'Pontuação 3.0'!F$13:F$191, 0)), "Faixa Indefinida")</f>
        <v>D</v>
      </c>
      <c r="AF2689" s="14">
        <f t="shared" si="2"/>
        <v>0</v>
      </c>
      <c r="AG2689" s="14">
        <f t="shared" si="3"/>
        <v>0</v>
      </c>
      <c r="AH2689" s="14">
        <f t="shared" si="4"/>
        <v>0</v>
      </c>
      <c r="AI2689" s="14">
        <f t="shared" si="5"/>
        <v>1</v>
      </c>
      <c r="AJ2689" s="10"/>
    </row>
    <row r="2690" ht="15.75" customHeight="1">
      <c r="A2690" s="9">
        <v>45697.0</v>
      </c>
      <c r="B2690" s="10" t="s">
        <v>6113</v>
      </c>
      <c r="C2690" s="10" t="s">
        <v>6114</v>
      </c>
      <c r="D2690" s="11">
        <v>7.9999692042E10</v>
      </c>
      <c r="E2690" s="10" t="s">
        <v>8622</v>
      </c>
      <c r="F2690" s="10" t="s">
        <v>8610</v>
      </c>
      <c r="G2690" s="10" t="s">
        <v>8588</v>
      </c>
      <c r="H2690" s="10" t="s">
        <v>8598</v>
      </c>
      <c r="I2690" s="10" t="s">
        <v>8590</v>
      </c>
      <c r="J2690" s="10" t="s">
        <v>8599</v>
      </c>
      <c r="K2690" s="10" t="s">
        <v>8590</v>
      </c>
      <c r="L2690" s="10" t="s">
        <v>8592</v>
      </c>
      <c r="M2690" s="10" t="s">
        <v>8593</v>
      </c>
      <c r="N2690" s="12" t="s">
        <v>11</v>
      </c>
      <c r="O2690" s="12" t="s">
        <v>13</v>
      </c>
      <c r="P2690" s="12" t="s">
        <v>22</v>
      </c>
      <c r="Q2690" s="12" t="s">
        <v>15</v>
      </c>
      <c r="R2690" s="12" t="s">
        <v>14</v>
      </c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3">
        <f>ROUNDUP(SUM(VLOOKUP(F2690,'Pontuação 3.0'!A$2:B$11,2,FALSE),VLOOKUP(E2690,'Pontuação 3.0'!C$2:D$11,2,FALSE),VLOOKUP(H2690,'Pontuação 3.0'!I$2:J$11,2,FALSE),VLOOKUP(J2690,'Pontuação 3.0'!G$2:H$11,2,FALSE),VLOOKUP(G2690,'Pontuação 3.0'!E$2:F$11,2,FALSE),VLOOKUP(K2690,'Pontuação 3.0'!K$2:L$11,2,FALSE),VLOOKUP(L2690,'Pontuação 3.0'!M$2:N$13,2,FALSE)),0)</f>
        <v>1870</v>
      </c>
      <c r="AD2690" s="14">
        <f t="shared" si="1"/>
        <v>187</v>
      </c>
      <c r="AE2690" s="14" t="str">
        <f t="array" ref="AE2690">IFERROR(INDEX('Pontuação 3.0'!G$13:G$191, MATCH(AD2690, 'Pontuação 3.0'!F$13:F$191, 0)), "Faixa Indefinida")</f>
        <v>D</v>
      </c>
      <c r="AF2690" s="14">
        <f t="shared" si="2"/>
        <v>0</v>
      </c>
      <c r="AG2690" s="14">
        <f t="shared" si="3"/>
        <v>0</v>
      </c>
      <c r="AH2690" s="14">
        <f t="shared" si="4"/>
        <v>0</v>
      </c>
      <c r="AI2690" s="14">
        <f t="shared" si="5"/>
        <v>1</v>
      </c>
      <c r="AJ2690" s="10"/>
    </row>
    <row r="2691" ht="15.75" customHeight="1">
      <c r="A2691" s="9">
        <v>45697.0</v>
      </c>
      <c r="B2691" s="10" t="s">
        <v>779</v>
      </c>
      <c r="C2691" s="10" t="s">
        <v>6115</v>
      </c>
      <c r="D2691" s="11">
        <v>1.1941739151E10</v>
      </c>
      <c r="E2691" s="10" t="s">
        <v>8586</v>
      </c>
      <c r="F2691" s="10" t="s">
        <v>8610</v>
      </c>
      <c r="G2691" s="10" t="s">
        <v>8588</v>
      </c>
      <c r="H2691" s="10" t="s">
        <v>8605</v>
      </c>
      <c r="I2691" s="10" t="s">
        <v>8590</v>
      </c>
      <c r="J2691" s="10" t="s">
        <v>8599</v>
      </c>
      <c r="K2691" s="10" t="s">
        <v>8590</v>
      </c>
      <c r="L2691" s="10" t="s">
        <v>8629</v>
      </c>
      <c r="M2691" s="10" t="s">
        <v>8593</v>
      </c>
      <c r="N2691" s="12" t="s">
        <v>11</v>
      </c>
      <c r="O2691" s="12" t="s">
        <v>13</v>
      </c>
      <c r="P2691" s="12" t="s">
        <v>58</v>
      </c>
      <c r="Q2691" s="12" t="s">
        <v>45</v>
      </c>
      <c r="R2691" s="12" t="s">
        <v>14</v>
      </c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3">
        <f>ROUNDUP(SUM(VLOOKUP(F2691,'Pontuação 3.0'!A$2:B$11,2,FALSE),VLOOKUP(E2691,'Pontuação 3.0'!C$2:D$11,2,FALSE),VLOOKUP(H2691,'Pontuação 3.0'!I$2:J$11,2,FALSE),VLOOKUP(J2691,'Pontuação 3.0'!G$2:H$11,2,FALSE),VLOOKUP(G2691,'Pontuação 3.0'!E$2:F$11,2,FALSE),VLOOKUP(K2691,'Pontuação 3.0'!K$2:L$11,2,FALSE),VLOOKUP(L2691,'Pontuação 3.0'!M$2:N$13,2,FALSE)),0)</f>
        <v>1814</v>
      </c>
      <c r="AD2691" s="14">
        <f t="shared" si="1"/>
        <v>181</v>
      </c>
      <c r="AE2691" s="14" t="str">
        <f t="array" ref="AE2691">IFERROR(INDEX('Pontuação 3.0'!G$13:G$191, MATCH(AD2691, 'Pontuação 3.0'!F$13:F$191, 0)), "Faixa Indefinida")</f>
        <v>D</v>
      </c>
      <c r="AF2691" s="14">
        <f t="shared" si="2"/>
        <v>0</v>
      </c>
      <c r="AG2691" s="14">
        <f t="shared" si="3"/>
        <v>0</v>
      </c>
      <c r="AH2691" s="14">
        <f t="shared" si="4"/>
        <v>0</v>
      </c>
      <c r="AI2691" s="14">
        <f t="shared" si="5"/>
        <v>1</v>
      </c>
      <c r="AJ2691" s="10"/>
    </row>
    <row r="2692" ht="15.75" customHeight="1">
      <c r="A2692" s="9">
        <v>45697.0</v>
      </c>
      <c r="B2692" s="10" t="s">
        <v>6116</v>
      </c>
      <c r="C2692" s="10" t="s">
        <v>6117</v>
      </c>
      <c r="D2692" s="11">
        <v>9.2994189795E10</v>
      </c>
      <c r="E2692" s="10" t="s">
        <v>8622</v>
      </c>
      <c r="F2692" s="10" t="s">
        <v>8596</v>
      </c>
      <c r="G2692" s="10" t="s">
        <v>8588</v>
      </c>
      <c r="H2692" s="10" t="s">
        <v>8598</v>
      </c>
      <c r="I2692" s="10" t="s">
        <v>8614</v>
      </c>
      <c r="J2692" s="10" t="s">
        <v>8599</v>
      </c>
      <c r="K2692" s="10" t="s">
        <v>8590</v>
      </c>
      <c r="L2692" s="10" t="s">
        <v>8592</v>
      </c>
      <c r="M2692" s="10" t="s">
        <v>8601</v>
      </c>
      <c r="N2692" s="12" t="s">
        <v>11</v>
      </c>
      <c r="O2692" s="12" t="s">
        <v>13</v>
      </c>
      <c r="P2692" s="12" t="s">
        <v>22</v>
      </c>
      <c r="Q2692" s="12" t="s">
        <v>15</v>
      </c>
      <c r="R2692" s="12" t="s">
        <v>23</v>
      </c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3">
        <f>ROUNDUP(SUM(VLOOKUP(F2692,'Pontuação 3.0'!A$2:B$11,2,FALSE),VLOOKUP(E2692,'Pontuação 3.0'!C$2:D$11,2,FALSE),VLOOKUP(H2692,'Pontuação 3.0'!I$2:J$11,2,FALSE),VLOOKUP(J2692,'Pontuação 3.0'!G$2:H$11,2,FALSE),VLOOKUP(G2692,'Pontuação 3.0'!E$2:F$11,2,FALSE),VLOOKUP(K2692,'Pontuação 3.0'!K$2:L$11,2,FALSE),VLOOKUP(L2692,'Pontuação 3.0'!M$2:N$13,2,FALSE)),0)</f>
        <v>1959</v>
      </c>
      <c r="AD2692" s="14">
        <f t="shared" si="1"/>
        <v>196</v>
      </c>
      <c r="AE2692" s="14" t="str">
        <f t="array" ref="AE2692">IFERROR(INDEX('Pontuação 3.0'!G$13:G$191, MATCH(AD2692, 'Pontuação 3.0'!F$13:F$191, 0)), "Faixa Indefinida")</f>
        <v>C</v>
      </c>
      <c r="AF2692" s="14">
        <f t="shared" si="2"/>
        <v>0</v>
      </c>
      <c r="AG2692" s="14">
        <f t="shared" si="3"/>
        <v>0</v>
      </c>
      <c r="AH2692" s="14">
        <f t="shared" si="4"/>
        <v>1</v>
      </c>
      <c r="AI2692" s="14">
        <f t="shared" si="5"/>
        <v>0</v>
      </c>
      <c r="AJ2692" s="10"/>
    </row>
    <row r="2693" ht="15.75" customHeight="1">
      <c r="A2693" s="9">
        <v>45697.0</v>
      </c>
      <c r="B2693" s="10" t="s">
        <v>6118</v>
      </c>
      <c r="C2693" s="10" t="s">
        <v>8795</v>
      </c>
      <c r="D2693" s="11">
        <v>1.1998108563E10</v>
      </c>
      <c r="E2693" s="10" t="s">
        <v>8586</v>
      </c>
      <c r="F2693" s="10" t="s">
        <v>8587</v>
      </c>
      <c r="G2693" s="10" t="s">
        <v>8597</v>
      </c>
      <c r="H2693" s="10" t="s">
        <v>8598</v>
      </c>
      <c r="I2693" s="10" t="s">
        <v>8614</v>
      </c>
      <c r="J2693" s="10" t="s">
        <v>8599</v>
      </c>
      <c r="K2693" s="10" t="s">
        <v>8590</v>
      </c>
      <c r="L2693" s="10" t="s">
        <v>8615</v>
      </c>
      <c r="M2693" s="10" t="s">
        <v>8593</v>
      </c>
      <c r="N2693" s="12" t="s">
        <v>11</v>
      </c>
      <c r="O2693" s="12" t="s">
        <v>13</v>
      </c>
      <c r="P2693" s="12" t="s">
        <v>19</v>
      </c>
      <c r="Q2693" s="12" t="s">
        <v>1424</v>
      </c>
      <c r="R2693" s="12" t="s">
        <v>23</v>
      </c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3">
        <f>ROUNDUP(SUM(VLOOKUP(F2693,'Pontuação 3.0'!A$2:B$11,2,FALSE),VLOOKUP(E2693,'Pontuação 3.0'!C$2:D$11,2,FALSE),VLOOKUP(H2693,'Pontuação 3.0'!I$2:J$11,2,FALSE),VLOOKUP(J2693,'Pontuação 3.0'!G$2:H$11,2,FALSE),VLOOKUP(G2693,'Pontuação 3.0'!E$2:F$11,2,FALSE),VLOOKUP(K2693,'Pontuação 3.0'!K$2:L$11,2,FALSE),VLOOKUP(L2693,'Pontuação 3.0'!M$2:N$13,2,FALSE)),0)</f>
        <v>2101</v>
      </c>
      <c r="AD2693" s="14">
        <f t="shared" si="1"/>
        <v>210</v>
      </c>
      <c r="AE2693" s="14" t="str">
        <f t="array" ref="AE2693">IFERROR(INDEX('Pontuação 3.0'!G$13:G$191, MATCH(AD2693, 'Pontuação 3.0'!F$13:F$191, 0)), "Faixa Indefinida")</f>
        <v>C</v>
      </c>
      <c r="AF2693" s="14">
        <f t="shared" si="2"/>
        <v>0</v>
      </c>
      <c r="AG2693" s="14">
        <f t="shared" si="3"/>
        <v>0</v>
      </c>
      <c r="AH2693" s="14">
        <f t="shared" si="4"/>
        <v>1</v>
      </c>
      <c r="AI2693" s="14">
        <f t="shared" si="5"/>
        <v>0</v>
      </c>
      <c r="AJ2693" s="10"/>
    </row>
    <row r="2694" ht="15.75" customHeight="1">
      <c r="A2694" s="9">
        <v>45697.0</v>
      </c>
      <c r="B2694" s="10" t="s">
        <v>6122</v>
      </c>
      <c r="C2694" s="10" t="s">
        <v>6123</v>
      </c>
      <c r="D2694" s="11">
        <v>3.1972113205E10</v>
      </c>
      <c r="E2694" s="10" t="s">
        <v>8586</v>
      </c>
      <c r="F2694" s="10" t="s">
        <v>8653</v>
      </c>
      <c r="G2694" s="10" t="s">
        <v>8628</v>
      </c>
      <c r="H2694" s="10" t="s">
        <v>8598</v>
      </c>
      <c r="I2694" s="10" t="s">
        <v>8614</v>
      </c>
      <c r="J2694" s="10" t="s">
        <v>8617</v>
      </c>
      <c r="K2694" s="10" t="s">
        <v>8590</v>
      </c>
      <c r="L2694" s="10" t="s">
        <v>8592</v>
      </c>
      <c r="M2694" s="10" t="s">
        <v>8625</v>
      </c>
      <c r="N2694" s="12" t="s">
        <v>11</v>
      </c>
      <c r="O2694" s="12" t="s">
        <v>13</v>
      </c>
      <c r="P2694" s="12" t="s">
        <v>80</v>
      </c>
      <c r="Q2694" s="12" t="s">
        <v>34</v>
      </c>
      <c r="R2694" s="12" t="s">
        <v>14</v>
      </c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3">
        <f>ROUNDUP(SUM(VLOOKUP(F2694,'Pontuação 3.0'!A$2:B$11,2,FALSE),VLOOKUP(E2694,'Pontuação 3.0'!C$2:D$11,2,FALSE),VLOOKUP(H2694,'Pontuação 3.0'!I$2:J$11,2,FALSE),VLOOKUP(J2694,'Pontuação 3.0'!G$2:H$11,2,FALSE),VLOOKUP(G2694,'Pontuação 3.0'!E$2:F$11,2,FALSE),VLOOKUP(K2694,'Pontuação 3.0'!K$2:L$11,2,FALSE),VLOOKUP(L2694,'Pontuação 3.0'!M$2:N$13,2,FALSE)),0)</f>
        <v>1929</v>
      </c>
      <c r="AD2694" s="14">
        <f t="shared" si="1"/>
        <v>193</v>
      </c>
      <c r="AE2694" s="14" t="str">
        <f t="array" ref="AE2694">IFERROR(INDEX('Pontuação 3.0'!G$13:G$191, MATCH(AD2694, 'Pontuação 3.0'!F$13:F$191, 0)), "Faixa Indefinida")</f>
        <v>C</v>
      </c>
      <c r="AF2694" s="14">
        <f t="shared" si="2"/>
        <v>0</v>
      </c>
      <c r="AG2694" s="14">
        <f t="shared" si="3"/>
        <v>0</v>
      </c>
      <c r="AH2694" s="14">
        <f t="shared" si="4"/>
        <v>1</v>
      </c>
      <c r="AI2694" s="14">
        <f t="shared" si="5"/>
        <v>0</v>
      </c>
      <c r="AJ2694" s="10"/>
    </row>
    <row r="2695" ht="15.75" customHeight="1">
      <c r="A2695" s="9">
        <v>45697.0</v>
      </c>
      <c r="B2695" s="10" t="s">
        <v>6124</v>
      </c>
      <c r="C2695" s="10" t="s">
        <v>6125</v>
      </c>
      <c r="D2695" s="11">
        <v>1.399669013E10</v>
      </c>
      <c r="E2695" s="10" t="s">
        <v>8586</v>
      </c>
      <c r="F2695" s="10" t="s">
        <v>8587</v>
      </c>
      <c r="G2695" s="10" t="s">
        <v>8588</v>
      </c>
      <c r="H2695" s="10" t="s">
        <v>8589</v>
      </c>
      <c r="I2695" s="10" t="s">
        <v>8590</v>
      </c>
      <c r="J2695" s="10" t="s">
        <v>8599</v>
      </c>
      <c r="K2695" s="10" t="s">
        <v>8590</v>
      </c>
      <c r="L2695" s="10" t="s">
        <v>8592</v>
      </c>
      <c r="M2695" s="10" t="s">
        <v>8611</v>
      </c>
      <c r="N2695" s="12" t="s">
        <v>11</v>
      </c>
      <c r="O2695" s="12" t="s">
        <v>13</v>
      </c>
      <c r="P2695" s="12" t="s">
        <v>524</v>
      </c>
      <c r="Q2695" s="12" t="s">
        <v>525</v>
      </c>
      <c r="R2695" s="12" t="s">
        <v>14</v>
      </c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3">
        <f>ROUNDUP(SUM(VLOOKUP(F2695,'Pontuação 3.0'!A$2:B$11,2,FALSE),VLOOKUP(E2695,'Pontuação 3.0'!C$2:D$11,2,FALSE),VLOOKUP(H2695,'Pontuação 3.0'!I$2:J$11,2,FALSE),VLOOKUP(J2695,'Pontuação 3.0'!G$2:H$11,2,FALSE),VLOOKUP(G2695,'Pontuação 3.0'!E$2:F$11,2,FALSE),VLOOKUP(K2695,'Pontuação 3.0'!K$2:L$11,2,FALSE),VLOOKUP(L2695,'Pontuação 3.0'!M$2:N$13,2,FALSE)),0)</f>
        <v>2209</v>
      </c>
      <c r="AD2695" s="14">
        <f t="shared" si="1"/>
        <v>221</v>
      </c>
      <c r="AE2695" s="14" t="str">
        <f t="array" ref="AE2695">IFERROR(INDEX('Pontuação 3.0'!G$13:G$191, MATCH(AD2695, 'Pontuação 3.0'!F$13:F$191, 0)), "Faixa Indefinida")</f>
        <v>B</v>
      </c>
      <c r="AF2695" s="14">
        <f t="shared" si="2"/>
        <v>0</v>
      </c>
      <c r="AG2695" s="14">
        <f t="shared" si="3"/>
        <v>1</v>
      </c>
      <c r="AH2695" s="14">
        <f t="shared" si="4"/>
        <v>0</v>
      </c>
      <c r="AI2695" s="14">
        <f t="shared" si="5"/>
        <v>0</v>
      </c>
      <c r="AJ2695" s="10"/>
    </row>
    <row r="2696" ht="15.75" customHeight="1">
      <c r="A2696" s="9">
        <v>45697.0</v>
      </c>
      <c r="B2696" s="10" t="s">
        <v>6129</v>
      </c>
      <c r="C2696" s="10" t="s">
        <v>6130</v>
      </c>
      <c r="D2696" s="11">
        <v>1.9993378596E10</v>
      </c>
      <c r="E2696" s="10" t="s">
        <v>8586</v>
      </c>
      <c r="F2696" s="10" t="s">
        <v>8596</v>
      </c>
      <c r="G2696" s="10" t="s">
        <v>8588</v>
      </c>
      <c r="H2696" s="10" t="s">
        <v>8589</v>
      </c>
      <c r="I2696" s="10" t="s">
        <v>8590</v>
      </c>
      <c r="J2696" s="10" t="s">
        <v>8599</v>
      </c>
      <c r="K2696" s="10" t="s">
        <v>8590</v>
      </c>
      <c r="L2696" s="10" t="s">
        <v>8615</v>
      </c>
      <c r="M2696" s="10" t="s">
        <v>8611</v>
      </c>
      <c r="N2696" s="12" t="s">
        <v>11</v>
      </c>
      <c r="O2696" s="12" t="s">
        <v>13</v>
      </c>
      <c r="P2696" s="12" t="s">
        <v>19</v>
      </c>
      <c r="Q2696" s="12" t="s">
        <v>49</v>
      </c>
      <c r="R2696" s="12" t="s">
        <v>23</v>
      </c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3">
        <f>ROUNDUP(SUM(VLOOKUP(F2696,'Pontuação 3.0'!A$2:B$11,2,FALSE),VLOOKUP(E2696,'Pontuação 3.0'!C$2:D$11,2,FALSE),VLOOKUP(H2696,'Pontuação 3.0'!I$2:J$11,2,FALSE),VLOOKUP(J2696,'Pontuação 3.0'!G$2:H$11,2,FALSE),VLOOKUP(G2696,'Pontuação 3.0'!E$2:F$11,2,FALSE),VLOOKUP(K2696,'Pontuação 3.0'!K$2:L$11,2,FALSE),VLOOKUP(L2696,'Pontuação 3.0'!M$2:N$13,2,FALSE)),0)</f>
        <v>2162</v>
      </c>
      <c r="AD2696" s="14">
        <f t="shared" si="1"/>
        <v>216</v>
      </c>
      <c r="AE2696" s="14" t="str">
        <f t="array" ref="AE2696">IFERROR(INDEX('Pontuação 3.0'!G$13:G$191, MATCH(AD2696, 'Pontuação 3.0'!F$13:F$191, 0)), "Faixa Indefinida")</f>
        <v>B</v>
      </c>
      <c r="AF2696" s="14">
        <f t="shared" si="2"/>
        <v>0</v>
      </c>
      <c r="AG2696" s="14">
        <f t="shared" si="3"/>
        <v>1</v>
      </c>
      <c r="AH2696" s="14">
        <f t="shared" si="4"/>
        <v>0</v>
      </c>
      <c r="AI2696" s="14">
        <f t="shared" si="5"/>
        <v>0</v>
      </c>
      <c r="AJ2696" s="10"/>
    </row>
    <row r="2697" ht="15.75" customHeight="1">
      <c r="A2697" s="9">
        <v>45697.0</v>
      </c>
      <c r="B2697" s="10" t="s">
        <v>6131</v>
      </c>
      <c r="C2697" s="10" t="s">
        <v>6132</v>
      </c>
      <c r="D2697" s="11">
        <v>2.7999730124E10</v>
      </c>
      <c r="E2697" s="10" t="s">
        <v>8586</v>
      </c>
      <c r="F2697" s="10" t="s">
        <v>8587</v>
      </c>
      <c r="G2697" s="10" t="s">
        <v>8616</v>
      </c>
      <c r="H2697" s="10" t="s">
        <v>8632</v>
      </c>
      <c r="I2697" s="10" t="s">
        <v>8590</v>
      </c>
      <c r="J2697" s="10" t="s">
        <v>8591</v>
      </c>
      <c r="K2697" s="10" t="s">
        <v>8590</v>
      </c>
      <c r="L2697" s="10" t="s">
        <v>8592</v>
      </c>
      <c r="M2697" s="10" t="s">
        <v>8611</v>
      </c>
      <c r="N2697" s="12" t="s">
        <v>11</v>
      </c>
      <c r="O2697" s="12" t="s">
        <v>13</v>
      </c>
      <c r="P2697" s="12" t="s">
        <v>22</v>
      </c>
      <c r="Q2697" s="12" t="s">
        <v>49</v>
      </c>
      <c r="R2697" s="12" t="s">
        <v>14</v>
      </c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3">
        <f>ROUNDUP(SUM(VLOOKUP(F2697,'Pontuação 3.0'!A$2:B$11,2,FALSE),VLOOKUP(E2697,'Pontuação 3.0'!C$2:D$11,2,FALSE),VLOOKUP(H2697,'Pontuação 3.0'!I$2:J$11,2,FALSE),VLOOKUP(J2697,'Pontuação 3.0'!G$2:H$11,2,FALSE),VLOOKUP(G2697,'Pontuação 3.0'!E$2:F$11,2,FALSE),VLOOKUP(K2697,'Pontuação 3.0'!K$2:L$11,2,FALSE),VLOOKUP(L2697,'Pontuação 3.0'!M$2:N$13,2,FALSE)),0)</f>
        <v>2260</v>
      </c>
      <c r="AD2697" s="14">
        <f t="shared" si="1"/>
        <v>226</v>
      </c>
      <c r="AE2697" s="14" t="str">
        <f t="array" ref="AE2697">IFERROR(INDEX('Pontuação 3.0'!G$13:G$191, MATCH(AD2697, 'Pontuação 3.0'!F$13:F$191, 0)), "Faixa Indefinida")</f>
        <v>B</v>
      </c>
      <c r="AF2697" s="14">
        <f t="shared" si="2"/>
        <v>0</v>
      </c>
      <c r="AG2697" s="14">
        <f t="shared" si="3"/>
        <v>1</v>
      </c>
      <c r="AH2697" s="14">
        <f t="shared" si="4"/>
        <v>0</v>
      </c>
      <c r="AI2697" s="14">
        <f t="shared" si="5"/>
        <v>0</v>
      </c>
      <c r="AJ2697" s="10"/>
    </row>
    <row r="2698" ht="15.75" customHeight="1">
      <c r="A2698" s="9">
        <v>45697.0</v>
      </c>
      <c r="B2698" s="10" t="s">
        <v>6133</v>
      </c>
      <c r="C2698" s="10" t="s">
        <v>6134</v>
      </c>
      <c r="D2698" s="11">
        <v>9.8981773093E10</v>
      </c>
      <c r="E2698" s="10" t="s">
        <v>8586</v>
      </c>
      <c r="F2698" s="10" t="s">
        <v>8596</v>
      </c>
      <c r="G2698" s="10" t="s">
        <v>8588</v>
      </c>
      <c r="H2698" s="10" t="s">
        <v>8598</v>
      </c>
      <c r="I2698" s="10" t="s">
        <v>8590</v>
      </c>
      <c r="J2698" s="10" t="s">
        <v>8599</v>
      </c>
      <c r="K2698" s="10" t="s">
        <v>8590</v>
      </c>
      <c r="L2698" s="10" t="s">
        <v>8615</v>
      </c>
      <c r="M2698" s="10" t="s">
        <v>8593</v>
      </c>
      <c r="N2698" s="12" t="s">
        <v>11</v>
      </c>
      <c r="O2698" s="12" t="s">
        <v>13</v>
      </c>
      <c r="P2698" s="12" t="s">
        <v>19</v>
      </c>
      <c r="Q2698" s="12" t="s">
        <v>45</v>
      </c>
      <c r="R2698" s="12" t="s">
        <v>14</v>
      </c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3">
        <f>ROUNDUP(SUM(VLOOKUP(F2698,'Pontuação 3.0'!A$2:B$11,2,FALSE),VLOOKUP(E2698,'Pontuação 3.0'!C$2:D$11,2,FALSE),VLOOKUP(H2698,'Pontuação 3.0'!I$2:J$11,2,FALSE),VLOOKUP(J2698,'Pontuação 3.0'!G$2:H$11,2,FALSE),VLOOKUP(G2698,'Pontuação 3.0'!E$2:F$11,2,FALSE),VLOOKUP(K2698,'Pontuação 3.0'!K$2:L$11,2,FALSE),VLOOKUP(L2698,'Pontuação 3.0'!M$2:N$13,2,FALSE)),0)</f>
        <v>2075</v>
      </c>
      <c r="AD2698" s="14">
        <f t="shared" si="1"/>
        <v>208</v>
      </c>
      <c r="AE2698" s="14" t="str">
        <f t="array" ref="AE2698">IFERROR(INDEX('Pontuação 3.0'!G$13:G$191, MATCH(AD2698, 'Pontuação 3.0'!F$13:F$191, 0)), "Faixa Indefinida")</f>
        <v>C</v>
      </c>
      <c r="AF2698" s="14">
        <f t="shared" si="2"/>
        <v>0</v>
      </c>
      <c r="AG2698" s="14">
        <f t="shared" si="3"/>
        <v>0</v>
      </c>
      <c r="AH2698" s="14">
        <f t="shared" si="4"/>
        <v>1</v>
      </c>
      <c r="AI2698" s="14">
        <f t="shared" si="5"/>
        <v>0</v>
      </c>
      <c r="AJ2698" s="10"/>
    </row>
    <row r="2699" ht="15.75" customHeight="1">
      <c r="A2699" s="9">
        <v>45697.0</v>
      </c>
      <c r="B2699" s="10" t="s">
        <v>6135</v>
      </c>
      <c r="C2699" s="10" t="s">
        <v>6136</v>
      </c>
      <c r="D2699" s="11">
        <v>1.4981306987E10</v>
      </c>
      <c r="E2699" s="10" t="s">
        <v>8586</v>
      </c>
      <c r="F2699" s="10" t="s">
        <v>8587</v>
      </c>
      <c r="G2699" s="10" t="s">
        <v>8616</v>
      </c>
      <c r="H2699" s="10" t="s">
        <v>8589</v>
      </c>
      <c r="I2699" s="10" t="s">
        <v>8590</v>
      </c>
      <c r="J2699" s="10" t="s">
        <v>8617</v>
      </c>
      <c r="K2699" s="10" t="s">
        <v>8606</v>
      </c>
      <c r="L2699" s="10" t="s">
        <v>8615</v>
      </c>
      <c r="M2699" s="10" t="s">
        <v>8625</v>
      </c>
      <c r="N2699" s="12" t="s">
        <v>11</v>
      </c>
      <c r="O2699" s="12" t="s">
        <v>13</v>
      </c>
      <c r="P2699" s="12" t="s">
        <v>19</v>
      </c>
      <c r="Q2699" s="12" t="s">
        <v>49</v>
      </c>
      <c r="R2699" s="12" t="s">
        <v>14</v>
      </c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3">
        <f>ROUNDUP(SUM(VLOOKUP(F2699,'Pontuação 3.0'!A$2:B$11,2,FALSE),VLOOKUP(E2699,'Pontuação 3.0'!C$2:D$11,2,FALSE),VLOOKUP(H2699,'Pontuação 3.0'!I$2:J$11,2,FALSE),VLOOKUP(J2699,'Pontuação 3.0'!G$2:H$11,2,FALSE),VLOOKUP(G2699,'Pontuação 3.0'!E$2:F$11,2,FALSE),VLOOKUP(K2699,'Pontuação 3.0'!K$2:L$11,2,FALSE),VLOOKUP(L2699,'Pontuação 3.0'!M$2:N$13,2,FALSE)),0)</f>
        <v>2925</v>
      </c>
      <c r="AD2699" s="14">
        <f t="shared" si="1"/>
        <v>293</v>
      </c>
      <c r="AE2699" s="14" t="str">
        <f t="array" ref="AE2699">IFERROR(INDEX('Pontuação 3.0'!G$13:G$191, MATCH(AD2699, 'Pontuação 3.0'!F$13:F$191, 0)), "Faixa Indefinida")</f>
        <v>A</v>
      </c>
      <c r="AF2699" s="14">
        <f t="shared" si="2"/>
        <v>1</v>
      </c>
      <c r="AG2699" s="14">
        <f t="shared" si="3"/>
        <v>0</v>
      </c>
      <c r="AH2699" s="14">
        <f t="shared" si="4"/>
        <v>0</v>
      </c>
      <c r="AI2699" s="14">
        <f t="shared" si="5"/>
        <v>0</v>
      </c>
      <c r="AJ2699" s="10"/>
    </row>
    <row r="2700" ht="15.75" customHeight="1">
      <c r="A2700" s="9">
        <v>45697.0</v>
      </c>
      <c r="B2700" s="10" t="s">
        <v>6137</v>
      </c>
      <c r="C2700" s="10" t="s">
        <v>6138</v>
      </c>
      <c r="D2700" s="11">
        <v>3.1993682057E10</v>
      </c>
      <c r="E2700" s="10" t="s">
        <v>8586</v>
      </c>
      <c r="F2700" s="10" t="s">
        <v>8596</v>
      </c>
      <c r="G2700" s="10" t="s">
        <v>8623</v>
      </c>
      <c r="H2700" s="10" t="s">
        <v>8626</v>
      </c>
      <c r="I2700" s="10" t="s">
        <v>8590</v>
      </c>
      <c r="J2700" s="10" t="s">
        <v>8599</v>
      </c>
      <c r="K2700" s="10" t="s">
        <v>8606</v>
      </c>
      <c r="L2700" s="10" t="s">
        <v>8592</v>
      </c>
      <c r="M2700" s="10" t="s">
        <v>8601</v>
      </c>
      <c r="N2700" s="12" t="s">
        <v>11</v>
      </c>
      <c r="O2700" s="12" t="s">
        <v>13</v>
      </c>
      <c r="P2700" s="12" t="s">
        <v>19</v>
      </c>
      <c r="Q2700" s="12" t="s">
        <v>15</v>
      </c>
      <c r="R2700" s="12" t="s">
        <v>14</v>
      </c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3">
        <f>ROUNDUP(SUM(VLOOKUP(F2700,'Pontuação 3.0'!A$2:B$11,2,FALSE),VLOOKUP(E2700,'Pontuação 3.0'!C$2:D$11,2,FALSE),VLOOKUP(H2700,'Pontuação 3.0'!I$2:J$11,2,FALSE),VLOOKUP(J2700,'Pontuação 3.0'!G$2:H$11,2,FALSE),VLOOKUP(G2700,'Pontuação 3.0'!E$2:F$11,2,FALSE),VLOOKUP(K2700,'Pontuação 3.0'!K$2:L$11,2,FALSE),VLOOKUP(L2700,'Pontuação 3.0'!M$2:N$13,2,FALSE)),0)</f>
        <v>2162</v>
      </c>
      <c r="AD2700" s="14">
        <f t="shared" si="1"/>
        <v>216</v>
      </c>
      <c r="AE2700" s="14" t="str">
        <f t="array" ref="AE2700">IFERROR(INDEX('Pontuação 3.0'!G$13:G$191, MATCH(AD2700, 'Pontuação 3.0'!F$13:F$191, 0)), "Faixa Indefinida")</f>
        <v>B</v>
      </c>
      <c r="AF2700" s="14">
        <f t="shared" si="2"/>
        <v>0</v>
      </c>
      <c r="AG2700" s="14">
        <f t="shared" si="3"/>
        <v>1</v>
      </c>
      <c r="AH2700" s="14">
        <f t="shared" si="4"/>
        <v>0</v>
      </c>
      <c r="AI2700" s="14">
        <f t="shared" si="5"/>
        <v>0</v>
      </c>
      <c r="AJ2700" s="10"/>
    </row>
    <row r="2701" ht="15.75" customHeight="1">
      <c r="A2701" s="9">
        <v>45697.0</v>
      </c>
      <c r="B2701" s="10" t="s">
        <v>6139</v>
      </c>
      <c r="C2701" s="10" t="s">
        <v>6140</v>
      </c>
      <c r="D2701" s="11">
        <v>4.8996058348E10</v>
      </c>
      <c r="E2701" s="10" t="s">
        <v>8586</v>
      </c>
      <c r="F2701" s="10" t="s">
        <v>8587</v>
      </c>
      <c r="G2701" s="10" t="s">
        <v>8588</v>
      </c>
      <c r="H2701" s="10" t="s">
        <v>8605</v>
      </c>
      <c r="I2701" s="10" t="s">
        <v>8590</v>
      </c>
      <c r="J2701" s="10" t="s">
        <v>8617</v>
      </c>
      <c r="K2701" s="10" t="s">
        <v>8606</v>
      </c>
      <c r="L2701" s="10" t="s">
        <v>8592</v>
      </c>
      <c r="M2701" s="10" t="s">
        <v>8593</v>
      </c>
      <c r="N2701" s="12" t="s">
        <v>11</v>
      </c>
      <c r="O2701" s="12" t="s">
        <v>13</v>
      </c>
      <c r="P2701" s="12" t="s">
        <v>114</v>
      </c>
      <c r="Q2701" s="12" t="s">
        <v>49</v>
      </c>
      <c r="R2701" s="12" t="s">
        <v>14</v>
      </c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3">
        <f>ROUNDUP(SUM(VLOOKUP(F2701,'Pontuação 3.0'!A$2:B$11,2,FALSE),VLOOKUP(E2701,'Pontuação 3.0'!C$2:D$11,2,FALSE),VLOOKUP(H2701,'Pontuação 3.0'!I$2:J$11,2,FALSE),VLOOKUP(J2701,'Pontuação 3.0'!G$2:H$11,2,FALSE),VLOOKUP(G2701,'Pontuação 3.0'!E$2:F$11,2,FALSE),VLOOKUP(K2701,'Pontuação 3.0'!K$2:L$11,2,FALSE),VLOOKUP(L2701,'Pontuação 3.0'!M$2:N$13,2,FALSE)),0)</f>
        <v>2594</v>
      </c>
      <c r="AD2701" s="14">
        <f t="shared" si="1"/>
        <v>259</v>
      </c>
      <c r="AE2701" s="14" t="str">
        <f t="array" ref="AE2701">IFERROR(INDEX('Pontuação 3.0'!G$13:G$191, MATCH(AD2701, 'Pontuação 3.0'!F$13:F$191, 0)), "Faixa Indefinida")</f>
        <v>A</v>
      </c>
      <c r="AF2701" s="14">
        <f t="shared" si="2"/>
        <v>1</v>
      </c>
      <c r="AG2701" s="14">
        <f t="shared" si="3"/>
        <v>0</v>
      </c>
      <c r="AH2701" s="14">
        <f t="shared" si="4"/>
        <v>0</v>
      </c>
      <c r="AI2701" s="14">
        <f t="shared" si="5"/>
        <v>0</v>
      </c>
      <c r="AJ2701" s="10"/>
    </row>
    <row r="2702" ht="15.75" customHeight="1">
      <c r="A2702" s="9">
        <v>45697.0</v>
      </c>
      <c r="B2702" s="10" t="s">
        <v>6141</v>
      </c>
      <c r="C2702" s="10" t="s">
        <v>6142</v>
      </c>
      <c r="D2702" s="11">
        <v>8.2988748036E10</v>
      </c>
      <c r="E2702" s="10" t="s">
        <v>8586</v>
      </c>
      <c r="F2702" s="10" t="s">
        <v>8596</v>
      </c>
      <c r="G2702" s="10" t="s">
        <v>8588</v>
      </c>
      <c r="H2702" s="10" t="s">
        <v>8605</v>
      </c>
      <c r="I2702" s="10" t="s">
        <v>8590</v>
      </c>
      <c r="J2702" s="10" t="s">
        <v>8599</v>
      </c>
      <c r="K2702" s="10" t="s">
        <v>8606</v>
      </c>
      <c r="L2702" s="10" t="s">
        <v>8607</v>
      </c>
      <c r="M2702" s="10" t="s">
        <v>8601</v>
      </c>
      <c r="N2702" s="12" t="s">
        <v>11</v>
      </c>
      <c r="O2702" s="12" t="s">
        <v>13</v>
      </c>
      <c r="P2702" s="12" t="s">
        <v>77</v>
      </c>
      <c r="Q2702" s="12" t="s">
        <v>45</v>
      </c>
      <c r="R2702" s="12" t="s">
        <v>23</v>
      </c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3">
        <f>ROUNDUP(SUM(VLOOKUP(F2702,'Pontuação 3.0'!A$2:B$11,2,FALSE),VLOOKUP(E2702,'Pontuação 3.0'!C$2:D$11,2,FALSE),VLOOKUP(H2702,'Pontuação 3.0'!I$2:J$11,2,FALSE),VLOOKUP(J2702,'Pontuação 3.0'!G$2:H$11,2,FALSE),VLOOKUP(G2702,'Pontuação 3.0'!E$2:F$11,2,FALSE),VLOOKUP(K2702,'Pontuação 3.0'!K$2:L$11,2,FALSE),VLOOKUP(L2702,'Pontuação 3.0'!M$2:N$13,2,FALSE)),0)</f>
        <v>2156</v>
      </c>
      <c r="AD2702" s="14">
        <f t="shared" si="1"/>
        <v>216</v>
      </c>
      <c r="AE2702" s="14" t="str">
        <f t="array" ref="AE2702">IFERROR(INDEX('Pontuação 3.0'!G$13:G$191, MATCH(AD2702, 'Pontuação 3.0'!F$13:F$191, 0)), "Faixa Indefinida")</f>
        <v>B</v>
      </c>
      <c r="AF2702" s="14">
        <f t="shared" si="2"/>
        <v>0</v>
      </c>
      <c r="AG2702" s="14">
        <f t="shared" si="3"/>
        <v>1</v>
      </c>
      <c r="AH2702" s="14">
        <f t="shared" si="4"/>
        <v>0</v>
      </c>
      <c r="AI2702" s="14">
        <f t="shared" si="5"/>
        <v>0</v>
      </c>
      <c r="AJ2702" s="10"/>
    </row>
    <row r="2703" ht="15.75" customHeight="1">
      <c r="A2703" s="9">
        <v>45697.0</v>
      </c>
      <c r="B2703" s="10" t="s">
        <v>6143</v>
      </c>
      <c r="C2703" s="10" t="s">
        <v>6144</v>
      </c>
      <c r="D2703" s="11">
        <v>8.5996676801E10</v>
      </c>
      <c r="E2703" s="10" t="s">
        <v>8586</v>
      </c>
      <c r="F2703" s="10" t="s">
        <v>8610</v>
      </c>
      <c r="G2703" s="10" t="s">
        <v>8620</v>
      </c>
      <c r="H2703" s="10" t="s">
        <v>8598</v>
      </c>
      <c r="I2703" s="10" t="s">
        <v>8590</v>
      </c>
      <c r="J2703" s="10" t="s">
        <v>8599</v>
      </c>
      <c r="K2703" s="10" t="s">
        <v>8590</v>
      </c>
      <c r="L2703" s="10" t="s">
        <v>8615</v>
      </c>
      <c r="M2703" s="10" t="s">
        <v>8601</v>
      </c>
      <c r="N2703" s="12" t="s">
        <v>11</v>
      </c>
      <c r="O2703" s="12" t="s">
        <v>13</v>
      </c>
      <c r="P2703" s="12" t="s">
        <v>19</v>
      </c>
      <c r="Q2703" s="12" t="s">
        <v>15</v>
      </c>
      <c r="R2703" s="12" t="s">
        <v>23</v>
      </c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3">
        <f>ROUNDUP(SUM(VLOOKUP(F2703,'Pontuação 3.0'!A$2:B$11,2,FALSE),VLOOKUP(E2703,'Pontuação 3.0'!C$2:D$11,2,FALSE),VLOOKUP(H2703,'Pontuação 3.0'!I$2:J$11,2,FALSE),VLOOKUP(J2703,'Pontuação 3.0'!G$2:H$11,2,FALSE),VLOOKUP(G2703,'Pontuação 3.0'!E$2:F$11,2,FALSE),VLOOKUP(K2703,'Pontuação 3.0'!K$2:L$11,2,FALSE),VLOOKUP(L2703,'Pontuação 3.0'!M$2:N$13,2,FALSE)),0)</f>
        <v>1846</v>
      </c>
      <c r="AD2703" s="14">
        <f t="shared" si="1"/>
        <v>185</v>
      </c>
      <c r="AE2703" s="14" t="str">
        <f t="array" ref="AE2703">IFERROR(INDEX('Pontuação 3.0'!G$13:G$191, MATCH(AD2703, 'Pontuação 3.0'!F$13:F$191, 0)), "Faixa Indefinida")</f>
        <v>D</v>
      </c>
      <c r="AF2703" s="14">
        <f t="shared" si="2"/>
        <v>0</v>
      </c>
      <c r="AG2703" s="14">
        <f t="shared" si="3"/>
        <v>0</v>
      </c>
      <c r="AH2703" s="14">
        <f t="shared" si="4"/>
        <v>0</v>
      </c>
      <c r="AI2703" s="14">
        <f t="shared" si="5"/>
        <v>1</v>
      </c>
      <c r="AJ2703" s="10"/>
    </row>
    <row r="2704" ht="15.75" customHeight="1">
      <c r="A2704" s="9">
        <v>45697.0</v>
      </c>
      <c r="B2704" s="10" t="s">
        <v>6143</v>
      </c>
      <c r="C2704" s="10" t="s">
        <v>6144</v>
      </c>
      <c r="D2704" s="11">
        <v>8.5996676801E10</v>
      </c>
      <c r="E2704" s="10" t="s">
        <v>8586</v>
      </c>
      <c r="F2704" s="10" t="s">
        <v>8610</v>
      </c>
      <c r="G2704" s="10" t="s">
        <v>8620</v>
      </c>
      <c r="H2704" s="10" t="s">
        <v>8598</v>
      </c>
      <c r="I2704" s="10" t="s">
        <v>8590</v>
      </c>
      <c r="J2704" s="10" t="s">
        <v>8599</v>
      </c>
      <c r="K2704" s="10" t="s">
        <v>8590</v>
      </c>
      <c r="L2704" s="10" t="s">
        <v>8615</v>
      </c>
      <c r="M2704" s="10" t="s">
        <v>8601</v>
      </c>
      <c r="N2704" s="12" t="s">
        <v>11</v>
      </c>
      <c r="O2704" s="12" t="s">
        <v>13</v>
      </c>
      <c r="P2704" s="12" t="s">
        <v>19</v>
      </c>
      <c r="Q2704" s="12" t="s">
        <v>15</v>
      </c>
      <c r="R2704" s="12" t="s">
        <v>23</v>
      </c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3">
        <f>ROUNDUP(SUM(VLOOKUP(F2704,'Pontuação 3.0'!A$2:B$11,2,FALSE),VLOOKUP(E2704,'Pontuação 3.0'!C$2:D$11,2,FALSE),VLOOKUP(H2704,'Pontuação 3.0'!I$2:J$11,2,FALSE),VLOOKUP(J2704,'Pontuação 3.0'!G$2:H$11,2,FALSE),VLOOKUP(G2704,'Pontuação 3.0'!E$2:F$11,2,FALSE),VLOOKUP(K2704,'Pontuação 3.0'!K$2:L$11,2,FALSE),VLOOKUP(L2704,'Pontuação 3.0'!M$2:N$13,2,FALSE)),0)</f>
        <v>1846</v>
      </c>
      <c r="AD2704" s="14">
        <f t="shared" si="1"/>
        <v>185</v>
      </c>
      <c r="AE2704" s="14" t="str">
        <f t="array" ref="AE2704">IFERROR(INDEX('Pontuação 3.0'!G$13:G$191, MATCH(AD2704, 'Pontuação 3.0'!F$13:F$191, 0)), "Faixa Indefinida")</f>
        <v>D</v>
      </c>
      <c r="AF2704" s="14">
        <f t="shared" si="2"/>
        <v>0</v>
      </c>
      <c r="AG2704" s="14">
        <f t="shared" si="3"/>
        <v>0</v>
      </c>
      <c r="AH2704" s="14">
        <f t="shared" si="4"/>
        <v>0</v>
      </c>
      <c r="AI2704" s="14">
        <f t="shared" si="5"/>
        <v>1</v>
      </c>
      <c r="AJ2704" s="10"/>
    </row>
    <row r="2705" ht="15.75" customHeight="1">
      <c r="A2705" s="9">
        <v>45697.0</v>
      </c>
      <c r="B2705" s="10" t="s">
        <v>6147</v>
      </c>
      <c r="C2705" s="10" t="s">
        <v>6148</v>
      </c>
      <c r="D2705" s="11">
        <v>8.5981541837E10</v>
      </c>
      <c r="E2705" s="10" t="s">
        <v>8586</v>
      </c>
      <c r="F2705" s="10" t="s">
        <v>8587</v>
      </c>
      <c r="G2705" s="10" t="s">
        <v>8620</v>
      </c>
      <c r="H2705" s="10" t="s">
        <v>8589</v>
      </c>
      <c r="I2705" s="10" t="s">
        <v>8590</v>
      </c>
      <c r="J2705" s="10" t="s">
        <v>8599</v>
      </c>
      <c r="K2705" s="10" t="s">
        <v>8590</v>
      </c>
      <c r="L2705" s="10" t="s">
        <v>8592</v>
      </c>
      <c r="M2705" s="10" t="s">
        <v>8621</v>
      </c>
      <c r="N2705" s="12" t="s">
        <v>11</v>
      </c>
      <c r="O2705" s="12" t="s">
        <v>13</v>
      </c>
      <c r="P2705" s="12" t="s">
        <v>114</v>
      </c>
      <c r="Q2705" s="12" t="s">
        <v>45</v>
      </c>
      <c r="R2705" s="12" t="s">
        <v>14</v>
      </c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3">
        <f>ROUNDUP(SUM(VLOOKUP(F2705,'Pontuação 3.0'!A$2:B$11,2,FALSE),VLOOKUP(E2705,'Pontuação 3.0'!C$2:D$11,2,FALSE),VLOOKUP(H2705,'Pontuação 3.0'!I$2:J$11,2,FALSE),VLOOKUP(J2705,'Pontuação 3.0'!G$2:H$11,2,FALSE),VLOOKUP(G2705,'Pontuação 3.0'!E$2:F$11,2,FALSE),VLOOKUP(K2705,'Pontuação 3.0'!K$2:L$11,2,FALSE),VLOOKUP(L2705,'Pontuação 3.0'!M$2:N$13,2,FALSE)),0)</f>
        <v>2069</v>
      </c>
      <c r="AD2705" s="14">
        <f t="shared" si="1"/>
        <v>207</v>
      </c>
      <c r="AE2705" s="14" t="str">
        <f t="array" ref="AE2705">IFERROR(INDEX('Pontuação 3.0'!G$13:G$191, MATCH(AD2705, 'Pontuação 3.0'!F$13:F$191, 0)), "Faixa Indefinida")</f>
        <v>C</v>
      </c>
      <c r="AF2705" s="14">
        <f t="shared" si="2"/>
        <v>0</v>
      </c>
      <c r="AG2705" s="14">
        <f t="shared" si="3"/>
        <v>0</v>
      </c>
      <c r="AH2705" s="14">
        <f t="shared" si="4"/>
        <v>1</v>
      </c>
      <c r="AI2705" s="14">
        <f t="shared" si="5"/>
        <v>0</v>
      </c>
      <c r="AJ2705" s="10"/>
    </row>
    <row r="2706" ht="15.75" customHeight="1">
      <c r="A2706" s="9">
        <v>45697.0</v>
      </c>
      <c r="B2706" s="10" t="s">
        <v>3123</v>
      </c>
      <c r="C2706" s="10" t="s">
        <v>6149</v>
      </c>
      <c r="D2706" s="11">
        <v>3.1986404139E10</v>
      </c>
      <c r="E2706" s="10" t="s">
        <v>8586</v>
      </c>
      <c r="F2706" s="10" t="s">
        <v>8596</v>
      </c>
      <c r="G2706" s="10" t="s">
        <v>8620</v>
      </c>
      <c r="H2706" s="10" t="s">
        <v>8589</v>
      </c>
      <c r="I2706" s="10" t="s">
        <v>8590</v>
      </c>
      <c r="J2706" s="10" t="s">
        <v>8599</v>
      </c>
      <c r="K2706" s="10" t="s">
        <v>8590</v>
      </c>
      <c r="L2706" s="10" t="s">
        <v>8592</v>
      </c>
      <c r="M2706" s="10" t="s">
        <v>8621</v>
      </c>
      <c r="N2706" s="12" t="s">
        <v>11</v>
      </c>
      <c r="O2706" s="12" t="s">
        <v>13</v>
      </c>
      <c r="P2706" s="12" t="s">
        <v>102</v>
      </c>
      <c r="Q2706" s="12" t="s">
        <v>45</v>
      </c>
      <c r="R2706" s="12" t="s">
        <v>14</v>
      </c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3">
        <f>ROUNDUP(SUM(VLOOKUP(F2706,'Pontuação 3.0'!A$2:B$11,2,FALSE),VLOOKUP(E2706,'Pontuação 3.0'!C$2:D$11,2,FALSE),VLOOKUP(H2706,'Pontuação 3.0'!I$2:J$11,2,FALSE),VLOOKUP(J2706,'Pontuação 3.0'!G$2:H$11,2,FALSE),VLOOKUP(G2706,'Pontuação 3.0'!E$2:F$11,2,FALSE),VLOOKUP(K2706,'Pontuação 3.0'!K$2:L$11,2,FALSE),VLOOKUP(L2706,'Pontuação 3.0'!M$2:N$13,2,FALSE)),0)</f>
        <v>1936</v>
      </c>
      <c r="AD2706" s="14">
        <f t="shared" si="1"/>
        <v>194</v>
      </c>
      <c r="AE2706" s="14" t="str">
        <f t="array" ref="AE2706">IFERROR(INDEX('Pontuação 3.0'!G$13:G$191, MATCH(AD2706, 'Pontuação 3.0'!F$13:F$191, 0)), "Faixa Indefinida")</f>
        <v>C</v>
      </c>
      <c r="AF2706" s="14">
        <f t="shared" si="2"/>
        <v>0</v>
      </c>
      <c r="AG2706" s="14">
        <f t="shared" si="3"/>
        <v>0</v>
      </c>
      <c r="AH2706" s="14">
        <f t="shared" si="4"/>
        <v>1</v>
      </c>
      <c r="AI2706" s="14">
        <f t="shared" si="5"/>
        <v>0</v>
      </c>
      <c r="AJ2706" s="10"/>
    </row>
    <row r="2707" ht="15.75" customHeight="1">
      <c r="A2707" s="9">
        <v>45697.0</v>
      </c>
      <c r="B2707" s="10" t="s">
        <v>6145</v>
      </c>
      <c r="C2707" s="10" t="s">
        <v>6146</v>
      </c>
      <c r="D2707" s="11">
        <v>2.4999371859E10</v>
      </c>
      <c r="E2707" s="10" t="s">
        <v>8586</v>
      </c>
      <c r="F2707" s="10" t="s">
        <v>8596</v>
      </c>
      <c r="G2707" s="10" t="s">
        <v>8588</v>
      </c>
      <c r="H2707" s="10" t="s">
        <v>8598</v>
      </c>
      <c r="I2707" s="10" t="s">
        <v>8590</v>
      </c>
      <c r="J2707" s="10" t="s">
        <v>8617</v>
      </c>
      <c r="K2707" s="10" t="s">
        <v>8590</v>
      </c>
      <c r="L2707" s="10" t="s">
        <v>8615</v>
      </c>
      <c r="M2707" s="10" t="s">
        <v>8593</v>
      </c>
      <c r="N2707" s="12" t="s">
        <v>11</v>
      </c>
      <c r="O2707" s="12" t="s">
        <v>13</v>
      </c>
      <c r="P2707" s="12" t="s">
        <v>19</v>
      </c>
      <c r="Q2707" s="12" t="s">
        <v>15</v>
      </c>
      <c r="R2707" s="12" t="s">
        <v>14</v>
      </c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3">
        <f>ROUNDUP(SUM(VLOOKUP(F2707,'Pontuação 3.0'!A$2:B$11,2,FALSE),VLOOKUP(E2707,'Pontuação 3.0'!C$2:D$11,2,FALSE),VLOOKUP(H2707,'Pontuação 3.0'!I$2:J$11,2,FALSE),VLOOKUP(J2707,'Pontuação 3.0'!G$2:H$11,2,FALSE),VLOOKUP(G2707,'Pontuação 3.0'!E$2:F$11,2,FALSE),VLOOKUP(K2707,'Pontuação 3.0'!K$2:L$11,2,FALSE),VLOOKUP(L2707,'Pontuação 3.0'!M$2:N$13,2,FALSE)),0)</f>
        <v>2350</v>
      </c>
      <c r="AD2707" s="14">
        <f t="shared" si="1"/>
        <v>235</v>
      </c>
      <c r="AE2707" s="14" t="str">
        <f t="array" ref="AE2707">IFERROR(INDEX('Pontuação 3.0'!G$13:G$191, MATCH(AD2707, 'Pontuação 3.0'!F$13:F$191, 0)), "Faixa Indefinida")</f>
        <v>B</v>
      </c>
      <c r="AF2707" s="14">
        <f t="shared" si="2"/>
        <v>0</v>
      </c>
      <c r="AG2707" s="14">
        <f t="shared" si="3"/>
        <v>1</v>
      </c>
      <c r="AH2707" s="14">
        <f t="shared" si="4"/>
        <v>0</v>
      </c>
      <c r="AI2707" s="14">
        <f t="shared" si="5"/>
        <v>0</v>
      </c>
      <c r="AJ2707" s="10"/>
    </row>
    <row r="2708" ht="15.75" customHeight="1">
      <c r="A2708" s="9">
        <v>45697.0</v>
      </c>
      <c r="B2708" s="10" t="s">
        <v>6150</v>
      </c>
      <c r="C2708" s="10" t="s">
        <v>6151</v>
      </c>
      <c r="D2708" s="11">
        <v>7.5999267265E10</v>
      </c>
      <c r="E2708" s="10" t="s">
        <v>8586</v>
      </c>
      <c r="F2708" s="10" t="s">
        <v>8587</v>
      </c>
      <c r="G2708" s="10" t="s">
        <v>8588</v>
      </c>
      <c r="H2708" s="10" t="s">
        <v>8598</v>
      </c>
      <c r="I2708" s="10" t="s">
        <v>8614</v>
      </c>
      <c r="J2708" s="10" t="s">
        <v>8591</v>
      </c>
      <c r="K2708" s="10" t="s">
        <v>8606</v>
      </c>
      <c r="L2708" s="10" t="s">
        <v>8615</v>
      </c>
      <c r="M2708" s="10" t="s">
        <v>8593</v>
      </c>
      <c r="N2708" s="12" t="s">
        <v>11</v>
      </c>
      <c r="O2708" s="12" t="s">
        <v>13</v>
      </c>
      <c r="P2708" s="12" t="s">
        <v>77</v>
      </c>
      <c r="Q2708" s="12" t="s">
        <v>45</v>
      </c>
      <c r="R2708" s="12" t="s">
        <v>14</v>
      </c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3">
        <f>ROUNDUP(SUM(VLOOKUP(F2708,'Pontuação 3.0'!A$2:B$11,2,FALSE),VLOOKUP(E2708,'Pontuação 3.0'!C$2:D$11,2,FALSE),VLOOKUP(H2708,'Pontuação 3.0'!I$2:J$11,2,FALSE),VLOOKUP(J2708,'Pontuação 3.0'!G$2:H$11,2,FALSE),VLOOKUP(G2708,'Pontuação 3.0'!E$2:F$11,2,FALSE),VLOOKUP(K2708,'Pontuação 3.0'!K$2:L$11,2,FALSE),VLOOKUP(L2708,'Pontuação 3.0'!M$2:N$13,2,FALSE)),0)</f>
        <v>2621</v>
      </c>
      <c r="AD2708" s="14">
        <f t="shared" si="1"/>
        <v>262</v>
      </c>
      <c r="AE2708" s="14" t="str">
        <f t="array" ref="AE2708">IFERROR(INDEX('Pontuação 3.0'!G$13:G$191, MATCH(AD2708, 'Pontuação 3.0'!F$13:F$191, 0)), "Faixa Indefinida")</f>
        <v>A</v>
      </c>
      <c r="AF2708" s="14">
        <f t="shared" si="2"/>
        <v>1</v>
      </c>
      <c r="AG2708" s="14">
        <f t="shared" si="3"/>
        <v>0</v>
      </c>
      <c r="AH2708" s="14">
        <f t="shared" si="4"/>
        <v>0</v>
      </c>
      <c r="AI2708" s="14">
        <f t="shared" si="5"/>
        <v>0</v>
      </c>
      <c r="AJ2708" s="10"/>
    </row>
    <row r="2709" ht="15.75" customHeight="1">
      <c r="A2709" s="9">
        <v>45697.0</v>
      </c>
      <c r="B2709" s="10" t="s">
        <v>6152</v>
      </c>
      <c r="C2709" s="10" t="s">
        <v>6153</v>
      </c>
      <c r="D2709" s="11">
        <v>7.5988150717E10</v>
      </c>
      <c r="E2709" s="10" t="s">
        <v>8586</v>
      </c>
      <c r="F2709" s="10" t="s">
        <v>8596</v>
      </c>
      <c r="G2709" s="10" t="s">
        <v>8588</v>
      </c>
      <c r="H2709" s="10" t="s">
        <v>8605</v>
      </c>
      <c r="I2709" s="10" t="s">
        <v>8614</v>
      </c>
      <c r="J2709" s="10" t="s">
        <v>8617</v>
      </c>
      <c r="K2709" s="10" t="s">
        <v>8590</v>
      </c>
      <c r="L2709" s="10" t="s">
        <v>8592</v>
      </c>
      <c r="M2709" s="10" t="s">
        <v>8611</v>
      </c>
      <c r="N2709" s="12" t="s">
        <v>11</v>
      </c>
      <c r="O2709" s="12" t="s">
        <v>13</v>
      </c>
      <c r="P2709" s="12" t="s">
        <v>19</v>
      </c>
      <c r="Q2709" s="12" t="s">
        <v>1424</v>
      </c>
      <c r="R2709" s="12" t="s">
        <v>14</v>
      </c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3">
        <f>ROUNDUP(SUM(VLOOKUP(F2709,'Pontuação 3.0'!A$2:B$11,2,FALSE),VLOOKUP(E2709,'Pontuação 3.0'!C$2:D$11,2,FALSE),VLOOKUP(H2709,'Pontuação 3.0'!I$2:J$11,2,FALSE),VLOOKUP(J2709,'Pontuação 3.0'!G$2:H$11,2,FALSE),VLOOKUP(G2709,'Pontuação 3.0'!E$2:F$11,2,FALSE),VLOOKUP(K2709,'Pontuação 3.0'!K$2:L$11,2,FALSE),VLOOKUP(L2709,'Pontuação 3.0'!M$2:N$13,2,FALSE)),0)</f>
        <v>2200</v>
      </c>
      <c r="AD2709" s="14">
        <f t="shared" si="1"/>
        <v>220</v>
      </c>
      <c r="AE2709" s="14" t="str">
        <f t="array" ref="AE2709">IFERROR(INDEX('Pontuação 3.0'!G$13:G$191, MATCH(AD2709, 'Pontuação 3.0'!F$13:F$191, 0)), "Faixa Indefinida")</f>
        <v>B</v>
      </c>
      <c r="AF2709" s="14">
        <f t="shared" si="2"/>
        <v>0</v>
      </c>
      <c r="AG2709" s="14">
        <f t="shared" si="3"/>
        <v>1</v>
      </c>
      <c r="AH2709" s="14">
        <f t="shared" si="4"/>
        <v>0</v>
      </c>
      <c r="AI2709" s="14">
        <f t="shared" si="5"/>
        <v>0</v>
      </c>
      <c r="AJ2709" s="10"/>
    </row>
    <row r="2710" ht="15.75" customHeight="1">
      <c r="A2710" s="9">
        <v>45697.0</v>
      </c>
      <c r="B2710" s="10" t="s">
        <v>6157</v>
      </c>
      <c r="C2710" s="10" t="s">
        <v>6158</v>
      </c>
      <c r="D2710" s="11">
        <v>5.5169981420038E13</v>
      </c>
      <c r="E2710" s="10" t="s">
        <v>8622</v>
      </c>
      <c r="F2710" s="10" t="s">
        <v>8596</v>
      </c>
      <c r="G2710" s="10" t="s">
        <v>8588</v>
      </c>
      <c r="H2710" s="10" t="s">
        <v>8598</v>
      </c>
      <c r="I2710" s="10" t="s">
        <v>8590</v>
      </c>
      <c r="J2710" s="10" t="s">
        <v>8599</v>
      </c>
      <c r="K2710" s="10" t="s">
        <v>8590</v>
      </c>
      <c r="L2710" s="10" t="s">
        <v>8629</v>
      </c>
      <c r="M2710" s="10" t="s">
        <v>8601</v>
      </c>
      <c r="N2710" s="12" t="s">
        <v>11</v>
      </c>
      <c r="O2710" s="12" t="s">
        <v>13</v>
      </c>
      <c r="P2710" s="12" t="s">
        <v>12</v>
      </c>
      <c r="Q2710" s="12" t="s">
        <v>15</v>
      </c>
      <c r="R2710" s="12" t="s">
        <v>14</v>
      </c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3">
        <f>ROUNDUP(SUM(VLOOKUP(F2710,'Pontuação 3.0'!A$2:B$11,2,FALSE),VLOOKUP(E2710,'Pontuação 3.0'!C$2:D$11,2,FALSE),VLOOKUP(H2710,'Pontuação 3.0'!I$2:J$11,2,FALSE),VLOOKUP(J2710,'Pontuação 3.0'!G$2:H$11,2,FALSE),VLOOKUP(G2710,'Pontuação 3.0'!E$2:F$11,2,FALSE),VLOOKUP(K2710,'Pontuação 3.0'!K$2:L$11,2,FALSE),VLOOKUP(L2710,'Pontuação 3.0'!M$2:N$13,2,FALSE)),0)</f>
        <v>1937</v>
      </c>
      <c r="AD2710" s="14">
        <f t="shared" si="1"/>
        <v>194</v>
      </c>
      <c r="AE2710" s="14" t="str">
        <f t="array" ref="AE2710">IFERROR(INDEX('Pontuação 3.0'!G$13:G$191, MATCH(AD2710, 'Pontuação 3.0'!F$13:F$191, 0)), "Faixa Indefinida")</f>
        <v>C</v>
      </c>
      <c r="AF2710" s="14">
        <f t="shared" si="2"/>
        <v>0</v>
      </c>
      <c r="AG2710" s="14">
        <f t="shared" si="3"/>
        <v>0</v>
      </c>
      <c r="AH2710" s="14">
        <f t="shared" si="4"/>
        <v>1</v>
      </c>
      <c r="AI2710" s="14">
        <f t="shared" si="5"/>
        <v>0</v>
      </c>
      <c r="AJ2710" s="10"/>
    </row>
    <row r="2711" ht="15.75" customHeight="1">
      <c r="A2711" s="9">
        <v>45697.0</v>
      </c>
      <c r="B2711" s="10" t="s">
        <v>6159</v>
      </c>
      <c r="C2711" s="10" t="s">
        <v>6160</v>
      </c>
      <c r="D2711" s="11">
        <v>8.199745597E10</v>
      </c>
      <c r="E2711" s="10" t="s">
        <v>8586</v>
      </c>
      <c r="F2711" s="10" t="s">
        <v>8596</v>
      </c>
      <c r="G2711" s="10" t="s">
        <v>8588</v>
      </c>
      <c r="H2711" s="10" t="s">
        <v>8598</v>
      </c>
      <c r="I2711" s="10" t="s">
        <v>8590</v>
      </c>
      <c r="J2711" s="10" t="s">
        <v>8599</v>
      </c>
      <c r="K2711" s="10" t="s">
        <v>8590</v>
      </c>
      <c r="L2711" s="10" t="s">
        <v>8592</v>
      </c>
      <c r="M2711" s="10" t="s">
        <v>8625</v>
      </c>
      <c r="N2711" s="12" t="s">
        <v>11</v>
      </c>
      <c r="O2711" s="12" t="s">
        <v>13</v>
      </c>
      <c r="P2711" s="12" t="s">
        <v>161</v>
      </c>
      <c r="Q2711" s="12" t="s">
        <v>45</v>
      </c>
      <c r="R2711" s="12" t="s">
        <v>14</v>
      </c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3">
        <f>ROUNDUP(SUM(VLOOKUP(F2711,'Pontuação 3.0'!A$2:B$11,2,FALSE),VLOOKUP(E2711,'Pontuação 3.0'!C$2:D$11,2,FALSE),VLOOKUP(H2711,'Pontuação 3.0'!I$2:J$11,2,FALSE),VLOOKUP(J2711,'Pontuação 3.0'!G$2:H$11,2,FALSE),VLOOKUP(G2711,'Pontuação 3.0'!E$2:F$11,2,FALSE),VLOOKUP(K2711,'Pontuação 3.0'!K$2:L$11,2,FALSE),VLOOKUP(L2711,'Pontuação 3.0'!M$2:N$13,2,FALSE)),0)</f>
        <v>1989</v>
      </c>
      <c r="AD2711" s="14">
        <f t="shared" si="1"/>
        <v>199</v>
      </c>
      <c r="AE2711" s="14" t="str">
        <f t="array" ref="AE2711">IFERROR(INDEX('Pontuação 3.0'!G$13:G$191, MATCH(AD2711, 'Pontuação 3.0'!F$13:F$191, 0)), "Faixa Indefinida")</f>
        <v>C</v>
      </c>
      <c r="AF2711" s="14">
        <f t="shared" si="2"/>
        <v>0</v>
      </c>
      <c r="AG2711" s="14">
        <f t="shared" si="3"/>
        <v>0</v>
      </c>
      <c r="AH2711" s="14">
        <f t="shared" si="4"/>
        <v>1</v>
      </c>
      <c r="AI2711" s="14">
        <f t="shared" si="5"/>
        <v>0</v>
      </c>
      <c r="AJ2711" s="10"/>
    </row>
    <row r="2712" ht="15.75" customHeight="1">
      <c r="A2712" s="9">
        <v>45697.0</v>
      </c>
      <c r="B2712" s="10" t="s">
        <v>6155</v>
      </c>
      <c r="C2712" s="10" t="s">
        <v>6156</v>
      </c>
      <c r="D2712" s="11">
        <v>4.8996431844E10</v>
      </c>
      <c r="E2712" s="10" t="s">
        <v>8586</v>
      </c>
      <c r="F2712" s="10" t="s">
        <v>8596</v>
      </c>
      <c r="G2712" s="10" t="s">
        <v>8588</v>
      </c>
      <c r="H2712" s="10" t="s">
        <v>8598</v>
      </c>
      <c r="I2712" s="10" t="s">
        <v>8614</v>
      </c>
      <c r="J2712" s="10" t="s">
        <v>8617</v>
      </c>
      <c r="K2712" s="10" t="s">
        <v>8590</v>
      </c>
      <c r="L2712" s="10" t="s">
        <v>8592</v>
      </c>
      <c r="M2712" s="10" t="s">
        <v>8611</v>
      </c>
      <c r="N2712" s="12" t="s">
        <v>11</v>
      </c>
      <c r="O2712" s="12" t="s">
        <v>13</v>
      </c>
      <c r="P2712" s="12" t="s">
        <v>19</v>
      </c>
      <c r="Q2712" s="12" t="s">
        <v>15</v>
      </c>
      <c r="R2712" s="12" t="s">
        <v>23</v>
      </c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3">
        <f>ROUNDUP(SUM(VLOOKUP(F2712,'Pontuação 3.0'!A$2:B$11,2,FALSE),VLOOKUP(E2712,'Pontuação 3.0'!C$2:D$11,2,FALSE),VLOOKUP(H2712,'Pontuação 3.0'!I$2:J$11,2,FALSE),VLOOKUP(J2712,'Pontuação 3.0'!G$2:H$11,2,FALSE),VLOOKUP(G2712,'Pontuação 3.0'!E$2:F$11,2,FALSE),VLOOKUP(K2712,'Pontuação 3.0'!K$2:L$11,2,FALSE),VLOOKUP(L2712,'Pontuação 3.0'!M$2:N$13,2,FALSE)),0)</f>
        <v>2264</v>
      </c>
      <c r="AD2712" s="14">
        <f t="shared" si="1"/>
        <v>226</v>
      </c>
      <c r="AE2712" s="14" t="str">
        <f t="array" ref="AE2712">IFERROR(INDEX('Pontuação 3.0'!G$13:G$191, MATCH(AD2712, 'Pontuação 3.0'!F$13:F$191, 0)), "Faixa Indefinida")</f>
        <v>B</v>
      </c>
      <c r="AF2712" s="14">
        <f t="shared" si="2"/>
        <v>0</v>
      </c>
      <c r="AG2712" s="14">
        <f t="shared" si="3"/>
        <v>1</v>
      </c>
      <c r="AH2712" s="14">
        <f t="shared" si="4"/>
        <v>0</v>
      </c>
      <c r="AI2712" s="14">
        <f t="shared" si="5"/>
        <v>0</v>
      </c>
      <c r="AJ2712" s="10"/>
    </row>
    <row r="2713" ht="15.75" customHeight="1">
      <c r="A2713" s="9">
        <v>45697.0</v>
      </c>
      <c r="B2713" s="10" t="s">
        <v>558</v>
      </c>
      <c r="C2713" s="10" t="s">
        <v>6161</v>
      </c>
      <c r="D2713" s="11">
        <v>6.2992012021E10</v>
      </c>
      <c r="E2713" s="10" t="s">
        <v>8586</v>
      </c>
      <c r="F2713" s="10" t="s">
        <v>8596</v>
      </c>
      <c r="G2713" s="10" t="s">
        <v>8588</v>
      </c>
      <c r="H2713" s="10" t="s">
        <v>8589</v>
      </c>
      <c r="I2713" s="10" t="s">
        <v>8590</v>
      </c>
      <c r="J2713" s="10" t="s">
        <v>8591</v>
      </c>
      <c r="K2713" s="10" t="s">
        <v>8590</v>
      </c>
      <c r="L2713" s="10" t="s">
        <v>8615</v>
      </c>
      <c r="M2713" s="10" t="s">
        <v>8593</v>
      </c>
      <c r="N2713" s="12" t="s">
        <v>11</v>
      </c>
      <c r="O2713" s="12" t="s">
        <v>13</v>
      </c>
      <c r="P2713" s="12" t="s">
        <v>77</v>
      </c>
      <c r="Q2713" s="12" t="s">
        <v>121</v>
      </c>
      <c r="R2713" s="12" t="s">
        <v>14</v>
      </c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3">
        <f>ROUNDUP(SUM(VLOOKUP(F2713,'Pontuação 3.0'!A$2:B$11,2,FALSE),VLOOKUP(E2713,'Pontuação 3.0'!C$2:D$11,2,FALSE),VLOOKUP(H2713,'Pontuação 3.0'!I$2:J$11,2,FALSE),VLOOKUP(J2713,'Pontuação 3.0'!G$2:H$11,2,FALSE),VLOOKUP(G2713,'Pontuação 3.0'!E$2:F$11,2,FALSE),VLOOKUP(K2713,'Pontuação 3.0'!K$2:L$11,2,FALSE),VLOOKUP(L2713,'Pontuação 3.0'!M$2:N$13,2,FALSE)),0)</f>
        <v>2314</v>
      </c>
      <c r="AD2713" s="14">
        <f t="shared" si="1"/>
        <v>231</v>
      </c>
      <c r="AE2713" s="14" t="str">
        <f t="array" ref="AE2713">IFERROR(INDEX('Pontuação 3.0'!G$13:G$191, MATCH(AD2713, 'Pontuação 3.0'!F$13:F$191, 0)), "Faixa Indefinida")</f>
        <v>B</v>
      </c>
      <c r="AF2713" s="14">
        <f t="shared" si="2"/>
        <v>0</v>
      </c>
      <c r="AG2713" s="14">
        <f t="shared" si="3"/>
        <v>1</v>
      </c>
      <c r="AH2713" s="14">
        <f t="shared" si="4"/>
        <v>0</v>
      </c>
      <c r="AI2713" s="14">
        <f t="shared" si="5"/>
        <v>0</v>
      </c>
      <c r="AJ2713" s="10"/>
    </row>
    <row r="2714" ht="15.75" customHeight="1">
      <c r="A2714" s="9">
        <v>45697.0</v>
      </c>
      <c r="B2714" s="10" t="s">
        <v>6162</v>
      </c>
      <c r="C2714" s="10" t="s">
        <v>6163</v>
      </c>
      <c r="D2714" s="11">
        <v>1.1998074459E10</v>
      </c>
      <c r="E2714" s="10" t="s">
        <v>8586</v>
      </c>
      <c r="F2714" s="10" t="s">
        <v>8631</v>
      </c>
      <c r="G2714" s="10" t="s">
        <v>8588</v>
      </c>
      <c r="H2714" s="10" t="s">
        <v>8589</v>
      </c>
      <c r="I2714" s="10" t="s">
        <v>8590</v>
      </c>
      <c r="J2714" s="10" t="s">
        <v>8599</v>
      </c>
      <c r="K2714" s="10" t="s">
        <v>8590</v>
      </c>
      <c r="L2714" s="10" t="s">
        <v>8607</v>
      </c>
      <c r="M2714" s="10" t="s">
        <v>8593</v>
      </c>
      <c r="N2714" s="12" t="s">
        <v>11</v>
      </c>
      <c r="O2714" s="12" t="s">
        <v>13</v>
      </c>
      <c r="P2714" s="12" t="s">
        <v>68</v>
      </c>
      <c r="Q2714" s="12" t="s">
        <v>45</v>
      </c>
      <c r="R2714" s="12" t="s">
        <v>14</v>
      </c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3">
        <f>ROUNDUP(SUM(VLOOKUP(F2714,'Pontuação 3.0'!A$2:B$11,2,FALSE),VLOOKUP(E2714,'Pontuação 3.0'!C$2:D$11,2,FALSE),VLOOKUP(H2714,'Pontuação 3.0'!I$2:J$11,2,FALSE),VLOOKUP(J2714,'Pontuação 3.0'!G$2:H$11,2,FALSE),VLOOKUP(G2714,'Pontuação 3.0'!E$2:F$11,2,FALSE),VLOOKUP(K2714,'Pontuação 3.0'!K$2:L$11,2,FALSE),VLOOKUP(L2714,'Pontuação 3.0'!M$2:N$13,2,FALSE)),0)</f>
        <v>2164</v>
      </c>
      <c r="AD2714" s="14">
        <f t="shared" si="1"/>
        <v>216</v>
      </c>
      <c r="AE2714" s="14" t="str">
        <f t="array" ref="AE2714">IFERROR(INDEX('Pontuação 3.0'!G$13:G$191, MATCH(AD2714, 'Pontuação 3.0'!F$13:F$191, 0)), "Faixa Indefinida")</f>
        <v>B</v>
      </c>
      <c r="AF2714" s="14">
        <f t="shared" si="2"/>
        <v>0</v>
      </c>
      <c r="AG2714" s="14">
        <f t="shared" si="3"/>
        <v>1</v>
      </c>
      <c r="AH2714" s="14">
        <f t="shared" si="4"/>
        <v>0</v>
      </c>
      <c r="AI2714" s="14">
        <f t="shared" si="5"/>
        <v>0</v>
      </c>
      <c r="AJ2714" s="10"/>
    </row>
    <row r="2715" ht="15.75" customHeight="1">
      <c r="A2715" s="9">
        <v>45697.0</v>
      </c>
      <c r="B2715" s="10" t="s">
        <v>6162</v>
      </c>
      <c r="C2715" s="10" t="s">
        <v>6163</v>
      </c>
      <c r="D2715" s="11">
        <v>1.1998074459E10</v>
      </c>
      <c r="E2715" s="10" t="s">
        <v>8586</v>
      </c>
      <c r="F2715" s="10" t="s">
        <v>8631</v>
      </c>
      <c r="G2715" s="10" t="s">
        <v>8588</v>
      </c>
      <c r="H2715" s="10" t="s">
        <v>8589</v>
      </c>
      <c r="I2715" s="10" t="s">
        <v>8590</v>
      </c>
      <c r="J2715" s="10" t="s">
        <v>8599</v>
      </c>
      <c r="K2715" s="10" t="s">
        <v>8590</v>
      </c>
      <c r="L2715" s="10" t="s">
        <v>8607</v>
      </c>
      <c r="M2715" s="10" t="s">
        <v>8593</v>
      </c>
      <c r="N2715" s="12" t="s">
        <v>11</v>
      </c>
      <c r="O2715" s="12" t="s">
        <v>13</v>
      </c>
      <c r="P2715" s="12" t="s">
        <v>68</v>
      </c>
      <c r="Q2715" s="12" t="s">
        <v>45</v>
      </c>
      <c r="R2715" s="12" t="s">
        <v>14</v>
      </c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3">
        <f>ROUNDUP(SUM(VLOOKUP(F2715,'Pontuação 3.0'!A$2:B$11,2,FALSE),VLOOKUP(E2715,'Pontuação 3.0'!C$2:D$11,2,FALSE),VLOOKUP(H2715,'Pontuação 3.0'!I$2:J$11,2,FALSE),VLOOKUP(J2715,'Pontuação 3.0'!G$2:H$11,2,FALSE),VLOOKUP(G2715,'Pontuação 3.0'!E$2:F$11,2,FALSE),VLOOKUP(K2715,'Pontuação 3.0'!K$2:L$11,2,FALSE),VLOOKUP(L2715,'Pontuação 3.0'!M$2:N$13,2,FALSE)),0)</f>
        <v>2164</v>
      </c>
      <c r="AD2715" s="14">
        <f t="shared" si="1"/>
        <v>216</v>
      </c>
      <c r="AE2715" s="14" t="str">
        <f t="array" ref="AE2715">IFERROR(INDEX('Pontuação 3.0'!G$13:G$191, MATCH(AD2715, 'Pontuação 3.0'!F$13:F$191, 0)), "Faixa Indefinida")</f>
        <v>B</v>
      </c>
      <c r="AF2715" s="14">
        <f t="shared" si="2"/>
        <v>0</v>
      </c>
      <c r="AG2715" s="14">
        <f t="shared" si="3"/>
        <v>1</v>
      </c>
      <c r="AH2715" s="14">
        <f t="shared" si="4"/>
        <v>0</v>
      </c>
      <c r="AI2715" s="14">
        <f t="shared" si="5"/>
        <v>0</v>
      </c>
      <c r="AJ2715" s="10"/>
    </row>
    <row r="2716" ht="15.75" customHeight="1">
      <c r="A2716" s="9">
        <v>45697.0</v>
      </c>
      <c r="B2716" s="10" t="s">
        <v>2733</v>
      </c>
      <c r="C2716" s="10" t="s">
        <v>6166</v>
      </c>
      <c r="D2716" s="11">
        <v>2.1976046195E10</v>
      </c>
      <c r="E2716" s="10" t="s">
        <v>8586</v>
      </c>
      <c r="F2716" s="10" t="s">
        <v>8596</v>
      </c>
      <c r="G2716" s="10" t="s">
        <v>8588</v>
      </c>
      <c r="H2716" s="10" t="s">
        <v>8589</v>
      </c>
      <c r="I2716" s="10" t="s">
        <v>8614</v>
      </c>
      <c r="J2716" s="10" t="s">
        <v>8599</v>
      </c>
      <c r="K2716" s="10" t="s">
        <v>8590</v>
      </c>
      <c r="L2716" s="10" t="s">
        <v>8615</v>
      </c>
      <c r="M2716" s="10" t="s">
        <v>8601</v>
      </c>
      <c r="N2716" s="12" t="s">
        <v>11</v>
      </c>
      <c r="O2716" s="12" t="s">
        <v>13</v>
      </c>
      <c r="P2716" s="12" t="s">
        <v>19</v>
      </c>
      <c r="Q2716" s="12" t="s">
        <v>15</v>
      </c>
      <c r="R2716" s="12" t="s">
        <v>14</v>
      </c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3">
        <f>ROUNDUP(SUM(VLOOKUP(F2716,'Pontuação 3.0'!A$2:B$11,2,FALSE),VLOOKUP(E2716,'Pontuação 3.0'!C$2:D$11,2,FALSE),VLOOKUP(H2716,'Pontuação 3.0'!I$2:J$11,2,FALSE),VLOOKUP(J2716,'Pontuação 3.0'!G$2:H$11,2,FALSE),VLOOKUP(G2716,'Pontuação 3.0'!E$2:F$11,2,FALSE),VLOOKUP(K2716,'Pontuação 3.0'!K$2:L$11,2,FALSE),VLOOKUP(L2716,'Pontuação 3.0'!M$2:N$13,2,FALSE)),0)</f>
        <v>2162</v>
      </c>
      <c r="AD2716" s="14">
        <f t="shared" si="1"/>
        <v>216</v>
      </c>
      <c r="AE2716" s="14" t="str">
        <f t="array" ref="AE2716">IFERROR(INDEX('Pontuação 3.0'!G$13:G$191, MATCH(AD2716, 'Pontuação 3.0'!F$13:F$191, 0)), "Faixa Indefinida")</f>
        <v>B</v>
      </c>
      <c r="AF2716" s="14">
        <f t="shared" si="2"/>
        <v>0</v>
      </c>
      <c r="AG2716" s="14">
        <f t="shared" si="3"/>
        <v>1</v>
      </c>
      <c r="AH2716" s="14">
        <f t="shared" si="4"/>
        <v>0</v>
      </c>
      <c r="AI2716" s="14">
        <f t="shared" si="5"/>
        <v>0</v>
      </c>
      <c r="AJ2716" s="10"/>
    </row>
    <row r="2717" ht="15.75" customHeight="1">
      <c r="A2717" s="9">
        <v>45697.0</v>
      </c>
      <c r="B2717" s="10" t="s">
        <v>6167</v>
      </c>
      <c r="C2717" s="10" t="s">
        <v>6168</v>
      </c>
      <c r="D2717" s="11">
        <v>8.5996234649E10</v>
      </c>
      <c r="E2717" s="10" t="s">
        <v>8622</v>
      </c>
      <c r="F2717" s="10" t="s">
        <v>8610</v>
      </c>
      <c r="G2717" s="10" t="s">
        <v>8588</v>
      </c>
      <c r="H2717" s="10" t="s">
        <v>8598</v>
      </c>
      <c r="I2717" s="10" t="s">
        <v>8590</v>
      </c>
      <c r="J2717" s="10" t="s">
        <v>8599</v>
      </c>
      <c r="K2717" s="10" t="s">
        <v>8590</v>
      </c>
      <c r="L2717" s="10" t="s">
        <v>8615</v>
      </c>
      <c r="M2717" s="10" t="s">
        <v>8593</v>
      </c>
      <c r="N2717" s="12" t="s">
        <v>11</v>
      </c>
      <c r="O2717" s="12" t="s">
        <v>13</v>
      </c>
      <c r="P2717" s="12" t="s">
        <v>12</v>
      </c>
      <c r="Q2717" s="12" t="s">
        <v>49</v>
      </c>
      <c r="R2717" s="12" t="s">
        <v>14</v>
      </c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3">
        <f>ROUNDUP(SUM(VLOOKUP(F2717,'Pontuação 3.0'!A$2:B$11,2,FALSE),VLOOKUP(E2717,'Pontuação 3.0'!C$2:D$11,2,FALSE),VLOOKUP(H2717,'Pontuação 3.0'!I$2:J$11,2,FALSE),VLOOKUP(J2717,'Pontuação 3.0'!G$2:H$11,2,FALSE),VLOOKUP(G2717,'Pontuação 3.0'!E$2:F$11,2,FALSE),VLOOKUP(K2717,'Pontuação 3.0'!K$2:L$11,2,FALSE),VLOOKUP(L2717,'Pontuação 3.0'!M$2:N$13,2,FALSE)),0)</f>
        <v>1956</v>
      </c>
      <c r="AD2717" s="14">
        <f t="shared" si="1"/>
        <v>196</v>
      </c>
      <c r="AE2717" s="14" t="str">
        <f t="array" ref="AE2717">IFERROR(INDEX('Pontuação 3.0'!G$13:G$191, MATCH(AD2717, 'Pontuação 3.0'!F$13:F$191, 0)), "Faixa Indefinida")</f>
        <v>C</v>
      </c>
      <c r="AF2717" s="14">
        <f t="shared" si="2"/>
        <v>0</v>
      </c>
      <c r="AG2717" s="14">
        <f t="shared" si="3"/>
        <v>0</v>
      </c>
      <c r="AH2717" s="14">
        <f t="shared" si="4"/>
        <v>1</v>
      </c>
      <c r="AI2717" s="14">
        <f t="shared" si="5"/>
        <v>0</v>
      </c>
      <c r="AJ2717" s="10"/>
    </row>
    <row r="2718" ht="15.75" customHeight="1">
      <c r="A2718" s="9">
        <v>45697.0</v>
      </c>
      <c r="B2718" s="10" t="s">
        <v>6169</v>
      </c>
      <c r="C2718" s="10" t="s">
        <v>6170</v>
      </c>
      <c r="D2718" s="11">
        <v>1.199906976E10</v>
      </c>
      <c r="E2718" s="10" t="s">
        <v>8586</v>
      </c>
      <c r="F2718" s="10" t="s">
        <v>8610</v>
      </c>
      <c r="G2718" s="10" t="s">
        <v>8588</v>
      </c>
      <c r="H2718" s="10" t="s">
        <v>8605</v>
      </c>
      <c r="I2718" s="10" t="s">
        <v>8590</v>
      </c>
      <c r="J2718" s="10" t="s">
        <v>8599</v>
      </c>
      <c r="K2718" s="10" t="s">
        <v>8590</v>
      </c>
      <c r="L2718" s="10" t="s">
        <v>8600</v>
      </c>
      <c r="M2718" s="10" t="s">
        <v>8601</v>
      </c>
      <c r="N2718" s="12" t="s">
        <v>11</v>
      </c>
      <c r="O2718" s="12" t="s">
        <v>13</v>
      </c>
      <c r="P2718" s="12" t="s">
        <v>22</v>
      </c>
      <c r="Q2718" s="12" t="s">
        <v>45</v>
      </c>
      <c r="R2718" s="12" t="s">
        <v>14</v>
      </c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3">
        <f>ROUNDUP(SUM(VLOOKUP(F2718,'Pontuação 3.0'!A$2:B$11,2,FALSE),VLOOKUP(E2718,'Pontuação 3.0'!C$2:D$11,2,FALSE),VLOOKUP(H2718,'Pontuação 3.0'!I$2:J$11,2,FALSE),VLOOKUP(J2718,'Pontuação 3.0'!G$2:H$11,2,FALSE),VLOOKUP(G2718,'Pontuação 3.0'!E$2:F$11,2,FALSE),VLOOKUP(K2718,'Pontuação 3.0'!K$2:L$11,2,FALSE),VLOOKUP(L2718,'Pontuação 3.0'!M$2:N$13,2,FALSE)),0)</f>
        <v>2030</v>
      </c>
      <c r="AD2718" s="14">
        <f t="shared" si="1"/>
        <v>203</v>
      </c>
      <c r="AE2718" s="14" t="str">
        <f t="array" ref="AE2718">IFERROR(INDEX('Pontuação 3.0'!G$13:G$191, MATCH(AD2718, 'Pontuação 3.0'!F$13:F$191, 0)), "Faixa Indefinida")</f>
        <v>C</v>
      </c>
      <c r="AF2718" s="14">
        <f t="shared" si="2"/>
        <v>0</v>
      </c>
      <c r="AG2718" s="14">
        <f t="shared" si="3"/>
        <v>0</v>
      </c>
      <c r="AH2718" s="14">
        <f t="shared" si="4"/>
        <v>1</v>
      </c>
      <c r="AI2718" s="14">
        <f t="shared" si="5"/>
        <v>0</v>
      </c>
      <c r="AJ2718" s="10"/>
    </row>
    <row r="2719" ht="15.75" customHeight="1">
      <c r="A2719" s="9">
        <v>45697.0</v>
      </c>
      <c r="B2719" s="10" t="s">
        <v>6171</v>
      </c>
      <c r="C2719" s="10" t="s">
        <v>6172</v>
      </c>
      <c r="D2719" s="11">
        <v>2.1977025535E10</v>
      </c>
      <c r="E2719" s="10" t="s">
        <v>8622</v>
      </c>
      <c r="F2719" s="10" t="s">
        <v>8596</v>
      </c>
      <c r="G2719" s="10" t="s">
        <v>8628</v>
      </c>
      <c r="H2719" s="10" t="s">
        <v>8626</v>
      </c>
      <c r="I2719" s="10" t="s">
        <v>8590</v>
      </c>
      <c r="J2719" s="10" t="s">
        <v>8599</v>
      </c>
      <c r="K2719" s="10" t="s">
        <v>8590</v>
      </c>
      <c r="L2719" s="10" t="s">
        <v>8629</v>
      </c>
      <c r="M2719" s="10" t="s">
        <v>8593</v>
      </c>
      <c r="N2719" s="12" t="s">
        <v>11</v>
      </c>
      <c r="O2719" s="12" t="s">
        <v>13</v>
      </c>
      <c r="P2719" s="12" t="s">
        <v>89</v>
      </c>
      <c r="Q2719" s="12" t="s">
        <v>34</v>
      </c>
      <c r="R2719" s="12" t="s">
        <v>14</v>
      </c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3">
        <f>ROUNDUP(SUM(VLOOKUP(F2719,'Pontuação 3.0'!A$2:B$11,2,FALSE),VLOOKUP(E2719,'Pontuação 3.0'!C$2:D$11,2,FALSE),VLOOKUP(H2719,'Pontuação 3.0'!I$2:J$11,2,FALSE),VLOOKUP(J2719,'Pontuação 3.0'!G$2:H$11,2,FALSE),VLOOKUP(G2719,'Pontuação 3.0'!E$2:F$11,2,FALSE),VLOOKUP(K2719,'Pontuação 3.0'!K$2:L$11,2,FALSE),VLOOKUP(L2719,'Pontuação 3.0'!M$2:N$13,2,FALSE)),0)</f>
        <v>1639</v>
      </c>
      <c r="AD2719" s="14">
        <f t="shared" si="1"/>
        <v>164</v>
      </c>
      <c r="AE2719" s="14" t="str">
        <f t="array" ref="AE2719">IFERROR(INDEX('Pontuação 3.0'!G$13:G$191, MATCH(AD2719, 'Pontuação 3.0'!F$13:F$191, 0)), "Faixa Indefinida")</f>
        <v>D</v>
      </c>
      <c r="AF2719" s="14">
        <f t="shared" si="2"/>
        <v>0</v>
      </c>
      <c r="AG2719" s="14">
        <f t="shared" si="3"/>
        <v>0</v>
      </c>
      <c r="AH2719" s="14">
        <f t="shared" si="4"/>
        <v>0</v>
      </c>
      <c r="AI2719" s="14">
        <f t="shared" si="5"/>
        <v>1</v>
      </c>
      <c r="AJ2719" s="10"/>
    </row>
    <row r="2720" ht="15.75" customHeight="1">
      <c r="A2720" s="9">
        <v>45697.0</v>
      </c>
      <c r="B2720" s="10" t="s">
        <v>6175</v>
      </c>
      <c r="C2720" s="10" t="s">
        <v>6176</v>
      </c>
      <c r="D2720" s="11">
        <v>8.498757189E10</v>
      </c>
      <c r="E2720" s="10" t="s">
        <v>8586</v>
      </c>
      <c r="F2720" s="10" t="s">
        <v>8596</v>
      </c>
      <c r="G2720" s="10" t="s">
        <v>8628</v>
      </c>
      <c r="H2720" s="10" t="s">
        <v>8598</v>
      </c>
      <c r="I2720" s="10" t="s">
        <v>8590</v>
      </c>
      <c r="J2720" s="10" t="s">
        <v>8591</v>
      </c>
      <c r="K2720" s="10" t="s">
        <v>8606</v>
      </c>
      <c r="L2720" s="10" t="s">
        <v>8592</v>
      </c>
      <c r="M2720" s="10" t="s">
        <v>8601</v>
      </c>
      <c r="N2720" s="12" t="s">
        <v>11</v>
      </c>
      <c r="O2720" s="12" t="s">
        <v>13</v>
      </c>
      <c r="P2720" s="12" t="s">
        <v>22</v>
      </c>
      <c r="Q2720" s="12" t="s">
        <v>34</v>
      </c>
      <c r="R2720" s="12" t="s">
        <v>14</v>
      </c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3">
        <f>ROUNDUP(SUM(VLOOKUP(F2720,'Pontuação 3.0'!A$2:B$11,2,FALSE),VLOOKUP(E2720,'Pontuação 3.0'!C$2:D$11,2,FALSE),VLOOKUP(H2720,'Pontuação 3.0'!I$2:J$11,2,FALSE),VLOOKUP(J2720,'Pontuação 3.0'!G$2:H$11,2,FALSE),VLOOKUP(G2720,'Pontuação 3.0'!E$2:F$11,2,FALSE),VLOOKUP(K2720,'Pontuação 3.0'!K$2:L$11,2,FALSE),VLOOKUP(L2720,'Pontuação 3.0'!M$2:N$13,2,FALSE)),0)</f>
        <v>2252</v>
      </c>
      <c r="AD2720" s="14">
        <f t="shared" si="1"/>
        <v>225</v>
      </c>
      <c r="AE2720" s="14" t="str">
        <f t="array" ref="AE2720">IFERROR(INDEX('Pontuação 3.0'!G$13:G$191, MATCH(AD2720, 'Pontuação 3.0'!F$13:F$191, 0)), "Faixa Indefinida")</f>
        <v>B</v>
      </c>
      <c r="AF2720" s="14">
        <f t="shared" si="2"/>
        <v>0</v>
      </c>
      <c r="AG2720" s="14">
        <f t="shared" si="3"/>
        <v>1</v>
      </c>
      <c r="AH2720" s="14">
        <f t="shared" si="4"/>
        <v>0</v>
      </c>
      <c r="AI2720" s="14">
        <f t="shared" si="5"/>
        <v>0</v>
      </c>
      <c r="AJ2720" s="10"/>
    </row>
    <row r="2721" ht="15.75" customHeight="1">
      <c r="A2721" s="9">
        <v>45697.0</v>
      </c>
      <c r="B2721" s="10" t="s">
        <v>6180</v>
      </c>
      <c r="C2721" s="10" t="s">
        <v>6181</v>
      </c>
      <c r="D2721" s="11">
        <v>8.1988585755E10</v>
      </c>
      <c r="E2721" s="10" t="s">
        <v>8586</v>
      </c>
      <c r="F2721" s="10" t="s">
        <v>8587</v>
      </c>
      <c r="G2721" s="10" t="s">
        <v>8588</v>
      </c>
      <c r="H2721" s="10" t="s">
        <v>8589</v>
      </c>
      <c r="I2721" s="10" t="s">
        <v>8590</v>
      </c>
      <c r="J2721" s="10" t="s">
        <v>8591</v>
      </c>
      <c r="K2721" s="10" t="s">
        <v>8590</v>
      </c>
      <c r="L2721" s="10" t="s">
        <v>8615</v>
      </c>
      <c r="M2721" s="10" t="s">
        <v>8601</v>
      </c>
      <c r="N2721" s="12" t="s">
        <v>11</v>
      </c>
      <c r="O2721" s="12" t="s">
        <v>13</v>
      </c>
      <c r="P2721" s="12" t="s">
        <v>997</v>
      </c>
      <c r="Q2721" s="12" t="s">
        <v>998</v>
      </c>
      <c r="R2721" s="12" t="s">
        <v>14</v>
      </c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3">
        <f>ROUNDUP(SUM(VLOOKUP(F2721,'Pontuação 3.0'!A$2:B$11,2,FALSE),VLOOKUP(E2721,'Pontuação 3.0'!C$2:D$11,2,FALSE),VLOOKUP(H2721,'Pontuação 3.0'!I$2:J$11,2,FALSE),VLOOKUP(J2721,'Pontuação 3.0'!G$2:H$11,2,FALSE),VLOOKUP(G2721,'Pontuação 3.0'!E$2:F$11,2,FALSE),VLOOKUP(K2721,'Pontuação 3.0'!K$2:L$11,2,FALSE),VLOOKUP(L2721,'Pontuação 3.0'!M$2:N$13,2,FALSE)),0)</f>
        <v>2447</v>
      </c>
      <c r="AD2721" s="14">
        <f t="shared" si="1"/>
        <v>245</v>
      </c>
      <c r="AE2721" s="14" t="str">
        <f t="array" ref="AE2721">IFERROR(INDEX('Pontuação 3.0'!G$13:G$191, MATCH(AD2721, 'Pontuação 3.0'!F$13:F$191, 0)), "Faixa Indefinida")</f>
        <v>A</v>
      </c>
      <c r="AF2721" s="14">
        <f t="shared" si="2"/>
        <v>1</v>
      </c>
      <c r="AG2721" s="14">
        <f t="shared" si="3"/>
        <v>0</v>
      </c>
      <c r="AH2721" s="14">
        <f t="shared" si="4"/>
        <v>0</v>
      </c>
      <c r="AI2721" s="14">
        <f t="shared" si="5"/>
        <v>0</v>
      </c>
      <c r="AJ2721" s="10"/>
    </row>
    <row r="2722" ht="15.75" customHeight="1">
      <c r="A2722" s="9">
        <v>45697.0</v>
      </c>
      <c r="B2722" s="10" t="s">
        <v>6173</v>
      </c>
      <c r="C2722" s="10" t="s">
        <v>6174</v>
      </c>
      <c r="D2722" s="11">
        <v>8.899310206E10</v>
      </c>
      <c r="E2722" s="10" t="s">
        <v>8586</v>
      </c>
      <c r="F2722" s="10" t="s">
        <v>8596</v>
      </c>
      <c r="G2722" s="10" t="s">
        <v>8588</v>
      </c>
      <c r="H2722" s="10" t="s">
        <v>8598</v>
      </c>
      <c r="I2722" s="10" t="s">
        <v>8614</v>
      </c>
      <c r="J2722" s="10" t="s">
        <v>8599</v>
      </c>
      <c r="K2722" s="10" t="s">
        <v>8590</v>
      </c>
      <c r="L2722" s="10" t="s">
        <v>8615</v>
      </c>
      <c r="M2722" s="10" t="s">
        <v>8625</v>
      </c>
      <c r="N2722" s="12" t="s">
        <v>11</v>
      </c>
      <c r="O2722" s="12" t="s">
        <v>13</v>
      </c>
      <c r="P2722" s="12" t="s">
        <v>58</v>
      </c>
      <c r="Q2722" s="12" t="s">
        <v>34</v>
      </c>
      <c r="R2722" s="12" t="s">
        <v>14</v>
      </c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3">
        <f>ROUNDUP(SUM(VLOOKUP(F2722,'Pontuação 3.0'!A$2:B$11,2,FALSE),VLOOKUP(E2722,'Pontuação 3.0'!C$2:D$11,2,FALSE),VLOOKUP(H2722,'Pontuação 3.0'!I$2:J$11,2,FALSE),VLOOKUP(J2722,'Pontuação 3.0'!G$2:H$11,2,FALSE),VLOOKUP(G2722,'Pontuação 3.0'!E$2:F$11,2,FALSE),VLOOKUP(K2722,'Pontuação 3.0'!K$2:L$11,2,FALSE),VLOOKUP(L2722,'Pontuação 3.0'!M$2:N$13,2,FALSE)),0)</f>
        <v>2075</v>
      </c>
      <c r="AD2722" s="14">
        <f t="shared" si="1"/>
        <v>208</v>
      </c>
      <c r="AE2722" s="14" t="str">
        <f t="array" ref="AE2722">IFERROR(INDEX('Pontuação 3.0'!G$13:G$191, MATCH(AD2722, 'Pontuação 3.0'!F$13:F$191, 0)), "Faixa Indefinida")</f>
        <v>C</v>
      </c>
      <c r="AF2722" s="14">
        <f t="shared" si="2"/>
        <v>0</v>
      </c>
      <c r="AG2722" s="14">
        <f t="shared" si="3"/>
        <v>0</v>
      </c>
      <c r="AH2722" s="14">
        <f t="shared" si="4"/>
        <v>1</v>
      </c>
      <c r="AI2722" s="14">
        <f t="shared" si="5"/>
        <v>0</v>
      </c>
      <c r="AJ2722" s="10"/>
    </row>
    <row r="2723" ht="15.75" customHeight="1">
      <c r="A2723" s="9">
        <v>45697.0</v>
      </c>
      <c r="B2723" s="10" t="s">
        <v>6177</v>
      </c>
      <c r="C2723" s="10" t="s">
        <v>6178</v>
      </c>
      <c r="D2723" s="10" t="s">
        <v>6179</v>
      </c>
      <c r="E2723" s="10" t="s">
        <v>8586</v>
      </c>
      <c r="F2723" s="10" t="s">
        <v>8596</v>
      </c>
      <c r="G2723" s="10" t="s">
        <v>8620</v>
      </c>
      <c r="H2723" s="10" t="s">
        <v>8589</v>
      </c>
      <c r="I2723" s="10" t="s">
        <v>8590</v>
      </c>
      <c r="J2723" s="10" t="s">
        <v>8591</v>
      </c>
      <c r="K2723" s="10" t="s">
        <v>8590</v>
      </c>
      <c r="L2723" s="10" t="s">
        <v>8615</v>
      </c>
      <c r="M2723" s="10" t="s">
        <v>8601</v>
      </c>
      <c r="N2723" s="12" t="s">
        <v>11</v>
      </c>
      <c r="O2723" s="12" t="s">
        <v>13</v>
      </c>
      <c r="P2723" s="12" t="s">
        <v>19</v>
      </c>
      <c r="Q2723" s="12" t="s">
        <v>49</v>
      </c>
      <c r="R2723" s="12" t="s">
        <v>14</v>
      </c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3">
        <f>ROUNDUP(SUM(VLOOKUP(F2723,'Pontuação 3.0'!A$2:B$11,2,FALSE),VLOOKUP(E2723,'Pontuação 3.0'!C$2:D$11,2,FALSE),VLOOKUP(H2723,'Pontuação 3.0'!I$2:J$11,2,FALSE),VLOOKUP(J2723,'Pontuação 3.0'!G$2:H$11,2,FALSE),VLOOKUP(G2723,'Pontuação 3.0'!E$2:F$11,2,FALSE),VLOOKUP(K2723,'Pontuação 3.0'!K$2:L$11,2,FALSE),VLOOKUP(L2723,'Pontuação 3.0'!M$2:N$13,2,FALSE)),0)</f>
        <v>2174</v>
      </c>
      <c r="AD2723" s="14">
        <f t="shared" si="1"/>
        <v>217</v>
      </c>
      <c r="AE2723" s="14" t="str">
        <f t="array" ref="AE2723">IFERROR(INDEX('Pontuação 3.0'!G$13:G$191, MATCH(AD2723, 'Pontuação 3.0'!F$13:F$191, 0)), "Faixa Indefinida")</f>
        <v>B</v>
      </c>
      <c r="AF2723" s="14">
        <f t="shared" si="2"/>
        <v>0</v>
      </c>
      <c r="AG2723" s="14">
        <f t="shared" si="3"/>
        <v>1</v>
      </c>
      <c r="AH2723" s="14">
        <f t="shared" si="4"/>
        <v>0</v>
      </c>
      <c r="AI2723" s="14">
        <f t="shared" si="5"/>
        <v>0</v>
      </c>
      <c r="AJ2723" s="10"/>
    </row>
    <row r="2724" ht="15.75" customHeight="1">
      <c r="A2724" s="9">
        <v>45697.0</v>
      </c>
      <c r="B2724" s="10" t="s">
        <v>6182</v>
      </c>
      <c r="C2724" s="10" t="s">
        <v>6183</v>
      </c>
      <c r="D2724" s="10" t="s">
        <v>6184</v>
      </c>
      <c r="E2724" s="10" t="s">
        <v>8586</v>
      </c>
      <c r="F2724" s="10" t="s">
        <v>8596</v>
      </c>
      <c r="G2724" s="10" t="s">
        <v>8588</v>
      </c>
      <c r="H2724" s="10" t="s">
        <v>8632</v>
      </c>
      <c r="I2724" s="10" t="s">
        <v>8590</v>
      </c>
      <c r="J2724" s="10" t="s">
        <v>8599</v>
      </c>
      <c r="K2724" s="10" t="s">
        <v>8590</v>
      </c>
      <c r="L2724" s="10" t="s">
        <v>8629</v>
      </c>
      <c r="M2724" s="10" t="s">
        <v>8611</v>
      </c>
      <c r="N2724" s="12" t="s">
        <v>11</v>
      </c>
      <c r="O2724" s="12" t="s">
        <v>13</v>
      </c>
      <c r="P2724" s="12" t="s">
        <v>19</v>
      </c>
      <c r="Q2724" s="12" t="s">
        <v>45</v>
      </c>
      <c r="R2724" s="12" t="s">
        <v>14</v>
      </c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3">
        <f>ROUNDUP(SUM(VLOOKUP(F2724,'Pontuação 3.0'!A$2:B$11,2,FALSE),VLOOKUP(E2724,'Pontuação 3.0'!C$2:D$11,2,FALSE),VLOOKUP(H2724,'Pontuação 3.0'!I$2:J$11,2,FALSE),VLOOKUP(J2724,'Pontuação 3.0'!G$2:H$11,2,FALSE),VLOOKUP(G2724,'Pontuação 3.0'!E$2:F$11,2,FALSE),VLOOKUP(K2724,'Pontuação 3.0'!K$2:L$11,2,FALSE),VLOOKUP(L2724,'Pontuação 3.0'!M$2:N$13,2,FALSE)),0)</f>
        <v>1859</v>
      </c>
      <c r="AD2724" s="14">
        <f t="shared" si="1"/>
        <v>186</v>
      </c>
      <c r="AE2724" s="14" t="str">
        <f t="array" ref="AE2724">IFERROR(INDEX('Pontuação 3.0'!G$13:G$191, MATCH(AD2724, 'Pontuação 3.0'!F$13:F$191, 0)), "Faixa Indefinida")</f>
        <v>D</v>
      </c>
      <c r="AF2724" s="14">
        <f t="shared" si="2"/>
        <v>0</v>
      </c>
      <c r="AG2724" s="14">
        <f t="shared" si="3"/>
        <v>0</v>
      </c>
      <c r="AH2724" s="14">
        <f t="shared" si="4"/>
        <v>0</v>
      </c>
      <c r="AI2724" s="14">
        <f t="shared" si="5"/>
        <v>1</v>
      </c>
      <c r="AJ2724" s="10"/>
    </row>
    <row r="2725" ht="15.75" customHeight="1">
      <c r="A2725" s="9">
        <v>45697.0</v>
      </c>
      <c r="B2725" s="10" t="s">
        <v>6185</v>
      </c>
      <c r="C2725" s="10" t="s">
        <v>6186</v>
      </c>
      <c r="D2725" s="15" t="s">
        <v>8796</v>
      </c>
      <c r="E2725" s="10" t="s">
        <v>8586</v>
      </c>
      <c r="F2725" s="10" t="s">
        <v>8610</v>
      </c>
      <c r="G2725" s="10" t="s">
        <v>8616</v>
      </c>
      <c r="H2725" s="10" t="s">
        <v>8598</v>
      </c>
      <c r="I2725" s="10" t="s">
        <v>8590</v>
      </c>
      <c r="J2725" s="10" t="s">
        <v>8617</v>
      </c>
      <c r="K2725" s="10" t="s">
        <v>8606</v>
      </c>
      <c r="L2725" s="10" t="s">
        <v>8592</v>
      </c>
      <c r="M2725" s="10" t="s">
        <v>8601</v>
      </c>
      <c r="N2725" s="12" t="s">
        <v>11</v>
      </c>
      <c r="O2725" s="12" t="s">
        <v>13</v>
      </c>
      <c r="P2725" s="12" t="s">
        <v>19</v>
      </c>
      <c r="Q2725" s="12" t="s">
        <v>15</v>
      </c>
      <c r="R2725" s="12" t="s">
        <v>14</v>
      </c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3">
        <f>ROUNDUP(SUM(VLOOKUP(F2725,'Pontuação 3.0'!A$2:B$11,2,FALSE),VLOOKUP(E2725,'Pontuação 3.0'!C$2:D$11,2,FALSE),VLOOKUP(H2725,'Pontuação 3.0'!I$2:J$11,2,FALSE),VLOOKUP(J2725,'Pontuação 3.0'!G$2:H$11,2,FALSE),VLOOKUP(G2725,'Pontuação 3.0'!E$2:F$11,2,FALSE),VLOOKUP(K2725,'Pontuação 3.0'!K$2:L$11,2,FALSE),VLOOKUP(L2725,'Pontuação 3.0'!M$2:N$13,2,FALSE)),0)</f>
        <v>2530</v>
      </c>
      <c r="AD2725" s="14">
        <f t="shared" si="1"/>
        <v>253</v>
      </c>
      <c r="AE2725" s="14" t="str">
        <f t="array" ref="AE2725">IFERROR(INDEX('Pontuação 3.0'!G$13:G$191, MATCH(AD2725, 'Pontuação 3.0'!F$13:F$191, 0)), "Faixa Indefinida")</f>
        <v>A</v>
      </c>
      <c r="AF2725" s="14">
        <f t="shared" si="2"/>
        <v>1</v>
      </c>
      <c r="AG2725" s="14">
        <f t="shared" si="3"/>
        <v>0</v>
      </c>
      <c r="AH2725" s="14">
        <f t="shared" si="4"/>
        <v>0</v>
      </c>
      <c r="AI2725" s="14">
        <f t="shared" si="5"/>
        <v>0</v>
      </c>
      <c r="AJ2725" s="10"/>
    </row>
    <row r="2726" ht="15.75" customHeight="1">
      <c r="A2726" s="9">
        <v>45697.0</v>
      </c>
      <c r="B2726" s="10" t="s">
        <v>1133</v>
      </c>
      <c r="C2726" s="10" t="s">
        <v>6189</v>
      </c>
      <c r="D2726" s="10" t="s">
        <v>6190</v>
      </c>
      <c r="E2726" s="10" t="s">
        <v>8586</v>
      </c>
      <c r="F2726" s="10" t="s">
        <v>8587</v>
      </c>
      <c r="G2726" s="10" t="s">
        <v>8588</v>
      </c>
      <c r="H2726" s="10" t="s">
        <v>8598</v>
      </c>
      <c r="I2726" s="10" t="s">
        <v>8590</v>
      </c>
      <c r="J2726" s="10" t="s">
        <v>8599</v>
      </c>
      <c r="K2726" s="10" t="s">
        <v>8590</v>
      </c>
      <c r="L2726" s="10" t="s">
        <v>8615</v>
      </c>
      <c r="M2726" s="10" t="s">
        <v>8601</v>
      </c>
      <c r="N2726" s="12" t="s">
        <v>11</v>
      </c>
      <c r="O2726" s="12" t="s">
        <v>13</v>
      </c>
      <c r="P2726" s="12" t="s">
        <v>77</v>
      </c>
      <c r="Q2726" s="12" t="s">
        <v>45</v>
      </c>
      <c r="R2726" s="12" t="s">
        <v>23</v>
      </c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3">
        <f>ROUNDUP(SUM(VLOOKUP(F2726,'Pontuação 3.0'!A$2:B$11,2,FALSE),VLOOKUP(E2726,'Pontuação 3.0'!C$2:D$11,2,FALSE),VLOOKUP(H2726,'Pontuação 3.0'!I$2:J$11,2,FALSE),VLOOKUP(J2726,'Pontuação 3.0'!G$2:H$11,2,FALSE),VLOOKUP(G2726,'Pontuação 3.0'!E$2:F$11,2,FALSE),VLOOKUP(K2726,'Pontuação 3.0'!K$2:L$11,2,FALSE),VLOOKUP(L2726,'Pontuação 3.0'!M$2:N$13,2,FALSE)),0)</f>
        <v>2208</v>
      </c>
      <c r="AD2726" s="14">
        <f t="shared" si="1"/>
        <v>221</v>
      </c>
      <c r="AE2726" s="14" t="str">
        <f t="array" ref="AE2726">IFERROR(INDEX('Pontuação 3.0'!G$13:G$191, MATCH(AD2726, 'Pontuação 3.0'!F$13:F$191, 0)), "Faixa Indefinida")</f>
        <v>B</v>
      </c>
      <c r="AF2726" s="14">
        <f t="shared" si="2"/>
        <v>0</v>
      </c>
      <c r="AG2726" s="14">
        <f t="shared" si="3"/>
        <v>1</v>
      </c>
      <c r="AH2726" s="14">
        <f t="shared" si="4"/>
        <v>0</v>
      </c>
      <c r="AI2726" s="14">
        <f t="shared" si="5"/>
        <v>0</v>
      </c>
      <c r="AJ2726" s="10"/>
    </row>
    <row r="2727" ht="15.75" customHeight="1">
      <c r="A2727" s="9">
        <v>45697.0</v>
      </c>
      <c r="B2727" s="10" t="s">
        <v>6187</v>
      </c>
      <c r="C2727" s="10" t="s">
        <v>6188</v>
      </c>
      <c r="D2727" s="11">
        <v>8.5989265068E10</v>
      </c>
      <c r="E2727" s="10" t="s">
        <v>8586</v>
      </c>
      <c r="F2727" s="10" t="s">
        <v>8587</v>
      </c>
      <c r="G2727" s="10" t="s">
        <v>8628</v>
      </c>
      <c r="H2727" s="10" t="s">
        <v>8626</v>
      </c>
      <c r="I2727" s="10" t="s">
        <v>8590</v>
      </c>
      <c r="J2727" s="10" t="s">
        <v>8599</v>
      </c>
      <c r="K2727" s="10" t="s">
        <v>8590</v>
      </c>
      <c r="L2727" s="10" t="s">
        <v>8607</v>
      </c>
      <c r="M2727" s="10" t="s">
        <v>8593</v>
      </c>
      <c r="N2727" s="12" t="s">
        <v>11</v>
      </c>
      <c r="O2727" s="12" t="s">
        <v>13</v>
      </c>
      <c r="P2727" s="12" t="s">
        <v>19</v>
      </c>
      <c r="Q2727" s="12" t="s">
        <v>49</v>
      </c>
      <c r="R2727" s="12" t="s">
        <v>14</v>
      </c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3">
        <f>ROUNDUP(SUM(VLOOKUP(F2727,'Pontuação 3.0'!A$2:B$11,2,FALSE),VLOOKUP(E2727,'Pontuação 3.0'!C$2:D$11,2,FALSE),VLOOKUP(H2727,'Pontuação 3.0'!I$2:J$11,2,FALSE),VLOOKUP(J2727,'Pontuação 3.0'!G$2:H$11,2,FALSE),VLOOKUP(G2727,'Pontuação 3.0'!E$2:F$11,2,FALSE),VLOOKUP(K2727,'Pontuação 3.0'!K$2:L$11,2,FALSE),VLOOKUP(L2727,'Pontuação 3.0'!M$2:N$13,2,FALSE)),0)</f>
        <v>1794</v>
      </c>
      <c r="AD2727" s="14">
        <f t="shared" si="1"/>
        <v>179</v>
      </c>
      <c r="AE2727" s="14" t="str">
        <f t="array" ref="AE2727">IFERROR(INDEX('Pontuação 3.0'!G$13:G$191, MATCH(AD2727, 'Pontuação 3.0'!F$13:F$191, 0)), "Faixa Indefinida")</f>
        <v>D</v>
      </c>
      <c r="AF2727" s="14">
        <f t="shared" si="2"/>
        <v>0</v>
      </c>
      <c r="AG2727" s="14">
        <f t="shared" si="3"/>
        <v>0</v>
      </c>
      <c r="AH2727" s="14">
        <f t="shared" si="4"/>
        <v>0</v>
      </c>
      <c r="AI2727" s="14">
        <f t="shared" si="5"/>
        <v>1</v>
      </c>
      <c r="AJ2727" s="10"/>
    </row>
    <row r="2728" ht="15.75" customHeight="1">
      <c r="A2728" s="9">
        <v>45697.0</v>
      </c>
      <c r="B2728" s="10" t="s">
        <v>6191</v>
      </c>
      <c r="C2728" s="10" t="s">
        <v>6192</v>
      </c>
      <c r="D2728" s="11">
        <v>2.1989935105E10</v>
      </c>
      <c r="E2728" s="10" t="s">
        <v>8586</v>
      </c>
      <c r="F2728" s="10" t="s">
        <v>8587</v>
      </c>
      <c r="G2728" s="10" t="s">
        <v>8620</v>
      </c>
      <c r="H2728" s="10" t="s">
        <v>8598</v>
      </c>
      <c r="I2728" s="10" t="s">
        <v>8590</v>
      </c>
      <c r="J2728" s="10" t="s">
        <v>8591</v>
      </c>
      <c r="K2728" s="10" t="s">
        <v>8590</v>
      </c>
      <c r="L2728" s="10" t="s">
        <v>8615</v>
      </c>
      <c r="M2728" s="10" t="s">
        <v>8621</v>
      </c>
      <c r="N2728" s="12" t="s">
        <v>11</v>
      </c>
      <c r="O2728" s="12" t="s">
        <v>13</v>
      </c>
      <c r="P2728" s="12" t="s">
        <v>22</v>
      </c>
      <c r="Q2728" s="12" t="s">
        <v>31</v>
      </c>
      <c r="R2728" s="12" t="s">
        <v>14</v>
      </c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3">
        <f>ROUNDUP(SUM(VLOOKUP(F2728,'Pontuação 3.0'!A$2:B$11,2,FALSE),VLOOKUP(E2728,'Pontuação 3.0'!C$2:D$11,2,FALSE),VLOOKUP(H2728,'Pontuação 3.0'!I$2:J$11,2,FALSE),VLOOKUP(J2728,'Pontuação 3.0'!G$2:H$11,2,FALSE),VLOOKUP(G2728,'Pontuação 3.0'!E$2:F$11,2,FALSE),VLOOKUP(K2728,'Pontuação 3.0'!K$2:L$11,2,FALSE),VLOOKUP(L2728,'Pontuação 3.0'!M$2:N$13,2,FALSE)),0)</f>
        <v>2220</v>
      </c>
      <c r="AD2728" s="14">
        <f t="shared" si="1"/>
        <v>222</v>
      </c>
      <c r="AE2728" s="14" t="str">
        <f t="array" ref="AE2728">IFERROR(INDEX('Pontuação 3.0'!G$13:G$191, MATCH(AD2728, 'Pontuação 3.0'!F$13:F$191, 0)), "Faixa Indefinida")</f>
        <v>B</v>
      </c>
      <c r="AF2728" s="14">
        <f t="shared" si="2"/>
        <v>0</v>
      </c>
      <c r="AG2728" s="14">
        <f t="shared" si="3"/>
        <v>1</v>
      </c>
      <c r="AH2728" s="14">
        <f t="shared" si="4"/>
        <v>0</v>
      </c>
      <c r="AI2728" s="14">
        <f t="shared" si="5"/>
        <v>0</v>
      </c>
      <c r="AJ2728" s="10"/>
    </row>
    <row r="2729" ht="15.75" customHeight="1">
      <c r="A2729" s="9">
        <v>45697.0</v>
      </c>
      <c r="B2729" s="10" t="s">
        <v>6195</v>
      </c>
      <c r="C2729" s="10" t="s">
        <v>6196</v>
      </c>
      <c r="D2729" s="11">
        <v>3.3999218914E10</v>
      </c>
      <c r="E2729" s="10" t="s">
        <v>8586</v>
      </c>
      <c r="F2729" s="10" t="s">
        <v>8596</v>
      </c>
      <c r="G2729" s="10" t="s">
        <v>8623</v>
      </c>
      <c r="H2729" s="10" t="s">
        <v>8598</v>
      </c>
      <c r="I2729" s="10" t="s">
        <v>8590</v>
      </c>
      <c r="J2729" s="10" t="s">
        <v>8599</v>
      </c>
      <c r="K2729" s="10" t="s">
        <v>8590</v>
      </c>
      <c r="L2729" s="10" t="s">
        <v>8600</v>
      </c>
      <c r="M2729" s="10" t="s">
        <v>8601</v>
      </c>
      <c r="N2729" s="12" t="s">
        <v>11</v>
      </c>
      <c r="O2729" s="12" t="s">
        <v>13</v>
      </c>
      <c r="P2729" s="12" t="s">
        <v>19</v>
      </c>
      <c r="Q2729" s="12" t="s">
        <v>49</v>
      </c>
      <c r="R2729" s="12" t="s">
        <v>14</v>
      </c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3">
        <f>ROUNDUP(SUM(VLOOKUP(F2729,'Pontuação 3.0'!A$2:B$11,2,FALSE),VLOOKUP(E2729,'Pontuação 3.0'!C$2:D$11,2,FALSE),VLOOKUP(H2729,'Pontuação 3.0'!I$2:J$11,2,FALSE),VLOOKUP(J2729,'Pontuação 3.0'!G$2:H$11,2,FALSE),VLOOKUP(G2729,'Pontuação 3.0'!E$2:F$11,2,FALSE),VLOOKUP(K2729,'Pontuação 3.0'!K$2:L$11,2,FALSE),VLOOKUP(L2729,'Pontuação 3.0'!M$2:N$13,2,FALSE)),0)</f>
        <v>2243</v>
      </c>
      <c r="AD2729" s="14">
        <f t="shared" si="1"/>
        <v>224</v>
      </c>
      <c r="AE2729" s="14" t="str">
        <f t="array" ref="AE2729">IFERROR(INDEX('Pontuação 3.0'!G$13:G$191, MATCH(AD2729, 'Pontuação 3.0'!F$13:F$191, 0)), "Faixa Indefinida")</f>
        <v>B</v>
      </c>
      <c r="AF2729" s="14">
        <f t="shared" si="2"/>
        <v>0</v>
      </c>
      <c r="AG2729" s="14">
        <f t="shared" si="3"/>
        <v>1</v>
      </c>
      <c r="AH2729" s="14">
        <f t="shared" si="4"/>
        <v>0</v>
      </c>
      <c r="AI2729" s="14">
        <f t="shared" si="5"/>
        <v>0</v>
      </c>
      <c r="AJ2729" s="10"/>
    </row>
    <row r="2730" ht="15.75" customHeight="1">
      <c r="A2730" s="9">
        <v>45697.0</v>
      </c>
      <c r="B2730" s="10" t="s">
        <v>367</v>
      </c>
      <c r="C2730" s="10" t="s">
        <v>6197</v>
      </c>
      <c r="D2730" s="11">
        <v>1.5997644412E10</v>
      </c>
      <c r="E2730" s="10" t="s">
        <v>8586</v>
      </c>
      <c r="F2730" s="10" t="s">
        <v>8587</v>
      </c>
      <c r="G2730" s="10" t="s">
        <v>8588</v>
      </c>
      <c r="H2730" s="10" t="s">
        <v>8605</v>
      </c>
      <c r="I2730" s="10" t="s">
        <v>8614</v>
      </c>
      <c r="J2730" s="10" t="s">
        <v>8599</v>
      </c>
      <c r="K2730" s="10" t="s">
        <v>8590</v>
      </c>
      <c r="L2730" s="10" t="s">
        <v>8592</v>
      </c>
      <c r="M2730" s="10" t="s">
        <v>8621</v>
      </c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3">
        <f>ROUNDUP(SUM(VLOOKUP(F2730,'Pontuação 3.0'!A$2:B$11,2,FALSE),VLOOKUP(E2730,'Pontuação 3.0'!C$2:D$11,2,FALSE),VLOOKUP(H2730,'Pontuação 3.0'!I$2:J$11,2,FALSE),VLOOKUP(J2730,'Pontuação 3.0'!G$2:H$11,2,FALSE),VLOOKUP(G2730,'Pontuação 3.0'!E$2:F$11,2,FALSE),VLOOKUP(K2730,'Pontuação 3.0'!K$2:L$11,2,FALSE),VLOOKUP(L2730,'Pontuação 3.0'!M$2:N$13,2,FALSE)),0)</f>
        <v>2058</v>
      </c>
      <c r="AD2730" s="14">
        <f t="shared" si="1"/>
        <v>206</v>
      </c>
      <c r="AE2730" s="14" t="str">
        <f t="array" ref="AE2730">IFERROR(INDEX('Pontuação 3.0'!G$13:G$191, MATCH(AD2730, 'Pontuação 3.0'!F$13:F$191, 0)), "Faixa Indefinida")</f>
        <v>C</v>
      </c>
      <c r="AF2730" s="14">
        <f t="shared" si="2"/>
        <v>0</v>
      </c>
      <c r="AG2730" s="14">
        <f t="shared" si="3"/>
        <v>0</v>
      </c>
      <c r="AH2730" s="14">
        <f t="shared" si="4"/>
        <v>1</v>
      </c>
      <c r="AI2730" s="14">
        <f t="shared" si="5"/>
        <v>0</v>
      </c>
      <c r="AJ2730" s="10"/>
    </row>
    <row r="2731" ht="15.75" customHeight="1">
      <c r="A2731" s="9">
        <v>45697.0</v>
      </c>
      <c r="B2731" s="10" t="s">
        <v>6198</v>
      </c>
      <c r="C2731" s="10" t="s">
        <v>6199</v>
      </c>
      <c r="D2731" s="11">
        <v>7.1996992243E10</v>
      </c>
      <c r="E2731" s="10" t="s">
        <v>8586</v>
      </c>
      <c r="F2731" s="10" t="s">
        <v>8596</v>
      </c>
      <c r="G2731" s="10" t="s">
        <v>8588</v>
      </c>
      <c r="H2731" s="10" t="s">
        <v>8589</v>
      </c>
      <c r="I2731" s="10" t="s">
        <v>8590</v>
      </c>
      <c r="J2731" s="10" t="s">
        <v>8617</v>
      </c>
      <c r="K2731" s="10" t="s">
        <v>8606</v>
      </c>
      <c r="L2731" s="10" t="s">
        <v>8629</v>
      </c>
      <c r="M2731" s="10" t="s">
        <v>8611</v>
      </c>
      <c r="N2731" s="12" t="s">
        <v>11</v>
      </c>
      <c r="O2731" s="12" t="s">
        <v>13</v>
      </c>
      <c r="P2731" s="12" t="s">
        <v>19</v>
      </c>
      <c r="Q2731" s="12" t="s">
        <v>1424</v>
      </c>
      <c r="R2731" s="12" t="s">
        <v>14</v>
      </c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3">
        <f>ROUNDUP(SUM(VLOOKUP(F2731,'Pontuação 3.0'!A$2:B$11,2,FALSE),VLOOKUP(E2731,'Pontuação 3.0'!C$2:D$11,2,FALSE),VLOOKUP(H2731,'Pontuação 3.0'!I$2:J$11,2,FALSE),VLOOKUP(J2731,'Pontuação 3.0'!G$2:H$11,2,FALSE),VLOOKUP(G2731,'Pontuação 3.0'!E$2:F$11,2,FALSE),VLOOKUP(K2731,'Pontuação 3.0'!K$2:L$11,2,FALSE),VLOOKUP(L2731,'Pontuação 3.0'!M$2:N$13,2,FALSE)),0)</f>
        <v>2590</v>
      </c>
      <c r="AD2731" s="14">
        <f t="shared" si="1"/>
        <v>259</v>
      </c>
      <c r="AE2731" s="14" t="str">
        <f t="array" ref="AE2731">IFERROR(INDEX('Pontuação 3.0'!G$13:G$191, MATCH(AD2731, 'Pontuação 3.0'!F$13:F$191, 0)), "Faixa Indefinida")</f>
        <v>A</v>
      </c>
      <c r="AF2731" s="14">
        <f t="shared" si="2"/>
        <v>1</v>
      </c>
      <c r="AG2731" s="14">
        <f t="shared" si="3"/>
        <v>0</v>
      </c>
      <c r="AH2731" s="14">
        <f t="shared" si="4"/>
        <v>0</v>
      </c>
      <c r="AI2731" s="14">
        <f t="shared" si="5"/>
        <v>0</v>
      </c>
      <c r="AJ2731" s="10"/>
    </row>
    <row r="2732" ht="15.75" customHeight="1">
      <c r="A2732" s="9">
        <v>45697.0</v>
      </c>
      <c r="B2732" s="10" t="s">
        <v>8797</v>
      </c>
      <c r="C2732" s="10" t="s">
        <v>6201</v>
      </c>
      <c r="D2732" s="10" t="s">
        <v>6202</v>
      </c>
      <c r="E2732" s="10" t="s">
        <v>8622</v>
      </c>
      <c r="F2732" s="10" t="s">
        <v>8587</v>
      </c>
      <c r="G2732" s="10" t="s">
        <v>8588</v>
      </c>
      <c r="H2732" s="10" t="s">
        <v>8598</v>
      </c>
      <c r="I2732" s="10" t="s">
        <v>8614</v>
      </c>
      <c r="J2732" s="10" t="s">
        <v>8599</v>
      </c>
      <c r="K2732" s="10" t="s">
        <v>8590</v>
      </c>
      <c r="L2732" s="10" t="s">
        <v>8592</v>
      </c>
      <c r="M2732" s="10" t="s">
        <v>8621</v>
      </c>
      <c r="N2732" s="12" t="s">
        <v>11</v>
      </c>
      <c r="O2732" s="12" t="s">
        <v>13</v>
      </c>
      <c r="P2732" s="12" t="s">
        <v>19</v>
      </c>
      <c r="Q2732" s="12" t="s">
        <v>15</v>
      </c>
      <c r="R2732" s="12" t="s">
        <v>14</v>
      </c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3">
        <f>ROUNDUP(SUM(VLOOKUP(F2732,'Pontuação 3.0'!A$2:B$11,2,FALSE),VLOOKUP(E2732,'Pontuação 3.0'!C$2:D$11,2,FALSE),VLOOKUP(H2732,'Pontuação 3.0'!I$2:J$11,2,FALSE),VLOOKUP(J2732,'Pontuação 3.0'!G$2:H$11,2,FALSE),VLOOKUP(G2732,'Pontuação 3.0'!E$2:F$11,2,FALSE),VLOOKUP(K2732,'Pontuação 3.0'!K$2:L$11,2,FALSE),VLOOKUP(L2732,'Pontuação 3.0'!M$2:N$13,2,FALSE)),0)</f>
        <v>2092</v>
      </c>
      <c r="AD2732" s="14">
        <f t="shared" si="1"/>
        <v>209</v>
      </c>
      <c r="AE2732" s="14" t="str">
        <f t="array" ref="AE2732">IFERROR(INDEX('Pontuação 3.0'!G$13:G$191, MATCH(AD2732, 'Pontuação 3.0'!F$13:F$191, 0)), "Faixa Indefinida")</f>
        <v>C</v>
      </c>
      <c r="AF2732" s="14">
        <f t="shared" si="2"/>
        <v>0</v>
      </c>
      <c r="AG2732" s="14">
        <f t="shared" si="3"/>
        <v>0</v>
      </c>
      <c r="AH2732" s="14">
        <f t="shared" si="4"/>
        <v>1</v>
      </c>
      <c r="AI2732" s="14">
        <f t="shared" si="5"/>
        <v>0</v>
      </c>
      <c r="AJ2732" s="10"/>
    </row>
    <row r="2733" ht="15.75" customHeight="1">
      <c r="A2733" s="9">
        <v>45697.0</v>
      </c>
      <c r="B2733" s="10" t="s">
        <v>6203</v>
      </c>
      <c r="C2733" s="10" t="s">
        <v>6204</v>
      </c>
      <c r="D2733" s="15" t="s">
        <v>8798</v>
      </c>
      <c r="E2733" s="10" t="s">
        <v>8586</v>
      </c>
      <c r="F2733" s="10" t="s">
        <v>8596</v>
      </c>
      <c r="G2733" s="10" t="s">
        <v>8588</v>
      </c>
      <c r="H2733" s="10" t="s">
        <v>8605</v>
      </c>
      <c r="I2733" s="10" t="s">
        <v>8614</v>
      </c>
      <c r="J2733" s="10" t="s">
        <v>8591</v>
      </c>
      <c r="K2733" s="10" t="s">
        <v>8606</v>
      </c>
      <c r="L2733" s="10" t="s">
        <v>8607</v>
      </c>
      <c r="M2733" s="10" t="s">
        <v>8625</v>
      </c>
      <c r="N2733" s="12" t="s">
        <v>11</v>
      </c>
      <c r="O2733" s="12" t="s">
        <v>13</v>
      </c>
      <c r="P2733" s="12" t="s">
        <v>758</v>
      </c>
      <c r="Q2733" s="12" t="s">
        <v>759</v>
      </c>
      <c r="R2733" s="12" t="s">
        <v>14</v>
      </c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3">
        <f>ROUNDUP(SUM(VLOOKUP(F2733,'Pontuação 3.0'!A$2:B$11,2,FALSE),VLOOKUP(E2733,'Pontuação 3.0'!C$2:D$11,2,FALSE),VLOOKUP(H2733,'Pontuação 3.0'!I$2:J$11,2,FALSE),VLOOKUP(J2733,'Pontuação 3.0'!G$2:H$11,2,FALSE),VLOOKUP(G2733,'Pontuação 3.0'!E$2:F$11,2,FALSE),VLOOKUP(K2733,'Pontuação 3.0'!K$2:L$11,2,FALSE),VLOOKUP(L2733,'Pontuação 3.0'!M$2:N$13,2,FALSE)),0)</f>
        <v>2308</v>
      </c>
      <c r="AD2733" s="14">
        <f t="shared" si="1"/>
        <v>231</v>
      </c>
      <c r="AE2733" s="14" t="str">
        <f t="array" ref="AE2733">IFERROR(INDEX('Pontuação 3.0'!G$13:G$191, MATCH(AD2733, 'Pontuação 3.0'!F$13:F$191, 0)), "Faixa Indefinida")</f>
        <v>B</v>
      </c>
      <c r="AF2733" s="14">
        <f t="shared" si="2"/>
        <v>0</v>
      </c>
      <c r="AG2733" s="14">
        <f t="shared" si="3"/>
        <v>1</v>
      </c>
      <c r="AH2733" s="14">
        <f t="shared" si="4"/>
        <v>0</v>
      </c>
      <c r="AI2733" s="14">
        <f t="shared" si="5"/>
        <v>0</v>
      </c>
      <c r="AJ2733" s="10"/>
    </row>
    <row r="2734" ht="15.75" customHeight="1">
      <c r="A2734" s="9">
        <v>45697.0</v>
      </c>
      <c r="B2734" s="10" t="s">
        <v>215</v>
      </c>
      <c r="C2734" s="10" t="s">
        <v>6205</v>
      </c>
      <c r="D2734" s="11">
        <v>5.1992919649E10</v>
      </c>
      <c r="E2734" s="10" t="s">
        <v>8586</v>
      </c>
      <c r="F2734" s="10" t="s">
        <v>8596</v>
      </c>
      <c r="G2734" s="10" t="s">
        <v>8620</v>
      </c>
      <c r="H2734" s="10" t="s">
        <v>8589</v>
      </c>
      <c r="I2734" s="10" t="s">
        <v>8590</v>
      </c>
      <c r="J2734" s="10" t="s">
        <v>8591</v>
      </c>
      <c r="K2734" s="10" t="s">
        <v>8606</v>
      </c>
      <c r="L2734" s="10" t="s">
        <v>8592</v>
      </c>
      <c r="M2734" s="10" t="s">
        <v>8593</v>
      </c>
      <c r="N2734" s="12" t="s">
        <v>11</v>
      </c>
      <c r="O2734" s="12" t="s">
        <v>13</v>
      </c>
      <c r="P2734" s="12" t="s">
        <v>22</v>
      </c>
      <c r="Q2734" s="12" t="s">
        <v>49</v>
      </c>
      <c r="R2734" s="12" t="s">
        <v>14</v>
      </c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3">
        <f>ROUNDUP(SUM(VLOOKUP(F2734,'Pontuação 3.0'!A$2:B$11,2,FALSE),VLOOKUP(E2734,'Pontuação 3.0'!C$2:D$11,2,FALSE),VLOOKUP(H2734,'Pontuação 3.0'!I$2:J$11,2,FALSE),VLOOKUP(J2734,'Pontuação 3.0'!G$2:H$11,2,FALSE),VLOOKUP(G2734,'Pontuação 3.0'!E$2:F$11,2,FALSE),VLOOKUP(K2734,'Pontuação 3.0'!K$2:L$11,2,FALSE),VLOOKUP(L2734,'Pontuação 3.0'!M$2:N$13,2,FALSE)),0)</f>
        <v>2349</v>
      </c>
      <c r="AD2734" s="14">
        <f t="shared" si="1"/>
        <v>235</v>
      </c>
      <c r="AE2734" s="14" t="str">
        <f t="array" ref="AE2734">IFERROR(INDEX('Pontuação 3.0'!G$13:G$191, MATCH(AD2734, 'Pontuação 3.0'!F$13:F$191, 0)), "Faixa Indefinida")</f>
        <v>B</v>
      </c>
      <c r="AF2734" s="14">
        <f t="shared" si="2"/>
        <v>0</v>
      </c>
      <c r="AG2734" s="14">
        <f t="shared" si="3"/>
        <v>1</v>
      </c>
      <c r="AH2734" s="14">
        <f t="shared" si="4"/>
        <v>0</v>
      </c>
      <c r="AI2734" s="14">
        <f t="shared" si="5"/>
        <v>0</v>
      </c>
      <c r="AJ2734" s="10"/>
    </row>
    <row r="2735" ht="15.75" customHeight="1">
      <c r="A2735" s="9">
        <v>45697.0</v>
      </c>
      <c r="B2735" s="10" t="s">
        <v>6206</v>
      </c>
      <c r="C2735" s="10" t="s">
        <v>6207</v>
      </c>
      <c r="D2735" s="11">
        <v>9.2988565573E10</v>
      </c>
      <c r="E2735" s="10" t="s">
        <v>8586</v>
      </c>
      <c r="F2735" s="10" t="s">
        <v>8596</v>
      </c>
      <c r="G2735" s="10" t="s">
        <v>8588</v>
      </c>
      <c r="H2735" s="10" t="s">
        <v>8598</v>
      </c>
      <c r="I2735" s="10" t="s">
        <v>8590</v>
      </c>
      <c r="J2735" s="10" t="s">
        <v>8599</v>
      </c>
      <c r="K2735" s="10" t="s">
        <v>8590</v>
      </c>
      <c r="L2735" s="10" t="s">
        <v>8600</v>
      </c>
      <c r="M2735" s="10" t="s">
        <v>8601</v>
      </c>
      <c r="N2735" s="12" t="s">
        <v>11</v>
      </c>
      <c r="O2735" s="12" t="s">
        <v>13</v>
      </c>
      <c r="P2735" s="12" t="s">
        <v>19</v>
      </c>
      <c r="Q2735" s="12" t="s">
        <v>1424</v>
      </c>
      <c r="R2735" s="12" t="s">
        <v>14</v>
      </c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3">
        <f>ROUNDUP(SUM(VLOOKUP(F2735,'Pontuação 3.0'!A$2:B$11,2,FALSE),VLOOKUP(E2735,'Pontuação 3.0'!C$2:D$11,2,FALSE),VLOOKUP(H2735,'Pontuação 3.0'!I$2:J$11,2,FALSE),VLOOKUP(J2735,'Pontuação 3.0'!G$2:H$11,2,FALSE),VLOOKUP(G2735,'Pontuação 3.0'!E$2:F$11,2,FALSE),VLOOKUP(K2735,'Pontuação 3.0'!K$2:L$11,2,FALSE),VLOOKUP(L2735,'Pontuação 3.0'!M$2:N$13,2,FALSE)),0)</f>
        <v>2183</v>
      </c>
      <c r="AD2735" s="14">
        <f t="shared" si="1"/>
        <v>218</v>
      </c>
      <c r="AE2735" s="14" t="str">
        <f t="array" ref="AE2735">IFERROR(INDEX('Pontuação 3.0'!G$13:G$191, MATCH(AD2735, 'Pontuação 3.0'!F$13:F$191, 0)), "Faixa Indefinida")</f>
        <v>B</v>
      </c>
      <c r="AF2735" s="14">
        <f t="shared" si="2"/>
        <v>0</v>
      </c>
      <c r="AG2735" s="14">
        <f t="shared" si="3"/>
        <v>1</v>
      </c>
      <c r="AH2735" s="14">
        <f t="shared" si="4"/>
        <v>0</v>
      </c>
      <c r="AI2735" s="14">
        <f t="shared" si="5"/>
        <v>0</v>
      </c>
      <c r="AJ2735" s="10"/>
    </row>
    <row r="2736" ht="15.75" customHeight="1">
      <c r="A2736" s="9">
        <v>45697.0</v>
      </c>
      <c r="B2736" s="10" t="s">
        <v>6208</v>
      </c>
      <c r="C2736" s="10" t="s">
        <v>6209</v>
      </c>
      <c r="D2736" s="11">
        <v>2.8998813477E10</v>
      </c>
      <c r="E2736" s="10" t="s">
        <v>8622</v>
      </c>
      <c r="F2736" s="10" t="s">
        <v>8587</v>
      </c>
      <c r="G2736" s="10" t="s">
        <v>8588</v>
      </c>
      <c r="H2736" s="10" t="s">
        <v>8589</v>
      </c>
      <c r="I2736" s="10" t="s">
        <v>8590</v>
      </c>
      <c r="J2736" s="10" t="s">
        <v>8599</v>
      </c>
      <c r="K2736" s="10" t="s">
        <v>8590</v>
      </c>
      <c r="L2736" s="10" t="s">
        <v>8592</v>
      </c>
      <c r="M2736" s="10" t="s">
        <v>8593</v>
      </c>
      <c r="N2736" s="12" t="s">
        <v>11</v>
      </c>
      <c r="O2736" s="12" t="s">
        <v>13</v>
      </c>
      <c r="P2736" s="12" t="s">
        <v>22</v>
      </c>
      <c r="Q2736" s="12" t="s">
        <v>49</v>
      </c>
      <c r="R2736" s="12" t="s">
        <v>14</v>
      </c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3">
        <f>ROUNDUP(SUM(VLOOKUP(F2736,'Pontuação 3.0'!A$2:B$11,2,FALSE),VLOOKUP(E2736,'Pontuação 3.0'!C$2:D$11,2,FALSE),VLOOKUP(H2736,'Pontuação 3.0'!I$2:J$11,2,FALSE),VLOOKUP(J2736,'Pontuação 3.0'!G$2:H$11,2,FALSE),VLOOKUP(G2736,'Pontuação 3.0'!E$2:F$11,2,FALSE),VLOOKUP(K2736,'Pontuação 3.0'!K$2:L$11,2,FALSE),VLOOKUP(L2736,'Pontuação 3.0'!M$2:N$13,2,FALSE)),0)</f>
        <v>2179</v>
      </c>
      <c r="AD2736" s="14">
        <f t="shared" si="1"/>
        <v>218</v>
      </c>
      <c r="AE2736" s="14" t="str">
        <f t="array" ref="AE2736">IFERROR(INDEX('Pontuação 3.0'!G$13:G$191, MATCH(AD2736, 'Pontuação 3.0'!F$13:F$191, 0)), "Faixa Indefinida")</f>
        <v>B</v>
      </c>
      <c r="AF2736" s="14">
        <f t="shared" si="2"/>
        <v>0</v>
      </c>
      <c r="AG2736" s="14">
        <f t="shared" si="3"/>
        <v>1</v>
      </c>
      <c r="AH2736" s="14">
        <f t="shared" si="4"/>
        <v>0</v>
      </c>
      <c r="AI2736" s="14">
        <f t="shared" si="5"/>
        <v>0</v>
      </c>
      <c r="AJ2736" s="10"/>
    </row>
    <row r="2737" ht="15.75" customHeight="1">
      <c r="A2737" s="9">
        <v>45697.0</v>
      </c>
      <c r="B2737" s="10" t="s">
        <v>318</v>
      </c>
      <c r="C2737" s="10" t="s">
        <v>6212</v>
      </c>
      <c r="D2737" s="11">
        <v>1.9993236773E10</v>
      </c>
      <c r="E2737" s="10" t="s">
        <v>8586</v>
      </c>
      <c r="F2737" s="10" t="s">
        <v>8596</v>
      </c>
      <c r="G2737" s="10" t="s">
        <v>8588</v>
      </c>
      <c r="H2737" s="10" t="s">
        <v>8632</v>
      </c>
      <c r="I2737" s="10" t="s">
        <v>8614</v>
      </c>
      <c r="J2737" s="10" t="s">
        <v>8624</v>
      </c>
      <c r="K2737" s="10" t="s">
        <v>8606</v>
      </c>
      <c r="L2737" s="10" t="s">
        <v>8592</v>
      </c>
      <c r="M2737" s="10" t="s">
        <v>8593</v>
      </c>
      <c r="N2737" s="12" t="s">
        <v>11</v>
      </c>
      <c r="O2737" s="12" t="s">
        <v>13</v>
      </c>
      <c r="P2737" s="12" t="s">
        <v>22</v>
      </c>
      <c r="Q2737" s="12" t="s">
        <v>49</v>
      </c>
      <c r="R2737" s="12" t="s">
        <v>14</v>
      </c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3">
        <f>ROUNDUP(SUM(VLOOKUP(F2737,'Pontuação 3.0'!A$2:B$11,2,FALSE),VLOOKUP(E2737,'Pontuação 3.0'!C$2:D$11,2,FALSE),VLOOKUP(H2737,'Pontuação 3.0'!I$2:J$11,2,FALSE),VLOOKUP(J2737,'Pontuação 3.0'!G$2:H$11,2,FALSE),VLOOKUP(G2737,'Pontuação 3.0'!E$2:F$11,2,FALSE),VLOOKUP(K2737,'Pontuação 3.0'!K$2:L$11,2,FALSE),VLOOKUP(L2737,'Pontuação 3.0'!M$2:N$13,2,FALSE)),0)</f>
        <v>2165</v>
      </c>
      <c r="AD2737" s="14">
        <f t="shared" si="1"/>
        <v>217</v>
      </c>
      <c r="AE2737" s="14" t="str">
        <f t="array" ref="AE2737">IFERROR(INDEX('Pontuação 3.0'!G$13:G$191, MATCH(AD2737, 'Pontuação 3.0'!F$13:F$191, 0)), "Faixa Indefinida")</f>
        <v>B</v>
      </c>
      <c r="AF2737" s="14">
        <f t="shared" si="2"/>
        <v>0</v>
      </c>
      <c r="AG2737" s="14">
        <f t="shared" si="3"/>
        <v>1</v>
      </c>
      <c r="AH2737" s="14">
        <f t="shared" si="4"/>
        <v>0</v>
      </c>
      <c r="AI2737" s="14">
        <f t="shared" si="5"/>
        <v>0</v>
      </c>
      <c r="AJ2737" s="10"/>
    </row>
    <row r="2738" ht="15.75" customHeight="1">
      <c r="A2738" s="9">
        <v>45697.0</v>
      </c>
      <c r="B2738" s="10" t="s">
        <v>6213</v>
      </c>
      <c r="C2738" s="10" t="s">
        <v>6214</v>
      </c>
      <c r="D2738" s="10" t="s">
        <v>6215</v>
      </c>
      <c r="E2738" s="10" t="s">
        <v>8586</v>
      </c>
      <c r="F2738" s="10" t="s">
        <v>8596</v>
      </c>
      <c r="G2738" s="10" t="s">
        <v>8588</v>
      </c>
      <c r="H2738" s="10" t="s">
        <v>8598</v>
      </c>
      <c r="I2738" s="10" t="s">
        <v>8590</v>
      </c>
      <c r="J2738" s="10" t="s">
        <v>8599</v>
      </c>
      <c r="K2738" s="10" t="s">
        <v>8590</v>
      </c>
      <c r="L2738" s="10" t="s">
        <v>8592</v>
      </c>
      <c r="M2738" s="10" t="s">
        <v>8601</v>
      </c>
      <c r="N2738" s="12" t="s">
        <v>11</v>
      </c>
      <c r="O2738" s="12" t="s">
        <v>13</v>
      </c>
      <c r="P2738" s="12" t="s">
        <v>19</v>
      </c>
      <c r="Q2738" s="12" t="s">
        <v>15</v>
      </c>
      <c r="R2738" s="12" t="s">
        <v>23</v>
      </c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3">
        <f>ROUNDUP(SUM(VLOOKUP(F2738,'Pontuação 3.0'!A$2:B$11,2,FALSE),VLOOKUP(E2738,'Pontuação 3.0'!C$2:D$11,2,FALSE),VLOOKUP(H2738,'Pontuação 3.0'!I$2:J$11,2,FALSE),VLOOKUP(J2738,'Pontuação 3.0'!G$2:H$11,2,FALSE),VLOOKUP(G2738,'Pontuação 3.0'!E$2:F$11,2,FALSE),VLOOKUP(K2738,'Pontuação 3.0'!K$2:L$11,2,FALSE),VLOOKUP(L2738,'Pontuação 3.0'!M$2:N$13,2,FALSE)),0)</f>
        <v>1989</v>
      </c>
      <c r="AD2738" s="14">
        <f t="shared" si="1"/>
        <v>199</v>
      </c>
      <c r="AE2738" s="14" t="str">
        <f t="array" ref="AE2738">IFERROR(INDEX('Pontuação 3.0'!G$13:G$191, MATCH(AD2738, 'Pontuação 3.0'!F$13:F$191, 0)), "Faixa Indefinida")</f>
        <v>C</v>
      </c>
      <c r="AF2738" s="14">
        <f t="shared" si="2"/>
        <v>0</v>
      </c>
      <c r="AG2738" s="14">
        <f t="shared" si="3"/>
        <v>0</v>
      </c>
      <c r="AH2738" s="14">
        <f t="shared" si="4"/>
        <v>1</v>
      </c>
      <c r="AI2738" s="14">
        <f t="shared" si="5"/>
        <v>0</v>
      </c>
      <c r="AJ2738" s="10"/>
    </row>
    <row r="2739" ht="15.75" customHeight="1">
      <c r="A2739" s="9">
        <v>45697.0</v>
      </c>
      <c r="B2739" s="10" t="s">
        <v>6216</v>
      </c>
      <c r="C2739" s="10" t="s">
        <v>6217</v>
      </c>
      <c r="D2739" s="11">
        <v>6.2984374217E10</v>
      </c>
      <c r="E2739" s="10" t="s">
        <v>8586</v>
      </c>
      <c r="F2739" s="10" t="s">
        <v>8596</v>
      </c>
      <c r="G2739" s="10" t="s">
        <v>8588</v>
      </c>
      <c r="H2739" s="10" t="s">
        <v>8605</v>
      </c>
      <c r="I2739" s="10" t="s">
        <v>8614</v>
      </c>
      <c r="J2739" s="10" t="s">
        <v>8591</v>
      </c>
      <c r="K2739" s="10" t="s">
        <v>8606</v>
      </c>
      <c r="L2739" s="10" t="s">
        <v>8615</v>
      </c>
      <c r="M2739" s="10" t="s">
        <v>8593</v>
      </c>
      <c r="N2739" s="12" t="s">
        <v>11</v>
      </c>
      <c r="O2739" s="12" t="s">
        <v>13</v>
      </c>
      <c r="P2739" s="12" t="s">
        <v>19</v>
      </c>
      <c r="Q2739" s="12" t="s">
        <v>15</v>
      </c>
      <c r="R2739" s="12" t="s">
        <v>14</v>
      </c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3">
        <f>ROUNDUP(SUM(VLOOKUP(F2739,'Pontuação 3.0'!A$2:B$11,2,FALSE),VLOOKUP(E2739,'Pontuação 3.0'!C$2:D$11,2,FALSE),VLOOKUP(H2739,'Pontuação 3.0'!I$2:J$11,2,FALSE),VLOOKUP(J2739,'Pontuação 3.0'!G$2:H$11,2,FALSE),VLOOKUP(G2739,'Pontuação 3.0'!E$2:F$11,2,FALSE),VLOOKUP(K2739,'Pontuação 3.0'!K$2:L$11,2,FALSE),VLOOKUP(L2739,'Pontuação 3.0'!M$2:N$13,2,FALSE)),0)</f>
        <v>2424</v>
      </c>
      <c r="AD2739" s="14">
        <f t="shared" si="1"/>
        <v>242</v>
      </c>
      <c r="AE2739" s="14" t="str">
        <f t="array" ref="AE2739">IFERROR(INDEX('Pontuação 3.0'!G$13:G$191, MATCH(AD2739, 'Pontuação 3.0'!F$13:F$191, 0)), "Faixa Indefinida")</f>
        <v>A</v>
      </c>
      <c r="AF2739" s="14">
        <f t="shared" si="2"/>
        <v>1</v>
      </c>
      <c r="AG2739" s="14">
        <f t="shared" si="3"/>
        <v>0</v>
      </c>
      <c r="AH2739" s="14">
        <f t="shared" si="4"/>
        <v>0</v>
      </c>
      <c r="AI2739" s="14">
        <f t="shared" si="5"/>
        <v>0</v>
      </c>
      <c r="AJ2739" s="10"/>
    </row>
    <row r="2740" ht="15.75" customHeight="1">
      <c r="A2740" s="9">
        <v>45697.0</v>
      </c>
      <c r="B2740" s="10" t="s">
        <v>6210</v>
      </c>
      <c r="C2740" s="10" t="s">
        <v>6211</v>
      </c>
      <c r="D2740" s="11">
        <v>7.1986814965E10</v>
      </c>
      <c r="E2740" s="10" t="s">
        <v>8586</v>
      </c>
      <c r="F2740" s="10" t="s">
        <v>8640</v>
      </c>
      <c r="G2740" s="10" t="s">
        <v>8597</v>
      </c>
      <c r="H2740" s="10" t="s">
        <v>8626</v>
      </c>
      <c r="I2740" s="10" t="s">
        <v>8590</v>
      </c>
      <c r="J2740" s="10" t="s">
        <v>8617</v>
      </c>
      <c r="K2740" s="10" t="s">
        <v>8590</v>
      </c>
      <c r="L2740" s="10" t="s">
        <v>8592</v>
      </c>
      <c r="M2740" s="10" t="s">
        <v>8625</v>
      </c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3">
        <f>ROUNDUP(SUM(VLOOKUP(F2740,'Pontuação 3.0'!A$2:B$11,2,FALSE),VLOOKUP(E2740,'Pontuação 3.0'!C$2:D$11,2,FALSE),VLOOKUP(H2740,'Pontuação 3.0'!I$2:J$11,2,FALSE),VLOOKUP(J2740,'Pontuação 3.0'!G$2:H$11,2,FALSE),VLOOKUP(G2740,'Pontuação 3.0'!E$2:F$11,2,FALSE),VLOOKUP(K2740,'Pontuação 3.0'!K$2:L$11,2,FALSE),VLOOKUP(L2740,'Pontuação 3.0'!M$2:N$13,2,FALSE)),0)</f>
        <v>1994</v>
      </c>
      <c r="AD2740" s="14">
        <f t="shared" si="1"/>
        <v>199</v>
      </c>
      <c r="AE2740" s="14" t="str">
        <f t="array" ref="AE2740">IFERROR(INDEX('Pontuação 3.0'!G$13:G$191, MATCH(AD2740, 'Pontuação 3.0'!F$13:F$191, 0)), "Faixa Indefinida")</f>
        <v>C</v>
      </c>
      <c r="AF2740" s="14">
        <f t="shared" si="2"/>
        <v>0</v>
      </c>
      <c r="AG2740" s="14">
        <f t="shared" si="3"/>
        <v>0</v>
      </c>
      <c r="AH2740" s="14">
        <f t="shared" si="4"/>
        <v>1</v>
      </c>
      <c r="AI2740" s="14">
        <f t="shared" si="5"/>
        <v>0</v>
      </c>
      <c r="AJ2740" s="10"/>
    </row>
    <row r="2741" ht="15.75" customHeight="1">
      <c r="A2741" s="9">
        <v>45697.0</v>
      </c>
      <c r="B2741" s="10" t="s">
        <v>6218</v>
      </c>
      <c r="C2741" s="10" t="s">
        <v>6219</v>
      </c>
      <c r="D2741" s="11">
        <v>4.7992285381E10</v>
      </c>
      <c r="E2741" s="10" t="s">
        <v>8586</v>
      </c>
      <c r="F2741" s="10" t="s">
        <v>8596</v>
      </c>
      <c r="G2741" s="10" t="s">
        <v>8620</v>
      </c>
      <c r="H2741" s="10" t="s">
        <v>8626</v>
      </c>
      <c r="I2741" s="10" t="s">
        <v>8590</v>
      </c>
      <c r="J2741" s="10" t="s">
        <v>8624</v>
      </c>
      <c r="K2741" s="10" t="s">
        <v>8606</v>
      </c>
      <c r="L2741" s="10" t="s">
        <v>8592</v>
      </c>
      <c r="M2741" s="10" t="s">
        <v>8625</v>
      </c>
      <c r="N2741" s="12" t="s">
        <v>11</v>
      </c>
      <c r="O2741" s="12" t="s">
        <v>13</v>
      </c>
      <c r="P2741" s="12" t="s">
        <v>19</v>
      </c>
      <c r="Q2741" s="12" t="s">
        <v>1424</v>
      </c>
      <c r="R2741" s="12" t="s">
        <v>23</v>
      </c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3">
        <f>ROUNDUP(SUM(VLOOKUP(F2741,'Pontuação 3.0'!A$2:B$11,2,FALSE),VLOOKUP(E2741,'Pontuação 3.0'!C$2:D$11,2,FALSE),VLOOKUP(H2741,'Pontuação 3.0'!I$2:J$11,2,FALSE),VLOOKUP(J2741,'Pontuação 3.0'!G$2:H$11,2,FALSE),VLOOKUP(G2741,'Pontuação 3.0'!E$2:F$11,2,FALSE),VLOOKUP(K2741,'Pontuação 3.0'!K$2:L$11,2,FALSE),VLOOKUP(L2741,'Pontuação 3.0'!M$2:N$13,2,FALSE)),0)</f>
        <v>1985</v>
      </c>
      <c r="AD2741" s="14">
        <f t="shared" si="1"/>
        <v>199</v>
      </c>
      <c r="AE2741" s="14" t="str">
        <f t="array" ref="AE2741">IFERROR(INDEX('Pontuação 3.0'!G$13:G$191, MATCH(AD2741, 'Pontuação 3.0'!F$13:F$191, 0)), "Faixa Indefinida")</f>
        <v>C</v>
      </c>
      <c r="AF2741" s="14">
        <f t="shared" si="2"/>
        <v>0</v>
      </c>
      <c r="AG2741" s="14">
        <f t="shared" si="3"/>
        <v>0</v>
      </c>
      <c r="AH2741" s="14">
        <f t="shared" si="4"/>
        <v>1</v>
      </c>
      <c r="AI2741" s="14">
        <f t="shared" si="5"/>
        <v>0</v>
      </c>
      <c r="AJ2741" s="10"/>
    </row>
    <row r="2742" ht="15.75" customHeight="1">
      <c r="A2742" s="9">
        <v>45697.0</v>
      </c>
      <c r="B2742" s="10" t="s">
        <v>6224</v>
      </c>
      <c r="C2742" s="10" t="s">
        <v>6225</v>
      </c>
      <c r="D2742" s="11">
        <v>9.9545647E8</v>
      </c>
      <c r="E2742" s="10" t="s">
        <v>8622</v>
      </c>
      <c r="F2742" s="10" t="s">
        <v>8587</v>
      </c>
      <c r="G2742" s="10" t="s">
        <v>8588</v>
      </c>
      <c r="H2742" s="10" t="s">
        <v>8598</v>
      </c>
      <c r="I2742" s="10" t="s">
        <v>8590</v>
      </c>
      <c r="J2742" s="10" t="s">
        <v>8624</v>
      </c>
      <c r="K2742" s="10" t="s">
        <v>8590</v>
      </c>
      <c r="L2742" s="10" t="s">
        <v>8629</v>
      </c>
      <c r="M2742" s="10" t="s">
        <v>8611</v>
      </c>
      <c r="N2742" s="12" t="s">
        <v>11</v>
      </c>
      <c r="O2742" s="12" t="s">
        <v>13</v>
      </c>
      <c r="P2742" s="12" t="s">
        <v>19</v>
      </c>
      <c r="Q2742" s="12" t="s">
        <v>15</v>
      </c>
      <c r="R2742" s="12" t="s">
        <v>14</v>
      </c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3">
        <f>ROUNDUP(SUM(VLOOKUP(F2742,'Pontuação 3.0'!A$2:B$11,2,FALSE),VLOOKUP(E2742,'Pontuação 3.0'!C$2:D$11,2,FALSE),VLOOKUP(H2742,'Pontuação 3.0'!I$2:J$11,2,FALSE),VLOOKUP(J2742,'Pontuação 3.0'!G$2:H$11,2,FALSE),VLOOKUP(G2742,'Pontuação 3.0'!E$2:F$11,2,FALSE),VLOOKUP(K2742,'Pontuação 3.0'!K$2:L$11,2,FALSE),VLOOKUP(L2742,'Pontuação 3.0'!M$2:N$13,2,FALSE)),0)</f>
        <v>2093</v>
      </c>
      <c r="AD2742" s="14">
        <f t="shared" si="1"/>
        <v>209</v>
      </c>
      <c r="AE2742" s="14" t="str">
        <f t="array" ref="AE2742">IFERROR(INDEX('Pontuação 3.0'!G$13:G$191, MATCH(AD2742, 'Pontuação 3.0'!F$13:F$191, 0)), "Faixa Indefinida")</f>
        <v>C</v>
      </c>
      <c r="AF2742" s="14">
        <f t="shared" si="2"/>
        <v>0</v>
      </c>
      <c r="AG2742" s="14">
        <f t="shared" si="3"/>
        <v>0</v>
      </c>
      <c r="AH2742" s="14">
        <f t="shared" si="4"/>
        <v>1</v>
      </c>
      <c r="AI2742" s="14">
        <f t="shared" si="5"/>
        <v>0</v>
      </c>
      <c r="AJ2742" s="10"/>
    </row>
    <row r="2743" ht="15.75" customHeight="1">
      <c r="A2743" s="9">
        <v>45697.0</v>
      </c>
      <c r="B2743" s="10" t="s">
        <v>1361</v>
      </c>
      <c r="C2743" s="10" t="s">
        <v>6229</v>
      </c>
      <c r="D2743" s="10" t="s">
        <v>6230</v>
      </c>
      <c r="E2743" s="10" t="s">
        <v>8586</v>
      </c>
      <c r="F2743" s="10" t="s">
        <v>8587</v>
      </c>
      <c r="G2743" s="10" t="s">
        <v>8588</v>
      </c>
      <c r="H2743" s="10" t="s">
        <v>8598</v>
      </c>
      <c r="I2743" s="10" t="s">
        <v>8614</v>
      </c>
      <c r="J2743" s="10" t="s">
        <v>8599</v>
      </c>
      <c r="K2743" s="10" t="s">
        <v>8590</v>
      </c>
      <c r="L2743" s="10" t="s">
        <v>8615</v>
      </c>
      <c r="M2743" s="10" t="s">
        <v>8601</v>
      </c>
      <c r="N2743" s="12" t="s">
        <v>11</v>
      </c>
      <c r="O2743" s="12" t="s">
        <v>13</v>
      </c>
      <c r="P2743" s="12" t="s">
        <v>39</v>
      </c>
      <c r="Q2743" s="12" t="s">
        <v>15</v>
      </c>
      <c r="R2743" s="12" t="s">
        <v>14</v>
      </c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3">
        <f>ROUNDUP(SUM(VLOOKUP(F2743,'Pontuação 3.0'!A$2:B$11,2,FALSE),VLOOKUP(E2743,'Pontuação 3.0'!C$2:D$11,2,FALSE),VLOOKUP(H2743,'Pontuação 3.0'!I$2:J$11,2,FALSE),VLOOKUP(J2743,'Pontuação 3.0'!G$2:H$11,2,FALSE),VLOOKUP(G2743,'Pontuação 3.0'!E$2:F$11,2,FALSE),VLOOKUP(K2743,'Pontuação 3.0'!K$2:L$11,2,FALSE),VLOOKUP(L2743,'Pontuação 3.0'!M$2:N$13,2,FALSE)),0)</f>
        <v>2208</v>
      </c>
      <c r="AD2743" s="14">
        <f t="shared" si="1"/>
        <v>221</v>
      </c>
      <c r="AE2743" s="14" t="str">
        <f t="array" ref="AE2743">IFERROR(INDEX('Pontuação 3.0'!G$13:G$191, MATCH(AD2743, 'Pontuação 3.0'!F$13:F$191, 0)), "Faixa Indefinida")</f>
        <v>B</v>
      </c>
      <c r="AF2743" s="14">
        <f t="shared" si="2"/>
        <v>0</v>
      </c>
      <c r="AG2743" s="14">
        <f t="shared" si="3"/>
        <v>1</v>
      </c>
      <c r="AH2743" s="14">
        <f t="shared" si="4"/>
        <v>0</v>
      </c>
      <c r="AI2743" s="14">
        <f t="shared" si="5"/>
        <v>0</v>
      </c>
      <c r="AJ2743" s="10"/>
    </row>
    <row r="2744" ht="15.75" customHeight="1">
      <c r="A2744" s="9">
        <v>45697.0</v>
      </c>
      <c r="B2744" s="10" t="s">
        <v>6226</v>
      </c>
      <c r="C2744" s="10" t="s">
        <v>6227</v>
      </c>
      <c r="D2744" s="10" t="s">
        <v>6228</v>
      </c>
      <c r="E2744" s="10" t="s">
        <v>8622</v>
      </c>
      <c r="F2744" s="10" t="s">
        <v>8610</v>
      </c>
      <c r="G2744" s="10" t="s">
        <v>8620</v>
      </c>
      <c r="H2744" s="10" t="s">
        <v>8632</v>
      </c>
      <c r="I2744" s="10" t="s">
        <v>8614</v>
      </c>
      <c r="J2744" s="10" t="s">
        <v>8591</v>
      </c>
      <c r="K2744" s="10" t="s">
        <v>8590</v>
      </c>
      <c r="L2744" s="10" t="s">
        <v>8615</v>
      </c>
      <c r="M2744" s="10" t="s">
        <v>8625</v>
      </c>
      <c r="N2744" s="12" t="s">
        <v>11</v>
      </c>
      <c r="O2744" s="12" t="s">
        <v>13</v>
      </c>
      <c r="P2744" s="12" t="s">
        <v>22</v>
      </c>
      <c r="Q2744" s="12" t="s">
        <v>261</v>
      </c>
      <c r="R2744" s="12" t="s">
        <v>14</v>
      </c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3">
        <f>ROUNDUP(SUM(VLOOKUP(F2744,'Pontuação 3.0'!A$2:B$11,2,FALSE),VLOOKUP(E2744,'Pontuação 3.0'!C$2:D$11,2,FALSE),VLOOKUP(H2744,'Pontuação 3.0'!I$2:J$11,2,FALSE),VLOOKUP(J2744,'Pontuação 3.0'!G$2:H$11,2,FALSE),VLOOKUP(G2744,'Pontuação 3.0'!E$2:F$11,2,FALSE),VLOOKUP(K2744,'Pontuação 3.0'!K$2:L$11,2,FALSE),VLOOKUP(L2744,'Pontuação 3.0'!M$2:N$13,2,FALSE)),0)</f>
        <v>1860</v>
      </c>
      <c r="AD2744" s="14">
        <f t="shared" si="1"/>
        <v>186</v>
      </c>
      <c r="AE2744" s="14" t="str">
        <f t="array" ref="AE2744">IFERROR(INDEX('Pontuação 3.0'!G$13:G$191, MATCH(AD2744, 'Pontuação 3.0'!F$13:F$191, 0)), "Faixa Indefinida")</f>
        <v>D</v>
      </c>
      <c r="AF2744" s="14">
        <f t="shared" si="2"/>
        <v>0</v>
      </c>
      <c r="AG2744" s="14">
        <f t="shared" si="3"/>
        <v>0</v>
      </c>
      <c r="AH2744" s="14">
        <f t="shared" si="4"/>
        <v>0</v>
      </c>
      <c r="AI2744" s="14">
        <f t="shared" si="5"/>
        <v>1</v>
      </c>
      <c r="AJ2744" s="10"/>
    </row>
    <row r="2745" ht="15.75" customHeight="1">
      <c r="A2745" s="9">
        <v>45697.0</v>
      </c>
      <c r="B2745" s="10" t="s">
        <v>6233</v>
      </c>
      <c r="C2745" s="10" t="s">
        <v>6234</v>
      </c>
      <c r="D2745" s="11">
        <v>5.5991572559E10</v>
      </c>
      <c r="E2745" s="10" t="s">
        <v>8586</v>
      </c>
      <c r="F2745" s="10" t="s">
        <v>8596</v>
      </c>
      <c r="G2745" s="10" t="s">
        <v>8588</v>
      </c>
      <c r="H2745" s="10" t="s">
        <v>8598</v>
      </c>
      <c r="I2745" s="10" t="s">
        <v>8614</v>
      </c>
      <c r="J2745" s="10" t="s">
        <v>8591</v>
      </c>
      <c r="K2745" s="10" t="s">
        <v>8590</v>
      </c>
      <c r="L2745" s="10" t="s">
        <v>8592</v>
      </c>
      <c r="M2745" s="10" t="s">
        <v>8611</v>
      </c>
      <c r="N2745" s="12" t="s">
        <v>11</v>
      </c>
      <c r="O2745" s="12" t="s">
        <v>13</v>
      </c>
      <c r="P2745" s="12" t="s">
        <v>502</v>
      </c>
      <c r="Q2745" s="12" t="s">
        <v>503</v>
      </c>
      <c r="R2745" s="12" t="s">
        <v>23</v>
      </c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3">
        <f>ROUNDUP(SUM(VLOOKUP(F2745,'Pontuação 3.0'!A$2:B$11,2,FALSE),VLOOKUP(E2745,'Pontuação 3.0'!C$2:D$11,2,FALSE),VLOOKUP(H2745,'Pontuação 3.0'!I$2:J$11,2,FALSE),VLOOKUP(J2745,'Pontuação 3.0'!G$2:H$11,2,FALSE),VLOOKUP(G2745,'Pontuação 3.0'!E$2:F$11,2,FALSE),VLOOKUP(K2745,'Pontuação 3.0'!K$2:L$11,2,FALSE),VLOOKUP(L2745,'Pontuação 3.0'!M$2:N$13,2,FALSE)),0)</f>
        <v>2141</v>
      </c>
      <c r="AD2745" s="14">
        <f t="shared" si="1"/>
        <v>214</v>
      </c>
      <c r="AE2745" s="14" t="str">
        <f t="array" ref="AE2745">IFERROR(INDEX('Pontuação 3.0'!G$13:G$191, MATCH(AD2745, 'Pontuação 3.0'!F$13:F$191, 0)), "Faixa Indefinida")</f>
        <v>B</v>
      </c>
      <c r="AF2745" s="14">
        <f t="shared" si="2"/>
        <v>0</v>
      </c>
      <c r="AG2745" s="14">
        <f t="shared" si="3"/>
        <v>1</v>
      </c>
      <c r="AH2745" s="14">
        <f t="shared" si="4"/>
        <v>0</v>
      </c>
      <c r="AI2745" s="14">
        <f t="shared" si="5"/>
        <v>0</v>
      </c>
      <c r="AJ2745" s="10"/>
    </row>
    <row r="2746" ht="15.75" customHeight="1">
      <c r="A2746" s="9">
        <v>45697.0</v>
      </c>
      <c r="B2746" s="10" t="s">
        <v>6237</v>
      </c>
      <c r="C2746" s="10" t="s">
        <v>6238</v>
      </c>
      <c r="D2746" s="11">
        <v>6.7998129046E10</v>
      </c>
      <c r="E2746" s="10" t="s">
        <v>8586</v>
      </c>
      <c r="F2746" s="10" t="s">
        <v>8631</v>
      </c>
      <c r="G2746" s="10" t="s">
        <v>8588</v>
      </c>
      <c r="H2746" s="10" t="s">
        <v>8626</v>
      </c>
      <c r="I2746" s="10" t="s">
        <v>8590</v>
      </c>
      <c r="J2746" s="10" t="s">
        <v>8599</v>
      </c>
      <c r="K2746" s="10" t="s">
        <v>8590</v>
      </c>
      <c r="L2746" s="10" t="s">
        <v>8615</v>
      </c>
      <c r="M2746" s="10" t="s">
        <v>8621</v>
      </c>
      <c r="N2746" s="12" t="s">
        <v>11</v>
      </c>
      <c r="O2746" s="12" t="s">
        <v>13</v>
      </c>
      <c r="P2746" s="12" t="s">
        <v>19</v>
      </c>
      <c r="Q2746" s="12" t="s">
        <v>49</v>
      </c>
      <c r="R2746" s="12" t="s">
        <v>14</v>
      </c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3">
        <f>ROUNDUP(SUM(VLOOKUP(F2746,'Pontuação 3.0'!A$2:B$11,2,FALSE),VLOOKUP(E2746,'Pontuação 3.0'!C$2:D$11,2,FALSE),VLOOKUP(H2746,'Pontuação 3.0'!I$2:J$11,2,FALSE),VLOOKUP(J2746,'Pontuação 3.0'!G$2:H$11,2,FALSE),VLOOKUP(G2746,'Pontuação 3.0'!E$2:F$11,2,FALSE),VLOOKUP(K2746,'Pontuação 3.0'!K$2:L$11,2,FALSE),VLOOKUP(L2746,'Pontuação 3.0'!M$2:N$13,2,FALSE)),0)</f>
        <v>2045</v>
      </c>
      <c r="AD2746" s="14">
        <f t="shared" si="1"/>
        <v>205</v>
      </c>
      <c r="AE2746" s="14" t="str">
        <f t="array" ref="AE2746">IFERROR(INDEX('Pontuação 3.0'!G$13:G$191, MATCH(AD2746, 'Pontuação 3.0'!F$13:F$191, 0)), "Faixa Indefinida")</f>
        <v>C</v>
      </c>
      <c r="AF2746" s="14">
        <f t="shared" si="2"/>
        <v>0</v>
      </c>
      <c r="AG2746" s="14">
        <f t="shared" si="3"/>
        <v>0</v>
      </c>
      <c r="AH2746" s="14">
        <f t="shared" si="4"/>
        <v>1</v>
      </c>
      <c r="AI2746" s="14">
        <f t="shared" si="5"/>
        <v>0</v>
      </c>
      <c r="AJ2746" s="10"/>
    </row>
    <row r="2747" ht="15.75" customHeight="1">
      <c r="A2747" s="9">
        <v>45697.0</v>
      </c>
      <c r="B2747" s="10" t="s">
        <v>2021</v>
      </c>
      <c r="C2747" s="10" t="s">
        <v>6239</v>
      </c>
      <c r="D2747" s="10" t="s">
        <v>6240</v>
      </c>
      <c r="E2747" s="10" t="s">
        <v>8622</v>
      </c>
      <c r="F2747" s="10" t="s">
        <v>8596</v>
      </c>
      <c r="G2747" s="10" t="s">
        <v>8628</v>
      </c>
      <c r="H2747" s="10" t="s">
        <v>8626</v>
      </c>
      <c r="I2747" s="10" t="s">
        <v>8614</v>
      </c>
      <c r="J2747" s="10" t="s">
        <v>8599</v>
      </c>
      <c r="K2747" s="10" t="s">
        <v>8590</v>
      </c>
      <c r="L2747" s="10" t="s">
        <v>8592</v>
      </c>
      <c r="M2747" s="10" t="s">
        <v>8601</v>
      </c>
      <c r="N2747" s="12" t="s">
        <v>11</v>
      </c>
      <c r="O2747" s="12" t="s">
        <v>13</v>
      </c>
      <c r="P2747" s="12" t="s">
        <v>19</v>
      </c>
      <c r="Q2747" s="12" t="s">
        <v>386</v>
      </c>
      <c r="R2747" s="12" t="s">
        <v>14</v>
      </c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3">
        <f>ROUNDUP(SUM(VLOOKUP(F2747,'Pontuação 3.0'!A$2:B$11,2,FALSE),VLOOKUP(E2747,'Pontuação 3.0'!C$2:D$11,2,FALSE),VLOOKUP(H2747,'Pontuação 3.0'!I$2:J$11,2,FALSE),VLOOKUP(J2747,'Pontuação 3.0'!G$2:H$11,2,FALSE),VLOOKUP(G2747,'Pontuação 3.0'!E$2:F$11,2,FALSE),VLOOKUP(K2747,'Pontuação 3.0'!K$2:L$11,2,FALSE),VLOOKUP(L2747,'Pontuação 3.0'!M$2:N$13,2,FALSE)),0)</f>
        <v>1661</v>
      </c>
      <c r="AD2747" s="14">
        <f t="shared" si="1"/>
        <v>166</v>
      </c>
      <c r="AE2747" s="14" t="str">
        <f t="array" ref="AE2747">IFERROR(INDEX('Pontuação 3.0'!G$13:G$191, MATCH(AD2747, 'Pontuação 3.0'!F$13:F$191, 0)), "Faixa Indefinida")</f>
        <v>D</v>
      </c>
      <c r="AF2747" s="14">
        <f t="shared" si="2"/>
        <v>0</v>
      </c>
      <c r="AG2747" s="14">
        <f t="shared" si="3"/>
        <v>0</v>
      </c>
      <c r="AH2747" s="14">
        <f t="shared" si="4"/>
        <v>0</v>
      </c>
      <c r="AI2747" s="14">
        <f t="shared" si="5"/>
        <v>1</v>
      </c>
      <c r="AJ2747" s="10"/>
    </row>
    <row r="2748" ht="15.75" customHeight="1">
      <c r="A2748" s="9">
        <v>45697.0</v>
      </c>
      <c r="B2748" s="10" t="s">
        <v>6241</v>
      </c>
      <c r="C2748" s="10" t="s">
        <v>6242</v>
      </c>
      <c r="D2748" s="10" t="s">
        <v>6243</v>
      </c>
      <c r="E2748" s="10" t="s">
        <v>8622</v>
      </c>
      <c r="F2748" s="10" t="s">
        <v>8587</v>
      </c>
      <c r="G2748" s="10" t="s">
        <v>8588</v>
      </c>
      <c r="H2748" s="10" t="s">
        <v>8626</v>
      </c>
      <c r="I2748" s="10" t="s">
        <v>8614</v>
      </c>
      <c r="J2748" s="10" t="s">
        <v>8599</v>
      </c>
      <c r="K2748" s="10" t="s">
        <v>8590</v>
      </c>
      <c r="L2748" s="10" t="s">
        <v>8615</v>
      </c>
      <c r="M2748" s="10" t="s">
        <v>8601</v>
      </c>
      <c r="N2748" s="12" t="s">
        <v>11</v>
      </c>
      <c r="O2748" s="12" t="s">
        <v>13</v>
      </c>
      <c r="P2748" s="12" t="s">
        <v>19</v>
      </c>
      <c r="Q2748" s="12" t="s">
        <v>15</v>
      </c>
      <c r="R2748" s="12" t="s">
        <v>14</v>
      </c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3">
        <f>ROUNDUP(SUM(VLOOKUP(F2748,'Pontuação 3.0'!A$2:B$11,2,FALSE),VLOOKUP(E2748,'Pontuação 3.0'!C$2:D$11,2,FALSE),VLOOKUP(H2748,'Pontuação 3.0'!I$2:J$11,2,FALSE),VLOOKUP(J2748,'Pontuação 3.0'!G$2:H$11,2,FALSE),VLOOKUP(G2748,'Pontuação 3.0'!E$2:F$11,2,FALSE),VLOOKUP(K2748,'Pontuação 3.0'!K$2:L$11,2,FALSE),VLOOKUP(L2748,'Pontuação 3.0'!M$2:N$13,2,FALSE)),0)</f>
        <v>2030</v>
      </c>
      <c r="AD2748" s="14">
        <f t="shared" si="1"/>
        <v>203</v>
      </c>
      <c r="AE2748" s="14" t="str">
        <f t="array" ref="AE2748">IFERROR(INDEX('Pontuação 3.0'!G$13:G$191, MATCH(AD2748, 'Pontuação 3.0'!F$13:F$191, 0)), "Faixa Indefinida")</f>
        <v>C</v>
      </c>
      <c r="AF2748" s="14">
        <f t="shared" si="2"/>
        <v>0</v>
      </c>
      <c r="AG2748" s="14">
        <f t="shared" si="3"/>
        <v>0</v>
      </c>
      <c r="AH2748" s="14">
        <f t="shared" si="4"/>
        <v>1</v>
      </c>
      <c r="AI2748" s="14">
        <f t="shared" si="5"/>
        <v>0</v>
      </c>
      <c r="AJ2748" s="10"/>
    </row>
    <row r="2749" ht="15.75" customHeight="1">
      <c r="A2749" s="9">
        <v>45697.0</v>
      </c>
      <c r="B2749" s="10" t="s">
        <v>6250</v>
      </c>
      <c r="C2749" s="10" t="s">
        <v>6251</v>
      </c>
      <c r="D2749" s="11">
        <v>8.1996256754E10</v>
      </c>
      <c r="E2749" s="10" t="s">
        <v>8586</v>
      </c>
      <c r="F2749" s="10" t="s">
        <v>8587</v>
      </c>
      <c r="G2749" s="10" t="s">
        <v>8620</v>
      </c>
      <c r="H2749" s="10" t="s">
        <v>8589</v>
      </c>
      <c r="I2749" s="10" t="s">
        <v>8590</v>
      </c>
      <c r="J2749" s="10" t="s">
        <v>8599</v>
      </c>
      <c r="K2749" s="10" t="s">
        <v>8590</v>
      </c>
      <c r="L2749" s="10" t="s">
        <v>8592</v>
      </c>
      <c r="M2749" s="10" t="s">
        <v>8601</v>
      </c>
      <c r="N2749" s="12" t="s">
        <v>11</v>
      </c>
      <c r="O2749" s="12" t="s">
        <v>13</v>
      </c>
      <c r="P2749" s="12" t="s">
        <v>12</v>
      </c>
      <c r="Q2749" s="12" t="s">
        <v>4391</v>
      </c>
      <c r="R2749" s="12" t="s">
        <v>14</v>
      </c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3">
        <f>ROUNDUP(SUM(VLOOKUP(F2749,'Pontuação 3.0'!A$2:B$11,2,FALSE),VLOOKUP(E2749,'Pontuação 3.0'!C$2:D$11,2,FALSE),VLOOKUP(H2749,'Pontuação 3.0'!I$2:J$11,2,FALSE),VLOOKUP(J2749,'Pontuação 3.0'!G$2:H$11,2,FALSE),VLOOKUP(G2749,'Pontuação 3.0'!E$2:F$11,2,FALSE),VLOOKUP(K2749,'Pontuação 3.0'!K$2:L$11,2,FALSE),VLOOKUP(L2749,'Pontuação 3.0'!M$2:N$13,2,FALSE)),0)</f>
        <v>2069</v>
      </c>
      <c r="AD2749" s="14">
        <f t="shared" si="1"/>
        <v>207</v>
      </c>
      <c r="AE2749" s="14" t="str">
        <f t="array" ref="AE2749">IFERROR(INDEX('Pontuação 3.0'!G$13:G$191, MATCH(AD2749, 'Pontuação 3.0'!F$13:F$191, 0)), "Faixa Indefinida")</f>
        <v>C</v>
      </c>
      <c r="AF2749" s="14">
        <f t="shared" si="2"/>
        <v>0</v>
      </c>
      <c r="AG2749" s="14">
        <f t="shared" si="3"/>
        <v>0</v>
      </c>
      <c r="AH2749" s="14">
        <f t="shared" si="4"/>
        <v>1</v>
      </c>
      <c r="AI2749" s="14">
        <f t="shared" si="5"/>
        <v>0</v>
      </c>
      <c r="AJ2749" s="10"/>
    </row>
    <row r="2750" ht="15.75" customHeight="1">
      <c r="A2750" s="9">
        <v>45697.0</v>
      </c>
      <c r="B2750" s="10" t="s">
        <v>6244</v>
      </c>
      <c r="C2750" s="10" t="s">
        <v>6245</v>
      </c>
      <c r="D2750" s="10" t="s">
        <v>6246</v>
      </c>
      <c r="E2750" s="10" t="s">
        <v>8586</v>
      </c>
      <c r="F2750" s="10" t="s">
        <v>8596</v>
      </c>
      <c r="G2750" s="10" t="s">
        <v>8588</v>
      </c>
      <c r="H2750" s="10" t="s">
        <v>8598</v>
      </c>
      <c r="I2750" s="10" t="s">
        <v>8590</v>
      </c>
      <c r="J2750" s="10" t="s">
        <v>8599</v>
      </c>
      <c r="K2750" s="10" t="s">
        <v>8606</v>
      </c>
      <c r="L2750" s="10" t="s">
        <v>8615</v>
      </c>
      <c r="M2750" s="10" t="s">
        <v>8593</v>
      </c>
      <c r="N2750" s="12" t="s">
        <v>11</v>
      </c>
      <c r="O2750" s="12" t="s">
        <v>13</v>
      </c>
      <c r="P2750" s="12" t="s">
        <v>513</v>
      </c>
      <c r="Q2750" s="12" t="s">
        <v>514</v>
      </c>
      <c r="R2750" s="12" t="s">
        <v>23</v>
      </c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3">
        <f>ROUNDUP(SUM(VLOOKUP(F2750,'Pontuação 3.0'!A$2:B$11,2,FALSE),VLOOKUP(E2750,'Pontuação 3.0'!C$2:D$11,2,FALSE),VLOOKUP(H2750,'Pontuação 3.0'!I$2:J$11,2,FALSE),VLOOKUP(J2750,'Pontuação 3.0'!G$2:H$11,2,FALSE),VLOOKUP(G2750,'Pontuação 3.0'!E$2:F$11,2,FALSE),VLOOKUP(K2750,'Pontuação 3.0'!K$2:L$11,2,FALSE),VLOOKUP(L2750,'Pontuação 3.0'!M$2:N$13,2,FALSE)),0)</f>
        <v>2336</v>
      </c>
      <c r="AD2750" s="14">
        <f t="shared" si="1"/>
        <v>234</v>
      </c>
      <c r="AE2750" s="14" t="str">
        <f t="array" ref="AE2750">IFERROR(INDEX('Pontuação 3.0'!G$13:G$191, MATCH(AD2750, 'Pontuação 3.0'!F$13:F$191, 0)), "Faixa Indefinida")</f>
        <v>B</v>
      </c>
      <c r="AF2750" s="14">
        <f t="shared" si="2"/>
        <v>0</v>
      </c>
      <c r="AG2750" s="14">
        <f t="shared" si="3"/>
        <v>1</v>
      </c>
      <c r="AH2750" s="14">
        <f t="shared" si="4"/>
        <v>0</v>
      </c>
      <c r="AI2750" s="14">
        <f t="shared" si="5"/>
        <v>0</v>
      </c>
      <c r="AJ2750" s="10"/>
    </row>
    <row r="2751" ht="15.75" customHeight="1">
      <c r="A2751" s="9">
        <v>45697.0</v>
      </c>
      <c r="B2751" s="10" t="s">
        <v>6252</v>
      </c>
      <c r="C2751" s="10" t="s">
        <v>6253</v>
      </c>
      <c r="D2751" s="11">
        <v>2.1970061294E10</v>
      </c>
      <c r="E2751" s="10" t="s">
        <v>8622</v>
      </c>
      <c r="F2751" s="10" t="s">
        <v>8596</v>
      </c>
      <c r="G2751" s="10" t="s">
        <v>8616</v>
      </c>
      <c r="H2751" s="10" t="s">
        <v>8626</v>
      </c>
      <c r="I2751" s="10" t="s">
        <v>8590</v>
      </c>
      <c r="J2751" s="10" t="s">
        <v>8617</v>
      </c>
      <c r="K2751" s="10" t="s">
        <v>8590</v>
      </c>
      <c r="L2751" s="10" t="s">
        <v>8615</v>
      </c>
      <c r="M2751" s="10" t="s">
        <v>8625</v>
      </c>
      <c r="N2751" s="12" t="s">
        <v>11</v>
      </c>
      <c r="O2751" s="12" t="s">
        <v>13</v>
      </c>
      <c r="P2751" s="12" t="s">
        <v>19</v>
      </c>
      <c r="Q2751" s="12" t="s">
        <v>15</v>
      </c>
      <c r="R2751" s="12" t="s">
        <v>14</v>
      </c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3">
        <f>ROUNDUP(SUM(VLOOKUP(F2751,'Pontuação 3.0'!A$2:B$11,2,FALSE),VLOOKUP(E2751,'Pontuação 3.0'!C$2:D$11,2,FALSE),VLOOKUP(H2751,'Pontuação 3.0'!I$2:J$11,2,FALSE),VLOOKUP(J2751,'Pontuação 3.0'!G$2:H$11,2,FALSE),VLOOKUP(G2751,'Pontuação 3.0'!E$2:F$11,2,FALSE),VLOOKUP(K2751,'Pontuação 3.0'!K$2:L$11,2,FALSE),VLOOKUP(L2751,'Pontuação 3.0'!M$2:N$13,2,FALSE)),0)</f>
        <v>2266</v>
      </c>
      <c r="AD2751" s="14">
        <f t="shared" si="1"/>
        <v>227</v>
      </c>
      <c r="AE2751" s="14" t="str">
        <f t="array" ref="AE2751">IFERROR(INDEX('Pontuação 3.0'!G$13:G$191, MATCH(AD2751, 'Pontuação 3.0'!F$13:F$191, 0)), "Faixa Indefinida")</f>
        <v>B</v>
      </c>
      <c r="AF2751" s="14">
        <f t="shared" si="2"/>
        <v>0</v>
      </c>
      <c r="AG2751" s="14">
        <f t="shared" si="3"/>
        <v>1</v>
      </c>
      <c r="AH2751" s="14">
        <f t="shared" si="4"/>
        <v>0</v>
      </c>
      <c r="AI2751" s="14">
        <f t="shared" si="5"/>
        <v>0</v>
      </c>
      <c r="AJ2751" s="10"/>
    </row>
    <row r="2752" ht="15.75" customHeight="1">
      <c r="A2752" s="9">
        <v>45697.0</v>
      </c>
      <c r="B2752" s="10" t="s">
        <v>6254</v>
      </c>
      <c r="C2752" s="10" t="s">
        <v>2253</v>
      </c>
      <c r="D2752" s="10" t="s">
        <v>2254</v>
      </c>
      <c r="E2752" s="10" t="s">
        <v>8586</v>
      </c>
      <c r="F2752" s="10" t="s">
        <v>8596</v>
      </c>
      <c r="G2752" s="10" t="s">
        <v>8588</v>
      </c>
      <c r="H2752" s="10" t="s">
        <v>8589</v>
      </c>
      <c r="I2752" s="10" t="s">
        <v>8590</v>
      </c>
      <c r="J2752" s="10" t="s">
        <v>8599</v>
      </c>
      <c r="K2752" s="10" t="s">
        <v>8590</v>
      </c>
      <c r="L2752" s="10" t="s">
        <v>8592</v>
      </c>
      <c r="M2752" s="10" t="s">
        <v>8611</v>
      </c>
      <c r="N2752" s="12" t="s">
        <v>11</v>
      </c>
      <c r="O2752" s="12" t="s">
        <v>13</v>
      </c>
      <c r="P2752" s="12" t="s">
        <v>22</v>
      </c>
      <c r="Q2752" s="12" t="s">
        <v>34</v>
      </c>
      <c r="R2752" s="12" t="s">
        <v>14</v>
      </c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3">
        <f>ROUNDUP(SUM(VLOOKUP(F2752,'Pontuação 3.0'!A$2:B$11,2,FALSE),VLOOKUP(E2752,'Pontuação 3.0'!C$2:D$11,2,FALSE),VLOOKUP(H2752,'Pontuação 3.0'!I$2:J$11,2,FALSE),VLOOKUP(J2752,'Pontuação 3.0'!G$2:H$11,2,FALSE),VLOOKUP(G2752,'Pontuação 3.0'!E$2:F$11,2,FALSE),VLOOKUP(K2752,'Pontuação 3.0'!K$2:L$11,2,FALSE),VLOOKUP(L2752,'Pontuação 3.0'!M$2:N$13,2,FALSE)),0)</f>
        <v>2076</v>
      </c>
      <c r="AD2752" s="14">
        <f t="shared" si="1"/>
        <v>208</v>
      </c>
      <c r="AE2752" s="14" t="str">
        <f t="array" ref="AE2752">IFERROR(INDEX('Pontuação 3.0'!G$13:G$191, MATCH(AD2752, 'Pontuação 3.0'!F$13:F$191, 0)), "Faixa Indefinida")</f>
        <v>C</v>
      </c>
      <c r="AF2752" s="14">
        <f t="shared" si="2"/>
        <v>0</v>
      </c>
      <c r="AG2752" s="14">
        <f t="shared" si="3"/>
        <v>0</v>
      </c>
      <c r="AH2752" s="14">
        <f t="shared" si="4"/>
        <v>1</v>
      </c>
      <c r="AI2752" s="14">
        <f t="shared" si="5"/>
        <v>0</v>
      </c>
      <c r="AJ2752" s="10"/>
    </row>
    <row r="2753" ht="15.75" customHeight="1">
      <c r="A2753" s="9">
        <v>45697.0</v>
      </c>
      <c r="B2753" s="10" t="s">
        <v>6255</v>
      </c>
      <c r="C2753" s="10" t="s">
        <v>6256</v>
      </c>
      <c r="D2753" s="11">
        <v>7.199011453E9</v>
      </c>
      <c r="E2753" s="10" t="s">
        <v>8586</v>
      </c>
      <c r="F2753" s="10" t="s">
        <v>8631</v>
      </c>
      <c r="G2753" s="10" t="s">
        <v>8623</v>
      </c>
      <c r="H2753" s="10" t="s">
        <v>8626</v>
      </c>
      <c r="I2753" s="10" t="s">
        <v>8614</v>
      </c>
      <c r="J2753" s="10" t="s">
        <v>8617</v>
      </c>
      <c r="K2753" s="10" t="s">
        <v>8590</v>
      </c>
      <c r="L2753" s="10" t="s">
        <v>8615</v>
      </c>
      <c r="M2753" s="10" t="s">
        <v>8611</v>
      </c>
      <c r="N2753" s="12" t="s">
        <v>11</v>
      </c>
      <c r="O2753" s="12" t="s">
        <v>13</v>
      </c>
      <c r="P2753" s="12" t="s">
        <v>19</v>
      </c>
      <c r="Q2753" s="12" t="s">
        <v>15</v>
      </c>
      <c r="R2753" s="12" t="s">
        <v>14</v>
      </c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3">
        <f>ROUNDUP(SUM(VLOOKUP(F2753,'Pontuação 3.0'!A$2:B$11,2,FALSE),VLOOKUP(E2753,'Pontuação 3.0'!C$2:D$11,2,FALSE),VLOOKUP(H2753,'Pontuação 3.0'!I$2:J$11,2,FALSE),VLOOKUP(J2753,'Pontuação 3.0'!G$2:H$11,2,FALSE),VLOOKUP(G2753,'Pontuação 3.0'!E$2:F$11,2,FALSE),VLOOKUP(K2753,'Pontuação 3.0'!K$2:L$11,2,FALSE),VLOOKUP(L2753,'Pontuação 3.0'!M$2:N$13,2,FALSE)),0)</f>
        <v>2380</v>
      </c>
      <c r="AD2753" s="14">
        <f t="shared" si="1"/>
        <v>238</v>
      </c>
      <c r="AE2753" s="14" t="str">
        <f t="array" ref="AE2753">IFERROR(INDEX('Pontuação 3.0'!G$13:G$191, MATCH(AD2753, 'Pontuação 3.0'!F$13:F$191, 0)), "Faixa Indefinida")</f>
        <v>A</v>
      </c>
      <c r="AF2753" s="14">
        <f t="shared" si="2"/>
        <v>1</v>
      </c>
      <c r="AG2753" s="14">
        <f t="shared" si="3"/>
        <v>0</v>
      </c>
      <c r="AH2753" s="14">
        <f t="shared" si="4"/>
        <v>0</v>
      </c>
      <c r="AI2753" s="14">
        <f t="shared" si="5"/>
        <v>0</v>
      </c>
      <c r="AJ2753" s="10"/>
    </row>
    <row r="2754" ht="15.75" customHeight="1">
      <c r="A2754" s="9">
        <v>45697.0</v>
      </c>
      <c r="B2754" s="10" t="s">
        <v>6257</v>
      </c>
      <c r="C2754" s="10" t="s">
        <v>6258</v>
      </c>
      <c r="D2754" s="10" t="s">
        <v>6259</v>
      </c>
      <c r="E2754" s="10" t="s">
        <v>8586</v>
      </c>
      <c r="F2754" s="10" t="s">
        <v>8596</v>
      </c>
      <c r="G2754" s="10" t="s">
        <v>8588</v>
      </c>
      <c r="H2754" s="10" t="s">
        <v>8589</v>
      </c>
      <c r="I2754" s="10" t="s">
        <v>8590</v>
      </c>
      <c r="J2754" s="10" t="s">
        <v>8599</v>
      </c>
      <c r="K2754" s="10" t="s">
        <v>8590</v>
      </c>
      <c r="L2754" s="10" t="s">
        <v>8592</v>
      </c>
      <c r="M2754" s="10" t="s">
        <v>8593</v>
      </c>
      <c r="N2754" s="12" t="s">
        <v>11</v>
      </c>
      <c r="O2754" s="12" t="s">
        <v>13</v>
      </c>
      <c r="P2754" s="12" t="s">
        <v>68</v>
      </c>
      <c r="Q2754" s="12" t="s">
        <v>49</v>
      </c>
      <c r="R2754" s="12" t="s">
        <v>14</v>
      </c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3">
        <f>ROUNDUP(SUM(VLOOKUP(F2754,'Pontuação 3.0'!A$2:B$11,2,FALSE),VLOOKUP(E2754,'Pontuação 3.0'!C$2:D$11,2,FALSE),VLOOKUP(H2754,'Pontuação 3.0'!I$2:J$11,2,FALSE),VLOOKUP(J2754,'Pontuação 3.0'!G$2:H$11,2,FALSE),VLOOKUP(G2754,'Pontuação 3.0'!E$2:F$11,2,FALSE),VLOOKUP(K2754,'Pontuação 3.0'!K$2:L$11,2,FALSE),VLOOKUP(L2754,'Pontuação 3.0'!M$2:N$13,2,FALSE)),0)</f>
        <v>2076</v>
      </c>
      <c r="AD2754" s="14">
        <f t="shared" si="1"/>
        <v>208</v>
      </c>
      <c r="AE2754" s="14" t="str">
        <f t="array" ref="AE2754">IFERROR(INDEX('Pontuação 3.0'!G$13:G$191, MATCH(AD2754, 'Pontuação 3.0'!F$13:F$191, 0)), "Faixa Indefinida")</f>
        <v>C</v>
      </c>
      <c r="AF2754" s="14">
        <f t="shared" si="2"/>
        <v>0</v>
      </c>
      <c r="AG2754" s="14">
        <f t="shared" si="3"/>
        <v>0</v>
      </c>
      <c r="AH2754" s="14">
        <f t="shared" si="4"/>
        <v>1</v>
      </c>
      <c r="AI2754" s="14">
        <f t="shared" si="5"/>
        <v>0</v>
      </c>
      <c r="AJ2754" s="10"/>
    </row>
    <row r="2755" ht="15.75" customHeight="1">
      <c r="A2755" s="9">
        <v>45697.0</v>
      </c>
      <c r="B2755" s="10" t="s">
        <v>6260</v>
      </c>
      <c r="C2755" s="10" t="s">
        <v>6261</v>
      </c>
      <c r="D2755" s="11">
        <v>1.194168682E10</v>
      </c>
      <c r="E2755" s="10" t="s">
        <v>8622</v>
      </c>
      <c r="F2755" s="10" t="s">
        <v>8596</v>
      </c>
      <c r="G2755" s="10" t="s">
        <v>8628</v>
      </c>
      <c r="H2755" s="10" t="s">
        <v>8626</v>
      </c>
      <c r="I2755" s="10" t="s">
        <v>8590</v>
      </c>
      <c r="J2755" s="10" t="s">
        <v>8599</v>
      </c>
      <c r="K2755" s="10" t="s">
        <v>8590</v>
      </c>
      <c r="L2755" s="10" t="s">
        <v>8607</v>
      </c>
      <c r="M2755" s="10" t="s">
        <v>8601</v>
      </c>
      <c r="N2755" s="12" t="s">
        <v>11</v>
      </c>
      <c r="O2755" s="12" t="s">
        <v>13</v>
      </c>
      <c r="P2755" s="12" t="s">
        <v>80</v>
      </c>
      <c r="Q2755" s="12" t="s">
        <v>45</v>
      </c>
      <c r="R2755" s="12" t="s">
        <v>23</v>
      </c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3">
        <f>ROUNDUP(SUM(VLOOKUP(F2755,'Pontuação 3.0'!A$2:B$11,2,FALSE),VLOOKUP(E2755,'Pontuação 3.0'!C$2:D$11,2,FALSE),VLOOKUP(H2755,'Pontuação 3.0'!I$2:J$11,2,FALSE),VLOOKUP(J2755,'Pontuação 3.0'!G$2:H$11,2,FALSE),VLOOKUP(G2755,'Pontuação 3.0'!E$2:F$11,2,FALSE),VLOOKUP(K2755,'Pontuação 3.0'!K$2:L$11,2,FALSE),VLOOKUP(L2755,'Pontuação 3.0'!M$2:N$13,2,FALSE)),0)</f>
        <v>1631</v>
      </c>
      <c r="AD2755" s="14">
        <f t="shared" si="1"/>
        <v>163</v>
      </c>
      <c r="AE2755" s="14" t="str">
        <f t="array" ref="AE2755">IFERROR(INDEX('Pontuação 3.0'!G$13:G$191, MATCH(AD2755, 'Pontuação 3.0'!F$13:F$191, 0)), "Faixa Indefinida")</f>
        <v>D</v>
      </c>
      <c r="AF2755" s="14">
        <f t="shared" si="2"/>
        <v>0</v>
      </c>
      <c r="AG2755" s="14">
        <f t="shared" si="3"/>
        <v>0</v>
      </c>
      <c r="AH2755" s="14">
        <f t="shared" si="4"/>
        <v>0</v>
      </c>
      <c r="AI2755" s="14">
        <f t="shared" si="5"/>
        <v>1</v>
      </c>
      <c r="AJ2755" s="10"/>
    </row>
    <row r="2756" ht="15.75" customHeight="1">
      <c r="A2756" s="9">
        <v>45697.0</v>
      </c>
      <c r="B2756" s="10" t="s">
        <v>6263</v>
      </c>
      <c r="C2756" s="10" t="s">
        <v>6264</v>
      </c>
      <c r="D2756" s="11">
        <v>1.1945067356E10</v>
      </c>
      <c r="E2756" s="10" t="s">
        <v>8586</v>
      </c>
      <c r="F2756" s="10" t="s">
        <v>8640</v>
      </c>
      <c r="G2756" s="10" t="s">
        <v>8597</v>
      </c>
      <c r="H2756" s="10" t="s">
        <v>8626</v>
      </c>
      <c r="I2756" s="10" t="s">
        <v>8590</v>
      </c>
      <c r="J2756" s="10" t="s">
        <v>8599</v>
      </c>
      <c r="K2756" s="10" t="s">
        <v>8590</v>
      </c>
      <c r="L2756" s="10" t="s">
        <v>8592</v>
      </c>
      <c r="M2756" s="10" t="s">
        <v>8601</v>
      </c>
      <c r="N2756" s="12" t="s">
        <v>11</v>
      </c>
      <c r="O2756" s="12" t="s">
        <v>13</v>
      </c>
      <c r="P2756" s="12" t="s">
        <v>48</v>
      </c>
      <c r="Q2756" s="12" t="s">
        <v>49</v>
      </c>
      <c r="R2756" s="12" t="s">
        <v>14</v>
      </c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3">
        <f>ROUNDUP(SUM(VLOOKUP(F2756,'Pontuação 3.0'!A$2:B$11,2,FALSE),VLOOKUP(E2756,'Pontuação 3.0'!C$2:D$11,2,FALSE),VLOOKUP(H2756,'Pontuação 3.0'!I$2:J$11,2,FALSE),VLOOKUP(J2756,'Pontuação 3.0'!G$2:H$11,2,FALSE),VLOOKUP(G2756,'Pontuação 3.0'!E$2:F$11,2,FALSE),VLOOKUP(K2756,'Pontuação 3.0'!K$2:L$11,2,FALSE),VLOOKUP(L2756,'Pontuação 3.0'!M$2:N$13,2,FALSE)),0)</f>
        <v>1719</v>
      </c>
      <c r="AD2756" s="14">
        <f t="shared" si="1"/>
        <v>172</v>
      </c>
      <c r="AE2756" s="14" t="str">
        <f t="array" ref="AE2756">IFERROR(INDEX('Pontuação 3.0'!G$13:G$191, MATCH(AD2756, 'Pontuação 3.0'!F$13:F$191, 0)), "Faixa Indefinida")</f>
        <v>D</v>
      </c>
      <c r="AF2756" s="14">
        <f t="shared" si="2"/>
        <v>0</v>
      </c>
      <c r="AG2756" s="14">
        <f t="shared" si="3"/>
        <v>0</v>
      </c>
      <c r="AH2756" s="14">
        <f t="shared" si="4"/>
        <v>0</v>
      </c>
      <c r="AI2756" s="14">
        <f t="shared" si="5"/>
        <v>1</v>
      </c>
      <c r="AJ2756" s="10"/>
    </row>
    <row r="2757" ht="15.75" customHeight="1">
      <c r="A2757" s="9">
        <v>45697.0</v>
      </c>
      <c r="B2757" s="10" t="s">
        <v>3404</v>
      </c>
      <c r="C2757" s="10" t="s">
        <v>6262</v>
      </c>
      <c r="D2757" s="11">
        <v>1.196726538E10</v>
      </c>
      <c r="E2757" s="10" t="s">
        <v>8586</v>
      </c>
      <c r="F2757" s="10" t="s">
        <v>8587</v>
      </c>
      <c r="G2757" s="10" t="s">
        <v>8588</v>
      </c>
      <c r="H2757" s="10" t="s">
        <v>8632</v>
      </c>
      <c r="I2757" s="10" t="s">
        <v>8614</v>
      </c>
      <c r="J2757" s="10" t="s">
        <v>8599</v>
      </c>
      <c r="K2757" s="10" t="s">
        <v>8590</v>
      </c>
      <c r="L2757" s="10" t="s">
        <v>8592</v>
      </c>
      <c r="M2757" s="10" t="s">
        <v>8621</v>
      </c>
      <c r="N2757" s="12" t="s">
        <v>11</v>
      </c>
      <c r="O2757" s="12" t="s">
        <v>13</v>
      </c>
      <c r="P2757" s="12" t="s">
        <v>19</v>
      </c>
      <c r="Q2757" s="12" t="s">
        <v>121</v>
      </c>
      <c r="R2757" s="12" t="s">
        <v>23</v>
      </c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3">
        <f>ROUNDUP(SUM(VLOOKUP(F2757,'Pontuação 3.0'!A$2:B$11,2,FALSE),VLOOKUP(E2757,'Pontuação 3.0'!C$2:D$11,2,FALSE),VLOOKUP(H2757,'Pontuação 3.0'!I$2:J$11,2,FALSE),VLOOKUP(J2757,'Pontuação 3.0'!G$2:H$11,2,FALSE),VLOOKUP(G2757,'Pontuação 3.0'!E$2:F$11,2,FALSE),VLOOKUP(K2757,'Pontuação 3.0'!K$2:L$11,2,FALSE),VLOOKUP(L2757,'Pontuação 3.0'!M$2:N$13,2,FALSE)),0)</f>
        <v>2014</v>
      </c>
      <c r="AD2757" s="14">
        <f t="shared" si="1"/>
        <v>201</v>
      </c>
      <c r="AE2757" s="14" t="str">
        <f t="array" ref="AE2757">IFERROR(INDEX('Pontuação 3.0'!G$13:G$191, MATCH(AD2757, 'Pontuação 3.0'!F$13:F$191, 0)), "Faixa Indefinida")</f>
        <v>C</v>
      </c>
      <c r="AF2757" s="14">
        <f t="shared" si="2"/>
        <v>0</v>
      </c>
      <c r="AG2757" s="14">
        <f t="shared" si="3"/>
        <v>0</v>
      </c>
      <c r="AH2757" s="14">
        <f t="shared" si="4"/>
        <v>1</v>
      </c>
      <c r="AI2757" s="14">
        <f t="shared" si="5"/>
        <v>0</v>
      </c>
      <c r="AJ2757" s="10"/>
    </row>
    <row r="2758" ht="15.75" customHeight="1">
      <c r="A2758" s="9">
        <v>45697.0</v>
      </c>
      <c r="B2758" s="10" t="s">
        <v>367</v>
      </c>
      <c r="C2758" s="10" t="s">
        <v>6265</v>
      </c>
      <c r="D2758" s="11">
        <v>6.5993302947E10</v>
      </c>
      <c r="E2758" s="10" t="s">
        <v>8586</v>
      </c>
      <c r="F2758" s="10" t="s">
        <v>8631</v>
      </c>
      <c r="G2758" s="10" t="s">
        <v>8620</v>
      </c>
      <c r="H2758" s="10" t="s">
        <v>8589</v>
      </c>
      <c r="I2758" s="10" t="s">
        <v>8590</v>
      </c>
      <c r="J2758" s="10" t="s">
        <v>8599</v>
      </c>
      <c r="K2758" s="10" t="s">
        <v>8590</v>
      </c>
      <c r="L2758" s="10" t="s">
        <v>8592</v>
      </c>
      <c r="M2758" s="10" t="s">
        <v>8601</v>
      </c>
      <c r="N2758" s="12" t="s">
        <v>11</v>
      </c>
      <c r="O2758" s="12" t="s">
        <v>13</v>
      </c>
      <c r="P2758" s="12" t="s">
        <v>19</v>
      </c>
      <c r="Q2758" s="12" t="s">
        <v>15</v>
      </c>
      <c r="R2758" s="12" t="s">
        <v>14</v>
      </c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3">
        <f>ROUNDUP(SUM(VLOOKUP(F2758,'Pontuação 3.0'!A$2:B$11,2,FALSE),VLOOKUP(E2758,'Pontuação 3.0'!C$2:D$11,2,FALSE),VLOOKUP(H2758,'Pontuação 3.0'!I$2:J$11,2,FALSE),VLOOKUP(J2758,'Pontuação 3.0'!G$2:H$11,2,FALSE),VLOOKUP(G2758,'Pontuação 3.0'!E$2:F$11,2,FALSE),VLOOKUP(K2758,'Pontuação 3.0'!K$2:L$11,2,FALSE),VLOOKUP(L2758,'Pontuação 3.0'!M$2:N$13,2,FALSE)),0)</f>
        <v>2054</v>
      </c>
      <c r="AD2758" s="14">
        <f t="shared" si="1"/>
        <v>205</v>
      </c>
      <c r="AE2758" s="14" t="str">
        <f t="array" ref="AE2758">IFERROR(INDEX('Pontuação 3.0'!G$13:G$191, MATCH(AD2758, 'Pontuação 3.0'!F$13:F$191, 0)), "Faixa Indefinida")</f>
        <v>C</v>
      </c>
      <c r="AF2758" s="14">
        <f t="shared" si="2"/>
        <v>0</v>
      </c>
      <c r="AG2758" s="14">
        <f t="shared" si="3"/>
        <v>0</v>
      </c>
      <c r="AH2758" s="14">
        <f t="shared" si="4"/>
        <v>1</v>
      </c>
      <c r="AI2758" s="14">
        <f t="shared" si="5"/>
        <v>0</v>
      </c>
      <c r="AJ2758" s="10"/>
    </row>
    <row r="2759" ht="15.75" customHeight="1">
      <c r="A2759" s="9">
        <v>45697.0</v>
      </c>
      <c r="B2759" s="10" t="s">
        <v>6266</v>
      </c>
      <c r="C2759" s="10" t="s">
        <v>6267</v>
      </c>
      <c r="D2759" s="11">
        <v>1.9991707884E10</v>
      </c>
      <c r="E2759" s="10" t="s">
        <v>8586</v>
      </c>
      <c r="F2759" s="10" t="s">
        <v>8596</v>
      </c>
      <c r="G2759" s="10" t="s">
        <v>8620</v>
      </c>
      <c r="H2759" s="10" t="s">
        <v>8605</v>
      </c>
      <c r="I2759" s="10" t="s">
        <v>8614</v>
      </c>
      <c r="J2759" s="10" t="s">
        <v>8599</v>
      </c>
      <c r="K2759" s="10" t="s">
        <v>8590</v>
      </c>
      <c r="L2759" s="10" t="s">
        <v>8592</v>
      </c>
      <c r="M2759" s="10" t="s">
        <v>8593</v>
      </c>
      <c r="N2759" s="12" t="s">
        <v>11</v>
      </c>
      <c r="O2759" s="12" t="s">
        <v>13</v>
      </c>
      <c r="P2759" s="12" t="s">
        <v>12</v>
      </c>
      <c r="Q2759" s="12" t="s">
        <v>4391</v>
      </c>
      <c r="R2759" s="12" t="s">
        <v>14</v>
      </c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3">
        <f>ROUNDUP(SUM(VLOOKUP(F2759,'Pontuação 3.0'!A$2:B$11,2,FALSE),VLOOKUP(E2759,'Pontuação 3.0'!C$2:D$11,2,FALSE),VLOOKUP(H2759,'Pontuação 3.0'!I$2:J$11,2,FALSE),VLOOKUP(J2759,'Pontuação 3.0'!G$2:H$11,2,FALSE),VLOOKUP(G2759,'Pontuação 3.0'!E$2:F$11,2,FALSE),VLOOKUP(K2759,'Pontuação 3.0'!K$2:L$11,2,FALSE),VLOOKUP(L2759,'Pontuação 3.0'!M$2:N$13,2,FALSE)),0)</f>
        <v>1785</v>
      </c>
      <c r="AD2759" s="14">
        <f t="shared" si="1"/>
        <v>179</v>
      </c>
      <c r="AE2759" s="14" t="str">
        <f t="array" ref="AE2759">IFERROR(INDEX('Pontuação 3.0'!G$13:G$191, MATCH(AD2759, 'Pontuação 3.0'!F$13:F$191, 0)), "Faixa Indefinida")</f>
        <v>D</v>
      </c>
      <c r="AF2759" s="14">
        <f t="shared" si="2"/>
        <v>0</v>
      </c>
      <c r="AG2759" s="14">
        <f t="shared" si="3"/>
        <v>0</v>
      </c>
      <c r="AH2759" s="14">
        <f t="shared" si="4"/>
        <v>0</v>
      </c>
      <c r="AI2759" s="14">
        <f t="shared" si="5"/>
        <v>1</v>
      </c>
      <c r="AJ2759" s="10"/>
    </row>
    <row r="2760" ht="15.75" customHeight="1">
      <c r="A2760" s="9">
        <v>45697.0</v>
      </c>
      <c r="B2760" s="10" t="s">
        <v>6268</v>
      </c>
      <c r="C2760" s="10" t="s">
        <v>6269</v>
      </c>
      <c r="D2760" s="15" t="s">
        <v>8799</v>
      </c>
      <c r="E2760" s="10" t="s">
        <v>8586</v>
      </c>
      <c r="F2760" s="10" t="s">
        <v>8610</v>
      </c>
      <c r="G2760" s="10" t="s">
        <v>8588</v>
      </c>
      <c r="H2760" s="10" t="s">
        <v>8605</v>
      </c>
      <c r="I2760" s="10" t="s">
        <v>8614</v>
      </c>
      <c r="J2760" s="10" t="s">
        <v>8617</v>
      </c>
      <c r="K2760" s="10" t="s">
        <v>8590</v>
      </c>
      <c r="L2760" s="10" t="s">
        <v>8615</v>
      </c>
      <c r="M2760" s="10" t="s">
        <v>8625</v>
      </c>
      <c r="N2760" s="12" t="s">
        <v>11</v>
      </c>
      <c r="O2760" s="12" t="s">
        <v>13</v>
      </c>
      <c r="P2760" s="12" t="s">
        <v>114</v>
      </c>
      <c r="Q2760" s="12" t="s">
        <v>15</v>
      </c>
      <c r="R2760" s="12" t="s">
        <v>14</v>
      </c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3">
        <f>ROUNDUP(SUM(VLOOKUP(F2760,'Pontuação 3.0'!A$2:B$11,2,FALSE),VLOOKUP(E2760,'Pontuação 3.0'!C$2:D$11,2,FALSE),VLOOKUP(H2760,'Pontuação 3.0'!I$2:J$11,2,FALSE),VLOOKUP(J2760,'Pontuação 3.0'!G$2:H$11,2,FALSE),VLOOKUP(G2760,'Pontuação 3.0'!E$2:F$11,2,FALSE),VLOOKUP(K2760,'Pontuação 3.0'!K$2:L$11,2,FALSE),VLOOKUP(L2760,'Pontuação 3.0'!M$2:N$13,2,FALSE)),0)</f>
        <v>2197</v>
      </c>
      <c r="AD2760" s="14">
        <f t="shared" si="1"/>
        <v>220</v>
      </c>
      <c r="AE2760" s="14" t="str">
        <f t="array" ref="AE2760">IFERROR(INDEX('Pontuação 3.0'!G$13:G$191, MATCH(AD2760, 'Pontuação 3.0'!F$13:F$191, 0)), "Faixa Indefinida")</f>
        <v>B</v>
      </c>
      <c r="AF2760" s="14">
        <f t="shared" si="2"/>
        <v>0</v>
      </c>
      <c r="AG2760" s="14">
        <f t="shared" si="3"/>
        <v>1</v>
      </c>
      <c r="AH2760" s="14">
        <f t="shared" si="4"/>
        <v>0</v>
      </c>
      <c r="AI2760" s="14">
        <f t="shared" si="5"/>
        <v>0</v>
      </c>
      <c r="AJ2760" s="10"/>
    </row>
    <row r="2761" ht="15.75" customHeight="1">
      <c r="A2761" s="9">
        <v>45697.0</v>
      </c>
      <c r="B2761" s="10" t="s">
        <v>6277</v>
      </c>
      <c r="C2761" s="10" t="s">
        <v>6278</v>
      </c>
      <c r="D2761" s="11">
        <v>3.1995454215E10</v>
      </c>
      <c r="E2761" s="10" t="s">
        <v>8622</v>
      </c>
      <c r="F2761" s="10" t="s">
        <v>8596</v>
      </c>
      <c r="G2761" s="10" t="s">
        <v>8588</v>
      </c>
      <c r="H2761" s="10" t="s">
        <v>8605</v>
      </c>
      <c r="I2761" s="10" t="s">
        <v>8614</v>
      </c>
      <c r="J2761" s="10" t="s">
        <v>8599</v>
      </c>
      <c r="K2761" s="10" t="s">
        <v>8590</v>
      </c>
      <c r="L2761" s="10" t="s">
        <v>8615</v>
      </c>
      <c r="M2761" s="10" t="s">
        <v>8593</v>
      </c>
      <c r="N2761" s="12" t="s">
        <v>11</v>
      </c>
      <c r="O2761" s="12" t="s">
        <v>13</v>
      </c>
      <c r="P2761" s="12" t="s">
        <v>19</v>
      </c>
      <c r="Q2761" s="12" t="s">
        <v>49</v>
      </c>
      <c r="R2761" s="12" t="s">
        <v>14</v>
      </c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3">
        <f>ROUNDUP(SUM(VLOOKUP(F2761,'Pontuação 3.0'!A$2:B$11,2,FALSE),VLOOKUP(E2761,'Pontuação 3.0'!C$2:D$11,2,FALSE),VLOOKUP(H2761,'Pontuação 3.0'!I$2:J$11,2,FALSE),VLOOKUP(J2761,'Pontuação 3.0'!G$2:H$11,2,FALSE),VLOOKUP(G2761,'Pontuação 3.0'!E$2:F$11,2,FALSE),VLOOKUP(K2761,'Pontuação 3.0'!K$2:L$11,2,FALSE),VLOOKUP(L2761,'Pontuação 3.0'!M$2:N$13,2,FALSE)),0)</f>
        <v>1981</v>
      </c>
      <c r="AD2761" s="14">
        <f t="shared" si="1"/>
        <v>198</v>
      </c>
      <c r="AE2761" s="14" t="str">
        <f t="array" ref="AE2761">IFERROR(INDEX('Pontuação 3.0'!G$13:G$191, MATCH(AD2761, 'Pontuação 3.0'!F$13:F$191, 0)), "Faixa Indefinida")</f>
        <v>C</v>
      </c>
      <c r="AF2761" s="14">
        <f t="shared" si="2"/>
        <v>0</v>
      </c>
      <c r="AG2761" s="14">
        <f t="shared" si="3"/>
        <v>0</v>
      </c>
      <c r="AH2761" s="14">
        <f t="shared" si="4"/>
        <v>1</v>
      </c>
      <c r="AI2761" s="14">
        <f t="shared" si="5"/>
        <v>0</v>
      </c>
      <c r="AJ2761" s="10"/>
    </row>
    <row r="2762" ht="15.75" customHeight="1">
      <c r="A2762" s="9">
        <v>45697.0</v>
      </c>
      <c r="B2762" s="10" t="s">
        <v>6279</v>
      </c>
      <c r="C2762" s="10" t="s">
        <v>6280</v>
      </c>
      <c r="D2762" s="11">
        <v>8.5992847205E10</v>
      </c>
      <c r="E2762" s="10" t="s">
        <v>8586</v>
      </c>
      <c r="F2762" s="10" t="s">
        <v>8596</v>
      </c>
      <c r="G2762" s="10" t="s">
        <v>8588</v>
      </c>
      <c r="H2762" s="10" t="s">
        <v>8598</v>
      </c>
      <c r="I2762" s="10" t="s">
        <v>8590</v>
      </c>
      <c r="J2762" s="10" t="s">
        <v>8617</v>
      </c>
      <c r="K2762" s="10" t="s">
        <v>8590</v>
      </c>
      <c r="L2762" s="10" t="s">
        <v>8615</v>
      </c>
      <c r="M2762" s="10" t="s">
        <v>8601</v>
      </c>
      <c r="N2762" s="12" t="s">
        <v>11</v>
      </c>
      <c r="O2762" s="12" t="s">
        <v>13</v>
      </c>
      <c r="P2762" s="12" t="s">
        <v>19</v>
      </c>
      <c r="Q2762" s="12" t="s">
        <v>15</v>
      </c>
      <c r="R2762" s="12" t="s">
        <v>14</v>
      </c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3">
        <f>ROUNDUP(SUM(VLOOKUP(F2762,'Pontuação 3.0'!A$2:B$11,2,FALSE),VLOOKUP(E2762,'Pontuação 3.0'!C$2:D$11,2,FALSE),VLOOKUP(H2762,'Pontuação 3.0'!I$2:J$11,2,FALSE),VLOOKUP(J2762,'Pontuação 3.0'!G$2:H$11,2,FALSE),VLOOKUP(G2762,'Pontuação 3.0'!E$2:F$11,2,FALSE),VLOOKUP(K2762,'Pontuação 3.0'!K$2:L$11,2,FALSE),VLOOKUP(L2762,'Pontuação 3.0'!M$2:N$13,2,FALSE)),0)</f>
        <v>2350</v>
      </c>
      <c r="AD2762" s="14">
        <f t="shared" si="1"/>
        <v>235</v>
      </c>
      <c r="AE2762" s="14" t="str">
        <f t="array" ref="AE2762">IFERROR(INDEX('Pontuação 3.0'!G$13:G$191, MATCH(AD2762, 'Pontuação 3.0'!F$13:F$191, 0)), "Faixa Indefinida")</f>
        <v>B</v>
      </c>
      <c r="AF2762" s="14">
        <f t="shared" si="2"/>
        <v>0</v>
      </c>
      <c r="AG2762" s="14">
        <f t="shared" si="3"/>
        <v>1</v>
      </c>
      <c r="AH2762" s="14">
        <f t="shared" si="4"/>
        <v>0</v>
      </c>
      <c r="AI2762" s="14">
        <f t="shared" si="5"/>
        <v>0</v>
      </c>
      <c r="AJ2762" s="10"/>
    </row>
    <row r="2763" ht="15.75" customHeight="1">
      <c r="A2763" s="9">
        <v>45697.0</v>
      </c>
      <c r="B2763" s="10" t="s">
        <v>6275</v>
      </c>
      <c r="C2763" s="10" t="s">
        <v>6276</v>
      </c>
      <c r="D2763" s="11">
        <v>2.1970892741E10</v>
      </c>
      <c r="E2763" s="10" t="s">
        <v>8586</v>
      </c>
      <c r="F2763" s="10" t="s">
        <v>8596</v>
      </c>
      <c r="G2763" s="10" t="s">
        <v>8588</v>
      </c>
      <c r="H2763" s="10" t="s">
        <v>8589</v>
      </c>
      <c r="I2763" s="10" t="s">
        <v>8614</v>
      </c>
      <c r="J2763" s="10" t="s">
        <v>8599</v>
      </c>
      <c r="K2763" s="10" t="s">
        <v>8606</v>
      </c>
      <c r="L2763" s="10" t="s">
        <v>8592</v>
      </c>
      <c r="M2763" s="10" t="s">
        <v>8601</v>
      </c>
      <c r="N2763" s="12" t="s">
        <v>11</v>
      </c>
      <c r="O2763" s="12" t="s">
        <v>13</v>
      </c>
      <c r="P2763" s="12" t="s">
        <v>19</v>
      </c>
      <c r="Q2763" s="12" t="s">
        <v>49</v>
      </c>
      <c r="R2763" s="12" t="s">
        <v>14</v>
      </c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3">
        <f>ROUNDUP(SUM(VLOOKUP(F2763,'Pontuação 3.0'!A$2:B$11,2,FALSE),VLOOKUP(E2763,'Pontuação 3.0'!C$2:D$11,2,FALSE),VLOOKUP(H2763,'Pontuação 3.0'!I$2:J$11,2,FALSE),VLOOKUP(J2763,'Pontuação 3.0'!G$2:H$11,2,FALSE),VLOOKUP(G2763,'Pontuação 3.0'!E$2:F$11,2,FALSE),VLOOKUP(K2763,'Pontuação 3.0'!K$2:L$11,2,FALSE),VLOOKUP(L2763,'Pontuação 3.0'!M$2:N$13,2,FALSE)),0)</f>
        <v>2337</v>
      </c>
      <c r="AD2763" s="14">
        <f t="shared" si="1"/>
        <v>234</v>
      </c>
      <c r="AE2763" s="14" t="str">
        <f t="array" ref="AE2763">IFERROR(INDEX('Pontuação 3.0'!G$13:G$191, MATCH(AD2763, 'Pontuação 3.0'!F$13:F$191, 0)), "Faixa Indefinida")</f>
        <v>B</v>
      </c>
      <c r="AF2763" s="14">
        <f t="shared" si="2"/>
        <v>0</v>
      </c>
      <c r="AG2763" s="14">
        <f t="shared" si="3"/>
        <v>1</v>
      </c>
      <c r="AH2763" s="14">
        <f t="shared" si="4"/>
        <v>0</v>
      </c>
      <c r="AI2763" s="14">
        <f t="shared" si="5"/>
        <v>0</v>
      </c>
      <c r="AJ2763" s="10"/>
    </row>
    <row r="2764" ht="15.75" customHeight="1">
      <c r="A2764" s="9">
        <v>45697.0</v>
      </c>
      <c r="B2764" s="10" t="s">
        <v>6281</v>
      </c>
      <c r="C2764" s="10" t="s">
        <v>6282</v>
      </c>
      <c r="D2764" s="11">
        <v>9.1984162143E10</v>
      </c>
      <c r="E2764" s="10" t="s">
        <v>8586</v>
      </c>
      <c r="F2764" s="10" t="s">
        <v>8596</v>
      </c>
      <c r="G2764" s="10" t="s">
        <v>8628</v>
      </c>
      <c r="H2764" s="10" t="s">
        <v>8626</v>
      </c>
      <c r="I2764" s="10" t="s">
        <v>8614</v>
      </c>
      <c r="J2764" s="10" t="s">
        <v>8599</v>
      </c>
      <c r="K2764" s="10" t="s">
        <v>8590</v>
      </c>
      <c r="L2764" s="10" t="s">
        <v>8592</v>
      </c>
      <c r="M2764" s="10" t="s">
        <v>8611</v>
      </c>
      <c r="N2764" s="12" t="s">
        <v>11</v>
      </c>
      <c r="O2764" s="12" t="s">
        <v>13</v>
      </c>
      <c r="P2764" s="12" t="s">
        <v>22</v>
      </c>
      <c r="Q2764" s="12" t="s">
        <v>1428</v>
      </c>
      <c r="R2764" s="12" t="s">
        <v>23</v>
      </c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3">
        <f>ROUNDUP(SUM(VLOOKUP(F2764,'Pontuação 3.0'!A$2:B$11,2,FALSE),VLOOKUP(E2764,'Pontuação 3.0'!C$2:D$11,2,FALSE),VLOOKUP(H2764,'Pontuação 3.0'!I$2:J$11,2,FALSE),VLOOKUP(J2764,'Pontuação 3.0'!G$2:H$11,2,FALSE),VLOOKUP(G2764,'Pontuação 3.0'!E$2:F$11,2,FALSE),VLOOKUP(K2764,'Pontuação 3.0'!K$2:L$11,2,FALSE),VLOOKUP(L2764,'Pontuação 3.0'!M$2:N$13,2,FALSE)),0)</f>
        <v>1691</v>
      </c>
      <c r="AD2764" s="14">
        <f t="shared" si="1"/>
        <v>169</v>
      </c>
      <c r="AE2764" s="14" t="str">
        <f t="array" ref="AE2764">IFERROR(INDEX('Pontuação 3.0'!G$13:G$191, MATCH(AD2764, 'Pontuação 3.0'!F$13:F$191, 0)), "Faixa Indefinida")</f>
        <v>D</v>
      </c>
      <c r="AF2764" s="14">
        <f t="shared" si="2"/>
        <v>0</v>
      </c>
      <c r="AG2764" s="14">
        <f t="shared" si="3"/>
        <v>0</v>
      </c>
      <c r="AH2764" s="14">
        <f t="shared" si="4"/>
        <v>0</v>
      </c>
      <c r="AI2764" s="14">
        <f t="shared" si="5"/>
        <v>1</v>
      </c>
      <c r="AJ2764" s="10"/>
    </row>
    <row r="2765" ht="15.75" customHeight="1">
      <c r="A2765" s="9">
        <v>45697.0</v>
      </c>
      <c r="B2765" s="10" t="s">
        <v>6285</v>
      </c>
      <c r="C2765" s="10" t="s">
        <v>6286</v>
      </c>
      <c r="D2765" s="11">
        <v>2.1969613113E10</v>
      </c>
      <c r="E2765" s="10" t="s">
        <v>8586</v>
      </c>
      <c r="F2765" s="10" t="s">
        <v>8587</v>
      </c>
      <c r="G2765" s="10" t="s">
        <v>8628</v>
      </c>
      <c r="H2765" s="10" t="s">
        <v>8598</v>
      </c>
      <c r="I2765" s="10" t="s">
        <v>8590</v>
      </c>
      <c r="J2765" s="10" t="s">
        <v>8599</v>
      </c>
      <c r="K2765" s="10" t="s">
        <v>8606</v>
      </c>
      <c r="L2765" s="10" t="s">
        <v>8592</v>
      </c>
      <c r="M2765" s="10" t="s">
        <v>8601</v>
      </c>
      <c r="N2765" s="12" t="s">
        <v>11</v>
      </c>
      <c r="O2765" s="12" t="s">
        <v>13</v>
      </c>
      <c r="P2765" s="12" t="s">
        <v>77</v>
      </c>
      <c r="Q2765" s="12" t="s">
        <v>49</v>
      </c>
      <c r="R2765" s="12" t="s">
        <v>23</v>
      </c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3">
        <f>ROUNDUP(SUM(VLOOKUP(F2765,'Pontuação 3.0'!A$2:B$11,2,FALSE),VLOOKUP(E2765,'Pontuação 3.0'!C$2:D$11,2,FALSE),VLOOKUP(H2765,'Pontuação 3.0'!I$2:J$11,2,FALSE),VLOOKUP(J2765,'Pontuação 3.0'!G$2:H$11,2,FALSE),VLOOKUP(G2765,'Pontuação 3.0'!E$2:F$11,2,FALSE),VLOOKUP(K2765,'Pontuação 3.0'!K$2:L$11,2,FALSE),VLOOKUP(L2765,'Pontuação 3.0'!M$2:N$13,2,FALSE)),0)</f>
        <v>2233</v>
      </c>
      <c r="AD2765" s="14">
        <f t="shared" si="1"/>
        <v>223</v>
      </c>
      <c r="AE2765" s="14" t="str">
        <f t="array" ref="AE2765">IFERROR(INDEX('Pontuação 3.0'!G$13:G$191, MATCH(AD2765, 'Pontuação 3.0'!F$13:F$191, 0)), "Faixa Indefinida")</f>
        <v>B</v>
      </c>
      <c r="AF2765" s="14">
        <f t="shared" si="2"/>
        <v>0</v>
      </c>
      <c r="AG2765" s="14">
        <f t="shared" si="3"/>
        <v>1</v>
      </c>
      <c r="AH2765" s="14">
        <f t="shared" si="4"/>
        <v>0</v>
      </c>
      <c r="AI2765" s="14">
        <f t="shared" si="5"/>
        <v>0</v>
      </c>
      <c r="AJ2765" s="10"/>
    </row>
    <row r="2766" ht="15.75" customHeight="1">
      <c r="A2766" s="9">
        <v>45697.0</v>
      </c>
      <c r="B2766" s="10" t="s">
        <v>6283</v>
      </c>
      <c r="C2766" s="10" t="s">
        <v>6284</v>
      </c>
      <c r="D2766" s="11">
        <v>6.6981311295E10</v>
      </c>
      <c r="E2766" s="10" t="s">
        <v>8586</v>
      </c>
      <c r="F2766" s="10" t="s">
        <v>8596</v>
      </c>
      <c r="G2766" s="10" t="s">
        <v>8588</v>
      </c>
      <c r="H2766" s="10" t="s">
        <v>8605</v>
      </c>
      <c r="I2766" s="10" t="s">
        <v>8590</v>
      </c>
      <c r="J2766" s="10" t="s">
        <v>8599</v>
      </c>
      <c r="K2766" s="10" t="s">
        <v>8606</v>
      </c>
      <c r="L2766" s="10" t="s">
        <v>8592</v>
      </c>
      <c r="M2766" s="10" t="s">
        <v>8601</v>
      </c>
      <c r="N2766" s="12" t="s">
        <v>11</v>
      </c>
      <c r="O2766" s="12" t="s">
        <v>13</v>
      </c>
      <c r="P2766" s="12" t="s">
        <v>77</v>
      </c>
      <c r="Q2766" s="12" t="s">
        <v>45</v>
      </c>
      <c r="R2766" s="12" t="s">
        <v>23</v>
      </c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3">
        <f>ROUNDUP(SUM(VLOOKUP(F2766,'Pontuação 3.0'!A$2:B$11,2,FALSE),VLOOKUP(E2766,'Pontuação 3.0'!C$2:D$11,2,FALSE),VLOOKUP(H2766,'Pontuação 3.0'!I$2:J$11,2,FALSE),VLOOKUP(J2766,'Pontuação 3.0'!G$2:H$11,2,FALSE),VLOOKUP(G2766,'Pontuação 3.0'!E$2:F$11,2,FALSE),VLOOKUP(K2766,'Pontuação 3.0'!K$2:L$11,2,FALSE),VLOOKUP(L2766,'Pontuação 3.0'!M$2:N$13,2,FALSE)),0)</f>
        <v>2186</v>
      </c>
      <c r="AD2766" s="14">
        <f t="shared" si="1"/>
        <v>219</v>
      </c>
      <c r="AE2766" s="14" t="str">
        <f t="array" ref="AE2766">IFERROR(INDEX('Pontuação 3.0'!G$13:G$191, MATCH(AD2766, 'Pontuação 3.0'!F$13:F$191, 0)), "Faixa Indefinida")</f>
        <v>B</v>
      </c>
      <c r="AF2766" s="14">
        <f t="shared" si="2"/>
        <v>0</v>
      </c>
      <c r="AG2766" s="14">
        <f t="shared" si="3"/>
        <v>1</v>
      </c>
      <c r="AH2766" s="14">
        <f t="shared" si="4"/>
        <v>0</v>
      </c>
      <c r="AI2766" s="14">
        <f t="shared" si="5"/>
        <v>0</v>
      </c>
      <c r="AJ2766" s="10"/>
    </row>
    <row r="2767" ht="15.75" customHeight="1">
      <c r="A2767" s="9">
        <v>45697.0</v>
      </c>
      <c r="B2767" s="10" t="s">
        <v>6287</v>
      </c>
      <c r="C2767" s="10" t="s">
        <v>6288</v>
      </c>
      <c r="D2767" s="11">
        <v>7.999864291E10</v>
      </c>
      <c r="E2767" s="10" t="s">
        <v>8586</v>
      </c>
      <c r="F2767" s="10" t="s">
        <v>8587</v>
      </c>
      <c r="G2767" s="10" t="s">
        <v>8620</v>
      </c>
      <c r="H2767" s="10" t="s">
        <v>8598</v>
      </c>
      <c r="I2767" s="10" t="s">
        <v>8590</v>
      </c>
      <c r="J2767" s="10" t="s">
        <v>8599</v>
      </c>
      <c r="K2767" s="10" t="s">
        <v>8590</v>
      </c>
      <c r="L2767" s="10" t="s">
        <v>8592</v>
      </c>
      <c r="M2767" s="10" t="s">
        <v>8621</v>
      </c>
      <c r="N2767" s="12" t="s">
        <v>11</v>
      </c>
      <c r="O2767" s="12" t="s">
        <v>13</v>
      </c>
      <c r="P2767" s="12" t="s">
        <v>58</v>
      </c>
      <c r="Q2767" s="12" t="s">
        <v>45</v>
      </c>
      <c r="R2767" s="12" t="s">
        <v>14</v>
      </c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3">
        <f>ROUNDUP(SUM(VLOOKUP(F2767,'Pontuação 3.0'!A$2:B$11,2,FALSE),VLOOKUP(E2767,'Pontuação 3.0'!C$2:D$11,2,FALSE),VLOOKUP(H2767,'Pontuação 3.0'!I$2:J$11,2,FALSE),VLOOKUP(J2767,'Pontuação 3.0'!G$2:H$11,2,FALSE),VLOOKUP(G2767,'Pontuação 3.0'!E$2:F$11,2,FALSE),VLOOKUP(K2767,'Pontuação 3.0'!K$2:L$11,2,FALSE),VLOOKUP(L2767,'Pontuação 3.0'!M$2:N$13,2,FALSE)),0)</f>
        <v>1982</v>
      </c>
      <c r="AD2767" s="14">
        <f t="shared" si="1"/>
        <v>198</v>
      </c>
      <c r="AE2767" s="14" t="str">
        <f t="array" ref="AE2767">IFERROR(INDEX('Pontuação 3.0'!G$13:G$191, MATCH(AD2767, 'Pontuação 3.0'!F$13:F$191, 0)), "Faixa Indefinida")</f>
        <v>C</v>
      </c>
      <c r="AF2767" s="14">
        <f t="shared" si="2"/>
        <v>0</v>
      </c>
      <c r="AG2767" s="14">
        <f t="shared" si="3"/>
        <v>0</v>
      </c>
      <c r="AH2767" s="14">
        <f t="shared" si="4"/>
        <v>1</v>
      </c>
      <c r="AI2767" s="14">
        <f t="shared" si="5"/>
        <v>0</v>
      </c>
      <c r="AJ2767" s="10"/>
    </row>
    <row r="2768" ht="15.75" customHeight="1">
      <c r="A2768" s="9">
        <v>45697.0</v>
      </c>
      <c r="B2768" s="10" t="s">
        <v>6289</v>
      </c>
      <c r="C2768" s="10" t="s">
        <v>6290</v>
      </c>
      <c r="D2768" s="11">
        <v>1.5997278557E10</v>
      </c>
      <c r="E2768" s="10" t="s">
        <v>8622</v>
      </c>
      <c r="F2768" s="10" t="s">
        <v>8596</v>
      </c>
      <c r="G2768" s="10" t="s">
        <v>8588</v>
      </c>
      <c r="H2768" s="10" t="s">
        <v>8605</v>
      </c>
      <c r="I2768" s="10" t="s">
        <v>8590</v>
      </c>
      <c r="J2768" s="10" t="s">
        <v>8599</v>
      </c>
      <c r="K2768" s="10" t="s">
        <v>8606</v>
      </c>
      <c r="L2768" s="10" t="s">
        <v>8615</v>
      </c>
      <c r="M2768" s="10" t="s">
        <v>8601</v>
      </c>
      <c r="N2768" s="12" t="s">
        <v>11</v>
      </c>
      <c r="O2768" s="12" t="s">
        <v>13</v>
      </c>
      <c r="P2768" s="12" t="s">
        <v>77</v>
      </c>
      <c r="Q2768" s="12" t="s">
        <v>15</v>
      </c>
      <c r="R2768" s="12" t="s">
        <v>14</v>
      </c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3">
        <f>ROUNDUP(SUM(VLOOKUP(F2768,'Pontuação 3.0'!A$2:B$11,2,FALSE),VLOOKUP(E2768,'Pontuação 3.0'!C$2:D$11,2,FALSE),VLOOKUP(H2768,'Pontuação 3.0'!I$2:J$11,2,FALSE),VLOOKUP(J2768,'Pontuação 3.0'!G$2:H$11,2,FALSE),VLOOKUP(G2768,'Pontuação 3.0'!E$2:F$11,2,FALSE),VLOOKUP(K2768,'Pontuação 3.0'!K$2:L$11,2,FALSE),VLOOKUP(L2768,'Pontuação 3.0'!M$2:N$13,2,FALSE)),0)</f>
        <v>2242</v>
      </c>
      <c r="AD2768" s="14">
        <f t="shared" si="1"/>
        <v>224</v>
      </c>
      <c r="AE2768" s="14" t="str">
        <f t="array" ref="AE2768">IFERROR(INDEX('Pontuação 3.0'!G$13:G$191, MATCH(AD2768, 'Pontuação 3.0'!F$13:F$191, 0)), "Faixa Indefinida")</f>
        <v>B</v>
      </c>
      <c r="AF2768" s="14">
        <f t="shared" si="2"/>
        <v>0</v>
      </c>
      <c r="AG2768" s="14">
        <f t="shared" si="3"/>
        <v>1</v>
      </c>
      <c r="AH2768" s="14">
        <f t="shared" si="4"/>
        <v>0</v>
      </c>
      <c r="AI2768" s="14">
        <f t="shared" si="5"/>
        <v>0</v>
      </c>
      <c r="AJ2768" s="10"/>
    </row>
    <row r="2769" ht="15.75" customHeight="1">
      <c r="A2769" s="9">
        <v>45697.0</v>
      </c>
      <c r="B2769" s="10" t="s">
        <v>6291</v>
      </c>
      <c r="C2769" s="10" t="s">
        <v>6292</v>
      </c>
      <c r="D2769" s="11">
        <v>8.5996909902E10</v>
      </c>
      <c r="E2769" s="10" t="s">
        <v>8586</v>
      </c>
      <c r="F2769" s="10" t="s">
        <v>8587</v>
      </c>
      <c r="G2769" s="10" t="s">
        <v>8588</v>
      </c>
      <c r="H2769" s="10" t="s">
        <v>8605</v>
      </c>
      <c r="I2769" s="10" t="s">
        <v>8614</v>
      </c>
      <c r="J2769" s="10" t="s">
        <v>8591</v>
      </c>
      <c r="K2769" s="10" t="s">
        <v>8590</v>
      </c>
      <c r="L2769" s="10" t="s">
        <v>8600</v>
      </c>
      <c r="M2769" s="10" t="s">
        <v>8625</v>
      </c>
      <c r="N2769" s="12" t="s">
        <v>11</v>
      </c>
      <c r="O2769" s="12" t="s">
        <v>13</v>
      </c>
      <c r="P2769" s="12" t="s">
        <v>19</v>
      </c>
      <c r="Q2769" s="12" t="s">
        <v>49</v>
      </c>
      <c r="R2769" s="12" t="s">
        <v>14</v>
      </c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3">
        <f>ROUNDUP(SUM(VLOOKUP(F2769,'Pontuação 3.0'!A$2:B$11,2,FALSE),VLOOKUP(E2769,'Pontuação 3.0'!C$2:D$11,2,FALSE),VLOOKUP(H2769,'Pontuação 3.0'!I$2:J$11,2,FALSE),VLOOKUP(J2769,'Pontuação 3.0'!G$2:H$11,2,FALSE),VLOOKUP(G2769,'Pontuação 3.0'!E$2:F$11,2,FALSE),VLOOKUP(K2769,'Pontuação 3.0'!K$2:L$11,2,FALSE),VLOOKUP(L2769,'Pontuação 3.0'!M$2:N$13,2,FALSE)),0)</f>
        <v>2404</v>
      </c>
      <c r="AD2769" s="14">
        <f t="shared" si="1"/>
        <v>240</v>
      </c>
      <c r="AE2769" s="14" t="str">
        <f t="array" ref="AE2769">IFERROR(INDEX('Pontuação 3.0'!G$13:G$191, MATCH(AD2769, 'Pontuação 3.0'!F$13:F$191, 0)), "Faixa Indefinida")</f>
        <v>A</v>
      </c>
      <c r="AF2769" s="14">
        <f t="shared" si="2"/>
        <v>1</v>
      </c>
      <c r="AG2769" s="14">
        <f t="shared" si="3"/>
        <v>0</v>
      </c>
      <c r="AH2769" s="14">
        <f t="shared" si="4"/>
        <v>0</v>
      </c>
      <c r="AI2769" s="14">
        <f t="shared" si="5"/>
        <v>0</v>
      </c>
      <c r="AJ2769" s="10"/>
    </row>
    <row r="2770" ht="15.75" customHeight="1">
      <c r="A2770" s="9">
        <v>45697.0</v>
      </c>
      <c r="B2770" s="10" t="s">
        <v>6301</v>
      </c>
      <c r="C2770" s="10" t="s">
        <v>6302</v>
      </c>
      <c r="D2770" s="11">
        <v>1.8997849754E10</v>
      </c>
      <c r="E2770" s="10" t="s">
        <v>8586</v>
      </c>
      <c r="F2770" s="10" t="s">
        <v>8596</v>
      </c>
      <c r="G2770" s="10" t="s">
        <v>8588</v>
      </c>
      <c r="H2770" s="10" t="s">
        <v>8605</v>
      </c>
      <c r="I2770" s="10" t="s">
        <v>8614</v>
      </c>
      <c r="J2770" s="10" t="s">
        <v>8599</v>
      </c>
      <c r="K2770" s="10" t="s">
        <v>8590</v>
      </c>
      <c r="L2770" s="10" t="s">
        <v>8592</v>
      </c>
      <c r="M2770" s="10" t="s">
        <v>8621</v>
      </c>
      <c r="N2770" s="12" t="s">
        <v>11</v>
      </c>
      <c r="O2770" s="12" t="s">
        <v>13</v>
      </c>
      <c r="P2770" s="12" t="s">
        <v>22</v>
      </c>
      <c r="Q2770" s="12" t="s">
        <v>34</v>
      </c>
      <c r="R2770" s="12" t="s">
        <v>23</v>
      </c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3">
        <f>ROUNDUP(SUM(VLOOKUP(F2770,'Pontuação 3.0'!A$2:B$11,2,FALSE),VLOOKUP(E2770,'Pontuação 3.0'!C$2:D$11,2,FALSE),VLOOKUP(H2770,'Pontuação 3.0'!I$2:J$11,2,FALSE),VLOOKUP(J2770,'Pontuação 3.0'!G$2:H$11,2,FALSE),VLOOKUP(G2770,'Pontuação 3.0'!E$2:F$11,2,FALSE),VLOOKUP(K2770,'Pontuação 3.0'!K$2:L$11,2,FALSE),VLOOKUP(L2770,'Pontuação 3.0'!M$2:N$13,2,FALSE)),0)</f>
        <v>1925</v>
      </c>
      <c r="AD2770" s="14">
        <f t="shared" si="1"/>
        <v>193</v>
      </c>
      <c r="AE2770" s="14" t="str">
        <f t="array" ref="AE2770">IFERROR(INDEX('Pontuação 3.0'!G$13:G$191, MATCH(AD2770, 'Pontuação 3.0'!F$13:F$191, 0)), "Faixa Indefinida")</f>
        <v>C</v>
      </c>
      <c r="AF2770" s="14">
        <f t="shared" si="2"/>
        <v>0</v>
      </c>
      <c r="AG2770" s="14">
        <f t="shared" si="3"/>
        <v>0</v>
      </c>
      <c r="AH2770" s="14">
        <f t="shared" si="4"/>
        <v>1</v>
      </c>
      <c r="AI2770" s="14">
        <f t="shared" si="5"/>
        <v>0</v>
      </c>
      <c r="AJ2770" s="10"/>
    </row>
    <row r="2771" ht="15.75" customHeight="1">
      <c r="A2771" s="9">
        <v>45697.0</v>
      </c>
      <c r="B2771" s="10" t="s">
        <v>6297</v>
      </c>
      <c r="C2771" s="10" t="s">
        <v>6298</v>
      </c>
      <c r="D2771" s="11">
        <v>4.6999384129E10</v>
      </c>
      <c r="E2771" s="10" t="s">
        <v>8586</v>
      </c>
      <c r="F2771" s="10" t="s">
        <v>8587</v>
      </c>
      <c r="G2771" s="10" t="s">
        <v>8588</v>
      </c>
      <c r="H2771" s="10" t="s">
        <v>8589</v>
      </c>
      <c r="I2771" s="10" t="s">
        <v>8614</v>
      </c>
      <c r="J2771" s="10" t="s">
        <v>8599</v>
      </c>
      <c r="K2771" s="10" t="s">
        <v>8590</v>
      </c>
      <c r="L2771" s="10" t="s">
        <v>8615</v>
      </c>
      <c r="M2771" s="10" t="s">
        <v>8593</v>
      </c>
      <c r="N2771" s="12" t="s">
        <v>11</v>
      </c>
      <c r="O2771" s="12" t="s">
        <v>13</v>
      </c>
      <c r="P2771" s="12" t="s">
        <v>22</v>
      </c>
      <c r="Q2771" s="12" t="s">
        <v>34</v>
      </c>
      <c r="R2771" s="12" t="s">
        <v>23</v>
      </c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3">
        <f>ROUNDUP(SUM(VLOOKUP(F2771,'Pontuação 3.0'!A$2:B$11,2,FALSE),VLOOKUP(E2771,'Pontuação 3.0'!C$2:D$11,2,FALSE),VLOOKUP(H2771,'Pontuação 3.0'!I$2:J$11,2,FALSE),VLOOKUP(J2771,'Pontuação 3.0'!G$2:H$11,2,FALSE),VLOOKUP(G2771,'Pontuação 3.0'!E$2:F$11,2,FALSE),VLOOKUP(K2771,'Pontuação 3.0'!K$2:L$11,2,FALSE),VLOOKUP(L2771,'Pontuação 3.0'!M$2:N$13,2,FALSE)),0)</f>
        <v>2295</v>
      </c>
      <c r="AD2771" s="14">
        <f t="shared" si="1"/>
        <v>230</v>
      </c>
      <c r="AE2771" s="14" t="str">
        <f t="array" ref="AE2771">IFERROR(INDEX('Pontuação 3.0'!G$13:G$191, MATCH(AD2771, 'Pontuação 3.0'!F$13:F$191, 0)), "Faixa Indefinida")</f>
        <v>B</v>
      </c>
      <c r="AF2771" s="14">
        <f t="shared" si="2"/>
        <v>0</v>
      </c>
      <c r="AG2771" s="14">
        <f t="shared" si="3"/>
        <v>1</v>
      </c>
      <c r="AH2771" s="14">
        <f t="shared" si="4"/>
        <v>0</v>
      </c>
      <c r="AI2771" s="14">
        <f t="shared" si="5"/>
        <v>0</v>
      </c>
      <c r="AJ2771" s="10"/>
    </row>
    <row r="2772" ht="15.75" customHeight="1">
      <c r="A2772" s="9">
        <v>45697.0</v>
      </c>
      <c r="B2772" s="10" t="s">
        <v>6303</v>
      </c>
      <c r="C2772" s="10" t="s">
        <v>6304</v>
      </c>
      <c r="D2772" s="11">
        <v>1.6991080848E10</v>
      </c>
      <c r="E2772" s="10" t="s">
        <v>8622</v>
      </c>
      <c r="F2772" s="10" t="s">
        <v>8587</v>
      </c>
      <c r="G2772" s="10" t="s">
        <v>8588</v>
      </c>
      <c r="H2772" s="10" t="s">
        <v>8605</v>
      </c>
      <c r="I2772" s="10" t="s">
        <v>8614</v>
      </c>
      <c r="J2772" s="10" t="s">
        <v>8599</v>
      </c>
      <c r="K2772" s="10" t="s">
        <v>8590</v>
      </c>
      <c r="L2772" s="10" t="s">
        <v>8592</v>
      </c>
      <c r="M2772" s="10" t="s">
        <v>8601</v>
      </c>
      <c r="N2772" s="12" t="s">
        <v>11</v>
      </c>
      <c r="O2772" s="12" t="s">
        <v>13</v>
      </c>
      <c r="P2772" s="12" t="s">
        <v>22</v>
      </c>
      <c r="Q2772" s="12" t="s">
        <v>15</v>
      </c>
      <c r="R2772" s="12" t="s">
        <v>14</v>
      </c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3">
        <f>ROUNDUP(SUM(VLOOKUP(F2772,'Pontuação 3.0'!A$2:B$11,2,FALSE),VLOOKUP(E2772,'Pontuação 3.0'!C$2:D$11,2,FALSE),VLOOKUP(H2772,'Pontuação 3.0'!I$2:J$11,2,FALSE),VLOOKUP(J2772,'Pontuação 3.0'!G$2:H$11,2,FALSE),VLOOKUP(G2772,'Pontuação 3.0'!E$2:F$11,2,FALSE),VLOOKUP(K2772,'Pontuação 3.0'!K$2:L$11,2,FALSE),VLOOKUP(L2772,'Pontuação 3.0'!M$2:N$13,2,FALSE)),0)</f>
        <v>2028</v>
      </c>
      <c r="AD2772" s="14">
        <f t="shared" si="1"/>
        <v>203</v>
      </c>
      <c r="AE2772" s="14" t="str">
        <f t="array" ref="AE2772">IFERROR(INDEX('Pontuação 3.0'!G$13:G$191, MATCH(AD2772, 'Pontuação 3.0'!F$13:F$191, 0)), "Faixa Indefinida")</f>
        <v>C</v>
      </c>
      <c r="AF2772" s="14">
        <f t="shared" si="2"/>
        <v>0</v>
      </c>
      <c r="AG2772" s="14">
        <f t="shared" si="3"/>
        <v>0</v>
      </c>
      <c r="AH2772" s="14">
        <f t="shared" si="4"/>
        <v>1</v>
      </c>
      <c r="AI2772" s="14">
        <f t="shared" si="5"/>
        <v>0</v>
      </c>
      <c r="AJ2772" s="10"/>
    </row>
    <row r="2773" ht="15.75" customHeight="1">
      <c r="A2773" s="9">
        <v>45697.0</v>
      </c>
      <c r="B2773" s="10" t="s">
        <v>6299</v>
      </c>
      <c r="C2773" s="10" t="s">
        <v>6300</v>
      </c>
      <c r="D2773" s="11">
        <v>3.898078658E9</v>
      </c>
      <c r="E2773" s="10" t="s">
        <v>8586</v>
      </c>
      <c r="F2773" s="10" t="s">
        <v>8587</v>
      </c>
      <c r="G2773" s="10" t="s">
        <v>8628</v>
      </c>
      <c r="H2773" s="10" t="s">
        <v>8626</v>
      </c>
      <c r="I2773" s="10" t="s">
        <v>8614</v>
      </c>
      <c r="J2773" s="10" t="s">
        <v>8599</v>
      </c>
      <c r="K2773" s="10" t="s">
        <v>8590</v>
      </c>
      <c r="L2773" s="10" t="s">
        <v>8615</v>
      </c>
      <c r="M2773" s="10" t="s">
        <v>8593</v>
      </c>
      <c r="N2773" s="12" t="s">
        <v>11</v>
      </c>
      <c r="O2773" s="12" t="s">
        <v>13</v>
      </c>
      <c r="P2773" s="12" t="s">
        <v>12</v>
      </c>
      <c r="Q2773" s="12" t="s">
        <v>15</v>
      </c>
      <c r="R2773" s="12" t="s">
        <v>14</v>
      </c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3">
        <f>ROUNDUP(SUM(VLOOKUP(F2773,'Pontuação 3.0'!A$2:B$11,2,FALSE),VLOOKUP(E2773,'Pontuação 3.0'!C$2:D$11,2,FALSE),VLOOKUP(H2773,'Pontuação 3.0'!I$2:J$11,2,FALSE),VLOOKUP(J2773,'Pontuação 3.0'!G$2:H$11,2,FALSE),VLOOKUP(G2773,'Pontuação 3.0'!E$2:F$11,2,FALSE),VLOOKUP(K2773,'Pontuação 3.0'!K$2:L$11,2,FALSE),VLOOKUP(L2773,'Pontuação 3.0'!M$2:N$13,2,FALSE)),0)</f>
        <v>1910</v>
      </c>
      <c r="AD2773" s="14">
        <f t="shared" si="1"/>
        <v>191</v>
      </c>
      <c r="AE2773" s="14" t="str">
        <f t="array" ref="AE2773">IFERROR(INDEX('Pontuação 3.0'!G$13:G$191, MATCH(AD2773, 'Pontuação 3.0'!F$13:F$191, 0)), "Faixa Indefinida")</f>
        <v>D</v>
      </c>
      <c r="AF2773" s="14">
        <f t="shared" si="2"/>
        <v>0</v>
      </c>
      <c r="AG2773" s="14">
        <f t="shared" si="3"/>
        <v>0</v>
      </c>
      <c r="AH2773" s="14">
        <f t="shared" si="4"/>
        <v>0</v>
      </c>
      <c r="AI2773" s="14">
        <f t="shared" si="5"/>
        <v>1</v>
      </c>
      <c r="AJ2773" s="10"/>
    </row>
    <row r="2774" ht="15.75" customHeight="1">
      <c r="A2774" s="9">
        <v>45697.0</v>
      </c>
      <c r="B2774" s="10" t="s">
        <v>6305</v>
      </c>
      <c r="C2774" s="10" t="s">
        <v>6306</v>
      </c>
      <c r="D2774" s="11">
        <v>2.1960991255E10</v>
      </c>
      <c r="E2774" s="10" t="s">
        <v>8586</v>
      </c>
      <c r="F2774" s="10" t="s">
        <v>8631</v>
      </c>
      <c r="G2774" s="10" t="s">
        <v>8616</v>
      </c>
      <c r="H2774" s="10" t="s">
        <v>8598</v>
      </c>
      <c r="I2774" s="10" t="s">
        <v>8590</v>
      </c>
      <c r="J2774" s="10" t="s">
        <v>8624</v>
      </c>
      <c r="K2774" s="10" t="s">
        <v>8590</v>
      </c>
      <c r="L2774" s="10" t="s">
        <v>8615</v>
      </c>
      <c r="M2774" s="10" t="s">
        <v>8601</v>
      </c>
      <c r="N2774" s="12" t="s">
        <v>11</v>
      </c>
      <c r="O2774" s="12" t="s">
        <v>13</v>
      </c>
      <c r="P2774" s="12" t="s">
        <v>19</v>
      </c>
      <c r="Q2774" s="12" t="s">
        <v>386</v>
      </c>
      <c r="R2774" s="12" t="s">
        <v>14</v>
      </c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3">
        <f>ROUNDUP(SUM(VLOOKUP(F2774,'Pontuação 3.0'!A$2:B$11,2,FALSE),VLOOKUP(E2774,'Pontuação 3.0'!C$2:D$11,2,FALSE),VLOOKUP(H2774,'Pontuação 3.0'!I$2:J$11,2,FALSE),VLOOKUP(J2774,'Pontuação 3.0'!G$2:H$11,2,FALSE),VLOOKUP(G2774,'Pontuação 3.0'!E$2:F$11,2,FALSE),VLOOKUP(K2774,'Pontuação 3.0'!K$2:L$11,2,FALSE),VLOOKUP(L2774,'Pontuação 3.0'!M$2:N$13,2,FALSE)),0)</f>
        <v>2310</v>
      </c>
      <c r="AD2774" s="14">
        <f t="shared" si="1"/>
        <v>231</v>
      </c>
      <c r="AE2774" s="14" t="str">
        <f t="array" ref="AE2774">IFERROR(INDEX('Pontuação 3.0'!G$13:G$191, MATCH(AD2774, 'Pontuação 3.0'!F$13:F$191, 0)), "Faixa Indefinida")</f>
        <v>B</v>
      </c>
      <c r="AF2774" s="14">
        <f t="shared" si="2"/>
        <v>0</v>
      </c>
      <c r="AG2774" s="14">
        <f t="shared" si="3"/>
        <v>1</v>
      </c>
      <c r="AH2774" s="14">
        <f t="shared" si="4"/>
        <v>0</v>
      </c>
      <c r="AI2774" s="14">
        <f t="shared" si="5"/>
        <v>0</v>
      </c>
      <c r="AJ2774" s="10"/>
    </row>
    <row r="2775" ht="15.75" customHeight="1">
      <c r="A2775" s="9">
        <v>45697.0</v>
      </c>
      <c r="B2775" s="10" t="s">
        <v>6299</v>
      </c>
      <c r="C2775" s="10" t="s">
        <v>6300</v>
      </c>
      <c r="D2775" s="11">
        <v>3.898078658E9</v>
      </c>
      <c r="E2775" s="10" t="s">
        <v>8586</v>
      </c>
      <c r="F2775" s="10" t="s">
        <v>8587</v>
      </c>
      <c r="G2775" s="10" t="s">
        <v>8628</v>
      </c>
      <c r="H2775" s="10" t="s">
        <v>8626</v>
      </c>
      <c r="I2775" s="10" t="s">
        <v>8614</v>
      </c>
      <c r="J2775" s="10" t="s">
        <v>8599</v>
      </c>
      <c r="K2775" s="10" t="s">
        <v>8590</v>
      </c>
      <c r="L2775" s="10" t="s">
        <v>8615</v>
      </c>
      <c r="M2775" s="10" t="s">
        <v>8593</v>
      </c>
      <c r="N2775" s="12" t="s">
        <v>11</v>
      </c>
      <c r="O2775" s="12" t="s">
        <v>13</v>
      </c>
      <c r="P2775" s="12" t="s">
        <v>12</v>
      </c>
      <c r="Q2775" s="12" t="s">
        <v>15</v>
      </c>
      <c r="R2775" s="12" t="s">
        <v>14</v>
      </c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3">
        <f>ROUNDUP(SUM(VLOOKUP(F2775,'Pontuação 3.0'!A$2:B$11,2,FALSE),VLOOKUP(E2775,'Pontuação 3.0'!C$2:D$11,2,FALSE),VLOOKUP(H2775,'Pontuação 3.0'!I$2:J$11,2,FALSE),VLOOKUP(J2775,'Pontuação 3.0'!G$2:H$11,2,FALSE),VLOOKUP(G2775,'Pontuação 3.0'!E$2:F$11,2,FALSE),VLOOKUP(K2775,'Pontuação 3.0'!K$2:L$11,2,FALSE),VLOOKUP(L2775,'Pontuação 3.0'!M$2:N$13,2,FALSE)),0)</f>
        <v>1910</v>
      </c>
      <c r="AD2775" s="14">
        <f t="shared" si="1"/>
        <v>191</v>
      </c>
      <c r="AE2775" s="14" t="str">
        <f t="array" ref="AE2775">IFERROR(INDEX('Pontuação 3.0'!G$13:G$191, MATCH(AD2775, 'Pontuação 3.0'!F$13:F$191, 0)), "Faixa Indefinida")</f>
        <v>D</v>
      </c>
      <c r="AF2775" s="14">
        <f t="shared" si="2"/>
        <v>0</v>
      </c>
      <c r="AG2775" s="14">
        <f t="shared" si="3"/>
        <v>0</v>
      </c>
      <c r="AH2775" s="14">
        <f t="shared" si="4"/>
        <v>0</v>
      </c>
      <c r="AI2775" s="14">
        <f t="shared" si="5"/>
        <v>1</v>
      </c>
      <c r="AJ2775" s="10"/>
    </row>
    <row r="2776" ht="15.75" customHeight="1">
      <c r="A2776" s="9">
        <v>45697.0</v>
      </c>
      <c r="B2776" s="10" t="s">
        <v>3117</v>
      </c>
      <c r="C2776" s="10" t="s">
        <v>6316</v>
      </c>
      <c r="D2776" s="11">
        <v>1.9989226035E10</v>
      </c>
      <c r="E2776" s="10" t="s">
        <v>8622</v>
      </c>
      <c r="F2776" s="10" t="s">
        <v>8587</v>
      </c>
      <c r="G2776" s="10" t="s">
        <v>8588</v>
      </c>
      <c r="H2776" s="10" t="s">
        <v>8598</v>
      </c>
      <c r="I2776" s="10" t="s">
        <v>8590</v>
      </c>
      <c r="J2776" s="10" t="s">
        <v>8591</v>
      </c>
      <c r="K2776" s="10" t="s">
        <v>8590</v>
      </c>
      <c r="L2776" s="10" t="s">
        <v>8600</v>
      </c>
      <c r="M2776" s="10" t="s">
        <v>8601</v>
      </c>
      <c r="N2776" s="12" t="s">
        <v>11</v>
      </c>
      <c r="O2776" s="12" t="s">
        <v>13</v>
      </c>
      <c r="P2776" s="12" t="s">
        <v>12</v>
      </c>
      <c r="Q2776" s="12" t="s">
        <v>15</v>
      </c>
      <c r="R2776" s="12" t="s">
        <v>14</v>
      </c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3">
        <f>ROUNDUP(SUM(VLOOKUP(F2776,'Pontuação 3.0'!A$2:B$11,2,FALSE),VLOOKUP(E2776,'Pontuação 3.0'!C$2:D$11,2,FALSE),VLOOKUP(H2776,'Pontuação 3.0'!I$2:J$11,2,FALSE),VLOOKUP(J2776,'Pontuação 3.0'!G$2:H$11,2,FALSE),VLOOKUP(G2776,'Pontuação 3.0'!E$2:F$11,2,FALSE),VLOOKUP(K2776,'Pontuação 3.0'!K$2:L$11,2,FALSE),VLOOKUP(L2776,'Pontuação 3.0'!M$2:N$13,2,FALSE)),0)</f>
        <v>2438</v>
      </c>
      <c r="AD2776" s="14">
        <f t="shared" si="1"/>
        <v>244</v>
      </c>
      <c r="AE2776" s="14" t="str">
        <f t="array" ref="AE2776">IFERROR(INDEX('Pontuação 3.0'!G$13:G$191, MATCH(AD2776, 'Pontuação 3.0'!F$13:F$191, 0)), "Faixa Indefinida")</f>
        <v>A</v>
      </c>
      <c r="AF2776" s="14">
        <f t="shared" si="2"/>
        <v>1</v>
      </c>
      <c r="AG2776" s="14">
        <f t="shared" si="3"/>
        <v>0</v>
      </c>
      <c r="AH2776" s="14">
        <f t="shared" si="4"/>
        <v>0</v>
      </c>
      <c r="AI2776" s="14">
        <f t="shared" si="5"/>
        <v>0</v>
      </c>
      <c r="AJ2776" s="10"/>
    </row>
    <row r="2777" ht="15.75" customHeight="1">
      <c r="A2777" s="9">
        <v>45697.0</v>
      </c>
      <c r="B2777" s="10" t="s">
        <v>6311</v>
      </c>
      <c r="C2777" s="10" t="s">
        <v>6312</v>
      </c>
      <c r="D2777" s="10" t="s">
        <v>6313</v>
      </c>
      <c r="E2777" s="10" t="s">
        <v>8586</v>
      </c>
      <c r="F2777" s="10" t="s">
        <v>8587</v>
      </c>
      <c r="G2777" s="10" t="s">
        <v>8588</v>
      </c>
      <c r="H2777" s="10" t="s">
        <v>8589</v>
      </c>
      <c r="I2777" s="10" t="s">
        <v>8614</v>
      </c>
      <c r="J2777" s="10" t="s">
        <v>8599</v>
      </c>
      <c r="K2777" s="10" t="s">
        <v>8606</v>
      </c>
      <c r="L2777" s="10" t="s">
        <v>8615</v>
      </c>
      <c r="M2777" s="10" t="s">
        <v>8593</v>
      </c>
      <c r="N2777" s="12" t="s">
        <v>11</v>
      </c>
      <c r="O2777" s="12" t="s">
        <v>13</v>
      </c>
      <c r="P2777" s="12" t="s">
        <v>19</v>
      </c>
      <c r="Q2777" s="12" t="s">
        <v>49</v>
      </c>
      <c r="R2777" s="12" t="s">
        <v>23</v>
      </c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3">
        <f>ROUNDUP(SUM(VLOOKUP(F2777,'Pontuação 3.0'!A$2:B$11,2,FALSE),VLOOKUP(E2777,'Pontuação 3.0'!C$2:D$11,2,FALSE),VLOOKUP(H2777,'Pontuação 3.0'!I$2:J$11,2,FALSE),VLOOKUP(J2777,'Pontuação 3.0'!G$2:H$11,2,FALSE),VLOOKUP(G2777,'Pontuação 3.0'!E$2:F$11,2,FALSE),VLOOKUP(K2777,'Pontuação 3.0'!K$2:L$11,2,FALSE),VLOOKUP(L2777,'Pontuação 3.0'!M$2:N$13,2,FALSE)),0)</f>
        <v>2556</v>
      </c>
      <c r="AD2777" s="14">
        <f t="shared" si="1"/>
        <v>256</v>
      </c>
      <c r="AE2777" s="14" t="str">
        <f t="array" ref="AE2777">IFERROR(INDEX('Pontuação 3.0'!G$13:G$191, MATCH(AD2777, 'Pontuação 3.0'!F$13:F$191, 0)), "Faixa Indefinida")</f>
        <v>A</v>
      </c>
      <c r="AF2777" s="14">
        <f t="shared" si="2"/>
        <v>1</v>
      </c>
      <c r="AG2777" s="14">
        <f t="shared" si="3"/>
        <v>0</v>
      </c>
      <c r="AH2777" s="14">
        <f t="shared" si="4"/>
        <v>0</v>
      </c>
      <c r="AI2777" s="14">
        <f t="shared" si="5"/>
        <v>0</v>
      </c>
      <c r="AJ2777" s="10"/>
    </row>
    <row r="2778" ht="15.75" customHeight="1">
      <c r="A2778" s="9">
        <v>45697.0</v>
      </c>
      <c r="B2778" s="10" t="s">
        <v>6309</v>
      </c>
      <c r="C2778" s="10" t="s">
        <v>6310</v>
      </c>
      <c r="D2778" s="11">
        <v>8.1996645363E10</v>
      </c>
      <c r="E2778" s="10" t="s">
        <v>8586</v>
      </c>
      <c r="F2778" s="10" t="s">
        <v>8596</v>
      </c>
      <c r="G2778" s="10" t="s">
        <v>8620</v>
      </c>
      <c r="H2778" s="10" t="s">
        <v>8598</v>
      </c>
      <c r="I2778" s="10" t="s">
        <v>8590</v>
      </c>
      <c r="J2778" s="10" t="s">
        <v>8599</v>
      </c>
      <c r="K2778" s="10" t="s">
        <v>8606</v>
      </c>
      <c r="L2778" s="10" t="s">
        <v>8615</v>
      </c>
      <c r="M2778" s="10" t="s">
        <v>8601</v>
      </c>
      <c r="N2778" s="12" t="s">
        <v>11</v>
      </c>
      <c r="O2778" s="12" t="s">
        <v>13</v>
      </c>
      <c r="P2778" s="12" t="s">
        <v>22</v>
      </c>
      <c r="Q2778" s="12" t="s">
        <v>49</v>
      </c>
      <c r="R2778" s="12" t="s">
        <v>14</v>
      </c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3">
        <f>ROUNDUP(SUM(VLOOKUP(F2778,'Pontuação 3.0'!A$2:B$11,2,FALSE),VLOOKUP(E2778,'Pontuação 3.0'!C$2:D$11,2,FALSE),VLOOKUP(H2778,'Pontuação 3.0'!I$2:J$11,2,FALSE),VLOOKUP(J2778,'Pontuação 3.0'!G$2:H$11,2,FALSE),VLOOKUP(G2778,'Pontuação 3.0'!E$2:F$11,2,FALSE),VLOOKUP(K2778,'Pontuação 3.0'!K$2:L$11,2,FALSE),VLOOKUP(L2778,'Pontuação 3.0'!M$2:N$13,2,FALSE)),0)</f>
        <v>2196</v>
      </c>
      <c r="AD2778" s="14">
        <f t="shared" si="1"/>
        <v>220</v>
      </c>
      <c r="AE2778" s="14" t="str">
        <f t="array" ref="AE2778">IFERROR(INDEX('Pontuação 3.0'!G$13:G$191, MATCH(AD2778, 'Pontuação 3.0'!F$13:F$191, 0)), "Faixa Indefinida")</f>
        <v>B</v>
      </c>
      <c r="AF2778" s="14">
        <f t="shared" si="2"/>
        <v>0</v>
      </c>
      <c r="AG2778" s="14">
        <f t="shared" si="3"/>
        <v>1</v>
      </c>
      <c r="AH2778" s="14">
        <f t="shared" si="4"/>
        <v>0</v>
      </c>
      <c r="AI2778" s="14">
        <f t="shared" si="5"/>
        <v>0</v>
      </c>
      <c r="AJ2778" s="10"/>
    </row>
    <row r="2779" ht="15.75" customHeight="1">
      <c r="A2779" s="9">
        <v>45697.0</v>
      </c>
      <c r="B2779" s="10" t="s">
        <v>6314</v>
      </c>
      <c r="C2779" s="10" t="s">
        <v>6315</v>
      </c>
      <c r="D2779" s="11">
        <v>9.1999422095E10</v>
      </c>
      <c r="E2779" s="10" t="s">
        <v>8586</v>
      </c>
      <c r="F2779" s="10" t="s">
        <v>8610</v>
      </c>
      <c r="G2779" s="10" t="s">
        <v>8588</v>
      </c>
      <c r="H2779" s="10" t="s">
        <v>8632</v>
      </c>
      <c r="I2779" s="10" t="s">
        <v>8590</v>
      </c>
      <c r="J2779" s="10" t="s">
        <v>8617</v>
      </c>
      <c r="K2779" s="10" t="s">
        <v>8590</v>
      </c>
      <c r="L2779" s="10" t="s">
        <v>8592</v>
      </c>
      <c r="M2779" s="10" t="s">
        <v>8625</v>
      </c>
      <c r="N2779" s="12" t="s">
        <v>11</v>
      </c>
      <c r="O2779" s="12" t="s">
        <v>13</v>
      </c>
      <c r="P2779" s="12" t="s">
        <v>48</v>
      </c>
      <c r="Q2779" s="12" t="s">
        <v>1247</v>
      </c>
      <c r="R2779" s="12" t="s">
        <v>23</v>
      </c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3">
        <f>ROUNDUP(SUM(VLOOKUP(F2779,'Pontuação 3.0'!A$2:B$11,2,FALSE),VLOOKUP(E2779,'Pontuação 3.0'!C$2:D$11,2,FALSE),VLOOKUP(H2779,'Pontuação 3.0'!I$2:J$11,2,FALSE),VLOOKUP(J2779,'Pontuação 3.0'!G$2:H$11,2,FALSE),VLOOKUP(G2779,'Pontuação 3.0'!E$2:F$11,2,FALSE),VLOOKUP(K2779,'Pontuação 3.0'!K$2:L$11,2,FALSE),VLOOKUP(L2779,'Pontuação 3.0'!M$2:N$13,2,FALSE)),0)</f>
        <v>2067</v>
      </c>
      <c r="AD2779" s="14">
        <f t="shared" si="1"/>
        <v>207</v>
      </c>
      <c r="AE2779" s="14" t="str">
        <f t="array" ref="AE2779">IFERROR(INDEX('Pontuação 3.0'!G$13:G$191, MATCH(AD2779, 'Pontuação 3.0'!F$13:F$191, 0)), "Faixa Indefinida")</f>
        <v>C</v>
      </c>
      <c r="AF2779" s="14">
        <f t="shared" si="2"/>
        <v>0</v>
      </c>
      <c r="AG2779" s="14">
        <f t="shared" si="3"/>
        <v>0</v>
      </c>
      <c r="AH2779" s="14">
        <f t="shared" si="4"/>
        <v>1</v>
      </c>
      <c r="AI2779" s="14">
        <f t="shared" si="5"/>
        <v>0</v>
      </c>
      <c r="AJ2779" s="10"/>
    </row>
    <row r="2780" ht="15.75" customHeight="1">
      <c r="A2780" s="9">
        <v>45697.0</v>
      </c>
      <c r="B2780" s="10" t="s">
        <v>6319</v>
      </c>
      <c r="C2780" s="10" t="s">
        <v>6320</v>
      </c>
      <c r="D2780" s="11">
        <v>4.3988698125E10</v>
      </c>
      <c r="E2780" s="10" t="s">
        <v>8586</v>
      </c>
      <c r="F2780" s="10" t="s">
        <v>8587</v>
      </c>
      <c r="G2780" s="10" t="s">
        <v>8620</v>
      </c>
      <c r="H2780" s="10" t="s">
        <v>8632</v>
      </c>
      <c r="I2780" s="10" t="s">
        <v>8590</v>
      </c>
      <c r="J2780" s="10" t="s">
        <v>8599</v>
      </c>
      <c r="K2780" s="10" t="s">
        <v>8590</v>
      </c>
      <c r="L2780" s="10" t="s">
        <v>8600</v>
      </c>
      <c r="M2780" s="10" t="s">
        <v>8601</v>
      </c>
      <c r="N2780" s="12" t="s">
        <v>11</v>
      </c>
      <c r="O2780" s="12" t="s">
        <v>13</v>
      </c>
      <c r="P2780" s="12" t="s">
        <v>39</v>
      </c>
      <c r="Q2780" s="12" t="s">
        <v>15</v>
      </c>
      <c r="R2780" s="12" t="s">
        <v>14</v>
      </c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3">
        <f>ROUNDUP(SUM(VLOOKUP(F2780,'Pontuação 3.0'!A$2:B$11,2,FALSE),VLOOKUP(E2780,'Pontuação 3.0'!C$2:D$11,2,FALSE),VLOOKUP(H2780,'Pontuação 3.0'!I$2:J$11,2,FALSE),VLOOKUP(J2780,'Pontuação 3.0'!G$2:H$11,2,FALSE),VLOOKUP(G2780,'Pontuação 3.0'!E$2:F$11,2,FALSE),VLOOKUP(K2780,'Pontuação 3.0'!K$2:L$11,2,FALSE),VLOOKUP(L2780,'Pontuação 3.0'!M$2:N$13,2,FALSE)),0)</f>
        <v>2068</v>
      </c>
      <c r="AD2780" s="14">
        <f t="shared" si="1"/>
        <v>207</v>
      </c>
      <c r="AE2780" s="14" t="str">
        <f t="array" ref="AE2780">IFERROR(INDEX('Pontuação 3.0'!G$13:G$191, MATCH(AD2780, 'Pontuação 3.0'!F$13:F$191, 0)), "Faixa Indefinida")</f>
        <v>C</v>
      </c>
      <c r="AF2780" s="14">
        <f t="shared" si="2"/>
        <v>0</v>
      </c>
      <c r="AG2780" s="14">
        <f t="shared" si="3"/>
        <v>0</v>
      </c>
      <c r="AH2780" s="14">
        <f t="shared" si="4"/>
        <v>1</v>
      </c>
      <c r="AI2780" s="14">
        <f t="shared" si="5"/>
        <v>0</v>
      </c>
      <c r="AJ2780" s="10"/>
    </row>
    <row r="2781" ht="15.75" customHeight="1">
      <c r="A2781" s="9">
        <v>45697.0</v>
      </c>
      <c r="B2781" s="10" t="s">
        <v>6317</v>
      </c>
      <c r="C2781" s="10" t="s">
        <v>6318</v>
      </c>
      <c r="D2781" s="11">
        <v>1.1960339256E10</v>
      </c>
      <c r="E2781" s="10" t="s">
        <v>8622</v>
      </c>
      <c r="F2781" s="10" t="s">
        <v>8596</v>
      </c>
      <c r="G2781" s="10" t="s">
        <v>8628</v>
      </c>
      <c r="H2781" s="10" t="s">
        <v>8626</v>
      </c>
      <c r="I2781" s="10" t="s">
        <v>8590</v>
      </c>
      <c r="J2781" s="10" t="s">
        <v>8599</v>
      </c>
      <c r="K2781" s="10" t="s">
        <v>8590</v>
      </c>
      <c r="L2781" s="10" t="s">
        <v>8592</v>
      </c>
      <c r="M2781" s="10" t="s">
        <v>8593</v>
      </c>
      <c r="N2781" s="12" t="s">
        <v>11</v>
      </c>
      <c r="O2781" s="12" t="s">
        <v>13</v>
      </c>
      <c r="P2781" s="12" t="s">
        <v>77</v>
      </c>
      <c r="Q2781" s="12" t="s">
        <v>45</v>
      </c>
      <c r="R2781" s="12" t="s">
        <v>23</v>
      </c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3">
        <f>ROUNDUP(SUM(VLOOKUP(F2781,'Pontuação 3.0'!A$2:B$11,2,FALSE),VLOOKUP(E2781,'Pontuação 3.0'!C$2:D$11,2,FALSE),VLOOKUP(H2781,'Pontuação 3.0'!I$2:J$11,2,FALSE),VLOOKUP(J2781,'Pontuação 3.0'!G$2:H$11,2,FALSE),VLOOKUP(G2781,'Pontuação 3.0'!E$2:F$11,2,FALSE),VLOOKUP(K2781,'Pontuação 3.0'!K$2:L$11,2,FALSE),VLOOKUP(L2781,'Pontuação 3.0'!M$2:N$13,2,FALSE)),0)</f>
        <v>1661</v>
      </c>
      <c r="AD2781" s="14">
        <f t="shared" si="1"/>
        <v>166</v>
      </c>
      <c r="AE2781" s="14" t="str">
        <f t="array" ref="AE2781">IFERROR(INDEX('Pontuação 3.0'!G$13:G$191, MATCH(AD2781, 'Pontuação 3.0'!F$13:F$191, 0)), "Faixa Indefinida")</f>
        <v>D</v>
      </c>
      <c r="AF2781" s="14">
        <f t="shared" si="2"/>
        <v>0</v>
      </c>
      <c r="AG2781" s="14">
        <f t="shared" si="3"/>
        <v>0</v>
      </c>
      <c r="AH2781" s="14">
        <f t="shared" si="4"/>
        <v>0</v>
      </c>
      <c r="AI2781" s="14">
        <f t="shared" si="5"/>
        <v>1</v>
      </c>
      <c r="AJ2781" s="10"/>
    </row>
    <row r="2782" ht="15.75" customHeight="1">
      <c r="A2782" s="9">
        <v>45697.0</v>
      </c>
      <c r="B2782" s="10" t="s">
        <v>6321</v>
      </c>
      <c r="C2782" s="10" t="s">
        <v>6322</v>
      </c>
      <c r="D2782" s="11">
        <v>8.8981252883E10</v>
      </c>
      <c r="E2782" s="10" t="s">
        <v>8586</v>
      </c>
      <c r="F2782" s="10" t="s">
        <v>8587</v>
      </c>
      <c r="G2782" s="10" t="s">
        <v>8588</v>
      </c>
      <c r="H2782" s="10" t="s">
        <v>8598</v>
      </c>
      <c r="I2782" s="10" t="s">
        <v>8614</v>
      </c>
      <c r="J2782" s="10" t="s">
        <v>8617</v>
      </c>
      <c r="K2782" s="10" t="s">
        <v>8606</v>
      </c>
      <c r="L2782" s="10" t="s">
        <v>8615</v>
      </c>
      <c r="M2782" s="10" t="s">
        <v>8601</v>
      </c>
      <c r="N2782" s="12" t="s">
        <v>11</v>
      </c>
      <c r="O2782" s="12" t="s">
        <v>13</v>
      </c>
      <c r="P2782" s="12" t="s">
        <v>19</v>
      </c>
      <c r="Q2782" s="12" t="s">
        <v>15</v>
      </c>
      <c r="R2782" s="12" t="s">
        <v>14</v>
      </c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3">
        <f>ROUNDUP(SUM(VLOOKUP(F2782,'Pontuação 3.0'!A$2:B$11,2,FALSE),VLOOKUP(E2782,'Pontuação 3.0'!C$2:D$11,2,FALSE),VLOOKUP(H2782,'Pontuação 3.0'!I$2:J$11,2,FALSE),VLOOKUP(J2782,'Pontuação 3.0'!G$2:H$11,2,FALSE),VLOOKUP(G2782,'Pontuação 3.0'!E$2:F$11,2,FALSE),VLOOKUP(K2782,'Pontuação 3.0'!K$2:L$11,2,FALSE),VLOOKUP(L2782,'Pontuação 3.0'!M$2:N$13,2,FALSE)),0)</f>
        <v>2744</v>
      </c>
      <c r="AD2782" s="14">
        <f t="shared" si="1"/>
        <v>274</v>
      </c>
      <c r="AE2782" s="14" t="str">
        <f t="array" ref="AE2782">IFERROR(INDEX('Pontuação 3.0'!G$13:G$191, MATCH(AD2782, 'Pontuação 3.0'!F$13:F$191, 0)), "Faixa Indefinida")</f>
        <v>A</v>
      </c>
      <c r="AF2782" s="14">
        <f t="shared" si="2"/>
        <v>1</v>
      </c>
      <c r="AG2782" s="14">
        <f t="shared" si="3"/>
        <v>0</v>
      </c>
      <c r="AH2782" s="14">
        <f t="shared" si="4"/>
        <v>0</v>
      </c>
      <c r="AI2782" s="14">
        <f t="shared" si="5"/>
        <v>0</v>
      </c>
      <c r="AJ2782" s="10"/>
    </row>
    <row r="2783" ht="15.75" customHeight="1">
      <c r="A2783" s="9">
        <v>45697.0</v>
      </c>
      <c r="B2783" s="10" t="s">
        <v>6324</v>
      </c>
      <c r="C2783" s="10" t="s">
        <v>6325</v>
      </c>
      <c r="D2783" s="11">
        <v>9.1991259564E10</v>
      </c>
      <c r="E2783" s="10" t="s">
        <v>8586</v>
      </c>
      <c r="F2783" s="10" t="s">
        <v>8587</v>
      </c>
      <c r="G2783" s="10" t="s">
        <v>8588</v>
      </c>
      <c r="H2783" s="10" t="s">
        <v>8632</v>
      </c>
      <c r="I2783" s="10" t="s">
        <v>8590</v>
      </c>
      <c r="J2783" s="10" t="s">
        <v>8635</v>
      </c>
      <c r="K2783" s="10" t="s">
        <v>8590</v>
      </c>
      <c r="L2783" s="10" t="s">
        <v>8600</v>
      </c>
      <c r="M2783" s="10" t="s">
        <v>8593</v>
      </c>
      <c r="N2783" s="12" t="s">
        <v>11</v>
      </c>
      <c r="O2783" s="12" t="s">
        <v>13</v>
      </c>
      <c r="P2783" s="12" t="s">
        <v>19</v>
      </c>
      <c r="Q2783" s="12" t="s">
        <v>60</v>
      </c>
      <c r="R2783" s="12" t="s">
        <v>14</v>
      </c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3">
        <f>ROUNDUP(SUM(VLOOKUP(F2783,'Pontuação 3.0'!A$2:B$11,2,FALSE),VLOOKUP(E2783,'Pontuação 3.0'!C$2:D$11,2,FALSE),VLOOKUP(H2783,'Pontuação 3.0'!I$2:J$11,2,FALSE),VLOOKUP(J2783,'Pontuação 3.0'!G$2:H$11,2,FALSE),VLOOKUP(G2783,'Pontuação 3.0'!E$2:F$11,2,FALSE),VLOOKUP(K2783,'Pontuação 3.0'!K$2:L$11,2,FALSE),VLOOKUP(L2783,'Pontuação 3.0'!M$2:N$13,2,FALSE)),0)</f>
        <v>2218</v>
      </c>
      <c r="AD2783" s="14">
        <f t="shared" si="1"/>
        <v>222</v>
      </c>
      <c r="AE2783" s="14" t="str">
        <f t="array" ref="AE2783">IFERROR(INDEX('Pontuação 3.0'!G$13:G$191, MATCH(AD2783, 'Pontuação 3.0'!F$13:F$191, 0)), "Faixa Indefinida")</f>
        <v>B</v>
      </c>
      <c r="AF2783" s="14">
        <f t="shared" si="2"/>
        <v>0</v>
      </c>
      <c r="AG2783" s="14">
        <f t="shared" si="3"/>
        <v>1</v>
      </c>
      <c r="AH2783" s="14">
        <f t="shared" si="4"/>
        <v>0</v>
      </c>
      <c r="AI2783" s="14">
        <f t="shared" si="5"/>
        <v>0</v>
      </c>
      <c r="AJ2783" s="10"/>
    </row>
    <row r="2784" ht="15.75" customHeight="1">
      <c r="A2784" s="9">
        <v>45697.0</v>
      </c>
      <c r="B2784" s="10" t="s">
        <v>1274</v>
      </c>
      <c r="C2784" s="10" t="s">
        <v>6323</v>
      </c>
      <c r="D2784" s="11">
        <v>5.1997625048E10</v>
      </c>
      <c r="E2784" s="10" t="s">
        <v>8586</v>
      </c>
      <c r="F2784" s="10" t="s">
        <v>8587</v>
      </c>
      <c r="G2784" s="10" t="s">
        <v>8588</v>
      </c>
      <c r="H2784" s="10" t="s">
        <v>8598</v>
      </c>
      <c r="I2784" s="10" t="s">
        <v>8614</v>
      </c>
      <c r="J2784" s="10" t="s">
        <v>8599</v>
      </c>
      <c r="K2784" s="10" t="s">
        <v>8590</v>
      </c>
      <c r="L2784" s="10" t="s">
        <v>8615</v>
      </c>
      <c r="M2784" s="10" t="s">
        <v>8601</v>
      </c>
      <c r="N2784" s="12" t="s">
        <v>11</v>
      </c>
      <c r="O2784" s="12" t="s">
        <v>13</v>
      </c>
      <c r="P2784" s="12" t="s">
        <v>19</v>
      </c>
      <c r="Q2784" s="12" t="s">
        <v>45</v>
      </c>
      <c r="R2784" s="12" t="s">
        <v>14</v>
      </c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3">
        <f>ROUNDUP(SUM(VLOOKUP(F2784,'Pontuação 3.0'!A$2:B$11,2,FALSE),VLOOKUP(E2784,'Pontuação 3.0'!C$2:D$11,2,FALSE),VLOOKUP(H2784,'Pontuação 3.0'!I$2:J$11,2,FALSE),VLOOKUP(J2784,'Pontuação 3.0'!G$2:H$11,2,FALSE),VLOOKUP(G2784,'Pontuação 3.0'!E$2:F$11,2,FALSE),VLOOKUP(K2784,'Pontuação 3.0'!K$2:L$11,2,FALSE),VLOOKUP(L2784,'Pontuação 3.0'!M$2:N$13,2,FALSE)),0)</f>
        <v>2208</v>
      </c>
      <c r="AD2784" s="14">
        <f t="shared" si="1"/>
        <v>221</v>
      </c>
      <c r="AE2784" s="14" t="str">
        <f t="array" ref="AE2784">IFERROR(INDEX('Pontuação 3.0'!G$13:G$191, MATCH(AD2784, 'Pontuação 3.0'!F$13:F$191, 0)), "Faixa Indefinida")</f>
        <v>B</v>
      </c>
      <c r="AF2784" s="14">
        <f t="shared" si="2"/>
        <v>0</v>
      </c>
      <c r="AG2784" s="14">
        <f t="shared" si="3"/>
        <v>1</v>
      </c>
      <c r="AH2784" s="14">
        <f t="shared" si="4"/>
        <v>0</v>
      </c>
      <c r="AI2784" s="14">
        <f t="shared" si="5"/>
        <v>0</v>
      </c>
      <c r="AJ2784" s="10"/>
    </row>
    <row r="2785" ht="15.75" customHeight="1">
      <c r="A2785" s="9">
        <v>45697.0</v>
      </c>
      <c r="B2785" s="10" t="s">
        <v>8800</v>
      </c>
      <c r="C2785" s="10" t="s">
        <v>6334</v>
      </c>
      <c r="D2785" s="11">
        <v>8.5991137621E10</v>
      </c>
      <c r="E2785" s="10" t="s">
        <v>8586</v>
      </c>
      <c r="F2785" s="10" t="s">
        <v>8587</v>
      </c>
      <c r="G2785" s="10" t="s">
        <v>8588</v>
      </c>
      <c r="H2785" s="10" t="s">
        <v>8626</v>
      </c>
      <c r="I2785" s="10" t="s">
        <v>8614</v>
      </c>
      <c r="J2785" s="10" t="s">
        <v>8617</v>
      </c>
      <c r="K2785" s="10" t="s">
        <v>8606</v>
      </c>
      <c r="L2785" s="10" t="s">
        <v>8592</v>
      </c>
      <c r="M2785" s="10" t="s">
        <v>8601</v>
      </c>
      <c r="N2785" s="12" t="s">
        <v>11</v>
      </c>
      <c r="O2785" s="12" t="s">
        <v>13</v>
      </c>
      <c r="P2785" s="12" t="s">
        <v>22</v>
      </c>
      <c r="Q2785" s="12" t="s">
        <v>15</v>
      </c>
      <c r="R2785" s="12" t="s">
        <v>14</v>
      </c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3">
        <f>ROUNDUP(SUM(VLOOKUP(F2785,'Pontuação 3.0'!A$2:B$11,2,FALSE),VLOOKUP(E2785,'Pontuação 3.0'!C$2:D$11,2,FALSE),VLOOKUP(H2785,'Pontuação 3.0'!I$2:J$11,2,FALSE),VLOOKUP(J2785,'Pontuação 3.0'!G$2:H$11,2,FALSE),VLOOKUP(G2785,'Pontuação 3.0'!E$2:F$11,2,FALSE),VLOOKUP(K2785,'Pontuação 3.0'!K$2:L$11,2,FALSE),VLOOKUP(L2785,'Pontuação 3.0'!M$2:N$13,2,FALSE)),0)</f>
        <v>2510</v>
      </c>
      <c r="AD2785" s="14">
        <f t="shared" si="1"/>
        <v>251</v>
      </c>
      <c r="AE2785" s="14" t="str">
        <f t="array" ref="AE2785">IFERROR(INDEX('Pontuação 3.0'!G$13:G$191, MATCH(AD2785, 'Pontuação 3.0'!F$13:F$191, 0)), "Faixa Indefinida")</f>
        <v>A</v>
      </c>
      <c r="AF2785" s="14">
        <f t="shared" si="2"/>
        <v>1</v>
      </c>
      <c r="AG2785" s="14">
        <f t="shared" si="3"/>
        <v>0</v>
      </c>
      <c r="AH2785" s="14">
        <f t="shared" si="4"/>
        <v>0</v>
      </c>
      <c r="AI2785" s="14">
        <f t="shared" si="5"/>
        <v>0</v>
      </c>
      <c r="AJ2785" s="10"/>
    </row>
    <row r="2786" ht="15.75" customHeight="1">
      <c r="A2786" s="9">
        <v>45697.0</v>
      </c>
      <c r="B2786" s="10" t="s">
        <v>6335</v>
      </c>
      <c r="C2786" s="10" t="s">
        <v>6336</v>
      </c>
      <c r="D2786" s="11">
        <v>8.5998186267E10</v>
      </c>
      <c r="E2786" s="10" t="s">
        <v>8586</v>
      </c>
      <c r="F2786" s="10" t="s">
        <v>8587</v>
      </c>
      <c r="G2786" s="10" t="s">
        <v>8588</v>
      </c>
      <c r="H2786" s="10" t="s">
        <v>8626</v>
      </c>
      <c r="I2786" s="10" t="s">
        <v>8590</v>
      </c>
      <c r="J2786" s="10" t="s">
        <v>8599</v>
      </c>
      <c r="K2786" s="10" t="s">
        <v>8590</v>
      </c>
      <c r="L2786" s="10" t="s">
        <v>8615</v>
      </c>
      <c r="M2786" s="10" t="s">
        <v>8593</v>
      </c>
      <c r="N2786" s="12" t="s">
        <v>11</v>
      </c>
      <c r="O2786" s="12" t="s">
        <v>13</v>
      </c>
      <c r="P2786" s="12" t="s">
        <v>19</v>
      </c>
      <c r="Q2786" s="12" t="s">
        <v>49</v>
      </c>
      <c r="R2786" s="12" t="s">
        <v>14</v>
      </c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3">
        <f>ROUNDUP(SUM(VLOOKUP(F2786,'Pontuação 3.0'!A$2:B$11,2,FALSE),VLOOKUP(E2786,'Pontuação 3.0'!C$2:D$11,2,FALSE),VLOOKUP(H2786,'Pontuação 3.0'!I$2:J$11,2,FALSE),VLOOKUP(J2786,'Pontuação 3.0'!G$2:H$11,2,FALSE),VLOOKUP(G2786,'Pontuação 3.0'!E$2:F$11,2,FALSE),VLOOKUP(K2786,'Pontuação 3.0'!K$2:L$11,2,FALSE),VLOOKUP(L2786,'Pontuação 3.0'!M$2:N$13,2,FALSE)),0)</f>
        <v>2060</v>
      </c>
      <c r="AD2786" s="14">
        <f t="shared" si="1"/>
        <v>206</v>
      </c>
      <c r="AE2786" s="14" t="str">
        <f t="array" ref="AE2786">IFERROR(INDEX('Pontuação 3.0'!G$13:G$191, MATCH(AD2786, 'Pontuação 3.0'!F$13:F$191, 0)), "Faixa Indefinida")</f>
        <v>C</v>
      </c>
      <c r="AF2786" s="14">
        <f t="shared" si="2"/>
        <v>0</v>
      </c>
      <c r="AG2786" s="14">
        <f t="shared" si="3"/>
        <v>0</v>
      </c>
      <c r="AH2786" s="14">
        <f t="shared" si="4"/>
        <v>1</v>
      </c>
      <c r="AI2786" s="14">
        <f t="shared" si="5"/>
        <v>0</v>
      </c>
      <c r="AJ2786" s="10"/>
    </row>
    <row r="2787" ht="15.75" customHeight="1">
      <c r="A2787" s="9">
        <v>45697.0</v>
      </c>
      <c r="B2787" s="10" t="s">
        <v>6337</v>
      </c>
      <c r="C2787" s="10" t="s">
        <v>6338</v>
      </c>
      <c r="D2787" s="10" t="s">
        <v>6339</v>
      </c>
      <c r="E2787" s="10" t="s">
        <v>8586</v>
      </c>
      <c r="F2787" s="10" t="s">
        <v>8596</v>
      </c>
      <c r="G2787" s="10" t="s">
        <v>8628</v>
      </c>
      <c r="H2787" s="10" t="s">
        <v>8626</v>
      </c>
      <c r="I2787" s="10" t="s">
        <v>8590</v>
      </c>
      <c r="J2787" s="10" t="s">
        <v>8599</v>
      </c>
      <c r="K2787" s="10" t="s">
        <v>8590</v>
      </c>
      <c r="L2787" s="10" t="s">
        <v>8615</v>
      </c>
      <c r="M2787" s="10" t="s">
        <v>8621</v>
      </c>
      <c r="N2787" s="12" t="s">
        <v>11</v>
      </c>
      <c r="O2787" s="12" t="s">
        <v>13</v>
      </c>
      <c r="P2787" s="12" t="s">
        <v>77</v>
      </c>
      <c r="Q2787" s="12" t="s">
        <v>45</v>
      </c>
      <c r="R2787" s="12" t="s">
        <v>23</v>
      </c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3">
        <f>ROUNDUP(SUM(VLOOKUP(F2787,'Pontuação 3.0'!A$2:B$11,2,FALSE),VLOOKUP(E2787,'Pontuação 3.0'!C$2:D$11,2,FALSE),VLOOKUP(H2787,'Pontuação 3.0'!I$2:J$11,2,FALSE),VLOOKUP(J2787,'Pontuação 3.0'!G$2:H$11,2,FALSE),VLOOKUP(G2787,'Pontuação 3.0'!E$2:F$11,2,FALSE),VLOOKUP(K2787,'Pontuação 3.0'!K$2:L$11,2,FALSE),VLOOKUP(L2787,'Pontuação 3.0'!M$2:N$13,2,FALSE)),0)</f>
        <v>1777</v>
      </c>
      <c r="AD2787" s="14">
        <f t="shared" si="1"/>
        <v>178</v>
      </c>
      <c r="AE2787" s="14" t="str">
        <f t="array" ref="AE2787">IFERROR(INDEX('Pontuação 3.0'!G$13:G$191, MATCH(AD2787, 'Pontuação 3.0'!F$13:F$191, 0)), "Faixa Indefinida")</f>
        <v>D</v>
      </c>
      <c r="AF2787" s="14">
        <f t="shared" si="2"/>
        <v>0</v>
      </c>
      <c r="AG2787" s="14">
        <f t="shared" si="3"/>
        <v>0</v>
      </c>
      <c r="AH2787" s="14">
        <f t="shared" si="4"/>
        <v>0</v>
      </c>
      <c r="AI2787" s="14">
        <f t="shared" si="5"/>
        <v>1</v>
      </c>
      <c r="AJ2787" s="10"/>
    </row>
    <row r="2788" ht="15.75" customHeight="1">
      <c r="A2788" s="9">
        <v>45697.0</v>
      </c>
      <c r="B2788" s="10" t="s">
        <v>6340</v>
      </c>
      <c r="C2788" s="10" t="s">
        <v>6341</v>
      </c>
      <c r="D2788" s="10" t="s">
        <v>6342</v>
      </c>
      <c r="E2788" s="10" t="s">
        <v>8586</v>
      </c>
      <c r="F2788" s="10" t="s">
        <v>8596</v>
      </c>
      <c r="G2788" s="10" t="s">
        <v>8588</v>
      </c>
      <c r="H2788" s="10" t="s">
        <v>8605</v>
      </c>
      <c r="I2788" s="10" t="s">
        <v>8590</v>
      </c>
      <c r="J2788" s="10" t="s">
        <v>8591</v>
      </c>
      <c r="K2788" s="10" t="s">
        <v>8590</v>
      </c>
      <c r="L2788" s="10" t="s">
        <v>8615</v>
      </c>
      <c r="M2788" s="10" t="s">
        <v>8593</v>
      </c>
      <c r="N2788" s="12" t="s">
        <v>11</v>
      </c>
      <c r="O2788" s="12" t="s">
        <v>13</v>
      </c>
      <c r="P2788" s="12" t="s">
        <v>19</v>
      </c>
      <c r="Q2788" s="12" t="s">
        <v>49</v>
      </c>
      <c r="R2788" s="12" t="s">
        <v>14</v>
      </c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3">
        <f>ROUNDUP(SUM(VLOOKUP(F2788,'Pontuação 3.0'!A$2:B$11,2,FALSE),VLOOKUP(E2788,'Pontuação 3.0'!C$2:D$11,2,FALSE),VLOOKUP(H2788,'Pontuação 3.0'!I$2:J$11,2,FALSE),VLOOKUP(J2788,'Pontuação 3.0'!G$2:H$11,2,FALSE),VLOOKUP(G2788,'Pontuação 3.0'!E$2:F$11,2,FALSE),VLOOKUP(K2788,'Pontuação 3.0'!K$2:L$11,2,FALSE),VLOOKUP(L2788,'Pontuação 3.0'!M$2:N$13,2,FALSE)),0)</f>
        <v>2163</v>
      </c>
      <c r="AD2788" s="14">
        <f t="shared" si="1"/>
        <v>216</v>
      </c>
      <c r="AE2788" s="14" t="str">
        <f t="array" ref="AE2788">IFERROR(INDEX('Pontuação 3.0'!G$13:G$191, MATCH(AD2788, 'Pontuação 3.0'!F$13:F$191, 0)), "Faixa Indefinida")</f>
        <v>B</v>
      </c>
      <c r="AF2788" s="14">
        <f t="shared" si="2"/>
        <v>0</v>
      </c>
      <c r="AG2788" s="14">
        <f t="shared" si="3"/>
        <v>1</v>
      </c>
      <c r="AH2788" s="14">
        <f t="shared" si="4"/>
        <v>0</v>
      </c>
      <c r="AI2788" s="14">
        <f t="shared" si="5"/>
        <v>0</v>
      </c>
      <c r="AJ2788" s="10"/>
    </row>
    <row r="2789" ht="15.75" customHeight="1">
      <c r="A2789" s="9">
        <v>45697.0</v>
      </c>
      <c r="B2789" s="10" t="s">
        <v>991</v>
      </c>
      <c r="C2789" s="10" t="s">
        <v>6343</v>
      </c>
      <c r="D2789" s="11">
        <v>4.398851096E10</v>
      </c>
      <c r="E2789" s="10" t="s">
        <v>8586</v>
      </c>
      <c r="F2789" s="10" t="s">
        <v>8587</v>
      </c>
      <c r="G2789" s="10" t="s">
        <v>8588</v>
      </c>
      <c r="H2789" s="10" t="s">
        <v>8589</v>
      </c>
      <c r="I2789" s="10" t="s">
        <v>8614</v>
      </c>
      <c r="J2789" s="10" t="s">
        <v>8599</v>
      </c>
      <c r="K2789" s="10" t="s">
        <v>8606</v>
      </c>
      <c r="L2789" s="10" t="s">
        <v>8629</v>
      </c>
      <c r="M2789" s="10" t="s">
        <v>8593</v>
      </c>
      <c r="N2789" s="12" t="s">
        <v>11</v>
      </c>
      <c r="O2789" s="12" t="s">
        <v>13</v>
      </c>
      <c r="P2789" s="12" t="s">
        <v>89</v>
      </c>
      <c r="Q2789" s="12" t="s">
        <v>49</v>
      </c>
      <c r="R2789" s="12" t="s">
        <v>14</v>
      </c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3">
        <f>ROUNDUP(SUM(VLOOKUP(F2789,'Pontuação 3.0'!A$2:B$11,2,FALSE),VLOOKUP(E2789,'Pontuação 3.0'!C$2:D$11,2,FALSE),VLOOKUP(H2789,'Pontuação 3.0'!I$2:J$11,2,FALSE),VLOOKUP(J2789,'Pontuação 3.0'!G$2:H$11,2,FALSE),VLOOKUP(G2789,'Pontuação 3.0'!E$2:F$11,2,FALSE),VLOOKUP(K2789,'Pontuação 3.0'!K$2:L$11,2,FALSE),VLOOKUP(L2789,'Pontuação 3.0'!M$2:N$13,2,FALSE)),0)</f>
        <v>2448</v>
      </c>
      <c r="AD2789" s="14">
        <f t="shared" si="1"/>
        <v>245</v>
      </c>
      <c r="AE2789" s="14" t="str">
        <f t="array" ref="AE2789">IFERROR(INDEX('Pontuação 3.0'!G$13:G$191, MATCH(AD2789, 'Pontuação 3.0'!F$13:F$191, 0)), "Faixa Indefinida")</f>
        <v>A</v>
      </c>
      <c r="AF2789" s="14">
        <f t="shared" si="2"/>
        <v>1</v>
      </c>
      <c r="AG2789" s="14">
        <f t="shared" si="3"/>
        <v>0</v>
      </c>
      <c r="AH2789" s="14">
        <f t="shared" si="4"/>
        <v>0</v>
      </c>
      <c r="AI2789" s="14">
        <f t="shared" si="5"/>
        <v>0</v>
      </c>
      <c r="AJ2789" s="10"/>
    </row>
    <row r="2790" ht="15.75" customHeight="1">
      <c r="A2790" s="9">
        <v>45697.0</v>
      </c>
      <c r="B2790" s="10" t="s">
        <v>6344</v>
      </c>
      <c r="C2790" s="10" t="s">
        <v>6345</v>
      </c>
      <c r="D2790" s="11">
        <v>1.1969040284E10</v>
      </c>
      <c r="E2790" s="10" t="s">
        <v>8586</v>
      </c>
      <c r="F2790" s="10" t="s">
        <v>8587</v>
      </c>
      <c r="G2790" s="10" t="s">
        <v>8588</v>
      </c>
      <c r="H2790" s="10" t="s">
        <v>8598</v>
      </c>
      <c r="I2790" s="10" t="s">
        <v>8590</v>
      </c>
      <c r="J2790" s="10" t="s">
        <v>8591</v>
      </c>
      <c r="K2790" s="10" t="s">
        <v>8590</v>
      </c>
      <c r="L2790" s="10" t="s">
        <v>8615</v>
      </c>
      <c r="M2790" s="10" t="s">
        <v>8601</v>
      </c>
      <c r="N2790" s="12" t="s">
        <v>11</v>
      </c>
      <c r="O2790" s="12" t="s">
        <v>13</v>
      </c>
      <c r="P2790" s="12" t="s">
        <v>19</v>
      </c>
      <c r="Q2790" s="12" t="s">
        <v>15</v>
      </c>
      <c r="R2790" s="12" t="s">
        <v>14</v>
      </c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3">
        <f>ROUNDUP(SUM(VLOOKUP(F2790,'Pontuação 3.0'!A$2:B$11,2,FALSE),VLOOKUP(E2790,'Pontuação 3.0'!C$2:D$11,2,FALSE),VLOOKUP(H2790,'Pontuação 3.0'!I$2:J$11,2,FALSE),VLOOKUP(J2790,'Pontuação 3.0'!G$2:H$11,2,FALSE),VLOOKUP(G2790,'Pontuação 3.0'!E$2:F$11,2,FALSE),VLOOKUP(K2790,'Pontuação 3.0'!K$2:L$11,2,FALSE),VLOOKUP(L2790,'Pontuação 3.0'!M$2:N$13,2,FALSE)),0)</f>
        <v>2360</v>
      </c>
      <c r="AD2790" s="14">
        <f t="shared" si="1"/>
        <v>236</v>
      </c>
      <c r="AE2790" s="14" t="str">
        <f t="array" ref="AE2790">IFERROR(INDEX('Pontuação 3.0'!G$13:G$191, MATCH(AD2790, 'Pontuação 3.0'!F$13:F$191, 0)), "Faixa Indefinida")</f>
        <v>A</v>
      </c>
      <c r="AF2790" s="14">
        <f t="shared" si="2"/>
        <v>1</v>
      </c>
      <c r="AG2790" s="14">
        <f t="shared" si="3"/>
        <v>0</v>
      </c>
      <c r="AH2790" s="14">
        <f t="shared" si="4"/>
        <v>0</v>
      </c>
      <c r="AI2790" s="14">
        <f t="shared" si="5"/>
        <v>0</v>
      </c>
      <c r="AJ2790" s="10"/>
    </row>
    <row r="2791" ht="15.75" customHeight="1">
      <c r="A2791" s="9">
        <v>45697.0</v>
      </c>
      <c r="B2791" s="10" t="s">
        <v>148</v>
      </c>
      <c r="C2791" s="10" t="s">
        <v>6106</v>
      </c>
      <c r="D2791" s="11">
        <v>2.1991509773E10</v>
      </c>
      <c r="E2791" s="10" t="s">
        <v>8586</v>
      </c>
      <c r="F2791" s="10" t="s">
        <v>8596</v>
      </c>
      <c r="G2791" s="10" t="s">
        <v>8620</v>
      </c>
      <c r="H2791" s="10" t="s">
        <v>8626</v>
      </c>
      <c r="I2791" s="10" t="s">
        <v>8590</v>
      </c>
      <c r="J2791" s="10" t="s">
        <v>8599</v>
      </c>
      <c r="K2791" s="10" t="s">
        <v>8590</v>
      </c>
      <c r="L2791" s="10" t="s">
        <v>8615</v>
      </c>
      <c r="M2791" s="10" t="s">
        <v>8601</v>
      </c>
      <c r="N2791" s="12" t="s">
        <v>11</v>
      </c>
      <c r="O2791" s="12" t="s">
        <v>13</v>
      </c>
      <c r="P2791" s="12" t="s">
        <v>22</v>
      </c>
      <c r="Q2791" s="12" t="s">
        <v>49</v>
      </c>
      <c r="R2791" s="12" t="s">
        <v>14</v>
      </c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3">
        <f>ROUNDUP(SUM(VLOOKUP(F2791,'Pontuação 3.0'!A$2:B$11,2,FALSE),VLOOKUP(E2791,'Pontuação 3.0'!C$2:D$11,2,FALSE),VLOOKUP(H2791,'Pontuação 3.0'!I$2:J$11,2,FALSE),VLOOKUP(J2791,'Pontuação 3.0'!G$2:H$11,2,FALSE),VLOOKUP(G2791,'Pontuação 3.0'!E$2:F$11,2,FALSE),VLOOKUP(K2791,'Pontuação 3.0'!K$2:L$11,2,FALSE),VLOOKUP(L2791,'Pontuação 3.0'!M$2:N$13,2,FALSE)),0)</f>
        <v>1787</v>
      </c>
      <c r="AD2791" s="14">
        <f t="shared" si="1"/>
        <v>179</v>
      </c>
      <c r="AE2791" s="14" t="str">
        <f t="array" ref="AE2791">IFERROR(INDEX('Pontuação 3.0'!G$13:G$191, MATCH(AD2791, 'Pontuação 3.0'!F$13:F$191, 0)), "Faixa Indefinida")</f>
        <v>D</v>
      </c>
      <c r="AF2791" s="14">
        <f t="shared" si="2"/>
        <v>0</v>
      </c>
      <c r="AG2791" s="14">
        <f t="shared" si="3"/>
        <v>0</v>
      </c>
      <c r="AH2791" s="14">
        <f t="shared" si="4"/>
        <v>0</v>
      </c>
      <c r="AI2791" s="14">
        <f t="shared" si="5"/>
        <v>1</v>
      </c>
      <c r="AJ2791" s="10"/>
    </row>
    <row r="2792" ht="15.75" customHeight="1">
      <c r="A2792" s="9">
        <v>45697.0</v>
      </c>
      <c r="B2792" s="10" t="s">
        <v>6346</v>
      </c>
      <c r="C2792" s="10" t="s">
        <v>6347</v>
      </c>
      <c r="D2792" s="15" t="s">
        <v>8801</v>
      </c>
      <c r="E2792" s="10" t="s">
        <v>8622</v>
      </c>
      <c r="F2792" s="10" t="s">
        <v>8596</v>
      </c>
      <c r="G2792" s="10" t="s">
        <v>8628</v>
      </c>
      <c r="H2792" s="10" t="s">
        <v>8598</v>
      </c>
      <c r="I2792" s="10" t="s">
        <v>8590</v>
      </c>
      <c r="J2792" s="10" t="s">
        <v>8599</v>
      </c>
      <c r="K2792" s="10" t="s">
        <v>8590</v>
      </c>
      <c r="L2792" s="10" t="s">
        <v>8615</v>
      </c>
      <c r="M2792" s="10" t="s">
        <v>8593</v>
      </c>
      <c r="N2792" s="12" t="s">
        <v>11</v>
      </c>
      <c r="O2792" s="12" t="s">
        <v>13</v>
      </c>
      <c r="P2792" s="12" t="s">
        <v>80</v>
      </c>
      <c r="Q2792" s="12" t="s">
        <v>34</v>
      </c>
      <c r="R2792" s="12" t="s">
        <v>14</v>
      </c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3">
        <f>ROUNDUP(SUM(VLOOKUP(F2792,'Pontuação 3.0'!A$2:B$11,2,FALSE),VLOOKUP(E2792,'Pontuação 3.0'!C$2:D$11,2,FALSE),VLOOKUP(H2792,'Pontuação 3.0'!I$2:J$11,2,FALSE),VLOOKUP(J2792,'Pontuação 3.0'!G$2:H$11,2,FALSE),VLOOKUP(G2792,'Pontuação 3.0'!E$2:F$11,2,FALSE),VLOOKUP(K2792,'Pontuação 3.0'!K$2:L$11,2,FALSE),VLOOKUP(L2792,'Pontuação 3.0'!M$2:N$13,2,FALSE)),0)</f>
        <v>1895</v>
      </c>
      <c r="AD2792" s="14">
        <f t="shared" si="1"/>
        <v>190</v>
      </c>
      <c r="AE2792" s="14" t="str">
        <f t="array" ref="AE2792">IFERROR(INDEX('Pontuação 3.0'!G$13:G$191, MATCH(AD2792, 'Pontuação 3.0'!F$13:F$191, 0)), "Faixa Indefinida")</f>
        <v>D</v>
      </c>
      <c r="AF2792" s="14">
        <f t="shared" si="2"/>
        <v>0</v>
      </c>
      <c r="AG2792" s="14">
        <f t="shared" si="3"/>
        <v>0</v>
      </c>
      <c r="AH2792" s="14">
        <f t="shared" si="4"/>
        <v>0</v>
      </c>
      <c r="AI2792" s="14">
        <f t="shared" si="5"/>
        <v>1</v>
      </c>
      <c r="AJ2792" s="10"/>
    </row>
    <row r="2793" ht="15.75" customHeight="1">
      <c r="A2793" s="9">
        <v>45697.0</v>
      </c>
      <c r="B2793" s="10" t="s">
        <v>6348</v>
      </c>
      <c r="C2793" s="10" t="s">
        <v>6349</v>
      </c>
      <c r="D2793" s="11">
        <v>1.1946693282E10</v>
      </c>
      <c r="E2793" s="10" t="s">
        <v>8586</v>
      </c>
      <c r="F2793" s="10" t="s">
        <v>8596</v>
      </c>
      <c r="G2793" s="10" t="s">
        <v>8588</v>
      </c>
      <c r="H2793" s="10" t="s">
        <v>8589</v>
      </c>
      <c r="I2793" s="10" t="s">
        <v>8614</v>
      </c>
      <c r="J2793" s="10" t="s">
        <v>8591</v>
      </c>
      <c r="K2793" s="10" t="s">
        <v>8590</v>
      </c>
      <c r="L2793" s="10" t="s">
        <v>8592</v>
      </c>
      <c r="M2793" s="10" t="s">
        <v>8611</v>
      </c>
      <c r="N2793" s="12" t="s">
        <v>11</v>
      </c>
      <c r="O2793" s="12" t="s">
        <v>13</v>
      </c>
      <c r="P2793" s="12" t="s">
        <v>22</v>
      </c>
      <c r="Q2793" s="12" t="s">
        <v>15</v>
      </c>
      <c r="R2793" s="12" t="s">
        <v>14</v>
      </c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3">
        <f>ROUNDUP(SUM(VLOOKUP(F2793,'Pontuação 3.0'!A$2:B$11,2,FALSE),VLOOKUP(E2793,'Pontuação 3.0'!C$2:D$11,2,FALSE),VLOOKUP(H2793,'Pontuação 3.0'!I$2:J$11,2,FALSE),VLOOKUP(J2793,'Pontuação 3.0'!G$2:H$11,2,FALSE),VLOOKUP(G2793,'Pontuação 3.0'!E$2:F$11,2,FALSE),VLOOKUP(K2793,'Pontuação 3.0'!K$2:L$11,2,FALSE),VLOOKUP(L2793,'Pontuação 3.0'!M$2:N$13,2,FALSE)),0)</f>
        <v>2228</v>
      </c>
      <c r="AD2793" s="14">
        <f t="shared" si="1"/>
        <v>223</v>
      </c>
      <c r="AE2793" s="14" t="str">
        <f t="array" ref="AE2793">IFERROR(INDEX('Pontuação 3.0'!G$13:G$191, MATCH(AD2793, 'Pontuação 3.0'!F$13:F$191, 0)), "Faixa Indefinida")</f>
        <v>B</v>
      </c>
      <c r="AF2793" s="14">
        <f t="shared" si="2"/>
        <v>0</v>
      </c>
      <c r="AG2793" s="14">
        <f t="shared" si="3"/>
        <v>1</v>
      </c>
      <c r="AH2793" s="14">
        <f t="shared" si="4"/>
        <v>0</v>
      </c>
      <c r="AI2793" s="14">
        <f t="shared" si="5"/>
        <v>0</v>
      </c>
      <c r="AJ2793" s="10"/>
    </row>
    <row r="2794" ht="15.75" customHeight="1">
      <c r="A2794" s="9">
        <v>45697.0</v>
      </c>
      <c r="B2794" s="10" t="s">
        <v>6350</v>
      </c>
      <c r="C2794" s="10" t="s">
        <v>6351</v>
      </c>
      <c r="D2794" s="10" t="s">
        <v>6352</v>
      </c>
      <c r="E2794" s="10" t="s">
        <v>8622</v>
      </c>
      <c r="F2794" s="10" t="s">
        <v>8587</v>
      </c>
      <c r="G2794" s="10" t="s">
        <v>8588</v>
      </c>
      <c r="H2794" s="10" t="s">
        <v>8598</v>
      </c>
      <c r="I2794" s="10" t="s">
        <v>8590</v>
      </c>
      <c r="J2794" s="10" t="s">
        <v>8599</v>
      </c>
      <c r="K2794" s="10" t="s">
        <v>8590</v>
      </c>
      <c r="L2794" s="10" t="s">
        <v>8592</v>
      </c>
      <c r="M2794" s="10" t="s">
        <v>8611</v>
      </c>
      <c r="N2794" s="12" t="s">
        <v>11</v>
      </c>
      <c r="O2794" s="12" t="s">
        <v>13</v>
      </c>
      <c r="P2794" s="12" t="s">
        <v>19</v>
      </c>
      <c r="Q2794" s="12" t="s">
        <v>49</v>
      </c>
      <c r="R2794" s="12" t="s">
        <v>23</v>
      </c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3">
        <f>ROUNDUP(SUM(VLOOKUP(F2794,'Pontuação 3.0'!A$2:B$11,2,FALSE),VLOOKUP(E2794,'Pontuação 3.0'!C$2:D$11,2,FALSE),VLOOKUP(H2794,'Pontuação 3.0'!I$2:J$11,2,FALSE),VLOOKUP(J2794,'Pontuação 3.0'!G$2:H$11,2,FALSE),VLOOKUP(G2794,'Pontuação 3.0'!E$2:F$11,2,FALSE),VLOOKUP(K2794,'Pontuação 3.0'!K$2:L$11,2,FALSE),VLOOKUP(L2794,'Pontuação 3.0'!M$2:N$13,2,FALSE)),0)</f>
        <v>2092</v>
      </c>
      <c r="AD2794" s="14">
        <f t="shared" si="1"/>
        <v>209</v>
      </c>
      <c r="AE2794" s="14" t="str">
        <f t="array" ref="AE2794">IFERROR(INDEX('Pontuação 3.0'!G$13:G$191, MATCH(AD2794, 'Pontuação 3.0'!F$13:F$191, 0)), "Faixa Indefinida")</f>
        <v>C</v>
      </c>
      <c r="AF2794" s="14">
        <f t="shared" si="2"/>
        <v>0</v>
      </c>
      <c r="AG2794" s="14">
        <f t="shared" si="3"/>
        <v>0</v>
      </c>
      <c r="AH2794" s="14">
        <f t="shared" si="4"/>
        <v>1</v>
      </c>
      <c r="AI2794" s="14">
        <f t="shared" si="5"/>
        <v>0</v>
      </c>
      <c r="AJ2794" s="10"/>
    </row>
    <row r="2795" ht="15.75" customHeight="1">
      <c r="A2795" s="9">
        <v>45697.0</v>
      </c>
      <c r="B2795" s="10" t="s">
        <v>6353</v>
      </c>
      <c r="C2795" s="10" t="s">
        <v>6354</v>
      </c>
      <c r="D2795" s="11">
        <v>1.5988041613E10</v>
      </c>
      <c r="E2795" s="10" t="s">
        <v>8586</v>
      </c>
      <c r="F2795" s="10" t="s">
        <v>8596</v>
      </c>
      <c r="G2795" s="10" t="s">
        <v>8588</v>
      </c>
      <c r="H2795" s="10" t="s">
        <v>8605</v>
      </c>
      <c r="I2795" s="10" t="s">
        <v>8590</v>
      </c>
      <c r="J2795" s="10" t="s">
        <v>8599</v>
      </c>
      <c r="K2795" s="10" t="s">
        <v>8590</v>
      </c>
      <c r="L2795" s="10" t="s">
        <v>8592</v>
      </c>
      <c r="M2795" s="10" t="s">
        <v>8611</v>
      </c>
      <c r="N2795" s="12" t="s">
        <v>11</v>
      </c>
      <c r="O2795" s="12" t="s">
        <v>13</v>
      </c>
      <c r="P2795" s="12" t="s">
        <v>12</v>
      </c>
      <c r="Q2795" s="12" t="s">
        <v>15</v>
      </c>
      <c r="R2795" s="12" t="s">
        <v>14</v>
      </c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3">
        <f>ROUNDUP(SUM(VLOOKUP(F2795,'Pontuação 3.0'!A$2:B$11,2,FALSE),VLOOKUP(E2795,'Pontuação 3.0'!C$2:D$11,2,FALSE),VLOOKUP(H2795,'Pontuação 3.0'!I$2:J$11,2,FALSE),VLOOKUP(J2795,'Pontuação 3.0'!G$2:H$11,2,FALSE),VLOOKUP(G2795,'Pontuação 3.0'!E$2:F$11,2,FALSE),VLOOKUP(K2795,'Pontuação 3.0'!K$2:L$11,2,FALSE),VLOOKUP(L2795,'Pontuação 3.0'!M$2:N$13,2,FALSE)),0)</f>
        <v>1925</v>
      </c>
      <c r="AD2795" s="14">
        <f t="shared" si="1"/>
        <v>193</v>
      </c>
      <c r="AE2795" s="14" t="str">
        <f t="array" ref="AE2795">IFERROR(INDEX('Pontuação 3.0'!G$13:G$191, MATCH(AD2795, 'Pontuação 3.0'!F$13:F$191, 0)), "Faixa Indefinida")</f>
        <v>C</v>
      </c>
      <c r="AF2795" s="14">
        <f t="shared" si="2"/>
        <v>0</v>
      </c>
      <c r="AG2795" s="14">
        <f t="shared" si="3"/>
        <v>0</v>
      </c>
      <c r="AH2795" s="14">
        <f t="shared" si="4"/>
        <v>1</v>
      </c>
      <c r="AI2795" s="14">
        <f t="shared" si="5"/>
        <v>0</v>
      </c>
      <c r="AJ2795" s="10"/>
    </row>
    <row r="2796" ht="15.75" customHeight="1">
      <c r="A2796" s="9">
        <v>45697.0</v>
      </c>
      <c r="B2796" s="10" t="s">
        <v>6355</v>
      </c>
      <c r="C2796" s="10" t="s">
        <v>6356</v>
      </c>
      <c r="D2796" s="11">
        <v>1.6996430328E10</v>
      </c>
      <c r="E2796" s="10" t="s">
        <v>8586</v>
      </c>
      <c r="F2796" s="10" t="s">
        <v>8596</v>
      </c>
      <c r="G2796" s="10" t="s">
        <v>8588</v>
      </c>
      <c r="H2796" s="10" t="s">
        <v>8605</v>
      </c>
      <c r="I2796" s="10" t="s">
        <v>8590</v>
      </c>
      <c r="J2796" s="10" t="s">
        <v>8599</v>
      </c>
      <c r="K2796" s="10" t="s">
        <v>8590</v>
      </c>
      <c r="L2796" s="10" t="s">
        <v>8615</v>
      </c>
      <c r="M2796" s="10" t="s">
        <v>8611</v>
      </c>
      <c r="N2796" s="12" t="s">
        <v>11</v>
      </c>
      <c r="O2796" s="12" t="s">
        <v>13</v>
      </c>
      <c r="P2796" s="12" t="s">
        <v>77</v>
      </c>
      <c r="Q2796" s="12" t="s">
        <v>45</v>
      </c>
      <c r="R2796" s="12" t="s">
        <v>23</v>
      </c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3">
        <f>ROUNDUP(SUM(VLOOKUP(F2796,'Pontuação 3.0'!A$2:B$11,2,FALSE),VLOOKUP(E2796,'Pontuação 3.0'!C$2:D$11,2,FALSE),VLOOKUP(H2796,'Pontuação 3.0'!I$2:J$11,2,FALSE),VLOOKUP(J2796,'Pontuação 3.0'!G$2:H$11,2,FALSE),VLOOKUP(G2796,'Pontuação 3.0'!E$2:F$11,2,FALSE),VLOOKUP(K2796,'Pontuação 3.0'!K$2:L$11,2,FALSE),VLOOKUP(L2796,'Pontuação 3.0'!M$2:N$13,2,FALSE)),0)</f>
        <v>2011</v>
      </c>
      <c r="AD2796" s="14">
        <f t="shared" si="1"/>
        <v>201</v>
      </c>
      <c r="AE2796" s="14" t="str">
        <f t="array" ref="AE2796">IFERROR(INDEX('Pontuação 3.0'!G$13:G$191, MATCH(AD2796, 'Pontuação 3.0'!F$13:F$191, 0)), "Faixa Indefinida")</f>
        <v>C</v>
      </c>
      <c r="AF2796" s="14">
        <f t="shared" si="2"/>
        <v>0</v>
      </c>
      <c r="AG2796" s="14">
        <f t="shared" si="3"/>
        <v>0</v>
      </c>
      <c r="AH2796" s="14">
        <f t="shared" si="4"/>
        <v>1</v>
      </c>
      <c r="AI2796" s="14">
        <f t="shared" si="5"/>
        <v>0</v>
      </c>
      <c r="AJ2796" s="10"/>
    </row>
    <row r="2797" ht="15.75" customHeight="1">
      <c r="A2797" s="9">
        <v>45697.0</v>
      </c>
      <c r="B2797" s="10" t="s">
        <v>6357</v>
      </c>
      <c r="C2797" s="10" t="s">
        <v>6358</v>
      </c>
      <c r="D2797" s="11">
        <v>6.498427141E10</v>
      </c>
      <c r="E2797" s="10" t="s">
        <v>8586</v>
      </c>
      <c r="F2797" s="10" t="s">
        <v>8596</v>
      </c>
      <c r="G2797" s="10" t="s">
        <v>8628</v>
      </c>
      <c r="H2797" s="10" t="s">
        <v>8598</v>
      </c>
      <c r="I2797" s="10" t="s">
        <v>8614</v>
      </c>
      <c r="J2797" s="10" t="s">
        <v>8599</v>
      </c>
      <c r="K2797" s="10" t="s">
        <v>8590</v>
      </c>
      <c r="L2797" s="10" t="s">
        <v>8592</v>
      </c>
      <c r="M2797" s="10" t="s">
        <v>8621</v>
      </c>
      <c r="N2797" s="12" t="s">
        <v>11</v>
      </c>
      <c r="O2797" s="12" t="s">
        <v>13</v>
      </c>
      <c r="P2797" s="12" t="s">
        <v>114</v>
      </c>
      <c r="Q2797" s="12" t="s">
        <v>45</v>
      </c>
      <c r="R2797" s="12" t="s">
        <v>14</v>
      </c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3">
        <f>ROUNDUP(SUM(VLOOKUP(F2797,'Pontuação 3.0'!A$2:B$11,2,FALSE),VLOOKUP(E2797,'Pontuação 3.0'!C$2:D$11,2,FALSE),VLOOKUP(H2797,'Pontuação 3.0'!I$2:J$11,2,FALSE),VLOOKUP(J2797,'Pontuação 3.0'!G$2:H$11,2,FALSE),VLOOKUP(G2797,'Pontuação 3.0'!E$2:F$11,2,FALSE),VLOOKUP(K2797,'Pontuação 3.0'!K$2:L$11,2,FALSE),VLOOKUP(L2797,'Pontuação 3.0'!M$2:N$13,2,FALSE)),0)</f>
        <v>1839</v>
      </c>
      <c r="AD2797" s="14">
        <f t="shared" si="1"/>
        <v>184</v>
      </c>
      <c r="AE2797" s="14" t="str">
        <f t="array" ref="AE2797">IFERROR(INDEX('Pontuação 3.0'!G$13:G$191, MATCH(AD2797, 'Pontuação 3.0'!F$13:F$191, 0)), "Faixa Indefinida")</f>
        <v>D</v>
      </c>
      <c r="AF2797" s="14">
        <f t="shared" si="2"/>
        <v>0</v>
      </c>
      <c r="AG2797" s="14">
        <f t="shared" si="3"/>
        <v>0</v>
      </c>
      <c r="AH2797" s="14">
        <f t="shared" si="4"/>
        <v>0</v>
      </c>
      <c r="AI2797" s="14">
        <f t="shared" si="5"/>
        <v>1</v>
      </c>
      <c r="AJ2797" s="10"/>
    </row>
    <row r="2798" ht="15.75" customHeight="1">
      <c r="A2798" s="9">
        <v>45697.0</v>
      </c>
      <c r="B2798" s="10" t="s">
        <v>459</v>
      </c>
      <c r="C2798" s="10" t="s">
        <v>6361</v>
      </c>
      <c r="D2798" s="11">
        <v>1.9989477146E10</v>
      </c>
      <c r="E2798" s="10" t="s">
        <v>8586</v>
      </c>
      <c r="F2798" s="10" t="s">
        <v>8587</v>
      </c>
      <c r="G2798" s="10" t="s">
        <v>8588</v>
      </c>
      <c r="H2798" s="10" t="s">
        <v>8632</v>
      </c>
      <c r="I2798" s="10" t="s">
        <v>8590</v>
      </c>
      <c r="J2798" s="10" t="s">
        <v>8591</v>
      </c>
      <c r="K2798" s="10" t="s">
        <v>8606</v>
      </c>
      <c r="L2798" s="10" t="s">
        <v>8629</v>
      </c>
      <c r="M2798" s="10" t="s">
        <v>8621</v>
      </c>
      <c r="N2798" s="12" t="s">
        <v>11</v>
      </c>
      <c r="O2798" s="12" t="s">
        <v>13</v>
      </c>
      <c r="P2798" s="12" t="s">
        <v>80</v>
      </c>
      <c r="Q2798" s="12" t="s">
        <v>45</v>
      </c>
      <c r="R2798" s="12" t="s">
        <v>14</v>
      </c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3">
        <f>ROUNDUP(SUM(VLOOKUP(F2798,'Pontuação 3.0'!A$2:B$11,2,FALSE),VLOOKUP(E2798,'Pontuação 3.0'!C$2:D$11,2,FALSE),VLOOKUP(H2798,'Pontuação 3.0'!I$2:J$11,2,FALSE),VLOOKUP(J2798,'Pontuação 3.0'!G$2:H$11,2,FALSE),VLOOKUP(G2798,'Pontuação 3.0'!E$2:F$11,2,FALSE),VLOOKUP(K2798,'Pontuação 3.0'!K$2:L$11,2,FALSE),VLOOKUP(L2798,'Pontuação 3.0'!M$2:N$13,2,FALSE)),0)</f>
        <v>2405</v>
      </c>
      <c r="AD2798" s="14">
        <f t="shared" si="1"/>
        <v>241</v>
      </c>
      <c r="AE2798" s="14" t="str">
        <f t="array" ref="AE2798">IFERROR(INDEX('Pontuação 3.0'!G$13:G$191, MATCH(AD2798, 'Pontuação 3.0'!F$13:F$191, 0)), "Faixa Indefinida")</f>
        <v>A</v>
      </c>
      <c r="AF2798" s="14">
        <f t="shared" si="2"/>
        <v>1</v>
      </c>
      <c r="AG2798" s="14">
        <f t="shared" si="3"/>
        <v>0</v>
      </c>
      <c r="AH2798" s="14">
        <f t="shared" si="4"/>
        <v>0</v>
      </c>
      <c r="AI2798" s="14">
        <f t="shared" si="5"/>
        <v>0</v>
      </c>
      <c r="AJ2798" s="10"/>
    </row>
    <row r="2799" ht="15.75" customHeight="1">
      <c r="A2799" s="9">
        <v>45697.0</v>
      </c>
      <c r="B2799" s="10" t="s">
        <v>6359</v>
      </c>
      <c r="C2799" s="10" t="s">
        <v>6360</v>
      </c>
      <c r="D2799" s="11">
        <v>9.1985183167E10</v>
      </c>
      <c r="E2799" s="10" t="s">
        <v>8586</v>
      </c>
      <c r="F2799" s="10" t="s">
        <v>8587</v>
      </c>
      <c r="G2799" s="10" t="s">
        <v>8588</v>
      </c>
      <c r="H2799" s="10" t="s">
        <v>8598</v>
      </c>
      <c r="I2799" s="10" t="s">
        <v>8590</v>
      </c>
      <c r="J2799" s="10" t="s">
        <v>8599</v>
      </c>
      <c r="K2799" s="10" t="s">
        <v>8590</v>
      </c>
      <c r="L2799" s="10" t="s">
        <v>8615</v>
      </c>
      <c r="M2799" s="10" t="s">
        <v>8593</v>
      </c>
      <c r="N2799" s="12" t="s">
        <v>11</v>
      </c>
      <c r="O2799" s="12" t="s">
        <v>13</v>
      </c>
      <c r="P2799" s="12" t="s">
        <v>22</v>
      </c>
      <c r="Q2799" s="12" t="s">
        <v>386</v>
      </c>
      <c r="R2799" s="12" t="s">
        <v>14</v>
      </c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3">
        <f>ROUNDUP(SUM(VLOOKUP(F2799,'Pontuação 3.0'!A$2:B$11,2,FALSE),VLOOKUP(E2799,'Pontuação 3.0'!C$2:D$11,2,FALSE),VLOOKUP(H2799,'Pontuação 3.0'!I$2:J$11,2,FALSE),VLOOKUP(J2799,'Pontuação 3.0'!G$2:H$11,2,FALSE),VLOOKUP(G2799,'Pontuação 3.0'!E$2:F$11,2,FALSE),VLOOKUP(K2799,'Pontuação 3.0'!K$2:L$11,2,FALSE),VLOOKUP(L2799,'Pontuação 3.0'!M$2:N$13,2,FALSE)),0)</f>
        <v>2208</v>
      </c>
      <c r="AD2799" s="14">
        <f t="shared" si="1"/>
        <v>221</v>
      </c>
      <c r="AE2799" s="14" t="str">
        <f t="array" ref="AE2799">IFERROR(INDEX('Pontuação 3.0'!G$13:G$191, MATCH(AD2799, 'Pontuação 3.0'!F$13:F$191, 0)), "Faixa Indefinida")</f>
        <v>B</v>
      </c>
      <c r="AF2799" s="14">
        <f t="shared" si="2"/>
        <v>0</v>
      </c>
      <c r="AG2799" s="14">
        <f t="shared" si="3"/>
        <v>1</v>
      </c>
      <c r="AH2799" s="14">
        <f t="shared" si="4"/>
        <v>0</v>
      </c>
      <c r="AI2799" s="14">
        <f t="shared" si="5"/>
        <v>0</v>
      </c>
      <c r="AJ2799" s="10"/>
    </row>
    <row r="2800" ht="15.75" customHeight="1">
      <c r="A2800" s="9">
        <v>45697.0</v>
      </c>
      <c r="B2800" s="10" t="s">
        <v>6366</v>
      </c>
      <c r="C2800" s="10" t="s">
        <v>6367</v>
      </c>
      <c r="D2800" s="11">
        <v>7.9981574504E10</v>
      </c>
      <c r="E2800" s="10" t="s">
        <v>8586</v>
      </c>
      <c r="F2800" s="10" t="s">
        <v>8587</v>
      </c>
      <c r="G2800" s="10" t="s">
        <v>8616</v>
      </c>
      <c r="H2800" s="10" t="s">
        <v>8626</v>
      </c>
      <c r="I2800" s="10" t="s">
        <v>8614</v>
      </c>
      <c r="J2800" s="10" t="s">
        <v>8617</v>
      </c>
      <c r="K2800" s="10" t="s">
        <v>8606</v>
      </c>
      <c r="L2800" s="10" t="s">
        <v>8615</v>
      </c>
      <c r="M2800" s="10" t="s">
        <v>8625</v>
      </c>
      <c r="N2800" s="12" t="s">
        <v>11</v>
      </c>
      <c r="O2800" s="12" t="s">
        <v>13</v>
      </c>
      <c r="P2800" s="12" t="s">
        <v>114</v>
      </c>
      <c r="Q2800" s="12" t="s">
        <v>15</v>
      </c>
      <c r="R2800" s="12" t="s">
        <v>14</v>
      </c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3">
        <f>ROUNDUP(SUM(VLOOKUP(F2800,'Pontuação 3.0'!A$2:B$11,2,FALSE),VLOOKUP(E2800,'Pontuação 3.0'!C$2:D$11,2,FALSE),VLOOKUP(H2800,'Pontuação 3.0'!I$2:J$11,2,FALSE),VLOOKUP(J2800,'Pontuação 3.0'!G$2:H$11,2,FALSE),VLOOKUP(G2800,'Pontuação 3.0'!E$2:F$11,2,FALSE),VLOOKUP(K2800,'Pontuação 3.0'!K$2:L$11,2,FALSE),VLOOKUP(L2800,'Pontuação 3.0'!M$2:N$13,2,FALSE)),0)</f>
        <v>2690</v>
      </c>
      <c r="AD2800" s="14">
        <f t="shared" si="1"/>
        <v>269</v>
      </c>
      <c r="AE2800" s="14" t="str">
        <f t="array" ref="AE2800">IFERROR(INDEX('Pontuação 3.0'!G$13:G$191, MATCH(AD2800, 'Pontuação 3.0'!F$13:F$191, 0)), "Faixa Indefinida")</f>
        <v>A</v>
      </c>
      <c r="AF2800" s="14">
        <f t="shared" si="2"/>
        <v>1</v>
      </c>
      <c r="AG2800" s="14">
        <f t="shared" si="3"/>
        <v>0</v>
      </c>
      <c r="AH2800" s="14">
        <f t="shared" si="4"/>
        <v>0</v>
      </c>
      <c r="AI2800" s="14">
        <f t="shared" si="5"/>
        <v>0</v>
      </c>
      <c r="AJ2800" s="10"/>
    </row>
    <row r="2801" ht="15.75" customHeight="1">
      <c r="A2801" s="9">
        <v>45697.0</v>
      </c>
      <c r="B2801" s="10" t="s">
        <v>6362</v>
      </c>
      <c r="C2801" s="10" t="s">
        <v>6363</v>
      </c>
      <c r="D2801" s="11">
        <v>3.8991382186E10</v>
      </c>
      <c r="E2801" s="10" t="s">
        <v>8586</v>
      </c>
      <c r="F2801" s="10" t="s">
        <v>8596</v>
      </c>
      <c r="G2801" s="10" t="s">
        <v>8620</v>
      </c>
      <c r="H2801" s="10" t="s">
        <v>8598</v>
      </c>
      <c r="I2801" s="10" t="s">
        <v>8590</v>
      </c>
      <c r="J2801" s="10" t="s">
        <v>8599</v>
      </c>
      <c r="K2801" s="10" t="s">
        <v>8590</v>
      </c>
      <c r="L2801" s="10" t="s">
        <v>8629</v>
      </c>
      <c r="M2801" s="10" t="s">
        <v>8601</v>
      </c>
      <c r="N2801" s="12" t="s">
        <v>11</v>
      </c>
      <c r="O2801" s="12" t="s">
        <v>13</v>
      </c>
      <c r="P2801" s="12" t="s">
        <v>68</v>
      </c>
      <c r="Q2801" s="12" t="s">
        <v>15</v>
      </c>
      <c r="R2801" s="12" t="s">
        <v>23</v>
      </c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3">
        <f>ROUNDUP(SUM(VLOOKUP(F2801,'Pontuação 3.0'!A$2:B$11,2,FALSE),VLOOKUP(E2801,'Pontuação 3.0'!C$2:D$11,2,FALSE),VLOOKUP(H2801,'Pontuação 3.0'!I$2:J$11,2,FALSE),VLOOKUP(J2801,'Pontuação 3.0'!G$2:H$11,2,FALSE),VLOOKUP(G2801,'Pontuação 3.0'!E$2:F$11,2,FALSE),VLOOKUP(K2801,'Pontuação 3.0'!K$2:L$11,2,FALSE),VLOOKUP(L2801,'Pontuação 3.0'!M$2:N$13,2,FALSE)),0)</f>
        <v>1827</v>
      </c>
      <c r="AD2801" s="14">
        <f t="shared" si="1"/>
        <v>183</v>
      </c>
      <c r="AE2801" s="14" t="str">
        <f t="array" ref="AE2801">IFERROR(INDEX('Pontuação 3.0'!G$13:G$191, MATCH(AD2801, 'Pontuação 3.0'!F$13:F$191, 0)), "Faixa Indefinida")</f>
        <v>D</v>
      </c>
      <c r="AF2801" s="14">
        <f t="shared" si="2"/>
        <v>0</v>
      </c>
      <c r="AG2801" s="14">
        <f t="shared" si="3"/>
        <v>0</v>
      </c>
      <c r="AH2801" s="14">
        <f t="shared" si="4"/>
        <v>0</v>
      </c>
      <c r="AI2801" s="14">
        <f t="shared" si="5"/>
        <v>1</v>
      </c>
      <c r="AJ2801" s="10"/>
    </row>
    <row r="2802" ht="15.75" customHeight="1">
      <c r="A2802" s="9">
        <v>45697.0</v>
      </c>
      <c r="B2802" s="10" t="s">
        <v>6364</v>
      </c>
      <c r="C2802" s="10" t="s">
        <v>6365</v>
      </c>
      <c r="D2802" s="11">
        <v>4.7984791646E10</v>
      </c>
      <c r="E2802" s="10" t="s">
        <v>8586</v>
      </c>
      <c r="F2802" s="10" t="s">
        <v>8587</v>
      </c>
      <c r="G2802" s="10" t="s">
        <v>8588</v>
      </c>
      <c r="H2802" s="10" t="s">
        <v>8589</v>
      </c>
      <c r="I2802" s="10" t="s">
        <v>8590</v>
      </c>
      <c r="J2802" s="10" t="s">
        <v>8599</v>
      </c>
      <c r="K2802" s="10" t="s">
        <v>8590</v>
      </c>
      <c r="L2802" s="10" t="s">
        <v>8615</v>
      </c>
      <c r="M2802" s="10" t="s">
        <v>8611</v>
      </c>
      <c r="N2802" s="12" t="s">
        <v>11</v>
      </c>
      <c r="O2802" s="12" t="s">
        <v>13</v>
      </c>
      <c r="P2802" s="12" t="s">
        <v>80</v>
      </c>
      <c r="Q2802" s="12" t="s">
        <v>45</v>
      </c>
      <c r="R2802" s="12" t="s">
        <v>23</v>
      </c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3">
        <f>ROUNDUP(SUM(VLOOKUP(F2802,'Pontuação 3.0'!A$2:B$11,2,FALSE),VLOOKUP(E2802,'Pontuação 3.0'!C$2:D$11,2,FALSE),VLOOKUP(H2802,'Pontuação 3.0'!I$2:J$11,2,FALSE),VLOOKUP(J2802,'Pontuação 3.0'!G$2:H$11,2,FALSE),VLOOKUP(G2802,'Pontuação 3.0'!E$2:F$11,2,FALSE),VLOOKUP(K2802,'Pontuação 3.0'!K$2:L$11,2,FALSE),VLOOKUP(L2802,'Pontuação 3.0'!M$2:N$13,2,FALSE)),0)</f>
        <v>2295</v>
      </c>
      <c r="AD2802" s="14">
        <f t="shared" si="1"/>
        <v>230</v>
      </c>
      <c r="AE2802" s="14" t="str">
        <f t="array" ref="AE2802">IFERROR(INDEX('Pontuação 3.0'!G$13:G$191, MATCH(AD2802, 'Pontuação 3.0'!F$13:F$191, 0)), "Faixa Indefinida")</f>
        <v>B</v>
      </c>
      <c r="AF2802" s="14">
        <f t="shared" si="2"/>
        <v>0</v>
      </c>
      <c r="AG2802" s="14">
        <f t="shared" si="3"/>
        <v>1</v>
      </c>
      <c r="AH2802" s="14">
        <f t="shared" si="4"/>
        <v>0</v>
      </c>
      <c r="AI2802" s="14">
        <f t="shared" si="5"/>
        <v>0</v>
      </c>
      <c r="AJ2802" s="10"/>
    </row>
    <row r="2803" ht="15.75" customHeight="1">
      <c r="A2803" s="9">
        <v>45697.0</v>
      </c>
      <c r="B2803" s="10" t="s">
        <v>6368</v>
      </c>
      <c r="C2803" s="10" t="s">
        <v>6369</v>
      </c>
      <c r="D2803" s="11">
        <v>1.4997615573E10</v>
      </c>
      <c r="E2803" s="10" t="s">
        <v>8586</v>
      </c>
      <c r="F2803" s="10" t="s">
        <v>8596</v>
      </c>
      <c r="G2803" s="10" t="s">
        <v>8588</v>
      </c>
      <c r="H2803" s="10" t="s">
        <v>8589</v>
      </c>
      <c r="I2803" s="10" t="s">
        <v>8614</v>
      </c>
      <c r="J2803" s="10" t="s">
        <v>8599</v>
      </c>
      <c r="K2803" s="10" t="s">
        <v>8590</v>
      </c>
      <c r="L2803" s="10" t="s">
        <v>8592</v>
      </c>
      <c r="M2803" s="10" t="s">
        <v>8593</v>
      </c>
      <c r="N2803" s="12" t="s">
        <v>11</v>
      </c>
      <c r="O2803" s="12" t="s">
        <v>13</v>
      </c>
      <c r="P2803" s="12" t="s">
        <v>19</v>
      </c>
      <c r="Q2803" s="12" t="s">
        <v>49</v>
      </c>
      <c r="R2803" s="12" t="s">
        <v>14</v>
      </c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3">
        <f>ROUNDUP(SUM(VLOOKUP(F2803,'Pontuação 3.0'!A$2:B$11,2,FALSE),VLOOKUP(E2803,'Pontuação 3.0'!C$2:D$11,2,FALSE),VLOOKUP(H2803,'Pontuação 3.0'!I$2:J$11,2,FALSE),VLOOKUP(J2803,'Pontuação 3.0'!G$2:H$11,2,FALSE),VLOOKUP(G2803,'Pontuação 3.0'!E$2:F$11,2,FALSE),VLOOKUP(K2803,'Pontuação 3.0'!K$2:L$11,2,FALSE),VLOOKUP(L2803,'Pontuação 3.0'!M$2:N$13,2,FALSE)),0)</f>
        <v>2076</v>
      </c>
      <c r="AD2803" s="14">
        <f t="shared" si="1"/>
        <v>208</v>
      </c>
      <c r="AE2803" s="14" t="str">
        <f t="array" ref="AE2803">IFERROR(INDEX('Pontuação 3.0'!G$13:G$191, MATCH(AD2803, 'Pontuação 3.0'!F$13:F$191, 0)), "Faixa Indefinida")</f>
        <v>C</v>
      </c>
      <c r="AF2803" s="14">
        <f t="shared" si="2"/>
        <v>0</v>
      </c>
      <c r="AG2803" s="14">
        <f t="shared" si="3"/>
        <v>0</v>
      </c>
      <c r="AH2803" s="14">
        <f t="shared" si="4"/>
        <v>1</v>
      </c>
      <c r="AI2803" s="14">
        <f t="shared" si="5"/>
        <v>0</v>
      </c>
      <c r="AJ2803" s="10"/>
    </row>
    <row r="2804" ht="15.75" customHeight="1">
      <c r="A2804" s="9">
        <v>45697.0</v>
      </c>
      <c r="B2804" s="10" t="s">
        <v>6372</v>
      </c>
      <c r="C2804" s="10" t="s">
        <v>6373</v>
      </c>
      <c r="D2804" s="11">
        <v>3.198873622E10</v>
      </c>
      <c r="E2804" s="10" t="s">
        <v>8622</v>
      </c>
      <c r="F2804" s="10" t="s">
        <v>8596</v>
      </c>
      <c r="G2804" s="10" t="s">
        <v>8588</v>
      </c>
      <c r="H2804" s="10" t="s">
        <v>8598</v>
      </c>
      <c r="I2804" s="10" t="s">
        <v>8590</v>
      </c>
      <c r="J2804" s="10" t="s">
        <v>8591</v>
      </c>
      <c r="K2804" s="10" t="s">
        <v>8590</v>
      </c>
      <c r="L2804" s="10" t="s">
        <v>8615</v>
      </c>
      <c r="M2804" s="10" t="s">
        <v>8601</v>
      </c>
      <c r="N2804" s="12" t="s">
        <v>11</v>
      </c>
      <c r="O2804" s="12" t="s">
        <v>13</v>
      </c>
      <c r="P2804" s="12" t="s">
        <v>19</v>
      </c>
      <c r="Q2804" s="12" t="s">
        <v>15</v>
      </c>
      <c r="R2804" s="12" t="s">
        <v>14</v>
      </c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3">
        <f>ROUNDUP(SUM(VLOOKUP(F2804,'Pontuação 3.0'!A$2:B$11,2,FALSE),VLOOKUP(E2804,'Pontuação 3.0'!C$2:D$11,2,FALSE),VLOOKUP(H2804,'Pontuação 3.0'!I$2:J$11,2,FALSE),VLOOKUP(J2804,'Pontuação 3.0'!G$2:H$11,2,FALSE),VLOOKUP(G2804,'Pontuação 3.0'!E$2:F$11,2,FALSE),VLOOKUP(K2804,'Pontuação 3.0'!K$2:L$11,2,FALSE),VLOOKUP(L2804,'Pontuação 3.0'!M$2:N$13,2,FALSE)),0)</f>
        <v>2197</v>
      </c>
      <c r="AD2804" s="14">
        <f t="shared" si="1"/>
        <v>220</v>
      </c>
      <c r="AE2804" s="14" t="str">
        <f t="array" ref="AE2804">IFERROR(INDEX('Pontuação 3.0'!G$13:G$191, MATCH(AD2804, 'Pontuação 3.0'!F$13:F$191, 0)), "Faixa Indefinida")</f>
        <v>B</v>
      </c>
      <c r="AF2804" s="14">
        <f t="shared" si="2"/>
        <v>0</v>
      </c>
      <c r="AG2804" s="14">
        <f t="shared" si="3"/>
        <v>1</v>
      </c>
      <c r="AH2804" s="14">
        <f t="shared" si="4"/>
        <v>0</v>
      </c>
      <c r="AI2804" s="14">
        <f t="shared" si="5"/>
        <v>0</v>
      </c>
      <c r="AJ2804" s="10"/>
    </row>
    <row r="2805" ht="15.75" customHeight="1">
      <c r="A2805" s="9">
        <v>45697.0</v>
      </c>
      <c r="B2805" s="10" t="s">
        <v>266</v>
      </c>
      <c r="C2805" s="10" t="s">
        <v>6374</v>
      </c>
      <c r="D2805" s="11">
        <v>3.1997805324E10</v>
      </c>
      <c r="E2805" s="10" t="s">
        <v>8586</v>
      </c>
      <c r="F2805" s="10" t="s">
        <v>8596</v>
      </c>
      <c r="G2805" s="10" t="s">
        <v>8588</v>
      </c>
      <c r="H2805" s="10" t="s">
        <v>8598</v>
      </c>
      <c r="I2805" s="10" t="s">
        <v>8614</v>
      </c>
      <c r="J2805" s="10" t="s">
        <v>8599</v>
      </c>
      <c r="K2805" s="10" t="s">
        <v>8606</v>
      </c>
      <c r="L2805" s="10" t="s">
        <v>8629</v>
      </c>
      <c r="M2805" s="10" t="s">
        <v>8593</v>
      </c>
      <c r="N2805" s="12" t="s">
        <v>11</v>
      </c>
      <c r="O2805" s="12" t="s">
        <v>13</v>
      </c>
      <c r="P2805" s="12" t="s">
        <v>80</v>
      </c>
      <c r="Q2805" s="12" t="s">
        <v>45</v>
      </c>
      <c r="R2805" s="12" t="s">
        <v>23</v>
      </c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3">
        <f>ROUNDUP(SUM(VLOOKUP(F2805,'Pontuação 3.0'!A$2:B$11,2,FALSE),VLOOKUP(E2805,'Pontuação 3.0'!C$2:D$11,2,FALSE),VLOOKUP(H2805,'Pontuação 3.0'!I$2:J$11,2,FALSE),VLOOKUP(J2805,'Pontuação 3.0'!G$2:H$11,2,FALSE),VLOOKUP(G2805,'Pontuação 3.0'!E$2:F$11,2,FALSE),VLOOKUP(K2805,'Pontuação 3.0'!K$2:L$11,2,FALSE),VLOOKUP(L2805,'Pontuação 3.0'!M$2:N$13,2,FALSE)),0)</f>
        <v>2228</v>
      </c>
      <c r="AD2805" s="14">
        <f t="shared" si="1"/>
        <v>223</v>
      </c>
      <c r="AE2805" s="14" t="str">
        <f t="array" ref="AE2805">IFERROR(INDEX('Pontuação 3.0'!G$13:G$191, MATCH(AD2805, 'Pontuação 3.0'!F$13:F$191, 0)), "Faixa Indefinida")</f>
        <v>B</v>
      </c>
      <c r="AF2805" s="14">
        <f t="shared" si="2"/>
        <v>0</v>
      </c>
      <c r="AG2805" s="14">
        <f t="shared" si="3"/>
        <v>1</v>
      </c>
      <c r="AH2805" s="14">
        <f t="shared" si="4"/>
        <v>0</v>
      </c>
      <c r="AI2805" s="14">
        <f t="shared" si="5"/>
        <v>0</v>
      </c>
      <c r="AJ2805" s="10"/>
    </row>
    <row r="2806" ht="15.75" customHeight="1">
      <c r="A2806" s="9">
        <v>45697.0</v>
      </c>
      <c r="B2806" s="10" t="s">
        <v>6375</v>
      </c>
      <c r="C2806" s="10" t="s">
        <v>6376</v>
      </c>
      <c r="D2806" s="11">
        <v>1.6997576788E10</v>
      </c>
      <c r="E2806" s="10" t="s">
        <v>8622</v>
      </c>
      <c r="F2806" s="10" t="s">
        <v>8610</v>
      </c>
      <c r="G2806" s="10" t="s">
        <v>8628</v>
      </c>
      <c r="H2806" s="10" t="s">
        <v>8598</v>
      </c>
      <c r="I2806" s="10" t="s">
        <v>8590</v>
      </c>
      <c r="J2806" s="10" t="s">
        <v>8599</v>
      </c>
      <c r="K2806" s="10" t="s">
        <v>8606</v>
      </c>
      <c r="L2806" s="10" t="s">
        <v>8615</v>
      </c>
      <c r="M2806" s="10" t="s">
        <v>8593</v>
      </c>
      <c r="N2806" s="12" t="s">
        <v>11</v>
      </c>
      <c r="O2806" s="12" t="s">
        <v>13</v>
      </c>
      <c r="P2806" s="12" t="s">
        <v>114</v>
      </c>
      <c r="Q2806" s="12" t="s">
        <v>49</v>
      </c>
      <c r="R2806" s="12" t="s">
        <v>14</v>
      </c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3">
        <f>ROUNDUP(SUM(VLOOKUP(F2806,'Pontuação 3.0'!A$2:B$11,2,FALSE),VLOOKUP(E2806,'Pontuação 3.0'!C$2:D$11,2,FALSE),VLOOKUP(H2806,'Pontuação 3.0'!I$2:J$11,2,FALSE),VLOOKUP(J2806,'Pontuação 3.0'!G$2:H$11,2,FALSE),VLOOKUP(G2806,'Pontuação 3.0'!E$2:F$11,2,FALSE),VLOOKUP(K2806,'Pontuação 3.0'!K$2:L$11,2,FALSE),VLOOKUP(L2806,'Pontuação 3.0'!M$2:N$13,2,FALSE)),0)</f>
        <v>2067</v>
      </c>
      <c r="AD2806" s="14">
        <f t="shared" si="1"/>
        <v>207</v>
      </c>
      <c r="AE2806" s="14" t="str">
        <f t="array" ref="AE2806">IFERROR(INDEX('Pontuação 3.0'!G$13:G$191, MATCH(AD2806, 'Pontuação 3.0'!F$13:F$191, 0)), "Faixa Indefinida")</f>
        <v>C</v>
      </c>
      <c r="AF2806" s="14">
        <f t="shared" si="2"/>
        <v>0</v>
      </c>
      <c r="AG2806" s="14">
        <f t="shared" si="3"/>
        <v>0</v>
      </c>
      <c r="AH2806" s="14">
        <f t="shared" si="4"/>
        <v>1</v>
      </c>
      <c r="AI2806" s="14">
        <f t="shared" si="5"/>
        <v>0</v>
      </c>
      <c r="AJ2806" s="10"/>
    </row>
    <row r="2807" ht="15.75" customHeight="1">
      <c r="A2807" s="9">
        <v>45697.0</v>
      </c>
      <c r="B2807" s="10" t="s">
        <v>6379</v>
      </c>
      <c r="C2807" s="10" t="s">
        <v>6380</v>
      </c>
      <c r="D2807" s="11">
        <v>8.2991886312E10</v>
      </c>
      <c r="E2807" s="10" t="s">
        <v>8586</v>
      </c>
      <c r="F2807" s="10" t="s">
        <v>8587</v>
      </c>
      <c r="G2807" s="10" t="s">
        <v>8620</v>
      </c>
      <c r="H2807" s="10" t="s">
        <v>8598</v>
      </c>
      <c r="I2807" s="10" t="s">
        <v>8590</v>
      </c>
      <c r="J2807" s="10" t="s">
        <v>8599</v>
      </c>
      <c r="K2807" s="10" t="s">
        <v>8590</v>
      </c>
      <c r="L2807" s="10" t="s">
        <v>8615</v>
      </c>
      <c r="M2807" s="10" t="s">
        <v>8593</v>
      </c>
      <c r="N2807" s="12" t="s">
        <v>11</v>
      </c>
      <c r="O2807" s="12" t="s">
        <v>13</v>
      </c>
      <c r="P2807" s="12" t="s">
        <v>22</v>
      </c>
      <c r="Q2807" s="12" t="s">
        <v>49</v>
      </c>
      <c r="R2807" s="12" t="s">
        <v>14</v>
      </c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3">
        <f>ROUNDUP(SUM(VLOOKUP(F2807,'Pontuação 3.0'!A$2:B$11,2,FALSE),VLOOKUP(E2807,'Pontuação 3.0'!C$2:D$11,2,FALSE),VLOOKUP(H2807,'Pontuação 3.0'!I$2:J$11,2,FALSE),VLOOKUP(J2807,'Pontuação 3.0'!G$2:H$11,2,FALSE),VLOOKUP(G2807,'Pontuação 3.0'!E$2:F$11,2,FALSE),VLOOKUP(K2807,'Pontuação 3.0'!K$2:L$11,2,FALSE),VLOOKUP(L2807,'Pontuação 3.0'!M$2:N$13,2,FALSE)),0)</f>
        <v>2068</v>
      </c>
      <c r="AD2807" s="14">
        <f t="shared" si="1"/>
        <v>207</v>
      </c>
      <c r="AE2807" s="14" t="str">
        <f t="array" ref="AE2807">IFERROR(INDEX('Pontuação 3.0'!G$13:G$191, MATCH(AD2807, 'Pontuação 3.0'!F$13:F$191, 0)), "Faixa Indefinida")</f>
        <v>C</v>
      </c>
      <c r="AF2807" s="14">
        <f t="shared" si="2"/>
        <v>0</v>
      </c>
      <c r="AG2807" s="14">
        <f t="shared" si="3"/>
        <v>0</v>
      </c>
      <c r="AH2807" s="14">
        <f t="shared" si="4"/>
        <v>1</v>
      </c>
      <c r="AI2807" s="14">
        <f t="shared" si="5"/>
        <v>0</v>
      </c>
      <c r="AJ2807" s="10"/>
    </row>
    <row r="2808" ht="15.75" customHeight="1">
      <c r="A2808" s="9">
        <v>45697.0</v>
      </c>
      <c r="B2808" s="10" t="s">
        <v>6381</v>
      </c>
      <c r="C2808" s="10" t="s">
        <v>6382</v>
      </c>
      <c r="D2808" s="10" t="s">
        <v>6383</v>
      </c>
      <c r="E2808" s="10" t="s">
        <v>8586</v>
      </c>
      <c r="F2808" s="10" t="s">
        <v>8596</v>
      </c>
      <c r="G2808" s="10" t="s">
        <v>8620</v>
      </c>
      <c r="H2808" s="10" t="s">
        <v>8598</v>
      </c>
      <c r="I2808" s="10" t="s">
        <v>8590</v>
      </c>
      <c r="J2808" s="10" t="s">
        <v>8599</v>
      </c>
      <c r="K2808" s="10" t="s">
        <v>8590</v>
      </c>
      <c r="L2808" s="10" t="s">
        <v>8615</v>
      </c>
      <c r="M2808" s="10" t="s">
        <v>8593</v>
      </c>
      <c r="N2808" s="12" t="s">
        <v>11</v>
      </c>
      <c r="O2808" s="12" t="s">
        <v>13</v>
      </c>
      <c r="P2808" s="12" t="s">
        <v>19</v>
      </c>
      <c r="Q2808" s="12" t="s">
        <v>1424</v>
      </c>
      <c r="R2808" s="12" t="s">
        <v>14</v>
      </c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3">
        <f>ROUNDUP(SUM(VLOOKUP(F2808,'Pontuação 3.0'!A$2:B$11,2,FALSE),VLOOKUP(E2808,'Pontuação 3.0'!C$2:D$11,2,FALSE),VLOOKUP(H2808,'Pontuação 3.0'!I$2:J$11,2,FALSE),VLOOKUP(J2808,'Pontuação 3.0'!G$2:H$11,2,FALSE),VLOOKUP(G2808,'Pontuação 3.0'!E$2:F$11,2,FALSE),VLOOKUP(K2808,'Pontuação 3.0'!K$2:L$11,2,FALSE),VLOOKUP(L2808,'Pontuação 3.0'!M$2:N$13,2,FALSE)),0)</f>
        <v>1935</v>
      </c>
      <c r="AD2808" s="14">
        <f t="shared" si="1"/>
        <v>194</v>
      </c>
      <c r="AE2808" s="14" t="str">
        <f t="array" ref="AE2808">IFERROR(INDEX('Pontuação 3.0'!G$13:G$191, MATCH(AD2808, 'Pontuação 3.0'!F$13:F$191, 0)), "Faixa Indefinida")</f>
        <v>C</v>
      </c>
      <c r="AF2808" s="14">
        <f t="shared" si="2"/>
        <v>0</v>
      </c>
      <c r="AG2808" s="14">
        <f t="shared" si="3"/>
        <v>0</v>
      </c>
      <c r="AH2808" s="14">
        <f t="shared" si="4"/>
        <v>1</v>
      </c>
      <c r="AI2808" s="14">
        <f t="shared" si="5"/>
        <v>0</v>
      </c>
      <c r="AJ2808" s="10"/>
    </row>
    <row r="2809" ht="15.75" customHeight="1">
      <c r="A2809" s="9">
        <v>45697.0</v>
      </c>
      <c r="B2809" s="10" t="s">
        <v>105</v>
      </c>
      <c r="C2809" s="10" t="s">
        <v>106</v>
      </c>
      <c r="D2809" s="11">
        <v>8.1995794599E10</v>
      </c>
      <c r="E2809" s="10" t="s">
        <v>8586</v>
      </c>
      <c r="F2809" s="10" t="s">
        <v>8596</v>
      </c>
      <c r="G2809" s="10" t="s">
        <v>8588</v>
      </c>
      <c r="H2809" s="10" t="s">
        <v>8589</v>
      </c>
      <c r="I2809" s="10" t="s">
        <v>8614</v>
      </c>
      <c r="J2809" s="10" t="s">
        <v>8591</v>
      </c>
      <c r="K2809" s="10" t="s">
        <v>8590</v>
      </c>
      <c r="L2809" s="10" t="s">
        <v>8592</v>
      </c>
      <c r="M2809" s="10" t="s">
        <v>8601</v>
      </c>
      <c r="N2809" s="12" t="s">
        <v>11</v>
      </c>
      <c r="O2809" s="12" t="s">
        <v>13</v>
      </c>
      <c r="P2809" s="12" t="s">
        <v>1337</v>
      </c>
      <c r="Q2809" s="12" t="s">
        <v>1338</v>
      </c>
      <c r="R2809" s="12" t="s">
        <v>14</v>
      </c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3">
        <f>ROUNDUP(SUM(VLOOKUP(F2809,'Pontuação 3.0'!A$2:B$11,2,FALSE),VLOOKUP(E2809,'Pontuação 3.0'!C$2:D$11,2,FALSE),VLOOKUP(H2809,'Pontuação 3.0'!I$2:J$11,2,FALSE),VLOOKUP(J2809,'Pontuação 3.0'!G$2:H$11,2,FALSE),VLOOKUP(G2809,'Pontuação 3.0'!E$2:F$11,2,FALSE),VLOOKUP(K2809,'Pontuação 3.0'!K$2:L$11,2,FALSE),VLOOKUP(L2809,'Pontuação 3.0'!M$2:N$13,2,FALSE)),0)</f>
        <v>2228</v>
      </c>
      <c r="AD2809" s="14">
        <f t="shared" si="1"/>
        <v>223</v>
      </c>
      <c r="AE2809" s="14" t="str">
        <f t="array" ref="AE2809">IFERROR(INDEX('Pontuação 3.0'!G$13:G$191, MATCH(AD2809, 'Pontuação 3.0'!F$13:F$191, 0)), "Faixa Indefinida")</f>
        <v>B</v>
      </c>
      <c r="AF2809" s="14">
        <f t="shared" si="2"/>
        <v>0</v>
      </c>
      <c r="AG2809" s="14">
        <f t="shared" si="3"/>
        <v>1</v>
      </c>
      <c r="AH2809" s="14">
        <f t="shared" si="4"/>
        <v>0</v>
      </c>
      <c r="AI2809" s="14">
        <f t="shared" si="5"/>
        <v>0</v>
      </c>
      <c r="AJ2809" s="10"/>
    </row>
    <row r="2810" ht="15.75" customHeight="1">
      <c r="A2810" s="9">
        <v>45697.0</v>
      </c>
      <c r="B2810" s="10" t="s">
        <v>6388</v>
      </c>
      <c r="C2810" s="10" t="s">
        <v>6389</v>
      </c>
      <c r="D2810" s="11">
        <v>1.192013107E10</v>
      </c>
      <c r="E2810" s="10" t="s">
        <v>8586</v>
      </c>
      <c r="F2810" s="10" t="s">
        <v>8587</v>
      </c>
      <c r="G2810" s="10" t="s">
        <v>8588</v>
      </c>
      <c r="H2810" s="10" t="s">
        <v>8589</v>
      </c>
      <c r="I2810" s="10" t="s">
        <v>8590</v>
      </c>
      <c r="J2810" s="10" t="s">
        <v>8591</v>
      </c>
      <c r="K2810" s="10" t="s">
        <v>8590</v>
      </c>
      <c r="L2810" s="10" t="s">
        <v>8615</v>
      </c>
      <c r="M2810" s="10" t="s">
        <v>8601</v>
      </c>
      <c r="N2810" s="12" t="s">
        <v>11</v>
      </c>
      <c r="O2810" s="12" t="s">
        <v>13</v>
      </c>
      <c r="P2810" s="12" t="s">
        <v>48</v>
      </c>
      <c r="Q2810" s="12" t="s">
        <v>49</v>
      </c>
      <c r="R2810" s="12" t="s">
        <v>14</v>
      </c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3">
        <f>ROUNDUP(SUM(VLOOKUP(F2810,'Pontuação 3.0'!A$2:B$11,2,FALSE),VLOOKUP(E2810,'Pontuação 3.0'!C$2:D$11,2,FALSE),VLOOKUP(H2810,'Pontuação 3.0'!I$2:J$11,2,FALSE),VLOOKUP(J2810,'Pontuação 3.0'!G$2:H$11,2,FALSE),VLOOKUP(G2810,'Pontuação 3.0'!E$2:F$11,2,FALSE),VLOOKUP(K2810,'Pontuação 3.0'!K$2:L$11,2,FALSE),VLOOKUP(L2810,'Pontuação 3.0'!M$2:N$13,2,FALSE)),0)</f>
        <v>2447</v>
      </c>
      <c r="AD2810" s="14">
        <f t="shared" si="1"/>
        <v>245</v>
      </c>
      <c r="AE2810" s="14" t="str">
        <f t="array" ref="AE2810">IFERROR(INDEX('Pontuação 3.0'!G$13:G$191, MATCH(AD2810, 'Pontuação 3.0'!F$13:F$191, 0)), "Faixa Indefinida")</f>
        <v>A</v>
      </c>
      <c r="AF2810" s="14">
        <f t="shared" si="2"/>
        <v>1</v>
      </c>
      <c r="AG2810" s="14">
        <f t="shared" si="3"/>
        <v>0</v>
      </c>
      <c r="AH2810" s="14">
        <f t="shared" si="4"/>
        <v>0</v>
      </c>
      <c r="AI2810" s="14">
        <f t="shared" si="5"/>
        <v>0</v>
      </c>
      <c r="AJ2810" s="10"/>
    </row>
    <row r="2811" ht="15.75" customHeight="1">
      <c r="A2811" s="9">
        <v>45697.0</v>
      </c>
      <c r="B2811" s="10" t="s">
        <v>6394</v>
      </c>
      <c r="C2811" s="10" t="s">
        <v>6395</v>
      </c>
      <c r="D2811" s="11">
        <v>5.1983215141E10</v>
      </c>
      <c r="E2811" s="10" t="s">
        <v>8586</v>
      </c>
      <c r="F2811" s="10" t="s">
        <v>8587</v>
      </c>
      <c r="G2811" s="10" t="s">
        <v>8588</v>
      </c>
      <c r="H2811" s="10" t="s">
        <v>8589</v>
      </c>
      <c r="I2811" s="10" t="s">
        <v>8590</v>
      </c>
      <c r="J2811" s="10" t="s">
        <v>8591</v>
      </c>
      <c r="K2811" s="10" t="s">
        <v>8590</v>
      </c>
      <c r="L2811" s="10" t="s">
        <v>8615</v>
      </c>
      <c r="M2811" s="10" t="s">
        <v>8601</v>
      </c>
      <c r="N2811" s="12" t="s">
        <v>11</v>
      </c>
      <c r="O2811" s="12" t="s">
        <v>13</v>
      </c>
      <c r="P2811" s="12" t="s">
        <v>80</v>
      </c>
      <c r="Q2811" s="12" t="s">
        <v>45</v>
      </c>
      <c r="R2811" s="12" t="s">
        <v>23</v>
      </c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3">
        <f>ROUNDUP(SUM(VLOOKUP(F2811,'Pontuação 3.0'!A$2:B$11,2,FALSE),VLOOKUP(E2811,'Pontuação 3.0'!C$2:D$11,2,FALSE),VLOOKUP(H2811,'Pontuação 3.0'!I$2:J$11,2,FALSE),VLOOKUP(J2811,'Pontuação 3.0'!G$2:H$11,2,FALSE),VLOOKUP(G2811,'Pontuação 3.0'!E$2:F$11,2,FALSE),VLOOKUP(K2811,'Pontuação 3.0'!K$2:L$11,2,FALSE),VLOOKUP(L2811,'Pontuação 3.0'!M$2:N$13,2,FALSE)),0)</f>
        <v>2447</v>
      </c>
      <c r="AD2811" s="14">
        <f t="shared" si="1"/>
        <v>245</v>
      </c>
      <c r="AE2811" s="14" t="str">
        <f t="array" ref="AE2811">IFERROR(INDEX('Pontuação 3.0'!G$13:G$191, MATCH(AD2811, 'Pontuação 3.0'!F$13:F$191, 0)), "Faixa Indefinida")</f>
        <v>A</v>
      </c>
      <c r="AF2811" s="14">
        <f t="shared" si="2"/>
        <v>1</v>
      </c>
      <c r="AG2811" s="14">
        <f t="shared" si="3"/>
        <v>0</v>
      </c>
      <c r="AH2811" s="14">
        <f t="shared" si="4"/>
        <v>0</v>
      </c>
      <c r="AI2811" s="14">
        <f t="shared" si="5"/>
        <v>0</v>
      </c>
      <c r="AJ2811" s="10"/>
    </row>
    <row r="2812" ht="15.75" customHeight="1">
      <c r="A2812" s="9">
        <v>45697.0</v>
      </c>
      <c r="B2812" s="10" t="s">
        <v>6390</v>
      </c>
      <c r="C2812" s="10" t="s">
        <v>6391</v>
      </c>
      <c r="D2812" s="15" t="s">
        <v>8802</v>
      </c>
      <c r="E2812" s="10" t="s">
        <v>8586</v>
      </c>
      <c r="F2812" s="10" t="s">
        <v>8587</v>
      </c>
      <c r="G2812" s="10" t="s">
        <v>8588</v>
      </c>
      <c r="H2812" s="10" t="s">
        <v>8598</v>
      </c>
      <c r="I2812" s="10" t="s">
        <v>8614</v>
      </c>
      <c r="J2812" s="10" t="s">
        <v>8591</v>
      </c>
      <c r="K2812" s="10" t="s">
        <v>8590</v>
      </c>
      <c r="L2812" s="10" t="s">
        <v>8615</v>
      </c>
      <c r="M2812" s="10" t="s">
        <v>8601</v>
      </c>
      <c r="N2812" s="12" t="s">
        <v>11</v>
      </c>
      <c r="O2812" s="12" t="s">
        <v>13</v>
      </c>
      <c r="P2812" s="12" t="s">
        <v>19</v>
      </c>
      <c r="Q2812" s="12" t="s">
        <v>45</v>
      </c>
      <c r="R2812" s="12" t="s">
        <v>23</v>
      </c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3">
        <f>ROUNDUP(SUM(VLOOKUP(F2812,'Pontuação 3.0'!A$2:B$11,2,FALSE),VLOOKUP(E2812,'Pontuação 3.0'!C$2:D$11,2,FALSE),VLOOKUP(H2812,'Pontuação 3.0'!I$2:J$11,2,FALSE),VLOOKUP(J2812,'Pontuação 3.0'!G$2:H$11,2,FALSE),VLOOKUP(G2812,'Pontuação 3.0'!E$2:F$11,2,FALSE),VLOOKUP(K2812,'Pontuação 3.0'!K$2:L$11,2,FALSE),VLOOKUP(L2812,'Pontuação 3.0'!M$2:N$13,2,FALSE)),0)</f>
        <v>2360</v>
      </c>
      <c r="AD2812" s="14">
        <f t="shared" si="1"/>
        <v>236</v>
      </c>
      <c r="AE2812" s="14" t="str">
        <f t="array" ref="AE2812">IFERROR(INDEX('Pontuação 3.0'!G$13:G$191, MATCH(AD2812, 'Pontuação 3.0'!F$13:F$191, 0)), "Faixa Indefinida")</f>
        <v>A</v>
      </c>
      <c r="AF2812" s="14">
        <f t="shared" si="2"/>
        <v>1</v>
      </c>
      <c r="AG2812" s="14">
        <f t="shared" si="3"/>
        <v>0</v>
      </c>
      <c r="AH2812" s="14">
        <f t="shared" si="4"/>
        <v>0</v>
      </c>
      <c r="AI2812" s="14">
        <f t="shared" si="5"/>
        <v>0</v>
      </c>
      <c r="AJ2812" s="10"/>
    </row>
    <row r="2813" ht="15.75" customHeight="1">
      <c r="A2813" s="9">
        <v>45697.0</v>
      </c>
      <c r="B2813" s="10" t="s">
        <v>6396</v>
      </c>
      <c r="C2813" s="10" t="s">
        <v>6397</v>
      </c>
      <c r="D2813" s="10" t="s">
        <v>6398</v>
      </c>
      <c r="E2813" s="10" t="s">
        <v>8622</v>
      </c>
      <c r="F2813" s="10" t="s">
        <v>8587</v>
      </c>
      <c r="G2813" s="10" t="s">
        <v>8628</v>
      </c>
      <c r="H2813" s="10" t="s">
        <v>8626</v>
      </c>
      <c r="I2813" s="10" t="s">
        <v>8590</v>
      </c>
      <c r="J2813" s="10" t="s">
        <v>8599</v>
      </c>
      <c r="K2813" s="10" t="s">
        <v>8590</v>
      </c>
      <c r="L2813" s="10" t="s">
        <v>8592</v>
      </c>
      <c r="M2813" s="10" t="s">
        <v>8593</v>
      </c>
      <c r="N2813" s="12" t="s">
        <v>11</v>
      </c>
      <c r="O2813" s="12" t="s">
        <v>13</v>
      </c>
      <c r="P2813" s="12" t="s">
        <v>114</v>
      </c>
      <c r="Q2813" s="12" t="s">
        <v>15</v>
      </c>
      <c r="R2813" s="12" t="s">
        <v>14</v>
      </c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3">
        <f>ROUNDUP(SUM(VLOOKUP(F2813,'Pontuação 3.0'!A$2:B$11,2,FALSE),VLOOKUP(E2813,'Pontuação 3.0'!C$2:D$11,2,FALSE),VLOOKUP(H2813,'Pontuação 3.0'!I$2:J$11,2,FALSE),VLOOKUP(J2813,'Pontuação 3.0'!G$2:H$11,2,FALSE),VLOOKUP(G2813,'Pontuação 3.0'!E$2:F$11,2,FALSE),VLOOKUP(K2813,'Pontuação 3.0'!K$2:L$11,2,FALSE),VLOOKUP(L2813,'Pontuação 3.0'!M$2:N$13,2,FALSE)),0)</f>
        <v>1794</v>
      </c>
      <c r="AD2813" s="14">
        <f t="shared" si="1"/>
        <v>179</v>
      </c>
      <c r="AE2813" s="14" t="str">
        <f t="array" ref="AE2813">IFERROR(INDEX('Pontuação 3.0'!G$13:G$191, MATCH(AD2813, 'Pontuação 3.0'!F$13:F$191, 0)), "Faixa Indefinida")</f>
        <v>D</v>
      </c>
      <c r="AF2813" s="14">
        <f t="shared" si="2"/>
        <v>0</v>
      </c>
      <c r="AG2813" s="14">
        <f t="shared" si="3"/>
        <v>0</v>
      </c>
      <c r="AH2813" s="14">
        <f t="shared" si="4"/>
        <v>0</v>
      </c>
      <c r="AI2813" s="14">
        <f t="shared" si="5"/>
        <v>1</v>
      </c>
      <c r="AJ2813" s="10"/>
    </row>
    <row r="2814" ht="15.75" customHeight="1">
      <c r="A2814" s="9">
        <v>45697.0</v>
      </c>
      <c r="B2814" s="10" t="s">
        <v>6401</v>
      </c>
      <c r="C2814" s="10" t="s">
        <v>6402</v>
      </c>
      <c r="D2814" s="11">
        <v>7.1992121265E10</v>
      </c>
      <c r="E2814" s="10" t="s">
        <v>8622</v>
      </c>
      <c r="F2814" s="10" t="s">
        <v>8587</v>
      </c>
      <c r="G2814" s="10" t="s">
        <v>8620</v>
      </c>
      <c r="H2814" s="10" t="s">
        <v>8598</v>
      </c>
      <c r="I2814" s="10" t="s">
        <v>8590</v>
      </c>
      <c r="J2814" s="10" t="s">
        <v>8599</v>
      </c>
      <c r="K2814" s="10" t="s">
        <v>8590</v>
      </c>
      <c r="L2814" s="10" t="s">
        <v>8615</v>
      </c>
      <c r="M2814" s="10" t="s">
        <v>8593</v>
      </c>
      <c r="N2814" s="12" t="s">
        <v>11</v>
      </c>
      <c r="O2814" s="12" t="s">
        <v>13</v>
      </c>
      <c r="P2814" s="12" t="s">
        <v>19</v>
      </c>
      <c r="Q2814" s="12" t="s">
        <v>45</v>
      </c>
      <c r="R2814" s="12" t="s">
        <v>14</v>
      </c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3">
        <f>ROUNDUP(SUM(VLOOKUP(F2814,'Pontuação 3.0'!A$2:B$11,2,FALSE),VLOOKUP(E2814,'Pontuação 3.0'!C$2:D$11,2,FALSE),VLOOKUP(H2814,'Pontuação 3.0'!I$2:J$11,2,FALSE),VLOOKUP(J2814,'Pontuação 3.0'!G$2:H$11,2,FALSE),VLOOKUP(G2814,'Pontuação 3.0'!E$2:F$11,2,FALSE),VLOOKUP(K2814,'Pontuação 3.0'!K$2:L$11,2,FALSE),VLOOKUP(L2814,'Pontuação 3.0'!M$2:N$13,2,FALSE)),0)</f>
        <v>2038</v>
      </c>
      <c r="AD2814" s="14">
        <f t="shared" si="1"/>
        <v>204</v>
      </c>
      <c r="AE2814" s="14" t="str">
        <f t="array" ref="AE2814">IFERROR(INDEX('Pontuação 3.0'!G$13:G$191, MATCH(AD2814, 'Pontuação 3.0'!F$13:F$191, 0)), "Faixa Indefinida")</f>
        <v>C</v>
      </c>
      <c r="AF2814" s="14">
        <f t="shared" si="2"/>
        <v>0</v>
      </c>
      <c r="AG2814" s="14">
        <f t="shared" si="3"/>
        <v>0</v>
      </c>
      <c r="AH2814" s="14">
        <f t="shared" si="4"/>
        <v>1</v>
      </c>
      <c r="AI2814" s="14">
        <f t="shared" si="5"/>
        <v>0</v>
      </c>
      <c r="AJ2814" s="10"/>
    </row>
    <row r="2815" ht="15.75" customHeight="1">
      <c r="A2815" s="9">
        <v>45697.0</v>
      </c>
      <c r="B2815" s="10" t="s">
        <v>6399</v>
      </c>
      <c r="C2815" s="10" t="s">
        <v>6400</v>
      </c>
      <c r="D2815" s="11">
        <v>1.1932820203E10</v>
      </c>
      <c r="E2815" s="10" t="s">
        <v>8586</v>
      </c>
      <c r="F2815" s="10" t="s">
        <v>8610</v>
      </c>
      <c r="G2815" s="10" t="s">
        <v>8620</v>
      </c>
      <c r="H2815" s="10" t="s">
        <v>8632</v>
      </c>
      <c r="I2815" s="10" t="s">
        <v>8614</v>
      </c>
      <c r="J2815" s="10" t="s">
        <v>8591</v>
      </c>
      <c r="K2815" s="10" t="s">
        <v>8590</v>
      </c>
      <c r="L2815" s="10" t="s">
        <v>8615</v>
      </c>
      <c r="M2815" s="10" t="s">
        <v>8601</v>
      </c>
      <c r="N2815" s="12" t="s">
        <v>11</v>
      </c>
      <c r="O2815" s="12" t="s">
        <v>13</v>
      </c>
      <c r="P2815" s="12" t="s">
        <v>89</v>
      </c>
      <c r="Q2815" s="12" t="s">
        <v>49</v>
      </c>
      <c r="R2815" s="12" t="s">
        <v>14</v>
      </c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3">
        <f>ROUNDUP(SUM(VLOOKUP(F2815,'Pontuação 3.0'!A$2:B$11,2,FALSE),VLOOKUP(E2815,'Pontuação 3.0'!C$2:D$11,2,FALSE),VLOOKUP(H2815,'Pontuação 3.0'!I$2:J$11,2,FALSE),VLOOKUP(J2815,'Pontuação 3.0'!G$2:H$11,2,FALSE),VLOOKUP(G2815,'Pontuação 3.0'!E$2:F$11,2,FALSE),VLOOKUP(K2815,'Pontuação 3.0'!K$2:L$11,2,FALSE),VLOOKUP(L2815,'Pontuação 3.0'!M$2:N$13,2,FALSE)),0)</f>
        <v>1890</v>
      </c>
      <c r="AD2815" s="14">
        <f t="shared" si="1"/>
        <v>189</v>
      </c>
      <c r="AE2815" s="14" t="str">
        <f t="array" ref="AE2815">IFERROR(INDEX('Pontuação 3.0'!G$13:G$191, MATCH(AD2815, 'Pontuação 3.0'!F$13:F$191, 0)), "Faixa Indefinida")</f>
        <v>D</v>
      </c>
      <c r="AF2815" s="14">
        <f t="shared" si="2"/>
        <v>0</v>
      </c>
      <c r="AG2815" s="14">
        <f t="shared" si="3"/>
        <v>0</v>
      </c>
      <c r="AH2815" s="14">
        <f t="shared" si="4"/>
        <v>0</v>
      </c>
      <c r="AI2815" s="14">
        <f t="shared" si="5"/>
        <v>1</v>
      </c>
      <c r="AJ2815" s="10"/>
    </row>
    <row r="2816" ht="15.75" customHeight="1">
      <c r="A2816" s="9">
        <v>45697.0</v>
      </c>
      <c r="B2816" s="10" t="s">
        <v>6403</v>
      </c>
      <c r="C2816" s="10" t="s">
        <v>6404</v>
      </c>
      <c r="D2816" s="11">
        <v>8.1985977246E10</v>
      </c>
      <c r="E2816" s="10" t="s">
        <v>8622</v>
      </c>
      <c r="F2816" s="10" t="s">
        <v>8610</v>
      </c>
      <c r="G2816" s="10" t="s">
        <v>8588</v>
      </c>
      <c r="H2816" s="10" t="s">
        <v>8598</v>
      </c>
      <c r="I2816" s="10" t="s">
        <v>8614</v>
      </c>
      <c r="J2816" s="10" t="s">
        <v>8599</v>
      </c>
      <c r="K2816" s="10" t="s">
        <v>8590</v>
      </c>
      <c r="L2816" s="10" t="s">
        <v>8607</v>
      </c>
      <c r="M2816" s="10" t="s">
        <v>8601</v>
      </c>
      <c r="N2816" s="12" t="s">
        <v>11</v>
      </c>
      <c r="O2816" s="12" t="s">
        <v>13</v>
      </c>
      <c r="P2816" s="12" t="s">
        <v>39</v>
      </c>
      <c r="Q2816" s="12" t="s">
        <v>15</v>
      </c>
      <c r="R2816" s="12" t="s">
        <v>14</v>
      </c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3">
        <f>ROUNDUP(SUM(VLOOKUP(F2816,'Pontuação 3.0'!A$2:B$11,2,FALSE),VLOOKUP(E2816,'Pontuação 3.0'!C$2:D$11,2,FALSE),VLOOKUP(H2816,'Pontuação 3.0'!I$2:J$11,2,FALSE),VLOOKUP(J2816,'Pontuação 3.0'!G$2:H$11,2,FALSE),VLOOKUP(G2816,'Pontuação 3.0'!E$2:F$11,2,FALSE),VLOOKUP(K2816,'Pontuação 3.0'!K$2:L$11,2,FALSE),VLOOKUP(L2816,'Pontuação 3.0'!M$2:N$13,2,FALSE)),0)</f>
        <v>1840</v>
      </c>
      <c r="AD2816" s="14">
        <f t="shared" si="1"/>
        <v>184</v>
      </c>
      <c r="AE2816" s="14" t="str">
        <f t="array" ref="AE2816">IFERROR(INDEX('Pontuação 3.0'!G$13:G$191, MATCH(AD2816, 'Pontuação 3.0'!F$13:F$191, 0)), "Faixa Indefinida")</f>
        <v>D</v>
      </c>
      <c r="AF2816" s="14">
        <f t="shared" si="2"/>
        <v>0</v>
      </c>
      <c r="AG2816" s="14">
        <f t="shared" si="3"/>
        <v>0</v>
      </c>
      <c r="AH2816" s="14">
        <f t="shared" si="4"/>
        <v>0</v>
      </c>
      <c r="AI2816" s="14">
        <f t="shared" si="5"/>
        <v>1</v>
      </c>
      <c r="AJ2816" s="10"/>
    </row>
    <row r="2817" ht="15.75" customHeight="1">
      <c r="A2817" s="9">
        <v>45697.0</v>
      </c>
      <c r="B2817" s="10" t="s">
        <v>6405</v>
      </c>
      <c r="C2817" s="10" t="s">
        <v>6406</v>
      </c>
      <c r="D2817" s="10" t="s">
        <v>6407</v>
      </c>
      <c r="E2817" s="10" t="s">
        <v>8586</v>
      </c>
      <c r="F2817" s="10" t="s">
        <v>8587</v>
      </c>
      <c r="G2817" s="10" t="s">
        <v>8588</v>
      </c>
      <c r="H2817" s="10" t="s">
        <v>8598</v>
      </c>
      <c r="I2817" s="10" t="s">
        <v>8614</v>
      </c>
      <c r="J2817" s="10" t="s">
        <v>8599</v>
      </c>
      <c r="K2817" s="10" t="s">
        <v>8606</v>
      </c>
      <c r="L2817" s="10" t="s">
        <v>8592</v>
      </c>
      <c r="M2817" s="10" t="s">
        <v>8601</v>
      </c>
      <c r="N2817" s="12" t="s">
        <v>11</v>
      </c>
      <c r="O2817" s="12" t="s">
        <v>13</v>
      </c>
      <c r="P2817" s="12" t="s">
        <v>19</v>
      </c>
      <c r="Q2817" s="12" t="s">
        <v>49</v>
      </c>
      <c r="R2817" s="12" t="s">
        <v>23</v>
      </c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3">
        <f>ROUNDUP(SUM(VLOOKUP(F2817,'Pontuação 3.0'!A$2:B$11,2,FALSE),VLOOKUP(E2817,'Pontuação 3.0'!C$2:D$11,2,FALSE),VLOOKUP(H2817,'Pontuação 3.0'!I$2:J$11,2,FALSE),VLOOKUP(J2817,'Pontuação 3.0'!G$2:H$11,2,FALSE),VLOOKUP(G2817,'Pontuação 3.0'!E$2:F$11,2,FALSE),VLOOKUP(K2817,'Pontuação 3.0'!K$2:L$11,2,FALSE),VLOOKUP(L2817,'Pontuação 3.0'!M$2:N$13,2,FALSE)),0)</f>
        <v>2383</v>
      </c>
      <c r="AD2817" s="14">
        <f t="shared" si="1"/>
        <v>238</v>
      </c>
      <c r="AE2817" s="14" t="str">
        <f t="array" ref="AE2817">IFERROR(INDEX('Pontuação 3.0'!G$13:G$191, MATCH(AD2817, 'Pontuação 3.0'!F$13:F$191, 0)), "Faixa Indefinida")</f>
        <v>A</v>
      </c>
      <c r="AF2817" s="14">
        <f t="shared" si="2"/>
        <v>1</v>
      </c>
      <c r="AG2817" s="14">
        <f t="shared" si="3"/>
        <v>0</v>
      </c>
      <c r="AH2817" s="14">
        <f t="shared" si="4"/>
        <v>0</v>
      </c>
      <c r="AI2817" s="14">
        <f t="shared" si="5"/>
        <v>0</v>
      </c>
      <c r="AJ2817" s="10"/>
    </row>
    <row r="2818" ht="15.75" customHeight="1">
      <c r="A2818" s="9">
        <v>45697.0</v>
      </c>
      <c r="B2818" s="10" t="s">
        <v>6409</v>
      </c>
      <c r="C2818" s="10" t="s">
        <v>6410</v>
      </c>
      <c r="D2818" s="11">
        <v>4.5991070771E10</v>
      </c>
      <c r="E2818" s="10" t="s">
        <v>8586</v>
      </c>
      <c r="F2818" s="10" t="s">
        <v>8587</v>
      </c>
      <c r="G2818" s="10" t="s">
        <v>8620</v>
      </c>
      <c r="H2818" s="10" t="s">
        <v>8589</v>
      </c>
      <c r="I2818" s="10" t="s">
        <v>8614</v>
      </c>
      <c r="J2818" s="10" t="s">
        <v>8599</v>
      </c>
      <c r="K2818" s="10" t="s">
        <v>8606</v>
      </c>
      <c r="L2818" s="10" t="s">
        <v>8592</v>
      </c>
      <c r="M2818" s="10" t="s">
        <v>8601</v>
      </c>
      <c r="N2818" s="12" t="s">
        <v>11</v>
      </c>
      <c r="O2818" s="12" t="s">
        <v>13</v>
      </c>
      <c r="P2818" s="12" t="s">
        <v>19</v>
      </c>
      <c r="Q2818" s="12" t="s">
        <v>15</v>
      </c>
      <c r="R2818" s="12" t="s">
        <v>23</v>
      </c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3">
        <f>ROUNDUP(SUM(VLOOKUP(F2818,'Pontuação 3.0'!A$2:B$11,2,FALSE),VLOOKUP(E2818,'Pontuação 3.0'!C$2:D$11,2,FALSE),VLOOKUP(H2818,'Pontuação 3.0'!I$2:J$11,2,FALSE),VLOOKUP(J2818,'Pontuação 3.0'!G$2:H$11,2,FALSE),VLOOKUP(G2818,'Pontuação 3.0'!E$2:F$11,2,FALSE),VLOOKUP(K2818,'Pontuação 3.0'!K$2:L$11,2,FALSE),VLOOKUP(L2818,'Pontuação 3.0'!M$2:N$13,2,FALSE)),0)</f>
        <v>2330</v>
      </c>
      <c r="AD2818" s="14">
        <f t="shared" si="1"/>
        <v>233</v>
      </c>
      <c r="AE2818" s="14" t="str">
        <f t="array" ref="AE2818">IFERROR(INDEX('Pontuação 3.0'!G$13:G$191, MATCH(AD2818, 'Pontuação 3.0'!F$13:F$191, 0)), "Faixa Indefinida")</f>
        <v>B</v>
      </c>
      <c r="AF2818" s="14">
        <f t="shared" si="2"/>
        <v>0</v>
      </c>
      <c r="AG2818" s="14">
        <f t="shared" si="3"/>
        <v>1</v>
      </c>
      <c r="AH2818" s="14">
        <f t="shared" si="4"/>
        <v>0</v>
      </c>
      <c r="AI2818" s="14">
        <f t="shared" si="5"/>
        <v>0</v>
      </c>
      <c r="AJ2818" s="10"/>
    </row>
    <row r="2819" ht="15.75" customHeight="1">
      <c r="A2819" s="9">
        <v>45697.0</v>
      </c>
      <c r="B2819" s="10" t="s">
        <v>6411</v>
      </c>
      <c r="C2819" s="10" t="s">
        <v>6412</v>
      </c>
      <c r="D2819" s="10" t="s">
        <v>6413</v>
      </c>
      <c r="E2819" s="10" t="s">
        <v>8622</v>
      </c>
      <c r="F2819" s="10" t="s">
        <v>8596</v>
      </c>
      <c r="G2819" s="10" t="s">
        <v>8588</v>
      </c>
      <c r="H2819" s="10" t="s">
        <v>8605</v>
      </c>
      <c r="I2819" s="10" t="s">
        <v>8614</v>
      </c>
      <c r="J2819" s="10" t="s">
        <v>8617</v>
      </c>
      <c r="K2819" s="10" t="s">
        <v>8590</v>
      </c>
      <c r="L2819" s="10" t="s">
        <v>8592</v>
      </c>
      <c r="M2819" s="10" t="s">
        <v>8601</v>
      </c>
      <c r="N2819" s="12" t="s">
        <v>11</v>
      </c>
      <c r="O2819" s="12" t="s">
        <v>13</v>
      </c>
      <c r="P2819" s="12" t="s">
        <v>19</v>
      </c>
      <c r="Q2819" s="12" t="s">
        <v>15</v>
      </c>
      <c r="R2819" s="12" t="s">
        <v>14</v>
      </c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3">
        <f>ROUNDUP(SUM(VLOOKUP(F2819,'Pontuação 3.0'!A$2:B$11,2,FALSE),VLOOKUP(E2819,'Pontuação 3.0'!C$2:D$11,2,FALSE),VLOOKUP(H2819,'Pontuação 3.0'!I$2:J$11,2,FALSE),VLOOKUP(J2819,'Pontuação 3.0'!G$2:H$11,2,FALSE),VLOOKUP(G2819,'Pontuação 3.0'!E$2:F$11,2,FALSE),VLOOKUP(K2819,'Pontuação 3.0'!K$2:L$11,2,FALSE),VLOOKUP(L2819,'Pontuação 3.0'!M$2:N$13,2,FALSE)),0)</f>
        <v>2170</v>
      </c>
      <c r="AD2819" s="14">
        <f t="shared" si="1"/>
        <v>217</v>
      </c>
      <c r="AE2819" s="14" t="str">
        <f t="array" ref="AE2819">IFERROR(INDEX('Pontuação 3.0'!G$13:G$191, MATCH(AD2819, 'Pontuação 3.0'!F$13:F$191, 0)), "Faixa Indefinida")</f>
        <v>B</v>
      </c>
      <c r="AF2819" s="14">
        <f t="shared" si="2"/>
        <v>0</v>
      </c>
      <c r="AG2819" s="14">
        <f t="shared" si="3"/>
        <v>1</v>
      </c>
      <c r="AH2819" s="14">
        <f t="shared" si="4"/>
        <v>0</v>
      </c>
      <c r="AI2819" s="14">
        <f t="shared" si="5"/>
        <v>0</v>
      </c>
      <c r="AJ2819" s="10"/>
    </row>
    <row r="2820" ht="15.75" customHeight="1">
      <c r="A2820" s="9">
        <v>45697.0</v>
      </c>
      <c r="B2820" s="10" t="s">
        <v>5495</v>
      </c>
      <c r="C2820" s="10" t="s">
        <v>6414</v>
      </c>
      <c r="D2820" s="10" t="s">
        <v>6415</v>
      </c>
      <c r="E2820" s="10" t="s">
        <v>8586</v>
      </c>
      <c r="F2820" s="10" t="s">
        <v>8587</v>
      </c>
      <c r="G2820" s="10" t="s">
        <v>8616</v>
      </c>
      <c r="H2820" s="10" t="s">
        <v>8626</v>
      </c>
      <c r="I2820" s="10" t="s">
        <v>8590</v>
      </c>
      <c r="J2820" s="10" t="s">
        <v>8624</v>
      </c>
      <c r="K2820" s="10" t="s">
        <v>8590</v>
      </c>
      <c r="L2820" s="10" t="s">
        <v>8592</v>
      </c>
      <c r="M2820" s="10" t="s">
        <v>8611</v>
      </c>
      <c r="N2820" s="12" t="s">
        <v>11</v>
      </c>
      <c r="O2820" s="12" t="s">
        <v>13</v>
      </c>
      <c r="P2820" s="12" t="s">
        <v>12</v>
      </c>
      <c r="Q2820" s="12" t="s">
        <v>15</v>
      </c>
      <c r="R2820" s="12" t="s">
        <v>14</v>
      </c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3">
        <f>ROUNDUP(SUM(VLOOKUP(F2820,'Pontuação 3.0'!A$2:B$11,2,FALSE),VLOOKUP(E2820,'Pontuação 3.0'!C$2:D$11,2,FALSE),VLOOKUP(H2820,'Pontuação 3.0'!I$2:J$11,2,FALSE),VLOOKUP(J2820,'Pontuação 3.0'!G$2:H$11,2,FALSE),VLOOKUP(G2820,'Pontuação 3.0'!E$2:F$11,2,FALSE),VLOOKUP(K2820,'Pontuação 3.0'!K$2:L$11,2,FALSE),VLOOKUP(L2820,'Pontuação 3.0'!M$2:N$13,2,FALSE)),0)</f>
        <v>2091</v>
      </c>
      <c r="AD2820" s="14">
        <f t="shared" si="1"/>
        <v>209</v>
      </c>
      <c r="AE2820" s="14" t="str">
        <f t="array" ref="AE2820">IFERROR(INDEX('Pontuação 3.0'!G$13:G$191, MATCH(AD2820, 'Pontuação 3.0'!F$13:F$191, 0)), "Faixa Indefinida")</f>
        <v>C</v>
      </c>
      <c r="AF2820" s="14">
        <f t="shared" si="2"/>
        <v>0</v>
      </c>
      <c r="AG2820" s="14">
        <f t="shared" si="3"/>
        <v>0</v>
      </c>
      <c r="AH2820" s="14">
        <f t="shared" si="4"/>
        <v>1</v>
      </c>
      <c r="AI2820" s="14">
        <f t="shared" si="5"/>
        <v>0</v>
      </c>
      <c r="AJ2820" s="10"/>
    </row>
    <row r="2821" ht="15.75" customHeight="1">
      <c r="A2821" s="9">
        <v>45697.0</v>
      </c>
      <c r="B2821" s="10" t="s">
        <v>268</v>
      </c>
      <c r="C2821" s="10" t="s">
        <v>6408</v>
      </c>
      <c r="D2821" s="11">
        <v>8.599748445E10</v>
      </c>
      <c r="E2821" s="10" t="s">
        <v>8586</v>
      </c>
      <c r="F2821" s="10" t="s">
        <v>8596</v>
      </c>
      <c r="G2821" s="10" t="s">
        <v>8628</v>
      </c>
      <c r="H2821" s="10" t="s">
        <v>8626</v>
      </c>
      <c r="I2821" s="10" t="s">
        <v>8614</v>
      </c>
      <c r="J2821" s="10" t="s">
        <v>8599</v>
      </c>
      <c r="K2821" s="10" t="s">
        <v>8590</v>
      </c>
      <c r="L2821" s="10" t="s">
        <v>8615</v>
      </c>
      <c r="M2821" s="10" t="s">
        <v>8593</v>
      </c>
      <c r="N2821" s="12" t="s">
        <v>11</v>
      </c>
      <c r="O2821" s="12" t="s">
        <v>13</v>
      </c>
      <c r="P2821" s="12" t="s">
        <v>48</v>
      </c>
      <c r="Q2821" s="12" t="s">
        <v>49</v>
      </c>
      <c r="R2821" s="12" t="s">
        <v>14</v>
      </c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3">
        <f>ROUNDUP(SUM(VLOOKUP(F2821,'Pontuação 3.0'!A$2:B$11,2,FALSE),VLOOKUP(E2821,'Pontuação 3.0'!C$2:D$11,2,FALSE),VLOOKUP(H2821,'Pontuação 3.0'!I$2:J$11,2,FALSE),VLOOKUP(J2821,'Pontuação 3.0'!G$2:H$11,2,FALSE),VLOOKUP(G2821,'Pontuação 3.0'!E$2:F$11,2,FALSE),VLOOKUP(K2821,'Pontuação 3.0'!K$2:L$11,2,FALSE),VLOOKUP(L2821,'Pontuação 3.0'!M$2:N$13,2,FALSE)),0)</f>
        <v>1777</v>
      </c>
      <c r="AD2821" s="14">
        <f t="shared" si="1"/>
        <v>178</v>
      </c>
      <c r="AE2821" s="14" t="str">
        <f t="array" ref="AE2821">IFERROR(INDEX('Pontuação 3.0'!G$13:G$191, MATCH(AD2821, 'Pontuação 3.0'!F$13:F$191, 0)), "Faixa Indefinida")</f>
        <v>D</v>
      </c>
      <c r="AF2821" s="14">
        <f t="shared" si="2"/>
        <v>0</v>
      </c>
      <c r="AG2821" s="14">
        <f t="shared" si="3"/>
        <v>0</v>
      </c>
      <c r="AH2821" s="14">
        <f t="shared" si="4"/>
        <v>0</v>
      </c>
      <c r="AI2821" s="14">
        <f t="shared" si="5"/>
        <v>1</v>
      </c>
      <c r="AJ2821" s="10"/>
    </row>
    <row r="2822" ht="15.75" customHeight="1">
      <c r="A2822" s="9">
        <v>45697.0</v>
      </c>
      <c r="B2822" s="10" t="s">
        <v>6416</v>
      </c>
      <c r="C2822" s="10" t="s">
        <v>6417</v>
      </c>
      <c r="D2822" s="11">
        <v>5.1989929046E10</v>
      </c>
      <c r="E2822" s="10" t="s">
        <v>8586</v>
      </c>
      <c r="F2822" s="10" t="s">
        <v>8587</v>
      </c>
      <c r="G2822" s="10" t="s">
        <v>8588</v>
      </c>
      <c r="H2822" s="10" t="s">
        <v>8632</v>
      </c>
      <c r="I2822" s="10" t="s">
        <v>8590</v>
      </c>
      <c r="J2822" s="10" t="s">
        <v>8591</v>
      </c>
      <c r="K2822" s="10" t="s">
        <v>8590</v>
      </c>
      <c r="L2822" s="10" t="s">
        <v>8592</v>
      </c>
      <c r="M2822" s="10" t="s">
        <v>8625</v>
      </c>
      <c r="N2822" s="12" t="s">
        <v>11</v>
      </c>
      <c r="O2822" s="12" t="s">
        <v>13</v>
      </c>
      <c r="P2822" s="12" t="s">
        <v>77</v>
      </c>
      <c r="Q2822" s="12" t="s">
        <v>49</v>
      </c>
      <c r="R2822" s="12" t="s">
        <v>14</v>
      </c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3">
        <f>ROUNDUP(SUM(VLOOKUP(F2822,'Pontuação 3.0'!A$2:B$11,2,FALSE),VLOOKUP(E2822,'Pontuação 3.0'!C$2:D$11,2,FALSE),VLOOKUP(H2822,'Pontuação 3.0'!I$2:J$11,2,FALSE),VLOOKUP(J2822,'Pontuação 3.0'!G$2:H$11,2,FALSE),VLOOKUP(G2822,'Pontuação 3.0'!E$2:F$11,2,FALSE),VLOOKUP(K2822,'Pontuação 3.0'!K$2:L$11,2,FALSE),VLOOKUP(L2822,'Pontuação 3.0'!M$2:N$13,2,FALSE)),0)</f>
        <v>2166</v>
      </c>
      <c r="AD2822" s="14">
        <f t="shared" si="1"/>
        <v>217</v>
      </c>
      <c r="AE2822" s="14" t="str">
        <f t="array" ref="AE2822">IFERROR(INDEX('Pontuação 3.0'!G$13:G$191, MATCH(AD2822, 'Pontuação 3.0'!F$13:F$191, 0)), "Faixa Indefinida")</f>
        <v>B</v>
      </c>
      <c r="AF2822" s="14">
        <f t="shared" si="2"/>
        <v>0</v>
      </c>
      <c r="AG2822" s="14">
        <f t="shared" si="3"/>
        <v>1</v>
      </c>
      <c r="AH2822" s="14">
        <f t="shared" si="4"/>
        <v>0</v>
      </c>
      <c r="AI2822" s="14">
        <f t="shared" si="5"/>
        <v>0</v>
      </c>
      <c r="AJ2822" s="10"/>
    </row>
    <row r="2823" ht="15.75" customHeight="1">
      <c r="A2823" s="9">
        <v>45697.0</v>
      </c>
      <c r="B2823" s="10" t="s">
        <v>6418</v>
      </c>
      <c r="C2823" s="10" t="s">
        <v>6419</v>
      </c>
      <c r="D2823" s="11">
        <v>5.1984059413E10</v>
      </c>
      <c r="E2823" s="10" t="s">
        <v>8586</v>
      </c>
      <c r="F2823" s="10" t="s">
        <v>8596</v>
      </c>
      <c r="G2823" s="10" t="s">
        <v>8588</v>
      </c>
      <c r="H2823" s="10" t="s">
        <v>8605</v>
      </c>
      <c r="I2823" s="10" t="s">
        <v>8614</v>
      </c>
      <c r="J2823" s="10" t="s">
        <v>8599</v>
      </c>
      <c r="K2823" s="10" t="s">
        <v>8590</v>
      </c>
      <c r="L2823" s="10" t="s">
        <v>8615</v>
      </c>
      <c r="M2823" s="10" t="s">
        <v>8601</v>
      </c>
      <c r="N2823" s="12" t="s">
        <v>11</v>
      </c>
      <c r="O2823" s="12" t="s">
        <v>13</v>
      </c>
      <c r="P2823" s="12" t="s">
        <v>48</v>
      </c>
      <c r="Q2823" s="12" t="s">
        <v>386</v>
      </c>
      <c r="R2823" s="12" t="s">
        <v>14</v>
      </c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3">
        <f>ROUNDUP(SUM(VLOOKUP(F2823,'Pontuação 3.0'!A$2:B$11,2,FALSE),VLOOKUP(E2823,'Pontuação 3.0'!C$2:D$11,2,FALSE),VLOOKUP(H2823,'Pontuação 3.0'!I$2:J$11,2,FALSE),VLOOKUP(J2823,'Pontuação 3.0'!G$2:H$11,2,FALSE),VLOOKUP(G2823,'Pontuação 3.0'!E$2:F$11,2,FALSE),VLOOKUP(K2823,'Pontuação 3.0'!K$2:L$11,2,FALSE),VLOOKUP(L2823,'Pontuação 3.0'!M$2:N$13,2,FALSE)),0)</f>
        <v>2011</v>
      </c>
      <c r="AD2823" s="14">
        <f t="shared" si="1"/>
        <v>201</v>
      </c>
      <c r="AE2823" s="14" t="str">
        <f t="array" ref="AE2823">IFERROR(INDEX('Pontuação 3.0'!G$13:G$191, MATCH(AD2823, 'Pontuação 3.0'!F$13:F$191, 0)), "Faixa Indefinida")</f>
        <v>C</v>
      </c>
      <c r="AF2823" s="14">
        <f t="shared" si="2"/>
        <v>0</v>
      </c>
      <c r="AG2823" s="14">
        <f t="shared" si="3"/>
        <v>0</v>
      </c>
      <c r="AH2823" s="14">
        <f t="shared" si="4"/>
        <v>1</v>
      </c>
      <c r="AI2823" s="14">
        <f t="shared" si="5"/>
        <v>0</v>
      </c>
      <c r="AJ2823" s="10"/>
    </row>
    <row r="2824" ht="15.75" customHeight="1">
      <c r="A2824" s="9">
        <v>45697.0</v>
      </c>
      <c r="B2824" s="10" t="s">
        <v>6422</v>
      </c>
      <c r="C2824" s="10" t="s">
        <v>6423</v>
      </c>
      <c r="D2824" s="11">
        <v>2.1981706681E10</v>
      </c>
      <c r="E2824" s="10" t="s">
        <v>8586</v>
      </c>
      <c r="F2824" s="10" t="s">
        <v>8596</v>
      </c>
      <c r="G2824" s="10" t="s">
        <v>8588</v>
      </c>
      <c r="H2824" s="10" t="s">
        <v>8589</v>
      </c>
      <c r="I2824" s="10" t="s">
        <v>8590</v>
      </c>
      <c r="J2824" s="10" t="s">
        <v>8599</v>
      </c>
      <c r="K2824" s="10" t="s">
        <v>8590</v>
      </c>
      <c r="L2824" s="10" t="s">
        <v>8615</v>
      </c>
      <c r="M2824" s="10" t="s">
        <v>8601</v>
      </c>
      <c r="N2824" s="12" t="s">
        <v>11</v>
      </c>
      <c r="O2824" s="12" t="s">
        <v>13</v>
      </c>
      <c r="P2824" s="12" t="s">
        <v>68</v>
      </c>
      <c r="Q2824" s="12" t="s">
        <v>49</v>
      </c>
      <c r="R2824" s="12" t="s">
        <v>14</v>
      </c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3">
        <f>ROUNDUP(SUM(VLOOKUP(F2824,'Pontuação 3.0'!A$2:B$11,2,FALSE),VLOOKUP(E2824,'Pontuação 3.0'!C$2:D$11,2,FALSE),VLOOKUP(H2824,'Pontuação 3.0'!I$2:J$11,2,FALSE),VLOOKUP(J2824,'Pontuação 3.0'!G$2:H$11,2,FALSE),VLOOKUP(G2824,'Pontuação 3.0'!E$2:F$11,2,FALSE),VLOOKUP(K2824,'Pontuação 3.0'!K$2:L$11,2,FALSE),VLOOKUP(L2824,'Pontuação 3.0'!M$2:N$13,2,FALSE)),0)</f>
        <v>2162</v>
      </c>
      <c r="AD2824" s="14">
        <f t="shared" si="1"/>
        <v>216</v>
      </c>
      <c r="AE2824" s="14" t="str">
        <f t="array" ref="AE2824">IFERROR(INDEX('Pontuação 3.0'!G$13:G$191, MATCH(AD2824, 'Pontuação 3.0'!F$13:F$191, 0)), "Faixa Indefinida")</f>
        <v>B</v>
      </c>
      <c r="AF2824" s="14">
        <f t="shared" si="2"/>
        <v>0</v>
      </c>
      <c r="AG2824" s="14">
        <f t="shared" si="3"/>
        <v>1</v>
      </c>
      <c r="AH2824" s="14">
        <f t="shared" si="4"/>
        <v>0</v>
      </c>
      <c r="AI2824" s="14">
        <f t="shared" si="5"/>
        <v>0</v>
      </c>
      <c r="AJ2824" s="10"/>
    </row>
    <row r="2825" ht="15.75" customHeight="1">
      <c r="A2825" s="9">
        <v>45697.0</v>
      </c>
      <c r="B2825" s="10" t="s">
        <v>6424</v>
      </c>
      <c r="C2825" s="10" t="s">
        <v>6425</v>
      </c>
      <c r="D2825" s="11">
        <v>1.9998315309E10</v>
      </c>
      <c r="E2825" s="10" t="s">
        <v>8586</v>
      </c>
      <c r="F2825" s="10" t="s">
        <v>8596</v>
      </c>
      <c r="G2825" s="10" t="s">
        <v>8588</v>
      </c>
      <c r="H2825" s="10" t="s">
        <v>8598</v>
      </c>
      <c r="I2825" s="10" t="s">
        <v>8590</v>
      </c>
      <c r="J2825" s="10" t="s">
        <v>8599</v>
      </c>
      <c r="K2825" s="10" t="s">
        <v>8590</v>
      </c>
      <c r="L2825" s="10" t="s">
        <v>8592</v>
      </c>
      <c r="M2825" s="10" t="s">
        <v>8601</v>
      </c>
      <c r="N2825" s="12" t="s">
        <v>11</v>
      </c>
      <c r="O2825" s="12" t="s">
        <v>13</v>
      </c>
      <c r="P2825" s="12" t="s">
        <v>19</v>
      </c>
      <c r="Q2825" s="12" t="s">
        <v>15</v>
      </c>
      <c r="R2825" s="12" t="s">
        <v>14</v>
      </c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3">
        <f>ROUNDUP(SUM(VLOOKUP(F2825,'Pontuação 3.0'!A$2:B$11,2,FALSE),VLOOKUP(E2825,'Pontuação 3.0'!C$2:D$11,2,FALSE),VLOOKUP(H2825,'Pontuação 3.0'!I$2:J$11,2,FALSE),VLOOKUP(J2825,'Pontuação 3.0'!G$2:H$11,2,FALSE),VLOOKUP(G2825,'Pontuação 3.0'!E$2:F$11,2,FALSE),VLOOKUP(K2825,'Pontuação 3.0'!K$2:L$11,2,FALSE),VLOOKUP(L2825,'Pontuação 3.0'!M$2:N$13,2,FALSE)),0)</f>
        <v>1989</v>
      </c>
      <c r="AD2825" s="14">
        <f t="shared" si="1"/>
        <v>199</v>
      </c>
      <c r="AE2825" s="14" t="str">
        <f t="array" ref="AE2825">IFERROR(INDEX('Pontuação 3.0'!G$13:G$191, MATCH(AD2825, 'Pontuação 3.0'!F$13:F$191, 0)), "Faixa Indefinida")</f>
        <v>C</v>
      </c>
      <c r="AF2825" s="14">
        <f t="shared" si="2"/>
        <v>0</v>
      </c>
      <c r="AG2825" s="14">
        <f t="shared" si="3"/>
        <v>0</v>
      </c>
      <c r="AH2825" s="14">
        <f t="shared" si="4"/>
        <v>1</v>
      </c>
      <c r="AI2825" s="14">
        <f t="shared" si="5"/>
        <v>0</v>
      </c>
      <c r="AJ2825" s="10"/>
    </row>
    <row r="2826" ht="15.75" customHeight="1">
      <c r="A2826" s="9">
        <v>45697.0</v>
      </c>
      <c r="B2826" s="10" t="s">
        <v>6426</v>
      </c>
      <c r="C2826" s="10" t="s">
        <v>6427</v>
      </c>
      <c r="D2826" s="11">
        <v>4.1995294442E10</v>
      </c>
      <c r="E2826" s="10" t="s">
        <v>8622</v>
      </c>
      <c r="F2826" s="10" t="s">
        <v>8610</v>
      </c>
      <c r="G2826" s="10" t="s">
        <v>8588</v>
      </c>
      <c r="H2826" s="10" t="s">
        <v>8605</v>
      </c>
      <c r="I2826" s="10" t="s">
        <v>8614</v>
      </c>
      <c r="J2826" s="10" t="s">
        <v>8599</v>
      </c>
      <c r="K2826" s="10" t="s">
        <v>8590</v>
      </c>
      <c r="L2826" s="10" t="s">
        <v>8615</v>
      </c>
      <c r="M2826" s="10" t="s">
        <v>8593</v>
      </c>
      <c r="N2826" s="12" t="s">
        <v>11</v>
      </c>
      <c r="O2826" s="12" t="s">
        <v>13</v>
      </c>
      <c r="P2826" s="12" t="s">
        <v>114</v>
      </c>
      <c r="Q2826" s="12" t="s">
        <v>49</v>
      </c>
      <c r="R2826" s="12" t="s">
        <v>14</v>
      </c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3">
        <f>ROUNDUP(SUM(VLOOKUP(F2826,'Pontuação 3.0'!A$2:B$11,2,FALSE),VLOOKUP(E2826,'Pontuação 3.0'!C$2:D$11,2,FALSE),VLOOKUP(H2826,'Pontuação 3.0'!I$2:J$11,2,FALSE),VLOOKUP(J2826,'Pontuação 3.0'!G$2:H$11,2,FALSE),VLOOKUP(G2826,'Pontuação 3.0'!E$2:F$11,2,FALSE),VLOOKUP(K2826,'Pontuação 3.0'!K$2:L$11,2,FALSE),VLOOKUP(L2826,'Pontuação 3.0'!M$2:N$13,2,FALSE)),0)</f>
        <v>1892</v>
      </c>
      <c r="AD2826" s="14">
        <f t="shared" si="1"/>
        <v>189</v>
      </c>
      <c r="AE2826" s="14" t="str">
        <f t="array" ref="AE2826">IFERROR(INDEX('Pontuação 3.0'!G$13:G$191, MATCH(AD2826, 'Pontuação 3.0'!F$13:F$191, 0)), "Faixa Indefinida")</f>
        <v>D</v>
      </c>
      <c r="AF2826" s="14">
        <f t="shared" si="2"/>
        <v>0</v>
      </c>
      <c r="AG2826" s="14">
        <f t="shared" si="3"/>
        <v>0</v>
      </c>
      <c r="AH2826" s="14">
        <f t="shared" si="4"/>
        <v>0</v>
      </c>
      <c r="AI2826" s="14">
        <f t="shared" si="5"/>
        <v>1</v>
      </c>
      <c r="AJ2826" s="10"/>
    </row>
    <row r="2827" ht="15.75" customHeight="1">
      <c r="A2827" s="9">
        <v>45697.0</v>
      </c>
      <c r="B2827" s="10" t="s">
        <v>6428</v>
      </c>
      <c r="C2827" s="10" t="s">
        <v>6429</v>
      </c>
      <c r="D2827" s="11">
        <v>8.3986438459E10</v>
      </c>
      <c r="E2827" s="10" t="s">
        <v>8586</v>
      </c>
      <c r="F2827" s="10" t="s">
        <v>8587</v>
      </c>
      <c r="G2827" s="10" t="s">
        <v>8588</v>
      </c>
      <c r="H2827" s="10" t="s">
        <v>8626</v>
      </c>
      <c r="I2827" s="10" t="s">
        <v>8614</v>
      </c>
      <c r="J2827" s="10" t="s">
        <v>8599</v>
      </c>
      <c r="K2827" s="10" t="s">
        <v>8590</v>
      </c>
      <c r="L2827" s="10" t="s">
        <v>8592</v>
      </c>
      <c r="M2827" s="10" t="s">
        <v>8611</v>
      </c>
      <c r="N2827" s="12" t="s">
        <v>11</v>
      </c>
      <c r="O2827" s="12" t="s">
        <v>13</v>
      </c>
      <c r="P2827" s="12" t="s">
        <v>19</v>
      </c>
      <c r="Q2827" s="12" t="s">
        <v>1424</v>
      </c>
      <c r="R2827" s="12" t="s">
        <v>23</v>
      </c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3">
        <f>ROUNDUP(SUM(VLOOKUP(F2827,'Pontuação 3.0'!A$2:B$11,2,FALSE),VLOOKUP(E2827,'Pontuação 3.0'!C$2:D$11,2,FALSE),VLOOKUP(H2827,'Pontuação 3.0'!I$2:J$11,2,FALSE),VLOOKUP(J2827,'Pontuação 3.0'!G$2:H$11,2,FALSE),VLOOKUP(G2827,'Pontuação 3.0'!E$2:F$11,2,FALSE),VLOOKUP(K2827,'Pontuação 3.0'!K$2:L$11,2,FALSE),VLOOKUP(L2827,'Pontuação 3.0'!M$2:N$13,2,FALSE)),0)</f>
        <v>1974</v>
      </c>
      <c r="AD2827" s="14">
        <f t="shared" si="1"/>
        <v>197</v>
      </c>
      <c r="AE2827" s="14" t="str">
        <f t="array" ref="AE2827">IFERROR(INDEX('Pontuação 3.0'!G$13:G$191, MATCH(AD2827, 'Pontuação 3.0'!F$13:F$191, 0)), "Faixa Indefinida")</f>
        <v>C</v>
      </c>
      <c r="AF2827" s="14">
        <f t="shared" si="2"/>
        <v>0</v>
      </c>
      <c r="AG2827" s="14">
        <f t="shared" si="3"/>
        <v>0</v>
      </c>
      <c r="AH2827" s="14">
        <f t="shared" si="4"/>
        <v>1</v>
      </c>
      <c r="AI2827" s="14">
        <f t="shared" si="5"/>
        <v>0</v>
      </c>
      <c r="AJ2827" s="10"/>
    </row>
    <row r="2828" ht="15.75" customHeight="1">
      <c r="A2828" s="9">
        <v>45697.0</v>
      </c>
      <c r="B2828" s="10" t="s">
        <v>2733</v>
      </c>
      <c r="C2828" s="10" t="s">
        <v>6430</v>
      </c>
      <c r="D2828" s="11">
        <v>6.7991317676E10</v>
      </c>
      <c r="E2828" s="10" t="s">
        <v>8586</v>
      </c>
      <c r="F2828" s="10" t="s">
        <v>8596</v>
      </c>
      <c r="G2828" s="10" t="s">
        <v>8620</v>
      </c>
      <c r="H2828" s="10" t="s">
        <v>8605</v>
      </c>
      <c r="I2828" s="10" t="s">
        <v>8590</v>
      </c>
      <c r="J2828" s="10" t="s">
        <v>8617</v>
      </c>
      <c r="K2828" s="10" t="s">
        <v>8590</v>
      </c>
      <c r="L2828" s="10" t="s">
        <v>8607</v>
      </c>
      <c r="M2828" s="10" t="s">
        <v>8625</v>
      </c>
      <c r="N2828" s="12" t="s">
        <v>11</v>
      </c>
      <c r="O2828" s="12" t="s">
        <v>13</v>
      </c>
      <c r="P2828" s="12" t="s">
        <v>22</v>
      </c>
      <c r="Q2828" s="12" t="s">
        <v>49</v>
      </c>
      <c r="R2828" s="12" t="s">
        <v>14</v>
      </c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3">
        <f>ROUNDUP(SUM(VLOOKUP(F2828,'Pontuação 3.0'!A$2:B$11,2,FALSE),VLOOKUP(E2828,'Pontuação 3.0'!C$2:D$11,2,FALSE),VLOOKUP(H2828,'Pontuação 3.0'!I$2:J$11,2,FALSE),VLOOKUP(J2828,'Pontuação 3.0'!G$2:H$11,2,FALSE),VLOOKUP(G2828,'Pontuação 3.0'!E$2:F$11,2,FALSE),VLOOKUP(K2828,'Pontuação 3.0'!K$2:L$11,2,FALSE),VLOOKUP(L2828,'Pontuação 3.0'!M$2:N$13,2,FALSE)),0)</f>
        <v>2030</v>
      </c>
      <c r="AD2828" s="14">
        <f t="shared" si="1"/>
        <v>203</v>
      </c>
      <c r="AE2828" s="14" t="str">
        <f t="array" ref="AE2828">IFERROR(INDEX('Pontuação 3.0'!G$13:G$191, MATCH(AD2828, 'Pontuação 3.0'!F$13:F$191, 0)), "Faixa Indefinida")</f>
        <v>C</v>
      </c>
      <c r="AF2828" s="14">
        <f t="shared" si="2"/>
        <v>0</v>
      </c>
      <c r="AG2828" s="14">
        <f t="shared" si="3"/>
        <v>0</v>
      </c>
      <c r="AH2828" s="14">
        <f t="shared" si="4"/>
        <v>1</v>
      </c>
      <c r="AI2828" s="14">
        <f t="shared" si="5"/>
        <v>0</v>
      </c>
      <c r="AJ2828" s="10"/>
    </row>
    <row r="2829" ht="15.75" customHeight="1">
      <c r="A2829" s="9">
        <v>45697.0</v>
      </c>
      <c r="B2829" s="10" t="s">
        <v>6431</v>
      </c>
      <c r="C2829" s="10" t="s">
        <v>6432</v>
      </c>
      <c r="D2829" s="11">
        <v>9.1993367506E10</v>
      </c>
      <c r="E2829" s="10" t="s">
        <v>8586</v>
      </c>
      <c r="F2829" s="10" t="s">
        <v>8596</v>
      </c>
      <c r="G2829" s="10" t="s">
        <v>8588</v>
      </c>
      <c r="H2829" s="10" t="s">
        <v>8598</v>
      </c>
      <c r="I2829" s="10" t="s">
        <v>8590</v>
      </c>
      <c r="J2829" s="10" t="s">
        <v>8599</v>
      </c>
      <c r="K2829" s="10" t="s">
        <v>8590</v>
      </c>
      <c r="L2829" s="10" t="s">
        <v>8592</v>
      </c>
      <c r="M2829" s="10" t="s">
        <v>8601</v>
      </c>
      <c r="N2829" s="12" t="s">
        <v>11</v>
      </c>
      <c r="O2829" s="12" t="s">
        <v>13</v>
      </c>
      <c r="P2829" s="12" t="s">
        <v>89</v>
      </c>
      <c r="Q2829" s="12" t="s">
        <v>34</v>
      </c>
      <c r="R2829" s="12" t="s">
        <v>14</v>
      </c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3">
        <f>ROUNDUP(SUM(VLOOKUP(F2829,'Pontuação 3.0'!A$2:B$11,2,FALSE),VLOOKUP(E2829,'Pontuação 3.0'!C$2:D$11,2,FALSE),VLOOKUP(H2829,'Pontuação 3.0'!I$2:J$11,2,FALSE),VLOOKUP(J2829,'Pontuação 3.0'!G$2:H$11,2,FALSE),VLOOKUP(G2829,'Pontuação 3.0'!E$2:F$11,2,FALSE),VLOOKUP(K2829,'Pontuação 3.0'!K$2:L$11,2,FALSE),VLOOKUP(L2829,'Pontuação 3.0'!M$2:N$13,2,FALSE)),0)</f>
        <v>1989</v>
      </c>
      <c r="AD2829" s="14">
        <f t="shared" si="1"/>
        <v>199</v>
      </c>
      <c r="AE2829" s="14" t="str">
        <f t="array" ref="AE2829">IFERROR(INDEX('Pontuação 3.0'!G$13:G$191, MATCH(AD2829, 'Pontuação 3.0'!F$13:F$191, 0)), "Faixa Indefinida")</f>
        <v>C</v>
      </c>
      <c r="AF2829" s="14">
        <f t="shared" si="2"/>
        <v>0</v>
      </c>
      <c r="AG2829" s="14">
        <f t="shared" si="3"/>
        <v>0</v>
      </c>
      <c r="AH2829" s="14">
        <f t="shared" si="4"/>
        <v>1</v>
      </c>
      <c r="AI2829" s="14">
        <f t="shared" si="5"/>
        <v>0</v>
      </c>
      <c r="AJ2829" s="10"/>
    </row>
    <row r="2830" ht="15.75" customHeight="1">
      <c r="A2830" s="9">
        <v>45697.0</v>
      </c>
      <c r="B2830" s="10" t="s">
        <v>6433</v>
      </c>
      <c r="C2830" s="10" t="s">
        <v>6434</v>
      </c>
      <c r="D2830" s="10" t="s">
        <v>6435</v>
      </c>
      <c r="E2830" s="10" t="s">
        <v>8586</v>
      </c>
      <c r="F2830" s="10" t="s">
        <v>8596</v>
      </c>
      <c r="G2830" s="10" t="s">
        <v>8620</v>
      </c>
      <c r="H2830" s="10" t="s">
        <v>8589</v>
      </c>
      <c r="I2830" s="10" t="s">
        <v>8590</v>
      </c>
      <c r="J2830" s="10" t="s">
        <v>8599</v>
      </c>
      <c r="K2830" s="10" t="s">
        <v>8590</v>
      </c>
      <c r="L2830" s="10" t="s">
        <v>8615</v>
      </c>
      <c r="M2830" s="10" t="s">
        <v>8621</v>
      </c>
      <c r="N2830" s="12" t="s">
        <v>11</v>
      </c>
      <c r="O2830" s="12" t="s">
        <v>13</v>
      </c>
      <c r="P2830" s="12" t="s">
        <v>48</v>
      </c>
      <c r="Q2830" s="12" t="s">
        <v>49</v>
      </c>
      <c r="R2830" s="12" t="s">
        <v>14</v>
      </c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3">
        <f>ROUNDUP(SUM(VLOOKUP(F2830,'Pontuação 3.0'!A$2:B$11,2,FALSE),VLOOKUP(E2830,'Pontuação 3.0'!C$2:D$11,2,FALSE),VLOOKUP(H2830,'Pontuação 3.0'!I$2:J$11,2,FALSE),VLOOKUP(J2830,'Pontuação 3.0'!G$2:H$11,2,FALSE),VLOOKUP(G2830,'Pontuação 3.0'!E$2:F$11,2,FALSE),VLOOKUP(K2830,'Pontuação 3.0'!K$2:L$11,2,FALSE),VLOOKUP(L2830,'Pontuação 3.0'!M$2:N$13,2,FALSE)),0)</f>
        <v>2022</v>
      </c>
      <c r="AD2830" s="14">
        <f t="shared" si="1"/>
        <v>202</v>
      </c>
      <c r="AE2830" s="14" t="str">
        <f t="array" ref="AE2830">IFERROR(INDEX('Pontuação 3.0'!G$13:G$191, MATCH(AD2830, 'Pontuação 3.0'!F$13:F$191, 0)), "Faixa Indefinida")</f>
        <v>C</v>
      </c>
      <c r="AF2830" s="14">
        <f t="shared" si="2"/>
        <v>0</v>
      </c>
      <c r="AG2830" s="14">
        <f t="shared" si="3"/>
        <v>0</v>
      </c>
      <c r="AH2830" s="14">
        <f t="shared" si="4"/>
        <v>1</v>
      </c>
      <c r="AI2830" s="14">
        <f t="shared" si="5"/>
        <v>0</v>
      </c>
      <c r="AJ2830" s="10"/>
    </row>
    <row r="2831" ht="15.75" customHeight="1">
      <c r="A2831" s="9">
        <v>45697.0</v>
      </c>
      <c r="B2831" s="10" t="s">
        <v>558</v>
      </c>
      <c r="C2831" s="10" t="s">
        <v>6438</v>
      </c>
      <c r="D2831" s="11">
        <v>1.2992498422E10</v>
      </c>
      <c r="E2831" s="10" t="s">
        <v>8586</v>
      </c>
      <c r="F2831" s="10" t="s">
        <v>8596</v>
      </c>
      <c r="G2831" s="10" t="s">
        <v>8620</v>
      </c>
      <c r="H2831" s="10" t="s">
        <v>8626</v>
      </c>
      <c r="I2831" s="10" t="s">
        <v>8590</v>
      </c>
      <c r="J2831" s="10" t="s">
        <v>8599</v>
      </c>
      <c r="K2831" s="10" t="s">
        <v>8590</v>
      </c>
      <c r="L2831" s="10" t="s">
        <v>8592</v>
      </c>
      <c r="M2831" s="10" t="s">
        <v>8601</v>
      </c>
      <c r="N2831" s="12" t="s">
        <v>11</v>
      </c>
      <c r="O2831" s="12" t="s">
        <v>13</v>
      </c>
      <c r="P2831" s="12" t="s">
        <v>77</v>
      </c>
      <c r="Q2831" s="12" t="s">
        <v>45</v>
      </c>
      <c r="R2831" s="12" t="s">
        <v>23</v>
      </c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3">
        <f>ROUNDUP(SUM(VLOOKUP(F2831,'Pontuação 3.0'!A$2:B$11,2,FALSE),VLOOKUP(E2831,'Pontuação 3.0'!C$2:D$11,2,FALSE),VLOOKUP(H2831,'Pontuação 3.0'!I$2:J$11,2,FALSE),VLOOKUP(J2831,'Pontuação 3.0'!G$2:H$11,2,FALSE),VLOOKUP(G2831,'Pontuação 3.0'!E$2:F$11,2,FALSE),VLOOKUP(K2831,'Pontuação 3.0'!K$2:L$11,2,FALSE),VLOOKUP(L2831,'Pontuação 3.0'!M$2:N$13,2,FALSE)),0)</f>
        <v>1701</v>
      </c>
      <c r="AD2831" s="14">
        <f t="shared" si="1"/>
        <v>170</v>
      </c>
      <c r="AE2831" s="14" t="str">
        <f t="array" ref="AE2831">IFERROR(INDEX('Pontuação 3.0'!G$13:G$191, MATCH(AD2831, 'Pontuação 3.0'!F$13:F$191, 0)), "Faixa Indefinida")</f>
        <v>D</v>
      </c>
      <c r="AF2831" s="14">
        <f t="shared" si="2"/>
        <v>0</v>
      </c>
      <c r="AG2831" s="14">
        <f t="shared" si="3"/>
        <v>0</v>
      </c>
      <c r="AH2831" s="14">
        <f t="shared" si="4"/>
        <v>0</v>
      </c>
      <c r="AI2831" s="14">
        <f t="shared" si="5"/>
        <v>1</v>
      </c>
      <c r="AJ2831" s="10"/>
    </row>
    <row r="2832" ht="15.75" customHeight="1">
      <c r="A2832" s="9">
        <v>45697.0</v>
      </c>
      <c r="B2832" s="10" t="s">
        <v>6436</v>
      </c>
      <c r="C2832" s="10" t="s">
        <v>6437</v>
      </c>
      <c r="D2832" s="11">
        <v>8.7999092704E10</v>
      </c>
      <c r="E2832" s="10" t="s">
        <v>8586</v>
      </c>
      <c r="F2832" s="10" t="s">
        <v>8596</v>
      </c>
      <c r="G2832" s="10" t="s">
        <v>8588</v>
      </c>
      <c r="H2832" s="10" t="s">
        <v>8598</v>
      </c>
      <c r="I2832" s="10" t="s">
        <v>8590</v>
      </c>
      <c r="J2832" s="10" t="s">
        <v>8599</v>
      </c>
      <c r="K2832" s="10" t="s">
        <v>8590</v>
      </c>
      <c r="L2832" s="10" t="s">
        <v>8615</v>
      </c>
      <c r="M2832" s="10" t="s">
        <v>8621</v>
      </c>
      <c r="N2832" s="12" t="s">
        <v>11</v>
      </c>
      <c r="O2832" s="12" t="s">
        <v>13</v>
      </c>
      <c r="P2832" s="12" t="s">
        <v>77</v>
      </c>
      <c r="Q2832" s="12" t="s">
        <v>45</v>
      </c>
      <c r="R2832" s="12" t="s">
        <v>14</v>
      </c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3">
        <f>ROUNDUP(SUM(VLOOKUP(F2832,'Pontuação 3.0'!A$2:B$11,2,FALSE),VLOOKUP(E2832,'Pontuação 3.0'!C$2:D$11,2,FALSE),VLOOKUP(H2832,'Pontuação 3.0'!I$2:J$11,2,FALSE),VLOOKUP(J2832,'Pontuação 3.0'!G$2:H$11,2,FALSE),VLOOKUP(G2832,'Pontuação 3.0'!E$2:F$11,2,FALSE),VLOOKUP(K2832,'Pontuação 3.0'!K$2:L$11,2,FALSE),VLOOKUP(L2832,'Pontuação 3.0'!M$2:N$13,2,FALSE)),0)</f>
        <v>2075</v>
      </c>
      <c r="AD2832" s="14">
        <f t="shared" si="1"/>
        <v>208</v>
      </c>
      <c r="AE2832" s="14" t="str">
        <f t="array" ref="AE2832">IFERROR(INDEX('Pontuação 3.0'!G$13:G$191, MATCH(AD2832, 'Pontuação 3.0'!F$13:F$191, 0)), "Faixa Indefinida")</f>
        <v>C</v>
      </c>
      <c r="AF2832" s="14">
        <f t="shared" si="2"/>
        <v>0</v>
      </c>
      <c r="AG2832" s="14">
        <f t="shared" si="3"/>
        <v>0</v>
      </c>
      <c r="AH2832" s="14">
        <f t="shared" si="4"/>
        <v>1</v>
      </c>
      <c r="AI2832" s="14">
        <f t="shared" si="5"/>
        <v>0</v>
      </c>
      <c r="AJ2832" s="10"/>
    </row>
    <row r="2833" ht="15.75" customHeight="1">
      <c r="A2833" s="9">
        <v>45697.0</v>
      </c>
      <c r="B2833" s="10" t="s">
        <v>6439</v>
      </c>
      <c r="C2833" s="10" t="s">
        <v>6440</v>
      </c>
      <c r="D2833" s="11">
        <v>4.4998269887E10</v>
      </c>
      <c r="E2833" s="10" t="s">
        <v>8622</v>
      </c>
      <c r="F2833" s="10" t="s">
        <v>8587</v>
      </c>
      <c r="G2833" s="10" t="s">
        <v>8628</v>
      </c>
      <c r="H2833" s="10" t="s">
        <v>8589</v>
      </c>
      <c r="I2833" s="10" t="s">
        <v>8614</v>
      </c>
      <c r="J2833" s="10" t="s">
        <v>8599</v>
      </c>
      <c r="K2833" s="10" t="s">
        <v>8590</v>
      </c>
      <c r="L2833" s="10" t="s">
        <v>8607</v>
      </c>
      <c r="M2833" s="10" t="s">
        <v>8593</v>
      </c>
      <c r="N2833" s="12" t="s">
        <v>11</v>
      </c>
      <c r="O2833" s="12" t="s">
        <v>13</v>
      </c>
      <c r="P2833" s="12" t="s">
        <v>12</v>
      </c>
      <c r="Q2833" s="12" t="s">
        <v>49</v>
      </c>
      <c r="R2833" s="12" t="s">
        <v>14</v>
      </c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3">
        <f>ROUNDUP(SUM(VLOOKUP(F2833,'Pontuação 3.0'!A$2:B$11,2,FALSE),VLOOKUP(E2833,'Pontuação 3.0'!C$2:D$11,2,FALSE),VLOOKUP(H2833,'Pontuação 3.0'!I$2:J$11,2,FALSE),VLOOKUP(J2833,'Pontuação 3.0'!G$2:H$11,2,FALSE),VLOOKUP(G2833,'Pontuação 3.0'!E$2:F$11,2,FALSE),VLOOKUP(K2833,'Pontuação 3.0'!K$2:L$11,2,FALSE),VLOOKUP(L2833,'Pontuação 3.0'!M$2:N$13,2,FALSE)),0)</f>
        <v>1999</v>
      </c>
      <c r="AD2833" s="14">
        <f t="shared" si="1"/>
        <v>200</v>
      </c>
      <c r="AE2833" s="14" t="str">
        <f t="array" ref="AE2833">IFERROR(INDEX('Pontuação 3.0'!G$13:G$191, MATCH(AD2833, 'Pontuação 3.0'!F$13:F$191, 0)), "Faixa Indefinida")</f>
        <v>C</v>
      </c>
      <c r="AF2833" s="14">
        <f t="shared" si="2"/>
        <v>0</v>
      </c>
      <c r="AG2833" s="14">
        <f t="shared" si="3"/>
        <v>0</v>
      </c>
      <c r="AH2833" s="14">
        <f t="shared" si="4"/>
        <v>1</v>
      </c>
      <c r="AI2833" s="14">
        <f t="shared" si="5"/>
        <v>0</v>
      </c>
      <c r="AJ2833" s="10"/>
    </row>
    <row r="2834" ht="15.75" customHeight="1">
      <c r="A2834" s="9">
        <v>45697.0</v>
      </c>
      <c r="B2834" s="10" t="s">
        <v>1857</v>
      </c>
      <c r="C2834" s="10" t="s">
        <v>6441</v>
      </c>
      <c r="D2834" s="11">
        <v>8.5991110534E10</v>
      </c>
      <c r="E2834" s="10" t="s">
        <v>8586</v>
      </c>
      <c r="F2834" s="10" t="s">
        <v>8587</v>
      </c>
      <c r="G2834" s="10" t="s">
        <v>8588</v>
      </c>
      <c r="H2834" s="10" t="s">
        <v>8632</v>
      </c>
      <c r="I2834" s="10" t="s">
        <v>8614</v>
      </c>
      <c r="J2834" s="10" t="s">
        <v>8599</v>
      </c>
      <c r="K2834" s="10" t="s">
        <v>8590</v>
      </c>
      <c r="L2834" s="10" t="s">
        <v>8600</v>
      </c>
      <c r="M2834" s="10" t="s">
        <v>8593</v>
      </c>
      <c r="N2834" s="12" t="s">
        <v>11</v>
      </c>
      <c r="O2834" s="12" t="s">
        <v>13</v>
      </c>
      <c r="P2834" s="12" t="s">
        <v>22</v>
      </c>
      <c r="Q2834" s="12" t="s">
        <v>49</v>
      </c>
      <c r="R2834" s="12" t="s">
        <v>14</v>
      </c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3">
        <f>ROUNDUP(SUM(VLOOKUP(F2834,'Pontuação 3.0'!A$2:B$11,2,FALSE),VLOOKUP(E2834,'Pontuação 3.0'!C$2:D$11,2,FALSE),VLOOKUP(H2834,'Pontuação 3.0'!I$2:J$11,2,FALSE),VLOOKUP(J2834,'Pontuação 3.0'!G$2:H$11,2,FALSE),VLOOKUP(G2834,'Pontuação 3.0'!E$2:F$11,2,FALSE),VLOOKUP(K2834,'Pontuação 3.0'!K$2:L$11,2,FALSE),VLOOKUP(L2834,'Pontuação 3.0'!M$2:N$13,2,FALSE)),0)</f>
        <v>2208</v>
      </c>
      <c r="AD2834" s="14">
        <f t="shared" si="1"/>
        <v>221</v>
      </c>
      <c r="AE2834" s="14" t="str">
        <f t="array" ref="AE2834">IFERROR(INDEX('Pontuação 3.0'!G$13:G$191, MATCH(AD2834, 'Pontuação 3.0'!F$13:F$191, 0)), "Faixa Indefinida")</f>
        <v>B</v>
      </c>
      <c r="AF2834" s="14">
        <f t="shared" si="2"/>
        <v>0</v>
      </c>
      <c r="AG2834" s="14">
        <f t="shared" si="3"/>
        <v>1</v>
      </c>
      <c r="AH2834" s="14">
        <f t="shared" si="4"/>
        <v>0</v>
      </c>
      <c r="AI2834" s="14">
        <f t="shared" si="5"/>
        <v>0</v>
      </c>
      <c r="AJ2834" s="10"/>
    </row>
    <row r="2835" ht="15.75" customHeight="1">
      <c r="A2835" s="9">
        <v>45697.0</v>
      </c>
      <c r="B2835" s="10" t="s">
        <v>6442</v>
      </c>
      <c r="C2835" s="10" t="s">
        <v>6443</v>
      </c>
      <c r="D2835" s="11">
        <v>1.1940861177E10</v>
      </c>
      <c r="E2835" s="10" t="s">
        <v>8622</v>
      </c>
      <c r="F2835" s="10" t="s">
        <v>8596</v>
      </c>
      <c r="G2835" s="10" t="s">
        <v>8628</v>
      </c>
      <c r="H2835" s="10" t="s">
        <v>8626</v>
      </c>
      <c r="I2835" s="10" t="s">
        <v>8590</v>
      </c>
      <c r="J2835" s="10" t="s">
        <v>8599</v>
      </c>
      <c r="K2835" s="10" t="s">
        <v>8590</v>
      </c>
      <c r="L2835" s="10" t="s">
        <v>8629</v>
      </c>
      <c r="M2835" s="10" t="s">
        <v>8593</v>
      </c>
      <c r="N2835" s="12" t="s">
        <v>11</v>
      </c>
      <c r="O2835" s="12" t="s">
        <v>13</v>
      </c>
      <c r="P2835" s="12" t="s">
        <v>19</v>
      </c>
      <c r="Q2835" s="12" t="s">
        <v>45</v>
      </c>
      <c r="R2835" s="12" t="s">
        <v>23</v>
      </c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3">
        <f>ROUNDUP(SUM(VLOOKUP(F2835,'Pontuação 3.0'!A$2:B$11,2,FALSE),VLOOKUP(E2835,'Pontuação 3.0'!C$2:D$11,2,FALSE),VLOOKUP(H2835,'Pontuação 3.0'!I$2:J$11,2,FALSE),VLOOKUP(J2835,'Pontuação 3.0'!G$2:H$11,2,FALSE),VLOOKUP(G2835,'Pontuação 3.0'!E$2:F$11,2,FALSE),VLOOKUP(K2835,'Pontuação 3.0'!K$2:L$11,2,FALSE),VLOOKUP(L2835,'Pontuação 3.0'!M$2:N$13,2,FALSE)),0)</f>
        <v>1639</v>
      </c>
      <c r="AD2835" s="14">
        <f t="shared" si="1"/>
        <v>164</v>
      </c>
      <c r="AE2835" s="14" t="str">
        <f t="array" ref="AE2835">IFERROR(INDEX('Pontuação 3.0'!G$13:G$191, MATCH(AD2835, 'Pontuação 3.0'!F$13:F$191, 0)), "Faixa Indefinida")</f>
        <v>D</v>
      </c>
      <c r="AF2835" s="14">
        <f t="shared" si="2"/>
        <v>0</v>
      </c>
      <c r="AG2835" s="14">
        <f t="shared" si="3"/>
        <v>0</v>
      </c>
      <c r="AH2835" s="14">
        <f t="shared" si="4"/>
        <v>0</v>
      </c>
      <c r="AI2835" s="14">
        <f t="shared" si="5"/>
        <v>1</v>
      </c>
      <c r="AJ2835" s="10"/>
    </row>
    <row r="2836" ht="15.75" customHeight="1">
      <c r="A2836" s="9">
        <v>45697.0</v>
      </c>
      <c r="B2836" s="10" t="s">
        <v>6444</v>
      </c>
      <c r="C2836" s="10" t="s">
        <v>6445</v>
      </c>
      <c r="D2836" s="11">
        <v>1.199003972E10</v>
      </c>
      <c r="E2836" s="10" t="s">
        <v>8586</v>
      </c>
      <c r="F2836" s="10" t="s">
        <v>8596</v>
      </c>
      <c r="G2836" s="10" t="s">
        <v>8588</v>
      </c>
      <c r="H2836" s="10" t="s">
        <v>8589</v>
      </c>
      <c r="I2836" s="10" t="s">
        <v>8590</v>
      </c>
      <c r="J2836" s="10" t="s">
        <v>8599</v>
      </c>
      <c r="K2836" s="10" t="s">
        <v>8590</v>
      </c>
      <c r="L2836" s="10" t="s">
        <v>8592</v>
      </c>
      <c r="M2836" s="10" t="s">
        <v>8601</v>
      </c>
      <c r="N2836" s="12" t="s">
        <v>11</v>
      </c>
      <c r="O2836" s="12" t="s">
        <v>13</v>
      </c>
      <c r="P2836" s="12" t="s">
        <v>22</v>
      </c>
      <c r="Q2836" s="12" t="s">
        <v>386</v>
      </c>
      <c r="R2836" s="12" t="s">
        <v>14</v>
      </c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3">
        <f>ROUNDUP(SUM(VLOOKUP(F2836,'Pontuação 3.0'!A$2:B$11,2,FALSE),VLOOKUP(E2836,'Pontuação 3.0'!C$2:D$11,2,FALSE),VLOOKUP(H2836,'Pontuação 3.0'!I$2:J$11,2,FALSE),VLOOKUP(J2836,'Pontuação 3.0'!G$2:H$11,2,FALSE),VLOOKUP(G2836,'Pontuação 3.0'!E$2:F$11,2,FALSE),VLOOKUP(K2836,'Pontuação 3.0'!K$2:L$11,2,FALSE),VLOOKUP(L2836,'Pontuação 3.0'!M$2:N$13,2,FALSE)),0)</f>
        <v>2076</v>
      </c>
      <c r="AD2836" s="14">
        <f t="shared" si="1"/>
        <v>208</v>
      </c>
      <c r="AE2836" s="14" t="str">
        <f t="array" ref="AE2836">IFERROR(INDEX('Pontuação 3.0'!G$13:G$191, MATCH(AD2836, 'Pontuação 3.0'!F$13:F$191, 0)), "Faixa Indefinida")</f>
        <v>C</v>
      </c>
      <c r="AF2836" s="14">
        <f t="shared" si="2"/>
        <v>0</v>
      </c>
      <c r="AG2836" s="14">
        <f t="shared" si="3"/>
        <v>0</v>
      </c>
      <c r="AH2836" s="14">
        <f t="shared" si="4"/>
        <v>1</v>
      </c>
      <c r="AI2836" s="14">
        <f t="shared" si="5"/>
        <v>0</v>
      </c>
      <c r="AJ2836" s="10"/>
    </row>
    <row r="2837" ht="15.75" customHeight="1">
      <c r="A2837" s="9">
        <v>45697.0</v>
      </c>
      <c r="B2837" s="10" t="s">
        <v>6446</v>
      </c>
      <c r="C2837" s="10" t="s">
        <v>6447</v>
      </c>
      <c r="D2837" s="11">
        <v>1.9999610338E10</v>
      </c>
      <c r="E2837" s="10" t="s">
        <v>8622</v>
      </c>
      <c r="F2837" s="10" t="s">
        <v>8596</v>
      </c>
      <c r="G2837" s="10" t="s">
        <v>8588</v>
      </c>
      <c r="H2837" s="10" t="s">
        <v>8598</v>
      </c>
      <c r="I2837" s="10" t="s">
        <v>8614</v>
      </c>
      <c r="J2837" s="10" t="s">
        <v>8599</v>
      </c>
      <c r="K2837" s="10" t="s">
        <v>8606</v>
      </c>
      <c r="L2837" s="10" t="s">
        <v>8615</v>
      </c>
      <c r="M2837" s="10" t="s">
        <v>8601</v>
      </c>
      <c r="N2837" s="12" t="s">
        <v>11</v>
      </c>
      <c r="O2837" s="12" t="s">
        <v>13</v>
      </c>
      <c r="P2837" s="12" t="s">
        <v>12</v>
      </c>
      <c r="Q2837" s="12" t="s">
        <v>49</v>
      </c>
      <c r="R2837" s="12" t="s">
        <v>14</v>
      </c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3">
        <f>ROUNDUP(SUM(VLOOKUP(F2837,'Pontuação 3.0'!A$2:B$11,2,FALSE),VLOOKUP(E2837,'Pontuação 3.0'!C$2:D$11,2,FALSE),VLOOKUP(H2837,'Pontuação 3.0'!I$2:J$11,2,FALSE),VLOOKUP(J2837,'Pontuação 3.0'!G$2:H$11,2,FALSE),VLOOKUP(G2837,'Pontuação 3.0'!E$2:F$11,2,FALSE),VLOOKUP(K2837,'Pontuação 3.0'!K$2:L$11,2,FALSE),VLOOKUP(L2837,'Pontuação 3.0'!M$2:N$13,2,FALSE)),0)</f>
        <v>2306</v>
      </c>
      <c r="AD2837" s="14">
        <f t="shared" si="1"/>
        <v>231</v>
      </c>
      <c r="AE2837" s="14" t="str">
        <f t="array" ref="AE2837">IFERROR(INDEX('Pontuação 3.0'!G$13:G$191, MATCH(AD2837, 'Pontuação 3.0'!F$13:F$191, 0)), "Faixa Indefinida")</f>
        <v>B</v>
      </c>
      <c r="AF2837" s="14">
        <f t="shared" si="2"/>
        <v>0</v>
      </c>
      <c r="AG2837" s="14">
        <f t="shared" si="3"/>
        <v>1</v>
      </c>
      <c r="AH2837" s="14">
        <f t="shared" si="4"/>
        <v>0</v>
      </c>
      <c r="AI2837" s="14">
        <f t="shared" si="5"/>
        <v>0</v>
      </c>
      <c r="AJ2837" s="10"/>
    </row>
    <row r="2838" ht="15.75" customHeight="1">
      <c r="A2838" s="9">
        <v>45697.0</v>
      </c>
      <c r="B2838" s="10" t="s">
        <v>991</v>
      </c>
      <c r="C2838" s="10" t="s">
        <v>6448</v>
      </c>
      <c r="D2838" s="10" t="s">
        <v>6449</v>
      </c>
      <c r="E2838" s="10" t="s">
        <v>8586</v>
      </c>
      <c r="F2838" s="10" t="s">
        <v>8631</v>
      </c>
      <c r="G2838" s="10" t="s">
        <v>8616</v>
      </c>
      <c r="H2838" s="10" t="s">
        <v>8626</v>
      </c>
      <c r="I2838" s="10" t="s">
        <v>8590</v>
      </c>
      <c r="J2838" s="10" t="s">
        <v>8617</v>
      </c>
      <c r="K2838" s="10" t="s">
        <v>8606</v>
      </c>
      <c r="L2838" s="10" t="s">
        <v>8592</v>
      </c>
      <c r="M2838" s="10" t="s">
        <v>8625</v>
      </c>
      <c r="N2838" s="12" t="s">
        <v>11</v>
      </c>
      <c r="O2838" s="12" t="s">
        <v>13</v>
      </c>
      <c r="P2838" s="12" t="s">
        <v>22</v>
      </c>
      <c r="Q2838" s="12" t="s">
        <v>15</v>
      </c>
      <c r="R2838" s="12" t="s">
        <v>14</v>
      </c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3">
        <f>ROUNDUP(SUM(VLOOKUP(F2838,'Pontuação 3.0'!A$2:B$11,2,FALSE),VLOOKUP(E2838,'Pontuação 3.0'!C$2:D$11,2,FALSE),VLOOKUP(H2838,'Pontuação 3.0'!I$2:J$11,2,FALSE),VLOOKUP(J2838,'Pontuação 3.0'!G$2:H$11,2,FALSE),VLOOKUP(G2838,'Pontuação 3.0'!E$2:F$11,2,FALSE),VLOOKUP(K2838,'Pontuação 3.0'!K$2:L$11,2,FALSE),VLOOKUP(L2838,'Pontuação 3.0'!M$2:N$13,2,FALSE)),0)</f>
        <v>2589</v>
      </c>
      <c r="AD2838" s="14">
        <f t="shared" si="1"/>
        <v>259</v>
      </c>
      <c r="AE2838" s="14" t="str">
        <f t="array" ref="AE2838">IFERROR(INDEX('Pontuação 3.0'!G$13:G$191, MATCH(AD2838, 'Pontuação 3.0'!F$13:F$191, 0)), "Faixa Indefinida")</f>
        <v>A</v>
      </c>
      <c r="AF2838" s="14">
        <f t="shared" si="2"/>
        <v>1</v>
      </c>
      <c r="AG2838" s="14">
        <f t="shared" si="3"/>
        <v>0</v>
      </c>
      <c r="AH2838" s="14">
        <f t="shared" si="4"/>
        <v>0</v>
      </c>
      <c r="AI2838" s="14">
        <f t="shared" si="5"/>
        <v>0</v>
      </c>
      <c r="AJ2838" s="10"/>
    </row>
    <row r="2839" ht="15.75" customHeight="1">
      <c r="A2839" s="9">
        <v>45697.0</v>
      </c>
      <c r="B2839" s="10" t="s">
        <v>6450</v>
      </c>
      <c r="C2839" s="10" t="s">
        <v>6451</v>
      </c>
      <c r="D2839" s="11">
        <v>7.1996521992E10</v>
      </c>
      <c r="E2839" s="10" t="s">
        <v>8586</v>
      </c>
      <c r="F2839" s="10" t="s">
        <v>8587</v>
      </c>
      <c r="G2839" s="10" t="s">
        <v>8628</v>
      </c>
      <c r="H2839" s="10" t="s">
        <v>8626</v>
      </c>
      <c r="I2839" s="10" t="s">
        <v>8590</v>
      </c>
      <c r="J2839" s="10" t="s">
        <v>8617</v>
      </c>
      <c r="K2839" s="10" t="s">
        <v>8590</v>
      </c>
      <c r="L2839" s="10" t="s">
        <v>8615</v>
      </c>
      <c r="M2839" s="10" t="s">
        <v>8625</v>
      </c>
      <c r="N2839" s="12" t="s">
        <v>11</v>
      </c>
      <c r="O2839" s="12" t="s">
        <v>13</v>
      </c>
      <c r="P2839" s="12" t="s">
        <v>114</v>
      </c>
      <c r="Q2839" s="12" t="s">
        <v>49</v>
      </c>
      <c r="R2839" s="12" t="s">
        <v>14</v>
      </c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3">
        <f>ROUNDUP(SUM(VLOOKUP(F2839,'Pontuação 3.0'!A$2:B$11,2,FALSE),VLOOKUP(E2839,'Pontuação 3.0'!C$2:D$11,2,FALSE),VLOOKUP(H2839,'Pontuação 3.0'!I$2:J$11,2,FALSE),VLOOKUP(J2839,'Pontuação 3.0'!G$2:H$11,2,FALSE),VLOOKUP(G2839,'Pontuação 3.0'!E$2:F$11,2,FALSE),VLOOKUP(K2839,'Pontuação 3.0'!K$2:L$11,2,FALSE),VLOOKUP(L2839,'Pontuação 3.0'!M$2:N$13,2,FALSE)),0)</f>
        <v>2185</v>
      </c>
      <c r="AD2839" s="14">
        <f t="shared" si="1"/>
        <v>219</v>
      </c>
      <c r="AE2839" s="14" t="str">
        <f t="array" ref="AE2839">IFERROR(INDEX('Pontuação 3.0'!G$13:G$191, MATCH(AD2839, 'Pontuação 3.0'!F$13:F$191, 0)), "Faixa Indefinida")</f>
        <v>B</v>
      </c>
      <c r="AF2839" s="14">
        <f t="shared" si="2"/>
        <v>0</v>
      </c>
      <c r="AG2839" s="14">
        <f t="shared" si="3"/>
        <v>1</v>
      </c>
      <c r="AH2839" s="14">
        <f t="shared" si="4"/>
        <v>0</v>
      </c>
      <c r="AI2839" s="14">
        <f t="shared" si="5"/>
        <v>0</v>
      </c>
      <c r="AJ2839" s="10"/>
    </row>
    <row r="2840" ht="15.75" customHeight="1">
      <c r="A2840" s="9">
        <v>45697.0</v>
      </c>
      <c r="B2840" s="10" t="s">
        <v>6452</v>
      </c>
      <c r="C2840" s="10" t="s">
        <v>6453</v>
      </c>
      <c r="D2840" s="11">
        <v>2.1973719765E10</v>
      </c>
      <c r="E2840" s="10" t="s">
        <v>8622</v>
      </c>
      <c r="F2840" s="10" t="s">
        <v>8640</v>
      </c>
      <c r="G2840" s="10" t="s">
        <v>8597</v>
      </c>
      <c r="H2840" s="10" t="s">
        <v>8626</v>
      </c>
      <c r="I2840" s="10" t="s">
        <v>8590</v>
      </c>
      <c r="J2840" s="10" t="s">
        <v>8617</v>
      </c>
      <c r="K2840" s="10" t="s">
        <v>8590</v>
      </c>
      <c r="L2840" s="10" t="s">
        <v>8615</v>
      </c>
      <c r="M2840" s="10" t="s">
        <v>8621</v>
      </c>
      <c r="N2840" s="12" t="s">
        <v>11</v>
      </c>
      <c r="O2840" s="12" t="s">
        <v>13</v>
      </c>
      <c r="P2840" s="12" t="s">
        <v>19</v>
      </c>
      <c r="Q2840" s="12" t="s">
        <v>15</v>
      </c>
      <c r="R2840" s="12" t="s">
        <v>14</v>
      </c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3">
        <f>ROUNDUP(SUM(VLOOKUP(F2840,'Pontuação 3.0'!A$2:B$11,2,FALSE),VLOOKUP(E2840,'Pontuação 3.0'!C$2:D$11,2,FALSE),VLOOKUP(H2840,'Pontuação 3.0'!I$2:J$11,2,FALSE),VLOOKUP(J2840,'Pontuação 3.0'!G$2:H$11,2,FALSE),VLOOKUP(G2840,'Pontuação 3.0'!E$2:F$11,2,FALSE),VLOOKUP(K2840,'Pontuação 3.0'!K$2:L$11,2,FALSE),VLOOKUP(L2840,'Pontuação 3.0'!M$2:N$13,2,FALSE)),0)</f>
        <v>2050</v>
      </c>
      <c r="AD2840" s="14">
        <f t="shared" si="1"/>
        <v>205</v>
      </c>
      <c r="AE2840" s="14" t="str">
        <f t="array" ref="AE2840">IFERROR(INDEX('Pontuação 3.0'!G$13:G$191, MATCH(AD2840, 'Pontuação 3.0'!F$13:F$191, 0)), "Faixa Indefinida")</f>
        <v>C</v>
      </c>
      <c r="AF2840" s="14">
        <f t="shared" si="2"/>
        <v>0</v>
      </c>
      <c r="AG2840" s="14">
        <f t="shared" si="3"/>
        <v>0</v>
      </c>
      <c r="AH2840" s="14">
        <f t="shared" si="4"/>
        <v>1</v>
      </c>
      <c r="AI2840" s="14">
        <f t="shared" si="5"/>
        <v>0</v>
      </c>
      <c r="AJ2840" s="10"/>
    </row>
    <row r="2841" ht="15.75" customHeight="1">
      <c r="A2841" s="9">
        <v>45697.0</v>
      </c>
      <c r="B2841" s="10" t="s">
        <v>6457</v>
      </c>
      <c r="C2841" s="10" t="s">
        <v>6458</v>
      </c>
      <c r="D2841" s="11">
        <v>2.1982036919E10</v>
      </c>
      <c r="E2841" s="10" t="s">
        <v>8586</v>
      </c>
      <c r="F2841" s="10" t="s">
        <v>8587</v>
      </c>
      <c r="G2841" s="10" t="s">
        <v>8588</v>
      </c>
      <c r="H2841" s="10" t="s">
        <v>8598</v>
      </c>
      <c r="I2841" s="10" t="s">
        <v>8590</v>
      </c>
      <c r="J2841" s="10" t="s">
        <v>8599</v>
      </c>
      <c r="K2841" s="10" t="s">
        <v>8590</v>
      </c>
      <c r="L2841" s="10" t="s">
        <v>8629</v>
      </c>
      <c r="M2841" s="10" t="s">
        <v>8601</v>
      </c>
      <c r="N2841" s="12" t="s">
        <v>11</v>
      </c>
      <c r="O2841" s="12" t="s">
        <v>13</v>
      </c>
      <c r="P2841" s="12" t="s">
        <v>19</v>
      </c>
      <c r="Q2841" s="12" t="s">
        <v>15</v>
      </c>
      <c r="R2841" s="12" t="s">
        <v>14</v>
      </c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3">
        <f>ROUNDUP(SUM(VLOOKUP(F2841,'Pontuação 3.0'!A$2:B$11,2,FALSE),VLOOKUP(E2841,'Pontuação 3.0'!C$2:D$11,2,FALSE),VLOOKUP(H2841,'Pontuação 3.0'!I$2:J$11,2,FALSE),VLOOKUP(J2841,'Pontuação 3.0'!G$2:H$11,2,FALSE),VLOOKUP(G2841,'Pontuação 3.0'!E$2:F$11,2,FALSE),VLOOKUP(K2841,'Pontuação 3.0'!K$2:L$11,2,FALSE),VLOOKUP(L2841,'Pontuação 3.0'!M$2:N$13,2,FALSE)),0)</f>
        <v>2100</v>
      </c>
      <c r="AD2841" s="14">
        <f t="shared" si="1"/>
        <v>210</v>
      </c>
      <c r="AE2841" s="14" t="str">
        <f t="array" ref="AE2841">IFERROR(INDEX('Pontuação 3.0'!G$13:G$191, MATCH(AD2841, 'Pontuação 3.0'!F$13:F$191, 0)), "Faixa Indefinida")</f>
        <v>C</v>
      </c>
      <c r="AF2841" s="14">
        <f t="shared" si="2"/>
        <v>0</v>
      </c>
      <c r="AG2841" s="14">
        <f t="shared" si="3"/>
        <v>0</v>
      </c>
      <c r="AH2841" s="14">
        <f t="shared" si="4"/>
        <v>1</v>
      </c>
      <c r="AI2841" s="14">
        <f t="shared" si="5"/>
        <v>0</v>
      </c>
      <c r="AJ2841" s="10"/>
    </row>
    <row r="2842" ht="15.75" customHeight="1">
      <c r="A2842" s="9">
        <v>45697.0</v>
      </c>
      <c r="B2842" s="10" t="s">
        <v>6454</v>
      </c>
      <c r="C2842" s="10" t="s">
        <v>6455</v>
      </c>
      <c r="D2842" s="10" t="s">
        <v>6456</v>
      </c>
      <c r="E2842" s="10" t="s">
        <v>8622</v>
      </c>
      <c r="F2842" s="10" t="s">
        <v>8596</v>
      </c>
      <c r="G2842" s="10" t="s">
        <v>8628</v>
      </c>
      <c r="H2842" s="10" t="s">
        <v>8626</v>
      </c>
      <c r="I2842" s="10" t="s">
        <v>8614</v>
      </c>
      <c r="J2842" s="10" t="s">
        <v>8599</v>
      </c>
      <c r="K2842" s="10" t="s">
        <v>8606</v>
      </c>
      <c r="L2842" s="10" t="s">
        <v>8615</v>
      </c>
      <c r="M2842" s="10" t="s">
        <v>8611</v>
      </c>
      <c r="N2842" s="12" t="s">
        <v>11</v>
      </c>
      <c r="O2842" s="12" t="s">
        <v>13</v>
      </c>
      <c r="P2842" s="12" t="s">
        <v>114</v>
      </c>
      <c r="Q2842" s="12" t="s">
        <v>49</v>
      </c>
      <c r="R2842" s="12" t="s">
        <v>14</v>
      </c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3">
        <f>ROUNDUP(SUM(VLOOKUP(F2842,'Pontuação 3.0'!A$2:B$11,2,FALSE),VLOOKUP(E2842,'Pontuação 3.0'!C$2:D$11,2,FALSE),VLOOKUP(H2842,'Pontuação 3.0'!I$2:J$11,2,FALSE),VLOOKUP(J2842,'Pontuação 3.0'!G$2:H$11,2,FALSE),VLOOKUP(G2842,'Pontuação 3.0'!E$2:F$11,2,FALSE),VLOOKUP(K2842,'Pontuação 3.0'!K$2:L$11,2,FALSE),VLOOKUP(L2842,'Pontuação 3.0'!M$2:N$13,2,FALSE)),0)</f>
        <v>2008</v>
      </c>
      <c r="AD2842" s="14">
        <f t="shared" si="1"/>
        <v>201</v>
      </c>
      <c r="AE2842" s="14" t="str">
        <f t="array" ref="AE2842">IFERROR(INDEX('Pontuação 3.0'!G$13:G$191, MATCH(AD2842, 'Pontuação 3.0'!F$13:F$191, 0)), "Faixa Indefinida")</f>
        <v>C</v>
      </c>
      <c r="AF2842" s="14">
        <f t="shared" si="2"/>
        <v>0</v>
      </c>
      <c r="AG2842" s="14">
        <f t="shared" si="3"/>
        <v>0</v>
      </c>
      <c r="AH2842" s="14">
        <f t="shared" si="4"/>
        <v>1</v>
      </c>
      <c r="AI2842" s="14">
        <f t="shared" si="5"/>
        <v>0</v>
      </c>
      <c r="AJ2842" s="10"/>
    </row>
    <row r="2843" ht="15.75" customHeight="1">
      <c r="A2843" s="9">
        <v>45697.0</v>
      </c>
      <c r="B2843" s="10" t="s">
        <v>6459</v>
      </c>
      <c r="C2843" s="10" t="s">
        <v>6460</v>
      </c>
      <c r="D2843" s="11">
        <v>4.7999940973E10</v>
      </c>
      <c r="E2843" s="10" t="s">
        <v>8586</v>
      </c>
      <c r="F2843" s="10" t="s">
        <v>8640</v>
      </c>
      <c r="G2843" s="10" t="s">
        <v>8597</v>
      </c>
      <c r="H2843" s="10" t="s">
        <v>8598</v>
      </c>
      <c r="I2843" s="10" t="s">
        <v>8614</v>
      </c>
      <c r="J2843" s="10" t="s">
        <v>8591</v>
      </c>
      <c r="K2843" s="10" t="s">
        <v>8590</v>
      </c>
      <c r="L2843" s="10" t="s">
        <v>8615</v>
      </c>
      <c r="M2843" s="10" t="s">
        <v>8611</v>
      </c>
      <c r="N2843" s="12" t="s">
        <v>11</v>
      </c>
      <c r="O2843" s="12" t="s">
        <v>13</v>
      </c>
      <c r="P2843" s="12" t="s">
        <v>22</v>
      </c>
      <c r="Q2843" s="12" t="s">
        <v>49</v>
      </c>
      <c r="R2843" s="12" t="s">
        <v>14</v>
      </c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3">
        <f>ROUNDUP(SUM(VLOOKUP(F2843,'Pontuação 3.0'!A$2:B$11,2,FALSE),VLOOKUP(E2843,'Pontuação 3.0'!C$2:D$11,2,FALSE),VLOOKUP(H2843,'Pontuação 3.0'!I$2:J$11,2,FALSE),VLOOKUP(J2843,'Pontuação 3.0'!G$2:H$11,2,FALSE),VLOOKUP(G2843,'Pontuação 3.0'!E$2:F$11,2,FALSE),VLOOKUP(K2843,'Pontuação 3.0'!K$2:L$11,2,FALSE),VLOOKUP(L2843,'Pontuação 3.0'!M$2:N$13,2,FALSE)),0)</f>
        <v>2105</v>
      </c>
      <c r="AD2843" s="14">
        <f t="shared" si="1"/>
        <v>211</v>
      </c>
      <c r="AE2843" s="14" t="str">
        <f t="array" ref="AE2843">IFERROR(INDEX('Pontuação 3.0'!G$13:G$191, MATCH(AD2843, 'Pontuação 3.0'!F$13:F$191, 0)), "Faixa Indefinida")</f>
        <v>C</v>
      </c>
      <c r="AF2843" s="14">
        <f t="shared" si="2"/>
        <v>0</v>
      </c>
      <c r="AG2843" s="14">
        <f t="shared" si="3"/>
        <v>0</v>
      </c>
      <c r="AH2843" s="14">
        <f t="shared" si="4"/>
        <v>1</v>
      </c>
      <c r="AI2843" s="14">
        <f t="shared" si="5"/>
        <v>0</v>
      </c>
      <c r="AJ2843" s="10"/>
    </row>
    <row r="2844" ht="15.75" customHeight="1">
      <c r="A2844" s="9">
        <v>45697.0</v>
      </c>
      <c r="B2844" s="10" t="s">
        <v>6461</v>
      </c>
      <c r="C2844" s="10" t="s">
        <v>6462</v>
      </c>
      <c r="D2844" s="11">
        <v>3.2998111748E10</v>
      </c>
      <c r="E2844" s="10" t="s">
        <v>8586</v>
      </c>
      <c r="F2844" s="10" t="s">
        <v>8596</v>
      </c>
      <c r="G2844" s="10" t="s">
        <v>8588</v>
      </c>
      <c r="H2844" s="10" t="s">
        <v>8589</v>
      </c>
      <c r="I2844" s="10" t="s">
        <v>8614</v>
      </c>
      <c r="J2844" s="10" t="s">
        <v>8599</v>
      </c>
      <c r="K2844" s="10" t="s">
        <v>8590</v>
      </c>
      <c r="L2844" s="10" t="s">
        <v>8592</v>
      </c>
      <c r="M2844" s="10" t="s">
        <v>8611</v>
      </c>
      <c r="N2844" s="12" t="s">
        <v>11</v>
      </c>
      <c r="O2844" s="12" t="s">
        <v>13</v>
      </c>
      <c r="P2844" s="12" t="s">
        <v>19</v>
      </c>
      <c r="Q2844" s="12" t="s">
        <v>49</v>
      </c>
      <c r="R2844" s="12" t="s">
        <v>23</v>
      </c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3">
        <f>ROUNDUP(SUM(VLOOKUP(F2844,'Pontuação 3.0'!A$2:B$11,2,FALSE),VLOOKUP(E2844,'Pontuação 3.0'!C$2:D$11,2,FALSE),VLOOKUP(H2844,'Pontuação 3.0'!I$2:J$11,2,FALSE),VLOOKUP(J2844,'Pontuação 3.0'!G$2:H$11,2,FALSE),VLOOKUP(G2844,'Pontuação 3.0'!E$2:F$11,2,FALSE),VLOOKUP(K2844,'Pontuação 3.0'!K$2:L$11,2,FALSE),VLOOKUP(L2844,'Pontuação 3.0'!M$2:N$13,2,FALSE)),0)</f>
        <v>2076</v>
      </c>
      <c r="AD2844" s="14">
        <f t="shared" si="1"/>
        <v>208</v>
      </c>
      <c r="AE2844" s="14" t="str">
        <f t="array" ref="AE2844">IFERROR(INDEX('Pontuação 3.0'!G$13:G$191, MATCH(AD2844, 'Pontuação 3.0'!F$13:F$191, 0)), "Faixa Indefinida")</f>
        <v>C</v>
      </c>
      <c r="AF2844" s="14">
        <f t="shared" si="2"/>
        <v>0</v>
      </c>
      <c r="AG2844" s="14">
        <f t="shared" si="3"/>
        <v>0</v>
      </c>
      <c r="AH2844" s="14">
        <f t="shared" si="4"/>
        <v>1</v>
      </c>
      <c r="AI2844" s="14">
        <f t="shared" si="5"/>
        <v>0</v>
      </c>
      <c r="AJ2844" s="10"/>
    </row>
    <row r="2845" ht="15.75" customHeight="1">
      <c r="A2845" s="9">
        <v>45697.0</v>
      </c>
      <c r="B2845" s="10" t="s">
        <v>6463</v>
      </c>
      <c r="C2845" s="10" t="s">
        <v>6464</v>
      </c>
      <c r="D2845" s="10" t="s">
        <v>6465</v>
      </c>
      <c r="E2845" s="10" t="s">
        <v>8586</v>
      </c>
      <c r="F2845" s="10" t="s">
        <v>8587</v>
      </c>
      <c r="G2845" s="10" t="s">
        <v>8588</v>
      </c>
      <c r="H2845" s="10" t="s">
        <v>8598</v>
      </c>
      <c r="I2845" s="10" t="s">
        <v>8590</v>
      </c>
      <c r="J2845" s="10" t="s">
        <v>8591</v>
      </c>
      <c r="K2845" s="10" t="s">
        <v>8606</v>
      </c>
      <c r="L2845" s="10" t="s">
        <v>8629</v>
      </c>
      <c r="M2845" s="10" t="s">
        <v>8593</v>
      </c>
      <c r="N2845" s="12" t="s">
        <v>11</v>
      </c>
      <c r="O2845" s="12" t="s">
        <v>13</v>
      </c>
      <c r="P2845" s="12" t="s">
        <v>114</v>
      </c>
      <c r="Q2845" s="12" t="s">
        <v>45</v>
      </c>
      <c r="R2845" s="12" t="s">
        <v>14</v>
      </c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3">
        <f>ROUNDUP(SUM(VLOOKUP(F2845,'Pontuação 3.0'!A$2:B$11,2,FALSE),VLOOKUP(E2845,'Pontuação 3.0'!C$2:D$11,2,FALSE),VLOOKUP(H2845,'Pontuação 3.0'!I$2:J$11,2,FALSE),VLOOKUP(J2845,'Pontuação 3.0'!G$2:H$11,2,FALSE),VLOOKUP(G2845,'Pontuação 3.0'!E$2:F$11,2,FALSE),VLOOKUP(K2845,'Pontuação 3.0'!K$2:L$11,2,FALSE),VLOOKUP(L2845,'Pontuação 3.0'!M$2:N$13,2,FALSE)),0)</f>
        <v>2513</v>
      </c>
      <c r="AD2845" s="14">
        <f t="shared" si="1"/>
        <v>251</v>
      </c>
      <c r="AE2845" s="14" t="str">
        <f t="array" ref="AE2845">IFERROR(INDEX('Pontuação 3.0'!G$13:G$191, MATCH(AD2845, 'Pontuação 3.0'!F$13:F$191, 0)), "Faixa Indefinida")</f>
        <v>A</v>
      </c>
      <c r="AF2845" s="14">
        <f t="shared" si="2"/>
        <v>1</v>
      </c>
      <c r="AG2845" s="14">
        <f t="shared" si="3"/>
        <v>0</v>
      </c>
      <c r="AH2845" s="14">
        <f t="shared" si="4"/>
        <v>0</v>
      </c>
      <c r="AI2845" s="14">
        <f t="shared" si="5"/>
        <v>0</v>
      </c>
      <c r="AJ2845" s="10"/>
    </row>
    <row r="2846" ht="15.75" customHeight="1">
      <c r="A2846" s="9">
        <v>45697.0</v>
      </c>
      <c r="B2846" s="10" t="s">
        <v>6466</v>
      </c>
      <c r="C2846" s="10" t="s">
        <v>6467</v>
      </c>
      <c r="D2846" s="10" t="s">
        <v>6468</v>
      </c>
      <c r="E2846" s="10" t="s">
        <v>8586</v>
      </c>
      <c r="F2846" s="10" t="s">
        <v>8587</v>
      </c>
      <c r="G2846" s="10" t="s">
        <v>8588</v>
      </c>
      <c r="H2846" s="10" t="s">
        <v>8598</v>
      </c>
      <c r="I2846" s="10" t="s">
        <v>8590</v>
      </c>
      <c r="J2846" s="10" t="s">
        <v>8599</v>
      </c>
      <c r="K2846" s="10" t="s">
        <v>8590</v>
      </c>
      <c r="L2846" s="10" t="s">
        <v>8615</v>
      </c>
      <c r="M2846" s="10" t="s">
        <v>8593</v>
      </c>
      <c r="N2846" s="12" t="s">
        <v>11</v>
      </c>
      <c r="O2846" s="12" t="s">
        <v>13</v>
      </c>
      <c r="P2846" s="12" t="s">
        <v>19</v>
      </c>
      <c r="Q2846" s="12" t="s">
        <v>15</v>
      </c>
      <c r="R2846" s="12" t="s">
        <v>14</v>
      </c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3">
        <f>ROUNDUP(SUM(VLOOKUP(F2846,'Pontuação 3.0'!A$2:B$11,2,FALSE),VLOOKUP(E2846,'Pontuação 3.0'!C$2:D$11,2,FALSE),VLOOKUP(H2846,'Pontuação 3.0'!I$2:J$11,2,FALSE),VLOOKUP(J2846,'Pontuação 3.0'!G$2:H$11,2,FALSE),VLOOKUP(G2846,'Pontuação 3.0'!E$2:F$11,2,FALSE),VLOOKUP(K2846,'Pontuação 3.0'!K$2:L$11,2,FALSE),VLOOKUP(L2846,'Pontuação 3.0'!M$2:N$13,2,FALSE)),0)</f>
        <v>2208</v>
      </c>
      <c r="AD2846" s="14">
        <f t="shared" si="1"/>
        <v>221</v>
      </c>
      <c r="AE2846" s="14" t="str">
        <f t="array" ref="AE2846">IFERROR(INDEX('Pontuação 3.0'!G$13:G$191, MATCH(AD2846, 'Pontuação 3.0'!F$13:F$191, 0)), "Faixa Indefinida")</f>
        <v>B</v>
      </c>
      <c r="AF2846" s="14">
        <f t="shared" si="2"/>
        <v>0</v>
      </c>
      <c r="AG2846" s="14">
        <f t="shared" si="3"/>
        <v>1</v>
      </c>
      <c r="AH2846" s="14">
        <f t="shared" si="4"/>
        <v>0</v>
      </c>
      <c r="AI2846" s="14">
        <f t="shared" si="5"/>
        <v>0</v>
      </c>
      <c r="AJ2846" s="10"/>
    </row>
    <row r="2847" ht="15.75" customHeight="1">
      <c r="A2847" s="9">
        <v>45697.0</v>
      </c>
      <c r="B2847" s="10" t="s">
        <v>2347</v>
      </c>
      <c r="C2847" s="10" t="s">
        <v>6471</v>
      </c>
      <c r="D2847" s="11">
        <v>4.1988156594E10</v>
      </c>
      <c r="E2847" s="10" t="s">
        <v>8622</v>
      </c>
      <c r="F2847" s="10" t="s">
        <v>8596</v>
      </c>
      <c r="G2847" s="10" t="s">
        <v>8588</v>
      </c>
      <c r="H2847" s="10" t="s">
        <v>8605</v>
      </c>
      <c r="I2847" s="10" t="s">
        <v>8614</v>
      </c>
      <c r="J2847" s="10" t="s">
        <v>8599</v>
      </c>
      <c r="K2847" s="10" t="s">
        <v>8606</v>
      </c>
      <c r="L2847" s="10" t="s">
        <v>8615</v>
      </c>
      <c r="M2847" s="10" t="s">
        <v>8593</v>
      </c>
      <c r="N2847" s="12" t="s">
        <v>11</v>
      </c>
      <c r="O2847" s="12" t="s">
        <v>13</v>
      </c>
      <c r="P2847" s="12" t="s">
        <v>19</v>
      </c>
      <c r="Q2847" s="12" t="s">
        <v>15</v>
      </c>
      <c r="R2847" s="12" t="s">
        <v>14</v>
      </c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3">
        <f>ROUNDUP(SUM(VLOOKUP(F2847,'Pontuação 3.0'!A$2:B$11,2,FALSE),VLOOKUP(E2847,'Pontuação 3.0'!C$2:D$11,2,FALSE),VLOOKUP(H2847,'Pontuação 3.0'!I$2:J$11,2,FALSE),VLOOKUP(J2847,'Pontuação 3.0'!G$2:H$11,2,FALSE),VLOOKUP(G2847,'Pontuação 3.0'!E$2:F$11,2,FALSE),VLOOKUP(K2847,'Pontuação 3.0'!K$2:L$11,2,FALSE),VLOOKUP(L2847,'Pontuação 3.0'!M$2:N$13,2,FALSE)),0)</f>
        <v>2242</v>
      </c>
      <c r="AD2847" s="14">
        <f t="shared" si="1"/>
        <v>224</v>
      </c>
      <c r="AE2847" s="14" t="str">
        <f t="array" ref="AE2847">IFERROR(INDEX('Pontuação 3.0'!G$13:G$191, MATCH(AD2847, 'Pontuação 3.0'!F$13:F$191, 0)), "Faixa Indefinida")</f>
        <v>B</v>
      </c>
      <c r="AF2847" s="14">
        <f t="shared" si="2"/>
        <v>0</v>
      </c>
      <c r="AG2847" s="14">
        <f t="shared" si="3"/>
        <v>1</v>
      </c>
      <c r="AH2847" s="14">
        <f t="shared" si="4"/>
        <v>0</v>
      </c>
      <c r="AI2847" s="14">
        <f t="shared" si="5"/>
        <v>0</v>
      </c>
      <c r="AJ2847" s="10"/>
    </row>
    <row r="2848" ht="15.75" customHeight="1">
      <c r="A2848" s="9">
        <v>45697.0</v>
      </c>
      <c r="B2848" s="10" t="s">
        <v>6472</v>
      </c>
      <c r="C2848" s="10" t="s">
        <v>6473</v>
      </c>
      <c r="D2848" s="10" t="s">
        <v>6474</v>
      </c>
      <c r="E2848" s="10" t="s">
        <v>8586</v>
      </c>
      <c r="F2848" s="10" t="s">
        <v>8587</v>
      </c>
      <c r="G2848" s="10" t="s">
        <v>8588</v>
      </c>
      <c r="H2848" s="10" t="s">
        <v>8626</v>
      </c>
      <c r="I2848" s="10" t="s">
        <v>8590</v>
      </c>
      <c r="J2848" s="10" t="s">
        <v>8591</v>
      </c>
      <c r="K2848" s="10" t="s">
        <v>8590</v>
      </c>
      <c r="L2848" s="10" t="s">
        <v>8592</v>
      </c>
      <c r="M2848" s="10" t="s">
        <v>8601</v>
      </c>
      <c r="N2848" s="12" t="s">
        <v>11</v>
      </c>
      <c r="O2848" s="12" t="s">
        <v>13</v>
      </c>
      <c r="P2848" s="12" t="s">
        <v>19</v>
      </c>
      <c r="Q2848" s="12" t="s">
        <v>49</v>
      </c>
      <c r="R2848" s="12" t="s">
        <v>14</v>
      </c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3">
        <f>ROUNDUP(SUM(VLOOKUP(F2848,'Pontuação 3.0'!A$2:B$11,2,FALSE),VLOOKUP(E2848,'Pontuação 3.0'!C$2:D$11,2,FALSE),VLOOKUP(H2848,'Pontuação 3.0'!I$2:J$11,2,FALSE),VLOOKUP(J2848,'Pontuação 3.0'!G$2:H$11,2,FALSE),VLOOKUP(G2848,'Pontuação 3.0'!E$2:F$11,2,FALSE),VLOOKUP(K2848,'Pontuação 3.0'!K$2:L$11,2,FALSE),VLOOKUP(L2848,'Pontuação 3.0'!M$2:N$13,2,FALSE)),0)</f>
        <v>2126</v>
      </c>
      <c r="AD2848" s="14">
        <f t="shared" si="1"/>
        <v>213</v>
      </c>
      <c r="AE2848" s="14" t="str">
        <f t="array" ref="AE2848">IFERROR(INDEX('Pontuação 3.0'!G$13:G$191, MATCH(AD2848, 'Pontuação 3.0'!F$13:F$191, 0)), "Faixa Indefinida")</f>
        <v>C</v>
      </c>
      <c r="AF2848" s="14">
        <f t="shared" si="2"/>
        <v>0</v>
      </c>
      <c r="AG2848" s="14">
        <f t="shared" si="3"/>
        <v>0</v>
      </c>
      <c r="AH2848" s="14">
        <f t="shared" si="4"/>
        <v>1</v>
      </c>
      <c r="AI2848" s="14">
        <f t="shared" si="5"/>
        <v>0</v>
      </c>
      <c r="AJ2848" s="10"/>
    </row>
    <row r="2849" ht="15.75" customHeight="1">
      <c r="A2849" s="9">
        <v>45697.0</v>
      </c>
      <c r="B2849" s="10" t="s">
        <v>6476</v>
      </c>
      <c r="C2849" s="10" t="s">
        <v>6477</v>
      </c>
      <c r="D2849" s="11">
        <v>7.7999246333E10</v>
      </c>
      <c r="E2849" s="10" t="s">
        <v>8586</v>
      </c>
      <c r="F2849" s="10" t="s">
        <v>8610</v>
      </c>
      <c r="G2849" s="10" t="s">
        <v>8588</v>
      </c>
      <c r="H2849" s="10" t="s">
        <v>8589</v>
      </c>
      <c r="I2849" s="10" t="s">
        <v>8614</v>
      </c>
      <c r="J2849" s="10" t="s">
        <v>8599</v>
      </c>
      <c r="K2849" s="10" t="s">
        <v>8590</v>
      </c>
      <c r="L2849" s="10" t="s">
        <v>8607</v>
      </c>
      <c r="M2849" s="10" t="s">
        <v>8611</v>
      </c>
      <c r="N2849" s="12" t="s">
        <v>11</v>
      </c>
      <c r="O2849" s="12" t="s">
        <v>13</v>
      </c>
      <c r="P2849" s="12" t="s">
        <v>418</v>
      </c>
      <c r="Q2849" s="12" t="s">
        <v>15</v>
      </c>
      <c r="R2849" s="12" t="s">
        <v>14</v>
      </c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3">
        <f>ROUNDUP(SUM(VLOOKUP(F2849,'Pontuação 3.0'!A$2:B$11,2,FALSE),VLOOKUP(E2849,'Pontuação 3.0'!C$2:D$11,2,FALSE),VLOOKUP(H2849,'Pontuação 3.0'!I$2:J$11,2,FALSE),VLOOKUP(J2849,'Pontuação 3.0'!G$2:H$11,2,FALSE),VLOOKUP(G2849,'Pontuação 3.0'!E$2:F$11,2,FALSE),VLOOKUP(K2849,'Pontuação 3.0'!K$2:L$11,2,FALSE),VLOOKUP(L2849,'Pontuação 3.0'!M$2:N$13,2,FALSE)),0)</f>
        <v>1957</v>
      </c>
      <c r="AD2849" s="14">
        <f t="shared" si="1"/>
        <v>196</v>
      </c>
      <c r="AE2849" s="14" t="str">
        <f t="array" ref="AE2849">IFERROR(INDEX('Pontuação 3.0'!G$13:G$191, MATCH(AD2849, 'Pontuação 3.0'!F$13:F$191, 0)), "Faixa Indefinida")</f>
        <v>C</v>
      </c>
      <c r="AF2849" s="14">
        <f t="shared" si="2"/>
        <v>0</v>
      </c>
      <c r="AG2849" s="14">
        <f t="shared" si="3"/>
        <v>0</v>
      </c>
      <c r="AH2849" s="14">
        <f t="shared" si="4"/>
        <v>1</v>
      </c>
      <c r="AI2849" s="14">
        <f t="shared" si="5"/>
        <v>0</v>
      </c>
      <c r="AJ2849" s="10"/>
    </row>
    <row r="2850" ht="15.75" customHeight="1">
      <c r="A2850" s="9">
        <v>45697.0</v>
      </c>
      <c r="B2850" s="10" t="s">
        <v>3031</v>
      </c>
      <c r="C2850" s="10" t="s">
        <v>6475</v>
      </c>
      <c r="D2850" s="11">
        <v>3.3988987182E10</v>
      </c>
      <c r="E2850" s="10" t="s">
        <v>8622</v>
      </c>
      <c r="F2850" s="10" t="s">
        <v>8596</v>
      </c>
      <c r="G2850" s="10" t="s">
        <v>8628</v>
      </c>
      <c r="H2850" s="10" t="s">
        <v>8626</v>
      </c>
      <c r="I2850" s="10" t="s">
        <v>8614</v>
      </c>
      <c r="J2850" s="10" t="s">
        <v>8599</v>
      </c>
      <c r="K2850" s="10" t="s">
        <v>8606</v>
      </c>
      <c r="L2850" s="10" t="s">
        <v>8615</v>
      </c>
      <c r="M2850" s="10" t="s">
        <v>8593</v>
      </c>
      <c r="N2850" s="12" t="s">
        <v>11</v>
      </c>
      <c r="O2850" s="12" t="s">
        <v>13</v>
      </c>
      <c r="P2850" s="12" t="s">
        <v>19</v>
      </c>
      <c r="Q2850" s="12" t="s">
        <v>15</v>
      </c>
      <c r="R2850" s="12" t="s">
        <v>14</v>
      </c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3">
        <f>ROUNDUP(SUM(VLOOKUP(F2850,'Pontuação 3.0'!A$2:B$11,2,FALSE),VLOOKUP(E2850,'Pontuação 3.0'!C$2:D$11,2,FALSE),VLOOKUP(H2850,'Pontuação 3.0'!I$2:J$11,2,FALSE),VLOOKUP(J2850,'Pontuação 3.0'!G$2:H$11,2,FALSE),VLOOKUP(G2850,'Pontuação 3.0'!E$2:F$11,2,FALSE),VLOOKUP(K2850,'Pontuação 3.0'!K$2:L$11,2,FALSE),VLOOKUP(L2850,'Pontuação 3.0'!M$2:N$13,2,FALSE)),0)</f>
        <v>2008</v>
      </c>
      <c r="AD2850" s="14">
        <f t="shared" si="1"/>
        <v>201</v>
      </c>
      <c r="AE2850" s="14" t="str">
        <f t="array" ref="AE2850">IFERROR(INDEX('Pontuação 3.0'!G$13:G$191, MATCH(AD2850, 'Pontuação 3.0'!F$13:F$191, 0)), "Faixa Indefinida")</f>
        <v>C</v>
      </c>
      <c r="AF2850" s="14">
        <f t="shared" si="2"/>
        <v>0</v>
      </c>
      <c r="AG2850" s="14">
        <f t="shared" si="3"/>
        <v>0</v>
      </c>
      <c r="AH2850" s="14">
        <f t="shared" si="4"/>
        <v>1</v>
      </c>
      <c r="AI2850" s="14">
        <f t="shared" si="5"/>
        <v>0</v>
      </c>
      <c r="AJ2850" s="10"/>
    </row>
    <row r="2851" ht="15.75" customHeight="1">
      <c r="A2851" s="9">
        <v>45697.0</v>
      </c>
      <c r="B2851" s="10" t="s">
        <v>6478</v>
      </c>
      <c r="C2851" s="10" t="s">
        <v>6479</v>
      </c>
      <c r="D2851" s="11">
        <v>1.4998826504E10</v>
      </c>
      <c r="E2851" s="10" t="s">
        <v>8586</v>
      </c>
      <c r="F2851" s="10" t="s">
        <v>8596</v>
      </c>
      <c r="G2851" s="10" t="s">
        <v>8616</v>
      </c>
      <c r="H2851" s="10" t="s">
        <v>8589</v>
      </c>
      <c r="I2851" s="10" t="s">
        <v>8590</v>
      </c>
      <c r="J2851" s="10" t="s">
        <v>8624</v>
      </c>
      <c r="K2851" s="10" t="s">
        <v>8590</v>
      </c>
      <c r="L2851" s="10" t="s">
        <v>8592</v>
      </c>
      <c r="M2851" s="10" t="s">
        <v>8611</v>
      </c>
      <c r="N2851" s="12" t="s">
        <v>11</v>
      </c>
      <c r="O2851" s="12" t="s">
        <v>13</v>
      </c>
      <c r="P2851" s="12" t="s">
        <v>102</v>
      </c>
      <c r="Q2851" s="12" t="s">
        <v>15</v>
      </c>
      <c r="R2851" s="12" t="s">
        <v>14</v>
      </c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3">
        <f>ROUNDUP(SUM(VLOOKUP(F2851,'Pontuação 3.0'!A$2:B$11,2,FALSE),VLOOKUP(E2851,'Pontuação 3.0'!C$2:D$11,2,FALSE),VLOOKUP(H2851,'Pontuação 3.0'!I$2:J$11,2,FALSE),VLOOKUP(J2851,'Pontuação 3.0'!G$2:H$11,2,FALSE),VLOOKUP(G2851,'Pontuação 3.0'!E$2:F$11,2,FALSE),VLOOKUP(K2851,'Pontuação 3.0'!K$2:L$11,2,FALSE),VLOOKUP(L2851,'Pontuação 3.0'!M$2:N$13,2,FALSE)),0)</f>
        <v>2193</v>
      </c>
      <c r="AD2851" s="14">
        <f t="shared" si="1"/>
        <v>219</v>
      </c>
      <c r="AE2851" s="14" t="str">
        <f t="array" ref="AE2851">IFERROR(INDEX('Pontuação 3.0'!G$13:G$191, MATCH(AD2851, 'Pontuação 3.0'!F$13:F$191, 0)), "Faixa Indefinida")</f>
        <v>B</v>
      </c>
      <c r="AF2851" s="14">
        <f t="shared" si="2"/>
        <v>0</v>
      </c>
      <c r="AG2851" s="14">
        <f t="shared" si="3"/>
        <v>1</v>
      </c>
      <c r="AH2851" s="14">
        <f t="shared" si="4"/>
        <v>0</v>
      </c>
      <c r="AI2851" s="14">
        <f t="shared" si="5"/>
        <v>0</v>
      </c>
      <c r="AJ2851" s="10"/>
    </row>
    <row r="2852" ht="15.75" customHeight="1">
      <c r="A2852" s="9">
        <v>45697.0</v>
      </c>
      <c r="B2852" s="10" t="s">
        <v>1592</v>
      </c>
      <c r="C2852" s="10" t="s">
        <v>1593</v>
      </c>
      <c r="D2852" s="10" t="s">
        <v>6480</v>
      </c>
      <c r="E2852" s="10" t="s">
        <v>8586</v>
      </c>
      <c r="F2852" s="10" t="s">
        <v>8596</v>
      </c>
      <c r="G2852" s="10" t="s">
        <v>8588</v>
      </c>
      <c r="H2852" s="10" t="s">
        <v>8589</v>
      </c>
      <c r="I2852" s="10" t="s">
        <v>8590</v>
      </c>
      <c r="J2852" s="10" t="s">
        <v>8599</v>
      </c>
      <c r="K2852" s="10" t="s">
        <v>8606</v>
      </c>
      <c r="L2852" s="10" t="s">
        <v>8615</v>
      </c>
      <c r="M2852" s="10" t="s">
        <v>8593</v>
      </c>
      <c r="N2852" s="12" t="s">
        <v>11</v>
      </c>
      <c r="O2852" s="12" t="s">
        <v>13</v>
      </c>
      <c r="P2852" s="12" t="s">
        <v>19</v>
      </c>
      <c r="Q2852" s="12" t="s">
        <v>1424</v>
      </c>
      <c r="R2852" s="12" t="s">
        <v>14</v>
      </c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3">
        <f>ROUNDUP(SUM(VLOOKUP(F2852,'Pontuação 3.0'!A$2:B$11,2,FALSE),VLOOKUP(E2852,'Pontuação 3.0'!C$2:D$11,2,FALSE),VLOOKUP(H2852,'Pontuação 3.0'!I$2:J$11,2,FALSE),VLOOKUP(J2852,'Pontuação 3.0'!G$2:H$11,2,FALSE),VLOOKUP(G2852,'Pontuação 3.0'!E$2:F$11,2,FALSE),VLOOKUP(K2852,'Pontuação 3.0'!K$2:L$11,2,FALSE),VLOOKUP(L2852,'Pontuação 3.0'!M$2:N$13,2,FALSE)),0)</f>
        <v>2423</v>
      </c>
      <c r="AD2852" s="14">
        <f t="shared" si="1"/>
        <v>242</v>
      </c>
      <c r="AE2852" s="14" t="str">
        <f t="array" ref="AE2852">IFERROR(INDEX('Pontuação 3.0'!G$13:G$191, MATCH(AD2852, 'Pontuação 3.0'!F$13:F$191, 0)), "Faixa Indefinida")</f>
        <v>A</v>
      </c>
      <c r="AF2852" s="14">
        <f t="shared" si="2"/>
        <v>1</v>
      </c>
      <c r="AG2852" s="14">
        <f t="shared" si="3"/>
        <v>0</v>
      </c>
      <c r="AH2852" s="14">
        <f t="shared" si="4"/>
        <v>0</v>
      </c>
      <c r="AI2852" s="14">
        <f t="shared" si="5"/>
        <v>0</v>
      </c>
      <c r="AJ2852" s="10"/>
    </row>
    <row r="2853" ht="15.75" customHeight="1">
      <c r="A2853" s="9">
        <v>45697.0</v>
      </c>
      <c r="B2853" s="10" t="s">
        <v>6481</v>
      </c>
      <c r="C2853" s="10" t="s">
        <v>6482</v>
      </c>
      <c r="D2853" s="11">
        <v>2.1978873172E10</v>
      </c>
      <c r="E2853" s="10" t="s">
        <v>8586</v>
      </c>
      <c r="F2853" s="10" t="s">
        <v>8596</v>
      </c>
      <c r="G2853" s="10" t="s">
        <v>8588</v>
      </c>
      <c r="H2853" s="10" t="s">
        <v>8598</v>
      </c>
      <c r="I2853" s="10" t="s">
        <v>8590</v>
      </c>
      <c r="J2853" s="10" t="s">
        <v>8599</v>
      </c>
      <c r="K2853" s="10" t="s">
        <v>8590</v>
      </c>
      <c r="L2853" s="10" t="s">
        <v>8592</v>
      </c>
      <c r="M2853" s="10" t="s">
        <v>8621</v>
      </c>
      <c r="N2853" s="12" t="s">
        <v>11</v>
      </c>
      <c r="O2853" s="12" t="s">
        <v>13</v>
      </c>
      <c r="P2853" s="12" t="s">
        <v>80</v>
      </c>
      <c r="Q2853" s="12" t="s">
        <v>45</v>
      </c>
      <c r="R2853" s="12" t="s">
        <v>14</v>
      </c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3">
        <f>ROUNDUP(SUM(VLOOKUP(F2853,'Pontuação 3.0'!A$2:B$11,2,FALSE),VLOOKUP(E2853,'Pontuação 3.0'!C$2:D$11,2,FALSE),VLOOKUP(H2853,'Pontuação 3.0'!I$2:J$11,2,FALSE),VLOOKUP(J2853,'Pontuação 3.0'!G$2:H$11,2,FALSE),VLOOKUP(G2853,'Pontuação 3.0'!E$2:F$11,2,FALSE),VLOOKUP(K2853,'Pontuação 3.0'!K$2:L$11,2,FALSE),VLOOKUP(L2853,'Pontuação 3.0'!M$2:N$13,2,FALSE)),0)</f>
        <v>1989</v>
      </c>
      <c r="AD2853" s="14">
        <f t="shared" si="1"/>
        <v>199</v>
      </c>
      <c r="AE2853" s="14" t="str">
        <f t="array" ref="AE2853">IFERROR(INDEX('Pontuação 3.0'!G$13:G$191, MATCH(AD2853, 'Pontuação 3.0'!F$13:F$191, 0)), "Faixa Indefinida")</f>
        <v>C</v>
      </c>
      <c r="AF2853" s="14">
        <f t="shared" si="2"/>
        <v>0</v>
      </c>
      <c r="AG2853" s="14">
        <f t="shared" si="3"/>
        <v>0</v>
      </c>
      <c r="AH2853" s="14">
        <f t="shared" si="4"/>
        <v>1</v>
      </c>
      <c r="AI2853" s="14">
        <f t="shared" si="5"/>
        <v>0</v>
      </c>
      <c r="AJ2853" s="10"/>
    </row>
    <row r="2854" ht="15.75" customHeight="1">
      <c r="A2854" s="9">
        <v>45697.0</v>
      </c>
      <c r="B2854" s="10" t="s">
        <v>6483</v>
      </c>
      <c r="C2854" s="10" t="s">
        <v>6484</v>
      </c>
      <c r="D2854" s="10" t="s">
        <v>6485</v>
      </c>
      <c r="E2854" s="10" t="s">
        <v>8586</v>
      </c>
      <c r="F2854" s="10" t="s">
        <v>8596</v>
      </c>
      <c r="G2854" s="10" t="s">
        <v>8588</v>
      </c>
      <c r="H2854" s="10" t="s">
        <v>8605</v>
      </c>
      <c r="I2854" s="10" t="s">
        <v>8590</v>
      </c>
      <c r="J2854" s="10" t="s">
        <v>8617</v>
      </c>
      <c r="K2854" s="10" t="s">
        <v>8590</v>
      </c>
      <c r="L2854" s="10" t="s">
        <v>8615</v>
      </c>
      <c r="M2854" s="10" t="s">
        <v>8611</v>
      </c>
      <c r="N2854" s="12" t="s">
        <v>11</v>
      </c>
      <c r="O2854" s="12" t="s">
        <v>13</v>
      </c>
      <c r="P2854" s="12" t="s">
        <v>22</v>
      </c>
      <c r="Q2854" s="12" t="s">
        <v>31</v>
      </c>
      <c r="R2854" s="12" t="s">
        <v>14</v>
      </c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3">
        <f>ROUNDUP(SUM(VLOOKUP(F2854,'Pontuação 3.0'!A$2:B$11,2,FALSE),VLOOKUP(E2854,'Pontuação 3.0'!C$2:D$11,2,FALSE),VLOOKUP(H2854,'Pontuação 3.0'!I$2:J$11,2,FALSE),VLOOKUP(J2854,'Pontuação 3.0'!G$2:H$11,2,FALSE),VLOOKUP(G2854,'Pontuação 3.0'!E$2:F$11,2,FALSE),VLOOKUP(K2854,'Pontuação 3.0'!K$2:L$11,2,FALSE),VLOOKUP(L2854,'Pontuação 3.0'!M$2:N$13,2,FALSE)),0)</f>
        <v>2286</v>
      </c>
      <c r="AD2854" s="14">
        <f t="shared" si="1"/>
        <v>229</v>
      </c>
      <c r="AE2854" s="14" t="str">
        <f t="array" ref="AE2854">IFERROR(INDEX('Pontuação 3.0'!G$13:G$191, MATCH(AD2854, 'Pontuação 3.0'!F$13:F$191, 0)), "Faixa Indefinida")</f>
        <v>B</v>
      </c>
      <c r="AF2854" s="14">
        <f t="shared" si="2"/>
        <v>0</v>
      </c>
      <c r="AG2854" s="14">
        <f t="shared" si="3"/>
        <v>1</v>
      </c>
      <c r="AH2854" s="14">
        <f t="shared" si="4"/>
        <v>0</v>
      </c>
      <c r="AI2854" s="14">
        <f t="shared" si="5"/>
        <v>0</v>
      </c>
      <c r="AJ2854" s="10"/>
    </row>
    <row r="2855" ht="15.75" customHeight="1">
      <c r="A2855" s="9">
        <v>45697.0</v>
      </c>
      <c r="B2855" s="10" t="s">
        <v>4127</v>
      </c>
      <c r="C2855" s="10" t="s">
        <v>6489</v>
      </c>
      <c r="D2855" s="10" t="s">
        <v>6490</v>
      </c>
      <c r="E2855" s="10" t="s">
        <v>8586</v>
      </c>
      <c r="F2855" s="10" t="s">
        <v>8587</v>
      </c>
      <c r="G2855" s="10" t="s">
        <v>8588</v>
      </c>
      <c r="H2855" s="10" t="s">
        <v>8598</v>
      </c>
      <c r="I2855" s="10" t="s">
        <v>8590</v>
      </c>
      <c r="J2855" s="10" t="s">
        <v>8591</v>
      </c>
      <c r="K2855" s="10" t="s">
        <v>8590</v>
      </c>
      <c r="L2855" s="10" t="s">
        <v>8615</v>
      </c>
      <c r="M2855" s="10" t="s">
        <v>8601</v>
      </c>
      <c r="N2855" s="12" t="s">
        <v>11</v>
      </c>
      <c r="O2855" s="12" t="s">
        <v>13</v>
      </c>
      <c r="P2855" s="12" t="s">
        <v>19</v>
      </c>
      <c r="Q2855" s="12" t="s">
        <v>15</v>
      </c>
      <c r="R2855" s="12" t="s">
        <v>14</v>
      </c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3">
        <f>ROUNDUP(SUM(VLOOKUP(F2855,'Pontuação 3.0'!A$2:B$11,2,FALSE),VLOOKUP(E2855,'Pontuação 3.0'!C$2:D$11,2,FALSE),VLOOKUP(H2855,'Pontuação 3.0'!I$2:J$11,2,FALSE),VLOOKUP(J2855,'Pontuação 3.0'!G$2:H$11,2,FALSE),VLOOKUP(G2855,'Pontuação 3.0'!E$2:F$11,2,FALSE),VLOOKUP(K2855,'Pontuação 3.0'!K$2:L$11,2,FALSE),VLOOKUP(L2855,'Pontuação 3.0'!M$2:N$13,2,FALSE)),0)</f>
        <v>2360</v>
      </c>
      <c r="AD2855" s="14">
        <f t="shared" si="1"/>
        <v>236</v>
      </c>
      <c r="AE2855" s="14" t="str">
        <f t="array" ref="AE2855">IFERROR(INDEX('Pontuação 3.0'!G$13:G$191, MATCH(AD2855, 'Pontuação 3.0'!F$13:F$191, 0)), "Faixa Indefinida")</f>
        <v>A</v>
      </c>
      <c r="AF2855" s="14">
        <f t="shared" si="2"/>
        <v>1</v>
      </c>
      <c r="AG2855" s="14">
        <f t="shared" si="3"/>
        <v>0</v>
      </c>
      <c r="AH2855" s="14">
        <f t="shared" si="4"/>
        <v>0</v>
      </c>
      <c r="AI2855" s="14">
        <f t="shared" si="5"/>
        <v>0</v>
      </c>
      <c r="AJ2855" s="10"/>
    </row>
    <row r="2856" ht="15.75" customHeight="1">
      <c r="A2856" s="9">
        <v>45697.0</v>
      </c>
      <c r="B2856" s="10" t="s">
        <v>6493</v>
      </c>
      <c r="C2856" s="10" t="s">
        <v>6494</v>
      </c>
      <c r="D2856" s="11">
        <v>9.1981298333E10</v>
      </c>
      <c r="E2856" s="10" t="s">
        <v>8586</v>
      </c>
      <c r="F2856" s="10" t="s">
        <v>8587</v>
      </c>
      <c r="G2856" s="10" t="s">
        <v>8588</v>
      </c>
      <c r="H2856" s="10" t="s">
        <v>8605</v>
      </c>
      <c r="I2856" s="10" t="s">
        <v>8614</v>
      </c>
      <c r="J2856" s="10" t="s">
        <v>8617</v>
      </c>
      <c r="K2856" s="10" t="s">
        <v>8590</v>
      </c>
      <c r="L2856" s="10" t="s">
        <v>8615</v>
      </c>
      <c r="M2856" s="10" t="s">
        <v>8601</v>
      </c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3">
        <f>ROUNDUP(SUM(VLOOKUP(F2856,'Pontuação 3.0'!A$2:B$11,2,FALSE),VLOOKUP(E2856,'Pontuação 3.0'!C$2:D$11,2,FALSE),VLOOKUP(H2856,'Pontuação 3.0'!I$2:J$11,2,FALSE),VLOOKUP(J2856,'Pontuação 3.0'!G$2:H$11,2,FALSE),VLOOKUP(G2856,'Pontuação 3.0'!E$2:F$11,2,FALSE),VLOOKUP(K2856,'Pontuação 3.0'!K$2:L$11,2,FALSE),VLOOKUP(L2856,'Pontuação 3.0'!M$2:N$13,2,FALSE)),0)</f>
        <v>2419</v>
      </c>
      <c r="AD2856" s="14">
        <f t="shared" si="1"/>
        <v>242</v>
      </c>
      <c r="AE2856" s="14" t="str">
        <f t="array" ref="AE2856">IFERROR(INDEX('Pontuação 3.0'!G$13:G$191, MATCH(AD2856, 'Pontuação 3.0'!F$13:F$191, 0)), "Faixa Indefinida")</f>
        <v>A</v>
      </c>
      <c r="AF2856" s="14">
        <f t="shared" si="2"/>
        <v>1</v>
      </c>
      <c r="AG2856" s="14">
        <f t="shared" si="3"/>
        <v>0</v>
      </c>
      <c r="AH2856" s="14">
        <f t="shared" si="4"/>
        <v>0</v>
      </c>
      <c r="AI2856" s="14">
        <f t="shared" si="5"/>
        <v>0</v>
      </c>
      <c r="AJ2856" s="10"/>
    </row>
    <row r="2857" ht="15.75" customHeight="1">
      <c r="A2857" s="9">
        <v>45697.0</v>
      </c>
      <c r="B2857" s="10" t="s">
        <v>6491</v>
      </c>
      <c r="C2857" s="10" t="s">
        <v>6492</v>
      </c>
      <c r="D2857" s="11">
        <v>8.1991796491E10</v>
      </c>
      <c r="E2857" s="10" t="s">
        <v>8622</v>
      </c>
      <c r="F2857" s="10" t="s">
        <v>8596</v>
      </c>
      <c r="G2857" s="10" t="s">
        <v>8628</v>
      </c>
      <c r="H2857" s="10" t="s">
        <v>8626</v>
      </c>
      <c r="I2857" s="10" t="s">
        <v>8590</v>
      </c>
      <c r="J2857" s="10" t="s">
        <v>8599</v>
      </c>
      <c r="K2857" s="10" t="s">
        <v>8606</v>
      </c>
      <c r="L2857" s="10" t="s">
        <v>8615</v>
      </c>
      <c r="M2857" s="10" t="s">
        <v>8601</v>
      </c>
      <c r="N2857" s="12" t="s">
        <v>11</v>
      </c>
      <c r="O2857" s="12" t="s">
        <v>13</v>
      </c>
      <c r="P2857" s="12" t="s">
        <v>19</v>
      </c>
      <c r="Q2857" s="12" t="s">
        <v>45</v>
      </c>
      <c r="R2857" s="12" t="s">
        <v>14</v>
      </c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3">
        <f>ROUNDUP(SUM(VLOOKUP(F2857,'Pontuação 3.0'!A$2:B$11,2,FALSE),VLOOKUP(E2857,'Pontuação 3.0'!C$2:D$11,2,FALSE),VLOOKUP(H2857,'Pontuação 3.0'!I$2:J$11,2,FALSE),VLOOKUP(J2857,'Pontuação 3.0'!G$2:H$11,2,FALSE),VLOOKUP(G2857,'Pontuação 3.0'!E$2:F$11,2,FALSE),VLOOKUP(K2857,'Pontuação 3.0'!K$2:L$11,2,FALSE),VLOOKUP(L2857,'Pontuação 3.0'!M$2:N$13,2,FALSE)),0)</f>
        <v>2008</v>
      </c>
      <c r="AD2857" s="14">
        <f t="shared" si="1"/>
        <v>201</v>
      </c>
      <c r="AE2857" s="14" t="str">
        <f t="array" ref="AE2857">IFERROR(INDEX('Pontuação 3.0'!G$13:G$191, MATCH(AD2857, 'Pontuação 3.0'!F$13:F$191, 0)), "Faixa Indefinida")</f>
        <v>C</v>
      </c>
      <c r="AF2857" s="14">
        <f t="shared" si="2"/>
        <v>0</v>
      </c>
      <c r="AG2857" s="14">
        <f t="shared" si="3"/>
        <v>0</v>
      </c>
      <c r="AH2857" s="14">
        <f t="shared" si="4"/>
        <v>1</v>
      </c>
      <c r="AI2857" s="14">
        <f t="shared" si="5"/>
        <v>0</v>
      </c>
      <c r="AJ2857" s="10"/>
    </row>
    <row r="2858" ht="15.75" customHeight="1">
      <c r="A2858" s="9">
        <v>45697.0</v>
      </c>
      <c r="B2858" s="10" t="s">
        <v>1067</v>
      </c>
      <c r="C2858" s="10" t="s">
        <v>6497</v>
      </c>
      <c r="D2858" s="10" t="s">
        <v>6498</v>
      </c>
      <c r="E2858" s="10" t="s">
        <v>8586</v>
      </c>
      <c r="F2858" s="10" t="s">
        <v>8640</v>
      </c>
      <c r="G2858" s="10" t="s">
        <v>8588</v>
      </c>
      <c r="H2858" s="10" t="s">
        <v>8598</v>
      </c>
      <c r="I2858" s="10" t="s">
        <v>8590</v>
      </c>
      <c r="J2858" s="10" t="s">
        <v>8591</v>
      </c>
      <c r="K2858" s="10" t="s">
        <v>8590</v>
      </c>
      <c r="L2858" s="10" t="s">
        <v>8600</v>
      </c>
      <c r="M2858" s="10" t="s">
        <v>8611</v>
      </c>
      <c r="N2858" s="12" t="s">
        <v>11</v>
      </c>
      <c r="O2858" s="12" t="s">
        <v>13</v>
      </c>
      <c r="P2858" s="12" t="s">
        <v>19</v>
      </c>
      <c r="Q2858" s="12" t="s">
        <v>15</v>
      </c>
      <c r="R2858" s="12" t="s">
        <v>14</v>
      </c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3">
        <f>ROUNDUP(SUM(VLOOKUP(F2858,'Pontuação 3.0'!A$2:B$11,2,FALSE),VLOOKUP(E2858,'Pontuação 3.0'!C$2:D$11,2,FALSE),VLOOKUP(H2858,'Pontuação 3.0'!I$2:J$11,2,FALSE),VLOOKUP(J2858,'Pontuação 3.0'!G$2:H$11,2,FALSE),VLOOKUP(G2858,'Pontuação 3.0'!E$2:F$11,2,FALSE),VLOOKUP(K2858,'Pontuação 3.0'!K$2:L$11,2,FALSE),VLOOKUP(L2858,'Pontuação 3.0'!M$2:N$13,2,FALSE)),0)</f>
        <v>2320</v>
      </c>
      <c r="AD2858" s="14">
        <f t="shared" si="1"/>
        <v>232</v>
      </c>
      <c r="AE2858" s="14" t="str">
        <f t="array" ref="AE2858">IFERROR(INDEX('Pontuação 3.0'!G$13:G$191, MATCH(AD2858, 'Pontuação 3.0'!F$13:F$191, 0)), "Faixa Indefinida")</f>
        <v>B</v>
      </c>
      <c r="AF2858" s="14">
        <f t="shared" si="2"/>
        <v>0</v>
      </c>
      <c r="AG2858" s="14">
        <f t="shared" si="3"/>
        <v>1</v>
      </c>
      <c r="AH2858" s="14">
        <f t="shared" si="4"/>
        <v>0</v>
      </c>
      <c r="AI2858" s="14">
        <f t="shared" si="5"/>
        <v>0</v>
      </c>
      <c r="AJ2858" s="10"/>
    </row>
    <row r="2859" ht="15.75" customHeight="1">
      <c r="A2859" s="9">
        <v>45697.0</v>
      </c>
      <c r="B2859" s="10" t="s">
        <v>6499</v>
      </c>
      <c r="C2859" s="10" t="s">
        <v>6500</v>
      </c>
      <c r="D2859" s="11">
        <v>1.9981567597E10</v>
      </c>
      <c r="E2859" s="10" t="s">
        <v>8622</v>
      </c>
      <c r="F2859" s="10" t="s">
        <v>8596</v>
      </c>
      <c r="G2859" s="10" t="s">
        <v>8588</v>
      </c>
      <c r="H2859" s="10" t="s">
        <v>8589</v>
      </c>
      <c r="I2859" s="10" t="s">
        <v>8614</v>
      </c>
      <c r="J2859" s="10" t="s">
        <v>8599</v>
      </c>
      <c r="K2859" s="10" t="s">
        <v>8590</v>
      </c>
      <c r="L2859" s="10" t="s">
        <v>8592</v>
      </c>
      <c r="M2859" s="10" t="s">
        <v>8601</v>
      </c>
      <c r="N2859" s="12" t="s">
        <v>11</v>
      </c>
      <c r="O2859" s="12" t="s">
        <v>13</v>
      </c>
      <c r="P2859" s="12" t="s">
        <v>19</v>
      </c>
      <c r="Q2859" s="12" t="s">
        <v>15</v>
      </c>
      <c r="R2859" s="12" t="s">
        <v>14</v>
      </c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3">
        <f>ROUNDUP(SUM(VLOOKUP(F2859,'Pontuação 3.0'!A$2:B$11,2,FALSE),VLOOKUP(E2859,'Pontuação 3.0'!C$2:D$11,2,FALSE),VLOOKUP(H2859,'Pontuação 3.0'!I$2:J$11,2,FALSE),VLOOKUP(J2859,'Pontuação 3.0'!G$2:H$11,2,FALSE),VLOOKUP(G2859,'Pontuação 3.0'!E$2:F$11,2,FALSE),VLOOKUP(K2859,'Pontuação 3.0'!K$2:L$11,2,FALSE),VLOOKUP(L2859,'Pontuação 3.0'!M$2:N$13,2,FALSE)),0)</f>
        <v>2046</v>
      </c>
      <c r="AD2859" s="14">
        <f t="shared" si="1"/>
        <v>205</v>
      </c>
      <c r="AE2859" s="14" t="str">
        <f t="array" ref="AE2859">IFERROR(INDEX('Pontuação 3.0'!G$13:G$191, MATCH(AD2859, 'Pontuação 3.0'!F$13:F$191, 0)), "Faixa Indefinida")</f>
        <v>C</v>
      </c>
      <c r="AF2859" s="14">
        <f t="shared" si="2"/>
        <v>0</v>
      </c>
      <c r="AG2859" s="14">
        <f t="shared" si="3"/>
        <v>0</v>
      </c>
      <c r="AH2859" s="14">
        <f t="shared" si="4"/>
        <v>1</v>
      </c>
      <c r="AI2859" s="14">
        <f t="shared" si="5"/>
        <v>0</v>
      </c>
      <c r="AJ2859" s="10"/>
    </row>
    <row r="2860" ht="15.75" customHeight="1">
      <c r="A2860" s="9">
        <v>45697.0</v>
      </c>
      <c r="B2860" s="10" t="s">
        <v>6501</v>
      </c>
      <c r="C2860" s="10" t="s">
        <v>6502</v>
      </c>
      <c r="D2860" s="10" t="s">
        <v>6503</v>
      </c>
      <c r="E2860" s="10" t="s">
        <v>8586</v>
      </c>
      <c r="F2860" s="10" t="s">
        <v>8587</v>
      </c>
      <c r="G2860" s="10" t="s">
        <v>8588</v>
      </c>
      <c r="H2860" s="10" t="s">
        <v>8598</v>
      </c>
      <c r="I2860" s="10" t="s">
        <v>8590</v>
      </c>
      <c r="J2860" s="10" t="s">
        <v>8599</v>
      </c>
      <c r="K2860" s="10" t="s">
        <v>8590</v>
      </c>
      <c r="L2860" s="10" t="s">
        <v>8592</v>
      </c>
      <c r="M2860" s="10" t="s">
        <v>8601</v>
      </c>
      <c r="N2860" s="12" t="s">
        <v>11</v>
      </c>
      <c r="O2860" s="12" t="s">
        <v>13</v>
      </c>
      <c r="P2860" s="12" t="s">
        <v>77</v>
      </c>
      <c r="Q2860" s="12" t="s">
        <v>45</v>
      </c>
      <c r="R2860" s="12" t="s">
        <v>14</v>
      </c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3">
        <f>ROUNDUP(SUM(VLOOKUP(F2860,'Pontuação 3.0'!A$2:B$11,2,FALSE),VLOOKUP(E2860,'Pontuação 3.0'!C$2:D$11,2,FALSE),VLOOKUP(H2860,'Pontuação 3.0'!I$2:J$11,2,FALSE),VLOOKUP(J2860,'Pontuação 3.0'!G$2:H$11,2,FALSE),VLOOKUP(G2860,'Pontuação 3.0'!E$2:F$11,2,FALSE),VLOOKUP(K2860,'Pontuação 3.0'!K$2:L$11,2,FALSE),VLOOKUP(L2860,'Pontuação 3.0'!M$2:N$13,2,FALSE)),0)</f>
        <v>2122</v>
      </c>
      <c r="AD2860" s="14">
        <f t="shared" si="1"/>
        <v>212</v>
      </c>
      <c r="AE2860" s="14" t="str">
        <f t="array" ref="AE2860">IFERROR(INDEX('Pontuação 3.0'!G$13:G$191, MATCH(AD2860, 'Pontuação 3.0'!F$13:F$191, 0)), "Faixa Indefinida")</f>
        <v>C</v>
      </c>
      <c r="AF2860" s="14">
        <f t="shared" si="2"/>
        <v>0</v>
      </c>
      <c r="AG2860" s="14">
        <f t="shared" si="3"/>
        <v>0</v>
      </c>
      <c r="AH2860" s="14">
        <f t="shared" si="4"/>
        <v>1</v>
      </c>
      <c r="AI2860" s="14">
        <f t="shared" si="5"/>
        <v>0</v>
      </c>
      <c r="AJ2860" s="10"/>
    </row>
    <row r="2861" ht="15.75" customHeight="1">
      <c r="A2861" s="9">
        <v>45697.0</v>
      </c>
      <c r="B2861" s="10" t="s">
        <v>318</v>
      </c>
      <c r="C2861" s="10" t="s">
        <v>6504</v>
      </c>
      <c r="D2861" s="11">
        <v>8.5997441742E10</v>
      </c>
      <c r="E2861" s="10" t="s">
        <v>8586</v>
      </c>
      <c r="F2861" s="10" t="s">
        <v>8587</v>
      </c>
      <c r="G2861" s="10" t="s">
        <v>8588</v>
      </c>
      <c r="H2861" s="10" t="s">
        <v>8589</v>
      </c>
      <c r="I2861" s="10" t="s">
        <v>8614</v>
      </c>
      <c r="J2861" s="10" t="s">
        <v>8617</v>
      </c>
      <c r="K2861" s="10" t="s">
        <v>8606</v>
      </c>
      <c r="L2861" s="10" t="s">
        <v>8615</v>
      </c>
      <c r="M2861" s="10" t="s">
        <v>8601</v>
      </c>
      <c r="N2861" s="12" t="s">
        <v>11</v>
      </c>
      <c r="O2861" s="12" t="s">
        <v>13</v>
      </c>
      <c r="P2861" s="12" t="s">
        <v>597</v>
      </c>
      <c r="Q2861" s="12" t="s">
        <v>598</v>
      </c>
      <c r="R2861" s="12" t="s">
        <v>14</v>
      </c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3">
        <f>ROUNDUP(SUM(VLOOKUP(F2861,'Pontuação 3.0'!A$2:B$11,2,FALSE),VLOOKUP(E2861,'Pontuação 3.0'!C$2:D$11,2,FALSE),VLOOKUP(H2861,'Pontuação 3.0'!I$2:J$11,2,FALSE),VLOOKUP(J2861,'Pontuação 3.0'!G$2:H$11,2,FALSE),VLOOKUP(G2861,'Pontuação 3.0'!E$2:F$11,2,FALSE),VLOOKUP(K2861,'Pontuação 3.0'!K$2:L$11,2,FALSE),VLOOKUP(L2861,'Pontuação 3.0'!M$2:N$13,2,FALSE)),0)</f>
        <v>2831</v>
      </c>
      <c r="AD2861" s="14">
        <f t="shared" si="1"/>
        <v>283</v>
      </c>
      <c r="AE2861" s="14" t="str">
        <f t="array" ref="AE2861">IFERROR(INDEX('Pontuação 3.0'!G$13:G$191, MATCH(AD2861, 'Pontuação 3.0'!F$13:F$191, 0)), "Faixa Indefinida")</f>
        <v>A</v>
      </c>
      <c r="AF2861" s="14">
        <f t="shared" si="2"/>
        <v>1</v>
      </c>
      <c r="AG2861" s="14">
        <f t="shared" si="3"/>
        <v>0</v>
      </c>
      <c r="AH2861" s="14">
        <f t="shared" si="4"/>
        <v>0</v>
      </c>
      <c r="AI2861" s="14">
        <f t="shared" si="5"/>
        <v>0</v>
      </c>
      <c r="AJ2861" s="10"/>
    </row>
    <row r="2862" ht="15.75" customHeight="1">
      <c r="A2862" s="9">
        <v>45697.0</v>
      </c>
      <c r="B2862" s="10" t="s">
        <v>6505</v>
      </c>
      <c r="C2862" s="10" t="s">
        <v>6506</v>
      </c>
      <c r="D2862" s="11">
        <v>4.299850705E10</v>
      </c>
      <c r="E2862" s="10" t="s">
        <v>8586</v>
      </c>
      <c r="F2862" s="10" t="s">
        <v>8610</v>
      </c>
      <c r="G2862" s="10" t="s">
        <v>8616</v>
      </c>
      <c r="H2862" s="10" t="s">
        <v>8605</v>
      </c>
      <c r="I2862" s="10" t="s">
        <v>8590</v>
      </c>
      <c r="J2862" s="10" t="s">
        <v>8617</v>
      </c>
      <c r="K2862" s="10" t="s">
        <v>8590</v>
      </c>
      <c r="L2862" s="10" t="s">
        <v>8592</v>
      </c>
      <c r="M2862" s="10" t="s">
        <v>8601</v>
      </c>
      <c r="N2862" s="12" t="s">
        <v>11</v>
      </c>
      <c r="O2862" s="12" t="s">
        <v>13</v>
      </c>
      <c r="P2862" s="12" t="s">
        <v>19</v>
      </c>
      <c r="Q2862" s="12" t="s">
        <v>45</v>
      </c>
      <c r="R2862" s="12" t="s">
        <v>23</v>
      </c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3">
        <f>ROUNDUP(SUM(VLOOKUP(F2862,'Pontuação 3.0'!A$2:B$11,2,FALSE),VLOOKUP(E2862,'Pontuação 3.0'!C$2:D$11,2,FALSE),VLOOKUP(H2862,'Pontuação 3.0'!I$2:J$11,2,FALSE),VLOOKUP(J2862,'Pontuação 3.0'!G$2:H$11,2,FALSE),VLOOKUP(G2862,'Pontuação 3.0'!E$2:F$11,2,FALSE),VLOOKUP(K2862,'Pontuação 3.0'!K$2:L$11,2,FALSE),VLOOKUP(L2862,'Pontuação 3.0'!M$2:N$13,2,FALSE)),0)</f>
        <v>2205</v>
      </c>
      <c r="AD2862" s="14">
        <f t="shared" si="1"/>
        <v>221</v>
      </c>
      <c r="AE2862" s="14" t="str">
        <f t="array" ref="AE2862">IFERROR(INDEX('Pontuação 3.0'!G$13:G$191, MATCH(AD2862, 'Pontuação 3.0'!F$13:F$191, 0)), "Faixa Indefinida")</f>
        <v>B</v>
      </c>
      <c r="AF2862" s="14">
        <f t="shared" si="2"/>
        <v>0</v>
      </c>
      <c r="AG2862" s="14">
        <f t="shared" si="3"/>
        <v>1</v>
      </c>
      <c r="AH2862" s="14">
        <f t="shared" si="4"/>
        <v>0</v>
      </c>
      <c r="AI2862" s="14">
        <f t="shared" si="5"/>
        <v>0</v>
      </c>
      <c r="AJ2862" s="10"/>
    </row>
    <row r="2863" ht="15.75" customHeight="1">
      <c r="A2863" s="9">
        <v>45697.0</v>
      </c>
      <c r="B2863" s="10" t="s">
        <v>6507</v>
      </c>
      <c r="C2863" s="10" t="s">
        <v>6508</v>
      </c>
      <c r="D2863" s="11">
        <v>1.1964828139E10</v>
      </c>
      <c r="E2863" s="10" t="s">
        <v>8586</v>
      </c>
      <c r="F2863" s="10" t="s">
        <v>8596</v>
      </c>
      <c r="G2863" s="10" t="s">
        <v>8588</v>
      </c>
      <c r="H2863" s="10" t="s">
        <v>8605</v>
      </c>
      <c r="I2863" s="10" t="s">
        <v>8614</v>
      </c>
      <c r="J2863" s="10" t="s">
        <v>8599</v>
      </c>
      <c r="K2863" s="10" t="s">
        <v>8606</v>
      </c>
      <c r="L2863" s="10" t="s">
        <v>8600</v>
      </c>
      <c r="M2863" s="10" t="s">
        <v>8593</v>
      </c>
      <c r="N2863" s="12" t="s">
        <v>11</v>
      </c>
      <c r="O2863" s="12" t="s">
        <v>13</v>
      </c>
      <c r="P2863" s="12" t="s">
        <v>68</v>
      </c>
      <c r="Q2863" s="12" t="s">
        <v>49</v>
      </c>
      <c r="R2863" s="12" t="s">
        <v>14</v>
      </c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3">
        <f>ROUNDUP(SUM(VLOOKUP(F2863,'Pontuação 3.0'!A$2:B$11,2,FALSE),VLOOKUP(E2863,'Pontuação 3.0'!C$2:D$11,2,FALSE),VLOOKUP(H2863,'Pontuação 3.0'!I$2:J$11,2,FALSE),VLOOKUP(J2863,'Pontuação 3.0'!G$2:H$11,2,FALSE),VLOOKUP(G2863,'Pontuação 3.0'!E$2:F$11,2,FALSE),VLOOKUP(K2863,'Pontuação 3.0'!K$2:L$11,2,FALSE),VLOOKUP(L2863,'Pontuação 3.0'!M$2:N$13,2,FALSE)),0)</f>
        <v>2380</v>
      </c>
      <c r="AD2863" s="14">
        <f t="shared" si="1"/>
        <v>238</v>
      </c>
      <c r="AE2863" s="14" t="str">
        <f t="array" ref="AE2863">IFERROR(INDEX('Pontuação 3.0'!G$13:G$191, MATCH(AD2863, 'Pontuação 3.0'!F$13:F$191, 0)), "Faixa Indefinida")</f>
        <v>A</v>
      </c>
      <c r="AF2863" s="14">
        <f t="shared" si="2"/>
        <v>1</v>
      </c>
      <c r="AG2863" s="14">
        <f t="shared" si="3"/>
        <v>0</v>
      </c>
      <c r="AH2863" s="14">
        <f t="shared" si="4"/>
        <v>0</v>
      </c>
      <c r="AI2863" s="14">
        <f t="shared" si="5"/>
        <v>0</v>
      </c>
      <c r="AJ2863" s="10"/>
    </row>
    <row r="2864" ht="15.75" customHeight="1">
      <c r="A2864" s="9">
        <v>45697.0</v>
      </c>
      <c r="B2864" s="10" t="s">
        <v>1374</v>
      </c>
      <c r="C2864" s="10" t="s">
        <v>6511</v>
      </c>
      <c r="D2864" s="11">
        <v>4.1992718891E10</v>
      </c>
      <c r="E2864" s="10" t="s">
        <v>8586</v>
      </c>
      <c r="F2864" s="10" t="s">
        <v>8587</v>
      </c>
      <c r="G2864" s="10" t="s">
        <v>8588</v>
      </c>
      <c r="H2864" s="10" t="s">
        <v>8589</v>
      </c>
      <c r="I2864" s="10" t="s">
        <v>8590</v>
      </c>
      <c r="J2864" s="10" t="s">
        <v>8599</v>
      </c>
      <c r="K2864" s="10" t="s">
        <v>8590</v>
      </c>
      <c r="L2864" s="10" t="s">
        <v>8615</v>
      </c>
      <c r="M2864" s="10" t="s">
        <v>8593</v>
      </c>
      <c r="N2864" s="12" t="s">
        <v>11</v>
      </c>
      <c r="O2864" s="12" t="s">
        <v>13</v>
      </c>
      <c r="P2864" s="12" t="s">
        <v>22</v>
      </c>
      <c r="Q2864" s="12" t="s">
        <v>45</v>
      </c>
      <c r="R2864" s="12" t="s">
        <v>14</v>
      </c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3">
        <f>ROUNDUP(SUM(VLOOKUP(F2864,'Pontuação 3.0'!A$2:B$11,2,FALSE),VLOOKUP(E2864,'Pontuação 3.0'!C$2:D$11,2,FALSE),VLOOKUP(H2864,'Pontuação 3.0'!I$2:J$11,2,FALSE),VLOOKUP(J2864,'Pontuação 3.0'!G$2:H$11,2,FALSE),VLOOKUP(G2864,'Pontuação 3.0'!E$2:F$11,2,FALSE),VLOOKUP(K2864,'Pontuação 3.0'!K$2:L$11,2,FALSE),VLOOKUP(L2864,'Pontuação 3.0'!M$2:N$13,2,FALSE)),0)</f>
        <v>2295</v>
      </c>
      <c r="AD2864" s="14">
        <f t="shared" si="1"/>
        <v>230</v>
      </c>
      <c r="AE2864" s="14" t="str">
        <f t="array" ref="AE2864">IFERROR(INDEX('Pontuação 3.0'!G$13:G$191, MATCH(AD2864, 'Pontuação 3.0'!F$13:F$191, 0)), "Faixa Indefinida")</f>
        <v>B</v>
      </c>
      <c r="AF2864" s="14">
        <f t="shared" si="2"/>
        <v>0</v>
      </c>
      <c r="AG2864" s="14">
        <f t="shared" si="3"/>
        <v>1</v>
      </c>
      <c r="AH2864" s="14">
        <f t="shared" si="4"/>
        <v>0</v>
      </c>
      <c r="AI2864" s="14">
        <f t="shared" si="5"/>
        <v>0</v>
      </c>
      <c r="AJ2864" s="10"/>
    </row>
    <row r="2865" ht="15.75" customHeight="1">
      <c r="A2865" s="9">
        <v>45697.0</v>
      </c>
      <c r="B2865" s="10" t="s">
        <v>6509</v>
      </c>
      <c r="C2865" s="10" t="s">
        <v>6510</v>
      </c>
      <c r="D2865" s="11">
        <v>8.7999966587E10</v>
      </c>
      <c r="E2865" s="10" t="s">
        <v>8586</v>
      </c>
      <c r="F2865" s="10" t="s">
        <v>8587</v>
      </c>
      <c r="G2865" s="10" t="s">
        <v>8588</v>
      </c>
      <c r="H2865" s="10" t="s">
        <v>8598</v>
      </c>
      <c r="I2865" s="10" t="s">
        <v>8590</v>
      </c>
      <c r="J2865" s="10" t="s">
        <v>8599</v>
      </c>
      <c r="K2865" s="10" t="s">
        <v>8590</v>
      </c>
      <c r="L2865" s="10" t="s">
        <v>8607</v>
      </c>
      <c r="M2865" s="10" t="s">
        <v>8601</v>
      </c>
      <c r="N2865" s="12" t="s">
        <v>11</v>
      </c>
      <c r="O2865" s="12" t="s">
        <v>13</v>
      </c>
      <c r="P2865" s="12" t="s">
        <v>22</v>
      </c>
      <c r="Q2865" s="12" t="s">
        <v>49</v>
      </c>
      <c r="R2865" s="12" t="s">
        <v>14</v>
      </c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3">
        <f>ROUNDUP(SUM(VLOOKUP(F2865,'Pontuação 3.0'!A$2:B$11,2,FALSE),VLOOKUP(E2865,'Pontuação 3.0'!C$2:D$11,2,FALSE),VLOOKUP(H2865,'Pontuação 3.0'!I$2:J$11,2,FALSE),VLOOKUP(J2865,'Pontuação 3.0'!G$2:H$11,2,FALSE),VLOOKUP(G2865,'Pontuação 3.0'!E$2:F$11,2,FALSE),VLOOKUP(K2865,'Pontuação 3.0'!K$2:L$11,2,FALSE),VLOOKUP(L2865,'Pontuação 3.0'!M$2:N$13,2,FALSE)),0)</f>
        <v>2092</v>
      </c>
      <c r="AD2865" s="14">
        <f t="shared" si="1"/>
        <v>209</v>
      </c>
      <c r="AE2865" s="14" t="str">
        <f t="array" ref="AE2865">IFERROR(INDEX('Pontuação 3.0'!G$13:G$191, MATCH(AD2865, 'Pontuação 3.0'!F$13:F$191, 0)), "Faixa Indefinida")</f>
        <v>C</v>
      </c>
      <c r="AF2865" s="14">
        <f t="shared" si="2"/>
        <v>0</v>
      </c>
      <c r="AG2865" s="14">
        <f t="shared" si="3"/>
        <v>0</v>
      </c>
      <c r="AH2865" s="14">
        <f t="shared" si="4"/>
        <v>1</v>
      </c>
      <c r="AI2865" s="14">
        <f t="shared" si="5"/>
        <v>0</v>
      </c>
      <c r="AJ2865" s="10"/>
    </row>
    <row r="2866" ht="15.75" customHeight="1">
      <c r="A2866" s="9">
        <v>45697.0</v>
      </c>
      <c r="B2866" s="10" t="s">
        <v>6512</v>
      </c>
      <c r="C2866" s="10" t="s">
        <v>6513</v>
      </c>
      <c r="D2866" s="11">
        <v>9.291796188E9</v>
      </c>
      <c r="E2866" s="10" t="s">
        <v>8586</v>
      </c>
      <c r="F2866" s="10" t="s">
        <v>8631</v>
      </c>
      <c r="G2866" s="10" t="s">
        <v>8597</v>
      </c>
      <c r="H2866" s="10" t="s">
        <v>8626</v>
      </c>
      <c r="I2866" s="10" t="s">
        <v>8590</v>
      </c>
      <c r="J2866" s="10" t="s">
        <v>8617</v>
      </c>
      <c r="K2866" s="10" t="s">
        <v>8590</v>
      </c>
      <c r="L2866" s="10" t="s">
        <v>8615</v>
      </c>
      <c r="M2866" s="10" t="s">
        <v>8611</v>
      </c>
      <c r="N2866" s="12" t="s">
        <v>11</v>
      </c>
      <c r="O2866" s="12" t="s">
        <v>13</v>
      </c>
      <c r="P2866" s="12" t="s">
        <v>22</v>
      </c>
      <c r="Q2866" s="12" t="s">
        <v>31</v>
      </c>
      <c r="R2866" s="12" t="s">
        <v>14</v>
      </c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3">
        <f>ROUNDUP(SUM(VLOOKUP(F2866,'Pontuação 3.0'!A$2:B$11,2,FALSE),VLOOKUP(E2866,'Pontuação 3.0'!C$2:D$11,2,FALSE),VLOOKUP(H2866,'Pontuação 3.0'!I$2:J$11,2,FALSE),VLOOKUP(J2866,'Pontuação 3.0'!G$2:H$11,2,FALSE),VLOOKUP(G2866,'Pontuação 3.0'!E$2:F$11,2,FALSE),VLOOKUP(K2866,'Pontuação 3.0'!K$2:L$11,2,FALSE),VLOOKUP(L2866,'Pontuação 3.0'!M$2:N$13,2,FALSE)),0)</f>
        <v>2213</v>
      </c>
      <c r="AD2866" s="14">
        <f t="shared" si="1"/>
        <v>221</v>
      </c>
      <c r="AE2866" s="14" t="str">
        <f t="array" ref="AE2866">IFERROR(INDEX('Pontuação 3.0'!G$13:G$191, MATCH(AD2866, 'Pontuação 3.0'!F$13:F$191, 0)), "Faixa Indefinida")</f>
        <v>B</v>
      </c>
      <c r="AF2866" s="14">
        <f t="shared" si="2"/>
        <v>0</v>
      </c>
      <c r="AG2866" s="14">
        <f t="shared" si="3"/>
        <v>1</v>
      </c>
      <c r="AH2866" s="14">
        <f t="shared" si="4"/>
        <v>0</v>
      </c>
      <c r="AI2866" s="14">
        <f t="shared" si="5"/>
        <v>0</v>
      </c>
      <c r="AJ2866" s="10"/>
    </row>
    <row r="2867" ht="15.75" customHeight="1">
      <c r="A2867" s="9">
        <v>45697.0</v>
      </c>
      <c r="B2867" s="10" t="s">
        <v>6514</v>
      </c>
      <c r="C2867" s="10" t="s">
        <v>6515</v>
      </c>
      <c r="D2867" s="11">
        <v>8.1997939484E10</v>
      </c>
      <c r="E2867" s="10" t="s">
        <v>8586</v>
      </c>
      <c r="F2867" s="10" t="s">
        <v>8596</v>
      </c>
      <c r="G2867" s="10" t="s">
        <v>8588</v>
      </c>
      <c r="H2867" s="10" t="s">
        <v>8626</v>
      </c>
      <c r="I2867" s="10" t="s">
        <v>8590</v>
      </c>
      <c r="J2867" s="10" t="s">
        <v>8599</v>
      </c>
      <c r="K2867" s="10" t="s">
        <v>8606</v>
      </c>
      <c r="L2867" s="10" t="s">
        <v>8592</v>
      </c>
      <c r="M2867" s="10" t="s">
        <v>8625</v>
      </c>
      <c r="N2867" s="12" t="s">
        <v>11</v>
      </c>
      <c r="O2867" s="12" t="s">
        <v>13</v>
      </c>
      <c r="P2867" s="12" t="s">
        <v>89</v>
      </c>
      <c r="Q2867" s="12" t="s">
        <v>34</v>
      </c>
      <c r="R2867" s="12" t="s">
        <v>14</v>
      </c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3">
        <f>ROUNDUP(SUM(VLOOKUP(F2867,'Pontuação 3.0'!A$2:B$11,2,FALSE),VLOOKUP(E2867,'Pontuação 3.0'!C$2:D$11,2,FALSE),VLOOKUP(H2867,'Pontuação 3.0'!I$2:J$11,2,FALSE),VLOOKUP(J2867,'Pontuação 3.0'!G$2:H$11,2,FALSE),VLOOKUP(G2867,'Pontuação 3.0'!E$2:F$11,2,FALSE),VLOOKUP(K2867,'Pontuação 3.0'!K$2:L$11,2,FALSE),VLOOKUP(L2867,'Pontuação 3.0'!M$2:N$13,2,FALSE)),0)</f>
        <v>2102</v>
      </c>
      <c r="AD2867" s="14">
        <f t="shared" si="1"/>
        <v>210</v>
      </c>
      <c r="AE2867" s="14" t="str">
        <f t="array" ref="AE2867">IFERROR(INDEX('Pontuação 3.0'!G$13:G$191, MATCH(AD2867, 'Pontuação 3.0'!F$13:F$191, 0)), "Faixa Indefinida")</f>
        <v>C</v>
      </c>
      <c r="AF2867" s="14">
        <f t="shared" si="2"/>
        <v>0</v>
      </c>
      <c r="AG2867" s="14">
        <f t="shared" si="3"/>
        <v>0</v>
      </c>
      <c r="AH2867" s="14">
        <f t="shared" si="4"/>
        <v>1</v>
      </c>
      <c r="AI2867" s="14">
        <f t="shared" si="5"/>
        <v>0</v>
      </c>
      <c r="AJ2867" s="10"/>
    </row>
    <row r="2868" ht="15.75" customHeight="1">
      <c r="A2868" s="9">
        <v>45697.0</v>
      </c>
      <c r="B2868" s="10" t="s">
        <v>6518</v>
      </c>
      <c r="C2868" s="10" t="s">
        <v>6519</v>
      </c>
      <c r="D2868" s="11">
        <v>3.4992488336E10</v>
      </c>
      <c r="E2868" s="10" t="s">
        <v>8586</v>
      </c>
      <c r="F2868" s="10" t="s">
        <v>8640</v>
      </c>
      <c r="G2868" s="10" t="s">
        <v>8597</v>
      </c>
      <c r="H2868" s="10" t="s">
        <v>8626</v>
      </c>
      <c r="I2868" s="10" t="s">
        <v>8590</v>
      </c>
      <c r="J2868" s="10" t="s">
        <v>8617</v>
      </c>
      <c r="K2868" s="10" t="s">
        <v>8590</v>
      </c>
      <c r="L2868" s="10" t="s">
        <v>8592</v>
      </c>
      <c r="M2868" s="10" t="s">
        <v>8611</v>
      </c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3">
        <f>ROUNDUP(SUM(VLOOKUP(F2868,'Pontuação 3.0'!A$2:B$11,2,FALSE),VLOOKUP(E2868,'Pontuação 3.0'!C$2:D$11,2,FALSE),VLOOKUP(H2868,'Pontuação 3.0'!I$2:J$11,2,FALSE),VLOOKUP(J2868,'Pontuação 3.0'!G$2:H$11,2,FALSE),VLOOKUP(G2868,'Pontuação 3.0'!E$2:F$11,2,FALSE),VLOOKUP(K2868,'Pontuação 3.0'!K$2:L$11,2,FALSE),VLOOKUP(L2868,'Pontuação 3.0'!M$2:N$13,2,FALSE)),0)</f>
        <v>1994</v>
      </c>
      <c r="AD2868" s="14">
        <f t="shared" si="1"/>
        <v>199</v>
      </c>
      <c r="AE2868" s="14" t="str">
        <f t="array" ref="AE2868">IFERROR(INDEX('Pontuação 3.0'!G$13:G$191, MATCH(AD2868, 'Pontuação 3.0'!F$13:F$191, 0)), "Faixa Indefinida")</f>
        <v>C</v>
      </c>
      <c r="AF2868" s="14">
        <f t="shared" si="2"/>
        <v>0</v>
      </c>
      <c r="AG2868" s="14">
        <f t="shared" si="3"/>
        <v>0</v>
      </c>
      <c r="AH2868" s="14">
        <f t="shared" si="4"/>
        <v>1</v>
      </c>
      <c r="AI2868" s="14">
        <f t="shared" si="5"/>
        <v>0</v>
      </c>
      <c r="AJ2868" s="10"/>
    </row>
    <row r="2869" ht="15.75" customHeight="1">
      <c r="A2869" s="9">
        <v>45697.0</v>
      </c>
      <c r="B2869" s="10" t="s">
        <v>6516</v>
      </c>
      <c r="C2869" s="10" t="s">
        <v>6517</v>
      </c>
      <c r="D2869" s="11">
        <v>4.999170639E10</v>
      </c>
      <c r="E2869" s="10" t="s">
        <v>8622</v>
      </c>
      <c r="F2869" s="10" t="s">
        <v>8587</v>
      </c>
      <c r="G2869" s="10" t="s">
        <v>8628</v>
      </c>
      <c r="H2869" s="10" t="s">
        <v>8626</v>
      </c>
      <c r="I2869" s="10" t="s">
        <v>8590</v>
      </c>
      <c r="J2869" s="10" t="s">
        <v>8599</v>
      </c>
      <c r="K2869" s="10" t="s">
        <v>8590</v>
      </c>
      <c r="L2869" s="10" t="s">
        <v>8592</v>
      </c>
      <c r="M2869" s="10" t="s">
        <v>8601</v>
      </c>
      <c r="N2869" s="12" t="s">
        <v>11</v>
      </c>
      <c r="O2869" s="12" t="s">
        <v>13</v>
      </c>
      <c r="P2869" s="12" t="s">
        <v>22</v>
      </c>
      <c r="Q2869" s="12" t="s">
        <v>45</v>
      </c>
      <c r="R2869" s="12" t="s">
        <v>23</v>
      </c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3">
        <f>ROUNDUP(SUM(VLOOKUP(F2869,'Pontuação 3.0'!A$2:B$11,2,FALSE),VLOOKUP(E2869,'Pontuação 3.0'!C$2:D$11,2,FALSE),VLOOKUP(H2869,'Pontuação 3.0'!I$2:J$11,2,FALSE),VLOOKUP(J2869,'Pontuação 3.0'!G$2:H$11,2,FALSE),VLOOKUP(G2869,'Pontuação 3.0'!E$2:F$11,2,FALSE),VLOOKUP(K2869,'Pontuação 3.0'!K$2:L$11,2,FALSE),VLOOKUP(L2869,'Pontuação 3.0'!M$2:N$13,2,FALSE)),0)</f>
        <v>1794</v>
      </c>
      <c r="AD2869" s="14">
        <f t="shared" si="1"/>
        <v>179</v>
      </c>
      <c r="AE2869" s="14" t="str">
        <f t="array" ref="AE2869">IFERROR(INDEX('Pontuação 3.0'!G$13:G$191, MATCH(AD2869, 'Pontuação 3.0'!F$13:F$191, 0)), "Faixa Indefinida")</f>
        <v>D</v>
      </c>
      <c r="AF2869" s="14">
        <f t="shared" si="2"/>
        <v>0</v>
      </c>
      <c r="AG2869" s="14">
        <f t="shared" si="3"/>
        <v>0</v>
      </c>
      <c r="AH2869" s="14">
        <f t="shared" si="4"/>
        <v>0</v>
      </c>
      <c r="AI2869" s="14">
        <f t="shared" si="5"/>
        <v>1</v>
      </c>
      <c r="AJ2869" s="10"/>
    </row>
    <row r="2870" ht="15.75" customHeight="1">
      <c r="A2870" s="9">
        <v>45697.0</v>
      </c>
      <c r="B2870" s="10" t="s">
        <v>148</v>
      </c>
      <c r="C2870" s="10" t="s">
        <v>149</v>
      </c>
      <c r="D2870" s="15" t="s">
        <v>8634</v>
      </c>
      <c r="E2870" s="10" t="s">
        <v>8586</v>
      </c>
      <c r="F2870" s="10" t="s">
        <v>8596</v>
      </c>
      <c r="G2870" s="10" t="s">
        <v>8616</v>
      </c>
      <c r="H2870" s="10" t="s">
        <v>8632</v>
      </c>
      <c r="I2870" s="10" t="s">
        <v>8590</v>
      </c>
      <c r="J2870" s="10" t="s">
        <v>8624</v>
      </c>
      <c r="K2870" s="10" t="s">
        <v>8606</v>
      </c>
      <c r="L2870" s="10" t="s">
        <v>8615</v>
      </c>
      <c r="M2870" s="10" t="s">
        <v>8611</v>
      </c>
      <c r="N2870" s="12" t="s">
        <v>11</v>
      </c>
      <c r="O2870" s="12" t="s">
        <v>13</v>
      </c>
      <c r="P2870" s="12" t="s">
        <v>22</v>
      </c>
      <c r="Q2870" s="12" t="s">
        <v>31</v>
      </c>
      <c r="R2870" s="12" t="s">
        <v>14</v>
      </c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3">
        <f>ROUNDUP(SUM(VLOOKUP(F2870,'Pontuação 3.0'!A$2:B$11,2,FALSE),VLOOKUP(E2870,'Pontuação 3.0'!C$2:D$11,2,FALSE),VLOOKUP(H2870,'Pontuação 3.0'!I$2:J$11,2,FALSE),VLOOKUP(J2870,'Pontuação 3.0'!G$2:H$11,2,FALSE),VLOOKUP(G2870,'Pontuação 3.0'!E$2:F$11,2,FALSE),VLOOKUP(K2870,'Pontuação 3.0'!K$2:L$11,2,FALSE),VLOOKUP(L2870,'Pontuação 3.0'!M$2:N$13,2,FALSE)),0)</f>
        <v>2345</v>
      </c>
      <c r="AD2870" s="14">
        <f t="shared" si="1"/>
        <v>235</v>
      </c>
      <c r="AE2870" s="14" t="str">
        <f t="array" ref="AE2870">IFERROR(INDEX('Pontuação 3.0'!G$13:G$191, MATCH(AD2870, 'Pontuação 3.0'!F$13:F$191, 0)), "Faixa Indefinida")</f>
        <v>B</v>
      </c>
      <c r="AF2870" s="14">
        <f t="shared" si="2"/>
        <v>0</v>
      </c>
      <c r="AG2870" s="14">
        <f t="shared" si="3"/>
        <v>1</v>
      </c>
      <c r="AH2870" s="14">
        <f t="shared" si="4"/>
        <v>0</v>
      </c>
      <c r="AI2870" s="14">
        <f t="shared" si="5"/>
        <v>0</v>
      </c>
      <c r="AJ2870" s="10"/>
    </row>
    <row r="2871" ht="15.75" customHeight="1">
      <c r="A2871" s="9">
        <v>45697.0</v>
      </c>
      <c r="B2871" s="10" t="s">
        <v>6522</v>
      </c>
      <c r="C2871" s="10" t="s">
        <v>6523</v>
      </c>
      <c r="D2871" s="11">
        <v>2.2999846312E10</v>
      </c>
      <c r="E2871" s="10" t="s">
        <v>8622</v>
      </c>
      <c r="F2871" s="10" t="s">
        <v>8587</v>
      </c>
      <c r="G2871" s="10" t="s">
        <v>8588</v>
      </c>
      <c r="H2871" s="10" t="s">
        <v>8598</v>
      </c>
      <c r="I2871" s="10" t="s">
        <v>8590</v>
      </c>
      <c r="J2871" s="10" t="s">
        <v>8599</v>
      </c>
      <c r="K2871" s="10" t="s">
        <v>8590</v>
      </c>
      <c r="L2871" s="10" t="s">
        <v>8607</v>
      </c>
      <c r="M2871" s="10" t="s">
        <v>8601</v>
      </c>
      <c r="N2871" s="12" t="s">
        <v>11</v>
      </c>
      <c r="O2871" s="12" t="s">
        <v>13</v>
      </c>
      <c r="P2871" s="12" t="s">
        <v>22</v>
      </c>
      <c r="Q2871" s="12" t="s">
        <v>15</v>
      </c>
      <c r="R2871" s="12" t="s">
        <v>14</v>
      </c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3">
        <f>ROUNDUP(SUM(VLOOKUP(F2871,'Pontuação 3.0'!A$2:B$11,2,FALSE),VLOOKUP(E2871,'Pontuação 3.0'!C$2:D$11,2,FALSE),VLOOKUP(H2871,'Pontuação 3.0'!I$2:J$11,2,FALSE),VLOOKUP(J2871,'Pontuação 3.0'!G$2:H$11,2,FALSE),VLOOKUP(G2871,'Pontuação 3.0'!E$2:F$11,2,FALSE),VLOOKUP(K2871,'Pontuação 3.0'!K$2:L$11,2,FALSE),VLOOKUP(L2871,'Pontuação 3.0'!M$2:N$13,2,FALSE)),0)</f>
        <v>2062</v>
      </c>
      <c r="AD2871" s="14">
        <f t="shared" si="1"/>
        <v>206</v>
      </c>
      <c r="AE2871" s="14" t="str">
        <f t="array" ref="AE2871">IFERROR(INDEX('Pontuação 3.0'!G$13:G$191, MATCH(AD2871, 'Pontuação 3.0'!F$13:F$191, 0)), "Faixa Indefinida")</f>
        <v>C</v>
      </c>
      <c r="AF2871" s="14">
        <f t="shared" si="2"/>
        <v>0</v>
      </c>
      <c r="AG2871" s="14">
        <f t="shared" si="3"/>
        <v>0</v>
      </c>
      <c r="AH2871" s="14">
        <f t="shared" si="4"/>
        <v>1</v>
      </c>
      <c r="AI2871" s="14">
        <f t="shared" si="5"/>
        <v>0</v>
      </c>
      <c r="AJ2871" s="10"/>
    </row>
    <row r="2872" ht="15.75" customHeight="1">
      <c r="A2872" s="9">
        <v>45697.0</v>
      </c>
      <c r="B2872" s="10" t="s">
        <v>6524</v>
      </c>
      <c r="C2872" s="10" t="s">
        <v>6525</v>
      </c>
      <c r="D2872" s="11">
        <v>5.511967235783E12</v>
      </c>
      <c r="E2872" s="10" t="s">
        <v>8586</v>
      </c>
      <c r="F2872" s="10" t="s">
        <v>8640</v>
      </c>
      <c r="G2872" s="10" t="s">
        <v>8597</v>
      </c>
      <c r="H2872" s="10" t="s">
        <v>8626</v>
      </c>
      <c r="I2872" s="10" t="s">
        <v>8590</v>
      </c>
      <c r="J2872" s="10" t="s">
        <v>8599</v>
      </c>
      <c r="K2872" s="10" t="s">
        <v>8590</v>
      </c>
      <c r="L2872" s="10" t="s">
        <v>8629</v>
      </c>
      <c r="M2872" s="10" t="s">
        <v>8611</v>
      </c>
      <c r="N2872" s="12" t="s">
        <v>11</v>
      </c>
      <c r="O2872" s="12" t="s">
        <v>13</v>
      </c>
      <c r="P2872" s="12" t="s">
        <v>12</v>
      </c>
      <c r="Q2872" s="12" t="s">
        <v>15</v>
      </c>
      <c r="R2872" s="12" t="s">
        <v>14</v>
      </c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3">
        <f>ROUNDUP(SUM(VLOOKUP(F2872,'Pontuação 3.0'!A$2:B$11,2,FALSE),VLOOKUP(E2872,'Pontuação 3.0'!C$2:D$11,2,FALSE),VLOOKUP(H2872,'Pontuação 3.0'!I$2:J$11,2,FALSE),VLOOKUP(J2872,'Pontuação 3.0'!G$2:H$11,2,FALSE),VLOOKUP(G2872,'Pontuação 3.0'!E$2:F$11,2,FALSE),VLOOKUP(K2872,'Pontuação 3.0'!K$2:L$11,2,FALSE),VLOOKUP(L2872,'Pontuação 3.0'!M$2:N$13,2,FALSE)),0)</f>
        <v>1697</v>
      </c>
      <c r="AD2872" s="14">
        <f t="shared" si="1"/>
        <v>170</v>
      </c>
      <c r="AE2872" s="14" t="str">
        <f t="array" ref="AE2872">IFERROR(INDEX('Pontuação 3.0'!G$13:G$191, MATCH(AD2872, 'Pontuação 3.0'!F$13:F$191, 0)), "Faixa Indefinida")</f>
        <v>D</v>
      </c>
      <c r="AF2872" s="14">
        <f t="shared" si="2"/>
        <v>0</v>
      </c>
      <c r="AG2872" s="14">
        <f t="shared" si="3"/>
        <v>0</v>
      </c>
      <c r="AH2872" s="14">
        <f t="shared" si="4"/>
        <v>0</v>
      </c>
      <c r="AI2872" s="14">
        <f t="shared" si="5"/>
        <v>1</v>
      </c>
      <c r="AJ2872" s="10"/>
    </row>
    <row r="2873" ht="15.75" customHeight="1">
      <c r="A2873" s="9">
        <v>45697.0</v>
      </c>
      <c r="B2873" s="10" t="s">
        <v>6524</v>
      </c>
      <c r="C2873" s="10" t="s">
        <v>6525</v>
      </c>
      <c r="D2873" s="11">
        <v>5.511967235783E12</v>
      </c>
      <c r="E2873" s="10" t="s">
        <v>8586</v>
      </c>
      <c r="F2873" s="10" t="s">
        <v>8640</v>
      </c>
      <c r="G2873" s="10" t="s">
        <v>8597</v>
      </c>
      <c r="H2873" s="10" t="s">
        <v>8605</v>
      </c>
      <c r="I2873" s="10" t="s">
        <v>8590</v>
      </c>
      <c r="J2873" s="10" t="s">
        <v>8599</v>
      </c>
      <c r="K2873" s="10" t="s">
        <v>8590</v>
      </c>
      <c r="L2873" s="10" t="s">
        <v>8629</v>
      </c>
      <c r="M2873" s="10" t="s">
        <v>8611</v>
      </c>
      <c r="N2873" s="12" t="s">
        <v>11</v>
      </c>
      <c r="O2873" s="12" t="s">
        <v>13</v>
      </c>
      <c r="P2873" s="12" t="s">
        <v>12</v>
      </c>
      <c r="Q2873" s="12" t="s">
        <v>15</v>
      </c>
      <c r="R2873" s="12" t="s">
        <v>14</v>
      </c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3">
        <f>ROUNDUP(SUM(VLOOKUP(F2873,'Pontuação 3.0'!A$2:B$11,2,FALSE),VLOOKUP(E2873,'Pontuação 3.0'!C$2:D$11,2,FALSE),VLOOKUP(H2873,'Pontuação 3.0'!I$2:J$11,2,FALSE),VLOOKUP(J2873,'Pontuação 3.0'!G$2:H$11,2,FALSE),VLOOKUP(G2873,'Pontuação 3.0'!E$2:F$11,2,FALSE),VLOOKUP(K2873,'Pontuação 3.0'!K$2:L$11,2,FALSE),VLOOKUP(L2873,'Pontuação 3.0'!M$2:N$13,2,FALSE)),0)</f>
        <v>1781</v>
      </c>
      <c r="AD2873" s="14">
        <f t="shared" si="1"/>
        <v>178</v>
      </c>
      <c r="AE2873" s="14" t="str">
        <f t="array" ref="AE2873">IFERROR(INDEX('Pontuação 3.0'!G$13:G$191, MATCH(AD2873, 'Pontuação 3.0'!F$13:F$191, 0)), "Faixa Indefinida")</f>
        <v>D</v>
      </c>
      <c r="AF2873" s="14">
        <f t="shared" si="2"/>
        <v>0</v>
      </c>
      <c r="AG2873" s="14">
        <f t="shared" si="3"/>
        <v>0</v>
      </c>
      <c r="AH2873" s="14">
        <f t="shared" si="4"/>
        <v>0</v>
      </c>
      <c r="AI2873" s="14">
        <f t="shared" si="5"/>
        <v>1</v>
      </c>
      <c r="AJ2873" s="10"/>
    </row>
    <row r="2874" ht="15.75" customHeight="1">
      <c r="A2874" s="9">
        <v>45697.0</v>
      </c>
      <c r="B2874" s="10" t="s">
        <v>6526</v>
      </c>
      <c r="C2874" s="10" t="s">
        <v>6527</v>
      </c>
      <c r="D2874" s="11">
        <v>9.198536923E10</v>
      </c>
      <c r="E2874" s="10" t="s">
        <v>8586</v>
      </c>
      <c r="F2874" s="10" t="s">
        <v>8596</v>
      </c>
      <c r="G2874" s="10" t="s">
        <v>8620</v>
      </c>
      <c r="H2874" s="10" t="s">
        <v>8598</v>
      </c>
      <c r="I2874" s="10" t="s">
        <v>8590</v>
      </c>
      <c r="J2874" s="10" t="s">
        <v>8599</v>
      </c>
      <c r="K2874" s="10" t="s">
        <v>8590</v>
      </c>
      <c r="L2874" s="10" t="s">
        <v>8592</v>
      </c>
      <c r="M2874" s="10" t="s">
        <v>8625</v>
      </c>
      <c r="N2874" s="12" t="s">
        <v>11</v>
      </c>
      <c r="O2874" s="12" t="s">
        <v>13</v>
      </c>
      <c r="P2874" s="12" t="s">
        <v>19</v>
      </c>
      <c r="Q2874" s="12" t="s">
        <v>15</v>
      </c>
      <c r="R2874" s="12" t="s">
        <v>23</v>
      </c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3">
        <f>ROUNDUP(SUM(VLOOKUP(F2874,'Pontuação 3.0'!A$2:B$11,2,FALSE),VLOOKUP(E2874,'Pontuação 3.0'!C$2:D$11,2,FALSE),VLOOKUP(H2874,'Pontuação 3.0'!I$2:J$11,2,FALSE),VLOOKUP(J2874,'Pontuação 3.0'!G$2:H$11,2,FALSE),VLOOKUP(G2874,'Pontuação 3.0'!E$2:F$11,2,FALSE),VLOOKUP(K2874,'Pontuação 3.0'!K$2:L$11,2,FALSE),VLOOKUP(L2874,'Pontuação 3.0'!M$2:N$13,2,FALSE)),0)</f>
        <v>1849</v>
      </c>
      <c r="AD2874" s="14">
        <f t="shared" si="1"/>
        <v>185</v>
      </c>
      <c r="AE2874" s="14" t="str">
        <f t="array" ref="AE2874">IFERROR(INDEX('Pontuação 3.0'!G$13:G$191, MATCH(AD2874, 'Pontuação 3.0'!F$13:F$191, 0)), "Faixa Indefinida")</f>
        <v>D</v>
      </c>
      <c r="AF2874" s="14">
        <f t="shared" si="2"/>
        <v>0</v>
      </c>
      <c r="AG2874" s="14">
        <f t="shared" si="3"/>
        <v>0</v>
      </c>
      <c r="AH2874" s="14">
        <f t="shared" si="4"/>
        <v>0</v>
      </c>
      <c r="AI2874" s="14">
        <f t="shared" si="5"/>
        <v>1</v>
      </c>
      <c r="AJ2874" s="10"/>
    </row>
    <row r="2875" ht="15.75" customHeight="1">
      <c r="A2875" s="9">
        <v>45697.0</v>
      </c>
      <c r="B2875" s="10" t="s">
        <v>6528</v>
      </c>
      <c r="C2875" s="10" t="s">
        <v>6529</v>
      </c>
      <c r="D2875" s="11">
        <v>6.999366293E10</v>
      </c>
      <c r="E2875" s="10" t="s">
        <v>8586</v>
      </c>
      <c r="F2875" s="10" t="s">
        <v>8587</v>
      </c>
      <c r="G2875" s="10" t="s">
        <v>8588</v>
      </c>
      <c r="H2875" s="10" t="s">
        <v>8598</v>
      </c>
      <c r="I2875" s="10" t="s">
        <v>8590</v>
      </c>
      <c r="J2875" s="10" t="s">
        <v>8599</v>
      </c>
      <c r="K2875" s="10" t="s">
        <v>8590</v>
      </c>
      <c r="L2875" s="10" t="s">
        <v>8592</v>
      </c>
      <c r="M2875" s="10" t="s">
        <v>8625</v>
      </c>
      <c r="N2875" s="12" t="s">
        <v>11</v>
      </c>
      <c r="O2875" s="12" t="s">
        <v>13</v>
      </c>
      <c r="P2875" s="12" t="s">
        <v>19</v>
      </c>
      <c r="Q2875" s="12" t="s">
        <v>49</v>
      </c>
      <c r="R2875" s="12" t="s">
        <v>14</v>
      </c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3">
        <f>ROUNDUP(SUM(VLOOKUP(F2875,'Pontuação 3.0'!A$2:B$11,2,FALSE),VLOOKUP(E2875,'Pontuação 3.0'!C$2:D$11,2,FALSE),VLOOKUP(H2875,'Pontuação 3.0'!I$2:J$11,2,FALSE),VLOOKUP(J2875,'Pontuação 3.0'!G$2:H$11,2,FALSE),VLOOKUP(G2875,'Pontuação 3.0'!E$2:F$11,2,FALSE),VLOOKUP(K2875,'Pontuação 3.0'!K$2:L$11,2,FALSE),VLOOKUP(L2875,'Pontuação 3.0'!M$2:N$13,2,FALSE)),0)</f>
        <v>2122</v>
      </c>
      <c r="AD2875" s="14">
        <f t="shared" si="1"/>
        <v>212</v>
      </c>
      <c r="AE2875" s="14" t="str">
        <f t="array" ref="AE2875">IFERROR(INDEX('Pontuação 3.0'!G$13:G$191, MATCH(AD2875, 'Pontuação 3.0'!F$13:F$191, 0)), "Faixa Indefinida")</f>
        <v>C</v>
      </c>
      <c r="AF2875" s="14">
        <f t="shared" si="2"/>
        <v>0</v>
      </c>
      <c r="AG2875" s="14">
        <f t="shared" si="3"/>
        <v>0</v>
      </c>
      <c r="AH2875" s="14">
        <f t="shared" si="4"/>
        <v>1</v>
      </c>
      <c r="AI2875" s="14">
        <f t="shared" si="5"/>
        <v>0</v>
      </c>
      <c r="AJ2875" s="10"/>
    </row>
    <row r="2876" ht="15.75" customHeight="1">
      <c r="A2876" s="9">
        <v>45697.0</v>
      </c>
      <c r="B2876" s="10" t="s">
        <v>4682</v>
      </c>
      <c r="C2876" s="10" t="s">
        <v>6530</v>
      </c>
      <c r="D2876" s="11">
        <v>3.4999049732E10</v>
      </c>
      <c r="E2876" s="10" t="s">
        <v>8622</v>
      </c>
      <c r="F2876" s="10" t="s">
        <v>8587</v>
      </c>
      <c r="G2876" s="10" t="s">
        <v>8616</v>
      </c>
      <c r="H2876" s="10" t="s">
        <v>8598</v>
      </c>
      <c r="I2876" s="10" t="s">
        <v>8590</v>
      </c>
      <c r="J2876" s="10" t="s">
        <v>8617</v>
      </c>
      <c r="K2876" s="10" t="s">
        <v>8590</v>
      </c>
      <c r="L2876" s="10" t="s">
        <v>8615</v>
      </c>
      <c r="M2876" s="10" t="s">
        <v>8625</v>
      </c>
      <c r="N2876" s="12" t="s">
        <v>11</v>
      </c>
      <c r="O2876" s="12" t="s">
        <v>13</v>
      </c>
      <c r="P2876" s="12" t="s">
        <v>22</v>
      </c>
      <c r="Q2876" s="12" t="s">
        <v>31</v>
      </c>
      <c r="R2876" s="12" t="s">
        <v>14</v>
      </c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3">
        <f>ROUNDUP(SUM(VLOOKUP(F2876,'Pontuação 3.0'!A$2:B$11,2,FALSE),VLOOKUP(E2876,'Pontuação 3.0'!C$2:D$11,2,FALSE),VLOOKUP(H2876,'Pontuação 3.0'!I$2:J$11,2,FALSE),VLOOKUP(J2876,'Pontuação 3.0'!G$2:H$11,2,FALSE),VLOOKUP(G2876,'Pontuação 3.0'!E$2:F$11,2,FALSE),VLOOKUP(K2876,'Pontuação 3.0'!K$2:L$11,2,FALSE),VLOOKUP(L2876,'Pontuação 3.0'!M$2:N$13,2,FALSE)),0)</f>
        <v>2547</v>
      </c>
      <c r="AD2876" s="14">
        <f t="shared" si="1"/>
        <v>255</v>
      </c>
      <c r="AE2876" s="14" t="str">
        <f t="array" ref="AE2876">IFERROR(INDEX('Pontuação 3.0'!G$13:G$191, MATCH(AD2876, 'Pontuação 3.0'!F$13:F$191, 0)), "Faixa Indefinida")</f>
        <v>A</v>
      </c>
      <c r="AF2876" s="14">
        <f t="shared" si="2"/>
        <v>1</v>
      </c>
      <c r="AG2876" s="14">
        <f t="shared" si="3"/>
        <v>0</v>
      </c>
      <c r="AH2876" s="14">
        <f t="shared" si="4"/>
        <v>0</v>
      </c>
      <c r="AI2876" s="14">
        <f t="shared" si="5"/>
        <v>0</v>
      </c>
      <c r="AJ2876" s="10"/>
    </row>
    <row r="2877" ht="15.75" customHeight="1">
      <c r="A2877" s="9">
        <v>45697.0</v>
      </c>
      <c r="B2877" s="10" t="s">
        <v>318</v>
      </c>
      <c r="C2877" s="10" t="s">
        <v>6533</v>
      </c>
      <c r="D2877" s="11">
        <v>6.193256557E9</v>
      </c>
      <c r="E2877" s="10" t="s">
        <v>8586</v>
      </c>
      <c r="F2877" s="10" t="s">
        <v>8596</v>
      </c>
      <c r="G2877" s="10" t="s">
        <v>8588</v>
      </c>
      <c r="H2877" s="10" t="s">
        <v>8589</v>
      </c>
      <c r="I2877" s="10" t="s">
        <v>8590</v>
      </c>
      <c r="J2877" s="10" t="s">
        <v>8617</v>
      </c>
      <c r="K2877" s="10" t="s">
        <v>8590</v>
      </c>
      <c r="L2877" s="10" t="s">
        <v>8615</v>
      </c>
      <c r="M2877" s="10" t="s">
        <v>8601</v>
      </c>
      <c r="N2877" s="12" t="s">
        <v>11</v>
      </c>
      <c r="O2877" s="12" t="s">
        <v>13</v>
      </c>
      <c r="P2877" s="12" t="s">
        <v>80</v>
      </c>
      <c r="Q2877" s="12" t="s">
        <v>45</v>
      </c>
      <c r="R2877" s="12" t="s">
        <v>14</v>
      </c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3">
        <f>ROUNDUP(SUM(VLOOKUP(F2877,'Pontuação 3.0'!A$2:B$11,2,FALSE),VLOOKUP(E2877,'Pontuação 3.0'!C$2:D$11,2,FALSE),VLOOKUP(H2877,'Pontuação 3.0'!I$2:J$11,2,FALSE),VLOOKUP(J2877,'Pontuação 3.0'!G$2:H$11,2,FALSE),VLOOKUP(G2877,'Pontuação 3.0'!E$2:F$11,2,FALSE),VLOOKUP(K2877,'Pontuação 3.0'!K$2:L$11,2,FALSE),VLOOKUP(L2877,'Pontuação 3.0'!M$2:N$13,2,FALSE)),0)</f>
        <v>2437</v>
      </c>
      <c r="AD2877" s="14">
        <f t="shared" si="1"/>
        <v>244</v>
      </c>
      <c r="AE2877" s="14" t="str">
        <f t="array" ref="AE2877">IFERROR(INDEX('Pontuação 3.0'!G$13:G$191, MATCH(AD2877, 'Pontuação 3.0'!F$13:F$191, 0)), "Faixa Indefinida")</f>
        <v>A</v>
      </c>
      <c r="AF2877" s="14">
        <f t="shared" si="2"/>
        <v>1</v>
      </c>
      <c r="AG2877" s="14">
        <f t="shared" si="3"/>
        <v>0</v>
      </c>
      <c r="AH2877" s="14">
        <f t="shared" si="4"/>
        <v>0</v>
      </c>
      <c r="AI2877" s="14">
        <f t="shared" si="5"/>
        <v>0</v>
      </c>
      <c r="AJ2877" s="10"/>
    </row>
    <row r="2878" ht="15.75" customHeight="1">
      <c r="A2878" s="9">
        <v>45697.0</v>
      </c>
      <c r="B2878" s="10" t="s">
        <v>367</v>
      </c>
      <c r="C2878" s="10" t="s">
        <v>6534</v>
      </c>
      <c r="D2878" s="11">
        <v>7.5992739156E10</v>
      </c>
      <c r="E2878" s="10" t="s">
        <v>8586</v>
      </c>
      <c r="F2878" s="10" t="s">
        <v>8587</v>
      </c>
      <c r="G2878" s="10" t="s">
        <v>8623</v>
      </c>
      <c r="H2878" s="10" t="s">
        <v>8598</v>
      </c>
      <c r="I2878" s="10" t="s">
        <v>8590</v>
      </c>
      <c r="J2878" s="10" t="s">
        <v>8617</v>
      </c>
      <c r="K2878" s="10" t="s">
        <v>8606</v>
      </c>
      <c r="L2878" s="10" t="s">
        <v>8592</v>
      </c>
      <c r="M2878" s="10" t="s">
        <v>8601</v>
      </c>
      <c r="N2878" s="12" t="s">
        <v>11</v>
      </c>
      <c r="O2878" s="12" t="s">
        <v>13</v>
      </c>
      <c r="P2878" s="12" t="s">
        <v>22</v>
      </c>
      <c r="Q2878" s="12" t="s">
        <v>31</v>
      </c>
      <c r="R2878" s="12" t="s">
        <v>14</v>
      </c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3">
        <f>ROUNDUP(SUM(VLOOKUP(F2878,'Pontuação 3.0'!A$2:B$11,2,FALSE),VLOOKUP(E2878,'Pontuação 3.0'!C$2:D$11,2,FALSE),VLOOKUP(H2878,'Pontuação 3.0'!I$2:J$11,2,FALSE),VLOOKUP(J2878,'Pontuação 3.0'!G$2:H$11,2,FALSE),VLOOKUP(G2878,'Pontuação 3.0'!E$2:F$11,2,FALSE),VLOOKUP(K2878,'Pontuação 3.0'!K$2:L$11,2,FALSE),VLOOKUP(L2878,'Pontuação 3.0'!M$2:N$13,2,FALSE)),0)</f>
        <v>2718</v>
      </c>
      <c r="AD2878" s="14">
        <f t="shared" si="1"/>
        <v>272</v>
      </c>
      <c r="AE2878" s="14" t="str">
        <f t="array" ref="AE2878">IFERROR(INDEX('Pontuação 3.0'!G$13:G$191, MATCH(AD2878, 'Pontuação 3.0'!F$13:F$191, 0)), "Faixa Indefinida")</f>
        <v>A</v>
      </c>
      <c r="AF2878" s="14">
        <f t="shared" si="2"/>
        <v>1</v>
      </c>
      <c r="AG2878" s="14">
        <f t="shared" si="3"/>
        <v>0</v>
      </c>
      <c r="AH2878" s="14">
        <f t="shared" si="4"/>
        <v>0</v>
      </c>
      <c r="AI2878" s="14">
        <f t="shared" si="5"/>
        <v>0</v>
      </c>
      <c r="AJ2878" s="10"/>
    </row>
    <row r="2879" ht="15.75" customHeight="1">
      <c r="A2879" s="9">
        <v>45697.0</v>
      </c>
      <c r="B2879" s="10" t="s">
        <v>6531</v>
      </c>
      <c r="C2879" s="10" t="s">
        <v>6532</v>
      </c>
      <c r="D2879" s="11">
        <v>6.3984484778E10</v>
      </c>
      <c r="E2879" s="10" t="s">
        <v>8586</v>
      </c>
      <c r="F2879" s="10" t="s">
        <v>8587</v>
      </c>
      <c r="G2879" s="10" t="s">
        <v>8588</v>
      </c>
      <c r="H2879" s="10" t="s">
        <v>8605</v>
      </c>
      <c r="I2879" s="10" t="s">
        <v>8614</v>
      </c>
      <c r="J2879" s="10" t="s">
        <v>8599</v>
      </c>
      <c r="K2879" s="10" t="s">
        <v>8590</v>
      </c>
      <c r="L2879" s="10" t="s">
        <v>8615</v>
      </c>
      <c r="M2879" s="10" t="s">
        <v>8601</v>
      </c>
      <c r="N2879" s="12" t="s">
        <v>11</v>
      </c>
      <c r="O2879" s="12" t="s">
        <v>13</v>
      </c>
      <c r="P2879" s="12" t="s">
        <v>77</v>
      </c>
      <c r="Q2879" s="12" t="s">
        <v>49</v>
      </c>
      <c r="R2879" s="12" t="s">
        <v>14</v>
      </c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3">
        <f>ROUNDUP(SUM(VLOOKUP(F2879,'Pontuação 3.0'!A$2:B$11,2,FALSE),VLOOKUP(E2879,'Pontuação 3.0'!C$2:D$11,2,FALSE),VLOOKUP(H2879,'Pontuação 3.0'!I$2:J$11,2,FALSE),VLOOKUP(J2879,'Pontuação 3.0'!G$2:H$11,2,FALSE),VLOOKUP(G2879,'Pontuação 3.0'!E$2:F$11,2,FALSE),VLOOKUP(K2879,'Pontuação 3.0'!K$2:L$11,2,FALSE),VLOOKUP(L2879,'Pontuação 3.0'!M$2:N$13,2,FALSE)),0)</f>
        <v>2144</v>
      </c>
      <c r="AD2879" s="14">
        <f t="shared" si="1"/>
        <v>214</v>
      </c>
      <c r="AE2879" s="14" t="str">
        <f t="array" ref="AE2879">IFERROR(INDEX('Pontuação 3.0'!G$13:G$191, MATCH(AD2879, 'Pontuação 3.0'!F$13:F$191, 0)), "Faixa Indefinida")</f>
        <v>B</v>
      </c>
      <c r="AF2879" s="14">
        <f t="shared" si="2"/>
        <v>0</v>
      </c>
      <c r="AG2879" s="14">
        <f t="shared" si="3"/>
        <v>1</v>
      </c>
      <c r="AH2879" s="14">
        <f t="shared" si="4"/>
        <v>0</v>
      </c>
      <c r="AI2879" s="14">
        <f t="shared" si="5"/>
        <v>0</v>
      </c>
      <c r="AJ2879" s="10"/>
    </row>
    <row r="2880" ht="15.75" customHeight="1">
      <c r="A2880" s="9">
        <v>45697.0</v>
      </c>
      <c r="B2880" s="10" t="s">
        <v>8803</v>
      </c>
      <c r="C2880" s="10" t="s">
        <v>6540</v>
      </c>
      <c r="D2880" s="11">
        <v>1.1967741255E10</v>
      </c>
      <c r="E2880" s="10" t="s">
        <v>8586</v>
      </c>
      <c r="F2880" s="10" t="s">
        <v>8631</v>
      </c>
      <c r="G2880" s="10" t="s">
        <v>8628</v>
      </c>
      <c r="H2880" s="10" t="s">
        <v>8626</v>
      </c>
      <c r="I2880" s="10" t="s">
        <v>8590</v>
      </c>
      <c r="J2880" s="10" t="s">
        <v>8617</v>
      </c>
      <c r="K2880" s="10" t="s">
        <v>8590</v>
      </c>
      <c r="L2880" s="10" t="s">
        <v>8592</v>
      </c>
      <c r="M2880" s="10" t="s">
        <v>8601</v>
      </c>
      <c r="N2880" s="12" t="s">
        <v>11</v>
      </c>
      <c r="O2880" s="12" t="s">
        <v>13</v>
      </c>
      <c r="P2880" s="12" t="s">
        <v>22</v>
      </c>
      <c r="Q2880" s="12" t="s">
        <v>15</v>
      </c>
      <c r="R2880" s="12" t="s">
        <v>14</v>
      </c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3">
        <f>ROUNDUP(SUM(VLOOKUP(F2880,'Pontuação 3.0'!A$2:B$11,2,FALSE),VLOOKUP(E2880,'Pontuação 3.0'!C$2:D$11,2,FALSE),VLOOKUP(H2880,'Pontuação 3.0'!I$2:J$11,2,FALSE),VLOOKUP(J2880,'Pontuação 3.0'!G$2:H$11,2,FALSE),VLOOKUP(G2880,'Pontuação 3.0'!E$2:F$11,2,FALSE),VLOOKUP(K2880,'Pontuação 3.0'!K$2:L$11,2,FALSE),VLOOKUP(L2880,'Pontuação 3.0'!M$2:N$13,2,FALSE)),0)</f>
        <v>2084</v>
      </c>
      <c r="AD2880" s="14">
        <f t="shared" si="1"/>
        <v>208</v>
      </c>
      <c r="AE2880" s="14" t="str">
        <f t="array" ref="AE2880">IFERROR(INDEX('Pontuação 3.0'!G$13:G$191, MATCH(AD2880, 'Pontuação 3.0'!F$13:F$191, 0)), "Faixa Indefinida")</f>
        <v>C</v>
      </c>
      <c r="AF2880" s="14">
        <f t="shared" si="2"/>
        <v>0</v>
      </c>
      <c r="AG2880" s="14">
        <f t="shared" si="3"/>
        <v>0</v>
      </c>
      <c r="AH2880" s="14">
        <f t="shared" si="4"/>
        <v>1</v>
      </c>
      <c r="AI2880" s="14">
        <f t="shared" si="5"/>
        <v>0</v>
      </c>
      <c r="AJ2880" s="10"/>
    </row>
    <row r="2881" ht="15.75" customHeight="1">
      <c r="A2881" s="9">
        <v>45697.0</v>
      </c>
      <c r="B2881" s="10" t="s">
        <v>6537</v>
      </c>
      <c r="C2881" s="10" t="s">
        <v>6538</v>
      </c>
      <c r="D2881" s="11">
        <v>3.1684859096E10</v>
      </c>
      <c r="E2881" s="10" t="s">
        <v>8586</v>
      </c>
      <c r="F2881" s="10" t="s">
        <v>8587</v>
      </c>
      <c r="G2881" s="10" t="s">
        <v>8620</v>
      </c>
      <c r="H2881" s="10" t="s">
        <v>8589</v>
      </c>
      <c r="I2881" s="10" t="s">
        <v>8590</v>
      </c>
      <c r="J2881" s="10" t="s">
        <v>8599</v>
      </c>
      <c r="K2881" s="10" t="s">
        <v>8590</v>
      </c>
      <c r="L2881" s="10" t="s">
        <v>8600</v>
      </c>
      <c r="M2881" s="10" t="s">
        <v>8611</v>
      </c>
      <c r="N2881" s="12" t="s">
        <v>11</v>
      </c>
      <c r="O2881" s="12" t="s">
        <v>13</v>
      </c>
      <c r="P2881" s="12" t="s">
        <v>114</v>
      </c>
      <c r="Q2881" s="12" t="s">
        <v>49</v>
      </c>
      <c r="R2881" s="12" t="s">
        <v>14</v>
      </c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3">
        <f>ROUNDUP(SUM(VLOOKUP(F2881,'Pontuação 3.0'!A$2:B$11,2,FALSE),VLOOKUP(E2881,'Pontuação 3.0'!C$2:D$11,2,FALSE),VLOOKUP(H2881,'Pontuação 3.0'!I$2:J$11,2,FALSE),VLOOKUP(J2881,'Pontuação 3.0'!G$2:H$11,2,FALSE),VLOOKUP(G2881,'Pontuação 3.0'!E$2:F$11,2,FALSE),VLOOKUP(K2881,'Pontuação 3.0'!K$2:L$11,2,FALSE),VLOOKUP(L2881,'Pontuação 3.0'!M$2:N$13,2,FALSE)),0)</f>
        <v>2263</v>
      </c>
      <c r="AD2881" s="14">
        <f t="shared" si="1"/>
        <v>226</v>
      </c>
      <c r="AE2881" s="14" t="str">
        <f t="array" ref="AE2881">IFERROR(INDEX('Pontuação 3.0'!G$13:G$191, MATCH(AD2881, 'Pontuação 3.0'!F$13:F$191, 0)), "Faixa Indefinida")</f>
        <v>B</v>
      </c>
      <c r="AF2881" s="14">
        <f t="shared" si="2"/>
        <v>0</v>
      </c>
      <c r="AG2881" s="14">
        <f t="shared" si="3"/>
        <v>1</v>
      </c>
      <c r="AH2881" s="14">
        <f t="shared" si="4"/>
        <v>0</v>
      </c>
      <c r="AI2881" s="14">
        <f t="shared" si="5"/>
        <v>0</v>
      </c>
      <c r="AJ2881" s="10"/>
    </row>
    <row r="2882" ht="15.75" customHeight="1">
      <c r="A2882" s="9">
        <v>45697.0</v>
      </c>
      <c r="B2882" s="10" t="s">
        <v>207</v>
      </c>
      <c r="C2882" s="10" t="s">
        <v>6545</v>
      </c>
      <c r="D2882" s="11">
        <v>4.1999505298E10</v>
      </c>
      <c r="E2882" s="10" t="s">
        <v>8586</v>
      </c>
      <c r="F2882" s="10" t="s">
        <v>8631</v>
      </c>
      <c r="G2882" s="10" t="s">
        <v>8620</v>
      </c>
      <c r="H2882" s="10" t="s">
        <v>8589</v>
      </c>
      <c r="I2882" s="10" t="s">
        <v>8590</v>
      </c>
      <c r="J2882" s="10" t="s">
        <v>8599</v>
      </c>
      <c r="K2882" s="10" t="s">
        <v>8590</v>
      </c>
      <c r="L2882" s="10" t="s">
        <v>8592</v>
      </c>
      <c r="M2882" s="10" t="s">
        <v>8601</v>
      </c>
      <c r="N2882" s="12" t="s">
        <v>11</v>
      </c>
      <c r="O2882" s="12" t="s">
        <v>13</v>
      </c>
      <c r="P2882" s="12" t="s">
        <v>19</v>
      </c>
      <c r="Q2882" s="12" t="s">
        <v>49</v>
      </c>
      <c r="R2882" s="12" t="s">
        <v>23</v>
      </c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3">
        <f>ROUNDUP(SUM(VLOOKUP(F2882,'Pontuação 3.0'!A$2:B$11,2,FALSE),VLOOKUP(E2882,'Pontuação 3.0'!C$2:D$11,2,FALSE),VLOOKUP(H2882,'Pontuação 3.0'!I$2:J$11,2,FALSE),VLOOKUP(J2882,'Pontuação 3.0'!G$2:H$11,2,FALSE),VLOOKUP(G2882,'Pontuação 3.0'!E$2:F$11,2,FALSE),VLOOKUP(K2882,'Pontuação 3.0'!K$2:L$11,2,FALSE),VLOOKUP(L2882,'Pontuação 3.0'!M$2:N$13,2,FALSE)),0)</f>
        <v>2054</v>
      </c>
      <c r="AD2882" s="14">
        <f t="shared" si="1"/>
        <v>205</v>
      </c>
      <c r="AE2882" s="14" t="str">
        <f t="array" ref="AE2882">IFERROR(INDEX('Pontuação 3.0'!G$13:G$191, MATCH(AD2882, 'Pontuação 3.0'!F$13:F$191, 0)), "Faixa Indefinida")</f>
        <v>C</v>
      </c>
      <c r="AF2882" s="14">
        <f t="shared" si="2"/>
        <v>0</v>
      </c>
      <c r="AG2882" s="14">
        <f t="shared" si="3"/>
        <v>0</v>
      </c>
      <c r="AH2882" s="14">
        <f t="shared" si="4"/>
        <v>1</v>
      </c>
      <c r="AI2882" s="14">
        <f t="shared" si="5"/>
        <v>0</v>
      </c>
      <c r="AJ2882" s="10"/>
    </row>
    <row r="2883" ht="15.75" customHeight="1">
      <c r="A2883" s="9">
        <v>45697.0</v>
      </c>
      <c r="B2883" s="10" t="s">
        <v>6541</v>
      </c>
      <c r="C2883" s="10" t="s">
        <v>6542</v>
      </c>
      <c r="D2883" s="11">
        <v>6.7992339526E10</v>
      </c>
      <c r="E2883" s="10" t="s">
        <v>8622</v>
      </c>
      <c r="F2883" s="10" t="s">
        <v>8596</v>
      </c>
      <c r="G2883" s="10" t="s">
        <v>8620</v>
      </c>
      <c r="H2883" s="10" t="s">
        <v>8598</v>
      </c>
      <c r="I2883" s="10" t="s">
        <v>8590</v>
      </c>
      <c r="J2883" s="10" t="s">
        <v>8599</v>
      </c>
      <c r="K2883" s="10" t="s">
        <v>8590</v>
      </c>
      <c r="L2883" s="10" t="s">
        <v>8615</v>
      </c>
      <c r="M2883" s="10" t="s">
        <v>8611</v>
      </c>
      <c r="N2883" s="12" t="s">
        <v>11</v>
      </c>
      <c r="O2883" s="12" t="s">
        <v>13</v>
      </c>
      <c r="P2883" s="12" t="s">
        <v>12</v>
      </c>
      <c r="Q2883" s="12" t="s">
        <v>15</v>
      </c>
      <c r="R2883" s="12" t="s">
        <v>14</v>
      </c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3">
        <f>ROUNDUP(SUM(VLOOKUP(F2883,'Pontuação 3.0'!A$2:B$11,2,FALSE),VLOOKUP(E2883,'Pontuação 3.0'!C$2:D$11,2,FALSE),VLOOKUP(H2883,'Pontuação 3.0'!I$2:J$11,2,FALSE),VLOOKUP(J2883,'Pontuação 3.0'!G$2:H$11,2,FALSE),VLOOKUP(G2883,'Pontuação 3.0'!E$2:F$11,2,FALSE),VLOOKUP(K2883,'Pontuação 3.0'!K$2:L$11,2,FALSE),VLOOKUP(L2883,'Pontuação 3.0'!M$2:N$13,2,FALSE)),0)</f>
        <v>1905</v>
      </c>
      <c r="AD2883" s="14">
        <f t="shared" si="1"/>
        <v>191</v>
      </c>
      <c r="AE2883" s="14" t="str">
        <f t="array" ref="AE2883">IFERROR(INDEX('Pontuação 3.0'!G$13:G$191, MATCH(AD2883, 'Pontuação 3.0'!F$13:F$191, 0)), "Faixa Indefinida")</f>
        <v>D</v>
      </c>
      <c r="AF2883" s="14">
        <f t="shared" si="2"/>
        <v>0</v>
      </c>
      <c r="AG2883" s="14">
        <f t="shared" si="3"/>
        <v>0</v>
      </c>
      <c r="AH2883" s="14">
        <f t="shared" si="4"/>
        <v>0</v>
      </c>
      <c r="AI2883" s="14">
        <f t="shared" si="5"/>
        <v>1</v>
      </c>
      <c r="AJ2883" s="10"/>
    </row>
    <row r="2884" ht="15.75" customHeight="1">
      <c r="A2884" s="9">
        <v>45697.0</v>
      </c>
      <c r="B2884" s="10" t="s">
        <v>6543</v>
      </c>
      <c r="C2884" s="10" t="s">
        <v>6544</v>
      </c>
      <c r="D2884" s="11">
        <v>2.8999367189E10</v>
      </c>
      <c r="E2884" s="10" t="s">
        <v>8586</v>
      </c>
      <c r="F2884" s="10" t="s">
        <v>8587</v>
      </c>
      <c r="G2884" s="10" t="s">
        <v>8620</v>
      </c>
      <c r="H2884" s="10" t="s">
        <v>8626</v>
      </c>
      <c r="I2884" s="10" t="s">
        <v>8590</v>
      </c>
      <c r="J2884" s="10" t="s">
        <v>8591</v>
      </c>
      <c r="K2884" s="10" t="s">
        <v>8606</v>
      </c>
      <c r="L2884" s="10" t="s">
        <v>8592</v>
      </c>
      <c r="M2884" s="10" t="s">
        <v>8593</v>
      </c>
      <c r="N2884" s="12" t="s">
        <v>11</v>
      </c>
      <c r="O2884" s="12" t="s">
        <v>13</v>
      </c>
      <c r="P2884" s="12" t="s">
        <v>22</v>
      </c>
      <c r="Q2884" s="12" t="s">
        <v>261</v>
      </c>
      <c r="R2884" s="12" t="s">
        <v>23</v>
      </c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3">
        <f>ROUNDUP(SUM(VLOOKUP(F2884,'Pontuação 3.0'!A$2:B$11,2,FALSE),VLOOKUP(E2884,'Pontuação 3.0'!C$2:D$11,2,FALSE),VLOOKUP(H2884,'Pontuação 3.0'!I$2:J$11,2,FALSE),VLOOKUP(J2884,'Pontuação 3.0'!G$2:H$11,2,FALSE),VLOOKUP(G2884,'Pontuação 3.0'!E$2:F$11,2,FALSE),VLOOKUP(K2884,'Pontuação 3.0'!K$2:L$11,2,FALSE),VLOOKUP(L2884,'Pontuação 3.0'!M$2:N$13,2,FALSE)),0)</f>
        <v>2247</v>
      </c>
      <c r="AD2884" s="14">
        <f t="shared" si="1"/>
        <v>225</v>
      </c>
      <c r="AE2884" s="14" t="str">
        <f t="array" ref="AE2884">IFERROR(INDEX('Pontuação 3.0'!G$13:G$191, MATCH(AD2884, 'Pontuação 3.0'!F$13:F$191, 0)), "Faixa Indefinida")</f>
        <v>B</v>
      </c>
      <c r="AF2884" s="14">
        <f t="shared" si="2"/>
        <v>0</v>
      </c>
      <c r="AG2884" s="14">
        <f t="shared" si="3"/>
        <v>1</v>
      </c>
      <c r="AH2884" s="14">
        <f t="shared" si="4"/>
        <v>0</v>
      </c>
      <c r="AI2884" s="14">
        <f t="shared" si="5"/>
        <v>0</v>
      </c>
      <c r="AJ2884" s="10"/>
    </row>
    <row r="2885" ht="15.75" customHeight="1">
      <c r="A2885" s="9">
        <v>45697.0</v>
      </c>
      <c r="B2885" s="10" t="s">
        <v>98</v>
      </c>
      <c r="C2885" s="10" t="s">
        <v>6546</v>
      </c>
      <c r="D2885" s="11">
        <v>4.8991187058E10</v>
      </c>
      <c r="E2885" s="10" t="s">
        <v>8586</v>
      </c>
      <c r="F2885" s="10" t="s">
        <v>8587</v>
      </c>
      <c r="G2885" s="10" t="s">
        <v>8588</v>
      </c>
      <c r="H2885" s="10" t="s">
        <v>8589</v>
      </c>
      <c r="I2885" s="10" t="s">
        <v>8590</v>
      </c>
      <c r="J2885" s="10" t="s">
        <v>8591</v>
      </c>
      <c r="K2885" s="10" t="s">
        <v>8590</v>
      </c>
      <c r="L2885" s="10" t="s">
        <v>8615</v>
      </c>
      <c r="M2885" s="10" t="s">
        <v>8593</v>
      </c>
      <c r="N2885" s="12" t="s">
        <v>11</v>
      </c>
      <c r="O2885" s="12" t="s">
        <v>13</v>
      </c>
      <c r="P2885" s="12" t="s">
        <v>547</v>
      </c>
      <c r="Q2885" s="12" t="s">
        <v>548</v>
      </c>
      <c r="R2885" s="12" t="s">
        <v>14</v>
      </c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3">
        <f>ROUNDUP(SUM(VLOOKUP(F2885,'Pontuação 3.0'!A$2:B$11,2,FALSE),VLOOKUP(E2885,'Pontuação 3.0'!C$2:D$11,2,FALSE),VLOOKUP(H2885,'Pontuação 3.0'!I$2:J$11,2,FALSE),VLOOKUP(J2885,'Pontuação 3.0'!G$2:H$11,2,FALSE),VLOOKUP(G2885,'Pontuação 3.0'!E$2:F$11,2,FALSE),VLOOKUP(K2885,'Pontuação 3.0'!K$2:L$11,2,FALSE),VLOOKUP(L2885,'Pontuação 3.0'!M$2:N$13,2,FALSE)),0)</f>
        <v>2447</v>
      </c>
      <c r="AD2885" s="14">
        <f t="shared" si="1"/>
        <v>245</v>
      </c>
      <c r="AE2885" s="14" t="str">
        <f t="array" ref="AE2885">IFERROR(INDEX('Pontuação 3.0'!G$13:G$191, MATCH(AD2885, 'Pontuação 3.0'!F$13:F$191, 0)), "Faixa Indefinida")</f>
        <v>A</v>
      </c>
      <c r="AF2885" s="14">
        <f t="shared" si="2"/>
        <v>1</v>
      </c>
      <c r="AG2885" s="14">
        <f t="shared" si="3"/>
        <v>0</v>
      </c>
      <c r="AH2885" s="14">
        <f t="shared" si="4"/>
        <v>0</v>
      </c>
      <c r="AI2885" s="14">
        <f t="shared" si="5"/>
        <v>0</v>
      </c>
      <c r="AJ2885" s="10"/>
    </row>
    <row r="2886" ht="15.75" customHeight="1">
      <c r="A2886" s="9">
        <v>45697.0</v>
      </c>
      <c r="B2886" s="10" t="s">
        <v>539</v>
      </c>
      <c r="C2886" s="10" t="s">
        <v>6549</v>
      </c>
      <c r="D2886" s="11">
        <v>6.9992271875E10</v>
      </c>
      <c r="E2886" s="10" t="s">
        <v>8622</v>
      </c>
      <c r="F2886" s="10" t="s">
        <v>8587</v>
      </c>
      <c r="G2886" s="10" t="s">
        <v>8620</v>
      </c>
      <c r="H2886" s="10" t="s">
        <v>8598</v>
      </c>
      <c r="I2886" s="10" t="s">
        <v>8590</v>
      </c>
      <c r="J2886" s="10" t="s">
        <v>8591</v>
      </c>
      <c r="K2886" s="10" t="s">
        <v>8606</v>
      </c>
      <c r="L2886" s="10" t="s">
        <v>8615</v>
      </c>
      <c r="M2886" s="10" t="s">
        <v>8611</v>
      </c>
      <c r="N2886" s="12" t="s">
        <v>11</v>
      </c>
      <c r="O2886" s="12" t="s">
        <v>13</v>
      </c>
      <c r="P2886" s="12" t="s">
        <v>39</v>
      </c>
      <c r="Q2886" s="12" t="s">
        <v>15</v>
      </c>
      <c r="R2886" s="12" t="s">
        <v>14</v>
      </c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3">
        <f>ROUNDUP(SUM(VLOOKUP(F2886,'Pontuação 3.0'!A$2:B$11,2,FALSE),VLOOKUP(E2886,'Pontuação 3.0'!C$2:D$11,2,FALSE),VLOOKUP(H2886,'Pontuação 3.0'!I$2:J$11,2,FALSE),VLOOKUP(J2886,'Pontuação 3.0'!G$2:H$11,2,FALSE),VLOOKUP(G2886,'Pontuação 3.0'!E$2:F$11,2,FALSE),VLOOKUP(K2886,'Pontuação 3.0'!K$2:L$11,2,FALSE),VLOOKUP(L2886,'Pontuação 3.0'!M$2:N$13,2,FALSE)),0)</f>
        <v>2451</v>
      </c>
      <c r="AD2886" s="14">
        <f t="shared" si="1"/>
        <v>245</v>
      </c>
      <c r="AE2886" s="14" t="str">
        <f t="array" ref="AE2886">IFERROR(INDEX('Pontuação 3.0'!G$13:G$191, MATCH(AD2886, 'Pontuação 3.0'!F$13:F$191, 0)), "Faixa Indefinida")</f>
        <v>A</v>
      </c>
      <c r="AF2886" s="14">
        <f t="shared" si="2"/>
        <v>1</v>
      </c>
      <c r="AG2886" s="14">
        <f t="shared" si="3"/>
        <v>0</v>
      </c>
      <c r="AH2886" s="14">
        <f t="shared" si="4"/>
        <v>0</v>
      </c>
      <c r="AI2886" s="14">
        <f t="shared" si="5"/>
        <v>0</v>
      </c>
      <c r="AJ2886" s="10"/>
    </row>
    <row r="2887" ht="15.75" customHeight="1">
      <c r="A2887" s="9">
        <v>45697.0</v>
      </c>
      <c r="B2887" s="10" t="s">
        <v>6547</v>
      </c>
      <c r="C2887" s="10" t="s">
        <v>6548</v>
      </c>
      <c r="D2887" s="11">
        <v>2.7997091923E10</v>
      </c>
      <c r="E2887" s="10" t="s">
        <v>8586</v>
      </c>
      <c r="F2887" s="10" t="s">
        <v>8596</v>
      </c>
      <c r="G2887" s="10" t="s">
        <v>8588</v>
      </c>
      <c r="H2887" s="10" t="s">
        <v>8598</v>
      </c>
      <c r="I2887" s="10" t="s">
        <v>8590</v>
      </c>
      <c r="J2887" s="10" t="s">
        <v>8599</v>
      </c>
      <c r="K2887" s="10" t="s">
        <v>8590</v>
      </c>
      <c r="L2887" s="10" t="s">
        <v>8607</v>
      </c>
      <c r="M2887" s="10" t="s">
        <v>8593</v>
      </c>
      <c r="N2887" s="12" t="s">
        <v>11</v>
      </c>
      <c r="O2887" s="12" t="s">
        <v>13</v>
      </c>
      <c r="P2887" s="12" t="s">
        <v>22</v>
      </c>
      <c r="Q2887" s="12" t="s">
        <v>34</v>
      </c>
      <c r="R2887" s="12" t="s">
        <v>23</v>
      </c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3">
        <f>ROUNDUP(SUM(VLOOKUP(F2887,'Pontuação 3.0'!A$2:B$11,2,FALSE),VLOOKUP(E2887,'Pontuação 3.0'!C$2:D$11,2,FALSE),VLOOKUP(H2887,'Pontuação 3.0'!I$2:J$11,2,FALSE),VLOOKUP(J2887,'Pontuação 3.0'!G$2:H$11,2,FALSE),VLOOKUP(G2887,'Pontuação 3.0'!E$2:F$11,2,FALSE),VLOOKUP(K2887,'Pontuação 3.0'!K$2:L$11,2,FALSE),VLOOKUP(L2887,'Pontuação 3.0'!M$2:N$13,2,FALSE)),0)</f>
        <v>1959</v>
      </c>
      <c r="AD2887" s="14">
        <f t="shared" si="1"/>
        <v>196</v>
      </c>
      <c r="AE2887" s="14" t="str">
        <f t="array" ref="AE2887">IFERROR(INDEX('Pontuação 3.0'!G$13:G$191, MATCH(AD2887, 'Pontuação 3.0'!F$13:F$191, 0)), "Faixa Indefinida")</f>
        <v>C</v>
      </c>
      <c r="AF2887" s="14">
        <f t="shared" si="2"/>
        <v>0</v>
      </c>
      <c r="AG2887" s="14">
        <f t="shared" si="3"/>
        <v>0</v>
      </c>
      <c r="AH2887" s="14">
        <f t="shared" si="4"/>
        <v>1</v>
      </c>
      <c r="AI2887" s="14">
        <f t="shared" si="5"/>
        <v>0</v>
      </c>
      <c r="AJ2887" s="10"/>
    </row>
    <row r="2888" ht="15.75" customHeight="1">
      <c r="A2888" s="9">
        <v>45697.0</v>
      </c>
      <c r="B2888" s="10" t="s">
        <v>6550</v>
      </c>
      <c r="C2888" s="10" t="s">
        <v>6551</v>
      </c>
      <c r="D2888" s="11">
        <v>8.5985634869E10</v>
      </c>
      <c r="E2888" s="10" t="s">
        <v>8586</v>
      </c>
      <c r="F2888" s="10" t="s">
        <v>8587</v>
      </c>
      <c r="G2888" s="10" t="s">
        <v>8588</v>
      </c>
      <c r="H2888" s="10" t="s">
        <v>8598</v>
      </c>
      <c r="I2888" s="10" t="s">
        <v>8590</v>
      </c>
      <c r="J2888" s="10" t="s">
        <v>8591</v>
      </c>
      <c r="K2888" s="10" t="s">
        <v>8590</v>
      </c>
      <c r="L2888" s="10" t="s">
        <v>8615</v>
      </c>
      <c r="M2888" s="10" t="s">
        <v>8601</v>
      </c>
      <c r="N2888" s="12" t="s">
        <v>11</v>
      </c>
      <c r="O2888" s="12" t="s">
        <v>13</v>
      </c>
      <c r="P2888" s="12" t="s">
        <v>19</v>
      </c>
      <c r="Q2888" s="12" t="s">
        <v>15</v>
      </c>
      <c r="R2888" s="12" t="s">
        <v>14</v>
      </c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3">
        <f>ROUNDUP(SUM(VLOOKUP(F2888,'Pontuação 3.0'!A$2:B$11,2,FALSE),VLOOKUP(E2888,'Pontuação 3.0'!C$2:D$11,2,FALSE),VLOOKUP(H2888,'Pontuação 3.0'!I$2:J$11,2,FALSE),VLOOKUP(J2888,'Pontuação 3.0'!G$2:H$11,2,FALSE),VLOOKUP(G2888,'Pontuação 3.0'!E$2:F$11,2,FALSE),VLOOKUP(K2888,'Pontuação 3.0'!K$2:L$11,2,FALSE),VLOOKUP(L2888,'Pontuação 3.0'!M$2:N$13,2,FALSE)),0)</f>
        <v>2360</v>
      </c>
      <c r="AD2888" s="14">
        <f t="shared" si="1"/>
        <v>236</v>
      </c>
      <c r="AE2888" s="14" t="str">
        <f t="array" ref="AE2888">IFERROR(INDEX('Pontuação 3.0'!G$13:G$191, MATCH(AD2888, 'Pontuação 3.0'!F$13:F$191, 0)), "Faixa Indefinida")</f>
        <v>A</v>
      </c>
      <c r="AF2888" s="14">
        <f t="shared" si="2"/>
        <v>1</v>
      </c>
      <c r="AG2888" s="14">
        <f t="shared" si="3"/>
        <v>0</v>
      </c>
      <c r="AH2888" s="14">
        <f t="shared" si="4"/>
        <v>0</v>
      </c>
      <c r="AI2888" s="14">
        <f t="shared" si="5"/>
        <v>0</v>
      </c>
      <c r="AJ2888" s="10"/>
    </row>
    <row r="2889" ht="15.75" customHeight="1">
      <c r="A2889" s="9">
        <v>45697.0</v>
      </c>
      <c r="B2889" s="10" t="s">
        <v>3964</v>
      </c>
      <c r="C2889" s="10" t="s">
        <v>6552</v>
      </c>
      <c r="D2889" s="11">
        <v>6.2993353652E10</v>
      </c>
      <c r="E2889" s="10" t="s">
        <v>8622</v>
      </c>
      <c r="F2889" s="10" t="s">
        <v>8596</v>
      </c>
      <c r="G2889" s="10" t="s">
        <v>8588</v>
      </c>
      <c r="H2889" s="10" t="s">
        <v>8598</v>
      </c>
      <c r="I2889" s="10" t="s">
        <v>8614</v>
      </c>
      <c r="J2889" s="10" t="s">
        <v>8599</v>
      </c>
      <c r="K2889" s="10" t="s">
        <v>8590</v>
      </c>
      <c r="L2889" s="10" t="s">
        <v>8629</v>
      </c>
      <c r="M2889" s="10" t="s">
        <v>8601</v>
      </c>
      <c r="N2889" s="12" t="s">
        <v>11</v>
      </c>
      <c r="O2889" s="12" t="s">
        <v>13</v>
      </c>
      <c r="P2889" s="12" t="s">
        <v>22</v>
      </c>
      <c r="Q2889" s="12" t="s">
        <v>261</v>
      </c>
      <c r="R2889" s="12" t="s">
        <v>14</v>
      </c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3">
        <f>ROUNDUP(SUM(VLOOKUP(F2889,'Pontuação 3.0'!A$2:B$11,2,FALSE),VLOOKUP(E2889,'Pontuação 3.0'!C$2:D$11,2,FALSE),VLOOKUP(H2889,'Pontuação 3.0'!I$2:J$11,2,FALSE),VLOOKUP(J2889,'Pontuação 3.0'!G$2:H$11,2,FALSE),VLOOKUP(G2889,'Pontuação 3.0'!E$2:F$11,2,FALSE),VLOOKUP(K2889,'Pontuação 3.0'!K$2:L$11,2,FALSE),VLOOKUP(L2889,'Pontuação 3.0'!M$2:N$13,2,FALSE)),0)</f>
        <v>1937</v>
      </c>
      <c r="AD2889" s="14">
        <f t="shared" si="1"/>
        <v>194</v>
      </c>
      <c r="AE2889" s="14" t="str">
        <f t="array" ref="AE2889">IFERROR(INDEX('Pontuação 3.0'!G$13:G$191, MATCH(AD2889, 'Pontuação 3.0'!F$13:F$191, 0)), "Faixa Indefinida")</f>
        <v>C</v>
      </c>
      <c r="AF2889" s="14">
        <f t="shared" si="2"/>
        <v>0</v>
      </c>
      <c r="AG2889" s="14">
        <f t="shared" si="3"/>
        <v>0</v>
      </c>
      <c r="AH2889" s="14">
        <f t="shared" si="4"/>
        <v>1</v>
      </c>
      <c r="AI2889" s="14">
        <f t="shared" si="5"/>
        <v>0</v>
      </c>
      <c r="AJ2889" s="10"/>
    </row>
    <row r="2890" ht="15.75" customHeight="1">
      <c r="A2890" s="9">
        <v>45697.0</v>
      </c>
      <c r="B2890" s="10" t="s">
        <v>6553</v>
      </c>
      <c r="C2890" s="10" t="s">
        <v>6554</v>
      </c>
      <c r="D2890" s="11">
        <v>4.3999628854E10</v>
      </c>
      <c r="E2890" s="10" t="s">
        <v>8586</v>
      </c>
      <c r="F2890" s="10" t="s">
        <v>8596</v>
      </c>
      <c r="G2890" s="10" t="s">
        <v>8588</v>
      </c>
      <c r="H2890" s="10" t="s">
        <v>8598</v>
      </c>
      <c r="I2890" s="10" t="s">
        <v>8614</v>
      </c>
      <c r="J2890" s="10" t="s">
        <v>8617</v>
      </c>
      <c r="K2890" s="10" t="s">
        <v>8606</v>
      </c>
      <c r="L2890" s="10" t="s">
        <v>8615</v>
      </c>
      <c r="M2890" s="10" t="s">
        <v>8601</v>
      </c>
      <c r="N2890" s="12" t="s">
        <v>11</v>
      </c>
      <c r="O2890" s="12" t="s">
        <v>13</v>
      </c>
      <c r="P2890" s="12" t="s">
        <v>22</v>
      </c>
      <c r="Q2890" s="12" t="s">
        <v>31</v>
      </c>
      <c r="R2890" s="12" t="s">
        <v>14</v>
      </c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3">
        <f>ROUNDUP(SUM(VLOOKUP(F2890,'Pontuação 3.0'!A$2:B$11,2,FALSE),VLOOKUP(E2890,'Pontuação 3.0'!C$2:D$11,2,FALSE),VLOOKUP(H2890,'Pontuação 3.0'!I$2:J$11,2,FALSE),VLOOKUP(J2890,'Pontuação 3.0'!G$2:H$11,2,FALSE),VLOOKUP(G2890,'Pontuação 3.0'!E$2:F$11,2,FALSE),VLOOKUP(K2890,'Pontuação 3.0'!K$2:L$11,2,FALSE),VLOOKUP(L2890,'Pontuação 3.0'!M$2:N$13,2,FALSE)),0)</f>
        <v>2611</v>
      </c>
      <c r="AD2890" s="14">
        <f t="shared" si="1"/>
        <v>261</v>
      </c>
      <c r="AE2890" s="14" t="str">
        <f t="array" ref="AE2890">IFERROR(INDEX('Pontuação 3.0'!G$13:G$191, MATCH(AD2890, 'Pontuação 3.0'!F$13:F$191, 0)), "Faixa Indefinida")</f>
        <v>A</v>
      </c>
      <c r="AF2890" s="14">
        <f t="shared" si="2"/>
        <v>1</v>
      </c>
      <c r="AG2890" s="14">
        <f t="shared" si="3"/>
        <v>0</v>
      </c>
      <c r="AH2890" s="14">
        <f t="shared" si="4"/>
        <v>0</v>
      </c>
      <c r="AI2890" s="14">
        <f t="shared" si="5"/>
        <v>0</v>
      </c>
      <c r="AJ2890" s="10"/>
    </row>
    <row r="2891" ht="15.75" customHeight="1">
      <c r="A2891" s="9">
        <v>45697.0</v>
      </c>
      <c r="B2891" s="10" t="s">
        <v>6555</v>
      </c>
      <c r="C2891" s="10" t="s">
        <v>6556</v>
      </c>
      <c r="D2891" s="11">
        <v>1.3996549209E10</v>
      </c>
      <c r="E2891" s="10" t="s">
        <v>8586</v>
      </c>
      <c r="F2891" s="10" t="s">
        <v>8587</v>
      </c>
      <c r="G2891" s="10" t="s">
        <v>8588</v>
      </c>
      <c r="H2891" s="10" t="s">
        <v>8605</v>
      </c>
      <c r="I2891" s="10" t="s">
        <v>8614</v>
      </c>
      <c r="J2891" s="10" t="s">
        <v>8591</v>
      </c>
      <c r="K2891" s="10" t="s">
        <v>8606</v>
      </c>
      <c r="L2891" s="10" t="s">
        <v>8615</v>
      </c>
      <c r="M2891" s="10" t="s">
        <v>8601</v>
      </c>
      <c r="N2891" s="12" t="s">
        <v>11</v>
      </c>
      <c r="O2891" s="12" t="s">
        <v>13</v>
      </c>
      <c r="P2891" s="12" t="s">
        <v>19</v>
      </c>
      <c r="Q2891" s="12" t="s">
        <v>49</v>
      </c>
      <c r="R2891" s="12" t="s">
        <v>14</v>
      </c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3">
        <f>ROUNDUP(SUM(VLOOKUP(F2891,'Pontuação 3.0'!A$2:B$11,2,FALSE),VLOOKUP(E2891,'Pontuação 3.0'!C$2:D$11,2,FALSE),VLOOKUP(H2891,'Pontuação 3.0'!I$2:J$11,2,FALSE),VLOOKUP(J2891,'Pontuação 3.0'!G$2:H$11,2,FALSE),VLOOKUP(G2891,'Pontuação 3.0'!E$2:F$11,2,FALSE),VLOOKUP(K2891,'Pontuação 3.0'!K$2:L$11,2,FALSE),VLOOKUP(L2891,'Pontuação 3.0'!M$2:N$13,2,FALSE)),0)</f>
        <v>2557</v>
      </c>
      <c r="AD2891" s="14">
        <f t="shared" si="1"/>
        <v>256</v>
      </c>
      <c r="AE2891" s="14" t="str">
        <f t="array" ref="AE2891">IFERROR(INDEX('Pontuação 3.0'!G$13:G$191, MATCH(AD2891, 'Pontuação 3.0'!F$13:F$191, 0)), "Faixa Indefinida")</f>
        <v>A</v>
      </c>
      <c r="AF2891" s="14">
        <f t="shared" si="2"/>
        <v>1</v>
      </c>
      <c r="AG2891" s="14">
        <f t="shared" si="3"/>
        <v>0</v>
      </c>
      <c r="AH2891" s="14">
        <f t="shared" si="4"/>
        <v>0</v>
      </c>
      <c r="AI2891" s="14">
        <f t="shared" si="5"/>
        <v>0</v>
      </c>
      <c r="AJ2891" s="10"/>
    </row>
    <row r="2892" ht="15.75" customHeight="1">
      <c r="A2892" s="9">
        <v>45697.0</v>
      </c>
      <c r="B2892" s="10" t="s">
        <v>609</v>
      </c>
      <c r="C2892" s="10" t="s">
        <v>6557</v>
      </c>
      <c r="D2892" s="11">
        <v>1.1964143865E10</v>
      </c>
      <c r="E2892" s="10" t="s">
        <v>8586</v>
      </c>
      <c r="F2892" s="10" t="s">
        <v>8596</v>
      </c>
      <c r="G2892" s="10" t="s">
        <v>8588</v>
      </c>
      <c r="H2892" s="10" t="s">
        <v>8589</v>
      </c>
      <c r="I2892" s="10" t="s">
        <v>8590</v>
      </c>
      <c r="J2892" s="10" t="s">
        <v>8591</v>
      </c>
      <c r="K2892" s="10" t="s">
        <v>8590</v>
      </c>
      <c r="L2892" s="10" t="s">
        <v>8629</v>
      </c>
      <c r="M2892" s="10" t="s">
        <v>8601</v>
      </c>
      <c r="N2892" s="12" t="s">
        <v>11</v>
      </c>
      <c r="O2892" s="12" t="s">
        <v>13</v>
      </c>
      <c r="P2892" s="12" t="s">
        <v>68</v>
      </c>
      <c r="Q2892" s="12" t="s">
        <v>45</v>
      </c>
      <c r="R2892" s="12" t="s">
        <v>23</v>
      </c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3">
        <f>ROUNDUP(SUM(VLOOKUP(F2892,'Pontuação 3.0'!A$2:B$11,2,FALSE),VLOOKUP(E2892,'Pontuação 3.0'!C$2:D$11,2,FALSE),VLOOKUP(H2892,'Pontuação 3.0'!I$2:J$11,2,FALSE),VLOOKUP(J2892,'Pontuação 3.0'!G$2:H$11,2,FALSE),VLOOKUP(G2892,'Pontuação 3.0'!E$2:F$11,2,FALSE),VLOOKUP(K2892,'Pontuação 3.0'!K$2:L$11,2,FALSE),VLOOKUP(L2892,'Pontuação 3.0'!M$2:N$13,2,FALSE)),0)</f>
        <v>2206</v>
      </c>
      <c r="AD2892" s="14">
        <f t="shared" si="1"/>
        <v>221</v>
      </c>
      <c r="AE2892" s="14" t="str">
        <f t="array" ref="AE2892">IFERROR(INDEX('Pontuação 3.0'!G$13:G$191, MATCH(AD2892, 'Pontuação 3.0'!F$13:F$191, 0)), "Faixa Indefinida")</f>
        <v>B</v>
      </c>
      <c r="AF2892" s="14">
        <f t="shared" si="2"/>
        <v>0</v>
      </c>
      <c r="AG2892" s="14">
        <f t="shared" si="3"/>
        <v>1</v>
      </c>
      <c r="AH2892" s="14">
        <f t="shared" si="4"/>
        <v>0</v>
      </c>
      <c r="AI2892" s="14">
        <f t="shared" si="5"/>
        <v>0</v>
      </c>
      <c r="AJ2892" s="10"/>
    </row>
    <row r="2893" ht="15.75" customHeight="1">
      <c r="A2893" s="9">
        <v>45697.0</v>
      </c>
      <c r="B2893" s="10" t="s">
        <v>6558</v>
      </c>
      <c r="C2893" s="10" t="s">
        <v>6559</v>
      </c>
      <c r="D2893" s="11">
        <v>8.1991447675E10</v>
      </c>
      <c r="E2893" s="10" t="s">
        <v>8586</v>
      </c>
      <c r="F2893" s="10" t="s">
        <v>8587</v>
      </c>
      <c r="G2893" s="10" t="s">
        <v>8620</v>
      </c>
      <c r="H2893" s="10" t="s">
        <v>8598</v>
      </c>
      <c r="I2893" s="10" t="s">
        <v>8614</v>
      </c>
      <c r="J2893" s="10" t="s">
        <v>8599</v>
      </c>
      <c r="K2893" s="10" t="s">
        <v>8590</v>
      </c>
      <c r="L2893" s="10" t="s">
        <v>8592</v>
      </c>
      <c r="M2893" s="10" t="s">
        <v>8593</v>
      </c>
      <c r="N2893" s="12" t="s">
        <v>11</v>
      </c>
      <c r="O2893" s="12" t="s">
        <v>13</v>
      </c>
      <c r="P2893" s="12" t="s">
        <v>77</v>
      </c>
      <c r="Q2893" s="12" t="s">
        <v>45</v>
      </c>
      <c r="R2893" s="12" t="s">
        <v>23</v>
      </c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3">
        <f>ROUNDUP(SUM(VLOOKUP(F2893,'Pontuação 3.0'!A$2:B$11,2,FALSE),VLOOKUP(E2893,'Pontuação 3.0'!C$2:D$11,2,FALSE),VLOOKUP(H2893,'Pontuação 3.0'!I$2:J$11,2,FALSE),VLOOKUP(J2893,'Pontuação 3.0'!G$2:H$11,2,FALSE),VLOOKUP(G2893,'Pontuação 3.0'!E$2:F$11,2,FALSE),VLOOKUP(K2893,'Pontuação 3.0'!K$2:L$11,2,FALSE),VLOOKUP(L2893,'Pontuação 3.0'!M$2:N$13,2,FALSE)),0)</f>
        <v>1982</v>
      </c>
      <c r="AD2893" s="14">
        <f t="shared" si="1"/>
        <v>198</v>
      </c>
      <c r="AE2893" s="14" t="str">
        <f t="array" ref="AE2893">IFERROR(INDEX('Pontuação 3.0'!G$13:G$191, MATCH(AD2893, 'Pontuação 3.0'!F$13:F$191, 0)), "Faixa Indefinida")</f>
        <v>C</v>
      </c>
      <c r="AF2893" s="14">
        <f t="shared" si="2"/>
        <v>0</v>
      </c>
      <c r="AG2893" s="14">
        <f t="shared" si="3"/>
        <v>0</v>
      </c>
      <c r="AH2893" s="14">
        <f t="shared" si="4"/>
        <v>1</v>
      </c>
      <c r="AI2893" s="14">
        <f t="shared" si="5"/>
        <v>0</v>
      </c>
      <c r="AJ2893" s="10"/>
    </row>
    <row r="2894" ht="15.75" customHeight="1">
      <c r="A2894" s="9">
        <v>45697.0</v>
      </c>
      <c r="B2894" s="10" t="s">
        <v>6558</v>
      </c>
      <c r="C2894" s="10" t="s">
        <v>6559</v>
      </c>
      <c r="D2894" s="11">
        <v>8.1991447675E10</v>
      </c>
      <c r="E2894" s="10" t="s">
        <v>8586</v>
      </c>
      <c r="F2894" s="10" t="s">
        <v>8587</v>
      </c>
      <c r="G2894" s="10" t="s">
        <v>8620</v>
      </c>
      <c r="H2894" s="10" t="s">
        <v>8598</v>
      </c>
      <c r="I2894" s="10" t="s">
        <v>8614</v>
      </c>
      <c r="J2894" s="10" t="s">
        <v>8599</v>
      </c>
      <c r="K2894" s="10" t="s">
        <v>8590</v>
      </c>
      <c r="L2894" s="10" t="s">
        <v>8592</v>
      </c>
      <c r="M2894" s="10" t="s">
        <v>8611</v>
      </c>
      <c r="N2894" s="12" t="s">
        <v>11</v>
      </c>
      <c r="O2894" s="12" t="s">
        <v>13</v>
      </c>
      <c r="P2894" s="12" t="s">
        <v>77</v>
      </c>
      <c r="Q2894" s="12" t="s">
        <v>45</v>
      </c>
      <c r="R2894" s="12" t="s">
        <v>23</v>
      </c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3">
        <f>ROUNDUP(SUM(VLOOKUP(F2894,'Pontuação 3.0'!A$2:B$11,2,FALSE),VLOOKUP(E2894,'Pontuação 3.0'!C$2:D$11,2,FALSE),VLOOKUP(H2894,'Pontuação 3.0'!I$2:J$11,2,FALSE),VLOOKUP(J2894,'Pontuação 3.0'!G$2:H$11,2,FALSE),VLOOKUP(G2894,'Pontuação 3.0'!E$2:F$11,2,FALSE),VLOOKUP(K2894,'Pontuação 3.0'!K$2:L$11,2,FALSE),VLOOKUP(L2894,'Pontuação 3.0'!M$2:N$13,2,FALSE)),0)</f>
        <v>1982</v>
      </c>
      <c r="AD2894" s="14">
        <f t="shared" si="1"/>
        <v>198</v>
      </c>
      <c r="AE2894" s="14" t="str">
        <f t="array" ref="AE2894">IFERROR(INDEX('Pontuação 3.0'!G$13:G$191, MATCH(AD2894, 'Pontuação 3.0'!F$13:F$191, 0)), "Faixa Indefinida")</f>
        <v>C</v>
      </c>
      <c r="AF2894" s="14">
        <f t="shared" si="2"/>
        <v>0</v>
      </c>
      <c r="AG2894" s="14">
        <f t="shared" si="3"/>
        <v>0</v>
      </c>
      <c r="AH2894" s="14">
        <f t="shared" si="4"/>
        <v>1</v>
      </c>
      <c r="AI2894" s="14">
        <f t="shared" si="5"/>
        <v>0</v>
      </c>
      <c r="AJ2894" s="10"/>
    </row>
    <row r="2895" ht="15.75" customHeight="1">
      <c r="A2895" s="9">
        <v>45697.0</v>
      </c>
      <c r="B2895" s="10" t="s">
        <v>6563</v>
      </c>
      <c r="C2895" s="10" t="s">
        <v>6564</v>
      </c>
      <c r="D2895" s="11">
        <v>4.1997298095E10</v>
      </c>
      <c r="E2895" s="10" t="s">
        <v>8586</v>
      </c>
      <c r="F2895" s="10" t="s">
        <v>8587</v>
      </c>
      <c r="G2895" s="10" t="s">
        <v>8588</v>
      </c>
      <c r="H2895" s="10" t="s">
        <v>8605</v>
      </c>
      <c r="I2895" s="10" t="s">
        <v>8590</v>
      </c>
      <c r="J2895" s="10" t="s">
        <v>8599</v>
      </c>
      <c r="K2895" s="10" t="s">
        <v>8590</v>
      </c>
      <c r="L2895" s="10" t="s">
        <v>8615</v>
      </c>
      <c r="M2895" s="10" t="s">
        <v>8593</v>
      </c>
      <c r="N2895" s="12" t="s">
        <v>11</v>
      </c>
      <c r="O2895" s="12" t="s">
        <v>13</v>
      </c>
      <c r="P2895" s="12" t="s">
        <v>19</v>
      </c>
      <c r="Q2895" s="12" t="s">
        <v>45</v>
      </c>
      <c r="R2895" s="12" t="s">
        <v>23</v>
      </c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3">
        <f>ROUNDUP(SUM(VLOOKUP(F2895,'Pontuação 3.0'!A$2:B$11,2,FALSE),VLOOKUP(E2895,'Pontuação 3.0'!C$2:D$11,2,FALSE),VLOOKUP(H2895,'Pontuação 3.0'!I$2:J$11,2,FALSE),VLOOKUP(J2895,'Pontuação 3.0'!G$2:H$11,2,FALSE),VLOOKUP(G2895,'Pontuação 3.0'!E$2:F$11,2,FALSE),VLOOKUP(K2895,'Pontuação 3.0'!K$2:L$11,2,FALSE),VLOOKUP(L2895,'Pontuação 3.0'!M$2:N$13,2,FALSE)),0)</f>
        <v>2144</v>
      </c>
      <c r="AD2895" s="14">
        <f t="shared" si="1"/>
        <v>214</v>
      </c>
      <c r="AE2895" s="14" t="str">
        <f t="array" ref="AE2895">IFERROR(INDEX('Pontuação 3.0'!G$13:G$191, MATCH(AD2895, 'Pontuação 3.0'!F$13:F$191, 0)), "Faixa Indefinida")</f>
        <v>B</v>
      </c>
      <c r="AF2895" s="14">
        <f t="shared" si="2"/>
        <v>0</v>
      </c>
      <c r="AG2895" s="14">
        <f t="shared" si="3"/>
        <v>1</v>
      </c>
      <c r="AH2895" s="14">
        <f t="shared" si="4"/>
        <v>0</v>
      </c>
      <c r="AI2895" s="14">
        <f t="shared" si="5"/>
        <v>0</v>
      </c>
      <c r="AJ2895" s="10"/>
    </row>
    <row r="2896" ht="15.75" customHeight="1">
      <c r="A2896" s="9">
        <v>45697.0</v>
      </c>
      <c r="B2896" s="10" t="s">
        <v>6567</v>
      </c>
      <c r="C2896" s="10" t="s">
        <v>6568</v>
      </c>
      <c r="D2896" s="10" t="s">
        <v>6569</v>
      </c>
      <c r="E2896" s="10" t="s">
        <v>8586</v>
      </c>
      <c r="F2896" s="10" t="s">
        <v>8631</v>
      </c>
      <c r="G2896" s="10" t="s">
        <v>8588</v>
      </c>
      <c r="H2896" s="10" t="s">
        <v>8632</v>
      </c>
      <c r="I2896" s="10" t="s">
        <v>8614</v>
      </c>
      <c r="J2896" s="10" t="s">
        <v>8617</v>
      </c>
      <c r="K2896" s="10" t="s">
        <v>8590</v>
      </c>
      <c r="L2896" s="10" t="s">
        <v>8615</v>
      </c>
      <c r="M2896" s="10" t="s">
        <v>8601</v>
      </c>
      <c r="N2896" s="12" t="s">
        <v>11</v>
      </c>
      <c r="O2896" s="12" t="s">
        <v>13</v>
      </c>
      <c r="P2896" s="12" t="s">
        <v>12</v>
      </c>
      <c r="Q2896" s="12" t="s">
        <v>49</v>
      </c>
      <c r="R2896" s="12" t="s">
        <v>14</v>
      </c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3">
        <f>ROUNDUP(SUM(VLOOKUP(F2896,'Pontuação 3.0'!A$2:B$11,2,FALSE),VLOOKUP(E2896,'Pontuação 3.0'!C$2:D$11,2,FALSE),VLOOKUP(H2896,'Pontuação 3.0'!I$2:J$11,2,FALSE),VLOOKUP(J2896,'Pontuação 3.0'!G$2:H$11,2,FALSE),VLOOKUP(G2896,'Pontuação 3.0'!E$2:F$11,2,FALSE),VLOOKUP(K2896,'Pontuação 3.0'!K$2:L$11,2,FALSE),VLOOKUP(L2896,'Pontuação 3.0'!M$2:N$13,2,FALSE)),0)</f>
        <v>2360</v>
      </c>
      <c r="AD2896" s="14">
        <f t="shared" si="1"/>
        <v>236</v>
      </c>
      <c r="AE2896" s="14" t="str">
        <f t="array" ref="AE2896">IFERROR(INDEX('Pontuação 3.0'!G$13:G$191, MATCH(AD2896, 'Pontuação 3.0'!F$13:F$191, 0)), "Faixa Indefinida")</f>
        <v>A</v>
      </c>
      <c r="AF2896" s="14">
        <f t="shared" si="2"/>
        <v>1</v>
      </c>
      <c r="AG2896" s="14">
        <f t="shared" si="3"/>
        <v>0</v>
      </c>
      <c r="AH2896" s="14">
        <f t="shared" si="4"/>
        <v>0</v>
      </c>
      <c r="AI2896" s="14">
        <f t="shared" si="5"/>
        <v>0</v>
      </c>
      <c r="AJ2896" s="10"/>
    </row>
    <row r="2897" ht="15.75" customHeight="1">
      <c r="A2897" s="9">
        <v>45697.0</v>
      </c>
      <c r="B2897" s="10" t="s">
        <v>6572</v>
      </c>
      <c r="C2897" s="10" t="s">
        <v>6573</v>
      </c>
      <c r="D2897" s="11">
        <v>8.599634381E10</v>
      </c>
      <c r="E2897" s="10" t="s">
        <v>8586</v>
      </c>
      <c r="F2897" s="10" t="s">
        <v>8587</v>
      </c>
      <c r="G2897" s="10" t="s">
        <v>8588</v>
      </c>
      <c r="H2897" s="10" t="s">
        <v>8598</v>
      </c>
      <c r="I2897" s="10" t="s">
        <v>8590</v>
      </c>
      <c r="J2897" s="10" t="s">
        <v>8591</v>
      </c>
      <c r="K2897" s="10" t="s">
        <v>8590</v>
      </c>
      <c r="L2897" s="10" t="s">
        <v>8615</v>
      </c>
      <c r="M2897" s="10" t="s">
        <v>8601</v>
      </c>
      <c r="N2897" s="12" t="s">
        <v>11</v>
      </c>
      <c r="O2897" s="12" t="s">
        <v>13</v>
      </c>
      <c r="P2897" s="12" t="s">
        <v>22</v>
      </c>
      <c r="Q2897" s="12" t="s">
        <v>45</v>
      </c>
      <c r="R2897" s="12" t="s">
        <v>14</v>
      </c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3">
        <f>ROUNDUP(SUM(VLOOKUP(F2897,'Pontuação 3.0'!A$2:B$11,2,FALSE),VLOOKUP(E2897,'Pontuação 3.0'!C$2:D$11,2,FALSE),VLOOKUP(H2897,'Pontuação 3.0'!I$2:J$11,2,FALSE),VLOOKUP(J2897,'Pontuação 3.0'!G$2:H$11,2,FALSE),VLOOKUP(G2897,'Pontuação 3.0'!E$2:F$11,2,FALSE),VLOOKUP(K2897,'Pontuação 3.0'!K$2:L$11,2,FALSE),VLOOKUP(L2897,'Pontuação 3.0'!M$2:N$13,2,FALSE)),0)</f>
        <v>2360</v>
      </c>
      <c r="AD2897" s="14">
        <f t="shared" si="1"/>
        <v>236</v>
      </c>
      <c r="AE2897" s="14" t="str">
        <f t="array" ref="AE2897">IFERROR(INDEX('Pontuação 3.0'!G$13:G$191, MATCH(AD2897, 'Pontuação 3.0'!F$13:F$191, 0)), "Faixa Indefinida")</f>
        <v>A</v>
      </c>
      <c r="AF2897" s="14">
        <f t="shared" si="2"/>
        <v>1</v>
      </c>
      <c r="AG2897" s="14">
        <f t="shared" si="3"/>
        <v>0</v>
      </c>
      <c r="AH2897" s="14">
        <f t="shared" si="4"/>
        <v>0</v>
      </c>
      <c r="AI2897" s="14">
        <f t="shared" si="5"/>
        <v>0</v>
      </c>
      <c r="AJ2897" s="10"/>
    </row>
    <row r="2898" ht="15.75" customHeight="1">
      <c r="A2898" s="9">
        <v>45697.0</v>
      </c>
      <c r="B2898" s="10" t="s">
        <v>6574</v>
      </c>
      <c r="C2898" s="10" t="s">
        <v>6575</v>
      </c>
      <c r="D2898" s="11">
        <v>9.2981001643E10</v>
      </c>
      <c r="E2898" s="10" t="s">
        <v>8586</v>
      </c>
      <c r="F2898" s="10" t="s">
        <v>8587</v>
      </c>
      <c r="G2898" s="10" t="s">
        <v>8588</v>
      </c>
      <c r="H2898" s="10" t="s">
        <v>8589</v>
      </c>
      <c r="I2898" s="10" t="s">
        <v>8590</v>
      </c>
      <c r="J2898" s="10" t="s">
        <v>8599</v>
      </c>
      <c r="K2898" s="10" t="s">
        <v>8590</v>
      </c>
      <c r="L2898" s="10" t="s">
        <v>8592</v>
      </c>
      <c r="M2898" s="10" t="s">
        <v>8601</v>
      </c>
      <c r="N2898" s="12" t="s">
        <v>11</v>
      </c>
      <c r="O2898" s="12" t="s">
        <v>13</v>
      </c>
      <c r="P2898" s="12" t="s">
        <v>19</v>
      </c>
      <c r="Q2898" s="12" t="s">
        <v>15</v>
      </c>
      <c r="R2898" s="12" t="s">
        <v>14</v>
      </c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3">
        <f>ROUNDUP(SUM(VLOOKUP(F2898,'Pontuação 3.0'!A$2:B$11,2,FALSE),VLOOKUP(E2898,'Pontuação 3.0'!C$2:D$11,2,FALSE),VLOOKUP(H2898,'Pontuação 3.0'!I$2:J$11,2,FALSE),VLOOKUP(J2898,'Pontuação 3.0'!G$2:H$11,2,FALSE),VLOOKUP(G2898,'Pontuação 3.0'!E$2:F$11,2,FALSE),VLOOKUP(K2898,'Pontuação 3.0'!K$2:L$11,2,FALSE),VLOOKUP(L2898,'Pontuação 3.0'!M$2:N$13,2,FALSE)),0)</f>
        <v>2209</v>
      </c>
      <c r="AD2898" s="14">
        <f t="shared" si="1"/>
        <v>221</v>
      </c>
      <c r="AE2898" s="14" t="str">
        <f t="array" ref="AE2898">IFERROR(INDEX('Pontuação 3.0'!G$13:G$191, MATCH(AD2898, 'Pontuação 3.0'!F$13:F$191, 0)), "Faixa Indefinida")</f>
        <v>B</v>
      </c>
      <c r="AF2898" s="14">
        <f t="shared" si="2"/>
        <v>0</v>
      </c>
      <c r="AG2898" s="14">
        <f t="shared" si="3"/>
        <v>1</v>
      </c>
      <c r="AH2898" s="14">
        <f t="shared" si="4"/>
        <v>0</v>
      </c>
      <c r="AI2898" s="14">
        <f t="shared" si="5"/>
        <v>0</v>
      </c>
      <c r="AJ2898" s="10"/>
    </row>
    <row r="2899" ht="15.75" customHeight="1">
      <c r="A2899" s="9">
        <v>45697.0</v>
      </c>
      <c r="B2899" s="10" t="s">
        <v>6576</v>
      </c>
      <c r="C2899" s="10" t="s">
        <v>6577</v>
      </c>
      <c r="D2899" s="11">
        <v>8.7991105592E10</v>
      </c>
      <c r="E2899" s="10" t="s">
        <v>8586</v>
      </c>
      <c r="F2899" s="10" t="s">
        <v>8587</v>
      </c>
      <c r="G2899" s="10" t="s">
        <v>8620</v>
      </c>
      <c r="H2899" s="10" t="s">
        <v>8598</v>
      </c>
      <c r="I2899" s="10" t="s">
        <v>8590</v>
      </c>
      <c r="J2899" s="10" t="s">
        <v>8599</v>
      </c>
      <c r="K2899" s="10" t="s">
        <v>8590</v>
      </c>
      <c r="L2899" s="10" t="s">
        <v>8629</v>
      </c>
      <c r="M2899" s="10" t="s">
        <v>8601</v>
      </c>
      <c r="N2899" s="12" t="s">
        <v>11</v>
      </c>
      <c r="O2899" s="12" t="s">
        <v>13</v>
      </c>
      <c r="P2899" s="12" t="s">
        <v>22</v>
      </c>
      <c r="Q2899" s="12" t="s">
        <v>6578</v>
      </c>
      <c r="R2899" s="12" t="s">
        <v>14</v>
      </c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3">
        <f>ROUNDUP(SUM(VLOOKUP(F2899,'Pontuação 3.0'!A$2:B$11,2,FALSE),VLOOKUP(E2899,'Pontuação 3.0'!C$2:D$11,2,FALSE),VLOOKUP(H2899,'Pontuação 3.0'!I$2:J$11,2,FALSE),VLOOKUP(J2899,'Pontuação 3.0'!G$2:H$11,2,FALSE),VLOOKUP(G2899,'Pontuação 3.0'!E$2:F$11,2,FALSE),VLOOKUP(K2899,'Pontuação 3.0'!K$2:L$11,2,FALSE),VLOOKUP(L2899,'Pontuação 3.0'!M$2:N$13,2,FALSE)),0)</f>
        <v>1960</v>
      </c>
      <c r="AD2899" s="14">
        <f t="shared" si="1"/>
        <v>196</v>
      </c>
      <c r="AE2899" s="14" t="str">
        <f t="array" ref="AE2899">IFERROR(INDEX('Pontuação 3.0'!G$13:G$191, MATCH(AD2899, 'Pontuação 3.0'!F$13:F$191, 0)), "Faixa Indefinida")</f>
        <v>C</v>
      </c>
      <c r="AF2899" s="14">
        <f t="shared" si="2"/>
        <v>0</v>
      </c>
      <c r="AG2899" s="14">
        <f t="shared" si="3"/>
        <v>0</v>
      </c>
      <c r="AH2899" s="14">
        <f t="shared" si="4"/>
        <v>1</v>
      </c>
      <c r="AI2899" s="14">
        <f t="shared" si="5"/>
        <v>0</v>
      </c>
      <c r="AJ2899" s="10"/>
    </row>
    <row r="2900" ht="15.75" customHeight="1">
      <c r="A2900" s="9">
        <v>45697.0</v>
      </c>
      <c r="B2900" s="10" t="s">
        <v>6580</v>
      </c>
      <c r="C2900" s="10" t="s">
        <v>6581</v>
      </c>
      <c r="D2900" s="11">
        <v>4.2999507894E10</v>
      </c>
      <c r="E2900" s="10" t="s">
        <v>8586</v>
      </c>
      <c r="F2900" s="10" t="s">
        <v>8596</v>
      </c>
      <c r="G2900" s="10" t="s">
        <v>8588</v>
      </c>
      <c r="H2900" s="10" t="s">
        <v>8589</v>
      </c>
      <c r="I2900" s="10" t="s">
        <v>8614</v>
      </c>
      <c r="J2900" s="10" t="s">
        <v>8617</v>
      </c>
      <c r="K2900" s="10" t="s">
        <v>8590</v>
      </c>
      <c r="L2900" s="10" t="s">
        <v>8615</v>
      </c>
      <c r="M2900" s="10" t="s">
        <v>8593</v>
      </c>
      <c r="N2900" s="12" t="s">
        <v>11</v>
      </c>
      <c r="O2900" s="12" t="s">
        <v>13</v>
      </c>
      <c r="P2900" s="12" t="s">
        <v>19</v>
      </c>
      <c r="Q2900" s="12" t="s">
        <v>1424</v>
      </c>
      <c r="R2900" s="12" t="s">
        <v>14</v>
      </c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3">
        <f>ROUNDUP(SUM(VLOOKUP(F2900,'Pontuação 3.0'!A$2:B$11,2,FALSE),VLOOKUP(E2900,'Pontuação 3.0'!C$2:D$11,2,FALSE),VLOOKUP(H2900,'Pontuação 3.0'!I$2:J$11,2,FALSE),VLOOKUP(J2900,'Pontuação 3.0'!G$2:H$11,2,FALSE),VLOOKUP(G2900,'Pontuação 3.0'!E$2:F$11,2,FALSE),VLOOKUP(K2900,'Pontuação 3.0'!K$2:L$11,2,FALSE),VLOOKUP(L2900,'Pontuação 3.0'!M$2:N$13,2,FALSE)),0)</f>
        <v>2437</v>
      </c>
      <c r="AD2900" s="14">
        <f t="shared" si="1"/>
        <v>244</v>
      </c>
      <c r="AE2900" s="14" t="str">
        <f t="array" ref="AE2900">IFERROR(INDEX('Pontuação 3.0'!G$13:G$191, MATCH(AD2900, 'Pontuação 3.0'!F$13:F$191, 0)), "Faixa Indefinida")</f>
        <v>A</v>
      </c>
      <c r="AF2900" s="14">
        <f t="shared" si="2"/>
        <v>1</v>
      </c>
      <c r="AG2900" s="14">
        <f t="shared" si="3"/>
        <v>0</v>
      </c>
      <c r="AH2900" s="14">
        <f t="shared" si="4"/>
        <v>0</v>
      </c>
      <c r="AI2900" s="14">
        <f t="shared" si="5"/>
        <v>0</v>
      </c>
      <c r="AJ2900" s="10"/>
    </row>
    <row r="2901" ht="15.75" customHeight="1">
      <c r="A2901" s="9">
        <v>45697.0</v>
      </c>
      <c r="B2901" s="10" t="s">
        <v>6582</v>
      </c>
      <c r="C2901" s="10" t="s">
        <v>6583</v>
      </c>
      <c r="D2901" s="11">
        <v>3.4998945351E10</v>
      </c>
      <c r="E2901" s="10" t="s">
        <v>8586</v>
      </c>
      <c r="F2901" s="10" t="s">
        <v>8587</v>
      </c>
      <c r="G2901" s="10" t="s">
        <v>8588</v>
      </c>
      <c r="H2901" s="10" t="s">
        <v>8598</v>
      </c>
      <c r="I2901" s="10" t="s">
        <v>8590</v>
      </c>
      <c r="J2901" s="10" t="s">
        <v>8599</v>
      </c>
      <c r="K2901" s="10" t="s">
        <v>8590</v>
      </c>
      <c r="L2901" s="10" t="s">
        <v>8615</v>
      </c>
      <c r="M2901" s="10" t="s">
        <v>8593</v>
      </c>
      <c r="N2901" s="12" t="s">
        <v>11</v>
      </c>
      <c r="O2901" s="12" t="s">
        <v>13</v>
      </c>
      <c r="P2901" s="12" t="s">
        <v>48</v>
      </c>
      <c r="Q2901" s="12" t="s">
        <v>49</v>
      </c>
      <c r="R2901" s="12" t="s">
        <v>14</v>
      </c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3">
        <f>ROUNDUP(SUM(VLOOKUP(F2901,'Pontuação 3.0'!A$2:B$11,2,FALSE),VLOOKUP(E2901,'Pontuação 3.0'!C$2:D$11,2,FALSE),VLOOKUP(H2901,'Pontuação 3.0'!I$2:J$11,2,FALSE),VLOOKUP(J2901,'Pontuação 3.0'!G$2:H$11,2,FALSE),VLOOKUP(G2901,'Pontuação 3.0'!E$2:F$11,2,FALSE),VLOOKUP(K2901,'Pontuação 3.0'!K$2:L$11,2,FALSE),VLOOKUP(L2901,'Pontuação 3.0'!M$2:N$13,2,FALSE)),0)</f>
        <v>2208</v>
      </c>
      <c r="AD2901" s="14">
        <f t="shared" si="1"/>
        <v>221</v>
      </c>
      <c r="AE2901" s="14" t="str">
        <f t="array" ref="AE2901">IFERROR(INDEX('Pontuação 3.0'!G$13:G$191, MATCH(AD2901, 'Pontuação 3.0'!F$13:F$191, 0)), "Faixa Indefinida")</f>
        <v>B</v>
      </c>
      <c r="AF2901" s="14">
        <f t="shared" si="2"/>
        <v>0</v>
      </c>
      <c r="AG2901" s="14">
        <f t="shared" si="3"/>
        <v>1</v>
      </c>
      <c r="AH2901" s="14">
        <f t="shared" si="4"/>
        <v>0</v>
      </c>
      <c r="AI2901" s="14">
        <f t="shared" si="5"/>
        <v>0</v>
      </c>
      <c r="AJ2901" s="10"/>
    </row>
    <row r="2902" ht="15.75" customHeight="1">
      <c r="A2902" s="9">
        <v>45697.0</v>
      </c>
      <c r="B2902" s="10" t="s">
        <v>6584</v>
      </c>
      <c r="C2902" s="10" t="s">
        <v>6585</v>
      </c>
      <c r="D2902" s="10" t="s">
        <v>6586</v>
      </c>
      <c r="E2902" s="10" t="s">
        <v>8586</v>
      </c>
      <c r="F2902" s="10" t="s">
        <v>8587</v>
      </c>
      <c r="G2902" s="10" t="s">
        <v>8588</v>
      </c>
      <c r="H2902" s="10" t="s">
        <v>8598</v>
      </c>
      <c r="I2902" s="10" t="s">
        <v>8590</v>
      </c>
      <c r="J2902" s="10" t="s">
        <v>8599</v>
      </c>
      <c r="K2902" s="10" t="s">
        <v>8590</v>
      </c>
      <c r="L2902" s="10" t="s">
        <v>8615</v>
      </c>
      <c r="M2902" s="10" t="s">
        <v>8601</v>
      </c>
      <c r="N2902" s="12" t="s">
        <v>11</v>
      </c>
      <c r="O2902" s="12" t="s">
        <v>13</v>
      </c>
      <c r="P2902" s="12" t="s">
        <v>68</v>
      </c>
      <c r="Q2902" s="12" t="s">
        <v>49</v>
      </c>
      <c r="R2902" s="12" t="s">
        <v>14</v>
      </c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3">
        <f>ROUNDUP(SUM(VLOOKUP(F2902,'Pontuação 3.0'!A$2:B$11,2,FALSE),VLOOKUP(E2902,'Pontuação 3.0'!C$2:D$11,2,FALSE),VLOOKUP(H2902,'Pontuação 3.0'!I$2:J$11,2,FALSE),VLOOKUP(J2902,'Pontuação 3.0'!G$2:H$11,2,FALSE),VLOOKUP(G2902,'Pontuação 3.0'!E$2:F$11,2,FALSE),VLOOKUP(K2902,'Pontuação 3.0'!K$2:L$11,2,FALSE),VLOOKUP(L2902,'Pontuação 3.0'!M$2:N$13,2,FALSE)),0)</f>
        <v>2208</v>
      </c>
      <c r="AD2902" s="14">
        <f t="shared" si="1"/>
        <v>221</v>
      </c>
      <c r="AE2902" s="14" t="str">
        <f t="array" ref="AE2902">IFERROR(INDEX('Pontuação 3.0'!G$13:G$191, MATCH(AD2902, 'Pontuação 3.0'!F$13:F$191, 0)), "Faixa Indefinida")</f>
        <v>B</v>
      </c>
      <c r="AF2902" s="14">
        <f t="shared" si="2"/>
        <v>0</v>
      </c>
      <c r="AG2902" s="14">
        <f t="shared" si="3"/>
        <v>1</v>
      </c>
      <c r="AH2902" s="14">
        <f t="shared" si="4"/>
        <v>0</v>
      </c>
      <c r="AI2902" s="14">
        <f t="shared" si="5"/>
        <v>0</v>
      </c>
      <c r="AJ2902" s="10"/>
    </row>
    <row r="2903" ht="15.75" customHeight="1">
      <c r="A2903" s="9">
        <v>45697.0</v>
      </c>
      <c r="B2903" s="10" t="s">
        <v>6591</v>
      </c>
      <c r="C2903" s="10" t="s">
        <v>6592</v>
      </c>
      <c r="D2903" s="11">
        <v>1.1986672096E10</v>
      </c>
      <c r="E2903" s="10" t="s">
        <v>8622</v>
      </c>
      <c r="F2903" s="10" t="s">
        <v>8587</v>
      </c>
      <c r="G2903" s="10" t="s">
        <v>8616</v>
      </c>
      <c r="H2903" s="10" t="s">
        <v>8626</v>
      </c>
      <c r="I2903" s="10" t="s">
        <v>8590</v>
      </c>
      <c r="J2903" s="10" t="s">
        <v>8617</v>
      </c>
      <c r="K2903" s="10" t="s">
        <v>8590</v>
      </c>
      <c r="L2903" s="10" t="s">
        <v>8592</v>
      </c>
      <c r="M2903" s="10" t="s">
        <v>8593</v>
      </c>
      <c r="N2903" s="12" t="s">
        <v>11</v>
      </c>
      <c r="O2903" s="12" t="s">
        <v>13</v>
      </c>
      <c r="P2903" s="12" t="s">
        <v>19</v>
      </c>
      <c r="Q2903" s="12" t="s">
        <v>15</v>
      </c>
      <c r="R2903" s="12" t="s">
        <v>14</v>
      </c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3">
        <f>ROUNDUP(SUM(VLOOKUP(F2903,'Pontuação 3.0'!A$2:B$11,2,FALSE),VLOOKUP(E2903,'Pontuação 3.0'!C$2:D$11,2,FALSE),VLOOKUP(H2903,'Pontuação 3.0'!I$2:J$11,2,FALSE),VLOOKUP(J2903,'Pontuação 3.0'!G$2:H$11,2,FALSE),VLOOKUP(G2903,'Pontuação 3.0'!E$2:F$11,2,FALSE),VLOOKUP(K2903,'Pontuação 3.0'!K$2:L$11,2,FALSE),VLOOKUP(L2903,'Pontuação 3.0'!M$2:N$13,2,FALSE)),0)</f>
        <v>2313</v>
      </c>
      <c r="AD2903" s="14">
        <f t="shared" si="1"/>
        <v>231</v>
      </c>
      <c r="AE2903" s="14" t="str">
        <f t="array" ref="AE2903">IFERROR(INDEX('Pontuação 3.0'!G$13:G$191, MATCH(AD2903, 'Pontuação 3.0'!F$13:F$191, 0)), "Faixa Indefinida")</f>
        <v>B</v>
      </c>
      <c r="AF2903" s="14">
        <f t="shared" si="2"/>
        <v>0</v>
      </c>
      <c r="AG2903" s="14">
        <f t="shared" si="3"/>
        <v>1</v>
      </c>
      <c r="AH2903" s="14">
        <f t="shared" si="4"/>
        <v>0</v>
      </c>
      <c r="AI2903" s="14">
        <f t="shared" si="5"/>
        <v>0</v>
      </c>
      <c r="AJ2903" s="10"/>
    </row>
    <row r="2904" ht="15.75" customHeight="1">
      <c r="A2904" s="9">
        <v>45697.0</v>
      </c>
      <c r="B2904" s="10" t="s">
        <v>6589</v>
      </c>
      <c r="C2904" s="10" t="s">
        <v>6590</v>
      </c>
      <c r="D2904" s="11">
        <v>1.1948351392E10</v>
      </c>
      <c r="E2904" s="10" t="s">
        <v>8586</v>
      </c>
      <c r="F2904" s="10" t="s">
        <v>8640</v>
      </c>
      <c r="G2904" s="10" t="s">
        <v>8597</v>
      </c>
      <c r="H2904" s="10" t="s">
        <v>8626</v>
      </c>
      <c r="I2904" s="10" t="s">
        <v>8590</v>
      </c>
      <c r="J2904" s="10" t="s">
        <v>8617</v>
      </c>
      <c r="K2904" s="10" t="s">
        <v>8590</v>
      </c>
      <c r="L2904" s="10" t="s">
        <v>8615</v>
      </c>
      <c r="M2904" s="10" t="s">
        <v>8621</v>
      </c>
      <c r="N2904" s="12" t="s">
        <v>11</v>
      </c>
      <c r="O2904" s="12" t="s">
        <v>13</v>
      </c>
      <c r="P2904" s="12" t="s">
        <v>19</v>
      </c>
      <c r="Q2904" s="12" t="s">
        <v>49</v>
      </c>
      <c r="R2904" s="12" t="s">
        <v>14</v>
      </c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3">
        <f>ROUNDUP(SUM(VLOOKUP(F2904,'Pontuação 3.0'!A$2:B$11,2,FALSE),VLOOKUP(E2904,'Pontuação 3.0'!C$2:D$11,2,FALSE),VLOOKUP(H2904,'Pontuação 3.0'!I$2:J$11,2,FALSE),VLOOKUP(J2904,'Pontuação 3.0'!G$2:H$11,2,FALSE),VLOOKUP(G2904,'Pontuação 3.0'!E$2:F$11,2,FALSE),VLOOKUP(K2904,'Pontuação 3.0'!K$2:L$11,2,FALSE),VLOOKUP(L2904,'Pontuação 3.0'!M$2:N$13,2,FALSE)),0)</f>
        <v>2080</v>
      </c>
      <c r="AD2904" s="14">
        <f t="shared" si="1"/>
        <v>208</v>
      </c>
      <c r="AE2904" s="14" t="str">
        <f t="array" ref="AE2904">IFERROR(INDEX('Pontuação 3.0'!G$13:G$191, MATCH(AD2904, 'Pontuação 3.0'!F$13:F$191, 0)), "Faixa Indefinida")</f>
        <v>C</v>
      </c>
      <c r="AF2904" s="14">
        <f t="shared" si="2"/>
        <v>0</v>
      </c>
      <c r="AG2904" s="14">
        <f t="shared" si="3"/>
        <v>0</v>
      </c>
      <c r="AH2904" s="14">
        <f t="shared" si="4"/>
        <v>1</v>
      </c>
      <c r="AI2904" s="14">
        <f t="shared" si="5"/>
        <v>0</v>
      </c>
      <c r="AJ2904" s="10"/>
    </row>
    <row r="2905" ht="15.75" customHeight="1">
      <c r="A2905" s="9">
        <v>45697.0</v>
      </c>
      <c r="B2905" s="10" t="s">
        <v>6587</v>
      </c>
      <c r="C2905" s="10" t="s">
        <v>6588</v>
      </c>
      <c r="D2905" s="11">
        <v>1.1940413666E10</v>
      </c>
      <c r="E2905" s="10" t="s">
        <v>8586</v>
      </c>
      <c r="F2905" s="10" t="s">
        <v>8587</v>
      </c>
      <c r="G2905" s="10" t="s">
        <v>8628</v>
      </c>
      <c r="H2905" s="10" t="s">
        <v>8598</v>
      </c>
      <c r="I2905" s="10" t="s">
        <v>8614</v>
      </c>
      <c r="J2905" s="10" t="s">
        <v>8599</v>
      </c>
      <c r="K2905" s="10" t="s">
        <v>8590</v>
      </c>
      <c r="L2905" s="10" t="s">
        <v>8607</v>
      </c>
      <c r="M2905" s="10" t="s">
        <v>8601</v>
      </c>
      <c r="N2905" s="12" t="s">
        <v>11</v>
      </c>
      <c r="O2905" s="12" t="s">
        <v>13</v>
      </c>
      <c r="P2905" s="12" t="s">
        <v>19</v>
      </c>
      <c r="Q2905" s="12" t="s">
        <v>49</v>
      </c>
      <c r="R2905" s="12" t="s">
        <v>23</v>
      </c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3">
        <f>ROUNDUP(SUM(VLOOKUP(F2905,'Pontuação 3.0'!A$2:B$11,2,FALSE),VLOOKUP(E2905,'Pontuação 3.0'!C$2:D$11,2,FALSE),VLOOKUP(H2905,'Pontuação 3.0'!I$2:J$11,2,FALSE),VLOOKUP(J2905,'Pontuação 3.0'!G$2:H$11,2,FALSE),VLOOKUP(G2905,'Pontuação 3.0'!E$2:F$11,2,FALSE),VLOOKUP(K2905,'Pontuação 3.0'!K$2:L$11,2,FALSE),VLOOKUP(L2905,'Pontuação 3.0'!M$2:N$13,2,FALSE)),0)</f>
        <v>1942</v>
      </c>
      <c r="AD2905" s="14">
        <f t="shared" si="1"/>
        <v>194</v>
      </c>
      <c r="AE2905" s="14" t="str">
        <f t="array" ref="AE2905">IFERROR(INDEX('Pontuação 3.0'!G$13:G$191, MATCH(AD2905, 'Pontuação 3.0'!F$13:F$191, 0)), "Faixa Indefinida")</f>
        <v>C</v>
      </c>
      <c r="AF2905" s="14">
        <f t="shared" si="2"/>
        <v>0</v>
      </c>
      <c r="AG2905" s="14">
        <f t="shared" si="3"/>
        <v>0</v>
      </c>
      <c r="AH2905" s="14">
        <f t="shared" si="4"/>
        <v>1</v>
      </c>
      <c r="AI2905" s="14">
        <f t="shared" si="5"/>
        <v>0</v>
      </c>
      <c r="AJ2905" s="10"/>
    </row>
    <row r="2906" ht="15.75" customHeight="1">
      <c r="A2906" s="9">
        <v>45697.0</v>
      </c>
      <c r="B2906" s="10" t="s">
        <v>6593</v>
      </c>
      <c r="C2906" s="10" t="s">
        <v>5397</v>
      </c>
      <c r="D2906" s="15" t="s">
        <v>8804</v>
      </c>
      <c r="E2906" s="10" t="s">
        <v>8586</v>
      </c>
      <c r="F2906" s="10" t="s">
        <v>8587</v>
      </c>
      <c r="G2906" s="10" t="s">
        <v>8597</v>
      </c>
      <c r="H2906" s="10" t="s">
        <v>8626</v>
      </c>
      <c r="I2906" s="10" t="s">
        <v>8590</v>
      </c>
      <c r="J2906" s="10" t="s">
        <v>8591</v>
      </c>
      <c r="K2906" s="10" t="s">
        <v>8590</v>
      </c>
      <c r="L2906" s="10" t="s">
        <v>8592</v>
      </c>
      <c r="M2906" s="10" t="s">
        <v>8601</v>
      </c>
      <c r="N2906" s="12" t="s">
        <v>11</v>
      </c>
      <c r="O2906" s="12" t="s">
        <v>13</v>
      </c>
      <c r="P2906" s="12" t="s">
        <v>19</v>
      </c>
      <c r="Q2906" s="12" t="s">
        <v>1424</v>
      </c>
      <c r="R2906" s="12" t="s">
        <v>23</v>
      </c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3">
        <f>ROUNDUP(SUM(VLOOKUP(F2906,'Pontuação 3.0'!A$2:B$11,2,FALSE),VLOOKUP(E2906,'Pontuação 3.0'!C$2:D$11,2,FALSE),VLOOKUP(H2906,'Pontuação 3.0'!I$2:J$11,2,FALSE),VLOOKUP(J2906,'Pontuação 3.0'!G$2:H$11,2,FALSE),VLOOKUP(G2906,'Pontuação 3.0'!E$2:F$11,2,FALSE),VLOOKUP(K2906,'Pontuação 3.0'!K$2:L$11,2,FALSE),VLOOKUP(L2906,'Pontuação 3.0'!M$2:N$13,2,FALSE)),0)</f>
        <v>2019</v>
      </c>
      <c r="AD2906" s="14">
        <f t="shared" si="1"/>
        <v>202</v>
      </c>
      <c r="AE2906" s="14" t="str">
        <f t="array" ref="AE2906">IFERROR(INDEX('Pontuação 3.0'!G$13:G$191, MATCH(AD2906, 'Pontuação 3.0'!F$13:F$191, 0)), "Faixa Indefinida")</f>
        <v>C</v>
      </c>
      <c r="AF2906" s="14">
        <f t="shared" si="2"/>
        <v>0</v>
      </c>
      <c r="AG2906" s="14">
        <f t="shared" si="3"/>
        <v>0</v>
      </c>
      <c r="AH2906" s="14">
        <f t="shared" si="4"/>
        <v>1</v>
      </c>
      <c r="AI2906" s="14">
        <f t="shared" si="5"/>
        <v>0</v>
      </c>
      <c r="AJ2906" s="10"/>
    </row>
    <row r="2907" ht="15.75" customHeight="1">
      <c r="A2907" s="9">
        <v>45697.0</v>
      </c>
      <c r="B2907" s="10" t="s">
        <v>6594</v>
      </c>
      <c r="C2907" s="10" t="s">
        <v>6595</v>
      </c>
      <c r="D2907" s="10" t="s">
        <v>6596</v>
      </c>
      <c r="E2907" s="10" t="s">
        <v>8586</v>
      </c>
      <c r="F2907" s="10" t="s">
        <v>8587</v>
      </c>
      <c r="G2907" s="10" t="s">
        <v>8620</v>
      </c>
      <c r="H2907" s="10" t="s">
        <v>8605</v>
      </c>
      <c r="I2907" s="10" t="s">
        <v>8590</v>
      </c>
      <c r="J2907" s="10" t="s">
        <v>8591</v>
      </c>
      <c r="K2907" s="10" t="s">
        <v>8590</v>
      </c>
      <c r="L2907" s="10" t="s">
        <v>8592</v>
      </c>
      <c r="M2907" s="10" t="s">
        <v>8593</v>
      </c>
      <c r="N2907" s="12" t="s">
        <v>11</v>
      </c>
      <c r="O2907" s="12" t="s">
        <v>13</v>
      </c>
      <c r="P2907" s="12" t="s">
        <v>19</v>
      </c>
      <c r="Q2907" s="12" t="s">
        <v>1424</v>
      </c>
      <c r="R2907" s="12" t="s">
        <v>23</v>
      </c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3">
        <f>ROUNDUP(SUM(VLOOKUP(F2907,'Pontuação 3.0'!A$2:B$11,2,FALSE),VLOOKUP(E2907,'Pontuação 3.0'!C$2:D$11,2,FALSE),VLOOKUP(H2907,'Pontuação 3.0'!I$2:J$11,2,FALSE),VLOOKUP(J2907,'Pontuação 3.0'!G$2:H$11,2,FALSE),VLOOKUP(G2907,'Pontuação 3.0'!E$2:F$11,2,FALSE),VLOOKUP(K2907,'Pontuação 3.0'!K$2:L$11,2,FALSE),VLOOKUP(L2907,'Pontuação 3.0'!M$2:N$13,2,FALSE)),0)</f>
        <v>2070</v>
      </c>
      <c r="AD2907" s="14">
        <f t="shared" si="1"/>
        <v>207</v>
      </c>
      <c r="AE2907" s="14" t="str">
        <f t="array" ref="AE2907">IFERROR(INDEX('Pontuação 3.0'!G$13:G$191, MATCH(AD2907, 'Pontuação 3.0'!F$13:F$191, 0)), "Faixa Indefinida")</f>
        <v>C</v>
      </c>
      <c r="AF2907" s="14">
        <f t="shared" si="2"/>
        <v>0</v>
      </c>
      <c r="AG2907" s="14">
        <f t="shared" si="3"/>
        <v>0</v>
      </c>
      <c r="AH2907" s="14">
        <f t="shared" si="4"/>
        <v>1</v>
      </c>
      <c r="AI2907" s="14">
        <f t="shared" si="5"/>
        <v>0</v>
      </c>
      <c r="AJ2907" s="10"/>
    </row>
    <row r="2908" ht="15.75" customHeight="1">
      <c r="A2908" s="9">
        <v>45697.0</v>
      </c>
      <c r="B2908" s="10" t="s">
        <v>6597</v>
      </c>
      <c r="C2908" s="10" t="s">
        <v>6598</v>
      </c>
      <c r="D2908" s="11">
        <v>9.3991422841E10</v>
      </c>
      <c r="E2908" s="10" t="s">
        <v>8586</v>
      </c>
      <c r="F2908" s="10" t="s">
        <v>8587</v>
      </c>
      <c r="G2908" s="10" t="s">
        <v>8588</v>
      </c>
      <c r="H2908" s="10" t="s">
        <v>8598</v>
      </c>
      <c r="I2908" s="10" t="s">
        <v>8590</v>
      </c>
      <c r="J2908" s="10" t="s">
        <v>8599</v>
      </c>
      <c r="K2908" s="10" t="s">
        <v>8590</v>
      </c>
      <c r="L2908" s="10" t="s">
        <v>8592</v>
      </c>
      <c r="M2908" s="10" t="s">
        <v>8601</v>
      </c>
      <c r="N2908" s="12" t="s">
        <v>11</v>
      </c>
      <c r="O2908" s="12" t="s">
        <v>13</v>
      </c>
      <c r="P2908" s="12" t="s">
        <v>22</v>
      </c>
      <c r="Q2908" s="12" t="s">
        <v>49</v>
      </c>
      <c r="R2908" s="12" t="s">
        <v>14</v>
      </c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3">
        <f>ROUNDUP(SUM(VLOOKUP(F2908,'Pontuação 3.0'!A$2:B$11,2,FALSE),VLOOKUP(E2908,'Pontuação 3.0'!C$2:D$11,2,FALSE),VLOOKUP(H2908,'Pontuação 3.0'!I$2:J$11,2,FALSE),VLOOKUP(J2908,'Pontuação 3.0'!G$2:H$11,2,FALSE),VLOOKUP(G2908,'Pontuação 3.0'!E$2:F$11,2,FALSE),VLOOKUP(K2908,'Pontuação 3.0'!K$2:L$11,2,FALSE),VLOOKUP(L2908,'Pontuação 3.0'!M$2:N$13,2,FALSE)),0)</f>
        <v>2122</v>
      </c>
      <c r="AD2908" s="14">
        <f t="shared" si="1"/>
        <v>212</v>
      </c>
      <c r="AE2908" s="14" t="str">
        <f t="array" ref="AE2908">IFERROR(INDEX('Pontuação 3.0'!G$13:G$191, MATCH(AD2908, 'Pontuação 3.0'!F$13:F$191, 0)), "Faixa Indefinida")</f>
        <v>C</v>
      </c>
      <c r="AF2908" s="14">
        <f t="shared" si="2"/>
        <v>0</v>
      </c>
      <c r="AG2908" s="14">
        <f t="shared" si="3"/>
        <v>0</v>
      </c>
      <c r="AH2908" s="14">
        <f t="shared" si="4"/>
        <v>1</v>
      </c>
      <c r="AI2908" s="14">
        <f t="shared" si="5"/>
        <v>0</v>
      </c>
      <c r="AJ2908" s="10"/>
    </row>
    <row r="2909" ht="15.75" customHeight="1">
      <c r="A2909" s="9">
        <v>45697.0</v>
      </c>
      <c r="B2909" s="10" t="s">
        <v>6599</v>
      </c>
      <c r="C2909" s="10" t="s">
        <v>6600</v>
      </c>
      <c r="D2909" s="11">
        <v>9.7981126008E10</v>
      </c>
      <c r="E2909" s="10" t="s">
        <v>8586</v>
      </c>
      <c r="F2909" s="10" t="s">
        <v>8587</v>
      </c>
      <c r="G2909" s="10" t="s">
        <v>8588</v>
      </c>
      <c r="H2909" s="10" t="s">
        <v>8598</v>
      </c>
      <c r="I2909" s="10" t="s">
        <v>8590</v>
      </c>
      <c r="J2909" s="10" t="s">
        <v>8591</v>
      </c>
      <c r="K2909" s="10" t="s">
        <v>8590</v>
      </c>
      <c r="L2909" s="10" t="s">
        <v>8615</v>
      </c>
      <c r="M2909" s="10" t="s">
        <v>8601</v>
      </c>
      <c r="N2909" s="12" t="s">
        <v>11</v>
      </c>
      <c r="O2909" s="12" t="s">
        <v>13</v>
      </c>
      <c r="P2909" s="12" t="s">
        <v>58</v>
      </c>
      <c r="Q2909" s="12" t="s">
        <v>34</v>
      </c>
      <c r="R2909" s="12" t="s">
        <v>23</v>
      </c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3">
        <f>ROUNDUP(SUM(VLOOKUP(F2909,'Pontuação 3.0'!A$2:B$11,2,FALSE),VLOOKUP(E2909,'Pontuação 3.0'!C$2:D$11,2,FALSE),VLOOKUP(H2909,'Pontuação 3.0'!I$2:J$11,2,FALSE),VLOOKUP(J2909,'Pontuação 3.0'!G$2:H$11,2,FALSE),VLOOKUP(G2909,'Pontuação 3.0'!E$2:F$11,2,FALSE),VLOOKUP(K2909,'Pontuação 3.0'!K$2:L$11,2,FALSE),VLOOKUP(L2909,'Pontuação 3.0'!M$2:N$13,2,FALSE)),0)</f>
        <v>2360</v>
      </c>
      <c r="AD2909" s="14">
        <f t="shared" si="1"/>
        <v>236</v>
      </c>
      <c r="AE2909" s="14" t="str">
        <f t="array" ref="AE2909">IFERROR(INDEX('Pontuação 3.0'!G$13:G$191, MATCH(AD2909, 'Pontuação 3.0'!F$13:F$191, 0)), "Faixa Indefinida")</f>
        <v>A</v>
      </c>
      <c r="AF2909" s="14">
        <f t="shared" si="2"/>
        <v>1</v>
      </c>
      <c r="AG2909" s="14">
        <f t="shared" si="3"/>
        <v>0</v>
      </c>
      <c r="AH2909" s="14">
        <f t="shared" si="4"/>
        <v>0</v>
      </c>
      <c r="AI2909" s="14">
        <f t="shared" si="5"/>
        <v>0</v>
      </c>
      <c r="AJ2909" s="10"/>
    </row>
    <row r="2910" ht="15.75" customHeight="1">
      <c r="A2910" s="9">
        <v>45697.0</v>
      </c>
      <c r="B2910" s="10" t="s">
        <v>24</v>
      </c>
      <c r="C2910" s="10" t="s">
        <v>6608</v>
      </c>
      <c r="D2910" s="11">
        <v>1.1963465051E10</v>
      </c>
      <c r="E2910" s="10" t="s">
        <v>8586</v>
      </c>
      <c r="F2910" s="10" t="s">
        <v>8610</v>
      </c>
      <c r="G2910" s="10" t="s">
        <v>8588</v>
      </c>
      <c r="H2910" s="10" t="s">
        <v>8626</v>
      </c>
      <c r="I2910" s="10" t="s">
        <v>8614</v>
      </c>
      <c r="J2910" s="10" t="s">
        <v>8599</v>
      </c>
      <c r="K2910" s="10" t="s">
        <v>8606</v>
      </c>
      <c r="L2910" s="10" t="s">
        <v>8592</v>
      </c>
      <c r="M2910" s="10" t="s">
        <v>8621</v>
      </c>
      <c r="N2910" s="12" t="s">
        <v>11</v>
      </c>
      <c r="O2910" s="12" t="s">
        <v>13</v>
      </c>
      <c r="P2910" s="12" t="s">
        <v>12</v>
      </c>
      <c r="Q2910" s="12" t="s">
        <v>4391</v>
      </c>
      <c r="R2910" s="12" t="s">
        <v>23</v>
      </c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3">
        <f>ROUNDUP(SUM(VLOOKUP(F2910,'Pontuação 3.0'!A$2:B$11,2,FALSE),VLOOKUP(E2910,'Pontuação 3.0'!C$2:D$11,2,FALSE),VLOOKUP(H2910,'Pontuação 3.0'!I$2:J$11,2,FALSE),VLOOKUP(J2910,'Pontuação 3.0'!G$2:H$11,2,FALSE),VLOOKUP(G2910,'Pontuação 3.0'!E$2:F$11,2,FALSE),VLOOKUP(K2910,'Pontuação 3.0'!K$2:L$11,2,FALSE),VLOOKUP(L2910,'Pontuação 3.0'!M$2:N$13,2,FALSE)),0)</f>
        <v>2013</v>
      </c>
      <c r="AD2910" s="14">
        <f t="shared" si="1"/>
        <v>201</v>
      </c>
      <c r="AE2910" s="14" t="str">
        <f t="array" ref="AE2910">IFERROR(INDEX('Pontuação 3.0'!G$13:G$191, MATCH(AD2910, 'Pontuação 3.0'!F$13:F$191, 0)), "Faixa Indefinida")</f>
        <v>C</v>
      </c>
      <c r="AF2910" s="14">
        <f t="shared" si="2"/>
        <v>0</v>
      </c>
      <c r="AG2910" s="14">
        <f t="shared" si="3"/>
        <v>0</v>
      </c>
      <c r="AH2910" s="14">
        <f t="shared" si="4"/>
        <v>1</v>
      </c>
      <c r="AI2910" s="14">
        <f t="shared" si="5"/>
        <v>0</v>
      </c>
      <c r="AJ2910" s="10"/>
    </row>
    <row r="2911" ht="15.75" customHeight="1">
      <c r="A2911" s="9">
        <v>45697.0</v>
      </c>
      <c r="B2911" s="10" t="s">
        <v>6606</v>
      </c>
      <c r="C2911" s="10" t="s">
        <v>6607</v>
      </c>
      <c r="D2911" s="11">
        <v>9.7988045204E10</v>
      </c>
      <c r="E2911" s="10" t="s">
        <v>8622</v>
      </c>
      <c r="F2911" s="10" t="s">
        <v>8587</v>
      </c>
      <c r="G2911" s="10" t="s">
        <v>8616</v>
      </c>
      <c r="H2911" s="10" t="s">
        <v>8598</v>
      </c>
      <c r="I2911" s="10" t="s">
        <v>8590</v>
      </c>
      <c r="J2911" s="10" t="s">
        <v>8617</v>
      </c>
      <c r="K2911" s="10" t="s">
        <v>8590</v>
      </c>
      <c r="L2911" s="10" t="s">
        <v>8615</v>
      </c>
      <c r="M2911" s="10" t="s">
        <v>8593</v>
      </c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3">
        <f>ROUNDUP(SUM(VLOOKUP(F2911,'Pontuação 3.0'!A$2:B$11,2,FALSE),VLOOKUP(E2911,'Pontuação 3.0'!C$2:D$11,2,FALSE),VLOOKUP(H2911,'Pontuação 3.0'!I$2:J$11,2,FALSE),VLOOKUP(J2911,'Pontuação 3.0'!G$2:H$11,2,FALSE),VLOOKUP(G2911,'Pontuação 3.0'!E$2:F$11,2,FALSE),VLOOKUP(K2911,'Pontuação 3.0'!K$2:L$11,2,FALSE),VLOOKUP(L2911,'Pontuação 3.0'!M$2:N$13,2,FALSE)),0)</f>
        <v>2547</v>
      </c>
      <c r="AD2911" s="14">
        <f t="shared" si="1"/>
        <v>255</v>
      </c>
      <c r="AE2911" s="14" t="str">
        <f t="array" ref="AE2911">IFERROR(INDEX('Pontuação 3.0'!G$13:G$191, MATCH(AD2911, 'Pontuação 3.0'!F$13:F$191, 0)), "Faixa Indefinida")</f>
        <v>A</v>
      </c>
      <c r="AF2911" s="14">
        <f t="shared" si="2"/>
        <v>1</v>
      </c>
      <c r="AG2911" s="14">
        <f t="shared" si="3"/>
        <v>0</v>
      </c>
      <c r="AH2911" s="14">
        <f t="shared" si="4"/>
        <v>0</v>
      </c>
      <c r="AI2911" s="14">
        <f t="shared" si="5"/>
        <v>0</v>
      </c>
      <c r="AJ2911" s="10"/>
    </row>
    <row r="2912" ht="15.75" customHeight="1">
      <c r="A2912" s="9">
        <v>45697.0</v>
      </c>
      <c r="B2912" s="10" t="s">
        <v>6609</v>
      </c>
      <c r="C2912" s="10" t="s">
        <v>6610</v>
      </c>
      <c r="D2912" s="11">
        <v>3.5997229008E10</v>
      </c>
      <c r="E2912" s="10" t="s">
        <v>8586</v>
      </c>
      <c r="F2912" s="10" t="s">
        <v>8653</v>
      </c>
      <c r="G2912" s="10" t="s">
        <v>8628</v>
      </c>
      <c r="H2912" s="10" t="s">
        <v>8598</v>
      </c>
      <c r="I2912" s="10" t="s">
        <v>8614</v>
      </c>
      <c r="J2912" s="10" t="s">
        <v>8599</v>
      </c>
      <c r="K2912" s="10" t="s">
        <v>8606</v>
      </c>
      <c r="L2912" s="10" t="s">
        <v>8592</v>
      </c>
      <c r="M2912" s="10" t="s">
        <v>8611</v>
      </c>
      <c r="N2912" s="12" t="s">
        <v>11</v>
      </c>
      <c r="O2912" s="12" t="s">
        <v>13</v>
      </c>
      <c r="P2912" s="12" t="s">
        <v>58</v>
      </c>
      <c r="Q2912" s="12" t="s">
        <v>45</v>
      </c>
      <c r="R2912" s="12" t="s">
        <v>23</v>
      </c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3">
        <f>ROUNDUP(SUM(VLOOKUP(F2912,'Pontuação 3.0'!A$2:B$11,2,FALSE),VLOOKUP(E2912,'Pontuação 3.0'!C$2:D$11,2,FALSE),VLOOKUP(H2912,'Pontuação 3.0'!I$2:J$11,2,FALSE),VLOOKUP(J2912,'Pontuação 3.0'!G$2:H$11,2,FALSE),VLOOKUP(G2912,'Pontuação 3.0'!E$2:F$11,2,FALSE),VLOOKUP(K2912,'Pontuação 3.0'!K$2:L$11,2,FALSE),VLOOKUP(L2912,'Pontuação 3.0'!M$2:N$13,2,FALSE)),0)</f>
        <v>1915</v>
      </c>
      <c r="AD2912" s="14">
        <f t="shared" si="1"/>
        <v>192</v>
      </c>
      <c r="AE2912" s="14" t="str">
        <f t="array" ref="AE2912">IFERROR(INDEX('Pontuação 3.0'!G$13:G$191, MATCH(AD2912, 'Pontuação 3.0'!F$13:F$191, 0)), "Faixa Indefinida")</f>
        <v>C</v>
      </c>
      <c r="AF2912" s="14">
        <f t="shared" si="2"/>
        <v>0</v>
      </c>
      <c r="AG2912" s="14">
        <f t="shared" si="3"/>
        <v>0</v>
      </c>
      <c r="AH2912" s="14">
        <f t="shared" si="4"/>
        <v>1</v>
      </c>
      <c r="AI2912" s="14">
        <f t="shared" si="5"/>
        <v>0</v>
      </c>
      <c r="AJ2912" s="10"/>
    </row>
    <row r="2913" ht="15.75" customHeight="1">
      <c r="A2913" s="9">
        <v>45697.0</v>
      </c>
      <c r="B2913" s="10" t="s">
        <v>6611</v>
      </c>
      <c r="C2913" s="10" t="s">
        <v>6612</v>
      </c>
      <c r="D2913" s="10" t="s">
        <v>6613</v>
      </c>
      <c r="E2913" s="10" t="s">
        <v>8586</v>
      </c>
      <c r="F2913" s="10" t="s">
        <v>8596</v>
      </c>
      <c r="G2913" s="10" t="s">
        <v>8628</v>
      </c>
      <c r="H2913" s="10" t="s">
        <v>8598</v>
      </c>
      <c r="I2913" s="10" t="s">
        <v>8614</v>
      </c>
      <c r="J2913" s="10" t="s">
        <v>8599</v>
      </c>
      <c r="K2913" s="10" t="s">
        <v>8590</v>
      </c>
      <c r="L2913" s="10" t="s">
        <v>8615</v>
      </c>
      <c r="M2913" s="10" t="s">
        <v>8611</v>
      </c>
      <c r="N2913" s="12" t="s">
        <v>11</v>
      </c>
      <c r="O2913" s="12" t="s">
        <v>13</v>
      </c>
      <c r="P2913" s="12" t="s">
        <v>22</v>
      </c>
      <c r="Q2913" s="12" t="s">
        <v>45</v>
      </c>
      <c r="R2913" s="12" t="s">
        <v>14</v>
      </c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3">
        <f>ROUNDUP(SUM(VLOOKUP(F2913,'Pontuação 3.0'!A$2:B$11,2,FALSE),VLOOKUP(E2913,'Pontuação 3.0'!C$2:D$11,2,FALSE),VLOOKUP(H2913,'Pontuação 3.0'!I$2:J$11,2,FALSE),VLOOKUP(J2913,'Pontuação 3.0'!G$2:H$11,2,FALSE),VLOOKUP(G2913,'Pontuação 3.0'!E$2:F$11,2,FALSE),VLOOKUP(K2913,'Pontuação 3.0'!K$2:L$11,2,FALSE),VLOOKUP(L2913,'Pontuação 3.0'!M$2:N$13,2,FALSE)),0)</f>
        <v>1925</v>
      </c>
      <c r="AD2913" s="14">
        <f t="shared" si="1"/>
        <v>193</v>
      </c>
      <c r="AE2913" s="14" t="str">
        <f t="array" ref="AE2913">IFERROR(INDEX('Pontuação 3.0'!G$13:G$191, MATCH(AD2913, 'Pontuação 3.0'!F$13:F$191, 0)), "Faixa Indefinida")</f>
        <v>C</v>
      </c>
      <c r="AF2913" s="14">
        <f t="shared" si="2"/>
        <v>0</v>
      </c>
      <c r="AG2913" s="14">
        <f t="shared" si="3"/>
        <v>0</v>
      </c>
      <c r="AH2913" s="14">
        <f t="shared" si="4"/>
        <v>1</v>
      </c>
      <c r="AI2913" s="14">
        <f t="shared" si="5"/>
        <v>0</v>
      </c>
      <c r="AJ2913" s="10"/>
    </row>
    <row r="2914" ht="15.75" customHeight="1">
      <c r="A2914" s="9">
        <v>45697.0</v>
      </c>
      <c r="B2914" s="10" t="s">
        <v>6614</v>
      </c>
      <c r="C2914" s="10" t="s">
        <v>6615</v>
      </c>
      <c r="D2914" s="11">
        <v>6.4999948658E10</v>
      </c>
      <c r="E2914" s="10" t="s">
        <v>8586</v>
      </c>
      <c r="F2914" s="10" t="s">
        <v>8587</v>
      </c>
      <c r="G2914" s="10" t="s">
        <v>8588</v>
      </c>
      <c r="H2914" s="10" t="s">
        <v>8605</v>
      </c>
      <c r="I2914" s="10" t="s">
        <v>8614</v>
      </c>
      <c r="J2914" s="10" t="s">
        <v>8591</v>
      </c>
      <c r="K2914" s="10" t="s">
        <v>8590</v>
      </c>
      <c r="L2914" s="10" t="s">
        <v>8615</v>
      </c>
      <c r="M2914" s="10" t="s">
        <v>8601</v>
      </c>
      <c r="N2914" s="12" t="s">
        <v>11</v>
      </c>
      <c r="O2914" s="12" t="s">
        <v>13</v>
      </c>
      <c r="P2914" s="12" t="s">
        <v>19</v>
      </c>
      <c r="Q2914" s="12" t="s">
        <v>45</v>
      </c>
      <c r="R2914" s="12" t="s">
        <v>14</v>
      </c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3">
        <f>ROUNDUP(SUM(VLOOKUP(F2914,'Pontuação 3.0'!A$2:B$11,2,FALSE),VLOOKUP(E2914,'Pontuação 3.0'!C$2:D$11,2,FALSE),VLOOKUP(H2914,'Pontuação 3.0'!I$2:J$11,2,FALSE),VLOOKUP(J2914,'Pontuação 3.0'!G$2:H$11,2,FALSE),VLOOKUP(G2914,'Pontuação 3.0'!E$2:F$11,2,FALSE),VLOOKUP(K2914,'Pontuação 3.0'!K$2:L$11,2,FALSE),VLOOKUP(L2914,'Pontuação 3.0'!M$2:N$13,2,FALSE)),0)</f>
        <v>2296</v>
      </c>
      <c r="AD2914" s="14">
        <f t="shared" si="1"/>
        <v>230</v>
      </c>
      <c r="AE2914" s="14" t="str">
        <f t="array" ref="AE2914">IFERROR(INDEX('Pontuação 3.0'!G$13:G$191, MATCH(AD2914, 'Pontuação 3.0'!F$13:F$191, 0)), "Faixa Indefinida")</f>
        <v>B</v>
      </c>
      <c r="AF2914" s="14">
        <f t="shared" si="2"/>
        <v>0</v>
      </c>
      <c r="AG2914" s="14">
        <f t="shared" si="3"/>
        <v>1</v>
      </c>
      <c r="AH2914" s="14">
        <f t="shared" si="4"/>
        <v>0</v>
      </c>
      <c r="AI2914" s="14">
        <f t="shared" si="5"/>
        <v>0</v>
      </c>
      <c r="AJ2914" s="10"/>
    </row>
    <row r="2915" ht="15.75" customHeight="1">
      <c r="A2915" s="9">
        <v>45697.0</v>
      </c>
      <c r="B2915" s="10" t="s">
        <v>6624</v>
      </c>
      <c r="C2915" s="10" t="s">
        <v>6625</v>
      </c>
      <c r="D2915" s="11">
        <v>8.1996461055E10</v>
      </c>
      <c r="E2915" s="10" t="s">
        <v>8622</v>
      </c>
      <c r="F2915" s="10" t="s">
        <v>8587</v>
      </c>
      <c r="G2915" s="10" t="s">
        <v>8628</v>
      </c>
      <c r="H2915" s="10" t="s">
        <v>8626</v>
      </c>
      <c r="I2915" s="10" t="s">
        <v>8590</v>
      </c>
      <c r="J2915" s="10" t="s">
        <v>8599</v>
      </c>
      <c r="K2915" s="10" t="s">
        <v>8590</v>
      </c>
      <c r="L2915" s="10" t="s">
        <v>8592</v>
      </c>
      <c r="M2915" s="10" t="s">
        <v>8593</v>
      </c>
      <c r="N2915" s="12" t="s">
        <v>11</v>
      </c>
      <c r="O2915" s="12" t="s">
        <v>13</v>
      </c>
      <c r="P2915" s="12" t="s">
        <v>68</v>
      </c>
      <c r="Q2915" s="12" t="s">
        <v>49</v>
      </c>
      <c r="R2915" s="12" t="s">
        <v>14</v>
      </c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3">
        <f>ROUNDUP(SUM(VLOOKUP(F2915,'Pontuação 3.0'!A$2:B$11,2,FALSE),VLOOKUP(E2915,'Pontuação 3.0'!C$2:D$11,2,FALSE),VLOOKUP(H2915,'Pontuação 3.0'!I$2:J$11,2,FALSE),VLOOKUP(J2915,'Pontuação 3.0'!G$2:H$11,2,FALSE),VLOOKUP(G2915,'Pontuação 3.0'!E$2:F$11,2,FALSE),VLOOKUP(K2915,'Pontuação 3.0'!K$2:L$11,2,FALSE),VLOOKUP(L2915,'Pontuação 3.0'!M$2:N$13,2,FALSE)),0)</f>
        <v>1794</v>
      </c>
      <c r="AD2915" s="14">
        <f t="shared" si="1"/>
        <v>179</v>
      </c>
      <c r="AE2915" s="14" t="str">
        <f t="array" ref="AE2915">IFERROR(INDEX('Pontuação 3.0'!G$13:G$191, MATCH(AD2915, 'Pontuação 3.0'!F$13:F$191, 0)), "Faixa Indefinida")</f>
        <v>D</v>
      </c>
      <c r="AF2915" s="14">
        <f t="shared" si="2"/>
        <v>0</v>
      </c>
      <c r="AG2915" s="14">
        <f t="shared" si="3"/>
        <v>0</v>
      </c>
      <c r="AH2915" s="14">
        <f t="shared" si="4"/>
        <v>0</v>
      </c>
      <c r="AI2915" s="14">
        <f t="shared" si="5"/>
        <v>1</v>
      </c>
      <c r="AJ2915" s="10"/>
    </row>
    <row r="2916" ht="15.75" customHeight="1">
      <c r="A2916" s="9">
        <v>45697.0</v>
      </c>
      <c r="B2916" s="10" t="s">
        <v>6620</v>
      </c>
      <c r="C2916" s="10" t="s">
        <v>6621</v>
      </c>
      <c r="D2916" s="11">
        <v>1.1960221423E10</v>
      </c>
      <c r="E2916" s="10" t="s">
        <v>8586</v>
      </c>
      <c r="F2916" s="10" t="s">
        <v>8596</v>
      </c>
      <c r="G2916" s="10" t="s">
        <v>8620</v>
      </c>
      <c r="H2916" s="10" t="s">
        <v>8589</v>
      </c>
      <c r="I2916" s="10" t="s">
        <v>8590</v>
      </c>
      <c r="J2916" s="10" t="s">
        <v>8599</v>
      </c>
      <c r="K2916" s="10" t="s">
        <v>8590</v>
      </c>
      <c r="L2916" s="10" t="s">
        <v>8592</v>
      </c>
      <c r="M2916" s="10" t="s">
        <v>8625</v>
      </c>
      <c r="N2916" s="12" t="s">
        <v>11</v>
      </c>
      <c r="O2916" s="12" t="s">
        <v>13</v>
      </c>
      <c r="P2916" s="12" t="s">
        <v>80</v>
      </c>
      <c r="Q2916" s="12" t="s">
        <v>34</v>
      </c>
      <c r="R2916" s="12" t="s">
        <v>23</v>
      </c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3">
        <f>ROUNDUP(SUM(VLOOKUP(F2916,'Pontuação 3.0'!A$2:B$11,2,FALSE),VLOOKUP(E2916,'Pontuação 3.0'!C$2:D$11,2,FALSE),VLOOKUP(H2916,'Pontuação 3.0'!I$2:J$11,2,FALSE),VLOOKUP(J2916,'Pontuação 3.0'!G$2:H$11,2,FALSE),VLOOKUP(G2916,'Pontuação 3.0'!E$2:F$11,2,FALSE),VLOOKUP(K2916,'Pontuação 3.0'!K$2:L$11,2,FALSE),VLOOKUP(L2916,'Pontuação 3.0'!M$2:N$13,2,FALSE)),0)</f>
        <v>1936</v>
      </c>
      <c r="AD2916" s="14">
        <f t="shared" si="1"/>
        <v>194</v>
      </c>
      <c r="AE2916" s="14" t="str">
        <f t="array" ref="AE2916">IFERROR(INDEX('Pontuação 3.0'!G$13:G$191, MATCH(AD2916, 'Pontuação 3.0'!F$13:F$191, 0)), "Faixa Indefinida")</f>
        <v>C</v>
      </c>
      <c r="AF2916" s="14">
        <f t="shared" si="2"/>
        <v>0</v>
      </c>
      <c r="AG2916" s="14">
        <f t="shared" si="3"/>
        <v>0</v>
      </c>
      <c r="AH2916" s="14">
        <f t="shared" si="4"/>
        <v>1</v>
      </c>
      <c r="AI2916" s="14">
        <f t="shared" si="5"/>
        <v>0</v>
      </c>
      <c r="AJ2916" s="10"/>
    </row>
    <row r="2917" ht="15.75" customHeight="1">
      <c r="A2917" s="9">
        <v>45697.0</v>
      </c>
      <c r="B2917" s="10" t="s">
        <v>6626</v>
      </c>
      <c r="C2917" s="10" t="s">
        <v>6627</v>
      </c>
      <c r="D2917" s="11">
        <v>4.399826957E10</v>
      </c>
      <c r="E2917" s="10" t="s">
        <v>8586</v>
      </c>
      <c r="F2917" s="10" t="s">
        <v>8587</v>
      </c>
      <c r="G2917" s="10" t="s">
        <v>8588</v>
      </c>
      <c r="H2917" s="10" t="s">
        <v>8598</v>
      </c>
      <c r="I2917" s="10" t="s">
        <v>8590</v>
      </c>
      <c r="J2917" s="10" t="s">
        <v>8591</v>
      </c>
      <c r="K2917" s="10" t="s">
        <v>8590</v>
      </c>
      <c r="L2917" s="10" t="s">
        <v>8615</v>
      </c>
      <c r="M2917" s="10" t="s">
        <v>8625</v>
      </c>
      <c r="N2917" s="12" t="s">
        <v>11</v>
      </c>
      <c r="O2917" s="12" t="s">
        <v>13</v>
      </c>
      <c r="P2917" s="12" t="s">
        <v>89</v>
      </c>
      <c r="Q2917" s="12" t="s">
        <v>49</v>
      </c>
      <c r="R2917" s="12" t="s">
        <v>14</v>
      </c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3">
        <f>ROUNDUP(SUM(VLOOKUP(F2917,'Pontuação 3.0'!A$2:B$11,2,FALSE),VLOOKUP(E2917,'Pontuação 3.0'!C$2:D$11,2,FALSE),VLOOKUP(H2917,'Pontuação 3.0'!I$2:J$11,2,FALSE),VLOOKUP(J2917,'Pontuação 3.0'!G$2:H$11,2,FALSE),VLOOKUP(G2917,'Pontuação 3.0'!E$2:F$11,2,FALSE),VLOOKUP(K2917,'Pontuação 3.0'!K$2:L$11,2,FALSE),VLOOKUP(L2917,'Pontuação 3.0'!M$2:N$13,2,FALSE)),0)</f>
        <v>2360</v>
      </c>
      <c r="AD2917" s="14">
        <f t="shared" si="1"/>
        <v>236</v>
      </c>
      <c r="AE2917" s="14" t="str">
        <f t="array" ref="AE2917">IFERROR(INDEX('Pontuação 3.0'!G$13:G$191, MATCH(AD2917, 'Pontuação 3.0'!F$13:F$191, 0)), "Faixa Indefinida")</f>
        <v>A</v>
      </c>
      <c r="AF2917" s="14">
        <f t="shared" si="2"/>
        <v>1</v>
      </c>
      <c r="AG2917" s="14">
        <f t="shared" si="3"/>
        <v>0</v>
      </c>
      <c r="AH2917" s="14">
        <f t="shared" si="4"/>
        <v>0</v>
      </c>
      <c r="AI2917" s="14">
        <f t="shared" si="5"/>
        <v>0</v>
      </c>
      <c r="AJ2917" s="10"/>
    </row>
    <row r="2918" ht="15.75" customHeight="1">
      <c r="A2918" s="9">
        <v>45697.0</v>
      </c>
      <c r="B2918" s="10" t="s">
        <v>779</v>
      </c>
      <c r="C2918" s="10" t="s">
        <v>6628</v>
      </c>
      <c r="D2918" s="10" t="s">
        <v>6629</v>
      </c>
      <c r="E2918" s="10" t="s">
        <v>8586</v>
      </c>
      <c r="F2918" s="10" t="s">
        <v>8640</v>
      </c>
      <c r="G2918" s="10" t="s">
        <v>8597</v>
      </c>
      <c r="H2918" s="10" t="s">
        <v>8626</v>
      </c>
      <c r="I2918" s="10" t="s">
        <v>8590</v>
      </c>
      <c r="J2918" s="10" t="s">
        <v>8599</v>
      </c>
      <c r="K2918" s="10" t="s">
        <v>8606</v>
      </c>
      <c r="L2918" s="10" t="s">
        <v>8615</v>
      </c>
      <c r="M2918" s="10" t="s">
        <v>8593</v>
      </c>
      <c r="N2918" s="10"/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3">
        <f>ROUNDUP(SUM(VLOOKUP(F2918,'Pontuação 3.0'!A$2:B$11,2,FALSE),VLOOKUP(E2918,'Pontuação 3.0'!C$2:D$11,2,FALSE),VLOOKUP(H2918,'Pontuação 3.0'!I$2:J$11,2,FALSE),VLOOKUP(J2918,'Pontuação 3.0'!G$2:H$11,2,FALSE),VLOOKUP(G2918,'Pontuação 3.0'!E$2:F$11,2,FALSE),VLOOKUP(K2918,'Pontuação 3.0'!K$2:L$11,2,FALSE),VLOOKUP(L2918,'Pontuação 3.0'!M$2:N$13,2,FALSE)),0)</f>
        <v>2066</v>
      </c>
      <c r="AD2918" s="14">
        <f t="shared" si="1"/>
        <v>207</v>
      </c>
      <c r="AE2918" s="14" t="str">
        <f t="array" ref="AE2918">IFERROR(INDEX('Pontuação 3.0'!G$13:G$191, MATCH(AD2918, 'Pontuação 3.0'!F$13:F$191, 0)), "Faixa Indefinida")</f>
        <v>C</v>
      </c>
      <c r="AF2918" s="14">
        <f t="shared" si="2"/>
        <v>0</v>
      </c>
      <c r="AG2918" s="14">
        <f t="shared" si="3"/>
        <v>0</v>
      </c>
      <c r="AH2918" s="14">
        <f t="shared" si="4"/>
        <v>1</v>
      </c>
      <c r="AI2918" s="14">
        <f t="shared" si="5"/>
        <v>0</v>
      </c>
      <c r="AJ2918" s="10"/>
    </row>
    <row r="2919" ht="15.75" customHeight="1">
      <c r="A2919" s="9">
        <v>45697.0</v>
      </c>
      <c r="B2919" s="10" t="s">
        <v>6632</v>
      </c>
      <c r="C2919" s="10" t="s">
        <v>6633</v>
      </c>
      <c r="D2919" s="11">
        <v>2.7992368379E10</v>
      </c>
      <c r="E2919" s="10" t="s">
        <v>8622</v>
      </c>
      <c r="F2919" s="10" t="s">
        <v>8610</v>
      </c>
      <c r="G2919" s="10" t="s">
        <v>8628</v>
      </c>
      <c r="H2919" s="10" t="s">
        <v>8626</v>
      </c>
      <c r="I2919" s="10" t="s">
        <v>8590</v>
      </c>
      <c r="J2919" s="10" t="s">
        <v>8599</v>
      </c>
      <c r="K2919" s="10" t="s">
        <v>8590</v>
      </c>
      <c r="L2919" s="10" t="s">
        <v>8592</v>
      </c>
      <c r="M2919" s="10" t="s">
        <v>8593</v>
      </c>
      <c r="N2919" s="12" t="s">
        <v>11</v>
      </c>
      <c r="O2919" s="12" t="s">
        <v>13</v>
      </c>
      <c r="P2919" s="12" t="s">
        <v>19</v>
      </c>
      <c r="Q2919" s="12" t="s">
        <v>15</v>
      </c>
      <c r="R2919" s="12" t="s">
        <v>14</v>
      </c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3">
        <f>ROUNDUP(SUM(VLOOKUP(F2919,'Pontuação 3.0'!A$2:B$11,2,FALSE),VLOOKUP(E2919,'Pontuação 3.0'!C$2:D$11,2,FALSE),VLOOKUP(H2919,'Pontuação 3.0'!I$2:J$11,2,FALSE),VLOOKUP(J2919,'Pontuação 3.0'!G$2:H$11,2,FALSE),VLOOKUP(G2919,'Pontuação 3.0'!E$2:F$11,2,FALSE),VLOOKUP(K2919,'Pontuação 3.0'!K$2:L$11,2,FALSE),VLOOKUP(L2919,'Pontuação 3.0'!M$2:N$13,2,FALSE)),0)</f>
        <v>1572</v>
      </c>
      <c r="AD2919" s="14">
        <f t="shared" si="1"/>
        <v>157</v>
      </c>
      <c r="AE2919" s="14" t="str">
        <f t="array" ref="AE2919">IFERROR(INDEX('Pontuação 3.0'!G$13:G$191, MATCH(AD2919, 'Pontuação 3.0'!F$13:F$191, 0)), "Faixa Indefinida")</f>
        <v>D</v>
      </c>
      <c r="AF2919" s="14">
        <f t="shared" si="2"/>
        <v>0</v>
      </c>
      <c r="AG2919" s="14">
        <f t="shared" si="3"/>
        <v>0</v>
      </c>
      <c r="AH2919" s="14">
        <f t="shared" si="4"/>
        <v>0</v>
      </c>
      <c r="AI2919" s="14">
        <f t="shared" si="5"/>
        <v>1</v>
      </c>
      <c r="AJ2919" s="10"/>
    </row>
    <row r="2920" ht="15.75" customHeight="1">
      <c r="A2920" s="9">
        <v>45697.0</v>
      </c>
      <c r="B2920" s="10" t="s">
        <v>6630</v>
      </c>
      <c r="C2920" s="10" t="s">
        <v>6631</v>
      </c>
      <c r="D2920" s="11">
        <v>9.2991712043E10</v>
      </c>
      <c r="E2920" s="10" t="s">
        <v>8586</v>
      </c>
      <c r="F2920" s="10" t="s">
        <v>8596</v>
      </c>
      <c r="G2920" s="10" t="s">
        <v>8588</v>
      </c>
      <c r="H2920" s="10" t="s">
        <v>8598</v>
      </c>
      <c r="I2920" s="10" t="s">
        <v>8590</v>
      </c>
      <c r="J2920" s="10" t="s">
        <v>8599</v>
      </c>
      <c r="K2920" s="10" t="s">
        <v>8590</v>
      </c>
      <c r="L2920" s="10" t="s">
        <v>8592</v>
      </c>
      <c r="M2920" s="10" t="s">
        <v>8593</v>
      </c>
      <c r="N2920" s="12" t="s">
        <v>11</v>
      </c>
      <c r="O2920" s="12" t="s">
        <v>13</v>
      </c>
      <c r="P2920" s="12" t="s">
        <v>48</v>
      </c>
      <c r="Q2920" s="12" t="s">
        <v>49</v>
      </c>
      <c r="R2920" s="12" t="s">
        <v>14</v>
      </c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3">
        <f>ROUNDUP(SUM(VLOOKUP(F2920,'Pontuação 3.0'!A$2:B$11,2,FALSE),VLOOKUP(E2920,'Pontuação 3.0'!C$2:D$11,2,FALSE),VLOOKUP(H2920,'Pontuação 3.0'!I$2:J$11,2,FALSE),VLOOKUP(J2920,'Pontuação 3.0'!G$2:H$11,2,FALSE),VLOOKUP(G2920,'Pontuação 3.0'!E$2:F$11,2,FALSE),VLOOKUP(K2920,'Pontuação 3.0'!K$2:L$11,2,FALSE),VLOOKUP(L2920,'Pontuação 3.0'!M$2:N$13,2,FALSE)),0)</f>
        <v>1989</v>
      </c>
      <c r="AD2920" s="14">
        <f t="shared" si="1"/>
        <v>199</v>
      </c>
      <c r="AE2920" s="14" t="str">
        <f t="array" ref="AE2920">IFERROR(INDEX('Pontuação 3.0'!G$13:G$191, MATCH(AD2920, 'Pontuação 3.0'!F$13:F$191, 0)), "Faixa Indefinida")</f>
        <v>C</v>
      </c>
      <c r="AF2920" s="14">
        <f t="shared" si="2"/>
        <v>0</v>
      </c>
      <c r="AG2920" s="14">
        <f t="shared" si="3"/>
        <v>0</v>
      </c>
      <c r="AH2920" s="14">
        <f t="shared" si="4"/>
        <v>1</v>
      </c>
      <c r="AI2920" s="14">
        <f t="shared" si="5"/>
        <v>0</v>
      </c>
      <c r="AJ2920" s="10"/>
    </row>
    <row r="2921" ht="15.75" customHeight="1">
      <c r="A2921" s="9">
        <v>45697.0</v>
      </c>
      <c r="B2921" s="10" t="s">
        <v>6634</v>
      </c>
      <c r="C2921" s="10" t="s">
        <v>6635</v>
      </c>
      <c r="D2921" s="11">
        <v>1.3991276077E10</v>
      </c>
      <c r="E2921" s="10" t="s">
        <v>8586</v>
      </c>
      <c r="F2921" s="10" t="s">
        <v>8587</v>
      </c>
      <c r="G2921" s="10" t="s">
        <v>8588</v>
      </c>
      <c r="H2921" s="10" t="s">
        <v>8605</v>
      </c>
      <c r="I2921" s="10" t="s">
        <v>8590</v>
      </c>
      <c r="J2921" s="10" t="s">
        <v>8624</v>
      </c>
      <c r="K2921" s="10" t="s">
        <v>8590</v>
      </c>
      <c r="L2921" s="10" t="s">
        <v>8615</v>
      </c>
      <c r="M2921" s="10" t="s">
        <v>8601</v>
      </c>
      <c r="N2921" s="12" t="s">
        <v>11</v>
      </c>
      <c r="O2921" s="12" t="s">
        <v>13</v>
      </c>
      <c r="P2921" s="12" t="s">
        <v>22</v>
      </c>
      <c r="Q2921" s="12" t="s">
        <v>15</v>
      </c>
      <c r="R2921" s="12" t="s">
        <v>14</v>
      </c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3">
        <f>ROUNDUP(SUM(VLOOKUP(F2921,'Pontuação 3.0'!A$2:B$11,2,FALSE),VLOOKUP(E2921,'Pontuação 3.0'!C$2:D$11,2,FALSE),VLOOKUP(H2921,'Pontuação 3.0'!I$2:J$11,2,FALSE),VLOOKUP(J2921,'Pontuação 3.0'!G$2:H$11,2,FALSE),VLOOKUP(G2921,'Pontuação 3.0'!E$2:F$11,2,FALSE),VLOOKUP(K2921,'Pontuação 3.0'!K$2:L$11,2,FALSE),VLOOKUP(L2921,'Pontuação 3.0'!M$2:N$13,2,FALSE)),0)</f>
        <v>2167</v>
      </c>
      <c r="AD2921" s="14">
        <f t="shared" si="1"/>
        <v>217</v>
      </c>
      <c r="AE2921" s="14" t="str">
        <f t="array" ref="AE2921">IFERROR(INDEX('Pontuação 3.0'!G$13:G$191, MATCH(AD2921, 'Pontuação 3.0'!F$13:F$191, 0)), "Faixa Indefinida")</f>
        <v>B</v>
      </c>
      <c r="AF2921" s="14">
        <f t="shared" si="2"/>
        <v>0</v>
      </c>
      <c r="AG2921" s="14">
        <f t="shared" si="3"/>
        <v>1</v>
      </c>
      <c r="AH2921" s="14">
        <f t="shared" si="4"/>
        <v>0</v>
      </c>
      <c r="AI2921" s="14">
        <f t="shared" si="5"/>
        <v>0</v>
      </c>
      <c r="AJ2921" s="10"/>
    </row>
    <row r="2922" ht="15.75" customHeight="1">
      <c r="A2922" s="9">
        <v>45697.0</v>
      </c>
      <c r="B2922" s="10" t="s">
        <v>6640</v>
      </c>
      <c r="C2922" s="10" t="s">
        <v>6641</v>
      </c>
      <c r="D2922" s="11">
        <v>8.1992735397E10</v>
      </c>
      <c r="E2922" s="10" t="s">
        <v>8586</v>
      </c>
      <c r="F2922" s="10" t="s">
        <v>8587</v>
      </c>
      <c r="G2922" s="10" t="s">
        <v>8620</v>
      </c>
      <c r="H2922" s="10" t="s">
        <v>8605</v>
      </c>
      <c r="I2922" s="10" t="s">
        <v>8614</v>
      </c>
      <c r="J2922" s="10" t="s">
        <v>8591</v>
      </c>
      <c r="K2922" s="10" t="s">
        <v>8590</v>
      </c>
      <c r="L2922" s="10" t="s">
        <v>8629</v>
      </c>
      <c r="M2922" s="10" t="s">
        <v>8593</v>
      </c>
      <c r="N2922" s="12" t="s">
        <v>11</v>
      </c>
      <c r="O2922" s="12" t="s">
        <v>13</v>
      </c>
      <c r="P2922" s="12" t="s">
        <v>22</v>
      </c>
      <c r="Q2922" s="12" t="s">
        <v>45</v>
      </c>
      <c r="R2922" s="12" t="s">
        <v>14</v>
      </c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3">
        <f>ROUNDUP(SUM(VLOOKUP(F2922,'Pontuação 3.0'!A$2:B$11,2,FALSE),VLOOKUP(E2922,'Pontuação 3.0'!C$2:D$11,2,FALSE),VLOOKUP(H2922,'Pontuação 3.0'!I$2:J$11,2,FALSE),VLOOKUP(J2922,'Pontuação 3.0'!G$2:H$11,2,FALSE),VLOOKUP(G2922,'Pontuação 3.0'!E$2:F$11,2,FALSE),VLOOKUP(K2922,'Pontuação 3.0'!K$2:L$11,2,FALSE),VLOOKUP(L2922,'Pontuação 3.0'!M$2:N$13,2,FALSE)),0)</f>
        <v>2048</v>
      </c>
      <c r="AD2922" s="14">
        <f t="shared" si="1"/>
        <v>205</v>
      </c>
      <c r="AE2922" s="14" t="str">
        <f t="array" ref="AE2922">IFERROR(INDEX('Pontuação 3.0'!G$13:G$191, MATCH(AD2922, 'Pontuação 3.0'!F$13:F$191, 0)), "Faixa Indefinida")</f>
        <v>C</v>
      </c>
      <c r="AF2922" s="14">
        <f t="shared" si="2"/>
        <v>0</v>
      </c>
      <c r="AG2922" s="14">
        <f t="shared" si="3"/>
        <v>0</v>
      </c>
      <c r="AH2922" s="14">
        <f t="shared" si="4"/>
        <v>1</v>
      </c>
      <c r="AI2922" s="14">
        <f t="shared" si="5"/>
        <v>0</v>
      </c>
      <c r="AJ2922" s="10"/>
    </row>
    <row r="2923" ht="15.75" customHeight="1">
      <c r="A2923" s="9">
        <v>45697.0</v>
      </c>
      <c r="B2923" s="10" t="s">
        <v>6638</v>
      </c>
      <c r="C2923" s="10" t="s">
        <v>6639</v>
      </c>
      <c r="D2923" s="11">
        <v>6.3984446552E10</v>
      </c>
      <c r="E2923" s="10" t="s">
        <v>8586</v>
      </c>
      <c r="F2923" s="10" t="s">
        <v>8596</v>
      </c>
      <c r="G2923" s="10" t="s">
        <v>8588</v>
      </c>
      <c r="H2923" s="10" t="s">
        <v>8605</v>
      </c>
      <c r="I2923" s="10" t="s">
        <v>8614</v>
      </c>
      <c r="J2923" s="10" t="s">
        <v>8599</v>
      </c>
      <c r="K2923" s="10" t="s">
        <v>8590</v>
      </c>
      <c r="L2923" s="10" t="s">
        <v>8629</v>
      </c>
      <c r="M2923" s="10" t="s">
        <v>8593</v>
      </c>
      <c r="N2923" s="12" t="s">
        <v>11</v>
      </c>
      <c r="O2923" s="12" t="s">
        <v>13</v>
      </c>
      <c r="P2923" s="12" t="s">
        <v>12</v>
      </c>
      <c r="Q2923" s="12" t="s">
        <v>4391</v>
      </c>
      <c r="R2923" s="12" t="s">
        <v>14</v>
      </c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3">
        <f>ROUNDUP(SUM(VLOOKUP(F2923,'Pontuação 3.0'!A$2:B$11,2,FALSE),VLOOKUP(E2923,'Pontuação 3.0'!C$2:D$11,2,FALSE),VLOOKUP(H2923,'Pontuação 3.0'!I$2:J$11,2,FALSE),VLOOKUP(J2923,'Pontuação 3.0'!G$2:H$11,2,FALSE),VLOOKUP(G2923,'Pontuação 3.0'!E$2:F$11,2,FALSE),VLOOKUP(K2923,'Pontuação 3.0'!K$2:L$11,2,FALSE),VLOOKUP(L2923,'Pontuação 3.0'!M$2:N$13,2,FALSE)),0)</f>
        <v>1903</v>
      </c>
      <c r="AD2923" s="14">
        <f t="shared" si="1"/>
        <v>190</v>
      </c>
      <c r="AE2923" s="14" t="str">
        <f t="array" ref="AE2923">IFERROR(INDEX('Pontuação 3.0'!G$13:G$191, MATCH(AD2923, 'Pontuação 3.0'!F$13:F$191, 0)), "Faixa Indefinida")</f>
        <v>D</v>
      </c>
      <c r="AF2923" s="14">
        <f t="shared" si="2"/>
        <v>0</v>
      </c>
      <c r="AG2923" s="14">
        <f t="shared" si="3"/>
        <v>0</v>
      </c>
      <c r="AH2923" s="14">
        <f t="shared" si="4"/>
        <v>0</v>
      </c>
      <c r="AI2923" s="14">
        <f t="shared" si="5"/>
        <v>1</v>
      </c>
      <c r="AJ2923" s="10"/>
    </row>
    <row r="2924" ht="15.75" customHeight="1">
      <c r="A2924" s="9">
        <v>45697.0</v>
      </c>
      <c r="B2924" s="10" t="s">
        <v>6636</v>
      </c>
      <c r="C2924" s="10" t="s">
        <v>6637</v>
      </c>
      <c r="D2924" s="11">
        <v>1.9996486464E10</v>
      </c>
      <c r="E2924" s="10" t="s">
        <v>8586</v>
      </c>
      <c r="F2924" s="10" t="s">
        <v>8640</v>
      </c>
      <c r="G2924" s="10" t="s">
        <v>8597</v>
      </c>
      <c r="H2924" s="10" t="s">
        <v>8626</v>
      </c>
      <c r="I2924" s="10" t="s">
        <v>8590</v>
      </c>
      <c r="J2924" s="10" t="s">
        <v>8617</v>
      </c>
      <c r="K2924" s="10" t="s">
        <v>8590</v>
      </c>
      <c r="L2924" s="10" t="s">
        <v>8600</v>
      </c>
      <c r="M2924" s="10" t="s">
        <v>8611</v>
      </c>
      <c r="N2924" s="12" t="s">
        <v>11</v>
      </c>
      <c r="O2924" s="12" t="s">
        <v>13</v>
      </c>
      <c r="P2924" s="12" t="s">
        <v>39</v>
      </c>
      <c r="Q2924" s="12" t="s">
        <v>15</v>
      </c>
      <c r="R2924" s="12" t="s">
        <v>14</v>
      </c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3">
        <f>ROUNDUP(SUM(VLOOKUP(F2924,'Pontuação 3.0'!A$2:B$11,2,FALSE),VLOOKUP(E2924,'Pontuação 3.0'!C$2:D$11,2,FALSE),VLOOKUP(H2924,'Pontuação 3.0'!I$2:J$11,2,FALSE),VLOOKUP(J2924,'Pontuação 3.0'!G$2:H$11,2,FALSE),VLOOKUP(G2924,'Pontuação 3.0'!E$2:F$11,2,FALSE),VLOOKUP(K2924,'Pontuação 3.0'!K$2:L$11,2,FALSE),VLOOKUP(L2924,'Pontuação 3.0'!M$2:N$13,2,FALSE)),0)</f>
        <v>2188</v>
      </c>
      <c r="AD2924" s="14">
        <f t="shared" si="1"/>
        <v>219</v>
      </c>
      <c r="AE2924" s="14" t="str">
        <f t="array" ref="AE2924">IFERROR(INDEX('Pontuação 3.0'!G$13:G$191, MATCH(AD2924, 'Pontuação 3.0'!F$13:F$191, 0)), "Faixa Indefinida")</f>
        <v>B</v>
      </c>
      <c r="AF2924" s="14">
        <f t="shared" si="2"/>
        <v>0</v>
      </c>
      <c r="AG2924" s="14">
        <f t="shared" si="3"/>
        <v>1</v>
      </c>
      <c r="AH2924" s="14">
        <f t="shared" si="4"/>
        <v>0</v>
      </c>
      <c r="AI2924" s="14">
        <f t="shared" si="5"/>
        <v>0</v>
      </c>
      <c r="AJ2924" s="10"/>
    </row>
    <row r="2925" ht="15.75" customHeight="1">
      <c r="A2925" s="9">
        <v>45697.0</v>
      </c>
      <c r="B2925" s="10" t="s">
        <v>6642</v>
      </c>
      <c r="C2925" s="10" t="s">
        <v>6643</v>
      </c>
      <c r="D2925" s="11">
        <v>2.1974886542E10</v>
      </c>
      <c r="E2925" s="10" t="s">
        <v>8586</v>
      </c>
      <c r="F2925" s="10" t="s">
        <v>8587</v>
      </c>
      <c r="G2925" s="10" t="s">
        <v>8588</v>
      </c>
      <c r="H2925" s="10" t="s">
        <v>8598</v>
      </c>
      <c r="I2925" s="10" t="s">
        <v>8590</v>
      </c>
      <c r="J2925" s="10" t="s">
        <v>8599</v>
      </c>
      <c r="K2925" s="10" t="s">
        <v>8590</v>
      </c>
      <c r="L2925" s="10" t="s">
        <v>8615</v>
      </c>
      <c r="M2925" s="10" t="s">
        <v>8593</v>
      </c>
      <c r="N2925" s="12" t="s">
        <v>11</v>
      </c>
      <c r="O2925" s="12" t="s">
        <v>13</v>
      </c>
      <c r="P2925" s="12" t="s">
        <v>19</v>
      </c>
      <c r="Q2925" s="12" t="s">
        <v>45</v>
      </c>
      <c r="R2925" s="12" t="s">
        <v>14</v>
      </c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3">
        <f>ROUNDUP(SUM(VLOOKUP(F2925,'Pontuação 3.0'!A$2:B$11,2,FALSE),VLOOKUP(E2925,'Pontuação 3.0'!C$2:D$11,2,FALSE),VLOOKUP(H2925,'Pontuação 3.0'!I$2:J$11,2,FALSE),VLOOKUP(J2925,'Pontuação 3.0'!G$2:H$11,2,FALSE),VLOOKUP(G2925,'Pontuação 3.0'!E$2:F$11,2,FALSE),VLOOKUP(K2925,'Pontuação 3.0'!K$2:L$11,2,FALSE),VLOOKUP(L2925,'Pontuação 3.0'!M$2:N$13,2,FALSE)),0)</f>
        <v>2208</v>
      </c>
      <c r="AD2925" s="14">
        <f t="shared" si="1"/>
        <v>221</v>
      </c>
      <c r="AE2925" s="14" t="str">
        <f t="array" ref="AE2925">IFERROR(INDEX('Pontuação 3.0'!G$13:G$191, MATCH(AD2925, 'Pontuação 3.0'!F$13:F$191, 0)), "Faixa Indefinida")</f>
        <v>B</v>
      </c>
      <c r="AF2925" s="14">
        <f t="shared" si="2"/>
        <v>0</v>
      </c>
      <c r="AG2925" s="14">
        <f t="shared" si="3"/>
        <v>1</v>
      </c>
      <c r="AH2925" s="14">
        <f t="shared" si="4"/>
        <v>0</v>
      </c>
      <c r="AI2925" s="14">
        <f t="shared" si="5"/>
        <v>0</v>
      </c>
      <c r="AJ2925" s="10"/>
    </row>
    <row r="2926" ht="15.75" customHeight="1">
      <c r="A2926" s="9">
        <v>45697.0</v>
      </c>
      <c r="B2926" s="10" t="s">
        <v>6644</v>
      </c>
      <c r="C2926" s="10" t="s">
        <v>6645</v>
      </c>
      <c r="D2926" s="10" t="s">
        <v>6646</v>
      </c>
      <c r="E2926" s="10" t="s">
        <v>8586</v>
      </c>
      <c r="F2926" s="10" t="s">
        <v>8587</v>
      </c>
      <c r="G2926" s="10" t="s">
        <v>8588</v>
      </c>
      <c r="H2926" s="10" t="s">
        <v>8589</v>
      </c>
      <c r="I2926" s="10" t="s">
        <v>8614</v>
      </c>
      <c r="J2926" s="10" t="s">
        <v>8599</v>
      </c>
      <c r="K2926" s="10" t="s">
        <v>8606</v>
      </c>
      <c r="L2926" s="10" t="s">
        <v>8592</v>
      </c>
      <c r="M2926" s="10" t="s">
        <v>8611</v>
      </c>
      <c r="N2926" s="12" t="s">
        <v>11</v>
      </c>
      <c r="O2926" s="12" t="s">
        <v>13</v>
      </c>
      <c r="P2926" s="12" t="s">
        <v>19</v>
      </c>
      <c r="Q2926" s="12" t="s">
        <v>15</v>
      </c>
      <c r="R2926" s="12" t="s">
        <v>14</v>
      </c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3">
        <f>ROUNDUP(SUM(VLOOKUP(F2926,'Pontuação 3.0'!A$2:B$11,2,FALSE),VLOOKUP(E2926,'Pontuação 3.0'!C$2:D$11,2,FALSE),VLOOKUP(H2926,'Pontuação 3.0'!I$2:J$11,2,FALSE),VLOOKUP(J2926,'Pontuação 3.0'!G$2:H$11,2,FALSE),VLOOKUP(G2926,'Pontuação 3.0'!E$2:F$11,2,FALSE),VLOOKUP(K2926,'Pontuação 3.0'!K$2:L$11,2,FALSE),VLOOKUP(L2926,'Pontuação 3.0'!M$2:N$13,2,FALSE)),0)</f>
        <v>2470</v>
      </c>
      <c r="AD2926" s="14">
        <f t="shared" si="1"/>
        <v>247</v>
      </c>
      <c r="AE2926" s="14" t="str">
        <f t="array" ref="AE2926">IFERROR(INDEX('Pontuação 3.0'!G$13:G$191, MATCH(AD2926, 'Pontuação 3.0'!F$13:F$191, 0)), "Faixa Indefinida")</f>
        <v>A</v>
      </c>
      <c r="AF2926" s="14">
        <f t="shared" si="2"/>
        <v>1</v>
      </c>
      <c r="AG2926" s="14">
        <f t="shared" si="3"/>
        <v>0</v>
      </c>
      <c r="AH2926" s="14">
        <f t="shared" si="4"/>
        <v>0</v>
      </c>
      <c r="AI2926" s="14">
        <f t="shared" si="5"/>
        <v>0</v>
      </c>
      <c r="AJ2926" s="10"/>
    </row>
    <row r="2927" ht="15.75" customHeight="1">
      <c r="A2927" s="9">
        <v>45697.0</v>
      </c>
      <c r="B2927" s="10" t="s">
        <v>2528</v>
      </c>
      <c r="C2927" s="10" t="s">
        <v>6647</v>
      </c>
      <c r="D2927" s="11">
        <v>4.7996701892E10</v>
      </c>
      <c r="E2927" s="10" t="s">
        <v>8586</v>
      </c>
      <c r="F2927" s="10" t="s">
        <v>8587</v>
      </c>
      <c r="G2927" s="10" t="s">
        <v>8588</v>
      </c>
      <c r="H2927" s="10" t="s">
        <v>8598</v>
      </c>
      <c r="I2927" s="10" t="s">
        <v>8614</v>
      </c>
      <c r="J2927" s="10" t="s">
        <v>8599</v>
      </c>
      <c r="K2927" s="10" t="s">
        <v>8590</v>
      </c>
      <c r="L2927" s="10" t="s">
        <v>8592</v>
      </c>
      <c r="M2927" s="10" t="s">
        <v>8601</v>
      </c>
      <c r="N2927" s="12" t="s">
        <v>11</v>
      </c>
      <c r="O2927" s="12" t="s">
        <v>13</v>
      </c>
      <c r="P2927" s="12" t="s">
        <v>1657</v>
      </c>
      <c r="Q2927" s="12" t="s">
        <v>1658</v>
      </c>
      <c r="R2927" s="12" t="s">
        <v>14</v>
      </c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3">
        <f>ROUNDUP(SUM(VLOOKUP(F2927,'Pontuação 3.0'!A$2:B$11,2,FALSE),VLOOKUP(E2927,'Pontuação 3.0'!C$2:D$11,2,FALSE),VLOOKUP(H2927,'Pontuação 3.0'!I$2:J$11,2,FALSE),VLOOKUP(J2927,'Pontuação 3.0'!G$2:H$11,2,FALSE),VLOOKUP(G2927,'Pontuação 3.0'!E$2:F$11,2,FALSE),VLOOKUP(K2927,'Pontuação 3.0'!K$2:L$11,2,FALSE),VLOOKUP(L2927,'Pontuação 3.0'!M$2:N$13,2,FALSE)),0)</f>
        <v>2122</v>
      </c>
      <c r="AD2927" s="14">
        <f t="shared" si="1"/>
        <v>212</v>
      </c>
      <c r="AE2927" s="14" t="str">
        <f t="array" ref="AE2927">IFERROR(INDEX('Pontuação 3.0'!G$13:G$191, MATCH(AD2927, 'Pontuação 3.0'!F$13:F$191, 0)), "Faixa Indefinida")</f>
        <v>C</v>
      </c>
      <c r="AF2927" s="14">
        <f t="shared" si="2"/>
        <v>0</v>
      </c>
      <c r="AG2927" s="14">
        <f t="shared" si="3"/>
        <v>0</v>
      </c>
      <c r="AH2927" s="14">
        <f t="shared" si="4"/>
        <v>1</v>
      </c>
      <c r="AI2927" s="14">
        <f t="shared" si="5"/>
        <v>0</v>
      </c>
      <c r="AJ2927" s="10"/>
    </row>
    <row r="2928" ht="15.75" customHeight="1">
      <c r="A2928" s="9">
        <v>45697.0</v>
      </c>
      <c r="B2928" s="10" t="s">
        <v>6652</v>
      </c>
      <c r="C2928" s="10" t="s">
        <v>6653</v>
      </c>
      <c r="D2928" s="11">
        <v>1.1965713193E10</v>
      </c>
      <c r="E2928" s="10" t="s">
        <v>8586</v>
      </c>
      <c r="F2928" s="10" t="s">
        <v>8587</v>
      </c>
      <c r="G2928" s="10" t="s">
        <v>8588</v>
      </c>
      <c r="H2928" s="10" t="s">
        <v>8589</v>
      </c>
      <c r="I2928" s="10" t="s">
        <v>8590</v>
      </c>
      <c r="J2928" s="10" t="s">
        <v>8599</v>
      </c>
      <c r="K2928" s="10" t="s">
        <v>8590</v>
      </c>
      <c r="L2928" s="10" t="s">
        <v>8615</v>
      </c>
      <c r="M2928" s="10" t="s">
        <v>8593</v>
      </c>
      <c r="N2928" s="12" t="s">
        <v>11</v>
      </c>
      <c r="O2928" s="12" t="s">
        <v>13</v>
      </c>
      <c r="P2928" s="12" t="s">
        <v>22</v>
      </c>
      <c r="Q2928" s="12" t="s">
        <v>49</v>
      </c>
      <c r="R2928" s="12" t="s">
        <v>14</v>
      </c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3">
        <f>ROUNDUP(SUM(VLOOKUP(F2928,'Pontuação 3.0'!A$2:B$11,2,FALSE),VLOOKUP(E2928,'Pontuação 3.0'!C$2:D$11,2,FALSE),VLOOKUP(H2928,'Pontuação 3.0'!I$2:J$11,2,FALSE),VLOOKUP(J2928,'Pontuação 3.0'!G$2:H$11,2,FALSE),VLOOKUP(G2928,'Pontuação 3.0'!E$2:F$11,2,FALSE),VLOOKUP(K2928,'Pontuação 3.0'!K$2:L$11,2,FALSE),VLOOKUP(L2928,'Pontuação 3.0'!M$2:N$13,2,FALSE)),0)</f>
        <v>2295</v>
      </c>
      <c r="AD2928" s="14">
        <f t="shared" si="1"/>
        <v>230</v>
      </c>
      <c r="AE2928" s="14" t="str">
        <f t="array" ref="AE2928">IFERROR(INDEX('Pontuação 3.0'!G$13:G$191, MATCH(AD2928, 'Pontuação 3.0'!F$13:F$191, 0)), "Faixa Indefinida")</f>
        <v>B</v>
      </c>
      <c r="AF2928" s="14">
        <f t="shared" si="2"/>
        <v>0</v>
      </c>
      <c r="AG2928" s="14">
        <f t="shared" si="3"/>
        <v>1</v>
      </c>
      <c r="AH2928" s="14">
        <f t="shared" si="4"/>
        <v>0</v>
      </c>
      <c r="AI2928" s="14">
        <f t="shared" si="5"/>
        <v>0</v>
      </c>
      <c r="AJ2928" s="10"/>
    </row>
    <row r="2929" ht="15.75" customHeight="1">
      <c r="A2929" s="9">
        <v>45697.0</v>
      </c>
      <c r="B2929" s="10" t="s">
        <v>6648</v>
      </c>
      <c r="C2929" s="10" t="s">
        <v>6649</v>
      </c>
      <c r="D2929" s="11">
        <v>2.1987223139E10</v>
      </c>
      <c r="E2929" s="10" t="s">
        <v>8622</v>
      </c>
      <c r="F2929" s="10" t="s">
        <v>8596</v>
      </c>
      <c r="G2929" s="10" t="s">
        <v>8620</v>
      </c>
      <c r="H2929" s="10" t="s">
        <v>8598</v>
      </c>
      <c r="I2929" s="10" t="s">
        <v>8590</v>
      </c>
      <c r="J2929" s="10" t="s">
        <v>8599</v>
      </c>
      <c r="K2929" s="10" t="s">
        <v>8590</v>
      </c>
      <c r="L2929" s="10" t="s">
        <v>8615</v>
      </c>
      <c r="M2929" s="10" t="s">
        <v>8593</v>
      </c>
      <c r="N2929" s="12" t="s">
        <v>11</v>
      </c>
      <c r="O2929" s="12" t="s">
        <v>13</v>
      </c>
      <c r="P2929" s="12" t="s">
        <v>19</v>
      </c>
      <c r="Q2929" s="12" t="s">
        <v>386</v>
      </c>
      <c r="R2929" s="12" t="s">
        <v>14</v>
      </c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3">
        <f>ROUNDUP(SUM(VLOOKUP(F2929,'Pontuação 3.0'!A$2:B$11,2,FALSE),VLOOKUP(E2929,'Pontuação 3.0'!C$2:D$11,2,FALSE),VLOOKUP(H2929,'Pontuação 3.0'!I$2:J$11,2,FALSE),VLOOKUP(J2929,'Pontuação 3.0'!G$2:H$11,2,FALSE),VLOOKUP(G2929,'Pontuação 3.0'!E$2:F$11,2,FALSE),VLOOKUP(K2929,'Pontuação 3.0'!K$2:L$11,2,FALSE),VLOOKUP(L2929,'Pontuação 3.0'!M$2:N$13,2,FALSE)),0)</f>
        <v>1905</v>
      </c>
      <c r="AD2929" s="14">
        <f t="shared" si="1"/>
        <v>191</v>
      </c>
      <c r="AE2929" s="14" t="str">
        <f t="array" ref="AE2929">IFERROR(INDEX('Pontuação 3.0'!G$13:G$191, MATCH(AD2929, 'Pontuação 3.0'!F$13:F$191, 0)), "Faixa Indefinida")</f>
        <v>D</v>
      </c>
      <c r="AF2929" s="14">
        <f t="shared" si="2"/>
        <v>0</v>
      </c>
      <c r="AG2929" s="14">
        <f t="shared" si="3"/>
        <v>0</v>
      </c>
      <c r="AH2929" s="14">
        <f t="shared" si="4"/>
        <v>0</v>
      </c>
      <c r="AI2929" s="14">
        <f t="shared" si="5"/>
        <v>1</v>
      </c>
      <c r="AJ2929" s="10"/>
    </row>
    <row r="2930" ht="15.75" customHeight="1">
      <c r="A2930" s="9">
        <v>45697.0</v>
      </c>
      <c r="B2930" s="10" t="s">
        <v>6656</v>
      </c>
      <c r="C2930" s="10" t="s">
        <v>6657</v>
      </c>
      <c r="D2930" s="11">
        <v>3.5997574261E10</v>
      </c>
      <c r="E2930" s="10" t="s">
        <v>8586</v>
      </c>
      <c r="F2930" s="10" t="s">
        <v>8587</v>
      </c>
      <c r="G2930" s="10" t="s">
        <v>8620</v>
      </c>
      <c r="H2930" s="10" t="s">
        <v>8598</v>
      </c>
      <c r="I2930" s="10" t="s">
        <v>8614</v>
      </c>
      <c r="J2930" s="10" t="s">
        <v>8617</v>
      </c>
      <c r="K2930" s="10" t="s">
        <v>8590</v>
      </c>
      <c r="L2930" s="10" t="s">
        <v>8592</v>
      </c>
      <c r="M2930" s="10" t="s">
        <v>8601</v>
      </c>
      <c r="N2930" s="10"/>
      <c r="O2930" s="10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3">
        <f>ROUNDUP(SUM(VLOOKUP(F2930,'Pontuação 3.0'!A$2:B$11,2,FALSE),VLOOKUP(E2930,'Pontuação 3.0'!C$2:D$11,2,FALSE),VLOOKUP(H2930,'Pontuação 3.0'!I$2:J$11,2,FALSE),VLOOKUP(J2930,'Pontuação 3.0'!G$2:H$11,2,FALSE),VLOOKUP(G2930,'Pontuação 3.0'!E$2:F$11,2,FALSE),VLOOKUP(K2930,'Pontuação 3.0'!K$2:L$11,2,FALSE),VLOOKUP(L2930,'Pontuação 3.0'!M$2:N$13,2,FALSE)),0)</f>
        <v>2257</v>
      </c>
      <c r="AD2930" s="14">
        <f t="shared" si="1"/>
        <v>226</v>
      </c>
      <c r="AE2930" s="14" t="str">
        <f t="array" ref="AE2930">IFERROR(INDEX('Pontuação 3.0'!G$13:G$191, MATCH(AD2930, 'Pontuação 3.0'!F$13:F$191, 0)), "Faixa Indefinida")</f>
        <v>B</v>
      </c>
      <c r="AF2930" s="14">
        <f t="shared" si="2"/>
        <v>0</v>
      </c>
      <c r="AG2930" s="14">
        <f t="shared" si="3"/>
        <v>1</v>
      </c>
      <c r="AH2930" s="14">
        <f t="shared" si="4"/>
        <v>0</v>
      </c>
      <c r="AI2930" s="14">
        <f t="shared" si="5"/>
        <v>0</v>
      </c>
      <c r="AJ2930" s="10"/>
    </row>
    <row r="2931" ht="15.75" customHeight="1">
      <c r="A2931" s="9">
        <v>45697.0</v>
      </c>
      <c r="B2931" s="10" t="s">
        <v>6658</v>
      </c>
      <c r="C2931" s="10" t="s">
        <v>6659</v>
      </c>
      <c r="D2931" s="11">
        <v>2.198078937E10</v>
      </c>
      <c r="E2931" s="10" t="s">
        <v>8586</v>
      </c>
      <c r="F2931" s="10" t="s">
        <v>8610</v>
      </c>
      <c r="G2931" s="10" t="s">
        <v>8628</v>
      </c>
      <c r="H2931" s="10" t="s">
        <v>8626</v>
      </c>
      <c r="I2931" s="10" t="s">
        <v>8590</v>
      </c>
      <c r="J2931" s="10" t="s">
        <v>8599</v>
      </c>
      <c r="K2931" s="10" t="s">
        <v>8606</v>
      </c>
      <c r="L2931" s="10" t="s">
        <v>8592</v>
      </c>
      <c r="M2931" s="10" t="s">
        <v>8593</v>
      </c>
      <c r="N2931" s="12" t="s">
        <v>11</v>
      </c>
      <c r="O2931" s="12" t="s">
        <v>13</v>
      </c>
      <c r="P2931" s="12" t="s">
        <v>22</v>
      </c>
      <c r="Q2931" s="12" t="s">
        <v>34</v>
      </c>
      <c r="R2931" s="12" t="s">
        <v>23</v>
      </c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3">
        <f>ROUNDUP(SUM(VLOOKUP(F2931,'Pontuação 3.0'!A$2:B$11,2,FALSE),VLOOKUP(E2931,'Pontuação 3.0'!C$2:D$11,2,FALSE),VLOOKUP(H2931,'Pontuação 3.0'!I$2:J$11,2,FALSE),VLOOKUP(J2931,'Pontuação 3.0'!G$2:H$11,2,FALSE),VLOOKUP(G2931,'Pontuação 3.0'!E$2:F$11,2,FALSE),VLOOKUP(K2931,'Pontuação 3.0'!K$2:L$11,2,FALSE),VLOOKUP(L2931,'Pontuação 3.0'!M$2:N$13,2,FALSE)),0)</f>
        <v>1863</v>
      </c>
      <c r="AD2931" s="14">
        <f t="shared" si="1"/>
        <v>186</v>
      </c>
      <c r="AE2931" s="14" t="str">
        <f t="array" ref="AE2931">IFERROR(INDEX('Pontuação 3.0'!G$13:G$191, MATCH(AD2931, 'Pontuação 3.0'!F$13:F$191, 0)), "Faixa Indefinida")</f>
        <v>D</v>
      </c>
      <c r="AF2931" s="14">
        <f t="shared" si="2"/>
        <v>0</v>
      </c>
      <c r="AG2931" s="14">
        <f t="shared" si="3"/>
        <v>0</v>
      </c>
      <c r="AH2931" s="14">
        <f t="shared" si="4"/>
        <v>0</v>
      </c>
      <c r="AI2931" s="14">
        <f t="shared" si="5"/>
        <v>1</v>
      </c>
      <c r="AJ2931" s="10"/>
    </row>
    <row r="2932" ht="15.75" customHeight="1">
      <c r="A2932" s="9">
        <v>45697.0</v>
      </c>
      <c r="B2932" s="10" t="s">
        <v>6660</v>
      </c>
      <c r="C2932" s="10" t="s">
        <v>6661</v>
      </c>
      <c r="D2932" s="15" t="s">
        <v>8805</v>
      </c>
      <c r="E2932" s="10" t="s">
        <v>8586</v>
      </c>
      <c r="F2932" s="10" t="s">
        <v>8596</v>
      </c>
      <c r="G2932" s="10" t="s">
        <v>8628</v>
      </c>
      <c r="H2932" s="10" t="s">
        <v>8626</v>
      </c>
      <c r="I2932" s="10" t="s">
        <v>8590</v>
      </c>
      <c r="J2932" s="10" t="s">
        <v>8599</v>
      </c>
      <c r="K2932" s="10" t="s">
        <v>8590</v>
      </c>
      <c r="L2932" s="10" t="s">
        <v>8592</v>
      </c>
      <c r="M2932" s="10" t="s">
        <v>8611</v>
      </c>
      <c r="N2932" s="12" t="s">
        <v>11</v>
      </c>
      <c r="O2932" s="12" t="s">
        <v>13</v>
      </c>
      <c r="P2932" s="12" t="s">
        <v>114</v>
      </c>
      <c r="Q2932" s="12" t="s">
        <v>45</v>
      </c>
      <c r="R2932" s="12" t="s">
        <v>23</v>
      </c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3">
        <f>ROUNDUP(SUM(VLOOKUP(F2932,'Pontuação 3.0'!A$2:B$11,2,FALSE),VLOOKUP(E2932,'Pontuação 3.0'!C$2:D$11,2,FALSE),VLOOKUP(H2932,'Pontuação 3.0'!I$2:J$11,2,FALSE),VLOOKUP(J2932,'Pontuação 3.0'!G$2:H$11,2,FALSE),VLOOKUP(G2932,'Pontuação 3.0'!E$2:F$11,2,FALSE),VLOOKUP(K2932,'Pontuação 3.0'!K$2:L$11,2,FALSE),VLOOKUP(L2932,'Pontuação 3.0'!M$2:N$13,2,FALSE)),0)</f>
        <v>1691</v>
      </c>
      <c r="AD2932" s="14">
        <f t="shared" si="1"/>
        <v>169</v>
      </c>
      <c r="AE2932" s="14" t="str">
        <f t="array" ref="AE2932">IFERROR(INDEX('Pontuação 3.0'!G$13:G$191, MATCH(AD2932, 'Pontuação 3.0'!F$13:F$191, 0)), "Faixa Indefinida")</f>
        <v>D</v>
      </c>
      <c r="AF2932" s="14">
        <f t="shared" si="2"/>
        <v>0</v>
      </c>
      <c r="AG2932" s="14">
        <f t="shared" si="3"/>
        <v>0</v>
      </c>
      <c r="AH2932" s="14">
        <f t="shared" si="4"/>
        <v>0</v>
      </c>
      <c r="AI2932" s="14">
        <f t="shared" si="5"/>
        <v>1</v>
      </c>
      <c r="AJ2932" s="10"/>
    </row>
    <row r="2933" ht="15.75" customHeight="1">
      <c r="A2933" s="9">
        <v>45697.0</v>
      </c>
      <c r="B2933" s="10" t="s">
        <v>6654</v>
      </c>
      <c r="C2933" s="10" t="s">
        <v>6655</v>
      </c>
      <c r="D2933" s="11">
        <v>9.6991188644E10</v>
      </c>
      <c r="E2933" s="10" t="s">
        <v>8586</v>
      </c>
      <c r="F2933" s="10" t="s">
        <v>8596</v>
      </c>
      <c r="G2933" s="10" t="s">
        <v>8628</v>
      </c>
      <c r="H2933" s="10" t="s">
        <v>8589</v>
      </c>
      <c r="I2933" s="10" t="s">
        <v>8614</v>
      </c>
      <c r="J2933" s="10" t="s">
        <v>8599</v>
      </c>
      <c r="K2933" s="10" t="s">
        <v>8590</v>
      </c>
      <c r="L2933" s="10" t="s">
        <v>8592</v>
      </c>
      <c r="M2933" s="10" t="s">
        <v>8593</v>
      </c>
      <c r="N2933" s="12" t="s">
        <v>11</v>
      </c>
      <c r="O2933" s="12" t="s">
        <v>13</v>
      </c>
      <c r="P2933" s="12" t="s">
        <v>19</v>
      </c>
      <c r="Q2933" s="12" t="s">
        <v>49</v>
      </c>
      <c r="R2933" s="12" t="s">
        <v>14</v>
      </c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3">
        <f>ROUNDUP(SUM(VLOOKUP(F2933,'Pontuação 3.0'!A$2:B$11,2,FALSE),VLOOKUP(E2933,'Pontuação 3.0'!C$2:D$11,2,FALSE),VLOOKUP(H2933,'Pontuação 3.0'!I$2:J$11,2,FALSE),VLOOKUP(J2933,'Pontuação 3.0'!G$2:H$11,2,FALSE),VLOOKUP(G2933,'Pontuação 3.0'!E$2:F$11,2,FALSE),VLOOKUP(K2933,'Pontuação 3.0'!K$2:L$11,2,FALSE),VLOOKUP(L2933,'Pontuação 3.0'!M$2:N$13,2,FALSE)),0)</f>
        <v>1926</v>
      </c>
      <c r="AD2933" s="14">
        <f t="shared" si="1"/>
        <v>193</v>
      </c>
      <c r="AE2933" s="14" t="str">
        <f t="array" ref="AE2933">IFERROR(INDEX('Pontuação 3.0'!G$13:G$191, MATCH(AD2933, 'Pontuação 3.0'!F$13:F$191, 0)), "Faixa Indefinida")</f>
        <v>C</v>
      </c>
      <c r="AF2933" s="14">
        <f t="shared" si="2"/>
        <v>0</v>
      </c>
      <c r="AG2933" s="14">
        <f t="shared" si="3"/>
        <v>0</v>
      </c>
      <c r="AH2933" s="14">
        <f t="shared" si="4"/>
        <v>1</v>
      </c>
      <c r="AI2933" s="14">
        <f t="shared" si="5"/>
        <v>0</v>
      </c>
      <c r="AJ2933" s="10"/>
    </row>
    <row r="2934" ht="15.75" customHeight="1">
      <c r="A2934" s="9">
        <v>45697.0</v>
      </c>
      <c r="B2934" s="10" t="s">
        <v>3987</v>
      </c>
      <c r="C2934" s="10" t="s">
        <v>6662</v>
      </c>
      <c r="D2934" s="11">
        <v>3.5998805814E10</v>
      </c>
      <c r="E2934" s="10" t="s">
        <v>8586</v>
      </c>
      <c r="F2934" s="10" t="s">
        <v>8587</v>
      </c>
      <c r="G2934" s="10" t="s">
        <v>8620</v>
      </c>
      <c r="H2934" s="10" t="s">
        <v>8632</v>
      </c>
      <c r="I2934" s="10" t="s">
        <v>8614</v>
      </c>
      <c r="J2934" s="10" t="s">
        <v>8591</v>
      </c>
      <c r="K2934" s="10" t="s">
        <v>8606</v>
      </c>
      <c r="L2934" s="10" t="s">
        <v>8615</v>
      </c>
      <c r="M2934" s="10" t="s">
        <v>8601</v>
      </c>
      <c r="N2934" s="12" t="s">
        <v>11</v>
      </c>
      <c r="O2934" s="12" t="s">
        <v>13</v>
      </c>
      <c r="P2934" s="12" t="s">
        <v>22</v>
      </c>
      <c r="Q2934" s="12" t="s">
        <v>49</v>
      </c>
      <c r="R2934" s="12" t="s">
        <v>23</v>
      </c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3">
        <f>ROUNDUP(SUM(VLOOKUP(F2934,'Pontuação 3.0'!A$2:B$11,2,FALSE),VLOOKUP(E2934,'Pontuação 3.0'!C$2:D$11,2,FALSE),VLOOKUP(H2934,'Pontuação 3.0'!I$2:J$11,2,FALSE),VLOOKUP(J2934,'Pontuação 3.0'!G$2:H$11,2,FALSE),VLOOKUP(G2934,'Pontuação 3.0'!E$2:F$11,2,FALSE),VLOOKUP(K2934,'Pontuação 3.0'!K$2:L$11,2,FALSE),VLOOKUP(L2934,'Pontuação 3.0'!M$2:N$13,2,FALSE)),0)</f>
        <v>2373</v>
      </c>
      <c r="AD2934" s="14">
        <f t="shared" si="1"/>
        <v>237</v>
      </c>
      <c r="AE2934" s="14" t="str">
        <f t="array" ref="AE2934">IFERROR(INDEX('Pontuação 3.0'!G$13:G$191, MATCH(AD2934, 'Pontuação 3.0'!F$13:F$191, 0)), "Faixa Indefinida")</f>
        <v>A</v>
      </c>
      <c r="AF2934" s="14">
        <f t="shared" si="2"/>
        <v>1</v>
      </c>
      <c r="AG2934" s="14">
        <f t="shared" si="3"/>
        <v>0</v>
      </c>
      <c r="AH2934" s="14">
        <f t="shared" si="4"/>
        <v>0</v>
      </c>
      <c r="AI2934" s="14">
        <f t="shared" si="5"/>
        <v>0</v>
      </c>
      <c r="AJ2934" s="10"/>
    </row>
    <row r="2935" ht="15.75" customHeight="1">
      <c r="A2935" s="9">
        <v>45697.0</v>
      </c>
      <c r="B2935" s="10" t="s">
        <v>6663</v>
      </c>
      <c r="C2935" s="10" t="s">
        <v>6664</v>
      </c>
      <c r="D2935" s="11">
        <v>1.5991034357E10</v>
      </c>
      <c r="E2935" s="10" t="s">
        <v>8622</v>
      </c>
      <c r="F2935" s="10" t="s">
        <v>8596</v>
      </c>
      <c r="G2935" s="10" t="s">
        <v>8588</v>
      </c>
      <c r="H2935" s="10" t="s">
        <v>8589</v>
      </c>
      <c r="I2935" s="10" t="s">
        <v>8590</v>
      </c>
      <c r="J2935" s="10" t="s">
        <v>8599</v>
      </c>
      <c r="K2935" s="10" t="s">
        <v>8590</v>
      </c>
      <c r="L2935" s="10" t="s">
        <v>8615</v>
      </c>
      <c r="M2935" s="10" t="s">
        <v>8611</v>
      </c>
      <c r="N2935" s="12" t="s">
        <v>11</v>
      </c>
      <c r="O2935" s="12" t="s">
        <v>13</v>
      </c>
      <c r="P2935" s="12" t="s">
        <v>19</v>
      </c>
      <c r="Q2935" s="12" t="s">
        <v>15</v>
      </c>
      <c r="R2935" s="12" t="s">
        <v>14</v>
      </c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3">
        <f>ROUNDUP(SUM(VLOOKUP(F2935,'Pontuação 3.0'!A$2:B$11,2,FALSE),VLOOKUP(E2935,'Pontuação 3.0'!C$2:D$11,2,FALSE),VLOOKUP(H2935,'Pontuação 3.0'!I$2:J$11,2,FALSE),VLOOKUP(J2935,'Pontuação 3.0'!G$2:H$11,2,FALSE),VLOOKUP(G2935,'Pontuação 3.0'!E$2:F$11,2,FALSE),VLOOKUP(K2935,'Pontuação 3.0'!K$2:L$11,2,FALSE),VLOOKUP(L2935,'Pontuação 3.0'!M$2:N$13,2,FALSE)),0)</f>
        <v>2132</v>
      </c>
      <c r="AD2935" s="14">
        <f t="shared" si="1"/>
        <v>213</v>
      </c>
      <c r="AE2935" s="14" t="str">
        <f t="array" ref="AE2935">IFERROR(INDEX('Pontuação 3.0'!G$13:G$191, MATCH(AD2935, 'Pontuação 3.0'!F$13:F$191, 0)), "Faixa Indefinida")</f>
        <v>C</v>
      </c>
      <c r="AF2935" s="14">
        <f t="shared" si="2"/>
        <v>0</v>
      </c>
      <c r="AG2935" s="14">
        <f t="shared" si="3"/>
        <v>0</v>
      </c>
      <c r="AH2935" s="14">
        <f t="shared" si="4"/>
        <v>1</v>
      </c>
      <c r="AI2935" s="14">
        <f t="shared" si="5"/>
        <v>0</v>
      </c>
      <c r="AJ2935" s="10"/>
    </row>
    <row r="2936" ht="15.75" customHeight="1">
      <c r="A2936" s="9">
        <v>45697.0</v>
      </c>
      <c r="B2936" s="10" t="s">
        <v>6666</v>
      </c>
      <c r="C2936" s="10" t="s">
        <v>6667</v>
      </c>
      <c r="D2936" s="11">
        <v>8.6981246611E10</v>
      </c>
      <c r="E2936" s="10" t="s">
        <v>8586</v>
      </c>
      <c r="F2936" s="10" t="s">
        <v>8596</v>
      </c>
      <c r="G2936" s="10" t="s">
        <v>8616</v>
      </c>
      <c r="H2936" s="10" t="s">
        <v>8605</v>
      </c>
      <c r="I2936" s="10" t="s">
        <v>8614</v>
      </c>
      <c r="J2936" s="10" t="s">
        <v>8624</v>
      </c>
      <c r="K2936" s="10" t="s">
        <v>8606</v>
      </c>
      <c r="L2936" s="10" t="s">
        <v>8592</v>
      </c>
      <c r="M2936" s="10" t="s">
        <v>8625</v>
      </c>
      <c r="N2936" s="12" t="s">
        <v>11</v>
      </c>
      <c r="O2936" s="12" t="s">
        <v>13</v>
      </c>
      <c r="P2936" s="12" t="s">
        <v>19</v>
      </c>
      <c r="Q2936" s="12" t="s">
        <v>45</v>
      </c>
      <c r="R2936" s="12" t="s">
        <v>14</v>
      </c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3">
        <f>ROUNDUP(SUM(VLOOKUP(F2936,'Pontuação 3.0'!A$2:B$11,2,FALSE),VLOOKUP(E2936,'Pontuação 3.0'!C$2:D$11,2,FALSE),VLOOKUP(H2936,'Pontuação 3.0'!I$2:J$11,2,FALSE),VLOOKUP(J2936,'Pontuação 3.0'!G$2:H$11,2,FALSE),VLOOKUP(G2936,'Pontuação 3.0'!E$2:F$11,2,FALSE),VLOOKUP(K2936,'Pontuação 3.0'!K$2:L$11,2,FALSE),VLOOKUP(L2936,'Pontuação 3.0'!M$2:N$13,2,FALSE)),0)</f>
        <v>2303</v>
      </c>
      <c r="AD2936" s="14">
        <f t="shared" si="1"/>
        <v>230</v>
      </c>
      <c r="AE2936" s="14" t="str">
        <f t="array" ref="AE2936">IFERROR(INDEX('Pontuação 3.0'!G$13:G$191, MATCH(AD2936, 'Pontuação 3.0'!F$13:F$191, 0)), "Faixa Indefinida")</f>
        <v>B</v>
      </c>
      <c r="AF2936" s="14">
        <f t="shared" si="2"/>
        <v>0</v>
      </c>
      <c r="AG2936" s="14">
        <f t="shared" si="3"/>
        <v>1</v>
      </c>
      <c r="AH2936" s="14">
        <f t="shared" si="4"/>
        <v>0</v>
      </c>
      <c r="AI2936" s="14">
        <f t="shared" si="5"/>
        <v>0</v>
      </c>
      <c r="AJ2936" s="10"/>
    </row>
    <row r="2937" ht="15.75" customHeight="1">
      <c r="A2937" s="9">
        <v>45697.0</v>
      </c>
      <c r="B2937" s="10" t="s">
        <v>215</v>
      </c>
      <c r="C2937" s="10" t="s">
        <v>6665</v>
      </c>
      <c r="D2937" s="11">
        <v>1.1958812681E10</v>
      </c>
      <c r="E2937" s="10" t="s">
        <v>8586</v>
      </c>
      <c r="F2937" s="10" t="s">
        <v>8596</v>
      </c>
      <c r="G2937" s="10" t="s">
        <v>8588</v>
      </c>
      <c r="H2937" s="10" t="s">
        <v>8589</v>
      </c>
      <c r="I2937" s="10" t="s">
        <v>8590</v>
      </c>
      <c r="J2937" s="10" t="s">
        <v>8599</v>
      </c>
      <c r="K2937" s="10" t="s">
        <v>8590</v>
      </c>
      <c r="L2937" s="10" t="s">
        <v>8615</v>
      </c>
      <c r="M2937" s="10" t="s">
        <v>8601</v>
      </c>
      <c r="N2937" s="12" t="s">
        <v>11</v>
      </c>
      <c r="O2937" s="12" t="s">
        <v>13</v>
      </c>
      <c r="P2937" s="12" t="s">
        <v>19</v>
      </c>
      <c r="Q2937" s="12" t="s">
        <v>15</v>
      </c>
      <c r="R2937" s="12" t="s">
        <v>14</v>
      </c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3">
        <f>ROUNDUP(SUM(VLOOKUP(F2937,'Pontuação 3.0'!A$2:B$11,2,FALSE),VLOOKUP(E2937,'Pontuação 3.0'!C$2:D$11,2,FALSE),VLOOKUP(H2937,'Pontuação 3.0'!I$2:J$11,2,FALSE),VLOOKUP(J2937,'Pontuação 3.0'!G$2:H$11,2,FALSE),VLOOKUP(G2937,'Pontuação 3.0'!E$2:F$11,2,FALSE),VLOOKUP(K2937,'Pontuação 3.0'!K$2:L$11,2,FALSE),VLOOKUP(L2937,'Pontuação 3.0'!M$2:N$13,2,FALSE)),0)</f>
        <v>2162</v>
      </c>
      <c r="AD2937" s="14">
        <f t="shared" si="1"/>
        <v>216</v>
      </c>
      <c r="AE2937" s="14" t="str">
        <f t="array" ref="AE2937">IFERROR(INDEX('Pontuação 3.0'!G$13:G$191, MATCH(AD2937, 'Pontuação 3.0'!F$13:F$191, 0)), "Faixa Indefinida")</f>
        <v>B</v>
      </c>
      <c r="AF2937" s="14">
        <f t="shared" si="2"/>
        <v>0</v>
      </c>
      <c r="AG2937" s="14">
        <f t="shared" si="3"/>
        <v>1</v>
      </c>
      <c r="AH2937" s="14">
        <f t="shared" si="4"/>
        <v>0</v>
      </c>
      <c r="AI2937" s="14">
        <f t="shared" si="5"/>
        <v>0</v>
      </c>
      <c r="AJ2937" s="10"/>
    </row>
    <row r="2938" ht="15.75" customHeight="1">
      <c r="A2938" s="9">
        <v>45697.0</v>
      </c>
      <c r="B2938" s="10" t="s">
        <v>6670</v>
      </c>
      <c r="C2938" s="10" t="s">
        <v>6671</v>
      </c>
      <c r="D2938" s="11">
        <v>1.1972308553E10</v>
      </c>
      <c r="E2938" s="10" t="s">
        <v>8622</v>
      </c>
      <c r="F2938" s="10" t="s">
        <v>8596</v>
      </c>
      <c r="G2938" s="10" t="s">
        <v>8588</v>
      </c>
      <c r="H2938" s="10" t="s">
        <v>8632</v>
      </c>
      <c r="I2938" s="10" t="s">
        <v>8614</v>
      </c>
      <c r="J2938" s="10" t="s">
        <v>8591</v>
      </c>
      <c r="K2938" s="10" t="s">
        <v>8606</v>
      </c>
      <c r="L2938" s="10" t="s">
        <v>8615</v>
      </c>
      <c r="M2938" s="10" t="s">
        <v>8593</v>
      </c>
      <c r="N2938" s="12" t="s">
        <v>11</v>
      </c>
      <c r="O2938" s="12" t="s">
        <v>13</v>
      </c>
      <c r="P2938" s="12" t="s">
        <v>48</v>
      </c>
      <c r="Q2938" s="12" t="s">
        <v>15</v>
      </c>
      <c r="R2938" s="12" t="s">
        <v>14</v>
      </c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3">
        <f>ROUNDUP(SUM(VLOOKUP(F2938,'Pontuação 3.0'!A$2:B$11,2,FALSE),VLOOKUP(E2938,'Pontuação 3.0'!C$2:D$11,2,FALSE),VLOOKUP(H2938,'Pontuação 3.0'!I$2:J$11,2,FALSE),VLOOKUP(J2938,'Pontuação 3.0'!G$2:H$11,2,FALSE),VLOOKUP(G2938,'Pontuação 3.0'!E$2:F$11,2,FALSE),VLOOKUP(K2938,'Pontuação 3.0'!K$2:L$11,2,FALSE),VLOOKUP(L2938,'Pontuação 3.0'!M$2:N$13,2,FALSE)),0)</f>
        <v>2350</v>
      </c>
      <c r="AD2938" s="14">
        <f t="shared" si="1"/>
        <v>235</v>
      </c>
      <c r="AE2938" s="14" t="str">
        <f t="array" ref="AE2938">IFERROR(INDEX('Pontuação 3.0'!G$13:G$191, MATCH(AD2938, 'Pontuação 3.0'!F$13:F$191, 0)), "Faixa Indefinida")</f>
        <v>B</v>
      </c>
      <c r="AF2938" s="14">
        <f t="shared" si="2"/>
        <v>0</v>
      </c>
      <c r="AG2938" s="14">
        <f t="shared" si="3"/>
        <v>1</v>
      </c>
      <c r="AH2938" s="14">
        <f t="shared" si="4"/>
        <v>0</v>
      </c>
      <c r="AI2938" s="14">
        <f t="shared" si="5"/>
        <v>0</v>
      </c>
      <c r="AJ2938" s="10"/>
    </row>
    <row r="2939" ht="15.75" customHeight="1">
      <c r="A2939" s="9">
        <v>45697.0</v>
      </c>
      <c r="B2939" s="10" t="s">
        <v>6672</v>
      </c>
      <c r="C2939" s="10" t="s">
        <v>6673</v>
      </c>
      <c r="D2939" s="11">
        <v>7.1993952927E10</v>
      </c>
      <c r="E2939" s="10" t="s">
        <v>8586</v>
      </c>
      <c r="F2939" s="10" t="s">
        <v>8596</v>
      </c>
      <c r="G2939" s="10" t="s">
        <v>8588</v>
      </c>
      <c r="H2939" s="10" t="s">
        <v>8598</v>
      </c>
      <c r="I2939" s="10" t="s">
        <v>8590</v>
      </c>
      <c r="J2939" s="10" t="s">
        <v>8591</v>
      </c>
      <c r="K2939" s="10" t="s">
        <v>8606</v>
      </c>
      <c r="L2939" s="10" t="s">
        <v>8607</v>
      </c>
      <c r="M2939" s="10" t="s">
        <v>8601</v>
      </c>
      <c r="N2939" s="12" t="s">
        <v>11</v>
      </c>
      <c r="O2939" s="12" t="s">
        <v>13</v>
      </c>
      <c r="P2939" s="12" t="s">
        <v>524</v>
      </c>
      <c r="Q2939" s="12" t="s">
        <v>525</v>
      </c>
      <c r="R2939" s="12" t="s">
        <v>23</v>
      </c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3">
        <f>ROUNDUP(SUM(VLOOKUP(F2939,'Pontuação 3.0'!A$2:B$11,2,FALSE),VLOOKUP(E2939,'Pontuação 3.0'!C$2:D$11,2,FALSE),VLOOKUP(H2939,'Pontuação 3.0'!I$2:J$11,2,FALSE),VLOOKUP(J2939,'Pontuação 3.0'!G$2:H$11,2,FALSE),VLOOKUP(G2939,'Pontuação 3.0'!E$2:F$11,2,FALSE),VLOOKUP(K2939,'Pontuação 3.0'!K$2:L$11,2,FALSE),VLOOKUP(L2939,'Pontuação 3.0'!M$2:N$13,2,FALSE)),0)</f>
        <v>2372</v>
      </c>
      <c r="AD2939" s="14">
        <f t="shared" si="1"/>
        <v>237</v>
      </c>
      <c r="AE2939" s="14" t="str">
        <f t="array" ref="AE2939">IFERROR(INDEX('Pontuação 3.0'!G$13:G$191, MATCH(AD2939, 'Pontuação 3.0'!F$13:F$191, 0)), "Faixa Indefinida")</f>
        <v>A</v>
      </c>
      <c r="AF2939" s="14">
        <f t="shared" si="2"/>
        <v>1</v>
      </c>
      <c r="AG2939" s="14">
        <f t="shared" si="3"/>
        <v>0</v>
      </c>
      <c r="AH2939" s="14">
        <f t="shared" si="4"/>
        <v>0</v>
      </c>
      <c r="AI2939" s="14">
        <f t="shared" si="5"/>
        <v>0</v>
      </c>
      <c r="AJ2939" s="10"/>
    </row>
    <row r="2940" ht="15.75" customHeight="1">
      <c r="A2940" s="9">
        <v>45697.0</v>
      </c>
      <c r="B2940" s="10" t="s">
        <v>6676</v>
      </c>
      <c r="C2940" s="10" t="s">
        <v>6677</v>
      </c>
      <c r="D2940" s="15" t="s">
        <v>8806</v>
      </c>
      <c r="E2940" s="10" t="s">
        <v>8586</v>
      </c>
      <c r="F2940" s="10" t="s">
        <v>8596</v>
      </c>
      <c r="G2940" s="10" t="s">
        <v>8588</v>
      </c>
      <c r="H2940" s="10" t="s">
        <v>8598</v>
      </c>
      <c r="I2940" s="10" t="s">
        <v>8590</v>
      </c>
      <c r="J2940" s="10" t="s">
        <v>8599</v>
      </c>
      <c r="K2940" s="10" t="s">
        <v>8590</v>
      </c>
      <c r="L2940" s="10" t="s">
        <v>8592</v>
      </c>
      <c r="M2940" s="10" t="s">
        <v>8593</v>
      </c>
      <c r="N2940" s="12" t="s">
        <v>11</v>
      </c>
      <c r="O2940" s="12" t="s">
        <v>13</v>
      </c>
      <c r="P2940" s="12" t="s">
        <v>19</v>
      </c>
      <c r="Q2940" s="12" t="s">
        <v>1424</v>
      </c>
      <c r="R2940" s="12" t="s">
        <v>23</v>
      </c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3">
        <f>ROUNDUP(SUM(VLOOKUP(F2940,'Pontuação 3.0'!A$2:B$11,2,FALSE),VLOOKUP(E2940,'Pontuação 3.0'!C$2:D$11,2,FALSE),VLOOKUP(H2940,'Pontuação 3.0'!I$2:J$11,2,FALSE),VLOOKUP(J2940,'Pontuação 3.0'!G$2:H$11,2,FALSE),VLOOKUP(G2940,'Pontuação 3.0'!E$2:F$11,2,FALSE),VLOOKUP(K2940,'Pontuação 3.0'!K$2:L$11,2,FALSE),VLOOKUP(L2940,'Pontuação 3.0'!M$2:N$13,2,FALSE)),0)</f>
        <v>1989</v>
      </c>
      <c r="AD2940" s="14">
        <f t="shared" si="1"/>
        <v>199</v>
      </c>
      <c r="AE2940" s="14" t="str">
        <f t="array" ref="AE2940">IFERROR(INDEX('Pontuação 3.0'!G$13:G$191, MATCH(AD2940, 'Pontuação 3.0'!F$13:F$191, 0)), "Faixa Indefinida")</f>
        <v>C</v>
      </c>
      <c r="AF2940" s="14">
        <f t="shared" si="2"/>
        <v>0</v>
      </c>
      <c r="AG2940" s="14">
        <f t="shared" si="3"/>
        <v>0</v>
      </c>
      <c r="AH2940" s="14">
        <f t="shared" si="4"/>
        <v>1</v>
      </c>
      <c r="AI2940" s="14">
        <f t="shared" si="5"/>
        <v>0</v>
      </c>
      <c r="AJ2940" s="10"/>
    </row>
    <row r="2941" ht="15.75" customHeight="1">
      <c r="A2941" s="9">
        <v>45697.0</v>
      </c>
      <c r="B2941" s="10" t="s">
        <v>6680</v>
      </c>
      <c r="C2941" s="10" t="s">
        <v>6681</v>
      </c>
      <c r="D2941" s="11">
        <v>6.9992243465E10</v>
      </c>
      <c r="E2941" s="10" t="s">
        <v>8586</v>
      </c>
      <c r="F2941" s="10" t="s">
        <v>8587</v>
      </c>
      <c r="G2941" s="10" t="s">
        <v>8588</v>
      </c>
      <c r="H2941" s="10" t="s">
        <v>8589</v>
      </c>
      <c r="I2941" s="10" t="s">
        <v>8614</v>
      </c>
      <c r="J2941" s="10" t="s">
        <v>8591</v>
      </c>
      <c r="K2941" s="10" t="s">
        <v>8590</v>
      </c>
      <c r="L2941" s="10" t="s">
        <v>8615</v>
      </c>
      <c r="M2941" s="10" t="s">
        <v>8601</v>
      </c>
      <c r="N2941" s="12" t="s">
        <v>11</v>
      </c>
      <c r="O2941" s="12" t="s">
        <v>13</v>
      </c>
      <c r="P2941" s="12" t="s">
        <v>19</v>
      </c>
      <c r="Q2941" s="12" t="s">
        <v>15</v>
      </c>
      <c r="R2941" s="12" t="s">
        <v>23</v>
      </c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3">
        <f>ROUNDUP(SUM(VLOOKUP(F2941,'Pontuação 3.0'!A$2:B$11,2,FALSE),VLOOKUP(E2941,'Pontuação 3.0'!C$2:D$11,2,FALSE),VLOOKUP(H2941,'Pontuação 3.0'!I$2:J$11,2,FALSE),VLOOKUP(J2941,'Pontuação 3.0'!G$2:H$11,2,FALSE),VLOOKUP(G2941,'Pontuação 3.0'!E$2:F$11,2,FALSE),VLOOKUP(K2941,'Pontuação 3.0'!K$2:L$11,2,FALSE),VLOOKUP(L2941,'Pontuação 3.0'!M$2:N$13,2,FALSE)),0)</f>
        <v>2447</v>
      </c>
      <c r="AD2941" s="14">
        <f t="shared" si="1"/>
        <v>245</v>
      </c>
      <c r="AE2941" s="14" t="str">
        <f t="array" ref="AE2941">IFERROR(INDEX('Pontuação 3.0'!G$13:G$191, MATCH(AD2941, 'Pontuação 3.0'!F$13:F$191, 0)), "Faixa Indefinida")</f>
        <v>A</v>
      </c>
      <c r="AF2941" s="14">
        <f t="shared" si="2"/>
        <v>1</v>
      </c>
      <c r="AG2941" s="14">
        <f t="shared" si="3"/>
        <v>0</v>
      </c>
      <c r="AH2941" s="14">
        <f t="shared" si="4"/>
        <v>0</v>
      </c>
      <c r="AI2941" s="14">
        <f t="shared" si="5"/>
        <v>0</v>
      </c>
      <c r="AJ2941" s="10"/>
    </row>
    <row r="2942" ht="15.75" customHeight="1">
      <c r="A2942" s="9">
        <v>45697.0</v>
      </c>
      <c r="B2942" s="10" t="s">
        <v>6682</v>
      </c>
      <c r="C2942" s="10" t="s">
        <v>6683</v>
      </c>
      <c r="D2942" s="11">
        <v>3.4998201693E10</v>
      </c>
      <c r="E2942" s="10" t="s">
        <v>8586</v>
      </c>
      <c r="F2942" s="10" t="s">
        <v>8631</v>
      </c>
      <c r="G2942" s="10" t="s">
        <v>8623</v>
      </c>
      <c r="H2942" s="10" t="s">
        <v>8626</v>
      </c>
      <c r="I2942" s="10" t="s">
        <v>8614</v>
      </c>
      <c r="J2942" s="10" t="s">
        <v>8591</v>
      </c>
      <c r="K2942" s="10" t="s">
        <v>8590</v>
      </c>
      <c r="L2942" s="10" t="s">
        <v>8615</v>
      </c>
      <c r="M2942" s="10" t="s">
        <v>8601</v>
      </c>
      <c r="N2942" s="12" t="s">
        <v>11</v>
      </c>
      <c r="O2942" s="12" t="s">
        <v>13</v>
      </c>
      <c r="P2942" s="12" t="s">
        <v>114</v>
      </c>
      <c r="Q2942" s="12" t="s">
        <v>49</v>
      </c>
      <c r="R2942" s="12" t="s">
        <v>14</v>
      </c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3">
        <f>ROUNDUP(SUM(VLOOKUP(F2942,'Pontuação 3.0'!A$2:B$11,2,FALSE),VLOOKUP(E2942,'Pontuação 3.0'!C$2:D$11,2,FALSE),VLOOKUP(H2942,'Pontuação 3.0'!I$2:J$11,2,FALSE),VLOOKUP(J2942,'Pontuação 3.0'!G$2:H$11,2,FALSE),VLOOKUP(G2942,'Pontuação 3.0'!E$2:F$11,2,FALSE),VLOOKUP(K2942,'Pontuação 3.0'!K$2:L$11,2,FALSE),VLOOKUP(L2942,'Pontuação 3.0'!M$2:N$13,2,FALSE)),0)</f>
        <v>2257</v>
      </c>
      <c r="AD2942" s="14">
        <f t="shared" si="1"/>
        <v>226</v>
      </c>
      <c r="AE2942" s="14" t="str">
        <f t="array" ref="AE2942">IFERROR(INDEX('Pontuação 3.0'!G$13:G$191, MATCH(AD2942, 'Pontuação 3.0'!F$13:F$191, 0)), "Faixa Indefinida")</f>
        <v>B</v>
      </c>
      <c r="AF2942" s="14">
        <f t="shared" si="2"/>
        <v>0</v>
      </c>
      <c r="AG2942" s="14">
        <f t="shared" si="3"/>
        <v>1</v>
      </c>
      <c r="AH2942" s="14">
        <f t="shared" si="4"/>
        <v>0</v>
      </c>
      <c r="AI2942" s="14">
        <f t="shared" si="5"/>
        <v>0</v>
      </c>
      <c r="AJ2942" s="10"/>
    </row>
    <row r="2943" ht="15.75" customHeight="1">
      <c r="A2943" s="9">
        <v>45697.0</v>
      </c>
      <c r="B2943" s="10" t="s">
        <v>6684</v>
      </c>
      <c r="C2943" s="10" t="s">
        <v>6685</v>
      </c>
      <c r="D2943" s="11">
        <v>5.1994550753E10</v>
      </c>
      <c r="E2943" s="10" t="s">
        <v>8586</v>
      </c>
      <c r="F2943" s="10" t="s">
        <v>8587</v>
      </c>
      <c r="G2943" s="10" t="s">
        <v>8588</v>
      </c>
      <c r="H2943" s="10" t="s">
        <v>8626</v>
      </c>
      <c r="I2943" s="10" t="s">
        <v>8614</v>
      </c>
      <c r="J2943" s="10" t="s">
        <v>8599</v>
      </c>
      <c r="K2943" s="10" t="s">
        <v>8606</v>
      </c>
      <c r="L2943" s="10" t="s">
        <v>8592</v>
      </c>
      <c r="M2943" s="10" t="s">
        <v>8601</v>
      </c>
      <c r="N2943" s="12" t="s">
        <v>11</v>
      </c>
      <c r="O2943" s="12" t="s">
        <v>13</v>
      </c>
      <c r="P2943" s="12" t="s">
        <v>22</v>
      </c>
      <c r="Q2943" s="12" t="s">
        <v>49</v>
      </c>
      <c r="R2943" s="12" t="s">
        <v>14</v>
      </c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3">
        <f>ROUNDUP(SUM(VLOOKUP(F2943,'Pontuação 3.0'!A$2:B$11,2,FALSE),VLOOKUP(E2943,'Pontuação 3.0'!C$2:D$11,2,FALSE),VLOOKUP(H2943,'Pontuação 3.0'!I$2:J$11,2,FALSE),VLOOKUP(J2943,'Pontuação 3.0'!G$2:H$11,2,FALSE),VLOOKUP(G2943,'Pontuação 3.0'!E$2:F$11,2,FALSE),VLOOKUP(K2943,'Pontuação 3.0'!K$2:L$11,2,FALSE),VLOOKUP(L2943,'Pontuação 3.0'!M$2:N$13,2,FALSE)),0)</f>
        <v>2235</v>
      </c>
      <c r="AD2943" s="14">
        <f t="shared" si="1"/>
        <v>224</v>
      </c>
      <c r="AE2943" s="14" t="str">
        <f t="array" ref="AE2943">IFERROR(INDEX('Pontuação 3.0'!G$13:G$191, MATCH(AD2943, 'Pontuação 3.0'!F$13:F$191, 0)), "Faixa Indefinida")</f>
        <v>B</v>
      </c>
      <c r="AF2943" s="14">
        <f t="shared" si="2"/>
        <v>0</v>
      </c>
      <c r="AG2943" s="14">
        <f t="shared" si="3"/>
        <v>1</v>
      </c>
      <c r="AH2943" s="14">
        <f t="shared" si="4"/>
        <v>0</v>
      </c>
      <c r="AI2943" s="14">
        <f t="shared" si="5"/>
        <v>0</v>
      </c>
      <c r="AJ2943" s="10"/>
    </row>
    <row r="2944" ht="15.75" customHeight="1">
      <c r="A2944" s="9">
        <v>45697.0</v>
      </c>
      <c r="B2944" s="10" t="s">
        <v>454</v>
      </c>
      <c r="C2944" s="10" t="s">
        <v>6686</v>
      </c>
      <c r="D2944" s="11">
        <v>8.1981446557E10</v>
      </c>
      <c r="E2944" s="10" t="s">
        <v>8586</v>
      </c>
      <c r="F2944" s="10" t="s">
        <v>8596</v>
      </c>
      <c r="G2944" s="10" t="s">
        <v>8628</v>
      </c>
      <c r="H2944" s="10" t="s">
        <v>8626</v>
      </c>
      <c r="I2944" s="10" t="s">
        <v>8590</v>
      </c>
      <c r="J2944" s="10" t="s">
        <v>8624</v>
      </c>
      <c r="K2944" s="10" t="s">
        <v>8590</v>
      </c>
      <c r="L2944" s="10" t="s">
        <v>8592</v>
      </c>
      <c r="M2944" s="10" t="s">
        <v>8611</v>
      </c>
      <c r="N2944" s="12" t="s">
        <v>11</v>
      </c>
      <c r="O2944" s="12" t="s">
        <v>13</v>
      </c>
      <c r="P2944" s="12" t="s">
        <v>19</v>
      </c>
      <c r="Q2944" s="12" t="s">
        <v>15</v>
      </c>
      <c r="R2944" s="12" t="s">
        <v>14</v>
      </c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3">
        <f>ROUNDUP(SUM(VLOOKUP(F2944,'Pontuação 3.0'!A$2:B$11,2,FALSE),VLOOKUP(E2944,'Pontuação 3.0'!C$2:D$11,2,FALSE),VLOOKUP(H2944,'Pontuação 3.0'!I$2:J$11,2,FALSE),VLOOKUP(J2944,'Pontuação 3.0'!G$2:H$11,2,FALSE),VLOOKUP(G2944,'Pontuação 3.0'!E$2:F$11,2,FALSE),VLOOKUP(K2944,'Pontuação 3.0'!K$2:L$11,2,FALSE),VLOOKUP(L2944,'Pontuação 3.0'!M$2:N$13,2,FALSE)),0)</f>
        <v>1714</v>
      </c>
      <c r="AD2944" s="14">
        <f t="shared" si="1"/>
        <v>171</v>
      </c>
      <c r="AE2944" s="14" t="str">
        <f t="array" ref="AE2944">IFERROR(INDEX('Pontuação 3.0'!G$13:G$191, MATCH(AD2944, 'Pontuação 3.0'!F$13:F$191, 0)), "Faixa Indefinida")</f>
        <v>D</v>
      </c>
      <c r="AF2944" s="14">
        <f t="shared" si="2"/>
        <v>0</v>
      </c>
      <c r="AG2944" s="14">
        <f t="shared" si="3"/>
        <v>0</v>
      </c>
      <c r="AH2944" s="14">
        <f t="shared" si="4"/>
        <v>0</v>
      </c>
      <c r="AI2944" s="14">
        <f t="shared" si="5"/>
        <v>1</v>
      </c>
      <c r="AJ2944" s="10"/>
    </row>
    <row r="2945" ht="15.75" customHeight="1">
      <c r="A2945" s="9">
        <v>45697.0</v>
      </c>
      <c r="B2945" s="10" t="s">
        <v>6689</v>
      </c>
      <c r="C2945" s="10" t="s">
        <v>6690</v>
      </c>
      <c r="D2945" s="10" t="s">
        <v>6691</v>
      </c>
      <c r="E2945" s="10" t="s">
        <v>8586</v>
      </c>
      <c r="F2945" s="10" t="s">
        <v>8587</v>
      </c>
      <c r="G2945" s="10" t="s">
        <v>8620</v>
      </c>
      <c r="H2945" s="10" t="s">
        <v>8598</v>
      </c>
      <c r="I2945" s="10" t="s">
        <v>8590</v>
      </c>
      <c r="J2945" s="10" t="s">
        <v>8599</v>
      </c>
      <c r="K2945" s="10" t="s">
        <v>8590</v>
      </c>
      <c r="L2945" s="10" t="s">
        <v>8592</v>
      </c>
      <c r="M2945" s="10" t="s">
        <v>8601</v>
      </c>
      <c r="N2945" s="12" t="s">
        <v>11</v>
      </c>
      <c r="O2945" s="12" t="s">
        <v>13</v>
      </c>
      <c r="P2945" s="12" t="s">
        <v>1337</v>
      </c>
      <c r="Q2945" s="12" t="s">
        <v>1338</v>
      </c>
      <c r="R2945" s="12" t="s">
        <v>14</v>
      </c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3">
        <f>ROUNDUP(SUM(VLOOKUP(F2945,'Pontuação 3.0'!A$2:B$11,2,FALSE),VLOOKUP(E2945,'Pontuação 3.0'!C$2:D$11,2,FALSE),VLOOKUP(H2945,'Pontuação 3.0'!I$2:J$11,2,FALSE),VLOOKUP(J2945,'Pontuação 3.0'!G$2:H$11,2,FALSE),VLOOKUP(G2945,'Pontuação 3.0'!E$2:F$11,2,FALSE),VLOOKUP(K2945,'Pontuação 3.0'!K$2:L$11,2,FALSE),VLOOKUP(L2945,'Pontuação 3.0'!M$2:N$13,2,FALSE)),0)</f>
        <v>1982</v>
      </c>
      <c r="AD2945" s="14">
        <f t="shared" si="1"/>
        <v>198</v>
      </c>
      <c r="AE2945" s="14" t="str">
        <f t="array" ref="AE2945">IFERROR(INDEX('Pontuação 3.0'!G$13:G$191, MATCH(AD2945, 'Pontuação 3.0'!F$13:F$191, 0)), "Faixa Indefinida")</f>
        <v>C</v>
      </c>
      <c r="AF2945" s="14">
        <f t="shared" si="2"/>
        <v>0</v>
      </c>
      <c r="AG2945" s="14">
        <f t="shared" si="3"/>
        <v>0</v>
      </c>
      <c r="AH2945" s="14">
        <f t="shared" si="4"/>
        <v>1</v>
      </c>
      <c r="AI2945" s="14">
        <f t="shared" si="5"/>
        <v>0</v>
      </c>
      <c r="AJ2945" s="10"/>
    </row>
    <row r="2946" ht="15.75" customHeight="1">
      <c r="A2946" s="9">
        <v>45697.0</v>
      </c>
      <c r="B2946" s="10" t="s">
        <v>6687</v>
      </c>
      <c r="C2946" s="10" t="s">
        <v>6688</v>
      </c>
      <c r="D2946" s="11">
        <v>8.7991236662E10</v>
      </c>
      <c r="E2946" s="10" t="s">
        <v>8586</v>
      </c>
      <c r="F2946" s="10" t="s">
        <v>8587</v>
      </c>
      <c r="G2946" s="10" t="s">
        <v>8588</v>
      </c>
      <c r="H2946" s="10" t="s">
        <v>8598</v>
      </c>
      <c r="I2946" s="10" t="s">
        <v>8614</v>
      </c>
      <c r="J2946" s="10" t="s">
        <v>8591</v>
      </c>
      <c r="K2946" s="10" t="s">
        <v>8590</v>
      </c>
      <c r="L2946" s="10" t="s">
        <v>8629</v>
      </c>
      <c r="M2946" s="10" t="s">
        <v>8593</v>
      </c>
      <c r="N2946" s="12" t="s">
        <v>11</v>
      </c>
      <c r="O2946" s="12" t="s">
        <v>13</v>
      </c>
      <c r="P2946" s="12" t="s">
        <v>22</v>
      </c>
      <c r="Q2946" s="12" t="s">
        <v>15</v>
      </c>
      <c r="R2946" s="12" t="s">
        <v>14</v>
      </c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3">
        <f>ROUNDUP(SUM(VLOOKUP(F2946,'Pontuação 3.0'!A$2:B$11,2,FALSE),VLOOKUP(E2946,'Pontuação 3.0'!C$2:D$11,2,FALSE),VLOOKUP(H2946,'Pontuação 3.0'!I$2:J$11,2,FALSE),VLOOKUP(J2946,'Pontuação 3.0'!G$2:H$11,2,FALSE),VLOOKUP(G2946,'Pontuação 3.0'!E$2:F$11,2,FALSE),VLOOKUP(K2946,'Pontuação 3.0'!K$2:L$11,2,FALSE),VLOOKUP(L2946,'Pontuação 3.0'!M$2:N$13,2,FALSE)),0)</f>
        <v>2252</v>
      </c>
      <c r="AD2946" s="14">
        <f t="shared" si="1"/>
        <v>225</v>
      </c>
      <c r="AE2946" s="14" t="str">
        <f t="array" ref="AE2946">IFERROR(INDEX('Pontuação 3.0'!G$13:G$191, MATCH(AD2946, 'Pontuação 3.0'!F$13:F$191, 0)), "Faixa Indefinida")</f>
        <v>B</v>
      </c>
      <c r="AF2946" s="14">
        <f t="shared" si="2"/>
        <v>0</v>
      </c>
      <c r="AG2946" s="14">
        <f t="shared" si="3"/>
        <v>1</v>
      </c>
      <c r="AH2946" s="14">
        <f t="shared" si="4"/>
        <v>0</v>
      </c>
      <c r="AI2946" s="14">
        <f t="shared" si="5"/>
        <v>0</v>
      </c>
      <c r="AJ2946" s="10"/>
    </row>
    <row r="2947" ht="15.75" customHeight="1">
      <c r="A2947" s="9">
        <v>45697.0</v>
      </c>
      <c r="B2947" s="10" t="s">
        <v>148</v>
      </c>
      <c r="C2947" s="10" t="s">
        <v>6692</v>
      </c>
      <c r="D2947" s="11">
        <v>1.1948917298E10</v>
      </c>
      <c r="E2947" s="10" t="s">
        <v>8586</v>
      </c>
      <c r="F2947" s="10" t="s">
        <v>8596</v>
      </c>
      <c r="G2947" s="10" t="s">
        <v>8588</v>
      </c>
      <c r="H2947" s="10" t="s">
        <v>8589</v>
      </c>
      <c r="I2947" s="10" t="s">
        <v>8590</v>
      </c>
      <c r="J2947" s="10" t="s">
        <v>8599</v>
      </c>
      <c r="K2947" s="10" t="s">
        <v>8606</v>
      </c>
      <c r="L2947" s="10" t="s">
        <v>8600</v>
      </c>
      <c r="M2947" s="10" t="s">
        <v>8601</v>
      </c>
      <c r="N2947" s="12" t="s">
        <v>11</v>
      </c>
      <c r="O2947" s="12" t="s">
        <v>13</v>
      </c>
      <c r="P2947" s="12" t="s">
        <v>19</v>
      </c>
      <c r="Q2947" s="12" t="s">
        <v>15</v>
      </c>
      <c r="R2947" s="12" t="s">
        <v>14</v>
      </c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3">
        <f>ROUNDUP(SUM(VLOOKUP(F2947,'Pontuação 3.0'!A$2:B$11,2,FALSE),VLOOKUP(E2947,'Pontuação 3.0'!C$2:D$11,2,FALSE),VLOOKUP(H2947,'Pontuação 3.0'!I$2:J$11,2,FALSE),VLOOKUP(J2947,'Pontuação 3.0'!G$2:H$11,2,FALSE),VLOOKUP(G2947,'Pontuação 3.0'!E$2:F$11,2,FALSE),VLOOKUP(K2947,'Pontuação 3.0'!K$2:L$11,2,FALSE),VLOOKUP(L2947,'Pontuação 3.0'!M$2:N$13,2,FALSE)),0)</f>
        <v>2531</v>
      </c>
      <c r="AD2947" s="14">
        <f t="shared" si="1"/>
        <v>253</v>
      </c>
      <c r="AE2947" s="14" t="str">
        <f t="array" ref="AE2947">IFERROR(INDEX('Pontuação 3.0'!G$13:G$191, MATCH(AD2947, 'Pontuação 3.0'!F$13:F$191, 0)), "Faixa Indefinida")</f>
        <v>A</v>
      </c>
      <c r="AF2947" s="14">
        <f t="shared" si="2"/>
        <v>1</v>
      </c>
      <c r="AG2947" s="14">
        <f t="shared" si="3"/>
        <v>0</v>
      </c>
      <c r="AH2947" s="14">
        <f t="shared" si="4"/>
        <v>0</v>
      </c>
      <c r="AI2947" s="14">
        <f t="shared" si="5"/>
        <v>0</v>
      </c>
      <c r="AJ2947" s="10"/>
    </row>
    <row r="2948" ht="15.75" customHeight="1">
      <c r="A2948" s="9">
        <v>45697.0</v>
      </c>
      <c r="B2948" s="10" t="s">
        <v>6695</v>
      </c>
      <c r="C2948" s="10" t="s">
        <v>6696</v>
      </c>
      <c r="D2948" s="11">
        <v>4.7992507587E10</v>
      </c>
      <c r="E2948" s="10" t="s">
        <v>8622</v>
      </c>
      <c r="F2948" s="10" t="s">
        <v>8596</v>
      </c>
      <c r="G2948" s="10" t="s">
        <v>8588</v>
      </c>
      <c r="H2948" s="10" t="s">
        <v>8605</v>
      </c>
      <c r="I2948" s="10" t="s">
        <v>8590</v>
      </c>
      <c r="J2948" s="10" t="s">
        <v>8599</v>
      </c>
      <c r="K2948" s="10" t="s">
        <v>8606</v>
      </c>
      <c r="L2948" s="10" t="s">
        <v>8592</v>
      </c>
      <c r="M2948" s="10" t="s">
        <v>8621</v>
      </c>
      <c r="N2948" s="12" t="s">
        <v>11</v>
      </c>
      <c r="O2948" s="12" t="s">
        <v>13</v>
      </c>
      <c r="P2948" s="12" t="s">
        <v>58</v>
      </c>
      <c r="Q2948" s="12" t="s">
        <v>34</v>
      </c>
      <c r="R2948" s="12" t="s">
        <v>14</v>
      </c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3">
        <f>ROUNDUP(SUM(VLOOKUP(F2948,'Pontuação 3.0'!A$2:B$11,2,FALSE),VLOOKUP(E2948,'Pontuação 3.0'!C$2:D$11,2,FALSE),VLOOKUP(H2948,'Pontuação 3.0'!I$2:J$11,2,FALSE),VLOOKUP(J2948,'Pontuação 3.0'!G$2:H$11,2,FALSE),VLOOKUP(G2948,'Pontuação 3.0'!E$2:F$11,2,FALSE),VLOOKUP(K2948,'Pontuação 3.0'!K$2:L$11,2,FALSE),VLOOKUP(L2948,'Pontuação 3.0'!M$2:N$13,2,FALSE)),0)</f>
        <v>2156</v>
      </c>
      <c r="AD2948" s="14">
        <f t="shared" si="1"/>
        <v>216</v>
      </c>
      <c r="AE2948" s="14" t="str">
        <f t="array" ref="AE2948">IFERROR(INDEX('Pontuação 3.0'!G$13:G$191, MATCH(AD2948, 'Pontuação 3.0'!F$13:F$191, 0)), "Faixa Indefinida")</f>
        <v>B</v>
      </c>
      <c r="AF2948" s="14">
        <f t="shared" si="2"/>
        <v>0</v>
      </c>
      <c r="AG2948" s="14">
        <f t="shared" si="3"/>
        <v>1</v>
      </c>
      <c r="AH2948" s="14">
        <f t="shared" si="4"/>
        <v>0</v>
      </c>
      <c r="AI2948" s="14">
        <f t="shared" si="5"/>
        <v>0</v>
      </c>
      <c r="AJ2948" s="10"/>
    </row>
    <row r="2949" ht="15.75" customHeight="1">
      <c r="A2949" s="9">
        <v>45697.0</v>
      </c>
      <c r="B2949" s="10" t="s">
        <v>6699</v>
      </c>
      <c r="C2949" s="10" t="s">
        <v>6700</v>
      </c>
      <c r="D2949" s="10" t="s">
        <v>6701</v>
      </c>
      <c r="E2949" s="10" t="s">
        <v>8586</v>
      </c>
      <c r="F2949" s="10" t="s">
        <v>8587</v>
      </c>
      <c r="G2949" s="10" t="s">
        <v>8588</v>
      </c>
      <c r="H2949" s="10" t="s">
        <v>8589</v>
      </c>
      <c r="I2949" s="10" t="s">
        <v>8614</v>
      </c>
      <c r="J2949" s="10" t="s">
        <v>8599</v>
      </c>
      <c r="K2949" s="10" t="s">
        <v>8590</v>
      </c>
      <c r="L2949" s="10" t="s">
        <v>8592</v>
      </c>
      <c r="M2949" s="10" t="s">
        <v>8593</v>
      </c>
      <c r="N2949" s="12" t="s">
        <v>11</v>
      </c>
      <c r="O2949" s="12" t="s">
        <v>13</v>
      </c>
      <c r="P2949" s="12" t="s">
        <v>12</v>
      </c>
      <c r="Q2949" s="12" t="s">
        <v>15</v>
      </c>
      <c r="R2949" s="12" t="s">
        <v>14</v>
      </c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3">
        <f>ROUNDUP(SUM(VLOOKUP(F2949,'Pontuação 3.0'!A$2:B$11,2,FALSE),VLOOKUP(E2949,'Pontuação 3.0'!C$2:D$11,2,FALSE),VLOOKUP(H2949,'Pontuação 3.0'!I$2:J$11,2,FALSE),VLOOKUP(J2949,'Pontuação 3.0'!G$2:H$11,2,FALSE),VLOOKUP(G2949,'Pontuação 3.0'!E$2:F$11,2,FALSE),VLOOKUP(K2949,'Pontuação 3.0'!K$2:L$11,2,FALSE),VLOOKUP(L2949,'Pontuação 3.0'!M$2:N$13,2,FALSE)),0)</f>
        <v>2209</v>
      </c>
      <c r="AD2949" s="14">
        <f t="shared" si="1"/>
        <v>221</v>
      </c>
      <c r="AE2949" s="14" t="str">
        <f t="array" ref="AE2949">IFERROR(INDEX('Pontuação 3.0'!G$13:G$191, MATCH(AD2949, 'Pontuação 3.0'!F$13:F$191, 0)), "Faixa Indefinida")</f>
        <v>B</v>
      </c>
      <c r="AF2949" s="14">
        <f t="shared" si="2"/>
        <v>0</v>
      </c>
      <c r="AG2949" s="14">
        <f t="shared" si="3"/>
        <v>1</v>
      </c>
      <c r="AH2949" s="14">
        <f t="shared" si="4"/>
        <v>0</v>
      </c>
      <c r="AI2949" s="14">
        <f t="shared" si="5"/>
        <v>0</v>
      </c>
      <c r="AJ2949" s="10"/>
    </row>
    <row r="2950" ht="15.75" customHeight="1">
      <c r="A2950" s="9">
        <v>45697.0</v>
      </c>
      <c r="B2950" s="10" t="s">
        <v>6706</v>
      </c>
      <c r="C2950" s="10" t="s">
        <v>6707</v>
      </c>
      <c r="D2950" s="11">
        <v>9.9988368662E10</v>
      </c>
      <c r="E2950" s="10" t="s">
        <v>8586</v>
      </c>
      <c r="F2950" s="10" t="s">
        <v>8587</v>
      </c>
      <c r="G2950" s="10" t="s">
        <v>8588</v>
      </c>
      <c r="H2950" s="10" t="s">
        <v>8598</v>
      </c>
      <c r="I2950" s="10" t="s">
        <v>8614</v>
      </c>
      <c r="J2950" s="10" t="s">
        <v>8599</v>
      </c>
      <c r="K2950" s="10" t="s">
        <v>8590</v>
      </c>
      <c r="L2950" s="10" t="s">
        <v>8615</v>
      </c>
      <c r="M2950" s="10" t="s">
        <v>8593</v>
      </c>
      <c r="N2950" s="12" t="s">
        <v>11</v>
      </c>
      <c r="O2950" s="12" t="s">
        <v>13</v>
      </c>
      <c r="P2950" s="12" t="s">
        <v>19</v>
      </c>
      <c r="Q2950" s="12" t="s">
        <v>49</v>
      </c>
      <c r="R2950" s="12" t="s">
        <v>14</v>
      </c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3">
        <f>ROUNDUP(SUM(VLOOKUP(F2950,'Pontuação 3.0'!A$2:B$11,2,FALSE),VLOOKUP(E2950,'Pontuação 3.0'!C$2:D$11,2,FALSE),VLOOKUP(H2950,'Pontuação 3.0'!I$2:J$11,2,FALSE),VLOOKUP(J2950,'Pontuação 3.0'!G$2:H$11,2,FALSE),VLOOKUP(G2950,'Pontuação 3.0'!E$2:F$11,2,FALSE),VLOOKUP(K2950,'Pontuação 3.0'!K$2:L$11,2,FALSE),VLOOKUP(L2950,'Pontuação 3.0'!M$2:N$13,2,FALSE)),0)</f>
        <v>2208</v>
      </c>
      <c r="AD2950" s="14">
        <f t="shared" si="1"/>
        <v>221</v>
      </c>
      <c r="AE2950" s="14" t="str">
        <f t="array" ref="AE2950">IFERROR(INDEX('Pontuação 3.0'!G$13:G$191, MATCH(AD2950, 'Pontuação 3.0'!F$13:F$191, 0)), "Faixa Indefinida")</f>
        <v>B</v>
      </c>
      <c r="AF2950" s="14">
        <f t="shared" si="2"/>
        <v>0</v>
      </c>
      <c r="AG2950" s="14">
        <f t="shared" si="3"/>
        <v>1</v>
      </c>
      <c r="AH2950" s="14">
        <f t="shared" si="4"/>
        <v>0</v>
      </c>
      <c r="AI2950" s="14">
        <f t="shared" si="5"/>
        <v>0</v>
      </c>
      <c r="AJ2950" s="10"/>
    </row>
    <row r="2951" ht="15.75" customHeight="1">
      <c r="A2951" s="9">
        <v>45697.0</v>
      </c>
      <c r="B2951" s="10" t="s">
        <v>6708</v>
      </c>
      <c r="C2951" s="10" t="s">
        <v>6709</v>
      </c>
      <c r="D2951" s="11">
        <v>1.198532412E10</v>
      </c>
      <c r="E2951" s="10" t="s">
        <v>8586</v>
      </c>
      <c r="F2951" s="10" t="s">
        <v>8587</v>
      </c>
      <c r="G2951" s="10" t="s">
        <v>8628</v>
      </c>
      <c r="H2951" s="10" t="s">
        <v>8626</v>
      </c>
      <c r="I2951" s="10" t="s">
        <v>8590</v>
      </c>
      <c r="J2951" s="10" t="s">
        <v>8599</v>
      </c>
      <c r="K2951" s="10" t="s">
        <v>8590</v>
      </c>
      <c r="L2951" s="10" t="s">
        <v>8629</v>
      </c>
      <c r="M2951" s="10" t="s">
        <v>8611</v>
      </c>
      <c r="N2951" s="12" t="s">
        <v>11</v>
      </c>
      <c r="O2951" s="12" t="s">
        <v>13</v>
      </c>
      <c r="P2951" s="12" t="s">
        <v>22</v>
      </c>
      <c r="Q2951" s="12" t="s">
        <v>15</v>
      </c>
      <c r="R2951" s="12" t="s">
        <v>14</v>
      </c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3">
        <f>ROUNDUP(SUM(VLOOKUP(F2951,'Pontuação 3.0'!A$2:B$11,2,FALSE),VLOOKUP(E2951,'Pontuação 3.0'!C$2:D$11,2,FALSE),VLOOKUP(H2951,'Pontuação 3.0'!I$2:J$11,2,FALSE),VLOOKUP(J2951,'Pontuação 3.0'!G$2:H$11,2,FALSE),VLOOKUP(G2951,'Pontuação 3.0'!E$2:F$11,2,FALSE),VLOOKUP(K2951,'Pontuação 3.0'!K$2:L$11,2,FALSE),VLOOKUP(L2951,'Pontuação 3.0'!M$2:N$13,2,FALSE)),0)</f>
        <v>1802</v>
      </c>
      <c r="AD2951" s="14">
        <f t="shared" si="1"/>
        <v>180</v>
      </c>
      <c r="AE2951" s="14" t="str">
        <f t="array" ref="AE2951">IFERROR(INDEX('Pontuação 3.0'!G$13:G$191, MATCH(AD2951, 'Pontuação 3.0'!F$13:F$191, 0)), "Faixa Indefinida")</f>
        <v>D</v>
      </c>
      <c r="AF2951" s="14">
        <f t="shared" si="2"/>
        <v>0</v>
      </c>
      <c r="AG2951" s="14">
        <f t="shared" si="3"/>
        <v>0</v>
      </c>
      <c r="AH2951" s="14">
        <f t="shared" si="4"/>
        <v>0</v>
      </c>
      <c r="AI2951" s="14">
        <f t="shared" si="5"/>
        <v>1</v>
      </c>
      <c r="AJ2951" s="10"/>
    </row>
    <row r="2952" ht="15.75" customHeight="1">
      <c r="A2952" s="9">
        <v>45697.0</v>
      </c>
      <c r="B2952" s="10" t="s">
        <v>6710</v>
      </c>
      <c r="C2952" s="10" t="s">
        <v>6711</v>
      </c>
      <c r="D2952" s="11">
        <v>4.7996163502E10</v>
      </c>
      <c r="E2952" s="10" t="s">
        <v>8586</v>
      </c>
      <c r="F2952" s="10" t="s">
        <v>8587</v>
      </c>
      <c r="G2952" s="10" t="s">
        <v>8616</v>
      </c>
      <c r="H2952" s="10" t="s">
        <v>8589</v>
      </c>
      <c r="I2952" s="10" t="s">
        <v>8590</v>
      </c>
      <c r="J2952" s="10" t="s">
        <v>8591</v>
      </c>
      <c r="K2952" s="10" t="s">
        <v>8590</v>
      </c>
      <c r="L2952" s="10" t="s">
        <v>8592</v>
      </c>
      <c r="M2952" s="10" t="s">
        <v>8601</v>
      </c>
      <c r="N2952" s="12" t="s">
        <v>11</v>
      </c>
      <c r="O2952" s="12" t="s">
        <v>13</v>
      </c>
      <c r="P2952" s="12" t="s">
        <v>19</v>
      </c>
      <c r="Q2952" s="12" t="s">
        <v>45</v>
      </c>
      <c r="R2952" s="12" t="s">
        <v>14</v>
      </c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3">
        <f>ROUNDUP(SUM(VLOOKUP(F2952,'Pontuação 3.0'!A$2:B$11,2,FALSE),VLOOKUP(E2952,'Pontuação 3.0'!C$2:D$11,2,FALSE),VLOOKUP(H2952,'Pontuação 3.0'!I$2:J$11,2,FALSE),VLOOKUP(J2952,'Pontuação 3.0'!G$2:H$11,2,FALSE),VLOOKUP(G2952,'Pontuação 3.0'!E$2:F$11,2,FALSE),VLOOKUP(K2952,'Pontuação 3.0'!K$2:L$11,2,FALSE),VLOOKUP(L2952,'Pontuação 3.0'!M$2:N$13,2,FALSE)),0)</f>
        <v>2455</v>
      </c>
      <c r="AD2952" s="14">
        <f t="shared" si="1"/>
        <v>246</v>
      </c>
      <c r="AE2952" s="14" t="str">
        <f t="array" ref="AE2952">IFERROR(INDEX('Pontuação 3.0'!G$13:G$191, MATCH(AD2952, 'Pontuação 3.0'!F$13:F$191, 0)), "Faixa Indefinida")</f>
        <v>A</v>
      </c>
      <c r="AF2952" s="14">
        <f t="shared" si="2"/>
        <v>1</v>
      </c>
      <c r="AG2952" s="14">
        <f t="shared" si="3"/>
        <v>0</v>
      </c>
      <c r="AH2952" s="14">
        <f t="shared" si="4"/>
        <v>0</v>
      </c>
      <c r="AI2952" s="14">
        <f t="shared" si="5"/>
        <v>0</v>
      </c>
      <c r="AJ2952" s="10"/>
    </row>
    <row r="2953" ht="15.75" customHeight="1">
      <c r="A2953" s="9">
        <v>45697.0</v>
      </c>
      <c r="B2953" s="10" t="s">
        <v>6712</v>
      </c>
      <c r="C2953" s="10" t="s">
        <v>6713</v>
      </c>
      <c r="D2953" s="11">
        <v>8.4987132468E10</v>
      </c>
      <c r="E2953" s="10" t="s">
        <v>8586</v>
      </c>
      <c r="F2953" s="10" t="s">
        <v>8596</v>
      </c>
      <c r="G2953" s="10" t="s">
        <v>8588</v>
      </c>
      <c r="H2953" s="10" t="s">
        <v>8589</v>
      </c>
      <c r="I2953" s="10" t="s">
        <v>8590</v>
      </c>
      <c r="J2953" s="10" t="s">
        <v>8599</v>
      </c>
      <c r="K2953" s="10" t="s">
        <v>8590</v>
      </c>
      <c r="L2953" s="10" t="s">
        <v>8629</v>
      </c>
      <c r="M2953" s="10" t="s">
        <v>8601</v>
      </c>
      <c r="N2953" s="12" t="s">
        <v>11</v>
      </c>
      <c r="O2953" s="12" t="s">
        <v>13</v>
      </c>
      <c r="P2953" s="12" t="s">
        <v>19</v>
      </c>
      <c r="Q2953" s="12" t="s">
        <v>15</v>
      </c>
      <c r="R2953" s="12" t="s">
        <v>23</v>
      </c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3">
        <f>ROUNDUP(SUM(VLOOKUP(F2953,'Pontuação 3.0'!A$2:B$11,2,FALSE),VLOOKUP(E2953,'Pontuação 3.0'!C$2:D$11,2,FALSE),VLOOKUP(H2953,'Pontuação 3.0'!I$2:J$11,2,FALSE),VLOOKUP(J2953,'Pontuação 3.0'!G$2:H$11,2,FALSE),VLOOKUP(G2953,'Pontuação 3.0'!E$2:F$11,2,FALSE),VLOOKUP(K2953,'Pontuação 3.0'!K$2:L$11,2,FALSE),VLOOKUP(L2953,'Pontuação 3.0'!M$2:N$13,2,FALSE)),0)</f>
        <v>2054</v>
      </c>
      <c r="AD2953" s="14">
        <f t="shared" si="1"/>
        <v>205</v>
      </c>
      <c r="AE2953" s="14" t="str">
        <f t="array" ref="AE2953">IFERROR(INDEX('Pontuação 3.0'!G$13:G$191, MATCH(AD2953, 'Pontuação 3.0'!F$13:F$191, 0)), "Faixa Indefinida")</f>
        <v>C</v>
      </c>
      <c r="AF2953" s="14">
        <f t="shared" si="2"/>
        <v>0</v>
      </c>
      <c r="AG2953" s="14">
        <f t="shared" si="3"/>
        <v>0</v>
      </c>
      <c r="AH2953" s="14">
        <f t="shared" si="4"/>
        <v>1</v>
      </c>
      <c r="AI2953" s="14">
        <f t="shared" si="5"/>
        <v>0</v>
      </c>
      <c r="AJ2953" s="10"/>
    </row>
    <row r="2954" ht="15.75" customHeight="1">
      <c r="A2954" s="9">
        <v>45697.0</v>
      </c>
      <c r="B2954" s="10" t="s">
        <v>6714</v>
      </c>
      <c r="C2954" s="10" t="s">
        <v>6715</v>
      </c>
      <c r="D2954" s="11">
        <v>3.4997235289E10</v>
      </c>
      <c r="E2954" s="10" t="s">
        <v>8586</v>
      </c>
      <c r="F2954" s="10" t="s">
        <v>8610</v>
      </c>
      <c r="G2954" s="10" t="s">
        <v>8588</v>
      </c>
      <c r="H2954" s="10" t="s">
        <v>8626</v>
      </c>
      <c r="I2954" s="10" t="s">
        <v>8590</v>
      </c>
      <c r="J2954" s="10" t="s">
        <v>8599</v>
      </c>
      <c r="K2954" s="10" t="s">
        <v>8590</v>
      </c>
      <c r="L2954" s="10" t="s">
        <v>8592</v>
      </c>
      <c r="M2954" s="10" t="s">
        <v>8611</v>
      </c>
      <c r="N2954" s="12" t="s">
        <v>11</v>
      </c>
      <c r="O2954" s="12" t="s">
        <v>13</v>
      </c>
      <c r="P2954" s="12" t="s">
        <v>19</v>
      </c>
      <c r="Q2954" s="12" t="s">
        <v>15</v>
      </c>
      <c r="R2954" s="12" t="s">
        <v>23</v>
      </c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3">
        <f>ROUNDUP(SUM(VLOOKUP(F2954,'Pontuação 3.0'!A$2:B$11,2,FALSE),VLOOKUP(E2954,'Pontuação 3.0'!C$2:D$11,2,FALSE),VLOOKUP(H2954,'Pontuação 3.0'!I$2:J$11,2,FALSE),VLOOKUP(J2954,'Pontuação 3.0'!G$2:H$11,2,FALSE),VLOOKUP(G2954,'Pontuação 3.0'!E$2:F$11,2,FALSE),VLOOKUP(K2954,'Pontuação 3.0'!K$2:L$11,2,FALSE),VLOOKUP(L2954,'Pontuação 3.0'!M$2:N$13,2,FALSE)),0)</f>
        <v>1752</v>
      </c>
      <c r="AD2954" s="14">
        <f t="shared" si="1"/>
        <v>175</v>
      </c>
      <c r="AE2954" s="14" t="str">
        <f t="array" ref="AE2954">IFERROR(INDEX('Pontuação 3.0'!G$13:G$191, MATCH(AD2954, 'Pontuação 3.0'!F$13:F$191, 0)), "Faixa Indefinida")</f>
        <v>D</v>
      </c>
      <c r="AF2954" s="14">
        <f t="shared" si="2"/>
        <v>0</v>
      </c>
      <c r="AG2954" s="14">
        <f t="shared" si="3"/>
        <v>0</v>
      </c>
      <c r="AH2954" s="14">
        <f t="shared" si="4"/>
        <v>0</v>
      </c>
      <c r="AI2954" s="14">
        <f t="shared" si="5"/>
        <v>1</v>
      </c>
      <c r="AJ2954" s="10"/>
    </row>
    <row r="2955" ht="15.75" customHeight="1">
      <c r="A2955" s="9">
        <v>45697.0</v>
      </c>
      <c r="B2955" s="10" t="s">
        <v>6718</v>
      </c>
      <c r="C2955" s="10" t="s">
        <v>6719</v>
      </c>
      <c r="D2955" s="15" t="s">
        <v>8807</v>
      </c>
      <c r="E2955" s="10" t="s">
        <v>8586</v>
      </c>
      <c r="F2955" s="10" t="s">
        <v>8631</v>
      </c>
      <c r="G2955" s="10" t="s">
        <v>8588</v>
      </c>
      <c r="H2955" s="10" t="s">
        <v>8598</v>
      </c>
      <c r="I2955" s="10" t="s">
        <v>8590</v>
      </c>
      <c r="J2955" s="10" t="s">
        <v>8617</v>
      </c>
      <c r="K2955" s="10" t="s">
        <v>8590</v>
      </c>
      <c r="L2955" s="10" t="s">
        <v>8592</v>
      </c>
      <c r="M2955" s="10" t="s">
        <v>8625</v>
      </c>
      <c r="N2955" s="12" t="s">
        <v>11</v>
      </c>
      <c r="O2955" s="12" t="s">
        <v>13</v>
      </c>
      <c r="P2955" s="12" t="s">
        <v>12</v>
      </c>
      <c r="Q2955" s="12" t="s">
        <v>15</v>
      </c>
      <c r="R2955" s="12" t="s">
        <v>14</v>
      </c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3">
        <f>ROUNDUP(SUM(VLOOKUP(F2955,'Pontuação 3.0'!A$2:B$11,2,FALSE),VLOOKUP(E2955,'Pontuação 3.0'!C$2:D$11,2,FALSE),VLOOKUP(H2955,'Pontuação 3.0'!I$2:J$11,2,FALSE),VLOOKUP(J2955,'Pontuação 3.0'!G$2:H$11,2,FALSE),VLOOKUP(G2955,'Pontuação 3.0'!E$2:F$11,2,FALSE),VLOOKUP(K2955,'Pontuação 3.0'!K$2:L$11,2,FALSE),VLOOKUP(L2955,'Pontuação 3.0'!M$2:N$13,2,FALSE)),0)</f>
        <v>2382</v>
      </c>
      <c r="AD2955" s="14">
        <f t="shared" si="1"/>
        <v>238</v>
      </c>
      <c r="AE2955" s="14" t="str">
        <f t="array" ref="AE2955">IFERROR(INDEX('Pontuação 3.0'!G$13:G$191, MATCH(AD2955, 'Pontuação 3.0'!F$13:F$191, 0)), "Faixa Indefinida")</f>
        <v>A</v>
      </c>
      <c r="AF2955" s="14">
        <f t="shared" si="2"/>
        <v>1</v>
      </c>
      <c r="AG2955" s="14">
        <f t="shared" si="3"/>
        <v>0</v>
      </c>
      <c r="AH2955" s="14">
        <f t="shared" si="4"/>
        <v>0</v>
      </c>
      <c r="AI2955" s="14">
        <f t="shared" si="5"/>
        <v>0</v>
      </c>
      <c r="AJ2955" s="10"/>
    </row>
    <row r="2956" ht="15.75" customHeight="1">
      <c r="A2956" s="9">
        <v>45697.0</v>
      </c>
      <c r="B2956" s="10" t="s">
        <v>6716</v>
      </c>
      <c r="C2956" s="10" t="s">
        <v>6717</v>
      </c>
      <c r="D2956" s="11">
        <v>8.3982181906E10</v>
      </c>
      <c r="E2956" s="10" t="s">
        <v>8586</v>
      </c>
      <c r="F2956" s="10" t="s">
        <v>8587</v>
      </c>
      <c r="G2956" s="10" t="s">
        <v>8620</v>
      </c>
      <c r="H2956" s="10" t="s">
        <v>8605</v>
      </c>
      <c r="I2956" s="10" t="s">
        <v>8614</v>
      </c>
      <c r="J2956" s="10" t="s">
        <v>8617</v>
      </c>
      <c r="K2956" s="10" t="s">
        <v>8590</v>
      </c>
      <c r="L2956" s="10" t="s">
        <v>8592</v>
      </c>
      <c r="M2956" s="10" t="s">
        <v>8601</v>
      </c>
      <c r="N2956" s="12" t="s">
        <v>11</v>
      </c>
      <c r="O2956" s="12" t="s">
        <v>13</v>
      </c>
      <c r="P2956" s="12" t="s">
        <v>19</v>
      </c>
      <c r="Q2956" s="12" t="s">
        <v>49</v>
      </c>
      <c r="R2956" s="12" t="s">
        <v>14</v>
      </c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3">
        <f>ROUNDUP(SUM(VLOOKUP(F2956,'Pontuação 3.0'!A$2:B$11,2,FALSE),VLOOKUP(E2956,'Pontuação 3.0'!C$2:D$11,2,FALSE),VLOOKUP(H2956,'Pontuação 3.0'!I$2:J$11,2,FALSE),VLOOKUP(J2956,'Pontuação 3.0'!G$2:H$11,2,FALSE),VLOOKUP(G2956,'Pontuação 3.0'!E$2:F$11,2,FALSE),VLOOKUP(K2956,'Pontuação 3.0'!K$2:L$11,2,FALSE),VLOOKUP(L2956,'Pontuação 3.0'!M$2:N$13,2,FALSE)),0)</f>
        <v>2193</v>
      </c>
      <c r="AD2956" s="14">
        <f t="shared" si="1"/>
        <v>219</v>
      </c>
      <c r="AE2956" s="14" t="str">
        <f t="array" ref="AE2956">IFERROR(INDEX('Pontuação 3.0'!G$13:G$191, MATCH(AD2956, 'Pontuação 3.0'!F$13:F$191, 0)), "Faixa Indefinida")</f>
        <v>B</v>
      </c>
      <c r="AF2956" s="14">
        <f t="shared" si="2"/>
        <v>0</v>
      </c>
      <c r="AG2956" s="14">
        <f t="shared" si="3"/>
        <v>1</v>
      </c>
      <c r="AH2956" s="14">
        <f t="shared" si="4"/>
        <v>0</v>
      </c>
      <c r="AI2956" s="14">
        <f t="shared" si="5"/>
        <v>0</v>
      </c>
      <c r="AJ2956" s="10"/>
    </row>
    <row r="2957" ht="15.75" customHeight="1">
      <c r="A2957" s="9">
        <v>45697.0</v>
      </c>
      <c r="B2957" s="10" t="s">
        <v>6720</v>
      </c>
      <c r="C2957" s="10" t="s">
        <v>6721</v>
      </c>
      <c r="D2957" s="11">
        <v>6.399303864E10</v>
      </c>
      <c r="E2957" s="10" t="s">
        <v>8586</v>
      </c>
      <c r="F2957" s="10" t="s">
        <v>8587</v>
      </c>
      <c r="G2957" s="10" t="s">
        <v>8620</v>
      </c>
      <c r="H2957" s="10" t="s">
        <v>8589</v>
      </c>
      <c r="I2957" s="10" t="s">
        <v>8614</v>
      </c>
      <c r="J2957" s="10" t="s">
        <v>8599</v>
      </c>
      <c r="K2957" s="10" t="s">
        <v>8590</v>
      </c>
      <c r="L2957" s="10" t="s">
        <v>8592</v>
      </c>
      <c r="M2957" s="10" t="s">
        <v>8625</v>
      </c>
      <c r="N2957" s="12" t="s">
        <v>11</v>
      </c>
      <c r="O2957" s="12" t="s">
        <v>13</v>
      </c>
      <c r="P2957" s="12" t="s">
        <v>114</v>
      </c>
      <c r="Q2957" s="12" t="s">
        <v>45</v>
      </c>
      <c r="R2957" s="12" t="s">
        <v>14</v>
      </c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3">
        <f>ROUNDUP(SUM(VLOOKUP(F2957,'Pontuação 3.0'!A$2:B$11,2,FALSE),VLOOKUP(E2957,'Pontuação 3.0'!C$2:D$11,2,FALSE),VLOOKUP(H2957,'Pontuação 3.0'!I$2:J$11,2,FALSE),VLOOKUP(J2957,'Pontuação 3.0'!G$2:H$11,2,FALSE),VLOOKUP(G2957,'Pontuação 3.0'!E$2:F$11,2,FALSE),VLOOKUP(K2957,'Pontuação 3.0'!K$2:L$11,2,FALSE),VLOOKUP(L2957,'Pontuação 3.0'!M$2:N$13,2,FALSE)),0)</f>
        <v>2069</v>
      </c>
      <c r="AD2957" s="14">
        <f t="shared" si="1"/>
        <v>207</v>
      </c>
      <c r="AE2957" s="14" t="str">
        <f t="array" ref="AE2957">IFERROR(INDEX('Pontuação 3.0'!G$13:G$191, MATCH(AD2957, 'Pontuação 3.0'!F$13:F$191, 0)), "Faixa Indefinida")</f>
        <v>C</v>
      </c>
      <c r="AF2957" s="14">
        <f t="shared" si="2"/>
        <v>0</v>
      </c>
      <c r="AG2957" s="14">
        <f t="shared" si="3"/>
        <v>0</v>
      </c>
      <c r="AH2957" s="14">
        <f t="shared" si="4"/>
        <v>1</v>
      </c>
      <c r="AI2957" s="14">
        <f t="shared" si="5"/>
        <v>0</v>
      </c>
      <c r="AJ2957" s="10"/>
    </row>
    <row r="2958" ht="15.75" customHeight="1">
      <c r="A2958" s="9">
        <v>45697.0</v>
      </c>
      <c r="B2958" s="10" t="s">
        <v>6724</v>
      </c>
      <c r="C2958" s="10" t="s">
        <v>6725</v>
      </c>
      <c r="D2958" s="11">
        <v>9.8984769884E10</v>
      </c>
      <c r="E2958" s="10" t="s">
        <v>8586</v>
      </c>
      <c r="F2958" s="10" t="s">
        <v>8587</v>
      </c>
      <c r="G2958" s="10" t="s">
        <v>8588</v>
      </c>
      <c r="H2958" s="10" t="s">
        <v>8605</v>
      </c>
      <c r="I2958" s="10" t="s">
        <v>8590</v>
      </c>
      <c r="J2958" s="10" t="s">
        <v>8591</v>
      </c>
      <c r="K2958" s="10" t="s">
        <v>8590</v>
      </c>
      <c r="L2958" s="10" t="s">
        <v>8592</v>
      </c>
      <c r="M2958" s="10" t="s">
        <v>8593</v>
      </c>
      <c r="N2958" s="12" t="s">
        <v>11</v>
      </c>
      <c r="O2958" s="12" t="s">
        <v>13</v>
      </c>
      <c r="P2958" s="12" t="s">
        <v>80</v>
      </c>
      <c r="Q2958" s="12" t="s">
        <v>45</v>
      </c>
      <c r="R2958" s="12" t="s">
        <v>14</v>
      </c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3">
        <f>ROUNDUP(SUM(VLOOKUP(F2958,'Pontuação 3.0'!A$2:B$11,2,FALSE),VLOOKUP(E2958,'Pontuação 3.0'!C$2:D$11,2,FALSE),VLOOKUP(H2958,'Pontuação 3.0'!I$2:J$11,2,FALSE),VLOOKUP(J2958,'Pontuação 3.0'!G$2:H$11,2,FALSE),VLOOKUP(G2958,'Pontuação 3.0'!E$2:F$11,2,FALSE),VLOOKUP(K2958,'Pontuação 3.0'!K$2:L$11,2,FALSE),VLOOKUP(L2958,'Pontuação 3.0'!M$2:N$13,2,FALSE)),0)</f>
        <v>2210</v>
      </c>
      <c r="AD2958" s="14">
        <f t="shared" si="1"/>
        <v>221</v>
      </c>
      <c r="AE2958" s="14" t="str">
        <f t="array" ref="AE2958">IFERROR(INDEX('Pontuação 3.0'!G$13:G$191, MATCH(AD2958, 'Pontuação 3.0'!F$13:F$191, 0)), "Faixa Indefinida")</f>
        <v>B</v>
      </c>
      <c r="AF2958" s="14">
        <f t="shared" si="2"/>
        <v>0</v>
      </c>
      <c r="AG2958" s="14">
        <f t="shared" si="3"/>
        <v>1</v>
      </c>
      <c r="AH2958" s="14">
        <f t="shared" si="4"/>
        <v>0</v>
      </c>
      <c r="AI2958" s="14">
        <f t="shared" si="5"/>
        <v>0</v>
      </c>
      <c r="AJ2958" s="10"/>
    </row>
    <row r="2959" ht="15.75" customHeight="1">
      <c r="A2959" s="9">
        <v>45697.0</v>
      </c>
      <c r="B2959" s="10" t="s">
        <v>6727</v>
      </c>
      <c r="C2959" s="10" t="s">
        <v>6728</v>
      </c>
      <c r="D2959" s="11">
        <v>4.7991117946E10</v>
      </c>
      <c r="E2959" s="10" t="s">
        <v>8586</v>
      </c>
      <c r="F2959" s="10" t="s">
        <v>8596</v>
      </c>
      <c r="G2959" s="10" t="s">
        <v>8628</v>
      </c>
      <c r="H2959" s="10" t="s">
        <v>8626</v>
      </c>
      <c r="I2959" s="10" t="s">
        <v>8590</v>
      </c>
      <c r="J2959" s="10" t="s">
        <v>8599</v>
      </c>
      <c r="K2959" s="10" t="s">
        <v>8590</v>
      </c>
      <c r="L2959" s="10" t="s">
        <v>8592</v>
      </c>
      <c r="M2959" s="10" t="s">
        <v>8593</v>
      </c>
      <c r="N2959" s="12" t="s">
        <v>11</v>
      </c>
      <c r="O2959" s="12" t="s">
        <v>13</v>
      </c>
      <c r="P2959" s="12" t="s">
        <v>89</v>
      </c>
      <c r="Q2959" s="12" t="s">
        <v>1424</v>
      </c>
      <c r="R2959" s="12" t="s">
        <v>23</v>
      </c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3">
        <f>ROUNDUP(SUM(VLOOKUP(F2959,'Pontuação 3.0'!A$2:B$11,2,FALSE),VLOOKUP(E2959,'Pontuação 3.0'!C$2:D$11,2,FALSE),VLOOKUP(H2959,'Pontuação 3.0'!I$2:J$11,2,FALSE),VLOOKUP(J2959,'Pontuação 3.0'!G$2:H$11,2,FALSE),VLOOKUP(G2959,'Pontuação 3.0'!E$2:F$11,2,FALSE),VLOOKUP(K2959,'Pontuação 3.0'!K$2:L$11,2,FALSE),VLOOKUP(L2959,'Pontuação 3.0'!M$2:N$13,2,FALSE)),0)</f>
        <v>1691</v>
      </c>
      <c r="AD2959" s="14">
        <f t="shared" si="1"/>
        <v>169</v>
      </c>
      <c r="AE2959" s="14" t="str">
        <f t="array" ref="AE2959">IFERROR(INDEX('Pontuação 3.0'!G$13:G$191, MATCH(AD2959, 'Pontuação 3.0'!F$13:F$191, 0)), "Faixa Indefinida")</f>
        <v>D</v>
      </c>
      <c r="AF2959" s="14">
        <f t="shared" si="2"/>
        <v>0</v>
      </c>
      <c r="AG2959" s="14">
        <f t="shared" si="3"/>
        <v>0</v>
      </c>
      <c r="AH2959" s="14">
        <f t="shared" si="4"/>
        <v>0</v>
      </c>
      <c r="AI2959" s="14">
        <f t="shared" si="5"/>
        <v>1</v>
      </c>
      <c r="AJ2959" s="10"/>
    </row>
    <row r="2960" ht="15.75" customHeight="1">
      <c r="A2960" s="9">
        <v>45697.0</v>
      </c>
      <c r="B2960" s="10" t="s">
        <v>6729</v>
      </c>
      <c r="C2960" s="10" t="s">
        <v>6730</v>
      </c>
      <c r="D2960" s="11">
        <v>3.1992954657E10</v>
      </c>
      <c r="E2960" s="10" t="s">
        <v>8586</v>
      </c>
      <c r="F2960" s="10" t="s">
        <v>8587</v>
      </c>
      <c r="G2960" s="10" t="s">
        <v>8588</v>
      </c>
      <c r="H2960" s="10" t="s">
        <v>8626</v>
      </c>
      <c r="I2960" s="10" t="s">
        <v>8590</v>
      </c>
      <c r="J2960" s="10" t="s">
        <v>8591</v>
      </c>
      <c r="K2960" s="10" t="s">
        <v>8590</v>
      </c>
      <c r="L2960" s="10" t="s">
        <v>8615</v>
      </c>
      <c r="M2960" s="10" t="s">
        <v>8601</v>
      </c>
      <c r="N2960" s="12" t="s">
        <v>11</v>
      </c>
      <c r="O2960" s="12" t="s">
        <v>13</v>
      </c>
      <c r="P2960" s="12" t="s">
        <v>19</v>
      </c>
      <c r="Q2960" s="12" t="s">
        <v>45</v>
      </c>
      <c r="R2960" s="12" t="s">
        <v>23</v>
      </c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3">
        <f>ROUNDUP(SUM(VLOOKUP(F2960,'Pontuação 3.0'!A$2:B$11,2,FALSE),VLOOKUP(E2960,'Pontuação 3.0'!C$2:D$11,2,FALSE),VLOOKUP(H2960,'Pontuação 3.0'!I$2:J$11,2,FALSE),VLOOKUP(J2960,'Pontuação 3.0'!G$2:H$11,2,FALSE),VLOOKUP(G2960,'Pontuação 3.0'!E$2:F$11,2,FALSE),VLOOKUP(K2960,'Pontuação 3.0'!K$2:L$11,2,FALSE),VLOOKUP(L2960,'Pontuação 3.0'!M$2:N$13,2,FALSE)),0)</f>
        <v>2212</v>
      </c>
      <c r="AD2960" s="14">
        <f t="shared" si="1"/>
        <v>221</v>
      </c>
      <c r="AE2960" s="14" t="str">
        <f t="array" ref="AE2960">IFERROR(INDEX('Pontuação 3.0'!G$13:G$191, MATCH(AD2960, 'Pontuação 3.0'!F$13:F$191, 0)), "Faixa Indefinida")</f>
        <v>B</v>
      </c>
      <c r="AF2960" s="14">
        <f t="shared" si="2"/>
        <v>0</v>
      </c>
      <c r="AG2960" s="14">
        <f t="shared" si="3"/>
        <v>1</v>
      </c>
      <c r="AH2960" s="14">
        <f t="shared" si="4"/>
        <v>0</v>
      </c>
      <c r="AI2960" s="14">
        <f t="shared" si="5"/>
        <v>0</v>
      </c>
      <c r="AJ2960" s="10"/>
    </row>
    <row r="2961" ht="15.75" customHeight="1">
      <c r="A2961" s="9">
        <v>45697.0</v>
      </c>
      <c r="B2961" s="10" t="s">
        <v>6733</v>
      </c>
      <c r="C2961" s="10" t="s">
        <v>6734</v>
      </c>
      <c r="D2961" s="11">
        <v>8.1989867014E10</v>
      </c>
      <c r="E2961" s="10" t="s">
        <v>8586</v>
      </c>
      <c r="F2961" s="10" t="s">
        <v>8587</v>
      </c>
      <c r="G2961" s="10" t="s">
        <v>8588</v>
      </c>
      <c r="H2961" s="10" t="s">
        <v>8589</v>
      </c>
      <c r="I2961" s="10" t="s">
        <v>8590</v>
      </c>
      <c r="J2961" s="10" t="s">
        <v>8599</v>
      </c>
      <c r="K2961" s="10" t="s">
        <v>8590</v>
      </c>
      <c r="L2961" s="10" t="s">
        <v>8615</v>
      </c>
      <c r="M2961" s="10" t="s">
        <v>8593</v>
      </c>
      <c r="N2961" s="10"/>
      <c r="O2961" s="10"/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3">
        <f>ROUNDUP(SUM(VLOOKUP(F2961,'Pontuação 3.0'!A$2:B$11,2,FALSE),VLOOKUP(E2961,'Pontuação 3.0'!C$2:D$11,2,FALSE),VLOOKUP(H2961,'Pontuação 3.0'!I$2:J$11,2,FALSE),VLOOKUP(J2961,'Pontuação 3.0'!G$2:H$11,2,FALSE),VLOOKUP(G2961,'Pontuação 3.0'!E$2:F$11,2,FALSE),VLOOKUP(K2961,'Pontuação 3.0'!K$2:L$11,2,FALSE),VLOOKUP(L2961,'Pontuação 3.0'!M$2:N$13,2,FALSE)),0)</f>
        <v>2295</v>
      </c>
      <c r="AD2961" s="14">
        <f t="shared" si="1"/>
        <v>230</v>
      </c>
      <c r="AE2961" s="14" t="str">
        <f t="array" ref="AE2961">IFERROR(INDEX('Pontuação 3.0'!G$13:G$191, MATCH(AD2961, 'Pontuação 3.0'!F$13:F$191, 0)), "Faixa Indefinida")</f>
        <v>B</v>
      </c>
      <c r="AF2961" s="14">
        <f t="shared" si="2"/>
        <v>0</v>
      </c>
      <c r="AG2961" s="14">
        <f t="shared" si="3"/>
        <v>1</v>
      </c>
      <c r="AH2961" s="14">
        <f t="shared" si="4"/>
        <v>0</v>
      </c>
      <c r="AI2961" s="14">
        <f t="shared" si="5"/>
        <v>0</v>
      </c>
      <c r="AJ2961" s="10"/>
    </row>
    <row r="2962" ht="15.75" customHeight="1">
      <c r="A2962" s="9">
        <v>45697.0</v>
      </c>
      <c r="B2962" s="10" t="s">
        <v>6735</v>
      </c>
      <c r="C2962" s="10" t="s">
        <v>6736</v>
      </c>
      <c r="D2962" s="10" t="s">
        <v>6737</v>
      </c>
      <c r="E2962" s="10" t="s">
        <v>8586</v>
      </c>
      <c r="F2962" s="10" t="s">
        <v>8640</v>
      </c>
      <c r="G2962" s="10" t="s">
        <v>8597</v>
      </c>
      <c r="H2962" s="10" t="s">
        <v>8626</v>
      </c>
      <c r="I2962" s="10" t="s">
        <v>8590</v>
      </c>
      <c r="J2962" s="10" t="s">
        <v>8599</v>
      </c>
      <c r="K2962" s="10" t="s">
        <v>8606</v>
      </c>
      <c r="L2962" s="10" t="s">
        <v>8607</v>
      </c>
      <c r="M2962" s="10" t="s">
        <v>8593</v>
      </c>
      <c r="N2962" s="12" t="s">
        <v>11</v>
      </c>
      <c r="O2962" s="12" t="s">
        <v>13</v>
      </c>
      <c r="P2962" s="12" t="s">
        <v>114</v>
      </c>
      <c r="Q2962" s="12" t="s">
        <v>45</v>
      </c>
      <c r="R2962" s="12" t="s">
        <v>14</v>
      </c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3">
        <f>ROUNDUP(SUM(VLOOKUP(F2962,'Pontuação 3.0'!A$2:B$11,2,FALSE),VLOOKUP(E2962,'Pontuação 3.0'!C$2:D$11,2,FALSE),VLOOKUP(H2962,'Pontuação 3.0'!I$2:J$11,2,FALSE),VLOOKUP(J2962,'Pontuação 3.0'!G$2:H$11,2,FALSE),VLOOKUP(G2962,'Pontuação 3.0'!E$2:F$11,2,FALSE),VLOOKUP(K2962,'Pontuação 3.0'!K$2:L$11,2,FALSE),VLOOKUP(L2962,'Pontuação 3.0'!M$2:N$13,2,FALSE)),0)</f>
        <v>1950</v>
      </c>
      <c r="AD2962" s="14">
        <f t="shared" si="1"/>
        <v>195</v>
      </c>
      <c r="AE2962" s="14" t="str">
        <f t="array" ref="AE2962">IFERROR(INDEX('Pontuação 3.0'!G$13:G$191, MATCH(AD2962, 'Pontuação 3.0'!F$13:F$191, 0)), "Faixa Indefinida")</f>
        <v>C</v>
      </c>
      <c r="AF2962" s="14">
        <f t="shared" si="2"/>
        <v>0</v>
      </c>
      <c r="AG2962" s="14">
        <f t="shared" si="3"/>
        <v>0</v>
      </c>
      <c r="AH2962" s="14">
        <f t="shared" si="4"/>
        <v>1</v>
      </c>
      <c r="AI2962" s="14">
        <f t="shared" si="5"/>
        <v>0</v>
      </c>
      <c r="AJ2962" s="10"/>
    </row>
    <row r="2963" ht="15.75" customHeight="1">
      <c r="A2963" s="9">
        <v>45697.0</v>
      </c>
      <c r="B2963" s="10" t="s">
        <v>6738</v>
      </c>
      <c r="C2963" s="10" t="s">
        <v>6739</v>
      </c>
      <c r="D2963" s="11">
        <v>1.1977038744E10</v>
      </c>
      <c r="E2963" s="10" t="s">
        <v>8622</v>
      </c>
      <c r="F2963" s="10" t="s">
        <v>8596</v>
      </c>
      <c r="G2963" s="10" t="s">
        <v>8616</v>
      </c>
      <c r="H2963" s="10" t="s">
        <v>8589</v>
      </c>
      <c r="I2963" s="10" t="s">
        <v>8590</v>
      </c>
      <c r="J2963" s="10" t="s">
        <v>8617</v>
      </c>
      <c r="K2963" s="10" t="s">
        <v>8590</v>
      </c>
      <c r="L2963" s="10" t="s">
        <v>8615</v>
      </c>
      <c r="M2963" s="10" t="s">
        <v>8625</v>
      </c>
      <c r="N2963" s="12" t="s">
        <v>11</v>
      </c>
      <c r="O2963" s="12" t="s">
        <v>13</v>
      </c>
      <c r="P2963" s="12" t="s">
        <v>19</v>
      </c>
      <c r="Q2963" s="12" t="s">
        <v>15</v>
      </c>
      <c r="R2963" s="12" t="s">
        <v>14</v>
      </c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3">
        <f>ROUNDUP(SUM(VLOOKUP(F2963,'Pontuação 3.0'!A$2:B$11,2,FALSE),VLOOKUP(E2963,'Pontuação 3.0'!C$2:D$11,2,FALSE),VLOOKUP(H2963,'Pontuação 3.0'!I$2:J$11,2,FALSE),VLOOKUP(J2963,'Pontuação 3.0'!G$2:H$11,2,FALSE),VLOOKUP(G2963,'Pontuação 3.0'!E$2:F$11,2,FALSE),VLOOKUP(K2963,'Pontuação 3.0'!K$2:L$11,2,FALSE),VLOOKUP(L2963,'Pontuação 3.0'!M$2:N$13,2,FALSE)),0)</f>
        <v>2501</v>
      </c>
      <c r="AD2963" s="14">
        <f t="shared" si="1"/>
        <v>250</v>
      </c>
      <c r="AE2963" s="14" t="str">
        <f t="array" ref="AE2963">IFERROR(INDEX('Pontuação 3.0'!G$13:G$191, MATCH(AD2963, 'Pontuação 3.0'!F$13:F$191, 0)), "Faixa Indefinida")</f>
        <v>A</v>
      </c>
      <c r="AF2963" s="14">
        <f t="shared" si="2"/>
        <v>1</v>
      </c>
      <c r="AG2963" s="14">
        <f t="shared" si="3"/>
        <v>0</v>
      </c>
      <c r="AH2963" s="14">
        <f t="shared" si="4"/>
        <v>0</v>
      </c>
      <c r="AI2963" s="14">
        <f t="shared" si="5"/>
        <v>0</v>
      </c>
      <c r="AJ2963" s="10"/>
    </row>
    <row r="2964" ht="15.75" customHeight="1">
      <c r="A2964" s="9">
        <v>45697.0</v>
      </c>
      <c r="B2964" s="10" t="s">
        <v>6740</v>
      </c>
      <c r="C2964" s="10" t="s">
        <v>6741</v>
      </c>
      <c r="D2964" s="11">
        <v>9.8987569494E10</v>
      </c>
      <c r="E2964" s="10" t="s">
        <v>8586</v>
      </c>
      <c r="F2964" s="10" t="s">
        <v>8596</v>
      </c>
      <c r="G2964" s="10" t="s">
        <v>8588</v>
      </c>
      <c r="H2964" s="10" t="s">
        <v>8626</v>
      </c>
      <c r="I2964" s="10" t="s">
        <v>8590</v>
      </c>
      <c r="J2964" s="10" t="s">
        <v>8617</v>
      </c>
      <c r="K2964" s="10" t="s">
        <v>8606</v>
      </c>
      <c r="L2964" s="10" t="s">
        <v>8629</v>
      </c>
      <c r="M2964" s="10" t="s">
        <v>8625</v>
      </c>
      <c r="N2964" s="12" t="s">
        <v>11</v>
      </c>
      <c r="O2964" s="12" t="s">
        <v>13</v>
      </c>
      <c r="P2964" s="12" t="s">
        <v>19</v>
      </c>
      <c r="Q2964" s="12" t="s">
        <v>15</v>
      </c>
      <c r="R2964" s="12" t="s">
        <v>14</v>
      </c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3">
        <f>ROUNDUP(SUM(VLOOKUP(F2964,'Pontuação 3.0'!A$2:B$11,2,FALSE),VLOOKUP(E2964,'Pontuação 3.0'!C$2:D$11,2,FALSE),VLOOKUP(H2964,'Pontuação 3.0'!I$2:J$11,2,FALSE),VLOOKUP(J2964,'Pontuação 3.0'!G$2:H$11,2,FALSE),VLOOKUP(G2964,'Pontuação 3.0'!E$2:F$11,2,FALSE),VLOOKUP(K2964,'Pontuação 3.0'!K$2:L$11,2,FALSE),VLOOKUP(L2964,'Pontuação 3.0'!M$2:N$13,2,FALSE)),0)</f>
        <v>2355</v>
      </c>
      <c r="AD2964" s="14">
        <f t="shared" si="1"/>
        <v>236</v>
      </c>
      <c r="AE2964" s="14" t="str">
        <f t="array" ref="AE2964">IFERROR(INDEX('Pontuação 3.0'!G$13:G$191, MATCH(AD2964, 'Pontuação 3.0'!F$13:F$191, 0)), "Faixa Indefinida")</f>
        <v>A</v>
      </c>
      <c r="AF2964" s="14">
        <f t="shared" si="2"/>
        <v>1</v>
      </c>
      <c r="AG2964" s="14">
        <f t="shared" si="3"/>
        <v>0</v>
      </c>
      <c r="AH2964" s="14">
        <f t="shared" si="4"/>
        <v>0</v>
      </c>
      <c r="AI2964" s="14">
        <f t="shared" si="5"/>
        <v>0</v>
      </c>
      <c r="AJ2964" s="10"/>
    </row>
    <row r="2965" ht="15.75" customHeight="1">
      <c r="A2965" s="9">
        <v>45697.0</v>
      </c>
      <c r="B2965" s="10" t="s">
        <v>6745</v>
      </c>
      <c r="C2965" s="10" t="s">
        <v>6746</v>
      </c>
      <c r="D2965" s="11">
        <v>7.3999907027E10</v>
      </c>
      <c r="E2965" s="10" t="s">
        <v>8586</v>
      </c>
      <c r="F2965" s="10" t="s">
        <v>8596</v>
      </c>
      <c r="G2965" s="10" t="s">
        <v>8588</v>
      </c>
      <c r="H2965" s="10" t="s">
        <v>8598</v>
      </c>
      <c r="I2965" s="10" t="s">
        <v>8590</v>
      </c>
      <c r="J2965" s="10" t="s">
        <v>8617</v>
      </c>
      <c r="K2965" s="10" t="s">
        <v>8590</v>
      </c>
      <c r="L2965" s="10" t="s">
        <v>8592</v>
      </c>
      <c r="M2965" s="10" t="s">
        <v>8621</v>
      </c>
      <c r="N2965" s="12" t="s">
        <v>11</v>
      </c>
      <c r="O2965" s="12" t="s">
        <v>13</v>
      </c>
      <c r="P2965" s="12" t="s">
        <v>80</v>
      </c>
      <c r="Q2965" s="12" t="s">
        <v>45</v>
      </c>
      <c r="R2965" s="12" t="s">
        <v>14</v>
      </c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3">
        <f>ROUNDUP(SUM(VLOOKUP(F2965,'Pontuação 3.0'!A$2:B$11,2,FALSE),VLOOKUP(E2965,'Pontuação 3.0'!C$2:D$11,2,FALSE),VLOOKUP(H2965,'Pontuação 3.0'!I$2:J$11,2,FALSE),VLOOKUP(J2965,'Pontuação 3.0'!G$2:H$11,2,FALSE),VLOOKUP(G2965,'Pontuação 3.0'!E$2:F$11,2,FALSE),VLOOKUP(K2965,'Pontuação 3.0'!K$2:L$11,2,FALSE),VLOOKUP(L2965,'Pontuação 3.0'!M$2:N$13,2,FALSE)),0)</f>
        <v>2264</v>
      </c>
      <c r="AD2965" s="14">
        <f t="shared" si="1"/>
        <v>226</v>
      </c>
      <c r="AE2965" s="14" t="str">
        <f t="array" ref="AE2965">IFERROR(INDEX('Pontuação 3.0'!G$13:G$191, MATCH(AD2965, 'Pontuação 3.0'!F$13:F$191, 0)), "Faixa Indefinida")</f>
        <v>B</v>
      </c>
      <c r="AF2965" s="14">
        <f t="shared" si="2"/>
        <v>0</v>
      </c>
      <c r="AG2965" s="14">
        <f t="shared" si="3"/>
        <v>1</v>
      </c>
      <c r="AH2965" s="14">
        <f t="shared" si="4"/>
        <v>0</v>
      </c>
      <c r="AI2965" s="14">
        <f t="shared" si="5"/>
        <v>0</v>
      </c>
      <c r="AJ2965" s="10"/>
    </row>
    <row r="2966" ht="15.75" customHeight="1">
      <c r="A2966" s="9">
        <v>45697.0</v>
      </c>
      <c r="B2966" s="10" t="s">
        <v>6742</v>
      </c>
      <c r="C2966" s="10" t="s">
        <v>6743</v>
      </c>
      <c r="D2966" s="11">
        <v>1.2988317261E10</v>
      </c>
      <c r="E2966" s="10" t="s">
        <v>8586</v>
      </c>
      <c r="F2966" s="10" t="s">
        <v>8587</v>
      </c>
      <c r="G2966" s="10" t="s">
        <v>8588</v>
      </c>
      <c r="H2966" s="10" t="s">
        <v>8589</v>
      </c>
      <c r="I2966" s="10" t="s">
        <v>8590</v>
      </c>
      <c r="J2966" s="10" t="s">
        <v>8599</v>
      </c>
      <c r="K2966" s="10" t="s">
        <v>8590</v>
      </c>
      <c r="L2966" s="10" t="s">
        <v>8615</v>
      </c>
      <c r="M2966" s="10" t="s">
        <v>8593</v>
      </c>
      <c r="N2966" s="12" t="s">
        <v>11</v>
      </c>
      <c r="O2966" s="12" t="s">
        <v>13</v>
      </c>
      <c r="P2966" s="12" t="s">
        <v>80</v>
      </c>
      <c r="Q2966" s="12" t="s">
        <v>45</v>
      </c>
      <c r="R2966" s="12" t="s">
        <v>14</v>
      </c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3">
        <f>ROUNDUP(SUM(VLOOKUP(F2966,'Pontuação 3.0'!A$2:B$11,2,FALSE),VLOOKUP(E2966,'Pontuação 3.0'!C$2:D$11,2,FALSE),VLOOKUP(H2966,'Pontuação 3.0'!I$2:J$11,2,FALSE),VLOOKUP(J2966,'Pontuação 3.0'!G$2:H$11,2,FALSE),VLOOKUP(G2966,'Pontuação 3.0'!E$2:F$11,2,FALSE),VLOOKUP(K2966,'Pontuação 3.0'!K$2:L$11,2,FALSE),VLOOKUP(L2966,'Pontuação 3.0'!M$2:N$13,2,FALSE)),0)</f>
        <v>2295</v>
      </c>
      <c r="AD2966" s="14">
        <f t="shared" si="1"/>
        <v>230</v>
      </c>
      <c r="AE2966" s="14" t="str">
        <f t="array" ref="AE2966">IFERROR(INDEX('Pontuação 3.0'!G$13:G$191, MATCH(AD2966, 'Pontuação 3.0'!F$13:F$191, 0)), "Faixa Indefinida")</f>
        <v>B</v>
      </c>
      <c r="AF2966" s="14">
        <f t="shared" si="2"/>
        <v>0</v>
      </c>
      <c r="AG2966" s="14">
        <f t="shared" si="3"/>
        <v>1</v>
      </c>
      <c r="AH2966" s="14">
        <f t="shared" si="4"/>
        <v>0</v>
      </c>
      <c r="AI2966" s="14">
        <f t="shared" si="5"/>
        <v>0</v>
      </c>
      <c r="AJ2966" s="10"/>
    </row>
    <row r="2967" ht="15.75" customHeight="1">
      <c r="A2967" s="9">
        <v>45697.0</v>
      </c>
      <c r="B2967" s="10" t="s">
        <v>6747</v>
      </c>
      <c r="C2967" s="10" t="s">
        <v>6748</v>
      </c>
      <c r="D2967" s="10" t="s">
        <v>6749</v>
      </c>
      <c r="E2967" s="10" t="s">
        <v>8586</v>
      </c>
      <c r="F2967" s="10" t="s">
        <v>8587</v>
      </c>
      <c r="G2967" s="10" t="s">
        <v>8588</v>
      </c>
      <c r="H2967" s="10" t="s">
        <v>8598</v>
      </c>
      <c r="I2967" s="10" t="s">
        <v>8614</v>
      </c>
      <c r="J2967" s="10" t="s">
        <v>8591</v>
      </c>
      <c r="K2967" s="10" t="s">
        <v>8606</v>
      </c>
      <c r="L2967" s="10" t="s">
        <v>8615</v>
      </c>
      <c r="M2967" s="10" t="s">
        <v>8625</v>
      </c>
      <c r="N2967" s="12" t="s">
        <v>11</v>
      </c>
      <c r="O2967" s="12" t="s">
        <v>13</v>
      </c>
      <c r="P2967" s="12" t="s">
        <v>19</v>
      </c>
      <c r="Q2967" s="12" t="s">
        <v>49</v>
      </c>
      <c r="R2967" s="12" t="s">
        <v>23</v>
      </c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3">
        <f>ROUNDUP(SUM(VLOOKUP(F2967,'Pontuação 3.0'!A$2:B$11,2,FALSE),VLOOKUP(E2967,'Pontuação 3.0'!C$2:D$11,2,FALSE),VLOOKUP(H2967,'Pontuação 3.0'!I$2:J$11,2,FALSE),VLOOKUP(J2967,'Pontuação 3.0'!G$2:H$11,2,FALSE),VLOOKUP(G2967,'Pontuação 3.0'!E$2:F$11,2,FALSE),VLOOKUP(K2967,'Pontuação 3.0'!K$2:L$11,2,FALSE),VLOOKUP(L2967,'Pontuação 3.0'!M$2:N$13,2,FALSE)),0)</f>
        <v>2621</v>
      </c>
      <c r="AD2967" s="14">
        <f t="shared" si="1"/>
        <v>262</v>
      </c>
      <c r="AE2967" s="14" t="str">
        <f t="array" ref="AE2967">IFERROR(INDEX('Pontuação 3.0'!G$13:G$191, MATCH(AD2967, 'Pontuação 3.0'!F$13:F$191, 0)), "Faixa Indefinida")</f>
        <v>A</v>
      </c>
      <c r="AF2967" s="14">
        <f t="shared" si="2"/>
        <v>1</v>
      </c>
      <c r="AG2967" s="14">
        <f t="shared" si="3"/>
        <v>0</v>
      </c>
      <c r="AH2967" s="14">
        <f t="shared" si="4"/>
        <v>0</v>
      </c>
      <c r="AI2967" s="14">
        <f t="shared" si="5"/>
        <v>0</v>
      </c>
      <c r="AJ2967" s="10"/>
    </row>
    <row r="2968" ht="15.75" customHeight="1">
      <c r="A2968" s="9">
        <v>45697.0</v>
      </c>
      <c r="B2968" s="10" t="s">
        <v>6750</v>
      </c>
      <c r="C2968" s="10" t="s">
        <v>6751</v>
      </c>
      <c r="D2968" s="11">
        <v>5.1992034398E10</v>
      </c>
      <c r="E2968" s="10" t="s">
        <v>8586</v>
      </c>
      <c r="F2968" s="10" t="s">
        <v>8631</v>
      </c>
      <c r="G2968" s="10" t="s">
        <v>8597</v>
      </c>
      <c r="H2968" s="10" t="s">
        <v>8626</v>
      </c>
      <c r="I2968" s="10" t="s">
        <v>8590</v>
      </c>
      <c r="J2968" s="10" t="s">
        <v>8624</v>
      </c>
      <c r="K2968" s="10" t="s">
        <v>8590</v>
      </c>
      <c r="L2968" s="10" t="s">
        <v>8600</v>
      </c>
      <c r="M2968" s="10" t="s">
        <v>8601</v>
      </c>
      <c r="N2968" s="12" t="s">
        <v>11</v>
      </c>
      <c r="O2968" s="12" t="s">
        <v>13</v>
      </c>
      <c r="P2968" s="12" t="s">
        <v>80</v>
      </c>
      <c r="Q2968" s="12" t="s">
        <v>15</v>
      </c>
      <c r="R2968" s="12" t="s">
        <v>14</v>
      </c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3">
        <f>ROUNDUP(SUM(VLOOKUP(F2968,'Pontuação 3.0'!A$2:B$11,2,FALSE),VLOOKUP(E2968,'Pontuação 3.0'!C$2:D$11,2,FALSE),VLOOKUP(H2968,'Pontuação 3.0'!I$2:J$11,2,FALSE),VLOOKUP(J2968,'Pontuação 3.0'!G$2:H$11,2,FALSE),VLOOKUP(G2968,'Pontuação 3.0'!E$2:F$11,2,FALSE),VLOOKUP(K2968,'Pontuação 3.0'!K$2:L$11,2,FALSE),VLOOKUP(L2968,'Pontuação 3.0'!M$2:N$13,2,FALSE)),0)</f>
        <v>2069</v>
      </c>
      <c r="AD2968" s="14">
        <f t="shared" si="1"/>
        <v>207</v>
      </c>
      <c r="AE2968" s="14" t="str">
        <f t="array" ref="AE2968">IFERROR(INDEX('Pontuação 3.0'!G$13:G$191, MATCH(AD2968, 'Pontuação 3.0'!F$13:F$191, 0)), "Faixa Indefinida")</f>
        <v>C</v>
      </c>
      <c r="AF2968" s="14">
        <f t="shared" si="2"/>
        <v>0</v>
      </c>
      <c r="AG2968" s="14">
        <f t="shared" si="3"/>
        <v>0</v>
      </c>
      <c r="AH2968" s="14">
        <f t="shared" si="4"/>
        <v>1</v>
      </c>
      <c r="AI2968" s="14">
        <f t="shared" si="5"/>
        <v>0</v>
      </c>
      <c r="AJ2968" s="10"/>
    </row>
    <row r="2969" ht="15.75" customHeight="1">
      <c r="A2969" s="9">
        <v>45697.0</v>
      </c>
      <c r="B2969" s="10" t="s">
        <v>6752</v>
      </c>
      <c r="C2969" s="10" t="s">
        <v>6753</v>
      </c>
      <c r="D2969" s="11">
        <v>2.1969956132E10</v>
      </c>
      <c r="E2969" s="10" t="s">
        <v>8586</v>
      </c>
      <c r="F2969" s="10" t="s">
        <v>8596</v>
      </c>
      <c r="G2969" s="10" t="s">
        <v>8620</v>
      </c>
      <c r="H2969" s="10" t="s">
        <v>8598</v>
      </c>
      <c r="I2969" s="10" t="s">
        <v>8590</v>
      </c>
      <c r="J2969" s="10" t="s">
        <v>8591</v>
      </c>
      <c r="K2969" s="10" t="s">
        <v>8590</v>
      </c>
      <c r="L2969" s="10" t="s">
        <v>8592</v>
      </c>
      <c r="M2969" s="10" t="s">
        <v>8621</v>
      </c>
      <c r="N2969" s="12" t="s">
        <v>11</v>
      </c>
      <c r="O2969" s="12" t="s">
        <v>13</v>
      </c>
      <c r="P2969" s="12" t="s">
        <v>19</v>
      </c>
      <c r="Q2969" s="12" t="s">
        <v>49</v>
      </c>
      <c r="R2969" s="12" t="s">
        <v>23</v>
      </c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3">
        <f>ROUNDUP(SUM(VLOOKUP(F2969,'Pontuação 3.0'!A$2:B$11,2,FALSE),VLOOKUP(E2969,'Pontuação 3.0'!C$2:D$11,2,FALSE),VLOOKUP(H2969,'Pontuação 3.0'!I$2:J$11,2,FALSE),VLOOKUP(J2969,'Pontuação 3.0'!G$2:H$11,2,FALSE),VLOOKUP(G2969,'Pontuação 3.0'!E$2:F$11,2,FALSE),VLOOKUP(K2969,'Pontuação 3.0'!K$2:L$11,2,FALSE),VLOOKUP(L2969,'Pontuação 3.0'!M$2:N$13,2,FALSE)),0)</f>
        <v>2001</v>
      </c>
      <c r="AD2969" s="14">
        <f t="shared" si="1"/>
        <v>200</v>
      </c>
      <c r="AE2969" s="14" t="str">
        <f t="array" ref="AE2969">IFERROR(INDEX('Pontuação 3.0'!G$13:G$191, MATCH(AD2969, 'Pontuação 3.0'!F$13:F$191, 0)), "Faixa Indefinida")</f>
        <v>C</v>
      </c>
      <c r="AF2969" s="14">
        <f t="shared" si="2"/>
        <v>0</v>
      </c>
      <c r="AG2969" s="14">
        <f t="shared" si="3"/>
        <v>0</v>
      </c>
      <c r="AH2969" s="14">
        <f t="shared" si="4"/>
        <v>1</v>
      </c>
      <c r="AI2969" s="14">
        <f t="shared" si="5"/>
        <v>0</v>
      </c>
      <c r="AJ2969" s="10"/>
    </row>
    <row r="2970" ht="15.75" customHeight="1">
      <c r="A2970" s="9">
        <v>45697.0</v>
      </c>
      <c r="B2970" s="10" t="s">
        <v>6752</v>
      </c>
      <c r="C2970" s="10" t="s">
        <v>6753</v>
      </c>
      <c r="D2970" s="11">
        <v>2.1969956132E10</v>
      </c>
      <c r="E2970" s="10" t="s">
        <v>8586</v>
      </c>
      <c r="F2970" s="10" t="s">
        <v>8596</v>
      </c>
      <c r="G2970" s="10" t="s">
        <v>8620</v>
      </c>
      <c r="H2970" s="10" t="s">
        <v>8598</v>
      </c>
      <c r="I2970" s="10" t="s">
        <v>8590</v>
      </c>
      <c r="J2970" s="10" t="s">
        <v>8591</v>
      </c>
      <c r="K2970" s="10" t="s">
        <v>8590</v>
      </c>
      <c r="L2970" s="10" t="s">
        <v>8592</v>
      </c>
      <c r="M2970" s="10" t="s">
        <v>8621</v>
      </c>
      <c r="N2970" s="12" t="s">
        <v>11</v>
      </c>
      <c r="O2970" s="12" t="s">
        <v>13</v>
      </c>
      <c r="P2970" s="12" t="s">
        <v>19</v>
      </c>
      <c r="Q2970" s="12" t="s">
        <v>49</v>
      </c>
      <c r="R2970" s="12" t="s">
        <v>23</v>
      </c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3">
        <f>ROUNDUP(SUM(VLOOKUP(F2970,'Pontuação 3.0'!A$2:B$11,2,FALSE),VLOOKUP(E2970,'Pontuação 3.0'!C$2:D$11,2,FALSE),VLOOKUP(H2970,'Pontuação 3.0'!I$2:J$11,2,FALSE),VLOOKUP(J2970,'Pontuação 3.0'!G$2:H$11,2,FALSE),VLOOKUP(G2970,'Pontuação 3.0'!E$2:F$11,2,FALSE),VLOOKUP(K2970,'Pontuação 3.0'!K$2:L$11,2,FALSE),VLOOKUP(L2970,'Pontuação 3.0'!M$2:N$13,2,FALSE)),0)</f>
        <v>2001</v>
      </c>
      <c r="AD2970" s="14">
        <f t="shared" si="1"/>
        <v>200</v>
      </c>
      <c r="AE2970" s="14" t="str">
        <f t="array" ref="AE2970">IFERROR(INDEX('Pontuação 3.0'!G$13:G$191, MATCH(AD2970, 'Pontuação 3.0'!F$13:F$191, 0)), "Faixa Indefinida")</f>
        <v>C</v>
      </c>
      <c r="AF2970" s="14">
        <f t="shared" si="2"/>
        <v>0</v>
      </c>
      <c r="AG2970" s="14">
        <f t="shared" si="3"/>
        <v>0</v>
      </c>
      <c r="AH2970" s="14">
        <f t="shared" si="4"/>
        <v>1</v>
      </c>
      <c r="AI2970" s="14">
        <f t="shared" si="5"/>
        <v>0</v>
      </c>
      <c r="AJ2970" s="10"/>
    </row>
    <row r="2971" ht="15.75" customHeight="1">
      <c r="A2971" s="9">
        <v>45697.0</v>
      </c>
      <c r="B2971" s="10" t="s">
        <v>6756</v>
      </c>
      <c r="C2971" s="10" t="s">
        <v>6757</v>
      </c>
      <c r="D2971" s="11">
        <v>8.8997135636E10</v>
      </c>
      <c r="E2971" s="10" t="s">
        <v>8586</v>
      </c>
      <c r="F2971" s="10" t="s">
        <v>8587</v>
      </c>
      <c r="G2971" s="10" t="s">
        <v>8616</v>
      </c>
      <c r="H2971" s="10" t="s">
        <v>8598</v>
      </c>
      <c r="I2971" s="10" t="s">
        <v>8614</v>
      </c>
      <c r="J2971" s="10" t="s">
        <v>8624</v>
      </c>
      <c r="K2971" s="10" t="s">
        <v>8606</v>
      </c>
      <c r="L2971" s="10" t="s">
        <v>8629</v>
      </c>
      <c r="M2971" s="10" t="s">
        <v>8601</v>
      </c>
      <c r="N2971" s="12" t="s">
        <v>11</v>
      </c>
      <c r="O2971" s="12" t="s">
        <v>13</v>
      </c>
      <c r="P2971" s="12" t="s">
        <v>22</v>
      </c>
      <c r="Q2971" s="12" t="s">
        <v>6578</v>
      </c>
      <c r="R2971" s="12" t="s">
        <v>23</v>
      </c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3">
        <f>ROUNDUP(SUM(VLOOKUP(F2971,'Pontuação 3.0'!A$2:B$11,2,FALSE),VLOOKUP(E2971,'Pontuação 3.0'!C$2:D$11,2,FALSE),VLOOKUP(H2971,'Pontuação 3.0'!I$2:J$11,2,FALSE),VLOOKUP(J2971,'Pontuação 3.0'!G$2:H$11,2,FALSE),VLOOKUP(G2971,'Pontuação 3.0'!E$2:F$11,2,FALSE),VLOOKUP(K2971,'Pontuação 3.0'!K$2:L$11,2,FALSE),VLOOKUP(L2971,'Pontuação 3.0'!M$2:N$13,2,FALSE)),0)</f>
        <v>2478</v>
      </c>
      <c r="AD2971" s="14">
        <f t="shared" si="1"/>
        <v>248</v>
      </c>
      <c r="AE2971" s="14" t="str">
        <f t="array" ref="AE2971">IFERROR(INDEX('Pontuação 3.0'!G$13:G$191, MATCH(AD2971, 'Pontuação 3.0'!F$13:F$191, 0)), "Faixa Indefinida")</f>
        <v>A</v>
      </c>
      <c r="AF2971" s="14">
        <f t="shared" si="2"/>
        <v>1</v>
      </c>
      <c r="AG2971" s="14">
        <f t="shared" si="3"/>
        <v>0</v>
      </c>
      <c r="AH2971" s="14">
        <f t="shared" si="4"/>
        <v>0</v>
      </c>
      <c r="AI2971" s="14">
        <f t="shared" si="5"/>
        <v>0</v>
      </c>
      <c r="AJ2971" s="10"/>
    </row>
    <row r="2972" ht="15.75" customHeight="1">
      <c r="A2972" s="9">
        <v>45697.0</v>
      </c>
      <c r="B2972" s="10" t="s">
        <v>3777</v>
      </c>
      <c r="C2972" s="10" t="s">
        <v>6760</v>
      </c>
      <c r="D2972" s="11">
        <v>7.1981553516E10</v>
      </c>
      <c r="E2972" s="10" t="s">
        <v>8586</v>
      </c>
      <c r="F2972" s="10" t="s">
        <v>8587</v>
      </c>
      <c r="G2972" s="10" t="s">
        <v>8620</v>
      </c>
      <c r="H2972" s="10" t="s">
        <v>8598</v>
      </c>
      <c r="I2972" s="10" t="s">
        <v>8590</v>
      </c>
      <c r="J2972" s="10" t="s">
        <v>8591</v>
      </c>
      <c r="K2972" s="10" t="s">
        <v>8606</v>
      </c>
      <c r="L2972" s="10" t="s">
        <v>8615</v>
      </c>
      <c r="M2972" s="10" t="s">
        <v>8611</v>
      </c>
      <c r="N2972" s="12" t="s">
        <v>11</v>
      </c>
      <c r="O2972" s="12" t="s">
        <v>13</v>
      </c>
      <c r="P2972" s="12" t="s">
        <v>19</v>
      </c>
      <c r="Q2972" s="12" t="s">
        <v>45</v>
      </c>
      <c r="R2972" s="12" t="s">
        <v>14</v>
      </c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3">
        <f>ROUNDUP(SUM(VLOOKUP(F2972,'Pontuação 3.0'!A$2:B$11,2,FALSE),VLOOKUP(E2972,'Pontuação 3.0'!C$2:D$11,2,FALSE),VLOOKUP(H2972,'Pontuação 3.0'!I$2:J$11,2,FALSE),VLOOKUP(J2972,'Pontuação 3.0'!G$2:H$11,2,FALSE),VLOOKUP(G2972,'Pontuação 3.0'!E$2:F$11,2,FALSE),VLOOKUP(K2972,'Pontuação 3.0'!K$2:L$11,2,FALSE),VLOOKUP(L2972,'Pontuação 3.0'!M$2:N$13,2,FALSE)),0)</f>
        <v>2481</v>
      </c>
      <c r="AD2972" s="14">
        <f t="shared" si="1"/>
        <v>248</v>
      </c>
      <c r="AE2972" s="14" t="str">
        <f t="array" ref="AE2972">IFERROR(INDEX('Pontuação 3.0'!G$13:G$191, MATCH(AD2972, 'Pontuação 3.0'!F$13:F$191, 0)), "Faixa Indefinida")</f>
        <v>A</v>
      </c>
      <c r="AF2972" s="14">
        <f t="shared" si="2"/>
        <v>1</v>
      </c>
      <c r="AG2972" s="14">
        <f t="shared" si="3"/>
        <v>0</v>
      </c>
      <c r="AH2972" s="14">
        <f t="shared" si="4"/>
        <v>0</v>
      </c>
      <c r="AI2972" s="14">
        <f t="shared" si="5"/>
        <v>0</v>
      </c>
      <c r="AJ2972" s="10"/>
    </row>
    <row r="2973" ht="15.75" customHeight="1">
      <c r="A2973" s="9">
        <v>45697.0</v>
      </c>
      <c r="B2973" s="10" t="s">
        <v>148</v>
      </c>
      <c r="C2973" s="10" t="s">
        <v>6763</v>
      </c>
      <c r="D2973" s="10" t="s">
        <v>6764</v>
      </c>
      <c r="E2973" s="10" t="s">
        <v>8586</v>
      </c>
      <c r="F2973" s="10" t="s">
        <v>8587</v>
      </c>
      <c r="G2973" s="10" t="s">
        <v>8588</v>
      </c>
      <c r="H2973" s="10" t="s">
        <v>8605</v>
      </c>
      <c r="I2973" s="10" t="s">
        <v>8590</v>
      </c>
      <c r="J2973" s="10" t="s">
        <v>8599</v>
      </c>
      <c r="K2973" s="10" t="s">
        <v>8590</v>
      </c>
      <c r="L2973" s="10" t="s">
        <v>8615</v>
      </c>
      <c r="M2973" s="10" t="s">
        <v>8593</v>
      </c>
      <c r="N2973" s="12" t="s">
        <v>11</v>
      </c>
      <c r="O2973" s="12" t="s">
        <v>13</v>
      </c>
      <c r="P2973" s="12" t="s">
        <v>22</v>
      </c>
      <c r="Q2973" s="12" t="s">
        <v>386</v>
      </c>
      <c r="R2973" s="12" t="s">
        <v>23</v>
      </c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3">
        <f>ROUNDUP(SUM(VLOOKUP(F2973,'Pontuação 3.0'!A$2:B$11,2,FALSE),VLOOKUP(E2973,'Pontuação 3.0'!C$2:D$11,2,FALSE),VLOOKUP(H2973,'Pontuação 3.0'!I$2:J$11,2,FALSE),VLOOKUP(J2973,'Pontuação 3.0'!G$2:H$11,2,FALSE),VLOOKUP(G2973,'Pontuação 3.0'!E$2:F$11,2,FALSE),VLOOKUP(K2973,'Pontuação 3.0'!K$2:L$11,2,FALSE),VLOOKUP(L2973,'Pontuação 3.0'!M$2:N$13,2,FALSE)),0)</f>
        <v>2144</v>
      </c>
      <c r="AD2973" s="14">
        <f t="shared" si="1"/>
        <v>214</v>
      </c>
      <c r="AE2973" s="14" t="str">
        <f t="array" ref="AE2973">IFERROR(INDEX('Pontuação 3.0'!G$13:G$191, MATCH(AD2973, 'Pontuação 3.0'!F$13:F$191, 0)), "Faixa Indefinida")</f>
        <v>B</v>
      </c>
      <c r="AF2973" s="14">
        <f t="shared" si="2"/>
        <v>0</v>
      </c>
      <c r="AG2973" s="14">
        <f t="shared" si="3"/>
        <v>1</v>
      </c>
      <c r="AH2973" s="14">
        <f t="shared" si="4"/>
        <v>0</v>
      </c>
      <c r="AI2973" s="14">
        <f t="shared" si="5"/>
        <v>0</v>
      </c>
      <c r="AJ2973" s="10"/>
    </row>
    <row r="2974" ht="15.75" customHeight="1">
      <c r="A2974" s="9">
        <v>45697.0</v>
      </c>
      <c r="B2974" s="10" t="s">
        <v>6758</v>
      </c>
      <c r="C2974" s="10" t="s">
        <v>6759</v>
      </c>
      <c r="D2974" s="11">
        <v>6.1981545686E10</v>
      </c>
      <c r="E2974" s="10" t="s">
        <v>8586</v>
      </c>
      <c r="F2974" s="10" t="s">
        <v>8587</v>
      </c>
      <c r="G2974" s="10" t="s">
        <v>8628</v>
      </c>
      <c r="H2974" s="10" t="s">
        <v>8626</v>
      </c>
      <c r="I2974" s="10" t="s">
        <v>8590</v>
      </c>
      <c r="J2974" s="10" t="s">
        <v>8591</v>
      </c>
      <c r="K2974" s="10" t="s">
        <v>8606</v>
      </c>
      <c r="L2974" s="10" t="s">
        <v>8600</v>
      </c>
      <c r="M2974" s="10" t="s">
        <v>8625</v>
      </c>
      <c r="N2974" s="12" t="s">
        <v>11</v>
      </c>
      <c r="O2974" s="12" t="s">
        <v>13</v>
      </c>
      <c r="P2974" s="12" t="s">
        <v>19</v>
      </c>
      <c r="Q2974" s="12" t="s">
        <v>15</v>
      </c>
      <c r="R2974" s="12" t="s">
        <v>14</v>
      </c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3">
        <f>ROUNDUP(SUM(VLOOKUP(F2974,'Pontuação 3.0'!A$2:B$11,2,FALSE),VLOOKUP(E2974,'Pontuação 3.0'!C$2:D$11,2,FALSE),VLOOKUP(H2974,'Pontuação 3.0'!I$2:J$11,2,FALSE),VLOOKUP(J2974,'Pontuação 3.0'!G$2:H$11,2,FALSE),VLOOKUP(G2974,'Pontuação 3.0'!E$2:F$11,2,FALSE),VLOOKUP(K2974,'Pontuação 3.0'!K$2:L$11,2,FALSE),VLOOKUP(L2974,'Pontuação 3.0'!M$2:N$13,2,FALSE)),0)</f>
        <v>2431</v>
      </c>
      <c r="AD2974" s="14">
        <f t="shared" si="1"/>
        <v>243</v>
      </c>
      <c r="AE2974" s="14" t="str">
        <f t="array" ref="AE2974">IFERROR(INDEX('Pontuação 3.0'!G$13:G$191, MATCH(AD2974, 'Pontuação 3.0'!F$13:F$191, 0)), "Faixa Indefinida")</f>
        <v>A</v>
      </c>
      <c r="AF2974" s="14">
        <f t="shared" si="2"/>
        <v>1</v>
      </c>
      <c r="AG2974" s="14">
        <f t="shared" si="3"/>
        <v>0</v>
      </c>
      <c r="AH2974" s="14">
        <f t="shared" si="4"/>
        <v>0</v>
      </c>
      <c r="AI2974" s="14">
        <f t="shared" si="5"/>
        <v>0</v>
      </c>
      <c r="AJ2974" s="10"/>
    </row>
    <row r="2975" ht="15.75" customHeight="1">
      <c r="A2975" s="9">
        <v>45697.0</v>
      </c>
      <c r="B2975" s="10" t="s">
        <v>6765</v>
      </c>
      <c r="C2975" s="10" t="s">
        <v>6766</v>
      </c>
      <c r="D2975" s="11">
        <v>9.1981674071E10</v>
      </c>
      <c r="E2975" s="10" t="s">
        <v>8586</v>
      </c>
      <c r="F2975" s="10" t="s">
        <v>8596</v>
      </c>
      <c r="G2975" s="10" t="s">
        <v>8588</v>
      </c>
      <c r="H2975" s="10" t="s">
        <v>8598</v>
      </c>
      <c r="I2975" s="10" t="s">
        <v>8614</v>
      </c>
      <c r="J2975" s="10" t="s">
        <v>8591</v>
      </c>
      <c r="K2975" s="10" t="s">
        <v>8590</v>
      </c>
      <c r="L2975" s="10" t="s">
        <v>8607</v>
      </c>
      <c r="M2975" s="10" t="s">
        <v>8611</v>
      </c>
      <c r="N2975" s="12" t="s">
        <v>23</v>
      </c>
      <c r="O2975" s="12" t="s">
        <v>6767</v>
      </c>
      <c r="P2975" s="12" t="s">
        <v>705</v>
      </c>
      <c r="Q2975" s="12" t="s">
        <v>6769</v>
      </c>
      <c r="R2975" s="12" t="s">
        <v>6768</v>
      </c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3">
        <f>ROUNDUP(SUM(VLOOKUP(F2975,'Pontuação 3.0'!A$2:B$11,2,FALSE),VLOOKUP(E2975,'Pontuação 3.0'!C$2:D$11,2,FALSE),VLOOKUP(H2975,'Pontuação 3.0'!I$2:J$11,2,FALSE),VLOOKUP(J2975,'Pontuação 3.0'!G$2:H$11,2,FALSE),VLOOKUP(G2975,'Pontuação 3.0'!E$2:F$11,2,FALSE),VLOOKUP(K2975,'Pontuação 3.0'!K$2:L$11,2,FALSE),VLOOKUP(L2975,'Pontuação 3.0'!M$2:N$13,2,FALSE)),0)</f>
        <v>2111</v>
      </c>
      <c r="AD2975" s="14">
        <f t="shared" si="1"/>
        <v>211</v>
      </c>
      <c r="AE2975" s="14" t="str">
        <f t="array" ref="AE2975">IFERROR(INDEX('Pontuação 3.0'!G$13:G$191, MATCH(AD2975, 'Pontuação 3.0'!F$13:F$191, 0)), "Faixa Indefinida")</f>
        <v>C</v>
      </c>
      <c r="AF2975" s="14">
        <f t="shared" si="2"/>
        <v>0</v>
      </c>
      <c r="AG2975" s="14">
        <f t="shared" si="3"/>
        <v>0</v>
      </c>
      <c r="AH2975" s="14">
        <f t="shared" si="4"/>
        <v>1</v>
      </c>
      <c r="AI2975" s="14">
        <f t="shared" si="5"/>
        <v>0</v>
      </c>
      <c r="AJ2975" s="10"/>
    </row>
    <row r="2976" ht="15.75" customHeight="1">
      <c r="A2976" s="9">
        <v>45697.0</v>
      </c>
      <c r="B2976" s="10" t="s">
        <v>6770</v>
      </c>
      <c r="C2976" s="10" t="s">
        <v>6771</v>
      </c>
      <c r="D2976" s="11">
        <v>8.1987566024E10</v>
      </c>
      <c r="E2976" s="10" t="s">
        <v>8586</v>
      </c>
      <c r="F2976" s="10" t="s">
        <v>8610</v>
      </c>
      <c r="G2976" s="10" t="s">
        <v>8588</v>
      </c>
      <c r="H2976" s="10" t="s">
        <v>8598</v>
      </c>
      <c r="I2976" s="10" t="s">
        <v>8590</v>
      </c>
      <c r="J2976" s="10" t="s">
        <v>8599</v>
      </c>
      <c r="K2976" s="10" t="s">
        <v>8590</v>
      </c>
      <c r="L2976" s="10" t="s">
        <v>8592</v>
      </c>
      <c r="M2976" s="10" t="s">
        <v>8601</v>
      </c>
      <c r="N2976" s="12" t="s">
        <v>11</v>
      </c>
      <c r="O2976" s="12" t="s">
        <v>13</v>
      </c>
      <c r="P2976" s="12" t="s">
        <v>80</v>
      </c>
      <c r="Q2976" s="12" t="s">
        <v>45</v>
      </c>
      <c r="R2976" s="12" t="s">
        <v>14</v>
      </c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3">
        <f>ROUNDUP(SUM(VLOOKUP(F2976,'Pontuação 3.0'!A$2:B$11,2,FALSE),VLOOKUP(E2976,'Pontuação 3.0'!C$2:D$11,2,FALSE),VLOOKUP(H2976,'Pontuação 3.0'!I$2:J$11,2,FALSE),VLOOKUP(J2976,'Pontuação 3.0'!G$2:H$11,2,FALSE),VLOOKUP(G2976,'Pontuação 3.0'!E$2:F$11,2,FALSE),VLOOKUP(K2976,'Pontuação 3.0'!K$2:L$11,2,FALSE),VLOOKUP(L2976,'Pontuação 3.0'!M$2:N$13,2,FALSE)),0)</f>
        <v>1900</v>
      </c>
      <c r="AD2976" s="14">
        <f t="shared" si="1"/>
        <v>190</v>
      </c>
      <c r="AE2976" s="14" t="str">
        <f t="array" ref="AE2976">IFERROR(INDEX('Pontuação 3.0'!G$13:G$191, MATCH(AD2976, 'Pontuação 3.0'!F$13:F$191, 0)), "Faixa Indefinida")</f>
        <v>D</v>
      </c>
      <c r="AF2976" s="14">
        <f t="shared" si="2"/>
        <v>0</v>
      </c>
      <c r="AG2976" s="14">
        <f t="shared" si="3"/>
        <v>0</v>
      </c>
      <c r="AH2976" s="14">
        <f t="shared" si="4"/>
        <v>0</v>
      </c>
      <c r="AI2976" s="14">
        <f t="shared" si="5"/>
        <v>1</v>
      </c>
      <c r="AJ2976" s="10"/>
    </row>
    <row r="2977" ht="15.75" customHeight="1">
      <c r="A2977" s="9">
        <v>45697.0</v>
      </c>
      <c r="B2977" s="10" t="s">
        <v>6772</v>
      </c>
      <c r="C2977" s="10" t="s">
        <v>6773</v>
      </c>
      <c r="D2977" s="15" t="s">
        <v>8808</v>
      </c>
      <c r="E2977" s="10" t="s">
        <v>8586</v>
      </c>
      <c r="F2977" s="10" t="s">
        <v>8596</v>
      </c>
      <c r="G2977" s="10" t="s">
        <v>8588</v>
      </c>
      <c r="H2977" s="10" t="s">
        <v>8589</v>
      </c>
      <c r="I2977" s="10" t="s">
        <v>8590</v>
      </c>
      <c r="J2977" s="10" t="s">
        <v>8599</v>
      </c>
      <c r="K2977" s="10" t="s">
        <v>8590</v>
      </c>
      <c r="L2977" s="10" t="s">
        <v>8592</v>
      </c>
      <c r="M2977" s="10" t="s">
        <v>8621</v>
      </c>
      <c r="N2977" s="12" t="s">
        <v>11</v>
      </c>
      <c r="O2977" s="12" t="s">
        <v>13</v>
      </c>
      <c r="P2977" s="12" t="s">
        <v>80</v>
      </c>
      <c r="Q2977" s="12" t="s">
        <v>34</v>
      </c>
      <c r="R2977" s="12" t="s">
        <v>14</v>
      </c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/>
      <c r="AC2977" s="13">
        <f>ROUNDUP(SUM(VLOOKUP(F2977,'Pontuação 3.0'!A$2:B$11,2,FALSE),VLOOKUP(E2977,'Pontuação 3.0'!C$2:D$11,2,FALSE),VLOOKUP(H2977,'Pontuação 3.0'!I$2:J$11,2,FALSE),VLOOKUP(J2977,'Pontuação 3.0'!G$2:H$11,2,FALSE),VLOOKUP(G2977,'Pontuação 3.0'!E$2:F$11,2,FALSE),VLOOKUP(K2977,'Pontuação 3.0'!K$2:L$11,2,FALSE),VLOOKUP(L2977,'Pontuação 3.0'!M$2:N$13,2,FALSE)),0)</f>
        <v>2076</v>
      </c>
      <c r="AD2977" s="14">
        <f t="shared" si="1"/>
        <v>208</v>
      </c>
      <c r="AE2977" s="14" t="str">
        <f t="array" ref="AE2977">IFERROR(INDEX('Pontuação 3.0'!G$13:G$191, MATCH(AD2977, 'Pontuação 3.0'!F$13:F$191, 0)), "Faixa Indefinida")</f>
        <v>C</v>
      </c>
      <c r="AF2977" s="14">
        <f t="shared" si="2"/>
        <v>0</v>
      </c>
      <c r="AG2977" s="14">
        <f t="shared" si="3"/>
        <v>0</v>
      </c>
      <c r="AH2977" s="14">
        <f t="shared" si="4"/>
        <v>1</v>
      </c>
      <c r="AI2977" s="14">
        <f t="shared" si="5"/>
        <v>0</v>
      </c>
      <c r="AJ2977" s="10"/>
    </row>
    <row r="2978" ht="15.75" customHeight="1">
      <c r="A2978" s="9">
        <v>45697.0</v>
      </c>
      <c r="B2978" s="10" t="s">
        <v>6776</v>
      </c>
      <c r="C2978" s="10" t="s">
        <v>6777</v>
      </c>
      <c r="D2978" s="11">
        <v>1.944597798E9</v>
      </c>
      <c r="E2978" s="10" t="s">
        <v>8586</v>
      </c>
      <c r="F2978" s="10" t="s">
        <v>8596</v>
      </c>
      <c r="G2978" s="10" t="s">
        <v>8588</v>
      </c>
      <c r="H2978" s="10" t="s">
        <v>8598</v>
      </c>
      <c r="I2978" s="10" t="s">
        <v>8614</v>
      </c>
      <c r="J2978" s="10" t="s">
        <v>8599</v>
      </c>
      <c r="K2978" s="10" t="s">
        <v>8606</v>
      </c>
      <c r="L2978" s="10" t="s">
        <v>8615</v>
      </c>
      <c r="M2978" s="10" t="s">
        <v>8593</v>
      </c>
      <c r="N2978" s="12" t="s">
        <v>11</v>
      </c>
      <c r="O2978" s="12" t="s">
        <v>13</v>
      </c>
      <c r="P2978" s="12" t="s">
        <v>19</v>
      </c>
      <c r="Q2978" s="12" t="s">
        <v>49</v>
      </c>
      <c r="R2978" s="12" t="s">
        <v>14</v>
      </c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3">
        <f>ROUNDUP(SUM(VLOOKUP(F2978,'Pontuação 3.0'!A$2:B$11,2,FALSE),VLOOKUP(E2978,'Pontuação 3.0'!C$2:D$11,2,FALSE),VLOOKUP(H2978,'Pontuação 3.0'!I$2:J$11,2,FALSE),VLOOKUP(J2978,'Pontuação 3.0'!G$2:H$11,2,FALSE),VLOOKUP(G2978,'Pontuação 3.0'!E$2:F$11,2,FALSE),VLOOKUP(K2978,'Pontuação 3.0'!K$2:L$11,2,FALSE),VLOOKUP(L2978,'Pontuação 3.0'!M$2:N$13,2,FALSE)),0)</f>
        <v>2336</v>
      </c>
      <c r="AD2978" s="14">
        <f t="shared" si="1"/>
        <v>234</v>
      </c>
      <c r="AE2978" s="14" t="str">
        <f t="array" ref="AE2978">IFERROR(INDEX('Pontuação 3.0'!G$13:G$191, MATCH(AD2978, 'Pontuação 3.0'!F$13:F$191, 0)), "Faixa Indefinida")</f>
        <v>B</v>
      </c>
      <c r="AF2978" s="14">
        <f t="shared" si="2"/>
        <v>0</v>
      </c>
      <c r="AG2978" s="14">
        <f t="shared" si="3"/>
        <v>1</v>
      </c>
      <c r="AH2978" s="14">
        <f t="shared" si="4"/>
        <v>0</v>
      </c>
      <c r="AI2978" s="14">
        <f t="shared" si="5"/>
        <v>0</v>
      </c>
      <c r="AJ2978" s="10"/>
    </row>
    <row r="2979" ht="15.75" customHeight="1">
      <c r="A2979" s="9">
        <v>45697.0</v>
      </c>
      <c r="B2979" s="10" t="s">
        <v>6774</v>
      </c>
      <c r="C2979" s="10" t="s">
        <v>6775</v>
      </c>
      <c r="D2979" s="11">
        <v>6.2985184593E10</v>
      </c>
      <c r="E2979" s="10" t="s">
        <v>8622</v>
      </c>
      <c r="F2979" s="10" t="s">
        <v>8596</v>
      </c>
      <c r="G2979" s="10" t="s">
        <v>8620</v>
      </c>
      <c r="H2979" s="10" t="s">
        <v>8605</v>
      </c>
      <c r="I2979" s="10" t="s">
        <v>8614</v>
      </c>
      <c r="J2979" s="10" t="s">
        <v>8599</v>
      </c>
      <c r="K2979" s="10" t="s">
        <v>8606</v>
      </c>
      <c r="L2979" s="10" t="s">
        <v>8592</v>
      </c>
      <c r="M2979" s="10" t="s">
        <v>8601</v>
      </c>
      <c r="N2979" s="12" t="s">
        <v>11</v>
      </c>
      <c r="O2979" s="12" t="s">
        <v>13</v>
      </c>
      <c r="P2979" s="12" t="s">
        <v>114</v>
      </c>
      <c r="Q2979" s="12" t="s">
        <v>45</v>
      </c>
      <c r="R2979" s="12" t="s">
        <v>14</v>
      </c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3">
        <f>ROUNDUP(SUM(VLOOKUP(F2979,'Pontuação 3.0'!A$2:B$11,2,FALSE),VLOOKUP(E2979,'Pontuação 3.0'!C$2:D$11,2,FALSE),VLOOKUP(H2979,'Pontuação 3.0'!I$2:J$11,2,FALSE),VLOOKUP(J2979,'Pontuação 3.0'!G$2:H$11,2,FALSE),VLOOKUP(G2979,'Pontuação 3.0'!E$2:F$11,2,FALSE),VLOOKUP(K2979,'Pontuação 3.0'!K$2:L$11,2,FALSE),VLOOKUP(L2979,'Pontuação 3.0'!M$2:N$13,2,FALSE)),0)</f>
        <v>2016</v>
      </c>
      <c r="AD2979" s="14">
        <f t="shared" si="1"/>
        <v>202</v>
      </c>
      <c r="AE2979" s="14" t="str">
        <f t="array" ref="AE2979">IFERROR(INDEX('Pontuação 3.0'!G$13:G$191, MATCH(AD2979, 'Pontuação 3.0'!F$13:F$191, 0)), "Faixa Indefinida")</f>
        <v>C</v>
      </c>
      <c r="AF2979" s="14">
        <f t="shared" si="2"/>
        <v>0</v>
      </c>
      <c r="AG2979" s="14">
        <f t="shared" si="3"/>
        <v>0</v>
      </c>
      <c r="AH2979" s="14">
        <f t="shared" si="4"/>
        <v>1</v>
      </c>
      <c r="AI2979" s="14">
        <f t="shared" si="5"/>
        <v>0</v>
      </c>
      <c r="AJ2979" s="10"/>
    </row>
    <row r="2980" ht="15.75" customHeight="1">
      <c r="A2980" s="9">
        <v>45697.0</v>
      </c>
      <c r="B2980" s="10" t="s">
        <v>6778</v>
      </c>
      <c r="C2980" s="10" t="s">
        <v>6779</v>
      </c>
      <c r="D2980" s="10" t="s">
        <v>6780</v>
      </c>
      <c r="E2980" s="10" t="s">
        <v>8586</v>
      </c>
      <c r="F2980" s="10" t="s">
        <v>8587</v>
      </c>
      <c r="G2980" s="10" t="s">
        <v>8588</v>
      </c>
      <c r="H2980" s="10" t="s">
        <v>8598</v>
      </c>
      <c r="I2980" s="10" t="s">
        <v>8614</v>
      </c>
      <c r="J2980" s="10" t="s">
        <v>8591</v>
      </c>
      <c r="K2980" s="10" t="s">
        <v>8606</v>
      </c>
      <c r="L2980" s="10" t="s">
        <v>8615</v>
      </c>
      <c r="M2980" s="10" t="s">
        <v>8601</v>
      </c>
      <c r="N2980" s="12" t="s">
        <v>11</v>
      </c>
      <c r="O2980" s="12" t="s">
        <v>13</v>
      </c>
      <c r="P2980" s="12" t="s">
        <v>19</v>
      </c>
      <c r="Q2980" s="12" t="s">
        <v>49</v>
      </c>
      <c r="R2980" s="12" t="s">
        <v>14</v>
      </c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3">
        <f>ROUNDUP(SUM(VLOOKUP(F2980,'Pontuação 3.0'!A$2:B$11,2,FALSE),VLOOKUP(E2980,'Pontuação 3.0'!C$2:D$11,2,FALSE),VLOOKUP(H2980,'Pontuação 3.0'!I$2:J$11,2,FALSE),VLOOKUP(J2980,'Pontuação 3.0'!G$2:H$11,2,FALSE),VLOOKUP(G2980,'Pontuação 3.0'!E$2:F$11,2,FALSE),VLOOKUP(K2980,'Pontuação 3.0'!K$2:L$11,2,FALSE),VLOOKUP(L2980,'Pontuação 3.0'!M$2:N$13,2,FALSE)),0)</f>
        <v>2621</v>
      </c>
      <c r="AD2980" s="14">
        <f t="shared" si="1"/>
        <v>262</v>
      </c>
      <c r="AE2980" s="14" t="str">
        <f t="array" ref="AE2980">IFERROR(INDEX('Pontuação 3.0'!G$13:G$191, MATCH(AD2980, 'Pontuação 3.0'!F$13:F$191, 0)), "Faixa Indefinida")</f>
        <v>A</v>
      </c>
      <c r="AF2980" s="14">
        <f t="shared" si="2"/>
        <v>1</v>
      </c>
      <c r="AG2980" s="14">
        <f t="shared" si="3"/>
        <v>0</v>
      </c>
      <c r="AH2980" s="14">
        <f t="shared" si="4"/>
        <v>0</v>
      </c>
      <c r="AI2980" s="14">
        <f t="shared" si="5"/>
        <v>0</v>
      </c>
      <c r="AJ2980" s="10"/>
    </row>
    <row r="2981" ht="15.75" customHeight="1">
      <c r="A2981" s="9">
        <v>45697.0</v>
      </c>
      <c r="B2981" s="10" t="s">
        <v>6786</v>
      </c>
      <c r="C2981" s="10" t="s">
        <v>6787</v>
      </c>
      <c r="D2981" s="11">
        <v>7.5991505186E10</v>
      </c>
      <c r="E2981" s="10" t="s">
        <v>8586</v>
      </c>
      <c r="F2981" s="10" t="s">
        <v>8631</v>
      </c>
      <c r="G2981" s="10" t="s">
        <v>8620</v>
      </c>
      <c r="H2981" s="10" t="s">
        <v>8626</v>
      </c>
      <c r="I2981" s="10" t="s">
        <v>8590</v>
      </c>
      <c r="J2981" s="10" t="s">
        <v>8617</v>
      </c>
      <c r="K2981" s="10" t="s">
        <v>8606</v>
      </c>
      <c r="L2981" s="10" t="s">
        <v>8615</v>
      </c>
      <c r="M2981" s="10" t="s">
        <v>8601</v>
      </c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3">
        <f>ROUNDUP(SUM(VLOOKUP(F2981,'Pontuação 3.0'!A$2:B$11,2,FALSE),VLOOKUP(E2981,'Pontuação 3.0'!C$2:D$11,2,FALSE),VLOOKUP(H2981,'Pontuação 3.0'!I$2:J$11,2,FALSE),VLOOKUP(J2981,'Pontuação 3.0'!G$2:H$11,2,FALSE),VLOOKUP(G2981,'Pontuação 3.0'!E$2:F$11,2,FALSE),VLOOKUP(K2981,'Pontuação 3.0'!K$2:L$11,2,FALSE),VLOOKUP(L2981,'Pontuação 3.0'!M$2:N$13,2,FALSE)),0)</f>
        <v>2441</v>
      </c>
      <c r="AD2981" s="14">
        <f t="shared" si="1"/>
        <v>244</v>
      </c>
      <c r="AE2981" s="14" t="str">
        <f t="array" ref="AE2981">IFERROR(INDEX('Pontuação 3.0'!G$13:G$191, MATCH(AD2981, 'Pontuação 3.0'!F$13:F$191, 0)), "Faixa Indefinida")</f>
        <v>A</v>
      </c>
      <c r="AF2981" s="14">
        <f t="shared" si="2"/>
        <v>1</v>
      </c>
      <c r="AG2981" s="14">
        <f t="shared" si="3"/>
        <v>0</v>
      </c>
      <c r="AH2981" s="14">
        <f t="shared" si="4"/>
        <v>0</v>
      </c>
      <c r="AI2981" s="14">
        <f t="shared" si="5"/>
        <v>0</v>
      </c>
      <c r="AJ2981" s="10"/>
    </row>
    <row r="2982" ht="15.75" customHeight="1">
      <c r="A2982" s="9">
        <v>45697.0</v>
      </c>
      <c r="B2982" s="10" t="s">
        <v>148</v>
      </c>
      <c r="C2982" s="10" t="s">
        <v>6788</v>
      </c>
      <c r="D2982" s="11">
        <v>2.1972397189E10</v>
      </c>
      <c r="E2982" s="10" t="s">
        <v>8586</v>
      </c>
      <c r="F2982" s="10" t="s">
        <v>8596</v>
      </c>
      <c r="G2982" s="10" t="s">
        <v>8620</v>
      </c>
      <c r="H2982" s="10" t="s">
        <v>8605</v>
      </c>
      <c r="I2982" s="10" t="s">
        <v>8590</v>
      </c>
      <c r="J2982" s="10" t="s">
        <v>8599</v>
      </c>
      <c r="K2982" s="10" t="s">
        <v>8606</v>
      </c>
      <c r="L2982" s="10" t="s">
        <v>8592</v>
      </c>
      <c r="M2982" s="10" t="s">
        <v>8601</v>
      </c>
      <c r="N2982" s="12" t="s">
        <v>11</v>
      </c>
      <c r="O2982" s="12" t="s">
        <v>13</v>
      </c>
      <c r="P2982" s="12" t="s">
        <v>19</v>
      </c>
      <c r="Q2982" s="12" t="s">
        <v>49</v>
      </c>
      <c r="R2982" s="12" t="s">
        <v>23</v>
      </c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3">
        <f>ROUNDUP(SUM(VLOOKUP(F2982,'Pontuação 3.0'!A$2:B$11,2,FALSE),VLOOKUP(E2982,'Pontuação 3.0'!C$2:D$11,2,FALSE),VLOOKUP(H2982,'Pontuação 3.0'!I$2:J$11,2,FALSE),VLOOKUP(J2982,'Pontuação 3.0'!G$2:H$11,2,FALSE),VLOOKUP(G2982,'Pontuação 3.0'!E$2:F$11,2,FALSE),VLOOKUP(K2982,'Pontuação 3.0'!K$2:L$11,2,FALSE),VLOOKUP(L2982,'Pontuação 3.0'!M$2:N$13,2,FALSE)),0)</f>
        <v>2046</v>
      </c>
      <c r="AD2982" s="14">
        <f t="shared" si="1"/>
        <v>205</v>
      </c>
      <c r="AE2982" s="14" t="str">
        <f t="array" ref="AE2982">IFERROR(INDEX('Pontuação 3.0'!G$13:G$191, MATCH(AD2982, 'Pontuação 3.0'!F$13:F$191, 0)), "Faixa Indefinida")</f>
        <v>C</v>
      </c>
      <c r="AF2982" s="14">
        <f t="shared" si="2"/>
        <v>0</v>
      </c>
      <c r="AG2982" s="14">
        <f t="shared" si="3"/>
        <v>0</v>
      </c>
      <c r="AH2982" s="14">
        <f t="shared" si="4"/>
        <v>1</v>
      </c>
      <c r="AI2982" s="14">
        <f t="shared" si="5"/>
        <v>0</v>
      </c>
      <c r="AJ2982" s="10"/>
    </row>
    <row r="2983" ht="15.75" customHeight="1">
      <c r="A2983" s="9">
        <v>45697.0</v>
      </c>
      <c r="B2983" s="10" t="s">
        <v>6789</v>
      </c>
      <c r="C2983" s="10" t="s">
        <v>6790</v>
      </c>
      <c r="D2983" s="10" t="s">
        <v>6791</v>
      </c>
      <c r="E2983" s="10" t="s">
        <v>8586</v>
      </c>
      <c r="F2983" s="10" t="s">
        <v>8640</v>
      </c>
      <c r="G2983" s="10" t="s">
        <v>8597</v>
      </c>
      <c r="H2983" s="10" t="s">
        <v>8626</v>
      </c>
      <c r="I2983" s="10" t="s">
        <v>8590</v>
      </c>
      <c r="J2983" s="10" t="s">
        <v>8599</v>
      </c>
      <c r="K2983" s="10" t="s">
        <v>8590</v>
      </c>
      <c r="L2983" s="10" t="s">
        <v>8629</v>
      </c>
      <c r="M2983" s="10" t="s">
        <v>8611</v>
      </c>
      <c r="N2983" s="12" t="s">
        <v>11</v>
      </c>
      <c r="O2983" s="12" t="s">
        <v>13</v>
      </c>
      <c r="P2983" s="12" t="s">
        <v>22</v>
      </c>
      <c r="Q2983" s="12" t="s">
        <v>1428</v>
      </c>
      <c r="R2983" s="12" t="s">
        <v>23</v>
      </c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3">
        <f>ROUNDUP(SUM(VLOOKUP(F2983,'Pontuação 3.0'!A$2:B$11,2,FALSE),VLOOKUP(E2983,'Pontuação 3.0'!C$2:D$11,2,FALSE),VLOOKUP(H2983,'Pontuação 3.0'!I$2:J$11,2,FALSE),VLOOKUP(J2983,'Pontuação 3.0'!G$2:H$11,2,FALSE),VLOOKUP(G2983,'Pontuação 3.0'!E$2:F$11,2,FALSE),VLOOKUP(K2983,'Pontuação 3.0'!K$2:L$11,2,FALSE),VLOOKUP(L2983,'Pontuação 3.0'!M$2:N$13,2,FALSE)),0)</f>
        <v>1697</v>
      </c>
      <c r="AD2983" s="14">
        <f t="shared" si="1"/>
        <v>170</v>
      </c>
      <c r="AE2983" s="14" t="str">
        <f t="array" ref="AE2983">IFERROR(INDEX('Pontuação 3.0'!G$13:G$191, MATCH(AD2983, 'Pontuação 3.0'!F$13:F$191, 0)), "Faixa Indefinida")</f>
        <v>D</v>
      </c>
      <c r="AF2983" s="14">
        <f t="shared" si="2"/>
        <v>0</v>
      </c>
      <c r="AG2983" s="14">
        <f t="shared" si="3"/>
        <v>0</v>
      </c>
      <c r="AH2983" s="14">
        <f t="shared" si="4"/>
        <v>0</v>
      </c>
      <c r="AI2983" s="14">
        <f t="shared" si="5"/>
        <v>1</v>
      </c>
      <c r="AJ2983" s="10"/>
    </row>
    <row r="2984" ht="15.75" customHeight="1">
      <c r="A2984" s="9">
        <v>45697.0</v>
      </c>
      <c r="B2984" s="10" t="s">
        <v>6792</v>
      </c>
      <c r="C2984" s="10" t="s">
        <v>6793</v>
      </c>
      <c r="D2984" s="11">
        <v>8.1982971681E10</v>
      </c>
      <c r="E2984" s="10" t="s">
        <v>8586</v>
      </c>
      <c r="F2984" s="10" t="s">
        <v>8587</v>
      </c>
      <c r="G2984" s="10" t="s">
        <v>8620</v>
      </c>
      <c r="H2984" s="10" t="s">
        <v>8605</v>
      </c>
      <c r="I2984" s="10" t="s">
        <v>8590</v>
      </c>
      <c r="J2984" s="10" t="s">
        <v>8599</v>
      </c>
      <c r="K2984" s="10" t="s">
        <v>8590</v>
      </c>
      <c r="L2984" s="10" t="s">
        <v>8592</v>
      </c>
      <c r="M2984" s="10" t="s">
        <v>8611</v>
      </c>
      <c r="N2984" s="12" t="s">
        <v>11</v>
      </c>
      <c r="O2984" s="12" t="s">
        <v>13</v>
      </c>
      <c r="P2984" s="12" t="s">
        <v>19</v>
      </c>
      <c r="Q2984" s="12" t="s">
        <v>45</v>
      </c>
      <c r="R2984" s="12" t="s">
        <v>14</v>
      </c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3">
        <f>ROUNDUP(SUM(VLOOKUP(F2984,'Pontuação 3.0'!A$2:B$11,2,FALSE),VLOOKUP(E2984,'Pontuação 3.0'!C$2:D$11,2,FALSE),VLOOKUP(H2984,'Pontuação 3.0'!I$2:J$11,2,FALSE),VLOOKUP(J2984,'Pontuação 3.0'!G$2:H$11,2,FALSE),VLOOKUP(G2984,'Pontuação 3.0'!E$2:F$11,2,FALSE),VLOOKUP(K2984,'Pontuação 3.0'!K$2:L$11,2,FALSE),VLOOKUP(L2984,'Pontuação 3.0'!M$2:N$13,2,FALSE)),0)</f>
        <v>1918</v>
      </c>
      <c r="AD2984" s="14">
        <f t="shared" si="1"/>
        <v>192</v>
      </c>
      <c r="AE2984" s="14" t="str">
        <f t="array" ref="AE2984">IFERROR(INDEX('Pontuação 3.0'!G$13:G$191, MATCH(AD2984, 'Pontuação 3.0'!F$13:F$191, 0)), "Faixa Indefinida")</f>
        <v>C</v>
      </c>
      <c r="AF2984" s="14">
        <f t="shared" si="2"/>
        <v>0</v>
      </c>
      <c r="AG2984" s="14">
        <f t="shared" si="3"/>
        <v>0</v>
      </c>
      <c r="AH2984" s="14">
        <f t="shared" si="4"/>
        <v>1</v>
      </c>
      <c r="AI2984" s="14">
        <f t="shared" si="5"/>
        <v>0</v>
      </c>
      <c r="AJ2984" s="10"/>
    </row>
    <row r="2985" ht="15.75" customHeight="1">
      <c r="A2985" s="9">
        <v>45697.0</v>
      </c>
      <c r="B2985" s="10" t="s">
        <v>6794</v>
      </c>
      <c r="C2985" s="10" t="s">
        <v>6795</v>
      </c>
      <c r="D2985" s="11">
        <v>8.6981882397E10</v>
      </c>
      <c r="E2985" s="10" t="s">
        <v>8586</v>
      </c>
      <c r="F2985" s="10" t="s">
        <v>8596</v>
      </c>
      <c r="G2985" s="10" t="s">
        <v>8588</v>
      </c>
      <c r="H2985" s="10" t="s">
        <v>8598</v>
      </c>
      <c r="I2985" s="10" t="s">
        <v>8614</v>
      </c>
      <c r="J2985" s="10" t="s">
        <v>8591</v>
      </c>
      <c r="K2985" s="10" t="s">
        <v>8590</v>
      </c>
      <c r="L2985" s="10" t="s">
        <v>8615</v>
      </c>
      <c r="M2985" s="10" t="s">
        <v>8593</v>
      </c>
      <c r="N2985" s="12" t="s">
        <v>11</v>
      </c>
      <c r="O2985" s="12" t="s">
        <v>13</v>
      </c>
      <c r="P2985" s="12" t="s">
        <v>839</v>
      </c>
      <c r="Q2985" s="12" t="s">
        <v>840</v>
      </c>
      <c r="R2985" s="12" t="s">
        <v>14</v>
      </c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3">
        <f>ROUNDUP(SUM(VLOOKUP(F2985,'Pontuação 3.0'!A$2:B$11,2,FALSE),VLOOKUP(E2985,'Pontuação 3.0'!C$2:D$11,2,FALSE),VLOOKUP(H2985,'Pontuação 3.0'!I$2:J$11,2,FALSE),VLOOKUP(J2985,'Pontuação 3.0'!G$2:H$11,2,FALSE),VLOOKUP(G2985,'Pontuação 3.0'!E$2:F$11,2,FALSE),VLOOKUP(K2985,'Pontuação 3.0'!K$2:L$11,2,FALSE),VLOOKUP(L2985,'Pontuação 3.0'!M$2:N$13,2,FALSE)),0)</f>
        <v>2227</v>
      </c>
      <c r="AD2985" s="14">
        <f t="shared" si="1"/>
        <v>223</v>
      </c>
      <c r="AE2985" s="14" t="str">
        <f t="array" ref="AE2985">IFERROR(INDEX('Pontuação 3.0'!G$13:G$191, MATCH(AD2985, 'Pontuação 3.0'!F$13:F$191, 0)), "Faixa Indefinida")</f>
        <v>B</v>
      </c>
      <c r="AF2985" s="14">
        <f t="shared" si="2"/>
        <v>0</v>
      </c>
      <c r="AG2985" s="14">
        <f t="shared" si="3"/>
        <v>1</v>
      </c>
      <c r="AH2985" s="14">
        <f t="shared" si="4"/>
        <v>0</v>
      </c>
      <c r="AI2985" s="14">
        <f t="shared" si="5"/>
        <v>0</v>
      </c>
      <c r="AJ2985" s="10"/>
    </row>
    <row r="2986" ht="15.75" customHeight="1">
      <c r="A2986" s="9">
        <v>45697.0</v>
      </c>
      <c r="B2986" s="10" t="s">
        <v>6796</v>
      </c>
      <c r="C2986" s="10" t="s">
        <v>6797</v>
      </c>
      <c r="D2986" s="11">
        <v>9.95852693E8</v>
      </c>
      <c r="E2986" s="10" t="s">
        <v>8586</v>
      </c>
      <c r="F2986" s="10" t="s">
        <v>8587</v>
      </c>
      <c r="G2986" s="10" t="s">
        <v>8620</v>
      </c>
      <c r="H2986" s="10" t="s">
        <v>8598</v>
      </c>
      <c r="I2986" s="10" t="s">
        <v>8590</v>
      </c>
      <c r="J2986" s="10" t="s">
        <v>8591</v>
      </c>
      <c r="K2986" s="10" t="s">
        <v>8590</v>
      </c>
      <c r="L2986" s="10" t="s">
        <v>8615</v>
      </c>
      <c r="M2986" s="10" t="s">
        <v>8611</v>
      </c>
      <c r="N2986" s="12" t="s">
        <v>11</v>
      </c>
      <c r="O2986" s="12" t="s">
        <v>13</v>
      </c>
      <c r="P2986" s="12" t="s">
        <v>48</v>
      </c>
      <c r="Q2986" s="12" t="s">
        <v>15</v>
      </c>
      <c r="R2986" s="12" t="s">
        <v>14</v>
      </c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3">
        <f>ROUNDUP(SUM(VLOOKUP(F2986,'Pontuação 3.0'!A$2:B$11,2,FALSE),VLOOKUP(E2986,'Pontuação 3.0'!C$2:D$11,2,FALSE),VLOOKUP(H2986,'Pontuação 3.0'!I$2:J$11,2,FALSE),VLOOKUP(J2986,'Pontuação 3.0'!G$2:H$11,2,FALSE),VLOOKUP(G2986,'Pontuação 3.0'!E$2:F$11,2,FALSE),VLOOKUP(K2986,'Pontuação 3.0'!K$2:L$11,2,FALSE),VLOOKUP(L2986,'Pontuação 3.0'!M$2:N$13,2,FALSE)),0)</f>
        <v>2220</v>
      </c>
      <c r="AD2986" s="14">
        <f t="shared" si="1"/>
        <v>222</v>
      </c>
      <c r="AE2986" s="14" t="str">
        <f t="array" ref="AE2986">IFERROR(INDEX('Pontuação 3.0'!G$13:G$191, MATCH(AD2986, 'Pontuação 3.0'!F$13:F$191, 0)), "Faixa Indefinida")</f>
        <v>B</v>
      </c>
      <c r="AF2986" s="14">
        <f t="shared" si="2"/>
        <v>0</v>
      </c>
      <c r="AG2986" s="14">
        <f t="shared" si="3"/>
        <v>1</v>
      </c>
      <c r="AH2986" s="14">
        <f t="shared" si="4"/>
        <v>0</v>
      </c>
      <c r="AI2986" s="14">
        <f t="shared" si="5"/>
        <v>0</v>
      </c>
      <c r="AJ2986" s="10"/>
    </row>
    <row r="2987" ht="15.75" customHeight="1">
      <c r="A2987" s="9">
        <v>45697.0</v>
      </c>
      <c r="B2987" s="10" t="s">
        <v>6798</v>
      </c>
      <c r="C2987" s="10" t="s">
        <v>6799</v>
      </c>
      <c r="D2987" s="11">
        <v>3.599855612E10</v>
      </c>
      <c r="E2987" s="10" t="s">
        <v>8586</v>
      </c>
      <c r="F2987" s="10" t="s">
        <v>8587</v>
      </c>
      <c r="G2987" s="10" t="s">
        <v>8588</v>
      </c>
      <c r="H2987" s="10" t="s">
        <v>8598</v>
      </c>
      <c r="I2987" s="10" t="s">
        <v>8614</v>
      </c>
      <c r="J2987" s="10" t="s">
        <v>8599</v>
      </c>
      <c r="K2987" s="10" t="s">
        <v>8590</v>
      </c>
      <c r="L2987" s="10" t="s">
        <v>8615</v>
      </c>
      <c r="M2987" s="10" t="s">
        <v>8601</v>
      </c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3">
        <f>ROUNDUP(SUM(VLOOKUP(F2987,'Pontuação 3.0'!A$2:B$11,2,FALSE),VLOOKUP(E2987,'Pontuação 3.0'!C$2:D$11,2,FALSE),VLOOKUP(H2987,'Pontuação 3.0'!I$2:J$11,2,FALSE),VLOOKUP(J2987,'Pontuação 3.0'!G$2:H$11,2,FALSE),VLOOKUP(G2987,'Pontuação 3.0'!E$2:F$11,2,FALSE),VLOOKUP(K2987,'Pontuação 3.0'!K$2:L$11,2,FALSE),VLOOKUP(L2987,'Pontuação 3.0'!M$2:N$13,2,FALSE)),0)</f>
        <v>2208</v>
      </c>
      <c r="AD2987" s="14">
        <f t="shared" si="1"/>
        <v>221</v>
      </c>
      <c r="AE2987" s="14" t="str">
        <f t="array" ref="AE2987">IFERROR(INDEX('Pontuação 3.0'!G$13:G$191, MATCH(AD2987, 'Pontuação 3.0'!F$13:F$191, 0)), "Faixa Indefinida")</f>
        <v>B</v>
      </c>
      <c r="AF2987" s="14">
        <f t="shared" si="2"/>
        <v>0</v>
      </c>
      <c r="AG2987" s="14">
        <f t="shared" si="3"/>
        <v>1</v>
      </c>
      <c r="AH2987" s="14">
        <f t="shared" si="4"/>
        <v>0</v>
      </c>
      <c r="AI2987" s="14">
        <f t="shared" si="5"/>
        <v>0</v>
      </c>
      <c r="AJ2987" s="10"/>
    </row>
    <row r="2988" ht="15.75" customHeight="1">
      <c r="A2988" s="9">
        <v>45697.0</v>
      </c>
      <c r="B2988" s="10" t="s">
        <v>6800</v>
      </c>
      <c r="C2988" s="10" t="s">
        <v>6801</v>
      </c>
      <c r="D2988" s="11">
        <v>5.585991675672E12</v>
      </c>
      <c r="E2988" s="10" t="s">
        <v>8586</v>
      </c>
      <c r="F2988" s="10" t="s">
        <v>8596</v>
      </c>
      <c r="G2988" s="10" t="s">
        <v>8588</v>
      </c>
      <c r="H2988" s="10" t="s">
        <v>8605</v>
      </c>
      <c r="I2988" s="10" t="s">
        <v>8614</v>
      </c>
      <c r="J2988" s="10" t="s">
        <v>8599</v>
      </c>
      <c r="K2988" s="10" t="s">
        <v>8606</v>
      </c>
      <c r="L2988" s="10" t="s">
        <v>8600</v>
      </c>
      <c r="M2988" s="10" t="s">
        <v>8601</v>
      </c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3">
        <f>ROUNDUP(SUM(VLOOKUP(F2988,'Pontuação 3.0'!A$2:B$11,2,FALSE),VLOOKUP(E2988,'Pontuação 3.0'!C$2:D$11,2,FALSE),VLOOKUP(H2988,'Pontuação 3.0'!I$2:J$11,2,FALSE),VLOOKUP(J2988,'Pontuação 3.0'!G$2:H$11,2,FALSE),VLOOKUP(G2988,'Pontuação 3.0'!E$2:F$11,2,FALSE),VLOOKUP(K2988,'Pontuação 3.0'!K$2:L$11,2,FALSE),VLOOKUP(L2988,'Pontuação 3.0'!M$2:N$13,2,FALSE)),0)</f>
        <v>2380</v>
      </c>
      <c r="AD2988" s="14">
        <f t="shared" si="1"/>
        <v>238</v>
      </c>
      <c r="AE2988" s="14" t="str">
        <f t="array" ref="AE2988">IFERROR(INDEX('Pontuação 3.0'!G$13:G$191, MATCH(AD2988, 'Pontuação 3.0'!F$13:F$191, 0)), "Faixa Indefinida")</f>
        <v>A</v>
      </c>
      <c r="AF2988" s="14">
        <f t="shared" si="2"/>
        <v>1</v>
      </c>
      <c r="AG2988" s="14">
        <f t="shared" si="3"/>
        <v>0</v>
      </c>
      <c r="AH2988" s="14">
        <f t="shared" si="4"/>
        <v>0</v>
      </c>
      <c r="AI2988" s="14">
        <f t="shared" si="5"/>
        <v>0</v>
      </c>
      <c r="AJ2988" s="10"/>
    </row>
    <row r="2989" ht="15.75" customHeight="1">
      <c r="A2989" s="9">
        <v>45697.0</v>
      </c>
      <c r="B2989" s="10" t="s">
        <v>367</v>
      </c>
      <c r="C2989" s="10" t="s">
        <v>6802</v>
      </c>
      <c r="D2989" s="11">
        <v>1.998363995E10</v>
      </c>
      <c r="E2989" s="10" t="s">
        <v>8586</v>
      </c>
      <c r="F2989" s="10" t="s">
        <v>8587</v>
      </c>
      <c r="G2989" s="10" t="s">
        <v>8588</v>
      </c>
      <c r="H2989" s="10" t="s">
        <v>8626</v>
      </c>
      <c r="I2989" s="10" t="s">
        <v>8614</v>
      </c>
      <c r="J2989" s="10" t="s">
        <v>8591</v>
      </c>
      <c r="K2989" s="10" t="s">
        <v>8590</v>
      </c>
      <c r="L2989" s="10" t="s">
        <v>8592</v>
      </c>
      <c r="M2989" s="10" t="s">
        <v>8601</v>
      </c>
      <c r="N2989" s="12" t="s">
        <v>11</v>
      </c>
      <c r="O2989" s="12" t="s">
        <v>13</v>
      </c>
      <c r="P2989" s="12" t="s">
        <v>19</v>
      </c>
      <c r="Q2989" s="12" t="s">
        <v>15</v>
      </c>
      <c r="R2989" s="12" t="s">
        <v>14</v>
      </c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3">
        <f>ROUNDUP(SUM(VLOOKUP(F2989,'Pontuação 3.0'!A$2:B$11,2,FALSE),VLOOKUP(E2989,'Pontuação 3.0'!C$2:D$11,2,FALSE),VLOOKUP(H2989,'Pontuação 3.0'!I$2:J$11,2,FALSE),VLOOKUP(J2989,'Pontuação 3.0'!G$2:H$11,2,FALSE),VLOOKUP(G2989,'Pontuação 3.0'!E$2:F$11,2,FALSE),VLOOKUP(K2989,'Pontuação 3.0'!K$2:L$11,2,FALSE),VLOOKUP(L2989,'Pontuação 3.0'!M$2:N$13,2,FALSE)),0)</f>
        <v>2126</v>
      </c>
      <c r="AD2989" s="14">
        <f t="shared" si="1"/>
        <v>213</v>
      </c>
      <c r="AE2989" s="14" t="str">
        <f t="array" ref="AE2989">IFERROR(INDEX('Pontuação 3.0'!G$13:G$191, MATCH(AD2989, 'Pontuação 3.0'!F$13:F$191, 0)), "Faixa Indefinida")</f>
        <v>C</v>
      </c>
      <c r="AF2989" s="14">
        <f t="shared" si="2"/>
        <v>0</v>
      </c>
      <c r="AG2989" s="14">
        <f t="shared" si="3"/>
        <v>0</v>
      </c>
      <c r="AH2989" s="14">
        <f t="shared" si="4"/>
        <v>1</v>
      </c>
      <c r="AI2989" s="14">
        <f t="shared" si="5"/>
        <v>0</v>
      </c>
      <c r="AJ2989" s="10"/>
    </row>
    <row r="2990" ht="15.75" customHeight="1">
      <c r="A2990" s="9">
        <v>45697.0</v>
      </c>
      <c r="B2990" s="10" t="s">
        <v>61</v>
      </c>
      <c r="C2990" s="10" t="s">
        <v>6804</v>
      </c>
      <c r="D2990" s="11">
        <v>1.1986102984E10</v>
      </c>
      <c r="E2990" s="10" t="s">
        <v>8586</v>
      </c>
      <c r="F2990" s="10" t="s">
        <v>8587</v>
      </c>
      <c r="G2990" s="10" t="s">
        <v>8588</v>
      </c>
      <c r="H2990" s="10" t="s">
        <v>8598</v>
      </c>
      <c r="I2990" s="10" t="s">
        <v>8590</v>
      </c>
      <c r="J2990" s="10" t="s">
        <v>8617</v>
      </c>
      <c r="K2990" s="10" t="s">
        <v>8590</v>
      </c>
      <c r="L2990" s="10" t="s">
        <v>8592</v>
      </c>
      <c r="M2990" s="10" t="s">
        <v>8601</v>
      </c>
      <c r="N2990" s="12" t="s">
        <v>11</v>
      </c>
      <c r="O2990" s="12" t="s">
        <v>13</v>
      </c>
      <c r="P2990" s="12" t="s">
        <v>19</v>
      </c>
      <c r="Q2990" s="12" t="s">
        <v>15</v>
      </c>
      <c r="R2990" s="12" t="s">
        <v>14</v>
      </c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3">
        <f>ROUNDUP(SUM(VLOOKUP(F2990,'Pontuação 3.0'!A$2:B$11,2,FALSE),VLOOKUP(E2990,'Pontuação 3.0'!C$2:D$11,2,FALSE),VLOOKUP(H2990,'Pontuação 3.0'!I$2:J$11,2,FALSE),VLOOKUP(J2990,'Pontuação 3.0'!G$2:H$11,2,FALSE),VLOOKUP(G2990,'Pontuação 3.0'!E$2:F$11,2,FALSE),VLOOKUP(K2990,'Pontuação 3.0'!K$2:L$11,2,FALSE),VLOOKUP(L2990,'Pontuação 3.0'!M$2:N$13,2,FALSE)),0)</f>
        <v>2397</v>
      </c>
      <c r="AD2990" s="14">
        <f t="shared" si="1"/>
        <v>240</v>
      </c>
      <c r="AE2990" s="14" t="str">
        <f t="array" ref="AE2990">IFERROR(INDEX('Pontuação 3.0'!G$13:G$191, MATCH(AD2990, 'Pontuação 3.0'!F$13:F$191, 0)), "Faixa Indefinida")</f>
        <v>A</v>
      </c>
      <c r="AF2990" s="14">
        <f t="shared" si="2"/>
        <v>1</v>
      </c>
      <c r="AG2990" s="14">
        <f t="shared" si="3"/>
        <v>0</v>
      </c>
      <c r="AH2990" s="14">
        <f t="shared" si="4"/>
        <v>0</v>
      </c>
      <c r="AI2990" s="14">
        <f t="shared" si="5"/>
        <v>0</v>
      </c>
      <c r="AJ2990" s="10"/>
    </row>
    <row r="2991" ht="15.75" customHeight="1">
      <c r="A2991" s="9">
        <v>45697.0</v>
      </c>
      <c r="B2991" s="10" t="s">
        <v>6807</v>
      </c>
      <c r="C2991" s="10" t="s">
        <v>6808</v>
      </c>
      <c r="D2991" s="11">
        <v>6.2983348962E10</v>
      </c>
      <c r="E2991" s="10" t="s">
        <v>8586</v>
      </c>
      <c r="F2991" s="10" t="s">
        <v>8587</v>
      </c>
      <c r="G2991" s="10" t="s">
        <v>8588</v>
      </c>
      <c r="H2991" s="10" t="s">
        <v>8605</v>
      </c>
      <c r="I2991" s="10" t="s">
        <v>8590</v>
      </c>
      <c r="J2991" s="10" t="s">
        <v>8599</v>
      </c>
      <c r="K2991" s="10" t="s">
        <v>8590</v>
      </c>
      <c r="L2991" s="10" t="s">
        <v>8592</v>
      </c>
      <c r="M2991" s="10" t="s">
        <v>8621</v>
      </c>
      <c r="N2991" s="12" t="s">
        <v>11</v>
      </c>
      <c r="O2991" s="12" t="s">
        <v>13</v>
      </c>
      <c r="P2991" s="12" t="s">
        <v>22</v>
      </c>
      <c r="Q2991" s="12" t="s">
        <v>49</v>
      </c>
      <c r="R2991" s="12" t="s">
        <v>14</v>
      </c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3">
        <f>ROUNDUP(SUM(VLOOKUP(F2991,'Pontuação 3.0'!A$2:B$11,2,FALSE),VLOOKUP(E2991,'Pontuação 3.0'!C$2:D$11,2,FALSE),VLOOKUP(H2991,'Pontuação 3.0'!I$2:J$11,2,FALSE),VLOOKUP(J2991,'Pontuação 3.0'!G$2:H$11,2,FALSE),VLOOKUP(G2991,'Pontuação 3.0'!E$2:F$11,2,FALSE),VLOOKUP(K2991,'Pontuação 3.0'!K$2:L$11,2,FALSE),VLOOKUP(L2991,'Pontuação 3.0'!M$2:N$13,2,FALSE)),0)</f>
        <v>2058</v>
      </c>
      <c r="AD2991" s="14">
        <f t="shared" si="1"/>
        <v>206</v>
      </c>
      <c r="AE2991" s="14" t="str">
        <f t="array" ref="AE2991">IFERROR(INDEX('Pontuação 3.0'!G$13:G$191, MATCH(AD2991, 'Pontuação 3.0'!F$13:F$191, 0)), "Faixa Indefinida")</f>
        <v>C</v>
      </c>
      <c r="AF2991" s="14">
        <f t="shared" si="2"/>
        <v>0</v>
      </c>
      <c r="AG2991" s="14">
        <f t="shared" si="3"/>
        <v>0</v>
      </c>
      <c r="AH2991" s="14">
        <f t="shared" si="4"/>
        <v>1</v>
      </c>
      <c r="AI2991" s="14">
        <f t="shared" si="5"/>
        <v>0</v>
      </c>
      <c r="AJ2991" s="10"/>
    </row>
    <row r="2992" ht="15.75" customHeight="1">
      <c r="A2992" s="9">
        <v>45697.0</v>
      </c>
      <c r="B2992" s="10" t="s">
        <v>6809</v>
      </c>
      <c r="C2992" s="10" t="s">
        <v>6810</v>
      </c>
      <c r="D2992" s="11">
        <v>6.298122021E10</v>
      </c>
      <c r="E2992" s="10" t="s">
        <v>8586</v>
      </c>
      <c r="F2992" s="10" t="s">
        <v>8631</v>
      </c>
      <c r="G2992" s="10" t="s">
        <v>8623</v>
      </c>
      <c r="H2992" s="10" t="s">
        <v>8626</v>
      </c>
      <c r="I2992" s="10" t="s">
        <v>8590</v>
      </c>
      <c r="J2992" s="10" t="s">
        <v>8591</v>
      </c>
      <c r="K2992" s="10" t="s">
        <v>8606</v>
      </c>
      <c r="L2992" s="10" t="s">
        <v>8615</v>
      </c>
      <c r="M2992" s="10" t="s">
        <v>8601</v>
      </c>
      <c r="N2992" s="12" t="s">
        <v>11</v>
      </c>
      <c r="O2992" s="12" t="s">
        <v>13</v>
      </c>
      <c r="P2992" s="12" t="s">
        <v>19</v>
      </c>
      <c r="Q2992" s="12" t="s">
        <v>15</v>
      </c>
      <c r="R2992" s="12" t="s">
        <v>14</v>
      </c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3">
        <f>ROUNDUP(SUM(VLOOKUP(F2992,'Pontuação 3.0'!A$2:B$11,2,FALSE),VLOOKUP(E2992,'Pontuação 3.0'!C$2:D$11,2,FALSE),VLOOKUP(H2992,'Pontuação 3.0'!I$2:J$11,2,FALSE),VLOOKUP(J2992,'Pontuação 3.0'!G$2:H$11,2,FALSE),VLOOKUP(G2992,'Pontuação 3.0'!E$2:F$11,2,FALSE),VLOOKUP(K2992,'Pontuação 3.0'!K$2:L$11,2,FALSE),VLOOKUP(L2992,'Pontuação 3.0'!M$2:N$13,2,FALSE)),0)</f>
        <v>2518</v>
      </c>
      <c r="AD2992" s="14">
        <f t="shared" si="1"/>
        <v>252</v>
      </c>
      <c r="AE2992" s="14" t="str">
        <f t="array" ref="AE2992">IFERROR(INDEX('Pontuação 3.0'!G$13:G$191, MATCH(AD2992, 'Pontuação 3.0'!F$13:F$191, 0)), "Faixa Indefinida")</f>
        <v>A</v>
      </c>
      <c r="AF2992" s="14">
        <f t="shared" si="2"/>
        <v>1</v>
      </c>
      <c r="AG2992" s="14">
        <f t="shared" si="3"/>
        <v>0</v>
      </c>
      <c r="AH2992" s="14">
        <f t="shared" si="4"/>
        <v>0</v>
      </c>
      <c r="AI2992" s="14">
        <f t="shared" si="5"/>
        <v>0</v>
      </c>
      <c r="AJ2992" s="10"/>
    </row>
    <row r="2993" ht="15.75" customHeight="1">
      <c r="A2993" s="9">
        <v>45697.0</v>
      </c>
      <c r="B2993" s="10" t="s">
        <v>367</v>
      </c>
      <c r="C2993" s="10" t="s">
        <v>6811</v>
      </c>
      <c r="D2993" s="11">
        <v>3.2991091904E10</v>
      </c>
      <c r="E2993" s="10" t="s">
        <v>8586</v>
      </c>
      <c r="F2993" s="10" t="s">
        <v>8587</v>
      </c>
      <c r="G2993" s="10" t="s">
        <v>8588</v>
      </c>
      <c r="H2993" s="10" t="s">
        <v>8589</v>
      </c>
      <c r="I2993" s="10" t="s">
        <v>8614</v>
      </c>
      <c r="J2993" s="10" t="s">
        <v>8591</v>
      </c>
      <c r="K2993" s="10" t="s">
        <v>8590</v>
      </c>
      <c r="L2993" s="10" t="s">
        <v>8629</v>
      </c>
      <c r="M2993" s="10" t="s">
        <v>8625</v>
      </c>
      <c r="N2993" s="12" t="s">
        <v>11</v>
      </c>
      <c r="O2993" s="12" t="s">
        <v>13</v>
      </c>
      <c r="P2993" s="12" t="s">
        <v>19</v>
      </c>
      <c r="Q2993" s="12" t="s">
        <v>49</v>
      </c>
      <c r="R2993" s="12" t="s">
        <v>14</v>
      </c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3">
        <f>ROUNDUP(SUM(VLOOKUP(F2993,'Pontuação 3.0'!A$2:B$11,2,FALSE),VLOOKUP(E2993,'Pontuação 3.0'!C$2:D$11,2,FALSE),VLOOKUP(H2993,'Pontuação 3.0'!I$2:J$11,2,FALSE),VLOOKUP(J2993,'Pontuação 3.0'!G$2:H$11,2,FALSE),VLOOKUP(G2993,'Pontuação 3.0'!E$2:F$11,2,FALSE),VLOOKUP(K2993,'Pontuação 3.0'!K$2:L$11,2,FALSE),VLOOKUP(L2993,'Pontuação 3.0'!M$2:N$13,2,FALSE)),0)</f>
        <v>2339</v>
      </c>
      <c r="AD2993" s="14">
        <f t="shared" si="1"/>
        <v>234</v>
      </c>
      <c r="AE2993" s="14" t="str">
        <f t="array" ref="AE2993">IFERROR(INDEX('Pontuação 3.0'!G$13:G$191, MATCH(AD2993, 'Pontuação 3.0'!F$13:F$191, 0)), "Faixa Indefinida")</f>
        <v>B</v>
      </c>
      <c r="AF2993" s="14">
        <f t="shared" si="2"/>
        <v>0</v>
      </c>
      <c r="AG2993" s="14">
        <f t="shared" si="3"/>
        <v>1</v>
      </c>
      <c r="AH2993" s="14">
        <f t="shared" si="4"/>
        <v>0</v>
      </c>
      <c r="AI2993" s="14">
        <f t="shared" si="5"/>
        <v>0</v>
      </c>
      <c r="AJ2993" s="10"/>
    </row>
    <row r="2994" ht="15.75" customHeight="1">
      <c r="A2994" s="9">
        <v>45697.0</v>
      </c>
      <c r="B2994" s="10" t="s">
        <v>6812</v>
      </c>
      <c r="C2994" s="10" t="s">
        <v>6813</v>
      </c>
      <c r="D2994" s="15" t="s">
        <v>8809</v>
      </c>
      <c r="E2994" s="10" t="s">
        <v>8586</v>
      </c>
      <c r="F2994" s="10" t="s">
        <v>8587</v>
      </c>
      <c r="G2994" s="10" t="s">
        <v>8616</v>
      </c>
      <c r="H2994" s="10" t="s">
        <v>8598</v>
      </c>
      <c r="I2994" s="10" t="s">
        <v>8590</v>
      </c>
      <c r="J2994" s="10" t="s">
        <v>8617</v>
      </c>
      <c r="K2994" s="10" t="s">
        <v>8590</v>
      </c>
      <c r="L2994" s="10" t="s">
        <v>8615</v>
      </c>
      <c r="M2994" s="10" t="s">
        <v>8611</v>
      </c>
      <c r="N2994" s="12" t="s">
        <v>11</v>
      </c>
      <c r="O2994" s="12" t="s">
        <v>13</v>
      </c>
      <c r="P2994" s="12" t="s">
        <v>19</v>
      </c>
      <c r="Q2994" s="12" t="s">
        <v>49</v>
      </c>
      <c r="R2994" s="12" t="s">
        <v>14</v>
      </c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3">
        <f>ROUNDUP(SUM(VLOOKUP(F2994,'Pontuação 3.0'!A$2:B$11,2,FALSE),VLOOKUP(E2994,'Pontuação 3.0'!C$2:D$11,2,FALSE),VLOOKUP(H2994,'Pontuação 3.0'!I$2:J$11,2,FALSE),VLOOKUP(J2994,'Pontuação 3.0'!G$2:H$11,2,FALSE),VLOOKUP(G2994,'Pontuação 3.0'!E$2:F$11,2,FALSE),VLOOKUP(K2994,'Pontuação 3.0'!K$2:L$11,2,FALSE),VLOOKUP(L2994,'Pontuação 3.0'!M$2:N$13,2,FALSE)),0)</f>
        <v>2577</v>
      </c>
      <c r="AD2994" s="14">
        <f t="shared" si="1"/>
        <v>258</v>
      </c>
      <c r="AE2994" s="14" t="str">
        <f t="array" ref="AE2994">IFERROR(INDEX('Pontuação 3.0'!G$13:G$191, MATCH(AD2994, 'Pontuação 3.0'!F$13:F$191, 0)), "Faixa Indefinida")</f>
        <v>A</v>
      </c>
      <c r="AF2994" s="14">
        <f t="shared" si="2"/>
        <v>1</v>
      </c>
      <c r="AG2994" s="14">
        <f t="shared" si="3"/>
        <v>0</v>
      </c>
      <c r="AH2994" s="14">
        <f t="shared" si="4"/>
        <v>0</v>
      </c>
      <c r="AI2994" s="14">
        <f t="shared" si="5"/>
        <v>0</v>
      </c>
      <c r="AJ2994" s="10"/>
    </row>
    <row r="2995" ht="15.75" customHeight="1">
      <c r="A2995" s="9">
        <v>45697.0</v>
      </c>
      <c r="B2995" s="10" t="s">
        <v>858</v>
      </c>
      <c r="C2995" s="10" t="s">
        <v>6814</v>
      </c>
      <c r="D2995" s="11">
        <v>7.1992079543E10</v>
      </c>
      <c r="E2995" s="10" t="s">
        <v>8586</v>
      </c>
      <c r="F2995" s="10" t="s">
        <v>8596</v>
      </c>
      <c r="G2995" s="10" t="s">
        <v>8628</v>
      </c>
      <c r="H2995" s="10" t="s">
        <v>8626</v>
      </c>
      <c r="I2995" s="10" t="s">
        <v>8590</v>
      </c>
      <c r="J2995" s="10" t="s">
        <v>8599</v>
      </c>
      <c r="K2995" s="10" t="s">
        <v>8590</v>
      </c>
      <c r="L2995" s="10" t="s">
        <v>8615</v>
      </c>
      <c r="M2995" s="10" t="s">
        <v>8593</v>
      </c>
      <c r="N2995" s="12" t="s">
        <v>11</v>
      </c>
      <c r="O2995" s="12" t="s">
        <v>13</v>
      </c>
      <c r="P2995" s="12" t="s">
        <v>19</v>
      </c>
      <c r="Q2995" s="12" t="s">
        <v>15</v>
      </c>
      <c r="R2995" s="12" t="s">
        <v>14</v>
      </c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3">
        <f>ROUNDUP(SUM(VLOOKUP(F2995,'Pontuação 3.0'!A$2:B$11,2,FALSE),VLOOKUP(E2995,'Pontuação 3.0'!C$2:D$11,2,FALSE),VLOOKUP(H2995,'Pontuação 3.0'!I$2:J$11,2,FALSE),VLOOKUP(J2995,'Pontuação 3.0'!G$2:H$11,2,FALSE),VLOOKUP(G2995,'Pontuação 3.0'!E$2:F$11,2,FALSE),VLOOKUP(K2995,'Pontuação 3.0'!K$2:L$11,2,FALSE),VLOOKUP(L2995,'Pontuação 3.0'!M$2:N$13,2,FALSE)),0)</f>
        <v>1777</v>
      </c>
      <c r="AD2995" s="14">
        <f t="shared" si="1"/>
        <v>178</v>
      </c>
      <c r="AE2995" s="14" t="str">
        <f t="array" ref="AE2995">IFERROR(INDEX('Pontuação 3.0'!G$13:G$191, MATCH(AD2995, 'Pontuação 3.0'!F$13:F$191, 0)), "Faixa Indefinida")</f>
        <v>D</v>
      </c>
      <c r="AF2995" s="14">
        <f t="shared" si="2"/>
        <v>0</v>
      </c>
      <c r="AG2995" s="14">
        <f t="shared" si="3"/>
        <v>0</v>
      </c>
      <c r="AH2995" s="14">
        <f t="shared" si="4"/>
        <v>0</v>
      </c>
      <c r="AI2995" s="14">
        <f t="shared" si="5"/>
        <v>1</v>
      </c>
      <c r="AJ2995" s="10"/>
    </row>
    <row r="2996" ht="15.75" customHeight="1">
      <c r="A2996" s="9">
        <v>45697.0</v>
      </c>
      <c r="B2996" s="10" t="s">
        <v>6815</v>
      </c>
      <c r="C2996" s="10" t="s">
        <v>6816</v>
      </c>
      <c r="D2996" s="10" t="s">
        <v>6817</v>
      </c>
      <c r="E2996" s="10" t="s">
        <v>8586</v>
      </c>
      <c r="F2996" s="10" t="s">
        <v>8587</v>
      </c>
      <c r="G2996" s="10" t="s">
        <v>8588</v>
      </c>
      <c r="H2996" s="10" t="s">
        <v>8598</v>
      </c>
      <c r="I2996" s="10" t="s">
        <v>8590</v>
      </c>
      <c r="J2996" s="10" t="s">
        <v>8599</v>
      </c>
      <c r="K2996" s="10" t="s">
        <v>8606</v>
      </c>
      <c r="L2996" s="10" t="s">
        <v>8592</v>
      </c>
      <c r="M2996" s="10" t="s">
        <v>8611</v>
      </c>
      <c r="N2996" s="12" t="s">
        <v>11</v>
      </c>
      <c r="O2996" s="12" t="s">
        <v>13</v>
      </c>
      <c r="P2996" s="12" t="s">
        <v>22</v>
      </c>
      <c r="Q2996" s="12" t="s">
        <v>49</v>
      </c>
      <c r="R2996" s="12" t="s">
        <v>14</v>
      </c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3">
        <f>ROUNDUP(SUM(VLOOKUP(F2996,'Pontuação 3.0'!A$2:B$11,2,FALSE),VLOOKUP(E2996,'Pontuação 3.0'!C$2:D$11,2,FALSE),VLOOKUP(H2996,'Pontuação 3.0'!I$2:J$11,2,FALSE),VLOOKUP(J2996,'Pontuação 3.0'!G$2:H$11,2,FALSE),VLOOKUP(G2996,'Pontuação 3.0'!E$2:F$11,2,FALSE),VLOOKUP(K2996,'Pontuação 3.0'!K$2:L$11,2,FALSE),VLOOKUP(L2996,'Pontuação 3.0'!M$2:N$13,2,FALSE)),0)</f>
        <v>2383</v>
      </c>
      <c r="AD2996" s="14">
        <f t="shared" si="1"/>
        <v>238</v>
      </c>
      <c r="AE2996" s="14" t="str">
        <f t="array" ref="AE2996">IFERROR(INDEX('Pontuação 3.0'!G$13:G$191, MATCH(AD2996, 'Pontuação 3.0'!F$13:F$191, 0)), "Faixa Indefinida")</f>
        <v>A</v>
      </c>
      <c r="AF2996" s="14">
        <f t="shared" si="2"/>
        <v>1</v>
      </c>
      <c r="AG2996" s="14">
        <f t="shared" si="3"/>
        <v>0</v>
      </c>
      <c r="AH2996" s="14">
        <f t="shared" si="4"/>
        <v>0</v>
      </c>
      <c r="AI2996" s="14">
        <f t="shared" si="5"/>
        <v>0</v>
      </c>
      <c r="AJ2996" s="10"/>
    </row>
    <row r="2997" ht="15.75" customHeight="1">
      <c r="A2997" s="9">
        <v>45697.0</v>
      </c>
      <c r="B2997" s="10" t="s">
        <v>6818</v>
      </c>
      <c r="C2997" s="10" t="s">
        <v>6819</v>
      </c>
      <c r="D2997" s="11">
        <v>4.7999825361E10</v>
      </c>
      <c r="E2997" s="10" t="s">
        <v>8622</v>
      </c>
      <c r="F2997" s="10" t="s">
        <v>8587</v>
      </c>
      <c r="G2997" s="10" t="s">
        <v>8588</v>
      </c>
      <c r="H2997" s="10" t="s">
        <v>8598</v>
      </c>
      <c r="I2997" s="10" t="s">
        <v>8590</v>
      </c>
      <c r="J2997" s="10" t="s">
        <v>8617</v>
      </c>
      <c r="K2997" s="10" t="s">
        <v>8590</v>
      </c>
      <c r="L2997" s="10" t="s">
        <v>8615</v>
      </c>
      <c r="M2997" s="10" t="s">
        <v>8601</v>
      </c>
      <c r="N2997" s="12" t="s">
        <v>11</v>
      </c>
      <c r="O2997" s="12" t="s">
        <v>13</v>
      </c>
      <c r="P2997" s="12" t="s">
        <v>39</v>
      </c>
      <c r="Q2997" s="12" t="s">
        <v>15</v>
      </c>
      <c r="R2997" s="12" t="s">
        <v>14</v>
      </c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3">
        <f>ROUNDUP(SUM(VLOOKUP(F2997,'Pontuação 3.0'!A$2:B$11,2,FALSE),VLOOKUP(E2997,'Pontuação 3.0'!C$2:D$11,2,FALSE),VLOOKUP(H2997,'Pontuação 3.0'!I$2:J$11,2,FALSE),VLOOKUP(J2997,'Pontuação 3.0'!G$2:H$11,2,FALSE),VLOOKUP(G2997,'Pontuação 3.0'!E$2:F$11,2,FALSE),VLOOKUP(K2997,'Pontuação 3.0'!K$2:L$11,2,FALSE),VLOOKUP(L2997,'Pontuação 3.0'!M$2:N$13,2,FALSE)),0)</f>
        <v>2453</v>
      </c>
      <c r="AD2997" s="14">
        <f t="shared" si="1"/>
        <v>245</v>
      </c>
      <c r="AE2997" s="14" t="str">
        <f t="array" ref="AE2997">IFERROR(INDEX('Pontuação 3.0'!G$13:G$191, MATCH(AD2997, 'Pontuação 3.0'!F$13:F$191, 0)), "Faixa Indefinida")</f>
        <v>A</v>
      </c>
      <c r="AF2997" s="14">
        <f t="shared" si="2"/>
        <v>1</v>
      </c>
      <c r="AG2997" s="14">
        <f t="shared" si="3"/>
        <v>0</v>
      </c>
      <c r="AH2997" s="14">
        <f t="shared" si="4"/>
        <v>0</v>
      </c>
      <c r="AI2997" s="14">
        <f t="shared" si="5"/>
        <v>0</v>
      </c>
      <c r="AJ2997" s="10"/>
    </row>
    <row r="2998" ht="15.75" customHeight="1">
      <c r="A2998" s="9">
        <v>45697.0</v>
      </c>
      <c r="B2998" s="10" t="s">
        <v>207</v>
      </c>
      <c r="C2998" s="10" t="s">
        <v>6820</v>
      </c>
      <c r="D2998" s="11">
        <v>1.6999613896E10</v>
      </c>
      <c r="E2998" s="10" t="s">
        <v>8586</v>
      </c>
      <c r="F2998" s="10" t="s">
        <v>8587</v>
      </c>
      <c r="G2998" s="10" t="s">
        <v>8588</v>
      </c>
      <c r="H2998" s="10" t="s">
        <v>8598</v>
      </c>
      <c r="I2998" s="10" t="s">
        <v>8614</v>
      </c>
      <c r="J2998" s="10" t="s">
        <v>8591</v>
      </c>
      <c r="K2998" s="10" t="s">
        <v>8590</v>
      </c>
      <c r="L2998" s="10" t="s">
        <v>8600</v>
      </c>
      <c r="M2998" s="10" t="s">
        <v>8611</v>
      </c>
      <c r="N2998" s="12" t="s">
        <v>11</v>
      </c>
      <c r="O2998" s="12" t="s">
        <v>13</v>
      </c>
      <c r="P2998" s="12" t="s">
        <v>39</v>
      </c>
      <c r="Q2998" s="12" t="s">
        <v>15</v>
      </c>
      <c r="R2998" s="12" t="s">
        <v>14</v>
      </c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3">
        <f>ROUNDUP(SUM(VLOOKUP(F2998,'Pontuação 3.0'!A$2:B$11,2,FALSE),VLOOKUP(E2998,'Pontuação 3.0'!C$2:D$11,2,FALSE),VLOOKUP(H2998,'Pontuação 3.0'!I$2:J$11,2,FALSE),VLOOKUP(J2998,'Pontuação 3.0'!G$2:H$11,2,FALSE),VLOOKUP(G2998,'Pontuação 3.0'!E$2:F$11,2,FALSE),VLOOKUP(K2998,'Pontuação 3.0'!K$2:L$11,2,FALSE),VLOOKUP(L2998,'Pontuação 3.0'!M$2:N$13,2,FALSE)),0)</f>
        <v>2468</v>
      </c>
      <c r="AD2998" s="14">
        <f t="shared" si="1"/>
        <v>247</v>
      </c>
      <c r="AE2998" s="14" t="str">
        <f t="array" ref="AE2998">IFERROR(INDEX('Pontuação 3.0'!G$13:G$191, MATCH(AD2998, 'Pontuação 3.0'!F$13:F$191, 0)), "Faixa Indefinida")</f>
        <v>A</v>
      </c>
      <c r="AF2998" s="14">
        <f t="shared" si="2"/>
        <v>1</v>
      </c>
      <c r="AG2998" s="14">
        <f t="shared" si="3"/>
        <v>0</v>
      </c>
      <c r="AH2998" s="14">
        <f t="shared" si="4"/>
        <v>0</v>
      </c>
      <c r="AI2998" s="14">
        <f t="shared" si="5"/>
        <v>0</v>
      </c>
      <c r="AJ2998" s="10"/>
    </row>
    <row r="2999" ht="15.75" customHeight="1">
      <c r="A2999" s="9">
        <v>45697.0</v>
      </c>
      <c r="B2999" s="10" t="s">
        <v>6823</v>
      </c>
      <c r="C2999" s="10" t="s">
        <v>6824</v>
      </c>
      <c r="D2999" s="11">
        <v>2.7996280679E10</v>
      </c>
      <c r="E2999" s="10" t="s">
        <v>8586</v>
      </c>
      <c r="F2999" s="10" t="s">
        <v>8631</v>
      </c>
      <c r="G2999" s="10" t="s">
        <v>8620</v>
      </c>
      <c r="H2999" s="10" t="s">
        <v>8626</v>
      </c>
      <c r="I2999" s="10" t="s">
        <v>8590</v>
      </c>
      <c r="J2999" s="10" t="s">
        <v>8599</v>
      </c>
      <c r="K2999" s="10" t="s">
        <v>8606</v>
      </c>
      <c r="L2999" s="10" t="s">
        <v>8615</v>
      </c>
      <c r="M2999" s="10" t="s">
        <v>8593</v>
      </c>
      <c r="N2999" s="12" t="s">
        <v>11</v>
      </c>
      <c r="O2999" s="12" t="s">
        <v>13</v>
      </c>
      <c r="P2999" s="12" t="s">
        <v>19</v>
      </c>
      <c r="Q2999" s="12" t="s">
        <v>15</v>
      </c>
      <c r="R2999" s="12" t="s">
        <v>14</v>
      </c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3">
        <f>ROUNDUP(SUM(VLOOKUP(F2999,'Pontuação 3.0'!A$2:B$11,2,FALSE),VLOOKUP(E2999,'Pontuação 3.0'!C$2:D$11,2,FALSE),VLOOKUP(H2999,'Pontuação 3.0'!I$2:J$11,2,FALSE),VLOOKUP(J2999,'Pontuação 3.0'!G$2:H$11,2,FALSE),VLOOKUP(G2999,'Pontuação 3.0'!E$2:F$11,2,FALSE),VLOOKUP(K2999,'Pontuação 3.0'!K$2:L$11,2,FALSE),VLOOKUP(L2999,'Pontuação 3.0'!M$2:N$13,2,FALSE)),0)</f>
        <v>2166</v>
      </c>
      <c r="AD2999" s="14">
        <f t="shared" si="1"/>
        <v>217</v>
      </c>
      <c r="AE2999" s="14" t="str">
        <f t="array" ref="AE2999">IFERROR(INDEX('Pontuação 3.0'!G$13:G$191, MATCH(AD2999, 'Pontuação 3.0'!F$13:F$191, 0)), "Faixa Indefinida")</f>
        <v>B</v>
      </c>
      <c r="AF2999" s="14">
        <f t="shared" si="2"/>
        <v>0</v>
      </c>
      <c r="AG2999" s="14">
        <f t="shared" si="3"/>
        <v>1</v>
      </c>
      <c r="AH2999" s="14">
        <f t="shared" si="4"/>
        <v>0</v>
      </c>
      <c r="AI2999" s="14">
        <f t="shared" si="5"/>
        <v>0</v>
      </c>
      <c r="AJ2999" s="10"/>
    </row>
    <row r="3000" ht="15.75" customHeight="1">
      <c r="A3000" s="9">
        <v>45697.0</v>
      </c>
      <c r="B3000" s="10" t="s">
        <v>6825</v>
      </c>
      <c r="C3000" s="10" t="s">
        <v>6826</v>
      </c>
      <c r="D3000" s="11">
        <v>8.4996625889E10</v>
      </c>
      <c r="E3000" s="10" t="s">
        <v>8586</v>
      </c>
      <c r="F3000" s="10" t="s">
        <v>8587</v>
      </c>
      <c r="G3000" s="10" t="s">
        <v>8628</v>
      </c>
      <c r="H3000" s="10" t="s">
        <v>8626</v>
      </c>
      <c r="I3000" s="10" t="s">
        <v>8614</v>
      </c>
      <c r="J3000" s="10" t="s">
        <v>8599</v>
      </c>
      <c r="K3000" s="10" t="s">
        <v>8590</v>
      </c>
      <c r="L3000" s="10" t="s">
        <v>8592</v>
      </c>
      <c r="M3000" s="10" t="s">
        <v>8621</v>
      </c>
      <c r="N3000" s="12" t="s">
        <v>11</v>
      </c>
      <c r="O3000" s="12" t="s">
        <v>13</v>
      </c>
      <c r="P3000" s="12" t="s">
        <v>114</v>
      </c>
      <c r="Q3000" s="12" t="s">
        <v>45</v>
      </c>
      <c r="R3000" s="12" t="s">
        <v>14</v>
      </c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3">
        <f>ROUNDUP(SUM(VLOOKUP(F3000,'Pontuação 3.0'!A$2:B$11,2,FALSE),VLOOKUP(E3000,'Pontuação 3.0'!C$2:D$11,2,FALSE),VLOOKUP(H3000,'Pontuação 3.0'!I$2:J$11,2,FALSE),VLOOKUP(J3000,'Pontuação 3.0'!G$2:H$11,2,FALSE),VLOOKUP(G3000,'Pontuação 3.0'!E$2:F$11,2,FALSE),VLOOKUP(K3000,'Pontuação 3.0'!K$2:L$11,2,FALSE),VLOOKUP(L3000,'Pontuação 3.0'!M$2:N$13,2,FALSE)),0)</f>
        <v>1824</v>
      </c>
      <c r="AD3000" s="14">
        <f t="shared" si="1"/>
        <v>182</v>
      </c>
      <c r="AE3000" s="14" t="str">
        <f t="array" ref="AE3000">IFERROR(INDEX('Pontuação 3.0'!G$13:G$191, MATCH(AD3000, 'Pontuação 3.0'!F$13:F$191, 0)), "Faixa Indefinida")</f>
        <v>D</v>
      </c>
      <c r="AF3000" s="14">
        <f t="shared" si="2"/>
        <v>0</v>
      </c>
      <c r="AG3000" s="14">
        <f t="shared" si="3"/>
        <v>0</v>
      </c>
      <c r="AH3000" s="14">
        <f t="shared" si="4"/>
        <v>0</v>
      </c>
      <c r="AI3000" s="14">
        <f t="shared" si="5"/>
        <v>1</v>
      </c>
      <c r="AJ3000" s="10"/>
    </row>
    <row r="3001" ht="15.75" customHeight="1">
      <c r="A3001" s="9">
        <v>45697.0</v>
      </c>
      <c r="B3001" s="10" t="s">
        <v>6828</v>
      </c>
      <c r="C3001" s="10" t="s">
        <v>6829</v>
      </c>
      <c r="D3001" s="11">
        <v>6.7996514422E10</v>
      </c>
      <c r="E3001" s="10" t="s">
        <v>8586</v>
      </c>
      <c r="F3001" s="10" t="s">
        <v>8596</v>
      </c>
      <c r="G3001" s="10" t="s">
        <v>8588</v>
      </c>
      <c r="H3001" s="10" t="s">
        <v>8605</v>
      </c>
      <c r="I3001" s="10" t="s">
        <v>8590</v>
      </c>
      <c r="J3001" s="10" t="s">
        <v>8599</v>
      </c>
      <c r="K3001" s="10" t="s">
        <v>8590</v>
      </c>
      <c r="L3001" s="10" t="s">
        <v>8592</v>
      </c>
      <c r="M3001" s="10" t="s">
        <v>8601</v>
      </c>
      <c r="N3001" s="12" t="s">
        <v>11</v>
      </c>
      <c r="O3001" s="12" t="s">
        <v>13</v>
      </c>
      <c r="P3001" s="12" t="s">
        <v>19</v>
      </c>
      <c r="Q3001" s="12" t="s">
        <v>386</v>
      </c>
      <c r="R3001" s="12" t="s">
        <v>23</v>
      </c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3">
        <f>ROUNDUP(SUM(VLOOKUP(F3001,'Pontuação 3.0'!A$2:B$11,2,FALSE),VLOOKUP(E3001,'Pontuação 3.0'!C$2:D$11,2,FALSE),VLOOKUP(H3001,'Pontuação 3.0'!I$2:J$11,2,FALSE),VLOOKUP(J3001,'Pontuação 3.0'!G$2:H$11,2,FALSE),VLOOKUP(G3001,'Pontuação 3.0'!E$2:F$11,2,FALSE),VLOOKUP(K3001,'Pontuação 3.0'!K$2:L$11,2,FALSE),VLOOKUP(L3001,'Pontuação 3.0'!M$2:N$13,2,FALSE)),0)</f>
        <v>1925</v>
      </c>
      <c r="AD3001" s="14">
        <f t="shared" si="1"/>
        <v>193</v>
      </c>
      <c r="AE3001" s="14" t="str">
        <f t="array" ref="AE3001">IFERROR(INDEX('Pontuação 3.0'!G$13:G$191, MATCH(AD3001, 'Pontuação 3.0'!F$13:F$191, 0)), "Faixa Indefinida")</f>
        <v>C</v>
      </c>
      <c r="AF3001" s="14">
        <f t="shared" si="2"/>
        <v>0</v>
      </c>
      <c r="AG3001" s="14">
        <f t="shared" si="3"/>
        <v>0</v>
      </c>
      <c r="AH3001" s="14">
        <f t="shared" si="4"/>
        <v>1</v>
      </c>
      <c r="AI3001" s="14">
        <f t="shared" si="5"/>
        <v>0</v>
      </c>
      <c r="AJ3001" s="10"/>
    </row>
    <row r="3002" ht="15.75" customHeight="1">
      <c r="A3002" s="9">
        <v>45697.0</v>
      </c>
      <c r="B3002" s="10" t="s">
        <v>6830</v>
      </c>
      <c r="C3002" s="10" t="s">
        <v>6831</v>
      </c>
      <c r="D3002" s="11">
        <v>8.4999475797E10</v>
      </c>
      <c r="E3002" s="10" t="s">
        <v>8622</v>
      </c>
      <c r="F3002" s="10" t="s">
        <v>8596</v>
      </c>
      <c r="G3002" s="10" t="s">
        <v>8588</v>
      </c>
      <c r="H3002" s="10" t="s">
        <v>8598</v>
      </c>
      <c r="I3002" s="10" t="s">
        <v>8590</v>
      </c>
      <c r="J3002" s="10" t="s">
        <v>8599</v>
      </c>
      <c r="K3002" s="10" t="s">
        <v>8590</v>
      </c>
      <c r="L3002" s="10" t="s">
        <v>8592</v>
      </c>
      <c r="M3002" s="10" t="s">
        <v>8601</v>
      </c>
      <c r="N3002" s="12" t="s">
        <v>11</v>
      </c>
      <c r="O3002" s="12" t="s">
        <v>13</v>
      </c>
      <c r="P3002" s="12" t="s">
        <v>19</v>
      </c>
      <c r="Q3002" s="12" t="s">
        <v>49</v>
      </c>
      <c r="R3002" s="12" t="s">
        <v>14</v>
      </c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3">
        <f>ROUNDUP(SUM(VLOOKUP(F3002,'Pontuação 3.0'!A$2:B$11,2,FALSE),VLOOKUP(E3002,'Pontuação 3.0'!C$2:D$11,2,FALSE),VLOOKUP(H3002,'Pontuação 3.0'!I$2:J$11,2,FALSE),VLOOKUP(J3002,'Pontuação 3.0'!G$2:H$11,2,FALSE),VLOOKUP(G3002,'Pontuação 3.0'!E$2:F$11,2,FALSE),VLOOKUP(K3002,'Pontuação 3.0'!K$2:L$11,2,FALSE),VLOOKUP(L3002,'Pontuação 3.0'!M$2:N$13,2,FALSE)),0)</f>
        <v>1959</v>
      </c>
      <c r="AD3002" s="14">
        <f t="shared" si="1"/>
        <v>196</v>
      </c>
      <c r="AE3002" s="14" t="str">
        <f t="array" ref="AE3002">IFERROR(INDEX('Pontuação 3.0'!G$13:G$191, MATCH(AD3002, 'Pontuação 3.0'!F$13:F$191, 0)), "Faixa Indefinida")</f>
        <v>C</v>
      </c>
      <c r="AF3002" s="14">
        <f t="shared" si="2"/>
        <v>0</v>
      </c>
      <c r="AG3002" s="14">
        <f t="shared" si="3"/>
        <v>0</v>
      </c>
      <c r="AH3002" s="14">
        <f t="shared" si="4"/>
        <v>1</v>
      </c>
      <c r="AI3002" s="14">
        <f t="shared" si="5"/>
        <v>0</v>
      </c>
      <c r="AJ3002" s="10"/>
    </row>
    <row r="3003" ht="15.75" customHeight="1">
      <c r="A3003" s="9">
        <v>45697.0</v>
      </c>
      <c r="B3003" s="10" t="s">
        <v>152</v>
      </c>
      <c r="C3003" s="10" t="s">
        <v>6827</v>
      </c>
      <c r="D3003" s="11">
        <v>1.9996098438E10</v>
      </c>
      <c r="E3003" s="10" t="s">
        <v>8586</v>
      </c>
      <c r="F3003" s="10" t="s">
        <v>8596</v>
      </c>
      <c r="G3003" s="10" t="s">
        <v>8588</v>
      </c>
      <c r="H3003" s="10" t="s">
        <v>8598</v>
      </c>
      <c r="I3003" s="10" t="s">
        <v>8590</v>
      </c>
      <c r="J3003" s="10" t="s">
        <v>8599</v>
      </c>
      <c r="K3003" s="10" t="s">
        <v>8590</v>
      </c>
      <c r="L3003" s="10" t="s">
        <v>8592</v>
      </c>
      <c r="M3003" s="10" t="s">
        <v>8611</v>
      </c>
      <c r="N3003" s="12" t="s">
        <v>11</v>
      </c>
      <c r="O3003" s="12" t="s">
        <v>13</v>
      </c>
      <c r="P3003" s="12" t="s">
        <v>68</v>
      </c>
      <c r="Q3003" s="12" t="s">
        <v>49</v>
      </c>
      <c r="R3003" s="12" t="s">
        <v>23</v>
      </c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3">
        <f>ROUNDUP(SUM(VLOOKUP(F3003,'Pontuação 3.0'!A$2:B$11,2,FALSE),VLOOKUP(E3003,'Pontuação 3.0'!C$2:D$11,2,FALSE),VLOOKUP(H3003,'Pontuação 3.0'!I$2:J$11,2,FALSE),VLOOKUP(J3003,'Pontuação 3.0'!G$2:H$11,2,FALSE),VLOOKUP(G3003,'Pontuação 3.0'!E$2:F$11,2,FALSE),VLOOKUP(K3003,'Pontuação 3.0'!K$2:L$11,2,FALSE),VLOOKUP(L3003,'Pontuação 3.0'!M$2:N$13,2,FALSE)),0)</f>
        <v>1989</v>
      </c>
      <c r="AD3003" s="14">
        <f t="shared" si="1"/>
        <v>199</v>
      </c>
      <c r="AE3003" s="14" t="str">
        <f t="array" ref="AE3003">IFERROR(INDEX('Pontuação 3.0'!G$13:G$191, MATCH(AD3003, 'Pontuação 3.0'!F$13:F$191, 0)), "Faixa Indefinida")</f>
        <v>C</v>
      </c>
      <c r="AF3003" s="14">
        <f t="shared" si="2"/>
        <v>0</v>
      </c>
      <c r="AG3003" s="14">
        <f t="shared" si="3"/>
        <v>0</v>
      </c>
      <c r="AH3003" s="14">
        <f t="shared" si="4"/>
        <v>1</v>
      </c>
      <c r="AI3003" s="14">
        <f t="shared" si="5"/>
        <v>0</v>
      </c>
      <c r="AJ3003" s="10"/>
    </row>
    <row r="3004" ht="15.75" customHeight="1">
      <c r="A3004" s="9">
        <v>45697.0</v>
      </c>
      <c r="B3004" s="10" t="s">
        <v>126</v>
      </c>
      <c r="C3004" s="10" t="s">
        <v>6832</v>
      </c>
      <c r="D3004" s="11">
        <v>5.598985077512E12</v>
      </c>
      <c r="E3004" s="10" t="s">
        <v>8586</v>
      </c>
      <c r="F3004" s="10" t="s">
        <v>8596</v>
      </c>
      <c r="G3004" s="10" t="s">
        <v>8628</v>
      </c>
      <c r="H3004" s="10" t="s">
        <v>8598</v>
      </c>
      <c r="I3004" s="10" t="s">
        <v>8590</v>
      </c>
      <c r="J3004" s="10" t="s">
        <v>8591</v>
      </c>
      <c r="K3004" s="10" t="s">
        <v>8606</v>
      </c>
      <c r="L3004" s="10" t="s">
        <v>8592</v>
      </c>
      <c r="M3004" s="10" t="s">
        <v>8593</v>
      </c>
      <c r="N3004" s="12" t="s">
        <v>11</v>
      </c>
      <c r="O3004" s="12" t="s">
        <v>13</v>
      </c>
      <c r="P3004" s="12" t="s">
        <v>102</v>
      </c>
      <c r="Q3004" s="12" t="s">
        <v>45</v>
      </c>
      <c r="R3004" s="12" t="s">
        <v>14</v>
      </c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3">
        <f>ROUNDUP(SUM(VLOOKUP(F3004,'Pontuação 3.0'!A$2:B$11,2,FALSE),VLOOKUP(E3004,'Pontuação 3.0'!C$2:D$11,2,FALSE),VLOOKUP(H3004,'Pontuação 3.0'!I$2:J$11,2,FALSE),VLOOKUP(J3004,'Pontuação 3.0'!G$2:H$11,2,FALSE),VLOOKUP(G3004,'Pontuação 3.0'!E$2:F$11,2,FALSE),VLOOKUP(K3004,'Pontuação 3.0'!K$2:L$11,2,FALSE),VLOOKUP(L3004,'Pontuação 3.0'!M$2:N$13,2,FALSE)),0)</f>
        <v>2252</v>
      </c>
      <c r="AD3004" s="14">
        <f t="shared" si="1"/>
        <v>225</v>
      </c>
      <c r="AE3004" s="14" t="str">
        <f t="array" ref="AE3004">IFERROR(INDEX('Pontuação 3.0'!G$13:G$191, MATCH(AD3004, 'Pontuação 3.0'!F$13:F$191, 0)), "Faixa Indefinida")</f>
        <v>B</v>
      </c>
      <c r="AF3004" s="14">
        <f t="shared" si="2"/>
        <v>0</v>
      </c>
      <c r="AG3004" s="14">
        <f t="shared" si="3"/>
        <v>1</v>
      </c>
      <c r="AH3004" s="14">
        <f t="shared" si="4"/>
        <v>0</v>
      </c>
      <c r="AI3004" s="14">
        <f t="shared" si="5"/>
        <v>0</v>
      </c>
      <c r="AJ3004" s="10"/>
    </row>
    <row r="3005" ht="15.75" customHeight="1">
      <c r="A3005" s="9">
        <v>45697.0</v>
      </c>
      <c r="B3005" s="10" t="s">
        <v>6833</v>
      </c>
      <c r="C3005" s="10" t="s">
        <v>6834</v>
      </c>
      <c r="D3005" s="11">
        <v>7.3988933915E10</v>
      </c>
      <c r="E3005" s="10" t="s">
        <v>8586</v>
      </c>
      <c r="F3005" s="10" t="s">
        <v>8587</v>
      </c>
      <c r="G3005" s="10" t="s">
        <v>8588</v>
      </c>
      <c r="H3005" s="10" t="s">
        <v>8626</v>
      </c>
      <c r="I3005" s="10" t="s">
        <v>8590</v>
      </c>
      <c r="J3005" s="10" t="s">
        <v>8591</v>
      </c>
      <c r="K3005" s="10" t="s">
        <v>8606</v>
      </c>
      <c r="L3005" s="10" t="s">
        <v>8600</v>
      </c>
      <c r="M3005" s="10" t="s">
        <v>8621</v>
      </c>
      <c r="N3005" s="12" t="s">
        <v>11</v>
      </c>
      <c r="O3005" s="12" t="s">
        <v>13</v>
      </c>
      <c r="P3005" s="12" t="s">
        <v>19</v>
      </c>
      <c r="Q3005" s="12" t="s">
        <v>15</v>
      </c>
      <c r="R3005" s="12" t="s">
        <v>14</v>
      </c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3">
        <f>ROUNDUP(SUM(VLOOKUP(F3005,'Pontuação 3.0'!A$2:B$11,2,FALSE),VLOOKUP(E3005,'Pontuação 3.0'!C$2:D$11,2,FALSE),VLOOKUP(H3005,'Pontuação 3.0'!I$2:J$11,2,FALSE),VLOOKUP(J3005,'Pontuação 3.0'!G$2:H$11,2,FALSE),VLOOKUP(G3005,'Pontuação 3.0'!E$2:F$11,2,FALSE),VLOOKUP(K3005,'Pontuação 3.0'!K$2:L$11,2,FALSE),VLOOKUP(L3005,'Pontuação 3.0'!M$2:N$13,2,FALSE)),0)</f>
        <v>2581</v>
      </c>
      <c r="AD3005" s="14">
        <f t="shared" si="1"/>
        <v>258</v>
      </c>
      <c r="AE3005" s="14" t="str">
        <f t="array" ref="AE3005">IFERROR(INDEX('Pontuação 3.0'!G$13:G$191, MATCH(AD3005, 'Pontuação 3.0'!F$13:F$191, 0)), "Faixa Indefinida")</f>
        <v>A</v>
      </c>
      <c r="AF3005" s="14">
        <f t="shared" si="2"/>
        <v>1</v>
      </c>
      <c r="AG3005" s="14">
        <f t="shared" si="3"/>
        <v>0</v>
      </c>
      <c r="AH3005" s="14">
        <f t="shared" si="4"/>
        <v>0</v>
      </c>
      <c r="AI3005" s="14">
        <f t="shared" si="5"/>
        <v>0</v>
      </c>
      <c r="AJ3005" s="10"/>
    </row>
    <row r="3006" ht="15.75" customHeight="1">
      <c r="A3006" s="9">
        <v>45697.0</v>
      </c>
      <c r="B3006" s="10" t="s">
        <v>6837</v>
      </c>
      <c r="C3006" s="10" t="s">
        <v>6838</v>
      </c>
      <c r="D3006" s="11">
        <v>3.3984664566E10</v>
      </c>
      <c r="E3006" s="10" t="s">
        <v>8586</v>
      </c>
      <c r="F3006" s="10" t="s">
        <v>8587</v>
      </c>
      <c r="G3006" s="10" t="s">
        <v>8597</v>
      </c>
      <c r="H3006" s="10" t="s">
        <v>8626</v>
      </c>
      <c r="I3006" s="10" t="s">
        <v>8590</v>
      </c>
      <c r="J3006" s="10" t="s">
        <v>8591</v>
      </c>
      <c r="K3006" s="10" t="s">
        <v>8590</v>
      </c>
      <c r="L3006" s="10" t="s">
        <v>8592</v>
      </c>
      <c r="M3006" s="10" t="s">
        <v>8621</v>
      </c>
      <c r="N3006" s="12" t="s">
        <v>11</v>
      </c>
      <c r="O3006" s="12" t="s">
        <v>13</v>
      </c>
      <c r="P3006" s="12" t="s">
        <v>19</v>
      </c>
      <c r="Q3006" s="12" t="s">
        <v>49</v>
      </c>
      <c r="R3006" s="12" t="s">
        <v>14</v>
      </c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3">
        <f>ROUNDUP(SUM(VLOOKUP(F3006,'Pontuação 3.0'!A$2:B$11,2,FALSE),VLOOKUP(E3006,'Pontuação 3.0'!C$2:D$11,2,FALSE),VLOOKUP(H3006,'Pontuação 3.0'!I$2:J$11,2,FALSE),VLOOKUP(J3006,'Pontuação 3.0'!G$2:H$11,2,FALSE),VLOOKUP(G3006,'Pontuação 3.0'!E$2:F$11,2,FALSE),VLOOKUP(K3006,'Pontuação 3.0'!K$2:L$11,2,FALSE),VLOOKUP(L3006,'Pontuação 3.0'!M$2:N$13,2,FALSE)),0)</f>
        <v>2019</v>
      </c>
      <c r="AD3006" s="14">
        <f t="shared" si="1"/>
        <v>202</v>
      </c>
      <c r="AE3006" s="14" t="str">
        <f t="array" ref="AE3006">IFERROR(INDEX('Pontuação 3.0'!G$13:G$191, MATCH(AD3006, 'Pontuação 3.0'!F$13:F$191, 0)), "Faixa Indefinida")</f>
        <v>C</v>
      </c>
      <c r="AF3006" s="14">
        <f t="shared" si="2"/>
        <v>0</v>
      </c>
      <c r="AG3006" s="14">
        <f t="shared" si="3"/>
        <v>0</v>
      </c>
      <c r="AH3006" s="14">
        <f t="shared" si="4"/>
        <v>1</v>
      </c>
      <c r="AI3006" s="14">
        <f t="shared" si="5"/>
        <v>0</v>
      </c>
      <c r="AJ3006" s="10"/>
    </row>
    <row r="3007" ht="15.75" customHeight="1">
      <c r="A3007" s="9">
        <v>45697.0</v>
      </c>
      <c r="B3007" s="10" t="s">
        <v>6841</v>
      </c>
      <c r="C3007" s="10" t="s">
        <v>6842</v>
      </c>
      <c r="D3007" s="10" t="s">
        <v>6843</v>
      </c>
      <c r="E3007" s="10" t="s">
        <v>8586</v>
      </c>
      <c r="F3007" s="10" t="s">
        <v>8587</v>
      </c>
      <c r="G3007" s="10" t="s">
        <v>8620</v>
      </c>
      <c r="H3007" s="10" t="s">
        <v>8605</v>
      </c>
      <c r="I3007" s="10" t="s">
        <v>8590</v>
      </c>
      <c r="J3007" s="10" t="s">
        <v>8599</v>
      </c>
      <c r="K3007" s="10" t="s">
        <v>8590</v>
      </c>
      <c r="L3007" s="10" t="s">
        <v>8592</v>
      </c>
      <c r="M3007" s="10" t="s">
        <v>8593</v>
      </c>
      <c r="N3007" s="12" t="s">
        <v>11</v>
      </c>
      <c r="O3007" s="12" t="s">
        <v>13</v>
      </c>
      <c r="P3007" s="12" t="s">
        <v>19</v>
      </c>
      <c r="Q3007" s="12" t="s">
        <v>45</v>
      </c>
      <c r="R3007" s="12" t="s">
        <v>14</v>
      </c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3">
        <f>ROUNDUP(SUM(VLOOKUP(F3007,'Pontuação 3.0'!A$2:B$11,2,FALSE),VLOOKUP(E3007,'Pontuação 3.0'!C$2:D$11,2,FALSE),VLOOKUP(H3007,'Pontuação 3.0'!I$2:J$11,2,FALSE),VLOOKUP(J3007,'Pontuação 3.0'!G$2:H$11,2,FALSE),VLOOKUP(G3007,'Pontuação 3.0'!E$2:F$11,2,FALSE),VLOOKUP(K3007,'Pontuação 3.0'!K$2:L$11,2,FALSE),VLOOKUP(L3007,'Pontuação 3.0'!M$2:N$13,2,FALSE)),0)</f>
        <v>1918</v>
      </c>
      <c r="AD3007" s="14">
        <f t="shared" si="1"/>
        <v>192</v>
      </c>
      <c r="AE3007" s="14" t="str">
        <f t="array" ref="AE3007">IFERROR(INDEX('Pontuação 3.0'!G$13:G$191, MATCH(AD3007, 'Pontuação 3.0'!F$13:F$191, 0)), "Faixa Indefinida")</f>
        <v>C</v>
      </c>
      <c r="AF3007" s="14">
        <f t="shared" si="2"/>
        <v>0</v>
      </c>
      <c r="AG3007" s="14">
        <f t="shared" si="3"/>
        <v>0</v>
      </c>
      <c r="AH3007" s="14">
        <f t="shared" si="4"/>
        <v>1</v>
      </c>
      <c r="AI3007" s="14">
        <f t="shared" si="5"/>
        <v>0</v>
      </c>
      <c r="AJ3007" s="10"/>
    </row>
    <row r="3008" ht="15.75" customHeight="1">
      <c r="A3008" s="9">
        <v>45697.0</v>
      </c>
      <c r="B3008" s="10" t="s">
        <v>1203</v>
      </c>
      <c r="C3008" s="10" t="s">
        <v>6844</v>
      </c>
      <c r="D3008" s="11">
        <v>5.5991282686E10</v>
      </c>
      <c r="E3008" s="10" t="s">
        <v>8586</v>
      </c>
      <c r="F3008" s="10" t="s">
        <v>8587</v>
      </c>
      <c r="G3008" s="10" t="s">
        <v>8588</v>
      </c>
      <c r="H3008" s="10" t="s">
        <v>8589</v>
      </c>
      <c r="I3008" s="10" t="s">
        <v>8614</v>
      </c>
      <c r="J3008" s="10" t="s">
        <v>8617</v>
      </c>
      <c r="K3008" s="10" t="s">
        <v>8590</v>
      </c>
      <c r="L3008" s="10" t="s">
        <v>8615</v>
      </c>
      <c r="M3008" s="10" t="s">
        <v>8601</v>
      </c>
      <c r="N3008" s="12" t="s">
        <v>11</v>
      </c>
      <c r="O3008" s="12" t="s">
        <v>13</v>
      </c>
      <c r="P3008" s="12" t="s">
        <v>19</v>
      </c>
      <c r="Q3008" s="12" t="s">
        <v>15</v>
      </c>
      <c r="R3008" s="12" t="s">
        <v>23</v>
      </c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3">
        <f>ROUNDUP(SUM(VLOOKUP(F3008,'Pontuação 3.0'!A$2:B$11,2,FALSE),VLOOKUP(E3008,'Pontuação 3.0'!C$2:D$11,2,FALSE),VLOOKUP(H3008,'Pontuação 3.0'!I$2:J$11,2,FALSE),VLOOKUP(J3008,'Pontuação 3.0'!G$2:H$11,2,FALSE),VLOOKUP(G3008,'Pontuação 3.0'!E$2:F$11,2,FALSE),VLOOKUP(K3008,'Pontuação 3.0'!K$2:L$11,2,FALSE),VLOOKUP(L3008,'Pontuação 3.0'!M$2:N$13,2,FALSE)),0)</f>
        <v>2570</v>
      </c>
      <c r="AD3008" s="14">
        <f t="shared" si="1"/>
        <v>257</v>
      </c>
      <c r="AE3008" s="14" t="str">
        <f t="array" ref="AE3008">IFERROR(INDEX('Pontuação 3.0'!G$13:G$191, MATCH(AD3008, 'Pontuação 3.0'!F$13:F$191, 0)), "Faixa Indefinida")</f>
        <v>A</v>
      </c>
      <c r="AF3008" s="14">
        <f t="shared" si="2"/>
        <v>1</v>
      </c>
      <c r="AG3008" s="14">
        <f t="shared" si="3"/>
        <v>0</v>
      </c>
      <c r="AH3008" s="14">
        <f t="shared" si="4"/>
        <v>0</v>
      </c>
      <c r="AI3008" s="14">
        <f t="shared" si="5"/>
        <v>0</v>
      </c>
      <c r="AJ3008" s="10"/>
    </row>
    <row r="3009" ht="15.75" customHeight="1">
      <c r="A3009" s="9">
        <v>45697.0</v>
      </c>
      <c r="B3009" s="10" t="s">
        <v>8810</v>
      </c>
      <c r="C3009" s="10" t="s">
        <v>8811</v>
      </c>
      <c r="D3009" s="11">
        <v>6.299205543E10</v>
      </c>
      <c r="E3009" s="10" t="s">
        <v>8586</v>
      </c>
      <c r="F3009" s="10" t="s">
        <v>8587</v>
      </c>
      <c r="G3009" s="10" t="s">
        <v>8588</v>
      </c>
      <c r="H3009" s="10" t="s">
        <v>8589</v>
      </c>
      <c r="I3009" s="10" t="s">
        <v>8590</v>
      </c>
      <c r="J3009" s="10" t="s">
        <v>8591</v>
      </c>
      <c r="K3009" s="10" t="s">
        <v>8590</v>
      </c>
      <c r="L3009" s="10" t="s">
        <v>8615</v>
      </c>
      <c r="M3009" s="10" t="s">
        <v>8611</v>
      </c>
      <c r="N3009" s="12" t="s">
        <v>11</v>
      </c>
      <c r="O3009" s="12" t="s">
        <v>13</v>
      </c>
      <c r="P3009" s="12" t="s">
        <v>19</v>
      </c>
      <c r="Q3009" s="12" t="s">
        <v>15</v>
      </c>
      <c r="R3009" s="12" t="s">
        <v>23</v>
      </c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3">
        <f>ROUNDUP(SUM(VLOOKUP(F3009,'Pontuação 3.0'!A$2:B$11,2,FALSE),VLOOKUP(E3009,'Pontuação 3.0'!C$2:D$11,2,FALSE),VLOOKUP(H3009,'Pontuação 3.0'!I$2:J$11,2,FALSE),VLOOKUP(J3009,'Pontuação 3.0'!G$2:H$11,2,FALSE),VLOOKUP(G3009,'Pontuação 3.0'!E$2:F$11,2,FALSE),VLOOKUP(K3009,'Pontuação 3.0'!K$2:L$11,2,FALSE),VLOOKUP(L3009,'Pontuação 3.0'!M$2:N$13,2,FALSE)),0)</f>
        <v>2447</v>
      </c>
      <c r="AD3009" s="14">
        <f t="shared" si="1"/>
        <v>245</v>
      </c>
      <c r="AE3009" s="14" t="str">
        <f t="array" ref="AE3009">IFERROR(INDEX('Pontuação 3.0'!G$13:G$191, MATCH(AD3009, 'Pontuação 3.0'!F$13:F$191, 0)), "Faixa Indefinida")</f>
        <v>A</v>
      </c>
      <c r="AF3009" s="14">
        <f t="shared" si="2"/>
        <v>1</v>
      </c>
      <c r="AG3009" s="14">
        <f t="shared" si="3"/>
        <v>0</v>
      </c>
      <c r="AH3009" s="14">
        <f t="shared" si="4"/>
        <v>0</v>
      </c>
      <c r="AI3009" s="14">
        <f t="shared" si="5"/>
        <v>0</v>
      </c>
      <c r="AJ3009" s="10"/>
    </row>
    <row r="3010" ht="15.75" customHeight="1">
      <c r="A3010" s="9">
        <v>45697.0</v>
      </c>
      <c r="B3010" s="10" t="s">
        <v>6845</v>
      </c>
      <c r="C3010" s="10" t="s">
        <v>6846</v>
      </c>
      <c r="D3010" s="11">
        <v>6.1999541743E10</v>
      </c>
      <c r="E3010" s="10" t="s">
        <v>8586</v>
      </c>
      <c r="F3010" s="10" t="s">
        <v>8596</v>
      </c>
      <c r="G3010" s="10" t="s">
        <v>8620</v>
      </c>
      <c r="H3010" s="10" t="s">
        <v>8605</v>
      </c>
      <c r="I3010" s="10" t="s">
        <v>8614</v>
      </c>
      <c r="J3010" s="10" t="s">
        <v>8599</v>
      </c>
      <c r="K3010" s="10" t="s">
        <v>8606</v>
      </c>
      <c r="L3010" s="10" t="s">
        <v>8615</v>
      </c>
      <c r="M3010" s="10" t="s">
        <v>8601</v>
      </c>
      <c r="N3010" s="12" t="s">
        <v>11</v>
      </c>
      <c r="O3010" s="12" t="s">
        <v>13</v>
      </c>
      <c r="P3010" s="12" t="s">
        <v>19</v>
      </c>
      <c r="Q3010" s="12" t="s">
        <v>45</v>
      </c>
      <c r="R3010" s="12" t="s">
        <v>14</v>
      </c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3">
        <f>ROUNDUP(SUM(VLOOKUP(F3010,'Pontuação 3.0'!A$2:B$11,2,FALSE),VLOOKUP(E3010,'Pontuação 3.0'!C$2:D$11,2,FALSE),VLOOKUP(H3010,'Pontuação 3.0'!I$2:J$11,2,FALSE),VLOOKUP(J3010,'Pontuação 3.0'!G$2:H$11,2,FALSE),VLOOKUP(G3010,'Pontuação 3.0'!E$2:F$11,2,FALSE),VLOOKUP(K3010,'Pontuação 3.0'!K$2:L$11,2,FALSE),VLOOKUP(L3010,'Pontuação 3.0'!M$2:N$13,2,FALSE)),0)</f>
        <v>2132</v>
      </c>
      <c r="AD3010" s="14">
        <f t="shared" si="1"/>
        <v>213</v>
      </c>
      <c r="AE3010" s="14" t="str">
        <f t="array" ref="AE3010">IFERROR(INDEX('Pontuação 3.0'!G$13:G$191, MATCH(AD3010, 'Pontuação 3.0'!F$13:F$191, 0)), "Faixa Indefinida")</f>
        <v>C</v>
      </c>
      <c r="AF3010" s="14">
        <f t="shared" si="2"/>
        <v>0</v>
      </c>
      <c r="AG3010" s="14">
        <f t="shared" si="3"/>
        <v>0</v>
      </c>
      <c r="AH3010" s="14">
        <f t="shared" si="4"/>
        <v>1</v>
      </c>
      <c r="AI3010" s="14">
        <f t="shared" si="5"/>
        <v>0</v>
      </c>
      <c r="AJ3010" s="10"/>
    </row>
    <row r="3011" ht="15.75" customHeight="1">
      <c r="A3011" s="9">
        <v>45697.0</v>
      </c>
      <c r="B3011" s="10" t="s">
        <v>6849</v>
      </c>
      <c r="C3011" s="10" t="s">
        <v>6850</v>
      </c>
      <c r="D3011" s="11">
        <v>5.4999648631E10</v>
      </c>
      <c r="E3011" s="10" t="s">
        <v>8586</v>
      </c>
      <c r="F3011" s="10" t="s">
        <v>8587</v>
      </c>
      <c r="G3011" s="10" t="s">
        <v>8597</v>
      </c>
      <c r="H3011" s="10" t="s">
        <v>8589</v>
      </c>
      <c r="I3011" s="10" t="s">
        <v>8590</v>
      </c>
      <c r="J3011" s="10" t="s">
        <v>8599</v>
      </c>
      <c r="K3011" s="10" t="s">
        <v>8590</v>
      </c>
      <c r="L3011" s="10" t="s">
        <v>8600</v>
      </c>
      <c r="M3011" s="10" t="s">
        <v>8601</v>
      </c>
      <c r="N3011" s="12" t="s">
        <v>11</v>
      </c>
      <c r="O3011" s="12" t="s">
        <v>13</v>
      </c>
      <c r="P3011" s="12" t="s">
        <v>22</v>
      </c>
      <c r="Q3011" s="12" t="s">
        <v>6578</v>
      </c>
      <c r="R3011" s="12" t="s">
        <v>23</v>
      </c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3">
        <f>ROUNDUP(SUM(VLOOKUP(F3011,'Pontuação 3.0'!A$2:B$11,2,FALSE),VLOOKUP(E3011,'Pontuação 3.0'!C$2:D$11,2,FALSE),VLOOKUP(H3011,'Pontuação 3.0'!I$2:J$11,2,FALSE),VLOOKUP(J3011,'Pontuação 3.0'!G$2:H$11,2,FALSE),VLOOKUP(G3011,'Pontuação 3.0'!E$2:F$11,2,FALSE),VLOOKUP(K3011,'Pontuação 3.0'!K$2:L$11,2,FALSE),VLOOKUP(L3011,'Pontuação 3.0'!M$2:N$13,2,FALSE)),0)</f>
        <v>2296</v>
      </c>
      <c r="AD3011" s="14">
        <f t="shared" si="1"/>
        <v>230</v>
      </c>
      <c r="AE3011" s="14" t="str">
        <f t="array" ref="AE3011">IFERROR(INDEX('Pontuação 3.0'!G$13:G$191, MATCH(AD3011, 'Pontuação 3.0'!F$13:F$191, 0)), "Faixa Indefinida")</f>
        <v>B</v>
      </c>
      <c r="AF3011" s="14">
        <f t="shared" si="2"/>
        <v>0</v>
      </c>
      <c r="AG3011" s="14">
        <f t="shared" si="3"/>
        <v>1</v>
      </c>
      <c r="AH3011" s="14">
        <f t="shared" si="4"/>
        <v>0</v>
      </c>
      <c r="AI3011" s="14">
        <f t="shared" si="5"/>
        <v>0</v>
      </c>
      <c r="AJ3011" s="10"/>
    </row>
    <row r="3012" ht="15.75" customHeight="1">
      <c r="A3012" s="9">
        <v>45697.0</v>
      </c>
      <c r="B3012" s="10" t="s">
        <v>6847</v>
      </c>
      <c r="C3012" s="10" t="s">
        <v>6848</v>
      </c>
      <c r="D3012" s="11">
        <v>8.8992793486E10</v>
      </c>
      <c r="E3012" s="10" t="s">
        <v>8586</v>
      </c>
      <c r="F3012" s="10" t="s">
        <v>8587</v>
      </c>
      <c r="G3012" s="10" t="s">
        <v>8628</v>
      </c>
      <c r="H3012" s="10" t="s">
        <v>8598</v>
      </c>
      <c r="I3012" s="10" t="s">
        <v>8614</v>
      </c>
      <c r="J3012" s="10" t="s">
        <v>8591</v>
      </c>
      <c r="K3012" s="10" t="s">
        <v>8606</v>
      </c>
      <c r="L3012" s="10" t="s">
        <v>8615</v>
      </c>
      <c r="M3012" s="10" t="s">
        <v>8611</v>
      </c>
      <c r="N3012" s="12" t="s">
        <v>11</v>
      </c>
      <c r="O3012" s="12" t="s">
        <v>13</v>
      </c>
      <c r="P3012" s="12" t="s">
        <v>22</v>
      </c>
      <c r="Q3012" s="12" t="s">
        <v>6578</v>
      </c>
      <c r="R3012" s="12" t="s">
        <v>14</v>
      </c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3">
        <f>ROUNDUP(SUM(VLOOKUP(F3012,'Pontuação 3.0'!A$2:B$11,2,FALSE),VLOOKUP(E3012,'Pontuação 3.0'!C$2:D$11,2,FALSE),VLOOKUP(H3012,'Pontuação 3.0'!I$2:J$11,2,FALSE),VLOOKUP(J3012,'Pontuação 3.0'!G$2:H$11,2,FALSE),VLOOKUP(G3012,'Pontuação 3.0'!E$2:F$11,2,FALSE),VLOOKUP(K3012,'Pontuação 3.0'!K$2:L$11,2,FALSE),VLOOKUP(L3012,'Pontuação 3.0'!M$2:N$13,2,FALSE)),0)</f>
        <v>2471</v>
      </c>
      <c r="AD3012" s="14">
        <f t="shared" si="1"/>
        <v>247</v>
      </c>
      <c r="AE3012" s="14" t="str">
        <f t="array" ref="AE3012">IFERROR(INDEX('Pontuação 3.0'!G$13:G$191, MATCH(AD3012, 'Pontuação 3.0'!F$13:F$191, 0)), "Faixa Indefinida")</f>
        <v>A</v>
      </c>
      <c r="AF3012" s="14">
        <f t="shared" si="2"/>
        <v>1</v>
      </c>
      <c r="AG3012" s="14">
        <f t="shared" si="3"/>
        <v>0</v>
      </c>
      <c r="AH3012" s="14">
        <f t="shared" si="4"/>
        <v>0</v>
      </c>
      <c r="AI3012" s="14">
        <f t="shared" si="5"/>
        <v>0</v>
      </c>
      <c r="AJ3012" s="10"/>
    </row>
    <row r="3013" ht="15.75" customHeight="1">
      <c r="A3013" s="9">
        <v>45697.0</v>
      </c>
      <c r="B3013" s="10" t="s">
        <v>6852</v>
      </c>
      <c r="C3013" s="10" t="s">
        <v>6853</v>
      </c>
      <c r="D3013" s="15" t="s">
        <v>8812</v>
      </c>
      <c r="E3013" s="10" t="s">
        <v>8586</v>
      </c>
      <c r="F3013" s="10" t="s">
        <v>8596</v>
      </c>
      <c r="G3013" s="10" t="s">
        <v>8628</v>
      </c>
      <c r="H3013" s="10" t="s">
        <v>8626</v>
      </c>
      <c r="I3013" s="10" t="s">
        <v>8614</v>
      </c>
      <c r="J3013" s="10" t="s">
        <v>8599</v>
      </c>
      <c r="K3013" s="10" t="s">
        <v>8590</v>
      </c>
      <c r="L3013" s="10" t="s">
        <v>8592</v>
      </c>
      <c r="M3013" s="10" t="s">
        <v>8621</v>
      </c>
      <c r="N3013" s="12" t="s">
        <v>11</v>
      </c>
      <c r="O3013" s="12" t="s">
        <v>13</v>
      </c>
      <c r="P3013" s="12" t="s">
        <v>22</v>
      </c>
      <c r="Q3013" s="12" t="s">
        <v>31</v>
      </c>
      <c r="R3013" s="12" t="s">
        <v>14</v>
      </c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3">
        <f>ROUNDUP(SUM(VLOOKUP(F3013,'Pontuação 3.0'!A$2:B$11,2,FALSE),VLOOKUP(E3013,'Pontuação 3.0'!C$2:D$11,2,FALSE),VLOOKUP(H3013,'Pontuação 3.0'!I$2:J$11,2,FALSE),VLOOKUP(J3013,'Pontuação 3.0'!G$2:H$11,2,FALSE),VLOOKUP(G3013,'Pontuação 3.0'!E$2:F$11,2,FALSE),VLOOKUP(K3013,'Pontuação 3.0'!K$2:L$11,2,FALSE),VLOOKUP(L3013,'Pontuação 3.0'!M$2:N$13,2,FALSE)),0)</f>
        <v>1691</v>
      </c>
      <c r="AD3013" s="14">
        <f t="shared" si="1"/>
        <v>169</v>
      </c>
      <c r="AE3013" s="14" t="str">
        <f t="array" ref="AE3013">IFERROR(INDEX('Pontuação 3.0'!G$13:G$191, MATCH(AD3013, 'Pontuação 3.0'!F$13:F$191, 0)), "Faixa Indefinida")</f>
        <v>D</v>
      </c>
      <c r="AF3013" s="14">
        <f t="shared" si="2"/>
        <v>0</v>
      </c>
      <c r="AG3013" s="14">
        <f t="shared" si="3"/>
        <v>0</v>
      </c>
      <c r="AH3013" s="14">
        <f t="shared" si="4"/>
        <v>0</v>
      </c>
      <c r="AI3013" s="14">
        <f t="shared" si="5"/>
        <v>1</v>
      </c>
      <c r="AJ3013" s="10"/>
    </row>
    <row r="3014" ht="15.75" customHeight="1">
      <c r="A3014" s="9">
        <v>45697.0</v>
      </c>
      <c r="B3014" s="10" t="s">
        <v>5197</v>
      </c>
      <c r="C3014" s="10" t="s">
        <v>6851</v>
      </c>
      <c r="D3014" s="11">
        <v>1.299100341E10</v>
      </c>
      <c r="E3014" s="10" t="s">
        <v>8586</v>
      </c>
      <c r="F3014" s="10" t="s">
        <v>8587</v>
      </c>
      <c r="G3014" s="10" t="s">
        <v>8588</v>
      </c>
      <c r="H3014" s="10" t="s">
        <v>8598</v>
      </c>
      <c r="I3014" s="10" t="s">
        <v>8590</v>
      </c>
      <c r="J3014" s="10" t="s">
        <v>8599</v>
      </c>
      <c r="K3014" s="10" t="s">
        <v>8606</v>
      </c>
      <c r="L3014" s="10" t="s">
        <v>8592</v>
      </c>
      <c r="M3014" s="10" t="s">
        <v>8625</v>
      </c>
      <c r="N3014" s="12" t="s">
        <v>11</v>
      </c>
      <c r="O3014" s="12" t="s">
        <v>13</v>
      </c>
      <c r="P3014" s="12" t="s">
        <v>19</v>
      </c>
      <c r="Q3014" s="12" t="s">
        <v>45</v>
      </c>
      <c r="R3014" s="12" t="s">
        <v>23</v>
      </c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3">
        <f>ROUNDUP(SUM(VLOOKUP(F3014,'Pontuação 3.0'!A$2:B$11,2,FALSE),VLOOKUP(E3014,'Pontuação 3.0'!C$2:D$11,2,FALSE),VLOOKUP(H3014,'Pontuação 3.0'!I$2:J$11,2,FALSE),VLOOKUP(J3014,'Pontuação 3.0'!G$2:H$11,2,FALSE),VLOOKUP(G3014,'Pontuação 3.0'!E$2:F$11,2,FALSE),VLOOKUP(K3014,'Pontuação 3.0'!K$2:L$11,2,FALSE),VLOOKUP(L3014,'Pontuação 3.0'!M$2:N$13,2,FALSE)),0)</f>
        <v>2383</v>
      </c>
      <c r="AD3014" s="14">
        <f t="shared" si="1"/>
        <v>238</v>
      </c>
      <c r="AE3014" s="14" t="str">
        <f t="array" ref="AE3014">IFERROR(INDEX('Pontuação 3.0'!G$13:G$191, MATCH(AD3014, 'Pontuação 3.0'!F$13:F$191, 0)), "Faixa Indefinida")</f>
        <v>A</v>
      </c>
      <c r="AF3014" s="14">
        <f t="shared" si="2"/>
        <v>1</v>
      </c>
      <c r="AG3014" s="14">
        <f t="shared" si="3"/>
        <v>0</v>
      </c>
      <c r="AH3014" s="14">
        <f t="shared" si="4"/>
        <v>0</v>
      </c>
      <c r="AI3014" s="14">
        <f t="shared" si="5"/>
        <v>0</v>
      </c>
      <c r="AJ3014" s="10"/>
    </row>
    <row r="3015" ht="15.75" customHeight="1">
      <c r="A3015" s="9">
        <v>45697.0</v>
      </c>
      <c r="B3015" s="10" t="s">
        <v>6856</v>
      </c>
      <c r="C3015" s="10" t="s">
        <v>6857</v>
      </c>
      <c r="D3015" s="11">
        <v>4.798906762E10</v>
      </c>
      <c r="E3015" s="10" t="s">
        <v>8586</v>
      </c>
      <c r="F3015" s="10" t="s">
        <v>8587</v>
      </c>
      <c r="G3015" s="10" t="s">
        <v>8620</v>
      </c>
      <c r="H3015" s="10" t="s">
        <v>8605</v>
      </c>
      <c r="I3015" s="10" t="s">
        <v>8614</v>
      </c>
      <c r="J3015" s="10" t="s">
        <v>8617</v>
      </c>
      <c r="K3015" s="10" t="s">
        <v>8590</v>
      </c>
      <c r="L3015" s="10" t="s">
        <v>8615</v>
      </c>
      <c r="M3015" s="10" t="s">
        <v>8601</v>
      </c>
      <c r="N3015" s="12" t="s">
        <v>11</v>
      </c>
      <c r="O3015" s="12" t="s">
        <v>13</v>
      </c>
      <c r="P3015" s="12" t="s">
        <v>19</v>
      </c>
      <c r="Q3015" s="12" t="s">
        <v>60</v>
      </c>
      <c r="R3015" s="12" t="s">
        <v>14</v>
      </c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3">
        <f>ROUNDUP(SUM(VLOOKUP(F3015,'Pontuação 3.0'!A$2:B$11,2,FALSE),VLOOKUP(E3015,'Pontuação 3.0'!C$2:D$11,2,FALSE),VLOOKUP(H3015,'Pontuação 3.0'!I$2:J$11,2,FALSE),VLOOKUP(J3015,'Pontuação 3.0'!G$2:H$11,2,FALSE),VLOOKUP(G3015,'Pontuação 3.0'!E$2:F$11,2,FALSE),VLOOKUP(K3015,'Pontuação 3.0'!K$2:L$11,2,FALSE),VLOOKUP(L3015,'Pontuação 3.0'!M$2:N$13,2,FALSE)),0)</f>
        <v>2279</v>
      </c>
      <c r="AD3015" s="14">
        <f t="shared" si="1"/>
        <v>228</v>
      </c>
      <c r="AE3015" s="14" t="str">
        <f t="array" ref="AE3015">IFERROR(INDEX('Pontuação 3.0'!G$13:G$191, MATCH(AD3015, 'Pontuação 3.0'!F$13:F$191, 0)), "Faixa Indefinida")</f>
        <v>B</v>
      </c>
      <c r="AF3015" s="14">
        <f t="shared" si="2"/>
        <v>0</v>
      </c>
      <c r="AG3015" s="14">
        <f t="shared" si="3"/>
        <v>1</v>
      </c>
      <c r="AH3015" s="14">
        <f t="shared" si="4"/>
        <v>0</v>
      </c>
      <c r="AI3015" s="14">
        <f t="shared" si="5"/>
        <v>0</v>
      </c>
      <c r="AJ3015" s="10"/>
    </row>
    <row r="3016" ht="15.75" customHeight="1">
      <c r="A3016" s="9">
        <v>45697.0</v>
      </c>
      <c r="B3016" s="10" t="s">
        <v>6858</v>
      </c>
      <c r="C3016" s="10" t="s">
        <v>6859</v>
      </c>
      <c r="D3016" s="11">
        <v>9.91848849E8</v>
      </c>
      <c r="E3016" s="10" t="s">
        <v>8586</v>
      </c>
      <c r="F3016" s="10" t="s">
        <v>8596</v>
      </c>
      <c r="G3016" s="10" t="s">
        <v>8588</v>
      </c>
      <c r="H3016" s="10" t="s">
        <v>8605</v>
      </c>
      <c r="I3016" s="10" t="s">
        <v>8590</v>
      </c>
      <c r="J3016" s="10" t="s">
        <v>8599</v>
      </c>
      <c r="K3016" s="10" t="s">
        <v>8590</v>
      </c>
      <c r="L3016" s="10" t="s">
        <v>8592</v>
      </c>
      <c r="M3016" s="10" t="s">
        <v>8621</v>
      </c>
      <c r="N3016" s="12" t="s">
        <v>11</v>
      </c>
      <c r="O3016" s="12" t="s">
        <v>13</v>
      </c>
      <c r="P3016" s="12" t="s">
        <v>22</v>
      </c>
      <c r="Q3016" s="12" t="s">
        <v>45</v>
      </c>
      <c r="R3016" s="12" t="s">
        <v>14</v>
      </c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3">
        <f>ROUNDUP(SUM(VLOOKUP(F3016,'Pontuação 3.0'!A$2:B$11,2,FALSE),VLOOKUP(E3016,'Pontuação 3.0'!C$2:D$11,2,FALSE),VLOOKUP(H3016,'Pontuação 3.0'!I$2:J$11,2,FALSE),VLOOKUP(J3016,'Pontuação 3.0'!G$2:H$11,2,FALSE),VLOOKUP(G3016,'Pontuação 3.0'!E$2:F$11,2,FALSE),VLOOKUP(K3016,'Pontuação 3.0'!K$2:L$11,2,FALSE),VLOOKUP(L3016,'Pontuação 3.0'!M$2:N$13,2,FALSE)),0)</f>
        <v>1925</v>
      </c>
      <c r="AD3016" s="14">
        <f t="shared" si="1"/>
        <v>193</v>
      </c>
      <c r="AE3016" s="14" t="str">
        <f t="array" ref="AE3016">IFERROR(INDEX('Pontuação 3.0'!G$13:G$191, MATCH(AD3016, 'Pontuação 3.0'!F$13:F$191, 0)), "Faixa Indefinida")</f>
        <v>C</v>
      </c>
      <c r="AF3016" s="14">
        <f t="shared" si="2"/>
        <v>0</v>
      </c>
      <c r="AG3016" s="14">
        <f t="shared" si="3"/>
        <v>0</v>
      </c>
      <c r="AH3016" s="14">
        <f t="shared" si="4"/>
        <v>1</v>
      </c>
      <c r="AI3016" s="14">
        <f t="shared" si="5"/>
        <v>0</v>
      </c>
      <c r="AJ3016" s="10"/>
    </row>
    <row r="3017" ht="15.75" customHeight="1">
      <c r="A3017" s="9">
        <v>45697.0</v>
      </c>
      <c r="B3017" s="10" t="s">
        <v>6860</v>
      </c>
      <c r="C3017" s="10" t="s">
        <v>6861</v>
      </c>
      <c r="D3017" s="10" t="s">
        <v>6862</v>
      </c>
      <c r="E3017" s="10" t="s">
        <v>8586</v>
      </c>
      <c r="F3017" s="10" t="s">
        <v>8587</v>
      </c>
      <c r="G3017" s="10" t="s">
        <v>8588</v>
      </c>
      <c r="H3017" s="10" t="s">
        <v>8598</v>
      </c>
      <c r="I3017" s="10" t="s">
        <v>8614</v>
      </c>
      <c r="J3017" s="10" t="s">
        <v>8591</v>
      </c>
      <c r="K3017" s="10" t="s">
        <v>8590</v>
      </c>
      <c r="L3017" s="10" t="s">
        <v>8592</v>
      </c>
      <c r="M3017" s="10" t="s">
        <v>8601</v>
      </c>
      <c r="N3017" s="12" t="s">
        <v>11</v>
      </c>
      <c r="O3017" s="12" t="s">
        <v>13</v>
      </c>
      <c r="P3017" s="12" t="s">
        <v>19</v>
      </c>
      <c r="Q3017" s="12" t="s">
        <v>45</v>
      </c>
      <c r="R3017" s="12" t="s">
        <v>14</v>
      </c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3">
        <f>ROUNDUP(SUM(VLOOKUP(F3017,'Pontuação 3.0'!A$2:B$11,2,FALSE),VLOOKUP(E3017,'Pontuação 3.0'!C$2:D$11,2,FALSE),VLOOKUP(H3017,'Pontuação 3.0'!I$2:J$11,2,FALSE),VLOOKUP(J3017,'Pontuação 3.0'!G$2:H$11,2,FALSE),VLOOKUP(G3017,'Pontuação 3.0'!E$2:F$11,2,FALSE),VLOOKUP(K3017,'Pontuação 3.0'!K$2:L$11,2,FALSE),VLOOKUP(L3017,'Pontuação 3.0'!M$2:N$13,2,FALSE)),0)</f>
        <v>2274</v>
      </c>
      <c r="AD3017" s="14">
        <f t="shared" si="1"/>
        <v>227</v>
      </c>
      <c r="AE3017" s="14" t="str">
        <f t="array" ref="AE3017">IFERROR(INDEX('Pontuação 3.0'!G$13:G$191, MATCH(AD3017, 'Pontuação 3.0'!F$13:F$191, 0)), "Faixa Indefinida")</f>
        <v>B</v>
      </c>
      <c r="AF3017" s="14">
        <f t="shared" si="2"/>
        <v>0</v>
      </c>
      <c r="AG3017" s="14">
        <f t="shared" si="3"/>
        <v>1</v>
      </c>
      <c r="AH3017" s="14">
        <f t="shared" si="4"/>
        <v>0</v>
      </c>
      <c r="AI3017" s="14">
        <f t="shared" si="5"/>
        <v>0</v>
      </c>
      <c r="AJ3017" s="10"/>
    </row>
    <row r="3018" ht="15.75" customHeight="1">
      <c r="A3018" s="9">
        <v>45697.0</v>
      </c>
      <c r="B3018" s="10" t="s">
        <v>6863</v>
      </c>
      <c r="C3018" s="10" t="s">
        <v>6864</v>
      </c>
      <c r="D3018" s="15" t="s">
        <v>8813</v>
      </c>
      <c r="E3018" s="10" t="s">
        <v>8586</v>
      </c>
      <c r="F3018" s="10" t="s">
        <v>8587</v>
      </c>
      <c r="G3018" s="10" t="s">
        <v>8588</v>
      </c>
      <c r="H3018" s="10" t="s">
        <v>8589</v>
      </c>
      <c r="I3018" s="10" t="s">
        <v>8590</v>
      </c>
      <c r="J3018" s="10" t="s">
        <v>8599</v>
      </c>
      <c r="K3018" s="10" t="s">
        <v>8606</v>
      </c>
      <c r="L3018" s="10" t="s">
        <v>8592</v>
      </c>
      <c r="M3018" s="10" t="s">
        <v>8601</v>
      </c>
      <c r="N3018" s="12" t="s">
        <v>11</v>
      </c>
      <c r="O3018" s="12" t="s">
        <v>13</v>
      </c>
      <c r="P3018" s="12" t="s">
        <v>12</v>
      </c>
      <c r="Q3018" s="12" t="s">
        <v>4391</v>
      </c>
      <c r="R3018" s="12" t="s">
        <v>23</v>
      </c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3">
        <f>ROUNDUP(SUM(VLOOKUP(F3018,'Pontuação 3.0'!A$2:B$11,2,FALSE),VLOOKUP(E3018,'Pontuação 3.0'!C$2:D$11,2,FALSE),VLOOKUP(H3018,'Pontuação 3.0'!I$2:J$11,2,FALSE),VLOOKUP(J3018,'Pontuação 3.0'!G$2:H$11,2,FALSE),VLOOKUP(G3018,'Pontuação 3.0'!E$2:F$11,2,FALSE),VLOOKUP(K3018,'Pontuação 3.0'!K$2:L$11,2,FALSE),VLOOKUP(L3018,'Pontuação 3.0'!M$2:N$13,2,FALSE)),0)</f>
        <v>2470</v>
      </c>
      <c r="AD3018" s="14">
        <f t="shared" si="1"/>
        <v>247</v>
      </c>
      <c r="AE3018" s="14" t="str">
        <f t="array" ref="AE3018">IFERROR(INDEX('Pontuação 3.0'!G$13:G$191, MATCH(AD3018, 'Pontuação 3.0'!F$13:F$191, 0)), "Faixa Indefinida")</f>
        <v>A</v>
      </c>
      <c r="AF3018" s="14">
        <f t="shared" si="2"/>
        <v>1</v>
      </c>
      <c r="AG3018" s="14">
        <f t="shared" si="3"/>
        <v>0</v>
      </c>
      <c r="AH3018" s="14">
        <f t="shared" si="4"/>
        <v>0</v>
      </c>
      <c r="AI3018" s="14">
        <f t="shared" si="5"/>
        <v>0</v>
      </c>
      <c r="AJ3018" s="10"/>
    </row>
    <row r="3019" ht="15.75" customHeight="1">
      <c r="A3019" s="9">
        <v>45697.0</v>
      </c>
      <c r="B3019" s="10" t="s">
        <v>141</v>
      </c>
      <c r="C3019" s="10" t="s">
        <v>6865</v>
      </c>
      <c r="D3019" s="11">
        <v>6.2996935337E10</v>
      </c>
      <c r="E3019" s="10" t="s">
        <v>8622</v>
      </c>
      <c r="F3019" s="10" t="s">
        <v>8587</v>
      </c>
      <c r="G3019" s="10" t="s">
        <v>8588</v>
      </c>
      <c r="H3019" s="10" t="s">
        <v>8598</v>
      </c>
      <c r="I3019" s="10" t="s">
        <v>8590</v>
      </c>
      <c r="J3019" s="10" t="s">
        <v>8599</v>
      </c>
      <c r="K3019" s="10" t="s">
        <v>8590</v>
      </c>
      <c r="L3019" s="10" t="s">
        <v>8607</v>
      </c>
      <c r="M3019" s="10" t="s">
        <v>8593</v>
      </c>
      <c r="N3019" s="12" t="s">
        <v>11</v>
      </c>
      <c r="O3019" s="12" t="s">
        <v>13</v>
      </c>
      <c r="P3019" s="12" t="s">
        <v>19</v>
      </c>
      <c r="Q3019" s="12" t="s">
        <v>15</v>
      </c>
      <c r="R3019" s="12" t="s">
        <v>14</v>
      </c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3">
        <f>ROUNDUP(SUM(VLOOKUP(F3019,'Pontuação 3.0'!A$2:B$11,2,FALSE),VLOOKUP(E3019,'Pontuação 3.0'!C$2:D$11,2,FALSE),VLOOKUP(H3019,'Pontuação 3.0'!I$2:J$11,2,FALSE),VLOOKUP(J3019,'Pontuação 3.0'!G$2:H$11,2,FALSE),VLOOKUP(G3019,'Pontuação 3.0'!E$2:F$11,2,FALSE),VLOOKUP(K3019,'Pontuação 3.0'!K$2:L$11,2,FALSE),VLOOKUP(L3019,'Pontuação 3.0'!M$2:N$13,2,FALSE)),0)</f>
        <v>2062</v>
      </c>
      <c r="AD3019" s="14">
        <f t="shared" si="1"/>
        <v>206</v>
      </c>
      <c r="AE3019" s="14" t="str">
        <f t="array" ref="AE3019">IFERROR(INDEX('Pontuação 3.0'!G$13:G$191, MATCH(AD3019, 'Pontuação 3.0'!F$13:F$191, 0)), "Faixa Indefinida")</f>
        <v>C</v>
      </c>
      <c r="AF3019" s="14">
        <f t="shared" si="2"/>
        <v>0</v>
      </c>
      <c r="AG3019" s="14">
        <f t="shared" si="3"/>
        <v>0</v>
      </c>
      <c r="AH3019" s="14">
        <f t="shared" si="4"/>
        <v>1</v>
      </c>
      <c r="AI3019" s="14">
        <f t="shared" si="5"/>
        <v>0</v>
      </c>
      <c r="AJ3019" s="10"/>
    </row>
    <row r="3020" ht="15.75" customHeight="1">
      <c r="A3020" s="9">
        <v>45697.0</v>
      </c>
      <c r="B3020" s="10" t="s">
        <v>6868</v>
      </c>
      <c r="C3020" s="10" t="s">
        <v>6869</v>
      </c>
      <c r="D3020" s="11">
        <v>6.7991926596E10</v>
      </c>
      <c r="E3020" s="10" t="s">
        <v>8586</v>
      </c>
      <c r="F3020" s="10" t="s">
        <v>8640</v>
      </c>
      <c r="G3020" s="10" t="s">
        <v>8588</v>
      </c>
      <c r="H3020" s="10" t="s">
        <v>8626</v>
      </c>
      <c r="I3020" s="10" t="s">
        <v>8590</v>
      </c>
      <c r="J3020" s="10" t="s">
        <v>8591</v>
      </c>
      <c r="K3020" s="10" t="s">
        <v>8606</v>
      </c>
      <c r="L3020" s="10" t="s">
        <v>8592</v>
      </c>
      <c r="M3020" s="10" t="s">
        <v>8611</v>
      </c>
      <c r="N3020" s="12" t="s">
        <v>11</v>
      </c>
      <c r="O3020" s="12" t="s">
        <v>13</v>
      </c>
      <c r="P3020" s="12" t="s">
        <v>19</v>
      </c>
      <c r="Q3020" s="12" t="s">
        <v>45</v>
      </c>
      <c r="R3020" s="12" t="s">
        <v>14</v>
      </c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3">
        <f>ROUNDUP(SUM(VLOOKUP(F3020,'Pontuação 3.0'!A$2:B$11,2,FALSE),VLOOKUP(E3020,'Pontuação 3.0'!C$2:D$11,2,FALSE),VLOOKUP(H3020,'Pontuação 3.0'!I$2:J$11,2,FALSE),VLOOKUP(J3020,'Pontuação 3.0'!G$2:H$11,2,FALSE),VLOOKUP(G3020,'Pontuação 3.0'!E$2:F$11,2,FALSE),VLOOKUP(K3020,'Pontuação 3.0'!K$2:L$11,2,FALSE),VLOOKUP(L3020,'Pontuação 3.0'!M$2:N$13,2,FALSE)),0)</f>
        <v>2239</v>
      </c>
      <c r="AD3020" s="14">
        <f t="shared" si="1"/>
        <v>224</v>
      </c>
      <c r="AE3020" s="14" t="str">
        <f t="array" ref="AE3020">IFERROR(INDEX('Pontuação 3.0'!G$13:G$191, MATCH(AD3020, 'Pontuação 3.0'!F$13:F$191, 0)), "Faixa Indefinida")</f>
        <v>B</v>
      </c>
      <c r="AF3020" s="14">
        <f t="shared" si="2"/>
        <v>0</v>
      </c>
      <c r="AG3020" s="14">
        <f t="shared" si="3"/>
        <v>1</v>
      </c>
      <c r="AH3020" s="14">
        <f t="shared" si="4"/>
        <v>0</v>
      </c>
      <c r="AI3020" s="14">
        <f t="shared" si="5"/>
        <v>0</v>
      </c>
      <c r="AJ3020" s="10"/>
    </row>
    <row r="3021" ht="15.75" customHeight="1">
      <c r="A3021" s="9">
        <v>45697.0</v>
      </c>
      <c r="B3021" s="10" t="s">
        <v>6870</v>
      </c>
      <c r="C3021" s="10" t="s">
        <v>6871</v>
      </c>
      <c r="D3021" s="11">
        <v>2.2998633703E10</v>
      </c>
      <c r="E3021" s="10" t="s">
        <v>8586</v>
      </c>
      <c r="F3021" s="10" t="s">
        <v>8596</v>
      </c>
      <c r="G3021" s="10" t="s">
        <v>8588</v>
      </c>
      <c r="H3021" s="10" t="s">
        <v>8589</v>
      </c>
      <c r="I3021" s="10" t="s">
        <v>8590</v>
      </c>
      <c r="J3021" s="10" t="s">
        <v>8617</v>
      </c>
      <c r="K3021" s="10" t="s">
        <v>8606</v>
      </c>
      <c r="L3021" s="10" t="s">
        <v>8592</v>
      </c>
      <c r="M3021" s="10" t="s">
        <v>8611</v>
      </c>
      <c r="N3021" s="12" t="s">
        <v>11</v>
      </c>
      <c r="O3021" s="12" t="s">
        <v>13</v>
      </c>
      <c r="P3021" s="12" t="s">
        <v>22</v>
      </c>
      <c r="Q3021" s="12" t="s">
        <v>31</v>
      </c>
      <c r="R3021" s="12" t="s">
        <v>14</v>
      </c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3">
        <f>ROUNDUP(SUM(VLOOKUP(F3021,'Pontuação 3.0'!A$2:B$11,2,FALSE),VLOOKUP(E3021,'Pontuação 3.0'!C$2:D$11,2,FALSE),VLOOKUP(H3021,'Pontuação 3.0'!I$2:J$11,2,FALSE),VLOOKUP(J3021,'Pontuação 3.0'!G$2:H$11,2,FALSE),VLOOKUP(G3021,'Pontuação 3.0'!E$2:F$11,2,FALSE),VLOOKUP(K3021,'Pontuação 3.0'!K$2:L$11,2,FALSE),VLOOKUP(L3021,'Pontuação 3.0'!M$2:N$13,2,FALSE)),0)</f>
        <v>2612</v>
      </c>
      <c r="AD3021" s="14">
        <f t="shared" si="1"/>
        <v>261</v>
      </c>
      <c r="AE3021" s="14" t="str">
        <f t="array" ref="AE3021">IFERROR(INDEX('Pontuação 3.0'!G$13:G$191, MATCH(AD3021, 'Pontuação 3.0'!F$13:F$191, 0)), "Faixa Indefinida")</f>
        <v>A</v>
      </c>
      <c r="AF3021" s="14">
        <f t="shared" si="2"/>
        <v>1</v>
      </c>
      <c r="AG3021" s="14">
        <f t="shared" si="3"/>
        <v>0</v>
      </c>
      <c r="AH3021" s="14">
        <f t="shared" si="4"/>
        <v>0</v>
      </c>
      <c r="AI3021" s="14">
        <f t="shared" si="5"/>
        <v>0</v>
      </c>
      <c r="AJ3021" s="10"/>
    </row>
    <row r="3022" ht="15.75" customHeight="1">
      <c r="A3022" s="9">
        <v>45697.0</v>
      </c>
      <c r="B3022" s="10" t="s">
        <v>1117</v>
      </c>
      <c r="C3022" s="10" t="s">
        <v>6872</v>
      </c>
      <c r="D3022" s="11">
        <v>8.5999537837E10</v>
      </c>
      <c r="E3022" s="10" t="s">
        <v>8586</v>
      </c>
      <c r="F3022" s="10" t="s">
        <v>8596</v>
      </c>
      <c r="G3022" s="10" t="s">
        <v>8620</v>
      </c>
      <c r="H3022" s="10" t="s">
        <v>8598</v>
      </c>
      <c r="I3022" s="10" t="s">
        <v>8590</v>
      </c>
      <c r="J3022" s="10" t="s">
        <v>8599</v>
      </c>
      <c r="K3022" s="10" t="s">
        <v>8590</v>
      </c>
      <c r="L3022" s="10" t="s">
        <v>8592</v>
      </c>
      <c r="M3022" s="10" t="s">
        <v>8593</v>
      </c>
      <c r="N3022" s="12" t="s">
        <v>11</v>
      </c>
      <c r="O3022" s="12" t="s">
        <v>13</v>
      </c>
      <c r="P3022" s="12" t="s">
        <v>19</v>
      </c>
      <c r="Q3022" s="12" t="s">
        <v>45</v>
      </c>
      <c r="R3022" s="12" t="s">
        <v>23</v>
      </c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3">
        <f>ROUNDUP(SUM(VLOOKUP(F3022,'Pontuação 3.0'!A$2:B$11,2,FALSE),VLOOKUP(E3022,'Pontuação 3.0'!C$2:D$11,2,FALSE),VLOOKUP(H3022,'Pontuação 3.0'!I$2:J$11,2,FALSE),VLOOKUP(J3022,'Pontuação 3.0'!G$2:H$11,2,FALSE),VLOOKUP(G3022,'Pontuação 3.0'!E$2:F$11,2,FALSE),VLOOKUP(K3022,'Pontuação 3.0'!K$2:L$11,2,FALSE),VLOOKUP(L3022,'Pontuação 3.0'!M$2:N$13,2,FALSE)),0)</f>
        <v>1849</v>
      </c>
      <c r="AD3022" s="14">
        <f t="shared" si="1"/>
        <v>185</v>
      </c>
      <c r="AE3022" s="14" t="str">
        <f t="array" ref="AE3022">IFERROR(INDEX('Pontuação 3.0'!G$13:G$191, MATCH(AD3022, 'Pontuação 3.0'!F$13:F$191, 0)), "Faixa Indefinida")</f>
        <v>D</v>
      </c>
      <c r="AF3022" s="14">
        <f t="shared" si="2"/>
        <v>0</v>
      </c>
      <c r="AG3022" s="14">
        <f t="shared" si="3"/>
        <v>0</v>
      </c>
      <c r="AH3022" s="14">
        <f t="shared" si="4"/>
        <v>0</v>
      </c>
      <c r="AI3022" s="14">
        <f t="shared" si="5"/>
        <v>1</v>
      </c>
      <c r="AJ3022" s="10"/>
    </row>
    <row r="3023" ht="15.75" customHeight="1">
      <c r="A3023" s="9">
        <v>45697.0</v>
      </c>
      <c r="B3023" s="10" t="s">
        <v>6875</v>
      </c>
      <c r="C3023" s="10" t="s">
        <v>6876</v>
      </c>
      <c r="D3023" s="11">
        <v>8.3996240869E10</v>
      </c>
      <c r="E3023" s="10" t="s">
        <v>8586</v>
      </c>
      <c r="F3023" s="10" t="s">
        <v>8596</v>
      </c>
      <c r="G3023" s="10" t="s">
        <v>8588</v>
      </c>
      <c r="H3023" s="10" t="s">
        <v>8589</v>
      </c>
      <c r="I3023" s="10" t="s">
        <v>8590</v>
      </c>
      <c r="J3023" s="10" t="s">
        <v>8617</v>
      </c>
      <c r="K3023" s="10" t="s">
        <v>8590</v>
      </c>
      <c r="L3023" s="10" t="s">
        <v>8615</v>
      </c>
      <c r="M3023" s="10" t="s">
        <v>8611</v>
      </c>
      <c r="N3023" s="12" t="s">
        <v>11</v>
      </c>
      <c r="O3023" s="12" t="s">
        <v>13</v>
      </c>
      <c r="P3023" s="12" t="s">
        <v>19</v>
      </c>
      <c r="Q3023" s="12" t="s">
        <v>15</v>
      </c>
      <c r="R3023" s="12" t="s">
        <v>23</v>
      </c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3">
        <f>ROUNDUP(SUM(VLOOKUP(F3023,'Pontuação 3.0'!A$2:B$11,2,FALSE),VLOOKUP(E3023,'Pontuação 3.0'!C$2:D$11,2,FALSE),VLOOKUP(H3023,'Pontuação 3.0'!I$2:J$11,2,FALSE),VLOOKUP(J3023,'Pontuação 3.0'!G$2:H$11,2,FALSE),VLOOKUP(G3023,'Pontuação 3.0'!E$2:F$11,2,FALSE),VLOOKUP(K3023,'Pontuação 3.0'!K$2:L$11,2,FALSE),VLOOKUP(L3023,'Pontuação 3.0'!M$2:N$13,2,FALSE)),0)</f>
        <v>2437</v>
      </c>
      <c r="AD3023" s="14">
        <f t="shared" si="1"/>
        <v>244</v>
      </c>
      <c r="AE3023" s="14" t="str">
        <f t="array" ref="AE3023">IFERROR(INDEX('Pontuação 3.0'!G$13:G$191, MATCH(AD3023, 'Pontuação 3.0'!F$13:F$191, 0)), "Faixa Indefinida")</f>
        <v>A</v>
      </c>
      <c r="AF3023" s="14">
        <f t="shared" si="2"/>
        <v>1</v>
      </c>
      <c r="AG3023" s="14">
        <f t="shared" si="3"/>
        <v>0</v>
      </c>
      <c r="AH3023" s="14">
        <f t="shared" si="4"/>
        <v>0</v>
      </c>
      <c r="AI3023" s="14">
        <f t="shared" si="5"/>
        <v>0</v>
      </c>
      <c r="AJ3023" s="10"/>
    </row>
    <row r="3024" ht="15.75" customHeight="1">
      <c r="A3024" s="9">
        <v>45697.0</v>
      </c>
      <c r="B3024" s="10" t="s">
        <v>490</v>
      </c>
      <c r="C3024" s="10" t="s">
        <v>6878</v>
      </c>
      <c r="D3024" s="11">
        <v>9.199307168E10</v>
      </c>
      <c r="E3024" s="10" t="s">
        <v>8586</v>
      </c>
      <c r="F3024" s="10" t="s">
        <v>8596</v>
      </c>
      <c r="G3024" s="10" t="s">
        <v>8628</v>
      </c>
      <c r="H3024" s="10" t="s">
        <v>8632</v>
      </c>
      <c r="I3024" s="10" t="s">
        <v>8614</v>
      </c>
      <c r="J3024" s="10" t="s">
        <v>8599</v>
      </c>
      <c r="K3024" s="10" t="s">
        <v>8606</v>
      </c>
      <c r="L3024" s="10" t="s">
        <v>8592</v>
      </c>
      <c r="M3024" s="10" t="s">
        <v>8621</v>
      </c>
      <c r="N3024" s="12" t="s">
        <v>11</v>
      </c>
      <c r="O3024" s="12" t="s">
        <v>13</v>
      </c>
      <c r="P3024" s="12" t="s">
        <v>19</v>
      </c>
      <c r="Q3024" s="12" t="s">
        <v>1424</v>
      </c>
      <c r="R3024" s="12" t="s">
        <v>14</v>
      </c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3">
        <f>ROUNDUP(SUM(VLOOKUP(F3024,'Pontuação 3.0'!A$2:B$11,2,FALSE),VLOOKUP(E3024,'Pontuação 3.0'!C$2:D$11,2,FALSE),VLOOKUP(H3024,'Pontuação 3.0'!I$2:J$11,2,FALSE),VLOOKUP(J3024,'Pontuação 3.0'!G$2:H$11,2,FALSE),VLOOKUP(G3024,'Pontuação 3.0'!E$2:F$11,2,FALSE),VLOOKUP(K3024,'Pontuação 3.0'!K$2:L$11,2,FALSE),VLOOKUP(L3024,'Pontuação 3.0'!M$2:N$13,2,FALSE)),0)</f>
        <v>1992</v>
      </c>
      <c r="AD3024" s="14">
        <f t="shared" si="1"/>
        <v>199</v>
      </c>
      <c r="AE3024" s="14" t="str">
        <f t="array" ref="AE3024">IFERROR(INDEX('Pontuação 3.0'!G$13:G$191, MATCH(AD3024, 'Pontuação 3.0'!F$13:F$191, 0)), "Faixa Indefinida")</f>
        <v>C</v>
      </c>
      <c r="AF3024" s="14">
        <f t="shared" si="2"/>
        <v>0</v>
      </c>
      <c r="AG3024" s="14">
        <f t="shared" si="3"/>
        <v>0</v>
      </c>
      <c r="AH3024" s="14">
        <f t="shared" si="4"/>
        <v>1</v>
      </c>
      <c r="AI3024" s="14">
        <f t="shared" si="5"/>
        <v>0</v>
      </c>
      <c r="AJ3024" s="10"/>
    </row>
    <row r="3025" ht="15.75" customHeight="1">
      <c r="A3025" s="9">
        <v>45697.0</v>
      </c>
      <c r="B3025" s="10" t="s">
        <v>6873</v>
      </c>
      <c r="C3025" s="10" t="s">
        <v>6874</v>
      </c>
      <c r="D3025" s="15" t="s">
        <v>8814</v>
      </c>
      <c r="E3025" s="10" t="s">
        <v>8586</v>
      </c>
      <c r="F3025" s="10" t="s">
        <v>8587</v>
      </c>
      <c r="G3025" s="10" t="s">
        <v>8588</v>
      </c>
      <c r="H3025" s="10" t="s">
        <v>8598</v>
      </c>
      <c r="I3025" s="10" t="s">
        <v>8590</v>
      </c>
      <c r="J3025" s="10" t="s">
        <v>8591</v>
      </c>
      <c r="K3025" s="10" t="s">
        <v>8590</v>
      </c>
      <c r="L3025" s="10" t="s">
        <v>8592</v>
      </c>
      <c r="M3025" s="10" t="s">
        <v>8601</v>
      </c>
      <c r="N3025" s="12" t="s">
        <v>11</v>
      </c>
      <c r="O3025" s="12" t="s">
        <v>13</v>
      </c>
      <c r="P3025" s="12" t="s">
        <v>19</v>
      </c>
      <c r="Q3025" s="12" t="s">
        <v>45</v>
      </c>
      <c r="R3025" s="12" t="s">
        <v>14</v>
      </c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3">
        <f>ROUNDUP(SUM(VLOOKUP(F3025,'Pontuação 3.0'!A$2:B$11,2,FALSE),VLOOKUP(E3025,'Pontuação 3.0'!C$2:D$11,2,FALSE),VLOOKUP(H3025,'Pontuação 3.0'!I$2:J$11,2,FALSE),VLOOKUP(J3025,'Pontuação 3.0'!G$2:H$11,2,FALSE),VLOOKUP(G3025,'Pontuação 3.0'!E$2:F$11,2,FALSE),VLOOKUP(K3025,'Pontuação 3.0'!K$2:L$11,2,FALSE),VLOOKUP(L3025,'Pontuação 3.0'!M$2:N$13,2,FALSE)),0)</f>
        <v>2274</v>
      </c>
      <c r="AD3025" s="14">
        <f t="shared" si="1"/>
        <v>227</v>
      </c>
      <c r="AE3025" s="14" t="str">
        <f t="array" ref="AE3025">IFERROR(INDEX('Pontuação 3.0'!G$13:G$191, MATCH(AD3025, 'Pontuação 3.0'!F$13:F$191, 0)), "Faixa Indefinida")</f>
        <v>B</v>
      </c>
      <c r="AF3025" s="14">
        <f t="shared" si="2"/>
        <v>0</v>
      </c>
      <c r="AG3025" s="14">
        <f t="shared" si="3"/>
        <v>1</v>
      </c>
      <c r="AH3025" s="14">
        <f t="shared" si="4"/>
        <v>0</v>
      </c>
      <c r="AI3025" s="14">
        <f t="shared" si="5"/>
        <v>0</v>
      </c>
      <c r="AJ3025" s="10"/>
    </row>
    <row r="3026" ht="15.75" customHeight="1">
      <c r="A3026" s="9">
        <v>45697.0</v>
      </c>
      <c r="B3026" s="10" t="s">
        <v>6881</v>
      </c>
      <c r="C3026" s="10" t="s">
        <v>6882</v>
      </c>
      <c r="D3026" s="15" t="s">
        <v>8815</v>
      </c>
      <c r="E3026" s="10" t="s">
        <v>8586</v>
      </c>
      <c r="F3026" s="10" t="s">
        <v>8596</v>
      </c>
      <c r="G3026" s="10" t="s">
        <v>8588</v>
      </c>
      <c r="H3026" s="10" t="s">
        <v>8598</v>
      </c>
      <c r="I3026" s="10" t="s">
        <v>8614</v>
      </c>
      <c r="J3026" s="10" t="s">
        <v>8599</v>
      </c>
      <c r="K3026" s="10" t="s">
        <v>8590</v>
      </c>
      <c r="L3026" s="10" t="s">
        <v>8615</v>
      </c>
      <c r="M3026" s="10" t="s">
        <v>8611</v>
      </c>
      <c r="N3026" s="12" t="s">
        <v>11</v>
      </c>
      <c r="O3026" s="12" t="s">
        <v>13</v>
      </c>
      <c r="P3026" s="12" t="s">
        <v>19</v>
      </c>
      <c r="Q3026" s="12" t="s">
        <v>45</v>
      </c>
      <c r="R3026" s="12" t="s">
        <v>23</v>
      </c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3">
        <f>ROUNDUP(SUM(VLOOKUP(F3026,'Pontuação 3.0'!A$2:B$11,2,FALSE),VLOOKUP(E3026,'Pontuação 3.0'!C$2:D$11,2,FALSE),VLOOKUP(H3026,'Pontuação 3.0'!I$2:J$11,2,FALSE),VLOOKUP(J3026,'Pontuação 3.0'!G$2:H$11,2,FALSE),VLOOKUP(G3026,'Pontuação 3.0'!E$2:F$11,2,FALSE),VLOOKUP(K3026,'Pontuação 3.0'!K$2:L$11,2,FALSE),VLOOKUP(L3026,'Pontuação 3.0'!M$2:N$13,2,FALSE)),0)</f>
        <v>2075</v>
      </c>
      <c r="AD3026" s="14">
        <f t="shared" si="1"/>
        <v>208</v>
      </c>
      <c r="AE3026" s="14" t="str">
        <f t="array" ref="AE3026">IFERROR(INDEX('Pontuação 3.0'!G$13:G$191, MATCH(AD3026, 'Pontuação 3.0'!F$13:F$191, 0)), "Faixa Indefinida")</f>
        <v>C</v>
      </c>
      <c r="AF3026" s="14">
        <f t="shared" si="2"/>
        <v>0</v>
      </c>
      <c r="AG3026" s="14">
        <f t="shared" si="3"/>
        <v>0</v>
      </c>
      <c r="AH3026" s="14">
        <f t="shared" si="4"/>
        <v>1</v>
      </c>
      <c r="AI3026" s="14">
        <f t="shared" si="5"/>
        <v>0</v>
      </c>
      <c r="AJ3026" s="10"/>
    </row>
    <row r="3027" ht="15.75" customHeight="1">
      <c r="A3027" s="9">
        <v>45697.0</v>
      </c>
      <c r="B3027" s="10" t="s">
        <v>6879</v>
      </c>
      <c r="C3027" s="10" t="s">
        <v>6880</v>
      </c>
      <c r="D3027" s="11">
        <v>4.5999888256E10</v>
      </c>
      <c r="E3027" s="10" t="s">
        <v>8586</v>
      </c>
      <c r="F3027" s="10" t="s">
        <v>8596</v>
      </c>
      <c r="G3027" s="10" t="s">
        <v>8628</v>
      </c>
      <c r="H3027" s="10" t="s">
        <v>8626</v>
      </c>
      <c r="I3027" s="10" t="s">
        <v>8590</v>
      </c>
      <c r="J3027" s="10" t="s">
        <v>8591</v>
      </c>
      <c r="K3027" s="10" t="s">
        <v>8590</v>
      </c>
      <c r="L3027" s="10" t="s">
        <v>8600</v>
      </c>
      <c r="M3027" s="10" t="s">
        <v>8601</v>
      </c>
      <c r="N3027" s="12" t="s">
        <v>11</v>
      </c>
      <c r="O3027" s="12" t="s">
        <v>13</v>
      </c>
      <c r="P3027" s="12" t="s">
        <v>102</v>
      </c>
      <c r="Q3027" s="12" t="s">
        <v>34</v>
      </c>
      <c r="R3027" s="12" t="s">
        <v>23</v>
      </c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3">
        <f>ROUNDUP(SUM(VLOOKUP(F3027,'Pontuação 3.0'!A$2:B$11,2,FALSE),VLOOKUP(E3027,'Pontuação 3.0'!C$2:D$11,2,FALSE),VLOOKUP(H3027,'Pontuação 3.0'!I$2:J$11,2,FALSE),VLOOKUP(J3027,'Pontuação 3.0'!G$2:H$11,2,FALSE),VLOOKUP(G3027,'Pontuação 3.0'!E$2:F$11,2,FALSE),VLOOKUP(K3027,'Pontuação 3.0'!K$2:L$11,2,FALSE),VLOOKUP(L3027,'Pontuação 3.0'!M$2:N$13,2,FALSE)),0)</f>
        <v>2037</v>
      </c>
      <c r="AD3027" s="14">
        <f t="shared" si="1"/>
        <v>204</v>
      </c>
      <c r="AE3027" s="14" t="str">
        <f t="array" ref="AE3027">IFERROR(INDEX('Pontuação 3.0'!G$13:G$191, MATCH(AD3027, 'Pontuação 3.0'!F$13:F$191, 0)), "Faixa Indefinida")</f>
        <v>C</v>
      </c>
      <c r="AF3027" s="14">
        <f t="shared" si="2"/>
        <v>0</v>
      </c>
      <c r="AG3027" s="14">
        <f t="shared" si="3"/>
        <v>0</v>
      </c>
      <c r="AH3027" s="14">
        <f t="shared" si="4"/>
        <v>1</v>
      </c>
      <c r="AI3027" s="14">
        <f t="shared" si="5"/>
        <v>0</v>
      </c>
      <c r="AJ3027" s="10"/>
    </row>
    <row r="3028" ht="15.75" customHeight="1">
      <c r="A3028" s="9">
        <v>45697.0</v>
      </c>
      <c r="B3028" s="10" t="s">
        <v>6883</v>
      </c>
      <c r="C3028" s="10" t="s">
        <v>6884</v>
      </c>
      <c r="D3028" s="11">
        <v>4.298811658E10</v>
      </c>
      <c r="E3028" s="10" t="s">
        <v>8622</v>
      </c>
      <c r="F3028" s="10" t="s">
        <v>8596</v>
      </c>
      <c r="G3028" s="10" t="s">
        <v>8588</v>
      </c>
      <c r="H3028" s="10" t="s">
        <v>8598</v>
      </c>
      <c r="I3028" s="10" t="s">
        <v>8590</v>
      </c>
      <c r="J3028" s="10" t="s">
        <v>8591</v>
      </c>
      <c r="K3028" s="10" t="s">
        <v>8590</v>
      </c>
      <c r="L3028" s="10" t="s">
        <v>8629</v>
      </c>
      <c r="M3028" s="10" t="s">
        <v>8601</v>
      </c>
      <c r="N3028" s="12" t="s">
        <v>11</v>
      </c>
      <c r="O3028" s="12" t="s">
        <v>13</v>
      </c>
      <c r="P3028" s="12" t="s">
        <v>22</v>
      </c>
      <c r="Q3028" s="12" t="s">
        <v>15</v>
      </c>
      <c r="R3028" s="12" t="s">
        <v>14</v>
      </c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3">
        <f>ROUNDUP(SUM(VLOOKUP(F3028,'Pontuação 3.0'!A$2:B$11,2,FALSE),VLOOKUP(E3028,'Pontuação 3.0'!C$2:D$11,2,FALSE),VLOOKUP(H3028,'Pontuação 3.0'!I$2:J$11,2,FALSE),VLOOKUP(J3028,'Pontuação 3.0'!G$2:H$11,2,FALSE),VLOOKUP(G3028,'Pontuação 3.0'!E$2:F$11,2,FALSE),VLOOKUP(K3028,'Pontuação 3.0'!K$2:L$11,2,FALSE),VLOOKUP(L3028,'Pontuação 3.0'!M$2:N$13,2,FALSE)),0)</f>
        <v>2089</v>
      </c>
      <c r="AD3028" s="14">
        <f t="shared" si="1"/>
        <v>209</v>
      </c>
      <c r="AE3028" s="14" t="str">
        <f t="array" ref="AE3028">IFERROR(INDEX('Pontuação 3.0'!G$13:G$191, MATCH(AD3028, 'Pontuação 3.0'!F$13:F$191, 0)), "Faixa Indefinida")</f>
        <v>C</v>
      </c>
      <c r="AF3028" s="14">
        <f t="shared" si="2"/>
        <v>0</v>
      </c>
      <c r="AG3028" s="14">
        <f t="shared" si="3"/>
        <v>0</v>
      </c>
      <c r="AH3028" s="14">
        <f t="shared" si="4"/>
        <v>1</v>
      </c>
      <c r="AI3028" s="14">
        <f t="shared" si="5"/>
        <v>0</v>
      </c>
      <c r="AJ3028" s="10"/>
    </row>
    <row r="3029" ht="15.75" customHeight="1">
      <c r="A3029" s="9">
        <v>45697.0</v>
      </c>
      <c r="B3029" s="10" t="s">
        <v>6886</v>
      </c>
      <c r="C3029" s="10" t="s">
        <v>6887</v>
      </c>
      <c r="D3029" s="11">
        <v>6.9992106032E10</v>
      </c>
      <c r="E3029" s="10" t="s">
        <v>8586</v>
      </c>
      <c r="F3029" s="10" t="s">
        <v>8587</v>
      </c>
      <c r="G3029" s="10" t="s">
        <v>8588</v>
      </c>
      <c r="H3029" s="10" t="s">
        <v>8598</v>
      </c>
      <c r="I3029" s="10" t="s">
        <v>8614</v>
      </c>
      <c r="J3029" s="10" t="s">
        <v>8599</v>
      </c>
      <c r="K3029" s="10" t="s">
        <v>8590</v>
      </c>
      <c r="L3029" s="10" t="s">
        <v>8592</v>
      </c>
      <c r="M3029" s="10" t="s">
        <v>8601</v>
      </c>
      <c r="N3029" s="12" t="s">
        <v>11</v>
      </c>
      <c r="O3029" s="12" t="s">
        <v>13</v>
      </c>
      <c r="P3029" s="12" t="s">
        <v>19</v>
      </c>
      <c r="Q3029" s="12" t="s">
        <v>45</v>
      </c>
      <c r="R3029" s="12" t="s">
        <v>23</v>
      </c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3">
        <f>ROUNDUP(SUM(VLOOKUP(F3029,'Pontuação 3.0'!A$2:B$11,2,FALSE),VLOOKUP(E3029,'Pontuação 3.0'!C$2:D$11,2,FALSE),VLOOKUP(H3029,'Pontuação 3.0'!I$2:J$11,2,FALSE),VLOOKUP(J3029,'Pontuação 3.0'!G$2:H$11,2,FALSE),VLOOKUP(G3029,'Pontuação 3.0'!E$2:F$11,2,FALSE),VLOOKUP(K3029,'Pontuação 3.0'!K$2:L$11,2,FALSE),VLOOKUP(L3029,'Pontuação 3.0'!M$2:N$13,2,FALSE)),0)</f>
        <v>2122</v>
      </c>
      <c r="AD3029" s="14">
        <f t="shared" si="1"/>
        <v>212</v>
      </c>
      <c r="AE3029" s="14" t="str">
        <f t="array" ref="AE3029">IFERROR(INDEX('Pontuação 3.0'!G$13:G$191, MATCH(AD3029, 'Pontuação 3.0'!F$13:F$191, 0)), "Faixa Indefinida")</f>
        <v>C</v>
      </c>
      <c r="AF3029" s="14">
        <f t="shared" si="2"/>
        <v>0</v>
      </c>
      <c r="AG3029" s="14">
        <f t="shared" si="3"/>
        <v>0</v>
      </c>
      <c r="AH3029" s="14">
        <f t="shared" si="4"/>
        <v>1</v>
      </c>
      <c r="AI3029" s="14">
        <f t="shared" si="5"/>
        <v>0</v>
      </c>
      <c r="AJ3029" s="10"/>
    </row>
    <row r="3030" ht="15.75" customHeight="1">
      <c r="A3030" s="9">
        <v>45697.0</v>
      </c>
      <c r="B3030" s="10" t="s">
        <v>1159</v>
      </c>
      <c r="C3030" s="10" t="s">
        <v>6885</v>
      </c>
      <c r="D3030" s="11">
        <v>5.1999086696E10</v>
      </c>
      <c r="E3030" s="10" t="s">
        <v>8586</v>
      </c>
      <c r="F3030" s="10" t="s">
        <v>8587</v>
      </c>
      <c r="G3030" s="10" t="s">
        <v>8588</v>
      </c>
      <c r="H3030" s="10" t="s">
        <v>8598</v>
      </c>
      <c r="I3030" s="10" t="s">
        <v>8614</v>
      </c>
      <c r="J3030" s="10" t="s">
        <v>8599</v>
      </c>
      <c r="K3030" s="10" t="s">
        <v>8606</v>
      </c>
      <c r="L3030" s="10" t="s">
        <v>8615</v>
      </c>
      <c r="M3030" s="10" t="s">
        <v>8625</v>
      </c>
      <c r="N3030" s="12" t="s">
        <v>11</v>
      </c>
      <c r="O3030" s="12" t="s">
        <v>13</v>
      </c>
      <c r="P3030" s="12" t="s">
        <v>19</v>
      </c>
      <c r="Q3030" s="12" t="s">
        <v>49</v>
      </c>
      <c r="R3030" s="12" t="s">
        <v>14</v>
      </c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3">
        <f>ROUNDUP(SUM(VLOOKUP(F3030,'Pontuação 3.0'!A$2:B$11,2,FALSE),VLOOKUP(E3030,'Pontuação 3.0'!C$2:D$11,2,FALSE),VLOOKUP(H3030,'Pontuação 3.0'!I$2:J$11,2,FALSE),VLOOKUP(J3030,'Pontuação 3.0'!G$2:H$11,2,FALSE),VLOOKUP(G3030,'Pontuação 3.0'!E$2:F$11,2,FALSE),VLOOKUP(K3030,'Pontuação 3.0'!K$2:L$11,2,FALSE),VLOOKUP(L3030,'Pontuação 3.0'!M$2:N$13,2,FALSE)),0)</f>
        <v>2469</v>
      </c>
      <c r="AD3030" s="14">
        <f t="shared" si="1"/>
        <v>247</v>
      </c>
      <c r="AE3030" s="14" t="str">
        <f t="array" ref="AE3030">IFERROR(INDEX('Pontuação 3.0'!G$13:G$191, MATCH(AD3030, 'Pontuação 3.0'!F$13:F$191, 0)), "Faixa Indefinida")</f>
        <v>A</v>
      </c>
      <c r="AF3030" s="14">
        <f t="shared" si="2"/>
        <v>1</v>
      </c>
      <c r="AG3030" s="14">
        <f t="shared" si="3"/>
        <v>0</v>
      </c>
      <c r="AH3030" s="14">
        <f t="shared" si="4"/>
        <v>0</v>
      </c>
      <c r="AI3030" s="14">
        <f t="shared" si="5"/>
        <v>0</v>
      </c>
      <c r="AJ3030" s="10"/>
    </row>
    <row r="3031" ht="15.75" customHeight="1">
      <c r="A3031" s="9">
        <v>45697.0</v>
      </c>
      <c r="B3031" s="10" t="s">
        <v>6889</v>
      </c>
      <c r="C3031" s="10" t="s">
        <v>6890</v>
      </c>
      <c r="D3031" s="11">
        <v>4.4999929599E10</v>
      </c>
      <c r="E3031" s="10" t="s">
        <v>8586</v>
      </c>
      <c r="F3031" s="10" t="s">
        <v>8596</v>
      </c>
      <c r="G3031" s="10" t="s">
        <v>8588</v>
      </c>
      <c r="H3031" s="10" t="s">
        <v>8589</v>
      </c>
      <c r="I3031" s="10" t="s">
        <v>8590</v>
      </c>
      <c r="J3031" s="10" t="s">
        <v>8599</v>
      </c>
      <c r="K3031" s="10" t="s">
        <v>8590</v>
      </c>
      <c r="L3031" s="10" t="s">
        <v>8607</v>
      </c>
      <c r="M3031" s="10" t="s">
        <v>8611</v>
      </c>
      <c r="N3031" s="12" t="s">
        <v>11</v>
      </c>
      <c r="O3031" s="12" t="s">
        <v>13</v>
      </c>
      <c r="P3031" s="12" t="s">
        <v>102</v>
      </c>
      <c r="Q3031" s="12" t="s">
        <v>34</v>
      </c>
      <c r="R3031" s="12" t="s">
        <v>23</v>
      </c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3">
        <f>ROUNDUP(SUM(VLOOKUP(F3031,'Pontuação 3.0'!A$2:B$11,2,FALSE),VLOOKUP(E3031,'Pontuação 3.0'!C$2:D$11,2,FALSE),VLOOKUP(H3031,'Pontuação 3.0'!I$2:J$11,2,FALSE),VLOOKUP(J3031,'Pontuação 3.0'!G$2:H$11,2,FALSE),VLOOKUP(G3031,'Pontuação 3.0'!E$2:F$11,2,FALSE),VLOOKUP(K3031,'Pontuação 3.0'!K$2:L$11,2,FALSE),VLOOKUP(L3031,'Pontuação 3.0'!M$2:N$13,2,FALSE)),0)</f>
        <v>2046</v>
      </c>
      <c r="AD3031" s="14">
        <f t="shared" si="1"/>
        <v>205</v>
      </c>
      <c r="AE3031" s="14" t="str">
        <f t="array" ref="AE3031">IFERROR(INDEX('Pontuação 3.0'!G$13:G$191, MATCH(AD3031, 'Pontuação 3.0'!F$13:F$191, 0)), "Faixa Indefinida")</f>
        <v>C</v>
      </c>
      <c r="AF3031" s="14">
        <f t="shared" si="2"/>
        <v>0</v>
      </c>
      <c r="AG3031" s="14">
        <f t="shared" si="3"/>
        <v>0</v>
      </c>
      <c r="AH3031" s="14">
        <f t="shared" si="4"/>
        <v>1</v>
      </c>
      <c r="AI3031" s="14">
        <f t="shared" si="5"/>
        <v>0</v>
      </c>
      <c r="AJ3031" s="10"/>
    </row>
    <row r="3032" ht="15.75" customHeight="1">
      <c r="A3032" s="9">
        <v>45697.0</v>
      </c>
      <c r="B3032" s="10" t="s">
        <v>6891</v>
      </c>
      <c r="C3032" s="10" t="s">
        <v>6892</v>
      </c>
      <c r="D3032" s="11">
        <v>3.1996495615E10</v>
      </c>
      <c r="E3032" s="10" t="s">
        <v>8586</v>
      </c>
      <c r="F3032" s="10" t="s">
        <v>8587</v>
      </c>
      <c r="G3032" s="10" t="s">
        <v>8588</v>
      </c>
      <c r="H3032" s="10" t="s">
        <v>8589</v>
      </c>
      <c r="I3032" s="10" t="s">
        <v>8614</v>
      </c>
      <c r="J3032" s="10" t="s">
        <v>8617</v>
      </c>
      <c r="K3032" s="10" t="s">
        <v>8590</v>
      </c>
      <c r="L3032" s="10" t="s">
        <v>8615</v>
      </c>
      <c r="M3032" s="10" t="s">
        <v>8611</v>
      </c>
      <c r="N3032" s="12" t="s">
        <v>11</v>
      </c>
      <c r="O3032" s="12" t="s">
        <v>13</v>
      </c>
      <c r="P3032" s="12" t="s">
        <v>19</v>
      </c>
      <c r="Q3032" s="12" t="s">
        <v>15</v>
      </c>
      <c r="R3032" s="12" t="s">
        <v>14</v>
      </c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3">
        <f>ROUNDUP(SUM(VLOOKUP(F3032,'Pontuação 3.0'!A$2:B$11,2,FALSE),VLOOKUP(E3032,'Pontuação 3.0'!C$2:D$11,2,FALSE),VLOOKUP(H3032,'Pontuação 3.0'!I$2:J$11,2,FALSE),VLOOKUP(J3032,'Pontuação 3.0'!G$2:H$11,2,FALSE),VLOOKUP(G3032,'Pontuação 3.0'!E$2:F$11,2,FALSE),VLOOKUP(K3032,'Pontuação 3.0'!K$2:L$11,2,FALSE),VLOOKUP(L3032,'Pontuação 3.0'!M$2:N$13,2,FALSE)),0)</f>
        <v>2570</v>
      </c>
      <c r="AD3032" s="14">
        <f t="shared" si="1"/>
        <v>257</v>
      </c>
      <c r="AE3032" s="14" t="str">
        <f t="array" ref="AE3032">IFERROR(INDEX('Pontuação 3.0'!G$13:G$191, MATCH(AD3032, 'Pontuação 3.0'!F$13:F$191, 0)), "Faixa Indefinida")</f>
        <v>A</v>
      </c>
      <c r="AF3032" s="14">
        <f t="shared" si="2"/>
        <v>1</v>
      </c>
      <c r="AG3032" s="14">
        <f t="shared" si="3"/>
        <v>0</v>
      </c>
      <c r="AH3032" s="14">
        <f t="shared" si="4"/>
        <v>0</v>
      </c>
      <c r="AI3032" s="14">
        <f t="shared" si="5"/>
        <v>0</v>
      </c>
      <c r="AJ3032" s="10"/>
    </row>
    <row r="3033" ht="15.75" customHeight="1">
      <c r="A3033" s="9">
        <v>45697.0</v>
      </c>
      <c r="B3033" s="10" t="s">
        <v>6894</v>
      </c>
      <c r="C3033" s="10" t="s">
        <v>6895</v>
      </c>
      <c r="D3033" s="11">
        <v>1.1957799143E10</v>
      </c>
      <c r="E3033" s="10" t="s">
        <v>8586</v>
      </c>
      <c r="F3033" s="10" t="s">
        <v>8587</v>
      </c>
      <c r="G3033" s="10" t="s">
        <v>8620</v>
      </c>
      <c r="H3033" s="10" t="s">
        <v>8598</v>
      </c>
      <c r="I3033" s="10" t="s">
        <v>8590</v>
      </c>
      <c r="J3033" s="10" t="s">
        <v>8599</v>
      </c>
      <c r="K3033" s="10" t="s">
        <v>8590</v>
      </c>
      <c r="L3033" s="10" t="s">
        <v>8592</v>
      </c>
      <c r="M3033" s="10" t="s">
        <v>8593</v>
      </c>
      <c r="N3033" s="12" t="s">
        <v>11</v>
      </c>
      <c r="O3033" s="12" t="s">
        <v>13</v>
      </c>
      <c r="P3033" s="12" t="s">
        <v>22</v>
      </c>
      <c r="Q3033" s="12" t="s">
        <v>261</v>
      </c>
      <c r="R3033" s="12" t="s">
        <v>14</v>
      </c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3">
        <f>ROUNDUP(SUM(VLOOKUP(F3033,'Pontuação 3.0'!A$2:B$11,2,FALSE),VLOOKUP(E3033,'Pontuação 3.0'!C$2:D$11,2,FALSE),VLOOKUP(H3033,'Pontuação 3.0'!I$2:J$11,2,FALSE),VLOOKUP(J3033,'Pontuação 3.0'!G$2:H$11,2,FALSE),VLOOKUP(G3033,'Pontuação 3.0'!E$2:F$11,2,FALSE),VLOOKUP(K3033,'Pontuação 3.0'!K$2:L$11,2,FALSE),VLOOKUP(L3033,'Pontuação 3.0'!M$2:N$13,2,FALSE)),0)</f>
        <v>1982</v>
      </c>
      <c r="AD3033" s="14">
        <f t="shared" si="1"/>
        <v>198</v>
      </c>
      <c r="AE3033" s="14" t="str">
        <f t="array" ref="AE3033">IFERROR(INDEX('Pontuação 3.0'!G$13:G$191, MATCH(AD3033, 'Pontuação 3.0'!F$13:F$191, 0)), "Faixa Indefinida")</f>
        <v>C</v>
      </c>
      <c r="AF3033" s="14">
        <f t="shared" si="2"/>
        <v>0</v>
      </c>
      <c r="AG3033" s="14">
        <f t="shared" si="3"/>
        <v>0</v>
      </c>
      <c r="AH3033" s="14">
        <f t="shared" si="4"/>
        <v>1</v>
      </c>
      <c r="AI3033" s="14">
        <f t="shared" si="5"/>
        <v>0</v>
      </c>
      <c r="AJ3033" s="10"/>
    </row>
    <row r="3034" ht="15.75" customHeight="1">
      <c r="A3034" s="9">
        <v>45697.0</v>
      </c>
      <c r="B3034" s="10" t="s">
        <v>5007</v>
      </c>
      <c r="C3034" s="10" t="s">
        <v>6893</v>
      </c>
      <c r="D3034" s="11">
        <v>6.1998354812E10</v>
      </c>
      <c r="E3034" s="10" t="s">
        <v>8622</v>
      </c>
      <c r="F3034" s="10" t="s">
        <v>8596</v>
      </c>
      <c r="G3034" s="10" t="s">
        <v>8620</v>
      </c>
      <c r="H3034" s="10" t="s">
        <v>8598</v>
      </c>
      <c r="I3034" s="10" t="s">
        <v>8590</v>
      </c>
      <c r="J3034" s="10" t="s">
        <v>8599</v>
      </c>
      <c r="K3034" s="10" t="s">
        <v>8590</v>
      </c>
      <c r="L3034" s="10" t="s">
        <v>8615</v>
      </c>
      <c r="M3034" s="10" t="s">
        <v>8593</v>
      </c>
      <c r="N3034" s="12" t="s">
        <v>11</v>
      </c>
      <c r="O3034" s="12" t="s">
        <v>13</v>
      </c>
      <c r="P3034" s="12" t="s">
        <v>102</v>
      </c>
      <c r="Q3034" s="12" t="s">
        <v>45</v>
      </c>
      <c r="R3034" s="12" t="s">
        <v>14</v>
      </c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3">
        <f>ROUNDUP(SUM(VLOOKUP(F3034,'Pontuação 3.0'!A$2:B$11,2,FALSE),VLOOKUP(E3034,'Pontuação 3.0'!C$2:D$11,2,FALSE),VLOOKUP(H3034,'Pontuação 3.0'!I$2:J$11,2,FALSE),VLOOKUP(J3034,'Pontuação 3.0'!G$2:H$11,2,FALSE),VLOOKUP(G3034,'Pontuação 3.0'!E$2:F$11,2,FALSE),VLOOKUP(K3034,'Pontuação 3.0'!K$2:L$11,2,FALSE),VLOOKUP(L3034,'Pontuação 3.0'!M$2:N$13,2,FALSE)),0)</f>
        <v>1905</v>
      </c>
      <c r="AD3034" s="14">
        <f t="shared" si="1"/>
        <v>191</v>
      </c>
      <c r="AE3034" s="14" t="str">
        <f t="array" ref="AE3034">IFERROR(INDEX('Pontuação 3.0'!G$13:G$191, MATCH(AD3034, 'Pontuação 3.0'!F$13:F$191, 0)), "Faixa Indefinida")</f>
        <v>D</v>
      </c>
      <c r="AF3034" s="14">
        <f t="shared" si="2"/>
        <v>0</v>
      </c>
      <c r="AG3034" s="14">
        <f t="shared" si="3"/>
        <v>0</v>
      </c>
      <c r="AH3034" s="14">
        <f t="shared" si="4"/>
        <v>0</v>
      </c>
      <c r="AI3034" s="14">
        <f t="shared" si="5"/>
        <v>1</v>
      </c>
      <c r="AJ3034" s="10"/>
    </row>
    <row r="3035" ht="15.75" customHeight="1">
      <c r="A3035" s="9">
        <v>45697.0</v>
      </c>
      <c r="B3035" s="10" t="s">
        <v>6896</v>
      </c>
      <c r="C3035" s="10" t="s">
        <v>6897</v>
      </c>
      <c r="D3035" s="11">
        <v>6.1983232073E10</v>
      </c>
      <c r="E3035" s="10" t="s">
        <v>8586</v>
      </c>
      <c r="F3035" s="10" t="s">
        <v>8596</v>
      </c>
      <c r="G3035" s="10" t="s">
        <v>8588</v>
      </c>
      <c r="H3035" s="10" t="s">
        <v>8598</v>
      </c>
      <c r="I3035" s="10" t="s">
        <v>8614</v>
      </c>
      <c r="J3035" s="10" t="s">
        <v>8599</v>
      </c>
      <c r="K3035" s="10" t="s">
        <v>8590</v>
      </c>
      <c r="L3035" s="10" t="s">
        <v>8592</v>
      </c>
      <c r="M3035" s="10" t="s">
        <v>8601</v>
      </c>
      <c r="N3035" s="12" t="s">
        <v>11</v>
      </c>
      <c r="O3035" s="12" t="s">
        <v>13</v>
      </c>
      <c r="P3035" s="12" t="s">
        <v>19</v>
      </c>
      <c r="Q3035" s="12" t="s">
        <v>45</v>
      </c>
      <c r="R3035" s="12" t="s">
        <v>14</v>
      </c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3">
        <f>ROUNDUP(SUM(VLOOKUP(F3035,'Pontuação 3.0'!A$2:B$11,2,FALSE),VLOOKUP(E3035,'Pontuação 3.0'!C$2:D$11,2,FALSE),VLOOKUP(H3035,'Pontuação 3.0'!I$2:J$11,2,FALSE),VLOOKUP(J3035,'Pontuação 3.0'!G$2:H$11,2,FALSE),VLOOKUP(G3035,'Pontuação 3.0'!E$2:F$11,2,FALSE),VLOOKUP(K3035,'Pontuação 3.0'!K$2:L$11,2,FALSE),VLOOKUP(L3035,'Pontuação 3.0'!M$2:N$13,2,FALSE)),0)</f>
        <v>1989</v>
      </c>
      <c r="AD3035" s="14">
        <f t="shared" si="1"/>
        <v>199</v>
      </c>
      <c r="AE3035" s="14" t="str">
        <f t="array" ref="AE3035">IFERROR(INDEX('Pontuação 3.0'!G$13:G$191, MATCH(AD3035, 'Pontuação 3.0'!F$13:F$191, 0)), "Faixa Indefinida")</f>
        <v>C</v>
      </c>
      <c r="AF3035" s="14">
        <f t="shared" si="2"/>
        <v>0</v>
      </c>
      <c r="AG3035" s="14">
        <f t="shared" si="3"/>
        <v>0</v>
      </c>
      <c r="AH3035" s="14">
        <f t="shared" si="4"/>
        <v>1</v>
      </c>
      <c r="AI3035" s="14">
        <f t="shared" si="5"/>
        <v>0</v>
      </c>
      <c r="AJ3035" s="10"/>
    </row>
    <row r="3036" ht="15.75" customHeight="1">
      <c r="A3036" s="9">
        <v>45697.0</v>
      </c>
      <c r="B3036" s="10" t="s">
        <v>6898</v>
      </c>
      <c r="C3036" s="10" t="s">
        <v>6899</v>
      </c>
      <c r="D3036" s="10" t="s">
        <v>6900</v>
      </c>
      <c r="E3036" s="10" t="s">
        <v>8622</v>
      </c>
      <c r="F3036" s="10" t="s">
        <v>8587</v>
      </c>
      <c r="G3036" s="10" t="s">
        <v>8588</v>
      </c>
      <c r="H3036" s="10" t="s">
        <v>8598</v>
      </c>
      <c r="I3036" s="10" t="s">
        <v>8590</v>
      </c>
      <c r="J3036" s="10" t="s">
        <v>8591</v>
      </c>
      <c r="K3036" s="10" t="s">
        <v>8590</v>
      </c>
      <c r="L3036" s="10" t="s">
        <v>8607</v>
      </c>
      <c r="M3036" s="10" t="s">
        <v>8601</v>
      </c>
      <c r="N3036" s="12" t="s">
        <v>11</v>
      </c>
      <c r="O3036" s="12" t="s">
        <v>13</v>
      </c>
      <c r="P3036" s="12" t="s">
        <v>19</v>
      </c>
      <c r="Q3036" s="12" t="s">
        <v>15</v>
      </c>
      <c r="R3036" s="12" t="s">
        <v>14</v>
      </c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3">
        <f>ROUNDUP(SUM(VLOOKUP(F3036,'Pontuação 3.0'!A$2:B$11,2,FALSE),VLOOKUP(E3036,'Pontuação 3.0'!C$2:D$11,2,FALSE),VLOOKUP(H3036,'Pontuação 3.0'!I$2:J$11,2,FALSE),VLOOKUP(J3036,'Pontuação 3.0'!G$2:H$11,2,FALSE),VLOOKUP(G3036,'Pontuação 3.0'!E$2:F$11,2,FALSE),VLOOKUP(K3036,'Pontuação 3.0'!K$2:L$11,2,FALSE),VLOOKUP(L3036,'Pontuação 3.0'!M$2:N$13,2,FALSE)),0)</f>
        <v>2214</v>
      </c>
      <c r="AD3036" s="14">
        <f t="shared" si="1"/>
        <v>221</v>
      </c>
      <c r="AE3036" s="14" t="str">
        <f t="array" ref="AE3036">IFERROR(INDEX('Pontuação 3.0'!G$13:G$191, MATCH(AD3036, 'Pontuação 3.0'!F$13:F$191, 0)), "Faixa Indefinida")</f>
        <v>B</v>
      </c>
      <c r="AF3036" s="14">
        <f t="shared" si="2"/>
        <v>0</v>
      </c>
      <c r="AG3036" s="14">
        <f t="shared" si="3"/>
        <v>1</v>
      </c>
      <c r="AH3036" s="14">
        <f t="shared" si="4"/>
        <v>0</v>
      </c>
      <c r="AI3036" s="14">
        <f t="shared" si="5"/>
        <v>0</v>
      </c>
      <c r="AJ3036" s="10"/>
    </row>
    <row r="3037" ht="15.75" customHeight="1">
      <c r="A3037" s="9">
        <v>45697.0</v>
      </c>
      <c r="B3037" s="10" t="s">
        <v>6901</v>
      </c>
      <c r="C3037" s="10" t="s">
        <v>6902</v>
      </c>
      <c r="D3037" s="15" t="s">
        <v>8816</v>
      </c>
      <c r="E3037" s="10" t="s">
        <v>8586</v>
      </c>
      <c r="F3037" s="10" t="s">
        <v>8587</v>
      </c>
      <c r="G3037" s="10" t="s">
        <v>8620</v>
      </c>
      <c r="H3037" s="10" t="s">
        <v>8598</v>
      </c>
      <c r="I3037" s="10" t="s">
        <v>8590</v>
      </c>
      <c r="J3037" s="10" t="s">
        <v>8599</v>
      </c>
      <c r="K3037" s="10" t="s">
        <v>8590</v>
      </c>
      <c r="L3037" s="10" t="s">
        <v>8592</v>
      </c>
      <c r="M3037" s="10" t="s">
        <v>8621</v>
      </c>
      <c r="N3037" s="12" t="s">
        <v>11</v>
      </c>
      <c r="O3037" s="12" t="s">
        <v>13</v>
      </c>
      <c r="P3037" s="12" t="s">
        <v>68</v>
      </c>
      <c r="Q3037" s="12" t="s">
        <v>49</v>
      </c>
      <c r="R3037" s="12" t="s">
        <v>14</v>
      </c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3">
        <f>ROUNDUP(SUM(VLOOKUP(F3037,'Pontuação 3.0'!A$2:B$11,2,FALSE),VLOOKUP(E3037,'Pontuação 3.0'!C$2:D$11,2,FALSE),VLOOKUP(H3037,'Pontuação 3.0'!I$2:J$11,2,FALSE),VLOOKUP(J3037,'Pontuação 3.0'!G$2:H$11,2,FALSE),VLOOKUP(G3037,'Pontuação 3.0'!E$2:F$11,2,FALSE),VLOOKUP(K3037,'Pontuação 3.0'!K$2:L$11,2,FALSE),VLOOKUP(L3037,'Pontuação 3.0'!M$2:N$13,2,FALSE)),0)</f>
        <v>1982</v>
      </c>
      <c r="AD3037" s="14">
        <f t="shared" si="1"/>
        <v>198</v>
      </c>
      <c r="AE3037" s="14" t="str">
        <f t="array" ref="AE3037">IFERROR(INDEX('Pontuação 3.0'!G$13:G$191, MATCH(AD3037, 'Pontuação 3.0'!F$13:F$191, 0)), "Faixa Indefinida")</f>
        <v>C</v>
      </c>
      <c r="AF3037" s="14">
        <f t="shared" si="2"/>
        <v>0</v>
      </c>
      <c r="AG3037" s="14">
        <f t="shared" si="3"/>
        <v>0</v>
      </c>
      <c r="AH3037" s="14">
        <f t="shared" si="4"/>
        <v>1</v>
      </c>
      <c r="AI3037" s="14">
        <f t="shared" si="5"/>
        <v>0</v>
      </c>
      <c r="AJ3037" s="10"/>
    </row>
    <row r="3038" ht="15.75" customHeight="1">
      <c r="A3038" s="9">
        <v>45697.0</v>
      </c>
      <c r="B3038" s="10" t="s">
        <v>6905</v>
      </c>
      <c r="C3038" s="10" t="s">
        <v>6906</v>
      </c>
      <c r="D3038" s="11">
        <v>9.2985386683E10</v>
      </c>
      <c r="E3038" s="10" t="s">
        <v>8586</v>
      </c>
      <c r="F3038" s="10" t="s">
        <v>8596</v>
      </c>
      <c r="G3038" s="10" t="s">
        <v>8620</v>
      </c>
      <c r="H3038" s="10" t="s">
        <v>8598</v>
      </c>
      <c r="I3038" s="10" t="s">
        <v>8614</v>
      </c>
      <c r="J3038" s="10" t="s">
        <v>8599</v>
      </c>
      <c r="K3038" s="10" t="s">
        <v>8590</v>
      </c>
      <c r="L3038" s="10" t="s">
        <v>8615</v>
      </c>
      <c r="M3038" s="10" t="s">
        <v>8601</v>
      </c>
      <c r="N3038" s="12" t="s">
        <v>11</v>
      </c>
      <c r="O3038" s="12" t="s">
        <v>13</v>
      </c>
      <c r="P3038" s="12" t="s">
        <v>68</v>
      </c>
      <c r="Q3038" s="12" t="s">
        <v>34</v>
      </c>
      <c r="R3038" s="12" t="s">
        <v>23</v>
      </c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3">
        <f>ROUNDUP(SUM(VLOOKUP(F3038,'Pontuação 3.0'!A$2:B$11,2,FALSE),VLOOKUP(E3038,'Pontuação 3.0'!C$2:D$11,2,FALSE),VLOOKUP(H3038,'Pontuação 3.0'!I$2:J$11,2,FALSE),VLOOKUP(J3038,'Pontuação 3.0'!G$2:H$11,2,FALSE),VLOOKUP(G3038,'Pontuação 3.0'!E$2:F$11,2,FALSE),VLOOKUP(K3038,'Pontuação 3.0'!K$2:L$11,2,FALSE),VLOOKUP(L3038,'Pontuação 3.0'!M$2:N$13,2,FALSE)),0)</f>
        <v>1935</v>
      </c>
      <c r="AD3038" s="14">
        <f t="shared" si="1"/>
        <v>194</v>
      </c>
      <c r="AE3038" s="14" t="str">
        <f t="array" ref="AE3038">IFERROR(INDEX('Pontuação 3.0'!G$13:G$191, MATCH(AD3038, 'Pontuação 3.0'!F$13:F$191, 0)), "Faixa Indefinida")</f>
        <v>C</v>
      </c>
      <c r="AF3038" s="14">
        <f t="shared" si="2"/>
        <v>0</v>
      </c>
      <c r="AG3038" s="14">
        <f t="shared" si="3"/>
        <v>0</v>
      </c>
      <c r="AH3038" s="14">
        <f t="shared" si="4"/>
        <v>1</v>
      </c>
      <c r="AI3038" s="14">
        <f t="shared" si="5"/>
        <v>0</v>
      </c>
      <c r="AJ3038" s="10"/>
    </row>
    <row r="3039" ht="15.75" customHeight="1">
      <c r="A3039" s="9">
        <v>45697.0</v>
      </c>
      <c r="B3039" s="10" t="s">
        <v>126</v>
      </c>
      <c r="C3039" s="10" t="s">
        <v>6909</v>
      </c>
      <c r="D3039" s="11">
        <v>7.5982138061E10</v>
      </c>
      <c r="E3039" s="10" t="s">
        <v>8586</v>
      </c>
      <c r="F3039" s="10" t="s">
        <v>8587</v>
      </c>
      <c r="G3039" s="10" t="s">
        <v>8620</v>
      </c>
      <c r="H3039" s="10" t="s">
        <v>8626</v>
      </c>
      <c r="I3039" s="10" t="s">
        <v>8614</v>
      </c>
      <c r="J3039" s="10" t="s">
        <v>8591</v>
      </c>
      <c r="K3039" s="10" t="s">
        <v>8590</v>
      </c>
      <c r="L3039" s="10" t="s">
        <v>8592</v>
      </c>
      <c r="M3039" s="10" t="s">
        <v>8601</v>
      </c>
      <c r="N3039" s="12" t="s">
        <v>11</v>
      </c>
      <c r="O3039" s="12" t="s">
        <v>13</v>
      </c>
      <c r="P3039" s="12" t="s">
        <v>77</v>
      </c>
      <c r="Q3039" s="12" t="s">
        <v>45</v>
      </c>
      <c r="R3039" s="12" t="s">
        <v>14</v>
      </c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3">
        <f>ROUNDUP(SUM(VLOOKUP(F3039,'Pontuação 3.0'!A$2:B$11,2,FALSE),VLOOKUP(E3039,'Pontuação 3.0'!C$2:D$11,2,FALSE),VLOOKUP(H3039,'Pontuação 3.0'!I$2:J$11,2,FALSE),VLOOKUP(J3039,'Pontuação 3.0'!G$2:H$11,2,FALSE),VLOOKUP(G3039,'Pontuação 3.0'!E$2:F$11,2,FALSE),VLOOKUP(K3039,'Pontuação 3.0'!K$2:L$11,2,FALSE),VLOOKUP(L3039,'Pontuação 3.0'!M$2:N$13,2,FALSE)),0)</f>
        <v>1986</v>
      </c>
      <c r="AD3039" s="14">
        <f t="shared" si="1"/>
        <v>199</v>
      </c>
      <c r="AE3039" s="14" t="str">
        <f t="array" ref="AE3039">IFERROR(INDEX('Pontuação 3.0'!G$13:G$191, MATCH(AD3039, 'Pontuação 3.0'!F$13:F$191, 0)), "Faixa Indefinida")</f>
        <v>C</v>
      </c>
      <c r="AF3039" s="14">
        <f t="shared" si="2"/>
        <v>0</v>
      </c>
      <c r="AG3039" s="14">
        <f t="shared" si="3"/>
        <v>0</v>
      </c>
      <c r="AH3039" s="14">
        <f t="shared" si="4"/>
        <v>1</v>
      </c>
      <c r="AI3039" s="14">
        <f t="shared" si="5"/>
        <v>0</v>
      </c>
      <c r="AJ3039" s="10"/>
    </row>
    <row r="3040" ht="15.75" customHeight="1">
      <c r="A3040" s="9">
        <v>45697.0</v>
      </c>
      <c r="B3040" s="10" t="s">
        <v>4484</v>
      </c>
      <c r="C3040" s="10" t="s">
        <v>6907</v>
      </c>
      <c r="D3040" s="10" t="s">
        <v>6908</v>
      </c>
      <c r="E3040" s="10" t="s">
        <v>8622</v>
      </c>
      <c r="F3040" s="10" t="s">
        <v>8587</v>
      </c>
      <c r="G3040" s="10" t="s">
        <v>8628</v>
      </c>
      <c r="H3040" s="10" t="s">
        <v>8626</v>
      </c>
      <c r="I3040" s="10" t="s">
        <v>8590</v>
      </c>
      <c r="J3040" s="10" t="s">
        <v>8617</v>
      </c>
      <c r="K3040" s="10" t="s">
        <v>8590</v>
      </c>
      <c r="L3040" s="10" t="s">
        <v>8592</v>
      </c>
      <c r="M3040" s="10" t="s">
        <v>8601</v>
      </c>
      <c r="N3040" s="12" t="s">
        <v>11</v>
      </c>
      <c r="O3040" s="12" t="s">
        <v>13</v>
      </c>
      <c r="P3040" s="12" t="s">
        <v>77</v>
      </c>
      <c r="Q3040" s="12" t="s">
        <v>386</v>
      </c>
      <c r="R3040" s="12" t="s">
        <v>14</v>
      </c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3">
        <f>ROUNDUP(SUM(VLOOKUP(F3040,'Pontuação 3.0'!A$2:B$11,2,FALSE),VLOOKUP(E3040,'Pontuação 3.0'!C$2:D$11,2,FALSE),VLOOKUP(H3040,'Pontuação 3.0'!I$2:J$11,2,FALSE),VLOOKUP(J3040,'Pontuação 3.0'!G$2:H$11,2,FALSE),VLOOKUP(G3040,'Pontuação 3.0'!E$2:F$11,2,FALSE),VLOOKUP(K3040,'Pontuação 3.0'!K$2:L$11,2,FALSE),VLOOKUP(L3040,'Pontuação 3.0'!M$2:N$13,2,FALSE)),0)</f>
        <v>2069</v>
      </c>
      <c r="AD3040" s="14">
        <f t="shared" si="1"/>
        <v>207</v>
      </c>
      <c r="AE3040" s="14" t="str">
        <f t="array" ref="AE3040">IFERROR(INDEX('Pontuação 3.0'!G$13:G$191, MATCH(AD3040, 'Pontuação 3.0'!F$13:F$191, 0)), "Faixa Indefinida")</f>
        <v>C</v>
      </c>
      <c r="AF3040" s="14">
        <f t="shared" si="2"/>
        <v>0</v>
      </c>
      <c r="AG3040" s="14">
        <f t="shared" si="3"/>
        <v>0</v>
      </c>
      <c r="AH3040" s="14">
        <f t="shared" si="4"/>
        <v>1</v>
      </c>
      <c r="AI3040" s="14">
        <f t="shared" si="5"/>
        <v>0</v>
      </c>
      <c r="AJ3040" s="10"/>
    </row>
    <row r="3041" ht="15.75" customHeight="1">
      <c r="A3041" s="9">
        <v>45697.0</v>
      </c>
      <c r="B3041" s="10" t="s">
        <v>6910</v>
      </c>
      <c r="C3041" s="10" t="s">
        <v>6911</v>
      </c>
      <c r="D3041" s="11">
        <v>9.2981502446E10</v>
      </c>
      <c r="E3041" s="10" t="s">
        <v>8586</v>
      </c>
      <c r="F3041" s="10" t="s">
        <v>8587</v>
      </c>
      <c r="G3041" s="10" t="s">
        <v>8588</v>
      </c>
      <c r="H3041" s="10" t="s">
        <v>8598</v>
      </c>
      <c r="I3041" s="10" t="s">
        <v>8590</v>
      </c>
      <c r="J3041" s="10" t="s">
        <v>8599</v>
      </c>
      <c r="K3041" s="10" t="s">
        <v>8606</v>
      </c>
      <c r="L3041" s="10" t="s">
        <v>8615</v>
      </c>
      <c r="M3041" s="10" t="s">
        <v>8601</v>
      </c>
      <c r="N3041" s="12" t="s">
        <v>11</v>
      </c>
      <c r="O3041" s="12" t="s">
        <v>13</v>
      </c>
      <c r="P3041" s="12" t="s">
        <v>114</v>
      </c>
      <c r="Q3041" s="12" t="s">
        <v>49</v>
      </c>
      <c r="R3041" s="12" t="s">
        <v>14</v>
      </c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3">
        <f>ROUNDUP(SUM(VLOOKUP(F3041,'Pontuação 3.0'!A$2:B$11,2,FALSE),VLOOKUP(E3041,'Pontuação 3.0'!C$2:D$11,2,FALSE),VLOOKUP(H3041,'Pontuação 3.0'!I$2:J$11,2,FALSE),VLOOKUP(J3041,'Pontuação 3.0'!G$2:H$11,2,FALSE),VLOOKUP(G3041,'Pontuação 3.0'!E$2:F$11,2,FALSE),VLOOKUP(K3041,'Pontuação 3.0'!K$2:L$11,2,FALSE),VLOOKUP(L3041,'Pontuação 3.0'!M$2:N$13,2,FALSE)),0)</f>
        <v>2469</v>
      </c>
      <c r="AD3041" s="14">
        <f t="shared" si="1"/>
        <v>247</v>
      </c>
      <c r="AE3041" s="14" t="str">
        <f t="array" ref="AE3041">IFERROR(INDEX('Pontuação 3.0'!G$13:G$191, MATCH(AD3041, 'Pontuação 3.0'!F$13:F$191, 0)), "Faixa Indefinida")</f>
        <v>A</v>
      </c>
      <c r="AF3041" s="14">
        <f t="shared" si="2"/>
        <v>1</v>
      </c>
      <c r="AG3041" s="14">
        <f t="shared" si="3"/>
        <v>0</v>
      </c>
      <c r="AH3041" s="14">
        <f t="shared" si="4"/>
        <v>0</v>
      </c>
      <c r="AI3041" s="14">
        <f t="shared" si="5"/>
        <v>0</v>
      </c>
      <c r="AJ3041" s="10"/>
    </row>
    <row r="3042" ht="15.75" customHeight="1">
      <c r="A3042" s="9">
        <v>45697.0</v>
      </c>
      <c r="B3042" s="10" t="s">
        <v>6914</v>
      </c>
      <c r="C3042" s="10" t="s">
        <v>6915</v>
      </c>
      <c r="D3042" s="11">
        <v>6.9993210077E10</v>
      </c>
      <c r="E3042" s="10" t="s">
        <v>8586</v>
      </c>
      <c r="F3042" s="10" t="s">
        <v>8587</v>
      </c>
      <c r="G3042" s="10" t="s">
        <v>8588</v>
      </c>
      <c r="H3042" s="10" t="s">
        <v>8598</v>
      </c>
      <c r="I3042" s="10" t="s">
        <v>8590</v>
      </c>
      <c r="J3042" s="10" t="s">
        <v>8599</v>
      </c>
      <c r="K3042" s="10" t="s">
        <v>8606</v>
      </c>
      <c r="L3042" s="10" t="s">
        <v>8592</v>
      </c>
      <c r="M3042" s="10" t="s">
        <v>8593</v>
      </c>
      <c r="N3042" s="12" t="s">
        <v>11</v>
      </c>
      <c r="O3042" s="12" t="s">
        <v>13</v>
      </c>
      <c r="P3042" s="12" t="s">
        <v>77</v>
      </c>
      <c r="Q3042" s="12" t="s">
        <v>45</v>
      </c>
      <c r="R3042" s="12" t="s">
        <v>23</v>
      </c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3">
        <f>ROUNDUP(SUM(VLOOKUP(F3042,'Pontuação 3.0'!A$2:B$11,2,FALSE),VLOOKUP(E3042,'Pontuação 3.0'!C$2:D$11,2,FALSE),VLOOKUP(H3042,'Pontuação 3.0'!I$2:J$11,2,FALSE),VLOOKUP(J3042,'Pontuação 3.0'!G$2:H$11,2,FALSE),VLOOKUP(G3042,'Pontuação 3.0'!E$2:F$11,2,FALSE),VLOOKUP(K3042,'Pontuação 3.0'!K$2:L$11,2,FALSE),VLOOKUP(L3042,'Pontuação 3.0'!M$2:N$13,2,FALSE)),0)</f>
        <v>2383</v>
      </c>
      <c r="AD3042" s="14">
        <f t="shared" si="1"/>
        <v>238</v>
      </c>
      <c r="AE3042" s="14" t="str">
        <f t="array" ref="AE3042">IFERROR(INDEX('Pontuação 3.0'!G$13:G$191, MATCH(AD3042, 'Pontuação 3.0'!F$13:F$191, 0)), "Faixa Indefinida")</f>
        <v>A</v>
      </c>
      <c r="AF3042" s="14">
        <f t="shared" si="2"/>
        <v>1</v>
      </c>
      <c r="AG3042" s="14">
        <f t="shared" si="3"/>
        <v>0</v>
      </c>
      <c r="AH3042" s="14">
        <f t="shared" si="4"/>
        <v>0</v>
      </c>
      <c r="AI3042" s="14">
        <f t="shared" si="5"/>
        <v>0</v>
      </c>
      <c r="AJ3042" s="10"/>
    </row>
    <row r="3043" ht="15.75" customHeight="1">
      <c r="A3043" s="9">
        <v>45697.0</v>
      </c>
      <c r="B3043" s="10" t="s">
        <v>6916</v>
      </c>
      <c r="C3043" s="10" t="s">
        <v>6917</v>
      </c>
      <c r="D3043" s="11">
        <v>9.191986447131E12</v>
      </c>
      <c r="E3043" s="10" t="s">
        <v>8586</v>
      </c>
      <c r="F3043" s="10" t="s">
        <v>8587</v>
      </c>
      <c r="G3043" s="10" t="s">
        <v>8620</v>
      </c>
      <c r="H3043" s="10" t="s">
        <v>8598</v>
      </c>
      <c r="I3043" s="10" t="s">
        <v>8590</v>
      </c>
      <c r="J3043" s="10" t="s">
        <v>8591</v>
      </c>
      <c r="K3043" s="10" t="s">
        <v>8606</v>
      </c>
      <c r="L3043" s="10" t="s">
        <v>8592</v>
      </c>
      <c r="M3043" s="10" t="s">
        <v>8611</v>
      </c>
      <c r="N3043" s="12" t="s">
        <v>11</v>
      </c>
      <c r="O3043" s="12" t="s">
        <v>13</v>
      </c>
      <c r="P3043" s="12" t="s">
        <v>77</v>
      </c>
      <c r="Q3043" s="12" t="s">
        <v>45</v>
      </c>
      <c r="R3043" s="12" t="s">
        <v>14</v>
      </c>
      <c r="S3043" s="10"/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3">
        <f>ROUNDUP(SUM(VLOOKUP(F3043,'Pontuação 3.0'!A$2:B$11,2,FALSE),VLOOKUP(E3043,'Pontuação 3.0'!C$2:D$11,2,FALSE),VLOOKUP(H3043,'Pontuação 3.0'!I$2:J$11,2,FALSE),VLOOKUP(J3043,'Pontuação 3.0'!G$2:H$11,2,FALSE),VLOOKUP(G3043,'Pontuação 3.0'!E$2:F$11,2,FALSE),VLOOKUP(K3043,'Pontuação 3.0'!K$2:L$11,2,FALSE),VLOOKUP(L3043,'Pontuação 3.0'!M$2:N$13,2,FALSE)),0)</f>
        <v>2395</v>
      </c>
      <c r="AD3043" s="14">
        <f t="shared" si="1"/>
        <v>240</v>
      </c>
      <c r="AE3043" s="14" t="str">
        <f t="array" ref="AE3043">IFERROR(INDEX('Pontuação 3.0'!G$13:G$191, MATCH(AD3043, 'Pontuação 3.0'!F$13:F$191, 0)), "Faixa Indefinida")</f>
        <v>A</v>
      </c>
      <c r="AF3043" s="14">
        <f t="shared" si="2"/>
        <v>1</v>
      </c>
      <c r="AG3043" s="14">
        <f t="shared" si="3"/>
        <v>0</v>
      </c>
      <c r="AH3043" s="14">
        <f t="shared" si="4"/>
        <v>0</v>
      </c>
      <c r="AI3043" s="14">
        <f t="shared" si="5"/>
        <v>0</v>
      </c>
      <c r="AJ3043" s="10"/>
    </row>
    <row r="3044" ht="15.75" customHeight="1">
      <c r="A3044" s="9">
        <v>45697.0</v>
      </c>
      <c r="B3044" s="10" t="s">
        <v>6920</v>
      </c>
      <c r="C3044" s="10" t="s">
        <v>6921</v>
      </c>
      <c r="D3044" s="11">
        <v>1.1931470073E10</v>
      </c>
      <c r="E3044" s="10" t="s">
        <v>8586</v>
      </c>
      <c r="F3044" s="10" t="s">
        <v>8640</v>
      </c>
      <c r="G3044" s="10" t="s">
        <v>8597</v>
      </c>
      <c r="H3044" s="10" t="s">
        <v>8626</v>
      </c>
      <c r="I3044" s="10" t="s">
        <v>8590</v>
      </c>
      <c r="J3044" s="10" t="s">
        <v>8599</v>
      </c>
      <c r="K3044" s="10" t="s">
        <v>8590</v>
      </c>
      <c r="L3044" s="10" t="s">
        <v>8607</v>
      </c>
      <c r="M3044" s="10" t="s">
        <v>8593</v>
      </c>
      <c r="N3044" s="12" t="s">
        <v>11</v>
      </c>
      <c r="O3044" s="12" t="s">
        <v>13</v>
      </c>
      <c r="P3044" s="12" t="s">
        <v>22</v>
      </c>
      <c r="Q3044" s="12" t="s">
        <v>15</v>
      </c>
      <c r="R3044" s="12" t="s">
        <v>14</v>
      </c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3">
        <f>ROUNDUP(SUM(VLOOKUP(F3044,'Pontuação 3.0'!A$2:B$11,2,FALSE),VLOOKUP(E3044,'Pontuação 3.0'!C$2:D$11,2,FALSE),VLOOKUP(H3044,'Pontuação 3.0'!I$2:J$11,2,FALSE),VLOOKUP(J3044,'Pontuação 3.0'!G$2:H$11,2,FALSE),VLOOKUP(G3044,'Pontuação 3.0'!E$2:F$11,2,FALSE),VLOOKUP(K3044,'Pontuação 3.0'!K$2:L$11,2,FALSE),VLOOKUP(L3044,'Pontuação 3.0'!M$2:N$13,2,FALSE)),0)</f>
        <v>1689</v>
      </c>
      <c r="AD3044" s="14">
        <f t="shared" si="1"/>
        <v>169</v>
      </c>
      <c r="AE3044" s="14" t="str">
        <f t="array" ref="AE3044">IFERROR(INDEX('Pontuação 3.0'!G$13:G$191, MATCH(AD3044, 'Pontuação 3.0'!F$13:F$191, 0)), "Faixa Indefinida")</f>
        <v>D</v>
      </c>
      <c r="AF3044" s="14">
        <f t="shared" si="2"/>
        <v>0</v>
      </c>
      <c r="AG3044" s="14">
        <f t="shared" si="3"/>
        <v>0</v>
      </c>
      <c r="AH3044" s="14">
        <f t="shared" si="4"/>
        <v>0</v>
      </c>
      <c r="AI3044" s="14">
        <f t="shared" si="5"/>
        <v>1</v>
      </c>
      <c r="AJ3044" s="10"/>
    </row>
    <row r="3045" ht="15.75" customHeight="1">
      <c r="A3045" s="9">
        <v>45697.0</v>
      </c>
      <c r="B3045" s="10" t="s">
        <v>6918</v>
      </c>
      <c r="C3045" s="10" t="s">
        <v>6919</v>
      </c>
      <c r="D3045" s="11">
        <v>7.4988358157E10</v>
      </c>
      <c r="E3045" s="10" t="s">
        <v>8586</v>
      </c>
      <c r="F3045" s="10" t="s">
        <v>8596</v>
      </c>
      <c r="G3045" s="10" t="s">
        <v>8588</v>
      </c>
      <c r="H3045" s="10" t="s">
        <v>8589</v>
      </c>
      <c r="I3045" s="10" t="s">
        <v>8590</v>
      </c>
      <c r="J3045" s="10" t="s">
        <v>8591</v>
      </c>
      <c r="K3045" s="10" t="s">
        <v>8606</v>
      </c>
      <c r="L3045" s="10" t="s">
        <v>8615</v>
      </c>
      <c r="M3045" s="10" t="s">
        <v>8593</v>
      </c>
      <c r="N3045" s="12" t="s">
        <v>11</v>
      </c>
      <c r="O3045" s="12" t="s">
        <v>13</v>
      </c>
      <c r="P3045" s="12" t="s">
        <v>19</v>
      </c>
      <c r="Q3045" s="12" t="s">
        <v>49</v>
      </c>
      <c r="R3045" s="12" t="s">
        <v>14</v>
      </c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3">
        <f>ROUNDUP(SUM(VLOOKUP(F3045,'Pontuação 3.0'!A$2:B$11,2,FALSE),VLOOKUP(E3045,'Pontuação 3.0'!C$2:D$11,2,FALSE),VLOOKUP(H3045,'Pontuação 3.0'!I$2:J$11,2,FALSE),VLOOKUP(J3045,'Pontuação 3.0'!G$2:H$11,2,FALSE),VLOOKUP(G3045,'Pontuação 3.0'!E$2:F$11,2,FALSE),VLOOKUP(K3045,'Pontuação 3.0'!K$2:L$11,2,FALSE),VLOOKUP(L3045,'Pontuação 3.0'!M$2:N$13,2,FALSE)),0)</f>
        <v>2575</v>
      </c>
      <c r="AD3045" s="14">
        <f t="shared" si="1"/>
        <v>258</v>
      </c>
      <c r="AE3045" s="14" t="str">
        <f t="array" ref="AE3045">IFERROR(INDEX('Pontuação 3.0'!G$13:G$191, MATCH(AD3045, 'Pontuação 3.0'!F$13:F$191, 0)), "Faixa Indefinida")</f>
        <v>A</v>
      </c>
      <c r="AF3045" s="14">
        <f t="shared" si="2"/>
        <v>1</v>
      </c>
      <c r="AG3045" s="14">
        <f t="shared" si="3"/>
        <v>0</v>
      </c>
      <c r="AH3045" s="14">
        <f t="shared" si="4"/>
        <v>0</v>
      </c>
      <c r="AI3045" s="14">
        <f t="shared" si="5"/>
        <v>0</v>
      </c>
      <c r="AJ3045" s="10"/>
    </row>
    <row r="3046" ht="15.75" customHeight="1">
      <c r="A3046" s="9">
        <v>45697.0</v>
      </c>
      <c r="B3046" s="10" t="s">
        <v>6922</v>
      </c>
      <c r="C3046" s="10" t="s">
        <v>6923</v>
      </c>
      <c r="D3046" s="11">
        <v>6.9992226717E10</v>
      </c>
      <c r="E3046" s="10" t="s">
        <v>8586</v>
      </c>
      <c r="F3046" s="10" t="s">
        <v>8596</v>
      </c>
      <c r="G3046" s="10" t="s">
        <v>8588</v>
      </c>
      <c r="H3046" s="10" t="s">
        <v>8598</v>
      </c>
      <c r="I3046" s="10" t="s">
        <v>8590</v>
      </c>
      <c r="J3046" s="10" t="s">
        <v>8599</v>
      </c>
      <c r="K3046" s="10" t="s">
        <v>8590</v>
      </c>
      <c r="L3046" s="10" t="s">
        <v>8629</v>
      </c>
      <c r="M3046" s="10" t="s">
        <v>8593</v>
      </c>
      <c r="N3046" s="12" t="s">
        <v>11</v>
      </c>
      <c r="O3046" s="12" t="s">
        <v>13</v>
      </c>
      <c r="P3046" s="12" t="s">
        <v>19</v>
      </c>
      <c r="Q3046" s="12" t="s">
        <v>49</v>
      </c>
      <c r="R3046" s="12" t="s">
        <v>23</v>
      </c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3">
        <f>ROUNDUP(SUM(VLOOKUP(F3046,'Pontuação 3.0'!A$2:B$11,2,FALSE),VLOOKUP(E3046,'Pontuação 3.0'!C$2:D$11,2,FALSE),VLOOKUP(H3046,'Pontuação 3.0'!I$2:J$11,2,FALSE),VLOOKUP(J3046,'Pontuação 3.0'!G$2:H$11,2,FALSE),VLOOKUP(G3046,'Pontuação 3.0'!E$2:F$11,2,FALSE),VLOOKUP(K3046,'Pontuação 3.0'!K$2:L$11,2,FALSE),VLOOKUP(L3046,'Pontuação 3.0'!M$2:N$13,2,FALSE)),0)</f>
        <v>1967</v>
      </c>
      <c r="AD3046" s="14">
        <f t="shared" si="1"/>
        <v>197</v>
      </c>
      <c r="AE3046" s="14" t="str">
        <f t="array" ref="AE3046">IFERROR(INDEX('Pontuação 3.0'!G$13:G$191, MATCH(AD3046, 'Pontuação 3.0'!F$13:F$191, 0)), "Faixa Indefinida")</f>
        <v>C</v>
      </c>
      <c r="AF3046" s="14">
        <f t="shared" si="2"/>
        <v>0</v>
      </c>
      <c r="AG3046" s="14">
        <f t="shared" si="3"/>
        <v>0</v>
      </c>
      <c r="AH3046" s="14">
        <f t="shared" si="4"/>
        <v>1</v>
      </c>
      <c r="AI3046" s="14">
        <f t="shared" si="5"/>
        <v>0</v>
      </c>
      <c r="AJ3046" s="10"/>
    </row>
    <row r="3047" ht="15.75" customHeight="1">
      <c r="A3047" s="9">
        <v>45697.0</v>
      </c>
      <c r="B3047" s="10" t="s">
        <v>207</v>
      </c>
      <c r="C3047" s="10" t="s">
        <v>6924</v>
      </c>
      <c r="D3047" s="11">
        <v>7.1984820192E10</v>
      </c>
      <c r="E3047" s="10" t="s">
        <v>8586</v>
      </c>
      <c r="F3047" s="10" t="s">
        <v>8587</v>
      </c>
      <c r="G3047" s="10" t="s">
        <v>8588</v>
      </c>
      <c r="H3047" s="10" t="s">
        <v>8598</v>
      </c>
      <c r="I3047" s="10" t="s">
        <v>8590</v>
      </c>
      <c r="J3047" s="10" t="s">
        <v>8599</v>
      </c>
      <c r="K3047" s="10" t="s">
        <v>8590</v>
      </c>
      <c r="L3047" s="10" t="s">
        <v>8592</v>
      </c>
      <c r="M3047" s="10" t="s">
        <v>8601</v>
      </c>
      <c r="N3047" s="12" t="s">
        <v>11</v>
      </c>
      <c r="O3047" s="12" t="s">
        <v>13</v>
      </c>
      <c r="P3047" s="12" t="s">
        <v>547</v>
      </c>
      <c r="Q3047" s="12" t="s">
        <v>548</v>
      </c>
      <c r="R3047" s="12" t="s">
        <v>14</v>
      </c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3">
        <f>ROUNDUP(SUM(VLOOKUP(F3047,'Pontuação 3.0'!A$2:B$11,2,FALSE),VLOOKUP(E3047,'Pontuação 3.0'!C$2:D$11,2,FALSE),VLOOKUP(H3047,'Pontuação 3.0'!I$2:J$11,2,FALSE),VLOOKUP(J3047,'Pontuação 3.0'!G$2:H$11,2,FALSE),VLOOKUP(G3047,'Pontuação 3.0'!E$2:F$11,2,FALSE),VLOOKUP(K3047,'Pontuação 3.0'!K$2:L$11,2,FALSE),VLOOKUP(L3047,'Pontuação 3.0'!M$2:N$13,2,FALSE)),0)</f>
        <v>2122</v>
      </c>
      <c r="AD3047" s="14">
        <f t="shared" si="1"/>
        <v>212</v>
      </c>
      <c r="AE3047" s="14" t="str">
        <f t="array" ref="AE3047">IFERROR(INDEX('Pontuação 3.0'!G$13:G$191, MATCH(AD3047, 'Pontuação 3.0'!F$13:F$191, 0)), "Faixa Indefinida")</f>
        <v>C</v>
      </c>
      <c r="AF3047" s="14">
        <f t="shared" si="2"/>
        <v>0</v>
      </c>
      <c r="AG3047" s="14">
        <f t="shared" si="3"/>
        <v>0</v>
      </c>
      <c r="AH3047" s="14">
        <f t="shared" si="4"/>
        <v>1</v>
      </c>
      <c r="AI3047" s="14">
        <f t="shared" si="5"/>
        <v>0</v>
      </c>
      <c r="AJ3047" s="10"/>
    </row>
    <row r="3048" ht="15.75" customHeight="1">
      <c r="A3048" s="9">
        <v>45697.0</v>
      </c>
      <c r="B3048" s="10" t="s">
        <v>6927</v>
      </c>
      <c r="C3048" s="10" t="s">
        <v>6928</v>
      </c>
      <c r="D3048" s="11">
        <v>4.8988535782E10</v>
      </c>
      <c r="E3048" s="10" t="s">
        <v>8622</v>
      </c>
      <c r="F3048" s="10" t="s">
        <v>8587</v>
      </c>
      <c r="G3048" s="10" t="s">
        <v>8620</v>
      </c>
      <c r="H3048" s="10" t="s">
        <v>8598</v>
      </c>
      <c r="I3048" s="10" t="s">
        <v>8590</v>
      </c>
      <c r="J3048" s="10" t="s">
        <v>8599</v>
      </c>
      <c r="K3048" s="10" t="s">
        <v>8606</v>
      </c>
      <c r="L3048" s="10" t="s">
        <v>8607</v>
      </c>
      <c r="M3048" s="10" t="s">
        <v>8601</v>
      </c>
      <c r="N3048" s="12" t="s">
        <v>11</v>
      </c>
      <c r="O3048" s="12" t="s">
        <v>13</v>
      </c>
      <c r="P3048" s="12" t="s">
        <v>19</v>
      </c>
      <c r="Q3048" s="12" t="s">
        <v>49</v>
      </c>
      <c r="R3048" s="12" t="s">
        <v>14</v>
      </c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3">
        <f>ROUNDUP(SUM(VLOOKUP(F3048,'Pontuação 3.0'!A$2:B$11,2,FALSE),VLOOKUP(E3048,'Pontuação 3.0'!C$2:D$11,2,FALSE),VLOOKUP(H3048,'Pontuação 3.0'!I$2:J$11,2,FALSE),VLOOKUP(J3048,'Pontuação 3.0'!G$2:H$11,2,FALSE),VLOOKUP(G3048,'Pontuação 3.0'!E$2:F$11,2,FALSE),VLOOKUP(K3048,'Pontuação 3.0'!K$2:L$11,2,FALSE),VLOOKUP(L3048,'Pontuação 3.0'!M$2:N$13,2,FALSE)),0)</f>
        <v>2183</v>
      </c>
      <c r="AD3048" s="14">
        <f t="shared" si="1"/>
        <v>218</v>
      </c>
      <c r="AE3048" s="14" t="str">
        <f t="array" ref="AE3048">IFERROR(INDEX('Pontuação 3.0'!G$13:G$191, MATCH(AD3048, 'Pontuação 3.0'!F$13:F$191, 0)), "Faixa Indefinida")</f>
        <v>B</v>
      </c>
      <c r="AF3048" s="14">
        <f t="shared" si="2"/>
        <v>0</v>
      </c>
      <c r="AG3048" s="14">
        <f t="shared" si="3"/>
        <v>1</v>
      </c>
      <c r="AH3048" s="14">
        <f t="shared" si="4"/>
        <v>0</v>
      </c>
      <c r="AI3048" s="14">
        <f t="shared" si="5"/>
        <v>0</v>
      </c>
      <c r="AJ3048" s="10"/>
    </row>
    <row r="3049" ht="15.75" customHeight="1">
      <c r="A3049" s="9">
        <v>45697.0</v>
      </c>
      <c r="B3049" s="10" t="s">
        <v>6925</v>
      </c>
      <c r="C3049" s="10" t="s">
        <v>6926</v>
      </c>
      <c r="D3049" s="11">
        <v>1.1974081591E10</v>
      </c>
      <c r="E3049" s="10" t="s">
        <v>8586</v>
      </c>
      <c r="F3049" s="10" t="s">
        <v>8587</v>
      </c>
      <c r="G3049" s="10" t="s">
        <v>8588</v>
      </c>
      <c r="H3049" s="10" t="s">
        <v>8598</v>
      </c>
      <c r="I3049" s="10" t="s">
        <v>8590</v>
      </c>
      <c r="J3049" s="10" t="s">
        <v>8599</v>
      </c>
      <c r="K3049" s="10" t="s">
        <v>8590</v>
      </c>
      <c r="L3049" s="10" t="s">
        <v>8615</v>
      </c>
      <c r="M3049" s="10" t="s">
        <v>8601</v>
      </c>
      <c r="N3049" s="12" t="s">
        <v>11</v>
      </c>
      <c r="O3049" s="12" t="s">
        <v>13</v>
      </c>
      <c r="P3049" s="12" t="s">
        <v>22</v>
      </c>
      <c r="Q3049" s="12" t="s">
        <v>45</v>
      </c>
      <c r="R3049" s="12" t="s">
        <v>23</v>
      </c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3">
        <f>ROUNDUP(SUM(VLOOKUP(F3049,'Pontuação 3.0'!A$2:B$11,2,FALSE),VLOOKUP(E3049,'Pontuação 3.0'!C$2:D$11,2,FALSE),VLOOKUP(H3049,'Pontuação 3.0'!I$2:J$11,2,FALSE),VLOOKUP(J3049,'Pontuação 3.0'!G$2:H$11,2,FALSE),VLOOKUP(G3049,'Pontuação 3.0'!E$2:F$11,2,FALSE),VLOOKUP(K3049,'Pontuação 3.0'!K$2:L$11,2,FALSE),VLOOKUP(L3049,'Pontuação 3.0'!M$2:N$13,2,FALSE)),0)</f>
        <v>2208</v>
      </c>
      <c r="AD3049" s="14">
        <f t="shared" si="1"/>
        <v>221</v>
      </c>
      <c r="AE3049" s="14" t="str">
        <f t="array" ref="AE3049">IFERROR(INDEX('Pontuação 3.0'!G$13:G$191, MATCH(AD3049, 'Pontuação 3.0'!F$13:F$191, 0)), "Faixa Indefinida")</f>
        <v>B</v>
      </c>
      <c r="AF3049" s="14">
        <f t="shared" si="2"/>
        <v>0</v>
      </c>
      <c r="AG3049" s="14">
        <f t="shared" si="3"/>
        <v>1</v>
      </c>
      <c r="AH3049" s="14">
        <f t="shared" si="4"/>
        <v>0</v>
      </c>
      <c r="AI3049" s="14">
        <f t="shared" si="5"/>
        <v>0</v>
      </c>
      <c r="AJ3049" s="10"/>
    </row>
    <row r="3050" ht="15.75" customHeight="1">
      <c r="A3050" s="9">
        <v>45697.0</v>
      </c>
      <c r="B3050" s="10" t="s">
        <v>6929</v>
      </c>
      <c r="C3050" s="10" t="s">
        <v>6930</v>
      </c>
      <c r="D3050" s="11">
        <v>9.1983883237E10</v>
      </c>
      <c r="E3050" s="10" t="s">
        <v>8586</v>
      </c>
      <c r="F3050" s="10" t="s">
        <v>8596</v>
      </c>
      <c r="G3050" s="10" t="s">
        <v>8588</v>
      </c>
      <c r="H3050" s="10" t="s">
        <v>8626</v>
      </c>
      <c r="I3050" s="10" t="s">
        <v>8590</v>
      </c>
      <c r="J3050" s="10" t="s">
        <v>8599</v>
      </c>
      <c r="K3050" s="10" t="s">
        <v>8590</v>
      </c>
      <c r="L3050" s="10" t="s">
        <v>8629</v>
      </c>
      <c r="M3050" s="10" t="s">
        <v>8611</v>
      </c>
      <c r="N3050" s="12" t="s">
        <v>11</v>
      </c>
      <c r="O3050" s="12" t="s">
        <v>13</v>
      </c>
      <c r="P3050" s="12" t="s">
        <v>114</v>
      </c>
      <c r="Q3050" s="12" t="s">
        <v>45</v>
      </c>
      <c r="R3050" s="12" t="s">
        <v>14</v>
      </c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3">
        <f>ROUNDUP(SUM(VLOOKUP(F3050,'Pontuação 3.0'!A$2:B$11,2,FALSE),VLOOKUP(E3050,'Pontuação 3.0'!C$2:D$11,2,FALSE),VLOOKUP(H3050,'Pontuação 3.0'!I$2:J$11,2,FALSE),VLOOKUP(J3050,'Pontuação 3.0'!G$2:H$11,2,FALSE),VLOOKUP(G3050,'Pontuação 3.0'!E$2:F$11,2,FALSE),VLOOKUP(K3050,'Pontuação 3.0'!K$2:L$11,2,FALSE),VLOOKUP(L3050,'Pontuação 3.0'!M$2:N$13,2,FALSE)),0)</f>
        <v>1819</v>
      </c>
      <c r="AD3050" s="14">
        <f t="shared" si="1"/>
        <v>182</v>
      </c>
      <c r="AE3050" s="14" t="str">
        <f t="array" ref="AE3050">IFERROR(INDEX('Pontuação 3.0'!G$13:G$191, MATCH(AD3050, 'Pontuação 3.0'!F$13:F$191, 0)), "Faixa Indefinida")</f>
        <v>D</v>
      </c>
      <c r="AF3050" s="14">
        <f t="shared" si="2"/>
        <v>0</v>
      </c>
      <c r="AG3050" s="14">
        <f t="shared" si="3"/>
        <v>0</v>
      </c>
      <c r="AH3050" s="14">
        <f t="shared" si="4"/>
        <v>0</v>
      </c>
      <c r="AI3050" s="14">
        <f t="shared" si="5"/>
        <v>1</v>
      </c>
      <c r="AJ3050" s="10"/>
    </row>
    <row r="3051" ht="15.75" customHeight="1">
      <c r="A3051" s="9">
        <v>45697.0</v>
      </c>
      <c r="B3051" s="10" t="s">
        <v>6931</v>
      </c>
      <c r="C3051" s="10" t="s">
        <v>6932</v>
      </c>
      <c r="D3051" s="11">
        <v>9.3992044884E10</v>
      </c>
      <c r="E3051" s="10" t="s">
        <v>8586</v>
      </c>
      <c r="F3051" s="10" t="s">
        <v>8596</v>
      </c>
      <c r="G3051" s="10" t="s">
        <v>8620</v>
      </c>
      <c r="H3051" s="10" t="s">
        <v>8626</v>
      </c>
      <c r="I3051" s="10" t="s">
        <v>8590</v>
      </c>
      <c r="J3051" s="10" t="s">
        <v>8599</v>
      </c>
      <c r="K3051" s="10" t="s">
        <v>8590</v>
      </c>
      <c r="L3051" s="10" t="s">
        <v>8615</v>
      </c>
      <c r="M3051" s="10" t="s">
        <v>8593</v>
      </c>
      <c r="N3051" s="12" t="s">
        <v>11</v>
      </c>
      <c r="O3051" s="12" t="s">
        <v>13</v>
      </c>
      <c r="P3051" s="12" t="s">
        <v>19</v>
      </c>
      <c r="Q3051" s="12" t="s">
        <v>45</v>
      </c>
      <c r="R3051" s="12" t="s">
        <v>23</v>
      </c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3">
        <f>ROUNDUP(SUM(VLOOKUP(F3051,'Pontuação 3.0'!A$2:B$11,2,FALSE),VLOOKUP(E3051,'Pontuação 3.0'!C$2:D$11,2,FALSE),VLOOKUP(H3051,'Pontuação 3.0'!I$2:J$11,2,FALSE),VLOOKUP(J3051,'Pontuação 3.0'!G$2:H$11,2,FALSE),VLOOKUP(G3051,'Pontuação 3.0'!E$2:F$11,2,FALSE),VLOOKUP(K3051,'Pontuação 3.0'!K$2:L$11,2,FALSE),VLOOKUP(L3051,'Pontuação 3.0'!M$2:N$13,2,FALSE)),0)</f>
        <v>1787</v>
      </c>
      <c r="AD3051" s="14">
        <f t="shared" si="1"/>
        <v>179</v>
      </c>
      <c r="AE3051" s="14" t="str">
        <f t="array" ref="AE3051">IFERROR(INDEX('Pontuação 3.0'!G$13:G$191, MATCH(AD3051, 'Pontuação 3.0'!F$13:F$191, 0)), "Faixa Indefinida")</f>
        <v>D</v>
      </c>
      <c r="AF3051" s="14">
        <f t="shared" si="2"/>
        <v>0</v>
      </c>
      <c r="AG3051" s="14">
        <f t="shared" si="3"/>
        <v>0</v>
      </c>
      <c r="AH3051" s="14">
        <f t="shared" si="4"/>
        <v>0</v>
      </c>
      <c r="AI3051" s="14">
        <f t="shared" si="5"/>
        <v>1</v>
      </c>
      <c r="AJ3051" s="10"/>
    </row>
    <row r="3052" ht="15.75" customHeight="1">
      <c r="A3052" s="9">
        <v>45697.0</v>
      </c>
      <c r="B3052" s="10" t="s">
        <v>6936</v>
      </c>
      <c r="C3052" s="10" t="s">
        <v>6937</v>
      </c>
      <c r="D3052" s="11">
        <v>2.1985316707E10</v>
      </c>
      <c r="E3052" s="10" t="s">
        <v>8586</v>
      </c>
      <c r="F3052" s="10" t="s">
        <v>8610</v>
      </c>
      <c r="G3052" s="10" t="s">
        <v>8588</v>
      </c>
      <c r="H3052" s="10" t="s">
        <v>8598</v>
      </c>
      <c r="I3052" s="10" t="s">
        <v>8590</v>
      </c>
      <c r="J3052" s="10" t="s">
        <v>8599</v>
      </c>
      <c r="K3052" s="10" t="s">
        <v>8606</v>
      </c>
      <c r="L3052" s="10" t="s">
        <v>8615</v>
      </c>
      <c r="M3052" s="10" t="s">
        <v>8593</v>
      </c>
      <c r="N3052" s="12" t="s">
        <v>11</v>
      </c>
      <c r="O3052" s="12" t="s">
        <v>13</v>
      </c>
      <c r="P3052" s="12" t="s">
        <v>89</v>
      </c>
      <c r="Q3052" s="12" t="s">
        <v>1424</v>
      </c>
      <c r="R3052" s="12" t="s">
        <v>23</v>
      </c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3">
        <f>ROUNDUP(SUM(VLOOKUP(F3052,'Pontuação 3.0'!A$2:B$11,2,FALSE),VLOOKUP(E3052,'Pontuação 3.0'!C$2:D$11,2,FALSE),VLOOKUP(H3052,'Pontuação 3.0'!I$2:J$11,2,FALSE),VLOOKUP(J3052,'Pontuação 3.0'!G$2:H$11,2,FALSE),VLOOKUP(G3052,'Pontuação 3.0'!E$2:F$11,2,FALSE),VLOOKUP(K3052,'Pontuação 3.0'!K$2:L$11,2,FALSE),VLOOKUP(L3052,'Pontuação 3.0'!M$2:N$13,2,FALSE)),0)</f>
        <v>2247</v>
      </c>
      <c r="AD3052" s="14">
        <f t="shared" si="1"/>
        <v>225</v>
      </c>
      <c r="AE3052" s="14" t="str">
        <f t="array" ref="AE3052">IFERROR(INDEX('Pontuação 3.0'!G$13:G$191, MATCH(AD3052, 'Pontuação 3.0'!F$13:F$191, 0)), "Faixa Indefinida")</f>
        <v>B</v>
      </c>
      <c r="AF3052" s="14">
        <f t="shared" si="2"/>
        <v>0</v>
      </c>
      <c r="AG3052" s="14">
        <f t="shared" si="3"/>
        <v>1</v>
      </c>
      <c r="AH3052" s="14">
        <f t="shared" si="4"/>
        <v>0</v>
      </c>
      <c r="AI3052" s="14">
        <f t="shared" si="5"/>
        <v>0</v>
      </c>
      <c r="AJ3052" s="10"/>
    </row>
    <row r="3053" ht="15.75" customHeight="1">
      <c r="A3053" s="9">
        <v>45697.0</v>
      </c>
      <c r="B3053" s="10" t="s">
        <v>6934</v>
      </c>
      <c r="C3053" s="10" t="s">
        <v>6935</v>
      </c>
      <c r="D3053" s="11">
        <v>3.3999799573E10</v>
      </c>
      <c r="E3053" s="10" t="s">
        <v>8586</v>
      </c>
      <c r="F3053" s="10" t="s">
        <v>8596</v>
      </c>
      <c r="G3053" s="10" t="s">
        <v>8588</v>
      </c>
      <c r="H3053" s="10" t="s">
        <v>8589</v>
      </c>
      <c r="I3053" s="10" t="s">
        <v>8614</v>
      </c>
      <c r="J3053" s="10" t="s">
        <v>8617</v>
      </c>
      <c r="K3053" s="10" t="s">
        <v>8590</v>
      </c>
      <c r="L3053" s="10" t="s">
        <v>8600</v>
      </c>
      <c r="M3053" s="10" t="s">
        <v>8601</v>
      </c>
      <c r="N3053" s="12" t="s">
        <v>11</v>
      </c>
      <c r="O3053" s="12" t="s">
        <v>13</v>
      </c>
      <c r="P3053" s="12" t="s">
        <v>19</v>
      </c>
      <c r="Q3053" s="12" t="s">
        <v>15</v>
      </c>
      <c r="R3053" s="12" t="s">
        <v>23</v>
      </c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3">
        <f>ROUNDUP(SUM(VLOOKUP(F3053,'Pontuação 3.0'!A$2:B$11,2,FALSE),VLOOKUP(E3053,'Pontuação 3.0'!C$2:D$11,2,FALSE),VLOOKUP(H3053,'Pontuação 3.0'!I$2:J$11,2,FALSE),VLOOKUP(J3053,'Pontuação 3.0'!G$2:H$11,2,FALSE),VLOOKUP(G3053,'Pontuação 3.0'!E$2:F$11,2,FALSE),VLOOKUP(K3053,'Pontuação 3.0'!K$2:L$11,2,FALSE),VLOOKUP(L3053,'Pontuação 3.0'!M$2:N$13,2,FALSE)),0)</f>
        <v>2545</v>
      </c>
      <c r="AD3053" s="14">
        <f t="shared" si="1"/>
        <v>255</v>
      </c>
      <c r="AE3053" s="14" t="str">
        <f t="array" ref="AE3053">IFERROR(INDEX('Pontuação 3.0'!G$13:G$191, MATCH(AD3053, 'Pontuação 3.0'!F$13:F$191, 0)), "Faixa Indefinida")</f>
        <v>A</v>
      </c>
      <c r="AF3053" s="14">
        <f t="shared" si="2"/>
        <v>1</v>
      </c>
      <c r="AG3053" s="14">
        <f t="shared" si="3"/>
        <v>0</v>
      </c>
      <c r="AH3053" s="14">
        <f t="shared" si="4"/>
        <v>0</v>
      </c>
      <c r="AI3053" s="14">
        <f t="shared" si="5"/>
        <v>0</v>
      </c>
      <c r="AJ3053" s="10"/>
    </row>
    <row r="3054" ht="15.75" customHeight="1">
      <c r="A3054" s="9">
        <v>45697.0</v>
      </c>
      <c r="B3054" s="10" t="s">
        <v>6940</v>
      </c>
      <c r="C3054" s="10" t="s">
        <v>6941</v>
      </c>
      <c r="D3054" s="11">
        <v>4.1997628834E10</v>
      </c>
      <c r="E3054" s="10" t="s">
        <v>8586</v>
      </c>
      <c r="F3054" s="10" t="s">
        <v>8596</v>
      </c>
      <c r="G3054" s="10" t="s">
        <v>8588</v>
      </c>
      <c r="H3054" s="10" t="s">
        <v>8589</v>
      </c>
      <c r="I3054" s="10" t="s">
        <v>8590</v>
      </c>
      <c r="J3054" s="10" t="s">
        <v>8591</v>
      </c>
      <c r="K3054" s="10" t="s">
        <v>8590</v>
      </c>
      <c r="L3054" s="10" t="s">
        <v>8600</v>
      </c>
      <c r="M3054" s="10" t="s">
        <v>8601</v>
      </c>
      <c r="N3054" s="12" t="s">
        <v>11</v>
      </c>
      <c r="O3054" s="12" t="s">
        <v>13</v>
      </c>
      <c r="P3054" s="12" t="s">
        <v>22</v>
      </c>
      <c r="Q3054" s="12" t="s">
        <v>31</v>
      </c>
      <c r="R3054" s="12" t="s">
        <v>14</v>
      </c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3">
        <f>ROUNDUP(SUM(VLOOKUP(F3054,'Pontuação 3.0'!A$2:B$11,2,FALSE),VLOOKUP(E3054,'Pontuação 3.0'!C$2:D$11,2,FALSE),VLOOKUP(H3054,'Pontuação 3.0'!I$2:J$11,2,FALSE),VLOOKUP(J3054,'Pontuação 3.0'!G$2:H$11,2,FALSE),VLOOKUP(G3054,'Pontuação 3.0'!E$2:F$11,2,FALSE),VLOOKUP(K3054,'Pontuação 3.0'!K$2:L$11,2,FALSE),VLOOKUP(L3054,'Pontuação 3.0'!M$2:N$13,2,FALSE)),0)</f>
        <v>2422</v>
      </c>
      <c r="AD3054" s="14">
        <f t="shared" si="1"/>
        <v>242</v>
      </c>
      <c r="AE3054" s="14" t="str">
        <f t="array" ref="AE3054">IFERROR(INDEX('Pontuação 3.0'!G$13:G$191, MATCH(AD3054, 'Pontuação 3.0'!F$13:F$191, 0)), "Faixa Indefinida")</f>
        <v>A</v>
      </c>
      <c r="AF3054" s="14">
        <f t="shared" si="2"/>
        <v>1</v>
      </c>
      <c r="AG3054" s="14">
        <f t="shared" si="3"/>
        <v>0</v>
      </c>
      <c r="AH3054" s="14">
        <f t="shared" si="4"/>
        <v>0</v>
      </c>
      <c r="AI3054" s="14">
        <f t="shared" si="5"/>
        <v>0</v>
      </c>
      <c r="AJ3054" s="10"/>
    </row>
    <row r="3055" ht="15.75" customHeight="1">
      <c r="A3055" s="9">
        <v>45697.0</v>
      </c>
      <c r="B3055" s="10" t="s">
        <v>6938</v>
      </c>
      <c r="C3055" s="10" t="s">
        <v>6939</v>
      </c>
      <c r="D3055" s="11">
        <v>8.3993128478E10</v>
      </c>
      <c r="E3055" s="10" t="s">
        <v>8586</v>
      </c>
      <c r="F3055" s="10" t="s">
        <v>8587</v>
      </c>
      <c r="G3055" s="10" t="s">
        <v>8588</v>
      </c>
      <c r="H3055" s="10" t="s">
        <v>8598</v>
      </c>
      <c r="I3055" s="10" t="s">
        <v>8614</v>
      </c>
      <c r="J3055" s="10" t="s">
        <v>8599</v>
      </c>
      <c r="K3055" s="10" t="s">
        <v>8590</v>
      </c>
      <c r="L3055" s="10" t="s">
        <v>8615</v>
      </c>
      <c r="M3055" s="10" t="s">
        <v>8621</v>
      </c>
      <c r="N3055" s="12" t="s">
        <v>11</v>
      </c>
      <c r="O3055" s="12" t="s">
        <v>13</v>
      </c>
      <c r="P3055" s="12" t="s">
        <v>19</v>
      </c>
      <c r="Q3055" s="12" t="s">
        <v>45</v>
      </c>
      <c r="R3055" s="12" t="s">
        <v>14</v>
      </c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3">
        <f>ROUNDUP(SUM(VLOOKUP(F3055,'Pontuação 3.0'!A$2:B$11,2,FALSE),VLOOKUP(E3055,'Pontuação 3.0'!C$2:D$11,2,FALSE),VLOOKUP(H3055,'Pontuação 3.0'!I$2:J$11,2,FALSE),VLOOKUP(J3055,'Pontuação 3.0'!G$2:H$11,2,FALSE),VLOOKUP(G3055,'Pontuação 3.0'!E$2:F$11,2,FALSE),VLOOKUP(K3055,'Pontuação 3.0'!K$2:L$11,2,FALSE),VLOOKUP(L3055,'Pontuação 3.0'!M$2:N$13,2,FALSE)),0)</f>
        <v>2208</v>
      </c>
      <c r="AD3055" s="14">
        <f t="shared" si="1"/>
        <v>221</v>
      </c>
      <c r="AE3055" s="14" t="str">
        <f t="array" ref="AE3055">IFERROR(INDEX('Pontuação 3.0'!G$13:G$191, MATCH(AD3055, 'Pontuação 3.0'!F$13:F$191, 0)), "Faixa Indefinida")</f>
        <v>B</v>
      </c>
      <c r="AF3055" s="14">
        <f t="shared" si="2"/>
        <v>0</v>
      </c>
      <c r="AG3055" s="14">
        <f t="shared" si="3"/>
        <v>1</v>
      </c>
      <c r="AH3055" s="14">
        <f t="shared" si="4"/>
        <v>0</v>
      </c>
      <c r="AI3055" s="14">
        <f t="shared" si="5"/>
        <v>0</v>
      </c>
      <c r="AJ3055" s="10"/>
    </row>
    <row r="3056" ht="15.75" customHeight="1">
      <c r="A3056" s="9">
        <v>45697.0</v>
      </c>
      <c r="B3056" s="10" t="s">
        <v>6942</v>
      </c>
      <c r="C3056" s="10" t="s">
        <v>6943</v>
      </c>
      <c r="D3056" s="11">
        <v>4.1988891589E10</v>
      </c>
      <c r="E3056" s="10" t="s">
        <v>8586</v>
      </c>
      <c r="F3056" s="10" t="s">
        <v>8587</v>
      </c>
      <c r="G3056" s="10" t="s">
        <v>8588</v>
      </c>
      <c r="H3056" s="10" t="s">
        <v>8598</v>
      </c>
      <c r="I3056" s="10" t="s">
        <v>8590</v>
      </c>
      <c r="J3056" s="10" t="s">
        <v>8599</v>
      </c>
      <c r="K3056" s="10" t="s">
        <v>8590</v>
      </c>
      <c r="L3056" s="10" t="s">
        <v>8592</v>
      </c>
      <c r="M3056" s="10" t="s">
        <v>8601</v>
      </c>
      <c r="N3056" s="12" t="s">
        <v>23</v>
      </c>
      <c r="O3056" s="12" t="s">
        <v>5856</v>
      </c>
      <c r="P3056" s="12" t="s">
        <v>705</v>
      </c>
      <c r="Q3056" s="12" t="s">
        <v>6944</v>
      </c>
      <c r="R3056" s="12" t="s">
        <v>5857</v>
      </c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3">
        <f>ROUNDUP(SUM(VLOOKUP(F3056,'Pontuação 3.0'!A$2:B$11,2,FALSE),VLOOKUP(E3056,'Pontuação 3.0'!C$2:D$11,2,FALSE),VLOOKUP(H3056,'Pontuação 3.0'!I$2:J$11,2,FALSE),VLOOKUP(J3056,'Pontuação 3.0'!G$2:H$11,2,FALSE),VLOOKUP(G3056,'Pontuação 3.0'!E$2:F$11,2,FALSE),VLOOKUP(K3056,'Pontuação 3.0'!K$2:L$11,2,FALSE),VLOOKUP(L3056,'Pontuação 3.0'!M$2:N$13,2,FALSE)),0)</f>
        <v>2122</v>
      </c>
      <c r="AD3056" s="14">
        <f t="shared" si="1"/>
        <v>212</v>
      </c>
      <c r="AE3056" s="14" t="str">
        <f t="array" ref="AE3056">IFERROR(INDEX('Pontuação 3.0'!G$13:G$191, MATCH(AD3056, 'Pontuação 3.0'!F$13:F$191, 0)), "Faixa Indefinida")</f>
        <v>C</v>
      </c>
      <c r="AF3056" s="14">
        <f t="shared" si="2"/>
        <v>0</v>
      </c>
      <c r="AG3056" s="14">
        <f t="shared" si="3"/>
        <v>0</v>
      </c>
      <c r="AH3056" s="14">
        <f t="shared" si="4"/>
        <v>1</v>
      </c>
      <c r="AI3056" s="14">
        <f t="shared" si="5"/>
        <v>0</v>
      </c>
      <c r="AJ3056" s="10"/>
    </row>
    <row r="3057" ht="15.75" customHeight="1">
      <c r="A3057" s="9">
        <v>45697.0</v>
      </c>
      <c r="B3057" s="10" t="s">
        <v>6945</v>
      </c>
      <c r="C3057" s="10" t="s">
        <v>6946</v>
      </c>
      <c r="D3057" s="11">
        <v>7.5998693475E10</v>
      </c>
      <c r="E3057" s="10" t="s">
        <v>8586</v>
      </c>
      <c r="F3057" s="10" t="s">
        <v>8587</v>
      </c>
      <c r="G3057" s="10" t="s">
        <v>8588</v>
      </c>
      <c r="H3057" s="10" t="s">
        <v>8626</v>
      </c>
      <c r="I3057" s="10" t="s">
        <v>8590</v>
      </c>
      <c r="J3057" s="10" t="s">
        <v>8599</v>
      </c>
      <c r="K3057" s="10" t="s">
        <v>8590</v>
      </c>
      <c r="L3057" s="10" t="s">
        <v>8592</v>
      </c>
      <c r="M3057" s="10" t="s">
        <v>8621</v>
      </c>
      <c r="N3057" s="12" t="s">
        <v>11</v>
      </c>
      <c r="O3057" s="12" t="s">
        <v>13</v>
      </c>
      <c r="P3057" s="12" t="s">
        <v>22</v>
      </c>
      <c r="Q3057" s="12" t="s">
        <v>261</v>
      </c>
      <c r="R3057" s="12" t="s">
        <v>23</v>
      </c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3">
        <f>ROUNDUP(SUM(VLOOKUP(F3057,'Pontuação 3.0'!A$2:B$11,2,FALSE),VLOOKUP(E3057,'Pontuação 3.0'!C$2:D$11,2,FALSE),VLOOKUP(H3057,'Pontuação 3.0'!I$2:J$11,2,FALSE),VLOOKUP(J3057,'Pontuação 3.0'!G$2:H$11,2,FALSE),VLOOKUP(G3057,'Pontuação 3.0'!E$2:F$11,2,FALSE),VLOOKUP(K3057,'Pontuação 3.0'!K$2:L$11,2,FALSE),VLOOKUP(L3057,'Pontuação 3.0'!M$2:N$13,2,FALSE)),0)</f>
        <v>1974</v>
      </c>
      <c r="AD3057" s="14">
        <f t="shared" si="1"/>
        <v>197</v>
      </c>
      <c r="AE3057" s="14" t="str">
        <f t="array" ref="AE3057">IFERROR(INDEX('Pontuação 3.0'!G$13:G$191, MATCH(AD3057, 'Pontuação 3.0'!F$13:F$191, 0)), "Faixa Indefinida")</f>
        <v>C</v>
      </c>
      <c r="AF3057" s="14">
        <f t="shared" si="2"/>
        <v>0</v>
      </c>
      <c r="AG3057" s="14">
        <f t="shared" si="3"/>
        <v>0</v>
      </c>
      <c r="AH3057" s="14">
        <f t="shared" si="4"/>
        <v>1</v>
      </c>
      <c r="AI3057" s="14">
        <f t="shared" si="5"/>
        <v>0</v>
      </c>
      <c r="AJ3057" s="10"/>
    </row>
    <row r="3058" ht="15.75" customHeight="1">
      <c r="A3058" s="9">
        <v>45697.0</v>
      </c>
      <c r="B3058" s="10" t="s">
        <v>6947</v>
      </c>
      <c r="C3058" s="10" t="s">
        <v>6948</v>
      </c>
      <c r="D3058" s="11">
        <v>2.1965259542E10</v>
      </c>
      <c r="E3058" s="10" t="s">
        <v>8586</v>
      </c>
      <c r="F3058" s="10" t="s">
        <v>8631</v>
      </c>
      <c r="G3058" s="10" t="s">
        <v>8597</v>
      </c>
      <c r="H3058" s="10" t="s">
        <v>8598</v>
      </c>
      <c r="I3058" s="10" t="s">
        <v>8590</v>
      </c>
      <c r="J3058" s="10" t="s">
        <v>8599</v>
      </c>
      <c r="K3058" s="10" t="s">
        <v>8590</v>
      </c>
      <c r="L3058" s="10" t="s">
        <v>8629</v>
      </c>
      <c r="M3058" s="10" t="s">
        <v>8601</v>
      </c>
      <c r="N3058" s="12" t="s">
        <v>11</v>
      </c>
      <c r="O3058" s="12" t="s">
        <v>13</v>
      </c>
      <c r="P3058" s="12" t="s">
        <v>80</v>
      </c>
      <c r="Q3058" s="12" t="s">
        <v>15</v>
      </c>
      <c r="R3058" s="12" t="s">
        <v>23</v>
      </c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3">
        <f>ROUNDUP(SUM(VLOOKUP(F3058,'Pontuação 3.0'!A$2:B$11,2,FALSE),VLOOKUP(E3058,'Pontuação 3.0'!C$2:D$11,2,FALSE),VLOOKUP(H3058,'Pontuação 3.0'!I$2:J$11,2,FALSE),VLOOKUP(J3058,'Pontuação 3.0'!G$2:H$11,2,FALSE),VLOOKUP(G3058,'Pontuação 3.0'!E$2:F$11,2,FALSE),VLOOKUP(K3058,'Pontuação 3.0'!K$2:L$11,2,FALSE),VLOOKUP(L3058,'Pontuação 3.0'!M$2:N$13,2,FALSE)),0)</f>
        <v>1978</v>
      </c>
      <c r="AD3058" s="14">
        <f t="shared" si="1"/>
        <v>198</v>
      </c>
      <c r="AE3058" s="14" t="str">
        <f t="array" ref="AE3058">IFERROR(INDEX('Pontuação 3.0'!G$13:G$191, MATCH(AD3058, 'Pontuação 3.0'!F$13:F$191, 0)), "Faixa Indefinida")</f>
        <v>C</v>
      </c>
      <c r="AF3058" s="14">
        <f t="shared" si="2"/>
        <v>0</v>
      </c>
      <c r="AG3058" s="14">
        <f t="shared" si="3"/>
        <v>0</v>
      </c>
      <c r="AH3058" s="14">
        <f t="shared" si="4"/>
        <v>1</v>
      </c>
      <c r="AI3058" s="14">
        <f t="shared" si="5"/>
        <v>0</v>
      </c>
      <c r="AJ3058" s="10"/>
    </row>
    <row r="3059" ht="15.75" customHeight="1">
      <c r="A3059" s="9">
        <v>45697.0</v>
      </c>
      <c r="B3059" s="10" t="s">
        <v>6951</v>
      </c>
      <c r="C3059" s="10" t="s">
        <v>6952</v>
      </c>
      <c r="D3059" s="11">
        <v>9.2985601147E10</v>
      </c>
      <c r="E3059" s="10" t="s">
        <v>8586</v>
      </c>
      <c r="F3059" s="10" t="s">
        <v>8596</v>
      </c>
      <c r="G3059" s="10" t="s">
        <v>8588</v>
      </c>
      <c r="H3059" s="10" t="s">
        <v>8598</v>
      </c>
      <c r="I3059" s="10" t="s">
        <v>8590</v>
      </c>
      <c r="J3059" s="10" t="s">
        <v>8599</v>
      </c>
      <c r="K3059" s="10" t="s">
        <v>8590</v>
      </c>
      <c r="L3059" s="10" t="s">
        <v>8615</v>
      </c>
      <c r="M3059" s="10" t="s">
        <v>8621</v>
      </c>
      <c r="N3059" s="12" t="s">
        <v>11</v>
      </c>
      <c r="O3059" s="12" t="s">
        <v>13</v>
      </c>
      <c r="P3059" s="12" t="s">
        <v>19</v>
      </c>
      <c r="Q3059" s="12" t="s">
        <v>15</v>
      </c>
      <c r="R3059" s="12" t="s">
        <v>23</v>
      </c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3">
        <f>ROUNDUP(SUM(VLOOKUP(F3059,'Pontuação 3.0'!A$2:B$11,2,FALSE),VLOOKUP(E3059,'Pontuação 3.0'!C$2:D$11,2,FALSE),VLOOKUP(H3059,'Pontuação 3.0'!I$2:J$11,2,FALSE),VLOOKUP(J3059,'Pontuação 3.0'!G$2:H$11,2,FALSE),VLOOKUP(G3059,'Pontuação 3.0'!E$2:F$11,2,FALSE),VLOOKUP(K3059,'Pontuação 3.0'!K$2:L$11,2,FALSE),VLOOKUP(L3059,'Pontuação 3.0'!M$2:N$13,2,FALSE)),0)</f>
        <v>2075</v>
      </c>
      <c r="AD3059" s="14">
        <f t="shared" si="1"/>
        <v>208</v>
      </c>
      <c r="AE3059" s="14" t="str">
        <f t="array" ref="AE3059">IFERROR(INDEX('Pontuação 3.0'!G$13:G$191, MATCH(AD3059, 'Pontuação 3.0'!F$13:F$191, 0)), "Faixa Indefinida")</f>
        <v>C</v>
      </c>
      <c r="AF3059" s="14">
        <f t="shared" si="2"/>
        <v>0</v>
      </c>
      <c r="AG3059" s="14">
        <f t="shared" si="3"/>
        <v>0</v>
      </c>
      <c r="AH3059" s="14">
        <f t="shared" si="4"/>
        <v>1</v>
      </c>
      <c r="AI3059" s="14">
        <f t="shared" si="5"/>
        <v>0</v>
      </c>
      <c r="AJ3059" s="10"/>
    </row>
    <row r="3060" ht="15.75" customHeight="1">
      <c r="A3060" s="9">
        <v>45697.0</v>
      </c>
      <c r="B3060" s="10" t="s">
        <v>5007</v>
      </c>
      <c r="C3060" s="10" t="s">
        <v>6953</v>
      </c>
      <c r="D3060" s="11">
        <v>8.4999031433E10</v>
      </c>
      <c r="E3060" s="10" t="s">
        <v>8622</v>
      </c>
      <c r="F3060" s="10" t="s">
        <v>8596</v>
      </c>
      <c r="G3060" s="10" t="s">
        <v>8588</v>
      </c>
      <c r="H3060" s="10" t="s">
        <v>8598</v>
      </c>
      <c r="I3060" s="10" t="s">
        <v>8590</v>
      </c>
      <c r="J3060" s="10" t="s">
        <v>8599</v>
      </c>
      <c r="K3060" s="10" t="s">
        <v>8590</v>
      </c>
      <c r="L3060" s="10" t="s">
        <v>8615</v>
      </c>
      <c r="M3060" s="10" t="s">
        <v>8601</v>
      </c>
      <c r="N3060" s="12" t="s">
        <v>11</v>
      </c>
      <c r="O3060" s="12" t="s">
        <v>13</v>
      </c>
      <c r="P3060" s="12" t="s">
        <v>19</v>
      </c>
      <c r="Q3060" s="12" t="s">
        <v>45</v>
      </c>
      <c r="R3060" s="12" t="s">
        <v>14</v>
      </c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3">
        <f>ROUNDUP(SUM(VLOOKUP(F3060,'Pontuação 3.0'!A$2:B$11,2,FALSE),VLOOKUP(E3060,'Pontuação 3.0'!C$2:D$11,2,FALSE),VLOOKUP(H3060,'Pontuação 3.0'!I$2:J$11,2,FALSE),VLOOKUP(J3060,'Pontuação 3.0'!G$2:H$11,2,FALSE),VLOOKUP(G3060,'Pontuação 3.0'!E$2:F$11,2,FALSE),VLOOKUP(K3060,'Pontuação 3.0'!K$2:L$11,2,FALSE),VLOOKUP(L3060,'Pontuação 3.0'!M$2:N$13,2,FALSE)),0)</f>
        <v>2045</v>
      </c>
      <c r="AD3060" s="14">
        <f t="shared" si="1"/>
        <v>205</v>
      </c>
      <c r="AE3060" s="14" t="str">
        <f t="array" ref="AE3060">IFERROR(INDEX('Pontuação 3.0'!G$13:G$191, MATCH(AD3060, 'Pontuação 3.0'!F$13:F$191, 0)), "Faixa Indefinida")</f>
        <v>C</v>
      </c>
      <c r="AF3060" s="14">
        <f t="shared" si="2"/>
        <v>0</v>
      </c>
      <c r="AG3060" s="14">
        <f t="shared" si="3"/>
        <v>0</v>
      </c>
      <c r="AH3060" s="14">
        <f t="shared" si="4"/>
        <v>1</v>
      </c>
      <c r="AI3060" s="14">
        <f t="shared" si="5"/>
        <v>0</v>
      </c>
      <c r="AJ3060" s="10"/>
    </row>
    <row r="3061" ht="15.75" customHeight="1">
      <c r="A3061" s="9">
        <v>45697.0</v>
      </c>
      <c r="B3061" s="10" t="s">
        <v>6955</v>
      </c>
      <c r="C3061" s="10" t="s">
        <v>6956</v>
      </c>
      <c r="D3061" s="11">
        <v>4.4998605694E10</v>
      </c>
      <c r="E3061" s="10" t="s">
        <v>8586</v>
      </c>
      <c r="F3061" s="10" t="s">
        <v>8587</v>
      </c>
      <c r="G3061" s="10" t="s">
        <v>8588</v>
      </c>
      <c r="H3061" s="10" t="s">
        <v>8589</v>
      </c>
      <c r="I3061" s="10" t="s">
        <v>8590</v>
      </c>
      <c r="J3061" s="10" t="s">
        <v>8591</v>
      </c>
      <c r="K3061" s="10" t="s">
        <v>8590</v>
      </c>
      <c r="L3061" s="10" t="s">
        <v>8592</v>
      </c>
      <c r="M3061" s="10" t="s">
        <v>8601</v>
      </c>
      <c r="N3061" s="12" t="s">
        <v>11</v>
      </c>
      <c r="O3061" s="12" t="s">
        <v>13</v>
      </c>
      <c r="P3061" s="12" t="s">
        <v>89</v>
      </c>
      <c r="Q3061" s="12" t="s">
        <v>121</v>
      </c>
      <c r="R3061" s="12" t="s">
        <v>14</v>
      </c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3">
        <f>ROUNDUP(SUM(VLOOKUP(F3061,'Pontuação 3.0'!A$2:B$11,2,FALSE),VLOOKUP(E3061,'Pontuação 3.0'!C$2:D$11,2,FALSE),VLOOKUP(H3061,'Pontuação 3.0'!I$2:J$11,2,FALSE),VLOOKUP(J3061,'Pontuação 3.0'!G$2:H$11,2,FALSE),VLOOKUP(G3061,'Pontuação 3.0'!E$2:F$11,2,FALSE),VLOOKUP(K3061,'Pontuação 3.0'!K$2:L$11,2,FALSE),VLOOKUP(L3061,'Pontuação 3.0'!M$2:N$13,2,FALSE)),0)</f>
        <v>2361</v>
      </c>
      <c r="AD3061" s="14">
        <f t="shared" si="1"/>
        <v>236</v>
      </c>
      <c r="AE3061" s="14" t="str">
        <f t="array" ref="AE3061">IFERROR(INDEX('Pontuação 3.0'!G$13:G$191, MATCH(AD3061, 'Pontuação 3.0'!F$13:F$191, 0)), "Faixa Indefinida")</f>
        <v>A</v>
      </c>
      <c r="AF3061" s="14">
        <f t="shared" si="2"/>
        <v>1</v>
      </c>
      <c r="AG3061" s="14">
        <f t="shared" si="3"/>
        <v>0</v>
      </c>
      <c r="AH3061" s="14">
        <f t="shared" si="4"/>
        <v>0</v>
      </c>
      <c r="AI3061" s="14">
        <f t="shared" si="5"/>
        <v>0</v>
      </c>
      <c r="AJ3061" s="10"/>
    </row>
    <row r="3062" ht="15.75" customHeight="1">
      <c r="A3062" s="9">
        <v>45697.0</v>
      </c>
      <c r="B3062" s="10" t="s">
        <v>6957</v>
      </c>
      <c r="C3062" s="10" t="s">
        <v>6958</v>
      </c>
      <c r="D3062" s="11">
        <v>3.8998894634E10</v>
      </c>
      <c r="E3062" s="10" t="s">
        <v>8622</v>
      </c>
      <c r="F3062" s="10" t="s">
        <v>8631</v>
      </c>
      <c r="G3062" s="10" t="s">
        <v>8616</v>
      </c>
      <c r="H3062" s="10" t="s">
        <v>8626</v>
      </c>
      <c r="I3062" s="10" t="s">
        <v>8590</v>
      </c>
      <c r="J3062" s="10" t="s">
        <v>8624</v>
      </c>
      <c r="K3062" s="10" t="s">
        <v>8590</v>
      </c>
      <c r="L3062" s="10" t="s">
        <v>8615</v>
      </c>
      <c r="M3062" s="10" t="s">
        <v>8625</v>
      </c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3">
        <f>ROUNDUP(SUM(VLOOKUP(F3062,'Pontuação 3.0'!A$2:B$11,2,FALSE),VLOOKUP(E3062,'Pontuação 3.0'!C$2:D$11,2,FALSE),VLOOKUP(H3062,'Pontuação 3.0'!I$2:J$11,2,FALSE),VLOOKUP(J3062,'Pontuação 3.0'!G$2:H$11,2,FALSE),VLOOKUP(G3062,'Pontuação 3.0'!E$2:F$11,2,FALSE),VLOOKUP(K3062,'Pontuação 3.0'!K$2:L$11,2,FALSE),VLOOKUP(L3062,'Pontuação 3.0'!M$2:N$13,2,FALSE)),0)</f>
        <v>2132</v>
      </c>
      <c r="AD3062" s="14">
        <f t="shared" si="1"/>
        <v>213</v>
      </c>
      <c r="AE3062" s="14" t="str">
        <f t="array" ref="AE3062">IFERROR(INDEX('Pontuação 3.0'!G$13:G$191, MATCH(AD3062, 'Pontuação 3.0'!F$13:F$191, 0)), "Faixa Indefinida")</f>
        <v>C</v>
      </c>
      <c r="AF3062" s="14">
        <f t="shared" si="2"/>
        <v>0</v>
      </c>
      <c r="AG3062" s="14">
        <f t="shared" si="3"/>
        <v>0</v>
      </c>
      <c r="AH3062" s="14">
        <f t="shared" si="4"/>
        <v>1</v>
      </c>
      <c r="AI3062" s="14">
        <f t="shared" si="5"/>
        <v>0</v>
      </c>
      <c r="AJ3062" s="10"/>
    </row>
    <row r="3063" ht="15.75" customHeight="1">
      <c r="A3063" s="9">
        <v>45697.0</v>
      </c>
      <c r="B3063" s="10" t="s">
        <v>6959</v>
      </c>
      <c r="C3063" s="10" t="s">
        <v>6960</v>
      </c>
      <c r="D3063" s="11">
        <v>8.694228543E9</v>
      </c>
      <c r="E3063" s="10" t="s">
        <v>8586</v>
      </c>
      <c r="F3063" s="10" t="s">
        <v>8640</v>
      </c>
      <c r="G3063" s="10" t="s">
        <v>8597</v>
      </c>
      <c r="H3063" s="10" t="s">
        <v>8626</v>
      </c>
      <c r="I3063" s="10" t="s">
        <v>8590</v>
      </c>
      <c r="J3063" s="10" t="s">
        <v>8591</v>
      </c>
      <c r="K3063" s="10" t="s">
        <v>8590</v>
      </c>
      <c r="L3063" s="10" t="s">
        <v>8615</v>
      </c>
      <c r="M3063" s="10" t="s">
        <v>8593</v>
      </c>
      <c r="N3063" s="12" t="s">
        <v>11</v>
      </c>
      <c r="O3063" s="12" t="s">
        <v>13</v>
      </c>
      <c r="P3063" s="12" t="s">
        <v>22</v>
      </c>
      <c r="Q3063" s="12" t="s">
        <v>45</v>
      </c>
      <c r="R3063" s="12" t="s">
        <v>14</v>
      </c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3">
        <f>ROUNDUP(SUM(VLOOKUP(F3063,'Pontuação 3.0'!A$2:B$11,2,FALSE),VLOOKUP(E3063,'Pontuação 3.0'!C$2:D$11,2,FALSE),VLOOKUP(H3063,'Pontuação 3.0'!I$2:J$11,2,FALSE),VLOOKUP(J3063,'Pontuação 3.0'!G$2:H$11,2,FALSE),VLOOKUP(G3063,'Pontuação 3.0'!E$2:F$11,2,FALSE),VLOOKUP(K3063,'Pontuação 3.0'!K$2:L$11,2,FALSE),VLOOKUP(L3063,'Pontuação 3.0'!M$2:N$13,2,FALSE)),0)</f>
        <v>1957</v>
      </c>
      <c r="AD3063" s="14">
        <f t="shared" si="1"/>
        <v>196</v>
      </c>
      <c r="AE3063" s="14" t="str">
        <f t="array" ref="AE3063">IFERROR(INDEX('Pontuação 3.0'!G$13:G$191, MATCH(AD3063, 'Pontuação 3.0'!F$13:F$191, 0)), "Faixa Indefinida")</f>
        <v>C</v>
      </c>
      <c r="AF3063" s="14">
        <f t="shared" si="2"/>
        <v>0</v>
      </c>
      <c r="AG3063" s="14">
        <f t="shared" si="3"/>
        <v>0</v>
      </c>
      <c r="AH3063" s="14">
        <f t="shared" si="4"/>
        <v>1</v>
      </c>
      <c r="AI3063" s="14">
        <f t="shared" si="5"/>
        <v>0</v>
      </c>
      <c r="AJ3063" s="10"/>
    </row>
    <row r="3064" ht="15.75" customHeight="1">
      <c r="A3064" s="9">
        <v>45697.0</v>
      </c>
      <c r="B3064" s="10" t="s">
        <v>6961</v>
      </c>
      <c r="C3064" s="10" t="s">
        <v>6962</v>
      </c>
      <c r="D3064" s="11">
        <v>7.5982085958E10</v>
      </c>
      <c r="E3064" s="10" t="s">
        <v>8586</v>
      </c>
      <c r="F3064" s="10" t="s">
        <v>8631</v>
      </c>
      <c r="G3064" s="10" t="s">
        <v>8628</v>
      </c>
      <c r="H3064" s="10" t="s">
        <v>8626</v>
      </c>
      <c r="I3064" s="10" t="s">
        <v>8590</v>
      </c>
      <c r="J3064" s="10" t="s">
        <v>8591</v>
      </c>
      <c r="K3064" s="10" t="s">
        <v>8606</v>
      </c>
      <c r="L3064" s="10" t="s">
        <v>8592</v>
      </c>
      <c r="M3064" s="10" t="s">
        <v>8601</v>
      </c>
      <c r="N3064" s="12" t="s">
        <v>11</v>
      </c>
      <c r="O3064" s="12" t="s">
        <v>13</v>
      </c>
      <c r="P3064" s="12" t="s">
        <v>22</v>
      </c>
      <c r="Q3064" s="12" t="s">
        <v>261</v>
      </c>
      <c r="R3064" s="12" t="s">
        <v>14</v>
      </c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3">
        <f>ROUNDUP(SUM(VLOOKUP(F3064,'Pontuação 3.0'!A$2:B$11,2,FALSE),VLOOKUP(E3064,'Pontuação 3.0'!C$2:D$11,2,FALSE),VLOOKUP(H3064,'Pontuação 3.0'!I$2:J$11,2,FALSE),VLOOKUP(J3064,'Pontuação 3.0'!G$2:H$11,2,FALSE),VLOOKUP(G3064,'Pontuação 3.0'!E$2:F$11,2,FALSE),VLOOKUP(K3064,'Pontuação 3.0'!K$2:L$11,2,FALSE),VLOOKUP(L3064,'Pontuação 3.0'!M$2:N$13,2,FALSE)),0)</f>
        <v>2222</v>
      </c>
      <c r="AD3064" s="14">
        <f t="shared" si="1"/>
        <v>222</v>
      </c>
      <c r="AE3064" s="14" t="str">
        <f t="array" ref="AE3064">IFERROR(INDEX('Pontuação 3.0'!G$13:G$191, MATCH(AD3064, 'Pontuação 3.0'!F$13:F$191, 0)), "Faixa Indefinida")</f>
        <v>B</v>
      </c>
      <c r="AF3064" s="14">
        <f t="shared" si="2"/>
        <v>0</v>
      </c>
      <c r="AG3064" s="14">
        <f t="shared" si="3"/>
        <v>1</v>
      </c>
      <c r="AH3064" s="14">
        <f t="shared" si="4"/>
        <v>0</v>
      </c>
      <c r="AI3064" s="14">
        <f t="shared" si="5"/>
        <v>0</v>
      </c>
      <c r="AJ3064" s="10"/>
    </row>
    <row r="3065" ht="15.75" customHeight="1">
      <c r="A3065" s="9">
        <v>45697.0</v>
      </c>
      <c r="B3065" s="10" t="s">
        <v>1203</v>
      </c>
      <c r="C3065" s="10" t="s">
        <v>6965</v>
      </c>
      <c r="D3065" s="11">
        <v>1.1940787244E10</v>
      </c>
      <c r="E3065" s="10" t="s">
        <v>8586</v>
      </c>
      <c r="F3065" s="10" t="s">
        <v>8631</v>
      </c>
      <c r="G3065" s="10" t="s">
        <v>8616</v>
      </c>
      <c r="H3065" s="10" t="s">
        <v>8598</v>
      </c>
      <c r="I3065" s="10" t="s">
        <v>8590</v>
      </c>
      <c r="J3065" s="10" t="s">
        <v>8617</v>
      </c>
      <c r="K3065" s="10" t="s">
        <v>8590</v>
      </c>
      <c r="L3065" s="10" t="s">
        <v>8592</v>
      </c>
      <c r="M3065" s="10" t="s">
        <v>8625</v>
      </c>
      <c r="N3065" s="12" t="s">
        <v>11</v>
      </c>
      <c r="O3065" s="12" t="s">
        <v>13</v>
      </c>
      <c r="P3065" s="12" t="s">
        <v>22</v>
      </c>
      <c r="Q3065" s="12" t="s">
        <v>15</v>
      </c>
      <c r="R3065" s="12" t="s">
        <v>14</v>
      </c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3">
        <f>ROUNDUP(SUM(VLOOKUP(F3065,'Pontuação 3.0'!A$2:B$11,2,FALSE),VLOOKUP(E3065,'Pontuação 3.0'!C$2:D$11,2,FALSE),VLOOKUP(H3065,'Pontuação 3.0'!I$2:J$11,2,FALSE),VLOOKUP(J3065,'Pontuação 3.0'!G$2:H$11,2,FALSE),VLOOKUP(G3065,'Pontuação 3.0'!E$2:F$11,2,FALSE),VLOOKUP(K3065,'Pontuação 3.0'!K$2:L$11,2,FALSE),VLOOKUP(L3065,'Pontuação 3.0'!M$2:N$13,2,FALSE)),0)</f>
        <v>2476</v>
      </c>
      <c r="AD3065" s="14">
        <f t="shared" si="1"/>
        <v>248</v>
      </c>
      <c r="AE3065" s="14" t="str">
        <f t="array" ref="AE3065">IFERROR(INDEX('Pontuação 3.0'!G$13:G$191, MATCH(AD3065, 'Pontuação 3.0'!F$13:F$191, 0)), "Faixa Indefinida")</f>
        <v>A</v>
      </c>
      <c r="AF3065" s="14">
        <f t="shared" si="2"/>
        <v>1</v>
      </c>
      <c r="AG3065" s="14">
        <f t="shared" si="3"/>
        <v>0</v>
      </c>
      <c r="AH3065" s="14">
        <f t="shared" si="4"/>
        <v>0</v>
      </c>
      <c r="AI3065" s="14">
        <f t="shared" si="5"/>
        <v>0</v>
      </c>
      <c r="AJ3065" s="10"/>
    </row>
    <row r="3066" ht="15.75" customHeight="1">
      <c r="A3066" s="9">
        <v>45697.0</v>
      </c>
      <c r="B3066" s="10" t="s">
        <v>6968</v>
      </c>
      <c r="C3066" s="10" t="s">
        <v>6969</v>
      </c>
      <c r="D3066" s="10" t="s">
        <v>6970</v>
      </c>
      <c r="E3066" s="10" t="s">
        <v>8586</v>
      </c>
      <c r="F3066" s="10" t="s">
        <v>8587</v>
      </c>
      <c r="G3066" s="10" t="s">
        <v>8588</v>
      </c>
      <c r="H3066" s="10" t="s">
        <v>8598</v>
      </c>
      <c r="I3066" s="10" t="s">
        <v>8590</v>
      </c>
      <c r="J3066" s="10" t="s">
        <v>8599</v>
      </c>
      <c r="K3066" s="10" t="s">
        <v>8590</v>
      </c>
      <c r="L3066" s="10" t="s">
        <v>8592</v>
      </c>
      <c r="M3066" s="10" t="s">
        <v>8625</v>
      </c>
      <c r="N3066" s="12" t="s">
        <v>11</v>
      </c>
      <c r="O3066" s="12" t="s">
        <v>13</v>
      </c>
      <c r="P3066" s="12" t="s">
        <v>22</v>
      </c>
      <c r="Q3066" s="12" t="s">
        <v>49</v>
      </c>
      <c r="R3066" s="12" t="s">
        <v>14</v>
      </c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3">
        <f>ROUNDUP(SUM(VLOOKUP(F3066,'Pontuação 3.0'!A$2:B$11,2,FALSE),VLOOKUP(E3066,'Pontuação 3.0'!C$2:D$11,2,FALSE),VLOOKUP(H3066,'Pontuação 3.0'!I$2:J$11,2,FALSE),VLOOKUP(J3066,'Pontuação 3.0'!G$2:H$11,2,FALSE),VLOOKUP(G3066,'Pontuação 3.0'!E$2:F$11,2,FALSE),VLOOKUP(K3066,'Pontuação 3.0'!K$2:L$11,2,FALSE),VLOOKUP(L3066,'Pontuação 3.0'!M$2:N$13,2,FALSE)),0)</f>
        <v>2122</v>
      </c>
      <c r="AD3066" s="14">
        <f t="shared" si="1"/>
        <v>212</v>
      </c>
      <c r="AE3066" s="14" t="str">
        <f t="array" ref="AE3066">IFERROR(INDEX('Pontuação 3.0'!G$13:G$191, MATCH(AD3066, 'Pontuação 3.0'!F$13:F$191, 0)), "Faixa Indefinida")</f>
        <v>C</v>
      </c>
      <c r="AF3066" s="14">
        <f t="shared" si="2"/>
        <v>0</v>
      </c>
      <c r="AG3066" s="14">
        <f t="shared" si="3"/>
        <v>0</v>
      </c>
      <c r="AH3066" s="14">
        <f t="shared" si="4"/>
        <v>1</v>
      </c>
      <c r="AI3066" s="14">
        <f t="shared" si="5"/>
        <v>0</v>
      </c>
      <c r="AJ3066" s="10"/>
    </row>
    <row r="3067" ht="15.75" customHeight="1">
      <c r="A3067" s="9">
        <v>45697.0</v>
      </c>
      <c r="B3067" s="10" t="s">
        <v>6966</v>
      </c>
      <c r="C3067" s="10" t="s">
        <v>6967</v>
      </c>
      <c r="D3067" s="11">
        <v>5.55199562488E12</v>
      </c>
      <c r="E3067" s="10" t="s">
        <v>8586</v>
      </c>
      <c r="F3067" s="10" t="s">
        <v>8596</v>
      </c>
      <c r="G3067" s="10" t="s">
        <v>8620</v>
      </c>
      <c r="H3067" s="10" t="s">
        <v>8605</v>
      </c>
      <c r="I3067" s="10" t="s">
        <v>8590</v>
      </c>
      <c r="J3067" s="10" t="s">
        <v>8591</v>
      </c>
      <c r="K3067" s="10" t="s">
        <v>8590</v>
      </c>
      <c r="L3067" s="10" t="s">
        <v>8615</v>
      </c>
      <c r="M3067" s="10" t="s">
        <v>8625</v>
      </c>
      <c r="N3067" s="12" t="s">
        <v>11</v>
      </c>
      <c r="O3067" s="12" t="s">
        <v>13</v>
      </c>
      <c r="P3067" s="12" t="s">
        <v>12</v>
      </c>
      <c r="Q3067" s="12" t="s">
        <v>4391</v>
      </c>
      <c r="R3067" s="12" t="s">
        <v>23</v>
      </c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3">
        <f>ROUNDUP(SUM(VLOOKUP(F3067,'Pontuação 3.0'!A$2:B$11,2,FALSE),VLOOKUP(E3067,'Pontuação 3.0'!C$2:D$11,2,FALSE),VLOOKUP(H3067,'Pontuação 3.0'!I$2:J$11,2,FALSE),VLOOKUP(J3067,'Pontuação 3.0'!G$2:H$11,2,FALSE),VLOOKUP(G3067,'Pontuação 3.0'!E$2:F$11,2,FALSE),VLOOKUP(K3067,'Pontuação 3.0'!K$2:L$11,2,FALSE),VLOOKUP(L3067,'Pontuação 3.0'!M$2:N$13,2,FALSE)),0)</f>
        <v>2023</v>
      </c>
      <c r="AD3067" s="14">
        <f t="shared" si="1"/>
        <v>202</v>
      </c>
      <c r="AE3067" s="14" t="str">
        <f t="array" ref="AE3067">IFERROR(INDEX('Pontuação 3.0'!G$13:G$191, MATCH(AD3067, 'Pontuação 3.0'!F$13:F$191, 0)), "Faixa Indefinida")</f>
        <v>C</v>
      </c>
      <c r="AF3067" s="14">
        <f t="shared" si="2"/>
        <v>0</v>
      </c>
      <c r="AG3067" s="14">
        <f t="shared" si="3"/>
        <v>0</v>
      </c>
      <c r="AH3067" s="14">
        <f t="shared" si="4"/>
        <v>1</v>
      </c>
      <c r="AI3067" s="14">
        <f t="shared" si="5"/>
        <v>0</v>
      </c>
      <c r="AJ3067" s="10"/>
    </row>
    <row r="3068" ht="15.75" customHeight="1">
      <c r="A3068" s="9">
        <v>45697.0</v>
      </c>
      <c r="B3068" s="10" t="s">
        <v>696</v>
      </c>
      <c r="C3068" s="10" t="s">
        <v>6971</v>
      </c>
      <c r="D3068" s="11">
        <v>5.547996021431E12</v>
      </c>
      <c r="E3068" s="10" t="s">
        <v>8586</v>
      </c>
      <c r="F3068" s="10" t="s">
        <v>8596</v>
      </c>
      <c r="G3068" s="10" t="s">
        <v>8588</v>
      </c>
      <c r="H3068" s="10" t="s">
        <v>8589</v>
      </c>
      <c r="I3068" s="10" t="s">
        <v>8614</v>
      </c>
      <c r="J3068" s="10" t="s">
        <v>8591</v>
      </c>
      <c r="K3068" s="10" t="s">
        <v>8590</v>
      </c>
      <c r="L3068" s="10" t="s">
        <v>8615</v>
      </c>
      <c r="M3068" s="10" t="s">
        <v>8601</v>
      </c>
      <c r="N3068" s="12" t="s">
        <v>11</v>
      </c>
      <c r="O3068" s="12" t="s">
        <v>13</v>
      </c>
      <c r="P3068" s="12" t="s">
        <v>77</v>
      </c>
      <c r="Q3068" s="12" t="s">
        <v>45</v>
      </c>
      <c r="R3068" s="12" t="s">
        <v>23</v>
      </c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3">
        <f>ROUNDUP(SUM(VLOOKUP(F3068,'Pontuação 3.0'!A$2:B$11,2,FALSE),VLOOKUP(E3068,'Pontuação 3.0'!C$2:D$11,2,FALSE),VLOOKUP(H3068,'Pontuação 3.0'!I$2:J$11,2,FALSE),VLOOKUP(J3068,'Pontuação 3.0'!G$2:H$11,2,FALSE),VLOOKUP(G3068,'Pontuação 3.0'!E$2:F$11,2,FALSE),VLOOKUP(K3068,'Pontuação 3.0'!K$2:L$11,2,FALSE),VLOOKUP(L3068,'Pontuação 3.0'!M$2:N$13,2,FALSE)),0)</f>
        <v>2314</v>
      </c>
      <c r="AD3068" s="14">
        <f t="shared" si="1"/>
        <v>231</v>
      </c>
      <c r="AE3068" s="14" t="str">
        <f t="array" ref="AE3068">IFERROR(INDEX('Pontuação 3.0'!G$13:G$191, MATCH(AD3068, 'Pontuação 3.0'!F$13:F$191, 0)), "Faixa Indefinida")</f>
        <v>B</v>
      </c>
      <c r="AF3068" s="14">
        <f t="shared" si="2"/>
        <v>0</v>
      </c>
      <c r="AG3068" s="14">
        <f t="shared" si="3"/>
        <v>1</v>
      </c>
      <c r="AH3068" s="14">
        <f t="shared" si="4"/>
        <v>0</v>
      </c>
      <c r="AI3068" s="14">
        <f t="shared" si="5"/>
        <v>0</v>
      </c>
      <c r="AJ3068" s="10"/>
    </row>
    <row r="3069" ht="15.75" customHeight="1">
      <c r="A3069" s="9">
        <v>45697.0</v>
      </c>
      <c r="B3069" s="10" t="s">
        <v>6972</v>
      </c>
      <c r="C3069" s="10" t="s">
        <v>6973</v>
      </c>
      <c r="D3069" s="11">
        <v>4.7984020762E10</v>
      </c>
      <c r="E3069" s="10" t="s">
        <v>8586</v>
      </c>
      <c r="F3069" s="10" t="s">
        <v>8587</v>
      </c>
      <c r="G3069" s="10" t="s">
        <v>8588</v>
      </c>
      <c r="H3069" s="10" t="s">
        <v>8598</v>
      </c>
      <c r="I3069" s="10" t="s">
        <v>8590</v>
      </c>
      <c r="J3069" s="10" t="s">
        <v>8591</v>
      </c>
      <c r="K3069" s="10" t="s">
        <v>8590</v>
      </c>
      <c r="L3069" s="10" t="s">
        <v>8607</v>
      </c>
      <c r="M3069" s="10" t="s">
        <v>8593</v>
      </c>
      <c r="N3069" s="12" t="s">
        <v>11</v>
      </c>
      <c r="O3069" s="12" t="s">
        <v>13</v>
      </c>
      <c r="P3069" s="12" t="s">
        <v>19</v>
      </c>
      <c r="Q3069" s="12" t="s">
        <v>45</v>
      </c>
      <c r="R3069" s="12" t="s">
        <v>23</v>
      </c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3">
        <f>ROUNDUP(SUM(VLOOKUP(F3069,'Pontuação 3.0'!A$2:B$11,2,FALSE),VLOOKUP(E3069,'Pontuação 3.0'!C$2:D$11,2,FALSE),VLOOKUP(H3069,'Pontuação 3.0'!I$2:J$11,2,FALSE),VLOOKUP(J3069,'Pontuação 3.0'!G$2:H$11,2,FALSE),VLOOKUP(G3069,'Pontuação 3.0'!E$2:F$11,2,FALSE),VLOOKUP(K3069,'Pontuação 3.0'!K$2:L$11,2,FALSE),VLOOKUP(L3069,'Pontuação 3.0'!M$2:N$13,2,FALSE)),0)</f>
        <v>2244</v>
      </c>
      <c r="AD3069" s="14">
        <f t="shared" si="1"/>
        <v>224</v>
      </c>
      <c r="AE3069" s="14" t="str">
        <f t="array" ref="AE3069">IFERROR(INDEX('Pontuação 3.0'!G$13:G$191, MATCH(AD3069, 'Pontuação 3.0'!F$13:F$191, 0)), "Faixa Indefinida")</f>
        <v>B</v>
      </c>
      <c r="AF3069" s="14">
        <f t="shared" si="2"/>
        <v>0</v>
      </c>
      <c r="AG3069" s="14">
        <f t="shared" si="3"/>
        <v>1</v>
      </c>
      <c r="AH3069" s="14">
        <f t="shared" si="4"/>
        <v>0</v>
      </c>
      <c r="AI3069" s="14">
        <f t="shared" si="5"/>
        <v>0</v>
      </c>
      <c r="AJ3069" s="10"/>
    </row>
    <row r="3070" ht="15.75" customHeight="1">
      <c r="A3070" s="9">
        <v>45697.0</v>
      </c>
      <c r="B3070" s="10" t="s">
        <v>69</v>
      </c>
      <c r="C3070" s="10" t="s">
        <v>6974</v>
      </c>
      <c r="D3070" s="11">
        <v>6.299194199E10</v>
      </c>
      <c r="E3070" s="10" t="s">
        <v>8586</v>
      </c>
      <c r="F3070" s="10" t="s">
        <v>8587</v>
      </c>
      <c r="G3070" s="10" t="s">
        <v>8588</v>
      </c>
      <c r="H3070" s="10" t="s">
        <v>8598</v>
      </c>
      <c r="I3070" s="10" t="s">
        <v>8590</v>
      </c>
      <c r="J3070" s="10" t="s">
        <v>8617</v>
      </c>
      <c r="K3070" s="10" t="s">
        <v>8590</v>
      </c>
      <c r="L3070" s="10" t="s">
        <v>8615</v>
      </c>
      <c r="M3070" s="10" t="s">
        <v>8593</v>
      </c>
      <c r="N3070" s="12" t="s">
        <v>11</v>
      </c>
      <c r="O3070" s="12" t="s">
        <v>13</v>
      </c>
      <c r="P3070" s="12" t="s">
        <v>19</v>
      </c>
      <c r="Q3070" s="12" t="s">
        <v>45</v>
      </c>
      <c r="R3070" s="12" t="s">
        <v>14</v>
      </c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3">
        <f>ROUNDUP(SUM(VLOOKUP(F3070,'Pontuação 3.0'!A$2:B$11,2,FALSE),VLOOKUP(E3070,'Pontuação 3.0'!C$2:D$11,2,FALSE),VLOOKUP(H3070,'Pontuação 3.0'!I$2:J$11,2,FALSE),VLOOKUP(J3070,'Pontuação 3.0'!G$2:H$11,2,FALSE),VLOOKUP(G3070,'Pontuação 3.0'!E$2:F$11,2,FALSE),VLOOKUP(K3070,'Pontuação 3.0'!K$2:L$11,2,FALSE),VLOOKUP(L3070,'Pontuação 3.0'!M$2:N$13,2,FALSE)),0)</f>
        <v>2483</v>
      </c>
      <c r="AD3070" s="14">
        <f t="shared" si="1"/>
        <v>248</v>
      </c>
      <c r="AE3070" s="14" t="str">
        <f t="array" ref="AE3070">IFERROR(INDEX('Pontuação 3.0'!G$13:G$191, MATCH(AD3070, 'Pontuação 3.0'!F$13:F$191, 0)), "Faixa Indefinida")</f>
        <v>A</v>
      </c>
      <c r="AF3070" s="14">
        <f t="shared" si="2"/>
        <v>1</v>
      </c>
      <c r="AG3070" s="14">
        <f t="shared" si="3"/>
        <v>0</v>
      </c>
      <c r="AH3070" s="14">
        <f t="shared" si="4"/>
        <v>0</v>
      </c>
      <c r="AI3070" s="14">
        <f t="shared" si="5"/>
        <v>0</v>
      </c>
      <c r="AJ3070" s="10"/>
    </row>
    <row r="3071" ht="15.75" customHeight="1">
      <c r="A3071" s="9">
        <v>45697.0</v>
      </c>
      <c r="B3071" s="10" t="s">
        <v>6975</v>
      </c>
      <c r="C3071" s="10" t="s">
        <v>6976</v>
      </c>
      <c r="D3071" s="11">
        <v>8.5992612987E10</v>
      </c>
      <c r="E3071" s="10" t="s">
        <v>8586</v>
      </c>
      <c r="F3071" s="10" t="s">
        <v>8587</v>
      </c>
      <c r="G3071" s="10" t="s">
        <v>8588</v>
      </c>
      <c r="H3071" s="10" t="s">
        <v>8598</v>
      </c>
      <c r="I3071" s="10" t="s">
        <v>8590</v>
      </c>
      <c r="J3071" s="10" t="s">
        <v>8599</v>
      </c>
      <c r="K3071" s="10" t="s">
        <v>8590</v>
      </c>
      <c r="L3071" s="10" t="s">
        <v>8592</v>
      </c>
      <c r="M3071" s="10" t="s">
        <v>8611</v>
      </c>
      <c r="N3071" s="12" t="s">
        <v>11</v>
      </c>
      <c r="O3071" s="12" t="s">
        <v>13</v>
      </c>
      <c r="P3071" s="12" t="s">
        <v>114</v>
      </c>
      <c r="Q3071" s="12" t="s">
        <v>49</v>
      </c>
      <c r="R3071" s="12" t="s">
        <v>14</v>
      </c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3">
        <f>ROUNDUP(SUM(VLOOKUP(F3071,'Pontuação 3.0'!A$2:B$11,2,FALSE),VLOOKUP(E3071,'Pontuação 3.0'!C$2:D$11,2,FALSE),VLOOKUP(H3071,'Pontuação 3.0'!I$2:J$11,2,FALSE),VLOOKUP(J3071,'Pontuação 3.0'!G$2:H$11,2,FALSE),VLOOKUP(G3071,'Pontuação 3.0'!E$2:F$11,2,FALSE),VLOOKUP(K3071,'Pontuação 3.0'!K$2:L$11,2,FALSE),VLOOKUP(L3071,'Pontuação 3.0'!M$2:N$13,2,FALSE)),0)</f>
        <v>2122</v>
      </c>
      <c r="AD3071" s="14">
        <f t="shared" si="1"/>
        <v>212</v>
      </c>
      <c r="AE3071" s="14" t="str">
        <f t="array" ref="AE3071">IFERROR(INDEX('Pontuação 3.0'!G$13:G$191, MATCH(AD3071, 'Pontuação 3.0'!F$13:F$191, 0)), "Faixa Indefinida")</f>
        <v>C</v>
      </c>
      <c r="AF3071" s="14">
        <f t="shared" si="2"/>
        <v>0</v>
      </c>
      <c r="AG3071" s="14">
        <f t="shared" si="3"/>
        <v>0</v>
      </c>
      <c r="AH3071" s="14">
        <f t="shared" si="4"/>
        <v>1</v>
      </c>
      <c r="AI3071" s="14">
        <f t="shared" si="5"/>
        <v>0</v>
      </c>
      <c r="AJ3071" s="10"/>
    </row>
    <row r="3072" ht="15.75" customHeight="1">
      <c r="A3072" s="9">
        <v>45697.0</v>
      </c>
      <c r="B3072" s="10" t="s">
        <v>6977</v>
      </c>
      <c r="C3072" s="10" t="s">
        <v>6978</v>
      </c>
      <c r="D3072" s="11">
        <v>6.2986322206E10</v>
      </c>
      <c r="E3072" s="10" t="s">
        <v>8586</v>
      </c>
      <c r="F3072" s="10" t="s">
        <v>8587</v>
      </c>
      <c r="G3072" s="10" t="s">
        <v>8588</v>
      </c>
      <c r="H3072" s="10" t="s">
        <v>8598</v>
      </c>
      <c r="I3072" s="10" t="s">
        <v>8590</v>
      </c>
      <c r="J3072" s="10" t="s">
        <v>8617</v>
      </c>
      <c r="K3072" s="10" t="s">
        <v>8590</v>
      </c>
      <c r="L3072" s="10" t="s">
        <v>8600</v>
      </c>
      <c r="M3072" s="10" t="s">
        <v>8601</v>
      </c>
      <c r="N3072" s="12" t="s">
        <v>11</v>
      </c>
      <c r="O3072" s="12" t="s">
        <v>13</v>
      </c>
      <c r="P3072" s="12" t="s">
        <v>22</v>
      </c>
      <c r="Q3072" s="12" t="s">
        <v>49</v>
      </c>
      <c r="R3072" s="12" t="s">
        <v>14</v>
      </c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3">
        <f>ROUNDUP(SUM(VLOOKUP(F3072,'Pontuação 3.0'!A$2:B$11,2,FALSE),VLOOKUP(E3072,'Pontuação 3.0'!C$2:D$11,2,FALSE),VLOOKUP(H3072,'Pontuação 3.0'!I$2:J$11,2,FALSE),VLOOKUP(J3072,'Pontuação 3.0'!G$2:H$11,2,FALSE),VLOOKUP(G3072,'Pontuação 3.0'!E$2:F$11,2,FALSE),VLOOKUP(K3072,'Pontuação 3.0'!K$2:L$11,2,FALSE),VLOOKUP(L3072,'Pontuação 3.0'!M$2:N$13,2,FALSE)),0)</f>
        <v>2591</v>
      </c>
      <c r="AD3072" s="14">
        <f t="shared" si="1"/>
        <v>259</v>
      </c>
      <c r="AE3072" s="14" t="str">
        <f t="array" ref="AE3072">IFERROR(INDEX('Pontuação 3.0'!G$13:G$191, MATCH(AD3072, 'Pontuação 3.0'!F$13:F$191, 0)), "Faixa Indefinida")</f>
        <v>A</v>
      </c>
      <c r="AF3072" s="14">
        <f t="shared" si="2"/>
        <v>1</v>
      </c>
      <c r="AG3072" s="14">
        <f t="shared" si="3"/>
        <v>0</v>
      </c>
      <c r="AH3072" s="14">
        <f t="shared" si="4"/>
        <v>0</v>
      </c>
      <c r="AI3072" s="14">
        <f t="shared" si="5"/>
        <v>0</v>
      </c>
      <c r="AJ3072" s="10"/>
    </row>
    <row r="3073" ht="15.75" customHeight="1">
      <c r="A3073" s="9">
        <v>45697.0</v>
      </c>
      <c r="B3073" s="10" t="s">
        <v>6981</v>
      </c>
      <c r="C3073" s="10" t="s">
        <v>6982</v>
      </c>
      <c r="D3073" s="10" t="s">
        <v>6983</v>
      </c>
      <c r="E3073" s="10" t="s">
        <v>8586</v>
      </c>
      <c r="F3073" s="10" t="s">
        <v>8596</v>
      </c>
      <c r="G3073" s="10" t="s">
        <v>8620</v>
      </c>
      <c r="H3073" s="10" t="s">
        <v>8632</v>
      </c>
      <c r="I3073" s="10" t="s">
        <v>8614</v>
      </c>
      <c r="J3073" s="10" t="s">
        <v>8599</v>
      </c>
      <c r="K3073" s="10" t="s">
        <v>8590</v>
      </c>
      <c r="L3073" s="10" t="s">
        <v>8592</v>
      </c>
      <c r="M3073" s="10" t="s">
        <v>8611</v>
      </c>
      <c r="N3073" s="12" t="s">
        <v>11</v>
      </c>
      <c r="O3073" s="12" t="s">
        <v>13</v>
      </c>
      <c r="P3073" s="12" t="s">
        <v>19</v>
      </c>
      <c r="Q3073" s="12" t="s">
        <v>45</v>
      </c>
      <c r="R3073" s="12" t="s">
        <v>23</v>
      </c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3">
        <f>ROUNDUP(SUM(VLOOKUP(F3073,'Pontuação 3.0'!A$2:B$11,2,FALSE),VLOOKUP(E3073,'Pontuação 3.0'!C$2:D$11,2,FALSE),VLOOKUP(H3073,'Pontuação 3.0'!I$2:J$11,2,FALSE),VLOOKUP(J3073,'Pontuação 3.0'!G$2:H$11,2,FALSE),VLOOKUP(G3073,'Pontuação 3.0'!E$2:F$11,2,FALSE),VLOOKUP(K3073,'Pontuação 3.0'!K$2:L$11,2,FALSE),VLOOKUP(L3073,'Pontuação 3.0'!M$2:N$13,2,FALSE)),0)</f>
        <v>1741</v>
      </c>
      <c r="AD3073" s="14">
        <f t="shared" si="1"/>
        <v>174</v>
      </c>
      <c r="AE3073" s="14" t="str">
        <f t="array" ref="AE3073">IFERROR(INDEX('Pontuação 3.0'!G$13:G$191, MATCH(AD3073, 'Pontuação 3.0'!F$13:F$191, 0)), "Faixa Indefinida")</f>
        <v>D</v>
      </c>
      <c r="AF3073" s="14">
        <f t="shared" si="2"/>
        <v>0</v>
      </c>
      <c r="AG3073" s="14">
        <f t="shared" si="3"/>
        <v>0</v>
      </c>
      <c r="AH3073" s="14">
        <f t="shared" si="4"/>
        <v>0</v>
      </c>
      <c r="AI3073" s="14">
        <f t="shared" si="5"/>
        <v>1</v>
      </c>
      <c r="AJ3073" s="10"/>
    </row>
    <row r="3074" ht="15.75" customHeight="1">
      <c r="A3074" s="9">
        <v>45697.0</v>
      </c>
      <c r="B3074" s="10" t="s">
        <v>1322</v>
      </c>
      <c r="C3074" s="10" t="s">
        <v>6987</v>
      </c>
      <c r="D3074" s="15" t="s">
        <v>8817</v>
      </c>
      <c r="E3074" s="10" t="s">
        <v>8586</v>
      </c>
      <c r="F3074" s="10" t="s">
        <v>8596</v>
      </c>
      <c r="G3074" s="10" t="s">
        <v>8588</v>
      </c>
      <c r="H3074" s="10" t="s">
        <v>8605</v>
      </c>
      <c r="I3074" s="10" t="s">
        <v>8590</v>
      </c>
      <c r="J3074" s="10" t="s">
        <v>8617</v>
      </c>
      <c r="K3074" s="10" t="s">
        <v>8590</v>
      </c>
      <c r="L3074" s="10" t="s">
        <v>8592</v>
      </c>
      <c r="M3074" s="10" t="s">
        <v>8611</v>
      </c>
      <c r="N3074" s="12" t="s">
        <v>11</v>
      </c>
      <c r="O3074" s="12" t="s">
        <v>13</v>
      </c>
      <c r="P3074" s="12" t="s">
        <v>513</v>
      </c>
      <c r="Q3074" s="12" t="s">
        <v>514</v>
      </c>
      <c r="R3074" s="12" t="s">
        <v>23</v>
      </c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3">
        <f>ROUNDUP(SUM(VLOOKUP(F3074,'Pontuação 3.0'!A$2:B$11,2,FALSE),VLOOKUP(E3074,'Pontuação 3.0'!C$2:D$11,2,FALSE),VLOOKUP(H3074,'Pontuação 3.0'!I$2:J$11,2,FALSE),VLOOKUP(J3074,'Pontuação 3.0'!G$2:H$11,2,FALSE),VLOOKUP(G3074,'Pontuação 3.0'!E$2:F$11,2,FALSE),VLOOKUP(K3074,'Pontuação 3.0'!K$2:L$11,2,FALSE),VLOOKUP(L3074,'Pontuação 3.0'!M$2:N$13,2,FALSE)),0)</f>
        <v>2200</v>
      </c>
      <c r="AD3074" s="14">
        <f t="shared" si="1"/>
        <v>220</v>
      </c>
      <c r="AE3074" s="14" t="str">
        <f t="array" ref="AE3074">IFERROR(INDEX('Pontuação 3.0'!G$13:G$191, MATCH(AD3074, 'Pontuação 3.0'!F$13:F$191, 0)), "Faixa Indefinida")</f>
        <v>B</v>
      </c>
      <c r="AF3074" s="14">
        <f t="shared" si="2"/>
        <v>0</v>
      </c>
      <c r="AG3074" s="14">
        <f t="shared" si="3"/>
        <v>1</v>
      </c>
      <c r="AH3074" s="14">
        <f t="shared" si="4"/>
        <v>0</v>
      </c>
      <c r="AI3074" s="14">
        <f t="shared" si="5"/>
        <v>0</v>
      </c>
      <c r="AJ3074" s="10"/>
    </row>
    <row r="3075" ht="15.75" customHeight="1">
      <c r="A3075" s="9">
        <v>45697.0</v>
      </c>
      <c r="B3075" s="10" t="s">
        <v>6988</v>
      </c>
      <c r="C3075" s="10" t="s">
        <v>6989</v>
      </c>
      <c r="D3075" s="15" t="s">
        <v>8818</v>
      </c>
      <c r="E3075" s="10" t="s">
        <v>8586</v>
      </c>
      <c r="F3075" s="10" t="s">
        <v>8596</v>
      </c>
      <c r="G3075" s="10" t="s">
        <v>8588</v>
      </c>
      <c r="H3075" s="10" t="s">
        <v>8605</v>
      </c>
      <c r="I3075" s="10" t="s">
        <v>8590</v>
      </c>
      <c r="J3075" s="10" t="s">
        <v>8599</v>
      </c>
      <c r="K3075" s="10" t="s">
        <v>8590</v>
      </c>
      <c r="L3075" s="10" t="s">
        <v>8592</v>
      </c>
      <c r="M3075" s="10" t="s">
        <v>8621</v>
      </c>
      <c r="N3075" s="12" t="s">
        <v>11</v>
      </c>
      <c r="O3075" s="12" t="s">
        <v>13</v>
      </c>
      <c r="P3075" s="12" t="s">
        <v>19</v>
      </c>
      <c r="Q3075" s="12" t="s">
        <v>45</v>
      </c>
      <c r="R3075" s="12" t="s">
        <v>14</v>
      </c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3">
        <f>ROUNDUP(SUM(VLOOKUP(F3075,'Pontuação 3.0'!A$2:B$11,2,FALSE),VLOOKUP(E3075,'Pontuação 3.0'!C$2:D$11,2,FALSE),VLOOKUP(H3075,'Pontuação 3.0'!I$2:J$11,2,FALSE),VLOOKUP(J3075,'Pontuação 3.0'!G$2:H$11,2,FALSE),VLOOKUP(G3075,'Pontuação 3.0'!E$2:F$11,2,FALSE),VLOOKUP(K3075,'Pontuação 3.0'!K$2:L$11,2,FALSE),VLOOKUP(L3075,'Pontuação 3.0'!M$2:N$13,2,FALSE)),0)</f>
        <v>1925</v>
      </c>
      <c r="AD3075" s="14">
        <f t="shared" si="1"/>
        <v>193</v>
      </c>
      <c r="AE3075" s="14" t="str">
        <f t="array" ref="AE3075">IFERROR(INDEX('Pontuação 3.0'!G$13:G$191, MATCH(AD3075, 'Pontuação 3.0'!F$13:F$191, 0)), "Faixa Indefinida")</f>
        <v>C</v>
      </c>
      <c r="AF3075" s="14">
        <f t="shared" si="2"/>
        <v>0</v>
      </c>
      <c r="AG3075" s="14">
        <f t="shared" si="3"/>
        <v>0</v>
      </c>
      <c r="AH3075" s="14">
        <f t="shared" si="4"/>
        <v>1</v>
      </c>
      <c r="AI3075" s="14">
        <f t="shared" si="5"/>
        <v>0</v>
      </c>
      <c r="AJ3075" s="10"/>
    </row>
    <row r="3076" ht="15.75" customHeight="1">
      <c r="A3076" s="9">
        <v>45697.0</v>
      </c>
      <c r="B3076" s="10" t="s">
        <v>6992</v>
      </c>
      <c r="C3076" s="10" t="s">
        <v>6993</v>
      </c>
      <c r="D3076" s="11">
        <v>1.197511525E10</v>
      </c>
      <c r="E3076" s="10" t="s">
        <v>8586</v>
      </c>
      <c r="F3076" s="10" t="s">
        <v>8587</v>
      </c>
      <c r="G3076" s="10" t="s">
        <v>8588</v>
      </c>
      <c r="H3076" s="10" t="s">
        <v>8589</v>
      </c>
      <c r="I3076" s="10" t="s">
        <v>8614</v>
      </c>
      <c r="J3076" s="10" t="s">
        <v>8599</v>
      </c>
      <c r="K3076" s="10" t="s">
        <v>8590</v>
      </c>
      <c r="L3076" s="10" t="s">
        <v>8629</v>
      </c>
      <c r="M3076" s="10" t="s">
        <v>8601</v>
      </c>
      <c r="N3076" s="12" t="s">
        <v>11</v>
      </c>
      <c r="O3076" s="12" t="s">
        <v>13</v>
      </c>
      <c r="P3076" s="12" t="s">
        <v>19</v>
      </c>
      <c r="Q3076" s="12" t="s">
        <v>15</v>
      </c>
      <c r="R3076" s="12" t="s">
        <v>23</v>
      </c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3">
        <f>ROUNDUP(SUM(VLOOKUP(F3076,'Pontuação 3.0'!A$2:B$11,2,FALSE),VLOOKUP(E3076,'Pontuação 3.0'!C$2:D$11,2,FALSE),VLOOKUP(H3076,'Pontuação 3.0'!I$2:J$11,2,FALSE),VLOOKUP(J3076,'Pontuação 3.0'!G$2:H$11,2,FALSE),VLOOKUP(G3076,'Pontuação 3.0'!E$2:F$11,2,FALSE),VLOOKUP(K3076,'Pontuação 3.0'!K$2:L$11,2,FALSE),VLOOKUP(L3076,'Pontuação 3.0'!M$2:N$13,2,FALSE)),0)</f>
        <v>2187</v>
      </c>
      <c r="AD3076" s="14">
        <f t="shared" si="1"/>
        <v>219</v>
      </c>
      <c r="AE3076" s="14" t="str">
        <f t="array" ref="AE3076">IFERROR(INDEX('Pontuação 3.0'!G$13:G$191, MATCH(AD3076, 'Pontuação 3.0'!F$13:F$191, 0)), "Faixa Indefinida")</f>
        <v>B</v>
      </c>
      <c r="AF3076" s="14">
        <f t="shared" si="2"/>
        <v>0</v>
      </c>
      <c r="AG3076" s="14">
        <f t="shared" si="3"/>
        <v>1</v>
      </c>
      <c r="AH3076" s="14">
        <f t="shared" si="4"/>
        <v>0</v>
      </c>
      <c r="AI3076" s="14">
        <f t="shared" si="5"/>
        <v>0</v>
      </c>
      <c r="AJ3076" s="10"/>
    </row>
    <row r="3077" ht="15.75" customHeight="1">
      <c r="A3077" s="9">
        <v>45697.0</v>
      </c>
      <c r="B3077" s="10" t="s">
        <v>6994</v>
      </c>
      <c r="C3077" s="10" t="s">
        <v>6995</v>
      </c>
      <c r="D3077" s="11">
        <v>3.3991080347E10</v>
      </c>
      <c r="E3077" s="10" t="s">
        <v>8586</v>
      </c>
      <c r="F3077" s="10" t="s">
        <v>8587</v>
      </c>
      <c r="G3077" s="10" t="s">
        <v>8588</v>
      </c>
      <c r="H3077" s="10" t="s">
        <v>8626</v>
      </c>
      <c r="I3077" s="10" t="s">
        <v>8590</v>
      </c>
      <c r="J3077" s="10" t="s">
        <v>8591</v>
      </c>
      <c r="K3077" s="10" t="s">
        <v>8590</v>
      </c>
      <c r="L3077" s="10" t="s">
        <v>8592</v>
      </c>
      <c r="M3077" s="10" t="s">
        <v>8593</v>
      </c>
      <c r="N3077" s="12" t="s">
        <v>11</v>
      </c>
      <c r="O3077" s="12" t="s">
        <v>13</v>
      </c>
      <c r="P3077" s="12" t="s">
        <v>80</v>
      </c>
      <c r="Q3077" s="12" t="s">
        <v>45</v>
      </c>
      <c r="R3077" s="12" t="s">
        <v>23</v>
      </c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3">
        <f>ROUNDUP(SUM(VLOOKUP(F3077,'Pontuação 3.0'!A$2:B$11,2,FALSE),VLOOKUP(E3077,'Pontuação 3.0'!C$2:D$11,2,FALSE),VLOOKUP(H3077,'Pontuação 3.0'!I$2:J$11,2,FALSE),VLOOKUP(J3077,'Pontuação 3.0'!G$2:H$11,2,FALSE),VLOOKUP(G3077,'Pontuação 3.0'!E$2:F$11,2,FALSE),VLOOKUP(K3077,'Pontuação 3.0'!K$2:L$11,2,FALSE),VLOOKUP(L3077,'Pontuação 3.0'!M$2:N$13,2,FALSE)),0)</f>
        <v>2126</v>
      </c>
      <c r="AD3077" s="14">
        <f t="shared" si="1"/>
        <v>213</v>
      </c>
      <c r="AE3077" s="14" t="str">
        <f t="array" ref="AE3077">IFERROR(INDEX('Pontuação 3.0'!G$13:G$191, MATCH(AD3077, 'Pontuação 3.0'!F$13:F$191, 0)), "Faixa Indefinida")</f>
        <v>C</v>
      </c>
      <c r="AF3077" s="14">
        <f t="shared" si="2"/>
        <v>0</v>
      </c>
      <c r="AG3077" s="14">
        <f t="shared" si="3"/>
        <v>0</v>
      </c>
      <c r="AH3077" s="14">
        <f t="shared" si="4"/>
        <v>1</v>
      </c>
      <c r="AI3077" s="14">
        <f t="shared" si="5"/>
        <v>0</v>
      </c>
      <c r="AJ3077" s="10"/>
    </row>
    <row r="3078" ht="15.75" customHeight="1">
      <c r="A3078" s="9">
        <v>45697.0</v>
      </c>
      <c r="B3078" s="10" t="s">
        <v>6998</v>
      </c>
      <c r="C3078" s="10" t="s">
        <v>6999</v>
      </c>
      <c r="D3078" s="11">
        <v>6.9992179588E10</v>
      </c>
      <c r="E3078" s="10" t="s">
        <v>8586</v>
      </c>
      <c r="F3078" s="10" t="s">
        <v>8596</v>
      </c>
      <c r="G3078" s="10" t="s">
        <v>8588</v>
      </c>
      <c r="H3078" s="10" t="s">
        <v>8589</v>
      </c>
      <c r="I3078" s="10" t="s">
        <v>8590</v>
      </c>
      <c r="J3078" s="10" t="s">
        <v>8599</v>
      </c>
      <c r="K3078" s="10" t="s">
        <v>8606</v>
      </c>
      <c r="L3078" s="10" t="s">
        <v>8592</v>
      </c>
      <c r="M3078" s="10" t="s">
        <v>8601</v>
      </c>
      <c r="N3078" s="12" t="s">
        <v>11</v>
      </c>
      <c r="O3078" s="12" t="s">
        <v>13</v>
      </c>
      <c r="P3078" s="12" t="s">
        <v>77</v>
      </c>
      <c r="Q3078" s="12" t="s">
        <v>45</v>
      </c>
      <c r="R3078" s="12" t="s">
        <v>23</v>
      </c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3">
        <f>ROUNDUP(SUM(VLOOKUP(F3078,'Pontuação 3.0'!A$2:B$11,2,FALSE),VLOOKUP(E3078,'Pontuação 3.0'!C$2:D$11,2,FALSE),VLOOKUP(H3078,'Pontuação 3.0'!I$2:J$11,2,FALSE),VLOOKUP(J3078,'Pontuação 3.0'!G$2:H$11,2,FALSE),VLOOKUP(G3078,'Pontuação 3.0'!E$2:F$11,2,FALSE),VLOOKUP(K3078,'Pontuação 3.0'!K$2:L$11,2,FALSE),VLOOKUP(L3078,'Pontuação 3.0'!M$2:N$13,2,FALSE)),0)</f>
        <v>2337</v>
      </c>
      <c r="AD3078" s="14">
        <f t="shared" si="1"/>
        <v>234</v>
      </c>
      <c r="AE3078" s="14" t="str">
        <f t="array" ref="AE3078">IFERROR(INDEX('Pontuação 3.0'!G$13:G$191, MATCH(AD3078, 'Pontuação 3.0'!F$13:F$191, 0)), "Faixa Indefinida")</f>
        <v>B</v>
      </c>
      <c r="AF3078" s="14">
        <f t="shared" si="2"/>
        <v>0</v>
      </c>
      <c r="AG3078" s="14">
        <f t="shared" si="3"/>
        <v>1</v>
      </c>
      <c r="AH3078" s="14">
        <f t="shared" si="4"/>
        <v>0</v>
      </c>
      <c r="AI3078" s="14">
        <f t="shared" si="5"/>
        <v>0</v>
      </c>
      <c r="AJ3078" s="10"/>
    </row>
    <row r="3079" ht="15.75" customHeight="1">
      <c r="A3079" s="9">
        <v>45697.0</v>
      </c>
      <c r="B3079" s="10" t="s">
        <v>6996</v>
      </c>
      <c r="C3079" s="10" t="s">
        <v>6997</v>
      </c>
      <c r="D3079" s="11">
        <v>4.599908005E10</v>
      </c>
      <c r="E3079" s="10" t="s">
        <v>8586</v>
      </c>
      <c r="F3079" s="10" t="s">
        <v>8596</v>
      </c>
      <c r="G3079" s="10" t="s">
        <v>8588</v>
      </c>
      <c r="H3079" s="10" t="s">
        <v>8605</v>
      </c>
      <c r="I3079" s="10" t="s">
        <v>8590</v>
      </c>
      <c r="J3079" s="10" t="s">
        <v>8599</v>
      </c>
      <c r="K3079" s="10" t="s">
        <v>8606</v>
      </c>
      <c r="L3079" s="10" t="s">
        <v>8592</v>
      </c>
      <c r="M3079" s="10" t="s">
        <v>8601</v>
      </c>
      <c r="N3079" s="12" t="s">
        <v>11</v>
      </c>
      <c r="O3079" s="12" t="s">
        <v>13</v>
      </c>
      <c r="P3079" s="12" t="s">
        <v>12</v>
      </c>
      <c r="Q3079" s="12" t="s">
        <v>15</v>
      </c>
      <c r="R3079" s="12" t="s">
        <v>23</v>
      </c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3">
        <f>ROUNDUP(SUM(VLOOKUP(F3079,'Pontuação 3.0'!A$2:B$11,2,FALSE),VLOOKUP(E3079,'Pontuação 3.0'!C$2:D$11,2,FALSE),VLOOKUP(H3079,'Pontuação 3.0'!I$2:J$11,2,FALSE),VLOOKUP(J3079,'Pontuação 3.0'!G$2:H$11,2,FALSE),VLOOKUP(G3079,'Pontuação 3.0'!E$2:F$11,2,FALSE),VLOOKUP(K3079,'Pontuação 3.0'!K$2:L$11,2,FALSE),VLOOKUP(L3079,'Pontuação 3.0'!M$2:N$13,2,FALSE)),0)</f>
        <v>2186</v>
      </c>
      <c r="AD3079" s="14">
        <f t="shared" si="1"/>
        <v>219</v>
      </c>
      <c r="AE3079" s="14" t="str">
        <f t="array" ref="AE3079">IFERROR(INDEX('Pontuação 3.0'!G$13:G$191, MATCH(AD3079, 'Pontuação 3.0'!F$13:F$191, 0)), "Faixa Indefinida")</f>
        <v>B</v>
      </c>
      <c r="AF3079" s="14">
        <f t="shared" si="2"/>
        <v>0</v>
      </c>
      <c r="AG3079" s="14">
        <f t="shared" si="3"/>
        <v>1</v>
      </c>
      <c r="AH3079" s="14">
        <f t="shared" si="4"/>
        <v>0</v>
      </c>
      <c r="AI3079" s="14">
        <f t="shared" si="5"/>
        <v>0</v>
      </c>
      <c r="AJ3079" s="10"/>
    </row>
    <row r="3080" ht="15.75" customHeight="1">
      <c r="A3080" s="9">
        <v>45697.0</v>
      </c>
      <c r="B3080" s="10" t="s">
        <v>7000</v>
      </c>
      <c r="C3080" s="10" t="s">
        <v>7001</v>
      </c>
      <c r="D3080" s="11">
        <v>2.2999068842E10</v>
      </c>
      <c r="E3080" s="10" t="s">
        <v>8622</v>
      </c>
      <c r="F3080" s="10" t="s">
        <v>8587</v>
      </c>
      <c r="G3080" s="10" t="s">
        <v>8620</v>
      </c>
      <c r="H3080" s="10" t="s">
        <v>8598</v>
      </c>
      <c r="I3080" s="10" t="s">
        <v>8590</v>
      </c>
      <c r="J3080" s="10" t="s">
        <v>8599</v>
      </c>
      <c r="K3080" s="10" t="s">
        <v>8590</v>
      </c>
      <c r="L3080" s="10" t="s">
        <v>8592</v>
      </c>
      <c r="M3080" s="10" t="s">
        <v>8611</v>
      </c>
      <c r="N3080" s="12" t="s">
        <v>11</v>
      </c>
      <c r="O3080" s="12" t="s">
        <v>13</v>
      </c>
      <c r="P3080" s="12" t="s">
        <v>22</v>
      </c>
      <c r="Q3080" s="12" t="s">
        <v>15</v>
      </c>
      <c r="R3080" s="12" t="s">
        <v>14</v>
      </c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3">
        <f>ROUNDUP(SUM(VLOOKUP(F3080,'Pontuação 3.0'!A$2:B$11,2,FALSE),VLOOKUP(E3080,'Pontuação 3.0'!C$2:D$11,2,FALSE),VLOOKUP(H3080,'Pontuação 3.0'!I$2:J$11,2,FALSE),VLOOKUP(J3080,'Pontuação 3.0'!G$2:H$11,2,FALSE),VLOOKUP(G3080,'Pontuação 3.0'!E$2:F$11,2,FALSE),VLOOKUP(K3080,'Pontuação 3.0'!K$2:L$11,2,FALSE),VLOOKUP(L3080,'Pontuação 3.0'!M$2:N$13,2,FALSE)),0)</f>
        <v>1952</v>
      </c>
      <c r="AD3080" s="14">
        <f t="shared" si="1"/>
        <v>195</v>
      </c>
      <c r="AE3080" s="14" t="str">
        <f t="array" ref="AE3080">IFERROR(INDEX('Pontuação 3.0'!G$13:G$191, MATCH(AD3080, 'Pontuação 3.0'!F$13:F$191, 0)), "Faixa Indefinida")</f>
        <v>C</v>
      </c>
      <c r="AF3080" s="14">
        <f t="shared" si="2"/>
        <v>0</v>
      </c>
      <c r="AG3080" s="14">
        <f t="shared" si="3"/>
        <v>0</v>
      </c>
      <c r="AH3080" s="14">
        <f t="shared" si="4"/>
        <v>1</v>
      </c>
      <c r="AI3080" s="14">
        <f t="shared" si="5"/>
        <v>0</v>
      </c>
      <c r="AJ3080" s="10"/>
    </row>
    <row r="3081" ht="15.75" customHeight="1">
      <c r="A3081" s="9">
        <v>45697.0</v>
      </c>
      <c r="B3081" s="10" t="s">
        <v>7002</v>
      </c>
      <c r="C3081" s="10" t="s">
        <v>7003</v>
      </c>
      <c r="D3081" s="15" t="s">
        <v>8819</v>
      </c>
      <c r="E3081" s="10" t="s">
        <v>8622</v>
      </c>
      <c r="F3081" s="10" t="s">
        <v>8596</v>
      </c>
      <c r="G3081" s="10" t="s">
        <v>8588</v>
      </c>
      <c r="H3081" s="10" t="s">
        <v>8598</v>
      </c>
      <c r="I3081" s="10" t="s">
        <v>8590</v>
      </c>
      <c r="J3081" s="10" t="s">
        <v>8599</v>
      </c>
      <c r="K3081" s="10" t="s">
        <v>8606</v>
      </c>
      <c r="L3081" s="10" t="s">
        <v>8615</v>
      </c>
      <c r="M3081" s="10" t="s">
        <v>8593</v>
      </c>
      <c r="N3081" s="12" t="s">
        <v>11</v>
      </c>
      <c r="O3081" s="12" t="s">
        <v>13</v>
      </c>
      <c r="P3081" s="12" t="s">
        <v>12</v>
      </c>
      <c r="Q3081" s="12" t="s">
        <v>49</v>
      </c>
      <c r="R3081" s="12" t="s">
        <v>14</v>
      </c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3">
        <f>ROUNDUP(SUM(VLOOKUP(F3081,'Pontuação 3.0'!A$2:B$11,2,FALSE),VLOOKUP(E3081,'Pontuação 3.0'!C$2:D$11,2,FALSE),VLOOKUP(H3081,'Pontuação 3.0'!I$2:J$11,2,FALSE),VLOOKUP(J3081,'Pontuação 3.0'!G$2:H$11,2,FALSE),VLOOKUP(G3081,'Pontuação 3.0'!E$2:F$11,2,FALSE),VLOOKUP(K3081,'Pontuação 3.0'!K$2:L$11,2,FALSE),VLOOKUP(L3081,'Pontuação 3.0'!M$2:N$13,2,FALSE)),0)</f>
        <v>2306</v>
      </c>
      <c r="AD3081" s="14">
        <f t="shared" si="1"/>
        <v>231</v>
      </c>
      <c r="AE3081" s="14" t="str">
        <f t="array" ref="AE3081">IFERROR(INDEX('Pontuação 3.0'!G$13:G$191, MATCH(AD3081, 'Pontuação 3.0'!F$13:F$191, 0)), "Faixa Indefinida")</f>
        <v>B</v>
      </c>
      <c r="AF3081" s="14">
        <f t="shared" si="2"/>
        <v>0</v>
      </c>
      <c r="AG3081" s="14">
        <f t="shared" si="3"/>
        <v>1</v>
      </c>
      <c r="AH3081" s="14">
        <f t="shared" si="4"/>
        <v>0</v>
      </c>
      <c r="AI3081" s="14">
        <f t="shared" si="5"/>
        <v>0</v>
      </c>
      <c r="AJ3081" s="10"/>
    </row>
    <row r="3082" ht="15.75" customHeight="1">
      <c r="A3082" s="9">
        <v>45697.0</v>
      </c>
      <c r="B3082" s="10" t="s">
        <v>207</v>
      </c>
      <c r="C3082" s="10" t="s">
        <v>7007</v>
      </c>
      <c r="D3082" s="10" t="s">
        <v>7008</v>
      </c>
      <c r="E3082" s="10" t="s">
        <v>8586</v>
      </c>
      <c r="F3082" s="10" t="s">
        <v>8587</v>
      </c>
      <c r="G3082" s="10" t="s">
        <v>8588</v>
      </c>
      <c r="H3082" s="10" t="s">
        <v>8605</v>
      </c>
      <c r="I3082" s="10" t="s">
        <v>8590</v>
      </c>
      <c r="J3082" s="10" t="s">
        <v>8599</v>
      </c>
      <c r="K3082" s="10" t="s">
        <v>8590</v>
      </c>
      <c r="L3082" s="10" t="s">
        <v>8600</v>
      </c>
      <c r="M3082" s="10" t="s">
        <v>8601</v>
      </c>
      <c r="N3082" s="12" t="s">
        <v>11</v>
      </c>
      <c r="O3082" s="12" t="s">
        <v>13</v>
      </c>
      <c r="P3082" s="12" t="s">
        <v>114</v>
      </c>
      <c r="Q3082" s="12" t="s">
        <v>45</v>
      </c>
      <c r="R3082" s="12" t="s">
        <v>14</v>
      </c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3">
        <f>ROUNDUP(SUM(VLOOKUP(F3082,'Pontuação 3.0'!A$2:B$11,2,FALSE),VLOOKUP(E3082,'Pontuação 3.0'!C$2:D$11,2,FALSE),VLOOKUP(H3082,'Pontuação 3.0'!I$2:J$11,2,FALSE),VLOOKUP(J3082,'Pontuação 3.0'!G$2:H$11,2,FALSE),VLOOKUP(G3082,'Pontuação 3.0'!E$2:F$11,2,FALSE),VLOOKUP(K3082,'Pontuação 3.0'!K$2:L$11,2,FALSE),VLOOKUP(L3082,'Pontuação 3.0'!M$2:N$13,2,FALSE)),0)</f>
        <v>2252</v>
      </c>
      <c r="AD3082" s="14">
        <f t="shared" si="1"/>
        <v>225</v>
      </c>
      <c r="AE3082" s="14" t="str">
        <f t="array" ref="AE3082">IFERROR(INDEX('Pontuação 3.0'!G$13:G$191, MATCH(AD3082, 'Pontuação 3.0'!F$13:F$191, 0)), "Faixa Indefinida")</f>
        <v>B</v>
      </c>
      <c r="AF3082" s="14">
        <f t="shared" si="2"/>
        <v>0</v>
      </c>
      <c r="AG3082" s="14">
        <f t="shared" si="3"/>
        <v>1</v>
      </c>
      <c r="AH3082" s="14">
        <f t="shared" si="4"/>
        <v>0</v>
      </c>
      <c r="AI3082" s="14">
        <f t="shared" si="5"/>
        <v>0</v>
      </c>
      <c r="AJ3082" s="10"/>
    </row>
    <row r="3083" ht="15.75" customHeight="1">
      <c r="A3083" s="9">
        <v>45697.0</v>
      </c>
      <c r="B3083" s="10" t="s">
        <v>7009</v>
      </c>
      <c r="C3083" s="10" t="s">
        <v>7010</v>
      </c>
      <c r="D3083" s="11">
        <v>6.5981205307E10</v>
      </c>
      <c r="E3083" s="10" t="s">
        <v>8586</v>
      </c>
      <c r="F3083" s="10" t="s">
        <v>8596</v>
      </c>
      <c r="G3083" s="10" t="s">
        <v>8588</v>
      </c>
      <c r="H3083" s="10" t="s">
        <v>8589</v>
      </c>
      <c r="I3083" s="10" t="s">
        <v>8590</v>
      </c>
      <c r="J3083" s="10" t="s">
        <v>8617</v>
      </c>
      <c r="K3083" s="10" t="s">
        <v>8590</v>
      </c>
      <c r="L3083" s="10" t="s">
        <v>8615</v>
      </c>
      <c r="M3083" s="10" t="s">
        <v>8611</v>
      </c>
      <c r="N3083" s="12" t="s">
        <v>11</v>
      </c>
      <c r="O3083" s="12" t="s">
        <v>13</v>
      </c>
      <c r="P3083" s="12" t="s">
        <v>77</v>
      </c>
      <c r="Q3083" s="12" t="s">
        <v>45</v>
      </c>
      <c r="R3083" s="12" t="s">
        <v>23</v>
      </c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3">
        <f>ROUNDUP(SUM(VLOOKUP(F3083,'Pontuação 3.0'!A$2:B$11,2,FALSE),VLOOKUP(E3083,'Pontuação 3.0'!C$2:D$11,2,FALSE),VLOOKUP(H3083,'Pontuação 3.0'!I$2:J$11,2,FALSE),VLOOKUP(J3083,'Pontuação 3.0'!G$2:H$11,2,FALSE),VLOOKUP(G3083,'Pontuação 3.0'!E$2:F$11,2,FALSE),VLOOKUP(K3083,'Pontuação 3.0'!K$2:L$11,2,FALSE),VLOOKUP(L3083,'Pontuação 3.0'!M$2:N$13,2,FALSE)),0)</f>
        <v>2437</v>
      </c>
      <c r="AD3083" s="14">
        <f t="shared" si="1"/>
        <v>244</v>
      </c>
      <c r="AE3083" s="14" t="str">
        <f t="array" ref="AE3083">IFERROR(INDEX('Pontuação 3.0'!G$13:G$191, MATCH(AD3083, 'Pontuação 3.0'!F$13:F$191, 0)), "Faixa Indefinida")</f>
        <v>A</v>
      </c>
      <c r="AF3083" s="14">
        <f t="shared" si="2"/>
        <v>1</v>
      </c>
      <c r="AG3083" s="14">
        <f t="shared" si="3"/>
        <v>0</v>
      </c>
      <c r="AH3083" s="14">
        <f t="shared" si="4"/>
        <v>0</v>
      </c>
      <c r="AI3083" s="14">
        <f t="shared" si="5"/>
        <v>0</v>
      </c>
      <c r="AJ3083" s="10"/>
    </row>
    <row r="3084" ht="15.75" customHeight="1">
      <c r="A3084" s="9">
        <v>45697.0</v>
      </c>
      <c r="B3084" s="10" t="s">
        <v>2448</v>
      </c>
      <c r="C3084" s="10" t="s">
        <v>7006</v>
      </c>
      <c r="D3084" s="11">
        <v>1.3974192545E10</v>
      </c>
      <c r="E3084" s="10" t="s">
        <v>8586</v>
      </c>
      <c r="F3084" s="10" t="s">
        <v>8587</v>
      </c>
      <c r="G3084" s="10" t="s">
        <v>8588</v>
      </c>
      <c r="H3084" s="10" t="s">
        <v>8598</v>
      </c>
      <c r="I3084" s="10" t="s">
        <v>8614</v>
      </c>
      <c r="J3084" s="10" t="s">
        <v>8599</v>
      </c>
      <c r="K3084" s="10" t="s">
        <v>8590</v>
      </c>
      <c r="L3084" s="10" t="s">
        <v>8607</v>
      </c>
      <c r="M3084" s="10" t="s">
        <v>8601</v>
      </c>
      <c r="N3084" s="12" t="s">
        <v>11</v>
      </c>
      <c r="O3084" s="12" t="s">
        <v>13</v>
      </c>
      <c r="P3084" s="12" t="s">
        <v>19</v>
      </c>
      <c r="Q3084" s="12" t="s">
        <v>121</v>
      </c>
      <c r="R3084" s="12" t="s">
        <v>14</v>
      </c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3">
        <f>ROUNDUP(SUM(VLOOKUP(F3084,'Pontuação 3.0'!A$2:B$11,2,FALSE),VLOOKUP(E3084,'Pontuação 3.0'!C$2:D$11,2,FALSE),VLOOKUP(H3084,'Pontuação 3.0'!I$2:J$11,2,FALSE),VLOOKUP(J3084,'Pontuação 3.0'!G$2:H$11,2,FALSE),VLOOKUP(G3084,'Pontuação 3.0'!E$2:F$11,2,FALSE),VLOOKUP(K3084,'Pontuação 3.0'!K$2:L$11,2,FALSE),VLOOKUP(L3084,'Pontuação 3.0'!M$2:N$13,2,FALSE)),0)</f>
        <v>2092</v>
      </c>
      <c r="AD3084" s="14">
        <f t="shared" si="1"/>
        <v>209</v>
      </c>
      <c r="AE3084" s="14" t="str">
        <f t="array" ref="AE3084">IFERROR(INDEX('Pontuação 3.0'!G$13:G$191, MATCH(AD3084, 'Pontuação 3.0'!F$13:F$191, 0)), "Faixa Indefinida")</f>
        <v>C</v>
      </c>
      <c r="AF3084" s="14">
        <f t="shared" si="2"/>
        <v>0</v>
      </c>
      <c r="AG3084" s="14">
        <f t="shared" si="3"/>
        <v>0</v>
      </c>
      <c r="AH3084" s="14">
        <f t="shared" si="4"/>
        <v>1</v>
      </c>
      <c r="AI3084" s="14">
        <f t="shared" si="5"/>
        <v>0</v>
      </c>
      <c r="AJ3084" s="10"/>
    </row>
    <row r="3085" ht="15.75" customHeight="1">
      <c r="A3085" s="9">
        <v>45697.0</v>
      </c>
      <c r="B3085" s="10" t="s">
        <v>4495</v>
      </c>
      <c r="C3085" s="10" t="s">
        <v>7011</v>
      </c>
      <c r="D3085" s="11">
        <v>9.19866942E8</v>
      </c>
      <c r="E3085" s="10" t="s">
        <v>8586</v>
      </c>
      <c r="F3085" s="10" t="s">
        <v>8587</v>
      </c>
      <c r="G3085" s="10" t="s">
        <v>8588</v>
      </c>
      <c r="H3085" s="10" t="s">
        <v>8598</v>
      </c>
      <c r="I3085" s="10" t="s">
        <v>8590</v>
      </c>
      <c r="J3085" s="10" t="s">
        <v>8599</v>
      </c>
      <c r="K3085" s="10" t="s">
        <v>8590</v>
      </c>
      <c r="L3085" s="10" t="s">
        <v>8592</v>
      </c>
      <c r="M3085" s="10" t="s">
        <v>8601</v>
      </c>
      <c r="N3085" s="12" t="s">
        <v>11</v>
      </c>
      <c r="O3085" s="12" t="s">
        <v>13</v>
      </c>
      <c r="P3085" s="12" t="s">
        <v>48</v>
      </c>
      <c r="Q3085" s="12" t="s">
        <v>49</v>
      </c>
      <c r="R3085" s="12" t="s">
        <v>14</v>
      </c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3">
        <f>ROUNDUP(SUM(VLOOKUP(F3085,'Pontuação 3.0'!A$2:B$11,2,FALSE),VLOOKUP(E3085,'Pontuação 3.0'!C$2:D$11,2,FALSE),VLOOKUP(H3085,'Pontuação 3.0'!I$2:J$11,2,FALSE),VLOOKUP(J3085,'Pontuação 3.0'!G$2:H$11,2,FALSE),VLOOKUP(G3085,'Pontuação 3.0'!E$2:F$11,2,FALSE),VLOOKUP(K3085,'Pontuação 3.0'!K$2:L$11,2,FALSE),VLOOKUP(L3085,'Pontuação 3.0'!M$2:N$13,2,FALSE)),0)</f>
        <v>2122</v>
      </c>
      <c r="AD3085" s="14">
        <f t="shared" si="1"/>
        <v>212</v>
      </c>
      <c r="AE3085" s="14" t="str">
        <f t="array" ref="AE3085">IFERROR(INDEX('Pontuação 3.0'!G$13:G$191, MATCH(AD3085, 'Pontuação 3.0'!F$13:F$191, 0)), "Faixa Indefinida")</f>
        <v>C</v>
      </c>
      <c r="AF3085" s="14">
        <f t="shared" si="2"/>
        <v>0</v>
      </c>
      <c r="AG3085" s="14">
        <f t="shared" si="3"/>
        <v>0</v>
      </c>
      <c r="AH3085" s="14">
        <f t="shared" si="4"/>
        <v>1</v>
      </c>
      <c r="AI3085" s="14">
        <f t="shared" si="5"/>
        <v>0</v>
      </c>
      <c r="AJ3085" s="10"/>
    </row>
    <row r="3086" ht="15.75" customHeight="1">
      <c r="A3086" s="9">
        <v>45697.0</v>
      </c>
      <c r="B3086" s="10" t="s">
        <v>1067</v>
      </c>
      <c r="C3086" s="10" t="s">
        <v>7012</v>
      </c>
      <c r="D3086" s="11">
        <v>3.53872114853E11</v>
      </c>
      <c r="E3086" s="10" t="s">
        <v>8586</v>
      </c>
      <c r="F3086" s="10" t="s">
        <v>8587</v>
      </c>
      <c r="G3086" s="10" t="s">
        <v>8588</v>
      </c>
      <c r="H3086" s="10" t="s">
        <v>8589</v>
      </c>
      <c r="I3086" s="10" t="s">
        <v>8614</v>
      </c>
      <c r="J3086" s="10" t="s">
        <v>8599</v>
      </c>
      <c r="K3086" s="10" t="s">
        <v>8590</v>
      </c>
      <c r="L3086" s="10" t="s">
        <v>8592</v>
      </c>
      <c r="M3086" s="10" t="s">
        <v>8601</v>
      </c>
      <c r="N3086" s="12" t="s">
        <v>11</v>
      </c>
      <c r="O3086" s="12" t="s">
        <v>13</v>
      </c>
      <c r="P3086" s="12" t="s">
        <v>22</v>
      </c>
      <c r="Q3086" s="12" t="s">
        <v>40</v>
      </c>
      <c r="R3086" s="12" t="s">
        <v>14</v>
      </c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3">
        <f>ROUNDUP(SUM(VLOOKUP(F3086,'Pontuação 3.0'!A$2:B$11,2,FALSE),VLOOKUP(E3086,'Pontuação 3.0'!C$2:D$11,2,FALSE),VLOOKUP(H3086,'Pontuação 3.0'!I$2:J$11,2,FALSE),VLOOKUP(J3086,'Pontuação 3.0'!G$2:H$11,2,FALSE),VLOOKUP(G3086,'Pontuação 3.0'!E$2:F$11,2,FALSE),VLOOKUP(K3086,'Pontuação 3.0'!K$2:L$11,2,FALSE),VLOOKUP(L3086,'Pontuação 3.0'!M$2:N$13,2,FALSE)),0)</f>
        <v>2209</v>
      </c>
      <c r="AD3086" s="14">
        <f t="shared" si="1"/>
        <v>221</v>
      </c>
      <c r="AE3086" s="14" t="str">
        <f t="array" ref="AE3086">IFERROR(INDEX('Pontuação 3.0'!G$13:G$191, MATCH(AD3086, 'Pontuação 3.0'!F$13:F$191, 0)), "Faixa Indefinida")</f>
        <v>B</v>
      </c>
      <c r="AF3086" s="14">
        <f t="shared" si="2"/>
        <v>0</v>
      </c>
      <c r="AG3086" s="14">
        <f t="shared" si="3"/>
        <v>1</v>
      </c>
      <c r="AH3086" s="14">
        <f t="shared" si="4"/>
        <v>0</v>
      </c>
      <c r="AI3086" s="14">
        <f t="shared" si="5"/>
        <v>0</v>
      </c>
      <c r="AJ3086" s="10"/>
    </row>
    <row r="3087" ht="15.75" customHeight="1">
      <c r="A3087" s="9">
        <v>45697.0</v>
      </c>
      <c r="B3087" s="10" t="s">
        <v>7013</v>
      </c>
      <c r="C3087" s="10" t="s">
        <v>7014</v>
      </c>
      <c r="D3087" s="11">
        <v>2.7997629159E10</v>
      </c>
      <c r="E3087" s="10" t="s">
        <v>8586</v>
      </c>
      <c r="F3087" s="10" t="s">
        <v>8587</v>
      </c>
      <c r="G3087" s="10" t="s">
        <v>8588</v>
      </c>
      <c r="H3087" s="10" t="s">
        <v>8605</v>
      </c>
      <c r="I3087" s="10" t="s">
        <v>8614</v>
      </c>
      <c r="J3087" s="10" t="s">
        <v>8599</v>
      </c>
      <c r="K3087" s="10" t="s">
        <v>8590</v>
      </c>
      <c r="L3087" s="10" t="s">
        <v>8592</v>
      </c>
      <c r="M3087" s="10" t="s">
        <v>8601</v>
      </c>
      <c r="N3087" s="12" t="s">
        <v>11</v>
      </c>
      <c r="O3087" s="12" t="s">
        <v>13</v>
      </c>
      <c r="P3087" s="12" t="s">
        <v>48</v>
      </c>
      <c r="Q3087" s="12" t="s">
        <v>49</v>
      </c>
      <c r="R3087" s="12" t="s">
        <v>14</v>
      </c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3">
        <f>ROUNDUP(SUM(VLOOKUP(F3087,'Pontuação 3.0'!A$2:B$11,2,FALSE),VLOOKUP(E3087,'Pontuação 3.0'!C$2:D$11,2,FALSE),VLOOKUP(H3087,'Pontuação 3.0'!I$2:J$11,2,FALSE),VLOOKUP(J3087,'Pontuação 3.0'!G$2:H$11,2,FALSE),VLOOKUP(G3087,'Pontuação 3.0'!E$2:F$11,2,FALSE),VLOOKUP(K3087,'Pontuação 3.0'!K$2:L$11,2,FALSE),VLOOKUP(L3087,'Pontuação 3.0'!M$2:N$13,2,FALSE)),0)</f>
        <v>2058</v>
      </c>
      <c r="AD3087" s="14">
        <f t="shared" si="1"/>
        <v>206</v>
      </c>
      <c r="AE3087" s="14" t="str">
        <f t="array" ref="AE3087">IFERROR(INDEX('Pontuação 3.0'!G$13:G$191, MATCH(AD3087, 'Pontuação 3.0'!F$13:F$191, 0)), "Faixa Indefinida")</f>
        <v>C</v>
      </c>
      <c r="AF3087" s="14">
        <f t="shared" si="2"/>
        <v>0</v>
      </c>
      <c r="AG3087" s="14">
        <f t="shared" si="3"/>
        <v>0</v>
      </c>
      <c r="AH3087" s="14">
        <f t="shared" si="4"/>
        <v>1</v>
      </c>
      <c r="AI3087" s="14">
        <f t="shared" si="5"/>
        <v>0</v>
      </c>
      <c r="AJ3087" s="10"/>
    </row>
    <row r="3088" ht="15.75" customHeight="1">
      <c r="A3088" s="9">
        <v>45697.0</v>
      </c>
      <c r="B3088" s="10" t="s">
        <v>7018</v>
      </c>
      <c r="C3088" s="10" t="s">
        <v>7019</v>
      </c>
      <c r="D3088" s="11">
        <v>8.2999465159E10</v>
      </c>
      <c r="E3088" s="10" t="s">
        <v>8622</v>
      </c>
      <c r="F3088" s="10" t="s">
        <v>8596</v>
      </c>
      <c r="G3088" s="10" t="s">
        <v>8588</v>
      </c>
      <c r="H3088" s="10" t="s">
        <v>8598</v>
      </c>
      <c r="I3088" s="10" t="s">
        <v>8614</v>
      </c>
      <c r="J3088" s="10" t="s">
        <v>8599</v>
      </c>
      <c r="K3088" s="10" t="s">
        <v>8590</v>
      </c>
      <c r="L3088" s="10" t="s">
        <v>8615</v>
      </c>
      <c r="M3088" s="10" t="s">
        <v>8601</v>
      </c>
      <c r="N3088" s="12" t="s">
        <v>11</v>
      </c>
      <c r="O3088" s="12" t="s">
        <v>13</v>
      </c>
      <c r="P3088" s="12" t="s">
        <v>77</v>
      </c>
      <c r="Q3088" s="12" t="s">
        <v>49</v>
      </c>
      <c r="R3088" s="12" t="s">
        <v>14</v>
      </c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3">
        <f>ROUNDUP(SUM(VLOOKUP(F3088,'Pontuação 3.0'!A$2:B$11,2,FALSE),VLOOKUP(E3088,'Pontuação 3.0'!C$2:D$11,2,FALSE),VLOOKUP(H3088,'Pontuação 3.0'!I$2:J$11,2,FALSE),VLOOKUP(J3088,'Pontuação 3.0'!G$2:H$11,2,FALSE),VLOOKUP(G3088,'Pontuação 3.0'!E$2:F$11,2,FALSE),VLOOKUP(K3088,'Pontuação 3.0'!K$2:L$11,2,FALSE),VLOOKUP(L3088,'Pontuação 3.0'!M$2:N$13,2,FALSE)),0)</f>
        <v>2045</v>
      </c>
      <c r="AD3088" s="14">
        <f t="shared" si="1"/>
        <v>205</v>
      </c>
      <c r="AE3088" s="14" t="str">
        <f t="array" ref="AE3088">IFERROR(INDEX('Pontuação 3.0'!G$13:G$191, MATCH(AD3088, 'Pontuação 3.0'!F$13:F$191, 0)), "Faixa Indefinida")</f>
        <v>C</v>
      </c>
      <c r="AF3088" s="14">
        <f t="shared" si="2"/>
        <v>0</v>
      </c>
      <c r="AG3088" s="14">
        <f t="shared" si="3"/>
        <v>0</v>
      </c>
      <c r="AH3088" s="14">
        <f t="shared" si="4"/>
        <v>1</v>
      </c>
      <c r="AI3088" s="14">
        <f t="shared" si="5"/>
        <v>0</v>
      </c>
      <c r="AJ3088" s="10"/>
    </row>
    <row r="3089" ht="15.75" customHeight="1">
      <c r="A3089" s="9">
        <v>45697.0</v>
      </c>
      <c r="B3089" s="10" t="s">
        <v>7020</v>
      </c>
      <c r="C3089" s="10" t="s">
        <v>7021</v>
      </c>
      <c r="D3089" s="11">
        <v>3.7999371159E10</v>
      </c>
      <c r="E3089" s="10" t="s">
        <v>8586</v>
      </c>
      <c r="F3089" s="10" t="s">
        <v>8596</v>
      </c>
      <c r="G3089" s="10" t="s">
        <v>8588</v>
      </c>
      <c r="H3089" s="10" t="s">
        <v>8605</v>
      </c>
      <c r="I3089" s="10" t="s">
        <v>8590</v>
      </c>
      <c r="J3089" s="10" t="s">
        <v>8599</v>
      </c>
      <c r="K3089" s="10" t="s">
        <v>8590</v>
      </c>
      <c r="L3089" s="10" t="s">
        <v>8600</v>
      </c>
      <c r="M3089" s="10" t="s">
        <v>8601</v>
      </c>
      <c r="N3089" s="12" t="s">
        <v>11</v>
      </c>
      <c r="O3089" s="12" t="s">
        <v>13</v>
      </c>
      <c r="P3089" s="12" t="s">
        <v>22</v>
      </c>
      <c r="Q3089" s="12" t="s">
        <v>15</v>
      </c>
      <c r="R3089" s="12" t="s">
        <v>14</v>
      </c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3">
        <f>ROUNDUP(SUM(VLOOKUP(F3089,'Pontuação 3.0'!A$2:B$11,2,FALSE),VLOOKUP(E3089,'Pontuação 3.0'!C$2:D$11,2,FALSE),VLOOKUP(H3089,'Pontuação 3.0'!I$2:J$11,2,FALSE),VLOOKUP(J3089,'Pontuação 3.0'!G$2:H$11,2,FALSE),VLOOKUP(G3089,'Pontuação 3.0'!E$2:F$11,2,FALSE),VLOOKUP(K3089,'Pontuação 3.0'!K$2:L$11,2,FALSE),VLOOKUP(L3089,'Pontuação 3.0'!M$2:N$13,2,FALSE)),0)</f>
        <v>2119</v>
      </c>
      <c r="AD3089" s="14">
        <f t="shared" si="1"/>
        <v>212</v>
      </c>
      <c r="AE3089" s="14" t="str">
        <f t="array" ref="AE3089">IFERROR(INDEX('Pontuação 3.0'!G$13:G$191, MATCH(AD3089, 'Pontuação 3.0'!F$13:F$191, 0)), "Faixa Indefinida")</f>
        <v>C</v>
      </c>
      <c r="AF3089" s="14">
        <f t="shared" si="2"/>
        <v>0</v>
      </c>
      <c r="AG3089" s="14">
        <f t="shared" si="3"/>
        <v>0</v>
      </c>
      <c r="AH3089" s="14">
        <f t="shared" si="4"/>
        <v>1</v>
      </c>
      <c r="AI3089" s="14">
        <f t="shared" si="5"/>
        <v>0</v>
      </c>
      <c r="AJ3089" s="10"/>
    </row>
    <row r="3090" ht="15.75" customHeight="1">
      <c r="A3090" s="9">
        <v>45697.0</v>
      </c>
      <c r="B3090" s="10" t="s">
        <v>7015</v>
      </c>
      <c r="C3090" s="10" t="s">
        <v>7016</v>
      </c>
      <c r="D3090" s="10" t="s">
        <v>7017</v>
      </c>
      <c r="E3090" s="10" t="s">
        <v>8586</v>
      </c>
      <c r="F3090" s="10" t="s">
        <v>8640</v>
      </c>
      <c r="G3090" s="10" t="s">
        <v>8597</v>
      </c>
      <c r="H3090" s="10" t="s">
        <v>8626</v>
      </c>
      <c r="I3090" s="10" t="s">
        <v>8590</v>
      </c>
      <c r="J3090" s="10" t="s">
        <v>8599</v>
      </c>
      <c r="K3090" s="10" t="s">
        <v>8590</v>
      </c>
      <c r="L3090" s="10" t="s">
        <v>8615</v>
      </c>
      <c r="M3090" s="10" t="s">
        <v>8601</v>
      </c>
      <c r="N3090" s="12" t="s">
        <v>11</v>
      </c>
      <c r="O3090" s="12" t="s">
        <v>13</v>
      </c>
      <c r="P3090" s="12" t="s">
        <v>102</v>
      </c>
      <c r="Q3090" s="12" t="s">
        <v>34</v>
      </c>
      <c r="R3090" s="12" t="s">
        <v>23</v>
      </c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3">
        <f>ROUNDUP(SUM(VLOOKUP(F3090,'Pontuação 3.0'!A$2:B$11,2,FALSE),VLOOKUP(E3090,'Pontuação 3.0'!C$2:D$11,2,FALSE),VLOOKUP(H3090,'Pontuação 3.0'!I$2:J$11,2,FALSE),VLOOKUP(J3090,'Pontuação 3.0'!G$2:H$11,2,FALSE),VLOOKUP(G3090,'Pontuação 3.0'!E$2:F$11,2,FALSE),VLOOKUP(K3090,'Pontuação 3.0'!K$2:L$11,2,FALSE),VLOOKUP(L3090,'Pontuação 3.0'!M$2:N$13,2,FALSE)),0)</f>
        <v>1805</v>
      </c>
      <c r="AD3090" s="14">
        <f t="shared" si="1"/>
        <v>181</v>
      </c>
      <c r="AE3090" s="14" t="str">
        <f t="array" ref="AE3090">IFERROR(INDEX('Pontuação 3.0'!G$13:G$191, MATCH(AD3090, 'Pontuação 3.0'!F$13:F$191, 0)), "Faixa Indefinida")</f>
        <v>D</v>
      </c>
      <c r="AF3090" s="14">
        <f t="shared" si="2"/>
        <v>0</v>
      </c>
      <c r="AG3090" s="14">
        <f t="shared" si="3"/>
        <v>0</v>
      </c>
      <c r="AH3090" s="14">
        <f t="shared" si="4"/>
        <v>0</v>
      </c>
      <c r="AI3090" s="14">
        <f t="shared" si="5"/>
        <v>1</v>
      </c>
      <c r="AJ3090" s="10"/>
    </row>
    <row r="3091" ht="15.75" customHeight="1">
      <c r="A3091" s="9">
        <v>45697.0</v>
      </c>
      <c r="B3091" s="10" t="s">
        <v>7028</v>
      </c>
      <c r="C3091" s="10" t="s">
        <v>7029</v>
      </c>
      <c r="D3091" s="11">
        <v>5.4981043716E10</v>
      </c>
      <c r="E3091" s="10" t="s">
        <v>8586</v>
      </c>
      <c r="F3091" s="10" t="s">
        <v>8596</v>
      </c>
      <c r="G3091" s="10" t="s">
        <v>8588</v>
      </c>
      <c r="H3091" s="10" t="s">
        <v>8598</v>
      </c>
      <c r="I3091" s="10" t="s">
        <v>8614</v>
      </c>
      <c r="J3091" s="10" t="s">
        <v>8599</v>
      </c>
      <c r="K3091" s="10" t="s">
        <v>8590</v>
      </c>
      <c r="L3091" s="10" t="s">
        <v>8592</v>
      </c>
      <c r="M3091" s="10" t="s">
        <v>8611</v>
      </c>
      <c r="N3091" s="12" t="s">
        <v>11</v>
      </c>
      <c r="O3091" s="12" t="s">
        <v>13</v>
      </c>
      <c r="P3091" s="12" t="s">
        <v>19</v>
      </c>
      <c r="Q3091" s="12" t="s">
        <v>49</v>
      </c>
      <c r="R3091" s="12" t="s">
        <v>14</v>
      </c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3">
        <f>ROUNDUP(SUM(VLOOKUP(F3091,'Pontuação 3.0'!A$2:B$11,2,FALSE),VLOOKUP(E3091,'Pontuação 3.0'!C$2:D$11,2,FALSE),VLOOKUP(H3091,'Pontuação 3.0'!I$2:J$11,2,FALSE),VLOOKUP(J3091,'Pontuação 3.0'!G$2:H$11,2,FALSE),VLOOKUP(G3091,'Pontuação 3.0'!E$2:F$11,2,FALSE),VLOOKUP(K3091,'Pontuação 3.0'!K$2:L$11,2,FALSE),VLOOKUP(L3091,'Pontuação 3.0'!M$2:N$13,2,FALSE)),0)</f>
        <v>1989</v>
      </c>
      <c r="AD3091" s="14">
        <f t="shared" si="1"/>
        <v>199</v>
      </c>
      <c r="AE3091" s="14" t="str">
        <f t="array" ref="AE3091">IFERROR(INDEX('Pontuação 3.0'!G$13:G$191, MATCH(AD3091, 'Pontuação 3.0'!F$13:F$191, 0)), "Faixa Indefinida")</f>
        <v>C</v>
      </c>
      <c r="AF3091" s="14">
        <f t="shared" si="2"/>
        <v>0</v>
      </c>
      <c r="AG3091" s="14">
        <f t="shared" si="3"/>
        <v>0</v>
      </c>
      <c r="AH3091" s="14">
        <f t="shared" si="4"/>
        <v>1</v>
      </c>
      <c r="AI3091" s="14">
        <f t="shared" si="5"/>
        <v>0</v>
      </c>
      <c r="AJ3091" s="10"/>
    </row>
    <row r="3092" ht="15.75" customHeight="1">
      <c r="A3092" s="9">
        <v>45697.0</v>
      </c>
      <c r="B3092" s="10" t="s">
        <v>177</v>
      </c>
      <c r="C3092" s="10" t="s">
        <v>7032</v>
      </c>
      <c r="D3092" s="11">
        <v>2.4998556655E10</v>
      </c>
      <c r="E3092" s="10" t="s">
        <v>8586</v>
      </c>
      <c r="F3092" s="10" t="s">
        <v>8596</v>
      </c>
      <c r="G3092" s="10" t="s">
        <v>8616</v>
      </c>
      <c r="H3092" s="10" t="s">
        <v>8589</v>
      </c>
      <c r="I3092" s="10" t="s">
        <v>8614</v>
      </c>
      <c r="J3092" s="10" t="s">
        <v>8591</v>
      </c>
      <c r="K3092" s="10" t="s">
        <v>8606</v>
      </c>
      <c r="L3092" s="10" t="s">
        <v>8592</v>
      </c>
      <c r="M3092" s="10" t="s">
        <v>8611</v>
      </c>
      <c r="N3092" s="12" t="s">
        <v>11</v>
      </c>
      <c r="O3092" s="12" t="s">
        <v>13</v>
      </c>
      <c r="P3092" s="12" t="s">
        <v>19</v>
      </c>
      <c r="Q3092" s="12" t="s">
        <v>49</v>
      </c>
      <c r="R3092" s="12" t="s">
        <v>14</v>
      </c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3">
        <f>ROUNDUP(SUM(VLOOKUP(F3092,'Pontuação 3.0'!A$2:B$11,2,FALSE),VLOOKUP(E3092,'Pontuação 3.0'!C$2:D$11,2,FALSE),VLOOKUP(H3092,'Pontuação 3.0'!I$2:J$11,2,FALSE),VLOOKUP(J3092,'Pontuação 3.0'!G$2:H$11,2,FALSE),VLOOKUP(G3092,'Pontuação 3.0'!E$2:F$11,2,FALSE),VLOOKUP(K3092,'Pontuação 3.0'!K$2:L$11,2,FALSE),VLOOKUP(L3092,'Pontuação 3.0'!M$2:N$13,2,FALSE)),0)</f>
        <v>2583</v>
      </c>
      <c r="AD3092" s="14">
        <f t="shared" si="1"/>
        <v>258</v>
      </c>
      <c r="AE3092" s="14" t="str">
        <f t="array" ref="AE3092">IFERROR(INDEX('Pontuação 3.0'!G$13:G$191, MATCH(AD3092, 'Pontuação 3.0'!F$13:F$191, 0)), "Faixa Indefinida")</f>
        <v>A</v>
      </c>
      <c r="AF3092" s="14">
        <f t="shared" si="2"/>
        <v>1</v>
      </c>
      <c r="AG3092" s="14">
        <f t="shared" si="3"/>
        <v>0</v>
      </c>
      <c r="AH3092" s="14">
        <f t="shared" si="4"/>
        <v>0</v>
      </c>
      <c r="AI3092" s="14">
        <f t="shared" si="5"/>
        <v>0</v>
      </c>
      <c r="AJ3092" s="10"/>
    </row>
    <row r="3093" ht="15.75" customHeight="1">
      <c r="A3093" s="9">
        <v>45697.0</v>
      </c>
      <c r="B3093" s="10" t="s">
        <v>7035</v>
      </c>
      <c r="C3093" s="10" t="s">
        <v>7036</v>
      </c>
      <c r="D3093" s="11">
        <v>2.1978121921E10</v>
      </c>
      <c r="E3093" s="10" t="s">
        <v>8586</v>
      </c>
      <c r="F3093" s="10" t="s">
        <v>8587</v>
      </c>
      <c r="G3093" s="10" t="s">
        <v>8620</v>
      </c>
      <c r="H3093" s="10" t="s">
        <v>8598</v>
      </c>
      <c r="I3093" s="10" t="s">
        <v>8590</v>
      </c>
      <c r="J3093" s="10" t="s">
        <v>8599</v>
      </c>
      <c r="K3093" s="10" t="s">
        <v>8590</v>
      </c>
      <c r="L3093" s="10" t="s">
        <v>8615</v>
      </c>
      <c r="M3093" s="10" t="s">
        <v>8601</v>
      </c>
      <c r="N3093" s="12" t="s">
        <v>11</v>
      </c>
      <c r="O3093" s="12" t="s">
        <v>13</v>
      </c>
      <c r="P3093" s="12" t="s">
        <v>77</v>
      </c>
      <c r="Q3093" s="12" t="s">
        <v>45</v>
      </c>
      <c r="R3093" s="12" t="s">
        <v>23</v>
      </c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3">
        <f>ROUNDUP(SUM(VLOOKUP(F3093,'Pontuação 3.0'!A$2:B$11,2,FALSE),VLOOKUP(E3093,'Pontuação 3.0'!C$2:D$11,2,FALSE),VLOOKUP(H3093,'Pontuação 3.0'!I$2:J$11,2,FALSE),VLOOKUP(J3093,'Pontuação 3.0'!G$2:H$11,2,FALSE),VLOOKUP(G3093,'Pontuação 3.0'!E$2:F$11,2,FALSE),VLOOKUP(K3093,'Pontuação 3.0'!K$2:L$11,2,FALSE),VLOOKUP(L3093,'Pontuação 3.0'!M$2:N$13,2,FALSE)),0)</f>
        <v>2068</v>
      </c>
      <c r="AD3093" s="14">
        <f t="shared" si="1"/>
        <v>207</v>
      </c>
      <c r="AE3093" s="14" t="str">
        <f t="array" ref="AE3093">IFERROR(INDEX('Pontuação 3.0'!G$13:G$191, MATCH(AD3093, 'Pontuação 3.0'!F$13:F$191, 0)), "Faixa Indefinida")</f>
        <v>C</v>
      </c>
      <c r="AF3093" s="14">
        <f t="shared" si="2"/>
        <v>0</v>
      </c>
      <c r="AG3093" s="14">
        <f t="shared" si="3"/>
        <v>0</v>
      </c>
      <c r="AH3093" s="14">
        <f t="shared" si="4"/>
        <v>1</v>
      </c>
      <c r="AI3093" s="14">
        <f t="shared" si="5"/>
        <v>0</v>
      </c>
      <c r="AJ3093" s="10"/>
    </row>
    <row r="3094" ht="15.75" customHeight="1">
      <c r="A3094" s="9">
        <v>45697.0</v>
      </c>
      <c r="B3094" s="10" t="s">
        <v>7037</v>
      </c>
      <c r="C3094" s="10" t="s">
        <v>7038</v>
      </c>
      <c r="D3094" s="11">
        <v>3.2998195454E10</v>
      </c>
      <c r="E3094" s="10" t="s">
        <v>8586</v>
      </c>
      <c r="F3094" s="10" t="s">
        <v>8587</v>
      </c>
      <c r="G3094" s="10" t="s">
        <v>8588</v>
      </c>
      <c r="H3094" s="10" t="s">
        <v>8598</v>
      </c>
      <c r="I3094" s="10" t="s">
        <v>8590</v>
      </c>
      <c r="J3094" s="10" t="s">
        <v>8591</v>
      </c>
      <c r="K3094" s="10" t="s">
        <v>8606</v>
      </c>
      <c r="L3094" s="10" t="s">
        <v>8615</v>
      </c>
      <c r="M3094" s="10" t="s">
        <v>8621</v>
      </c>
      <c r="N3094" s="12" t="s">
        <v>11</v>
      </c>
      <c r="O3094" s="12" t="s">
        <v>13</v>
      </c>
      <c r="P3094" s="12" t="s">
        <v>961</v>
      </c>
      <c r="Q3094" s="12" t="s">
        <v>962</v>
      </c>
      <c r="R3094" s="12" t="s">
        <v>14</v>
      </c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3">
        <f>ROUNDUP(SUM(VLOOKUP(F3094,'Pontuação 3.0'!A$2:B$11,2,FALSE),VLOOKUP(E3094,'Pontuação 3.0'!C$2:D$11,2,FALSE),VLOOKUP(H3094,'Pontuação 3.0'!I$2:J$11,2,FALSE),VLOOKUP(J3094,'Pontuação 3.0'!G$2:H$11,2,FALSE),VLOOKUP(G3094,'Pontuação 3.0'!E$2:F$11,2,FALSE),VLOOKUP(K3094,'Pontuação 3.0'!K$2:L$11,2,FALSE),VLOOKUP(L3094,'Pontuação 3.0'!M$2:N$13,2,FALSE)),0)</f>
        <v>2621</v>
      </c>
      <c r="AD3094" s="14">
        <f t="shared" si="1"/>
        <v>262</v>
      </c>
      <c r="AE3094" s="14" t="str">
        <f t="array" ref="AE3094">IFERROR(INDEX('Pontuação 3.0'!G$13:G$191, MATCH(AD3094, 'Pontuação 3.0'!F$13:F$191, 0)), "Faixa Indefinida")</f>
        <v>A</v>
      </c>
      <c r="AF3094" s="14">
        <f t="shared" si="2"/>
        <v>1</v>
      </c>
      <c r="AG3094" s="14">
        <f t="shared" si="3"/>
        <v>0</v>
      </c>
      <c r="AH3094" s="14">
        <f t="shared" si="4"/>
        <v>0</v>
      </c>
      <c r="AI3094" s="14">
        <f t="shared" si="5"/>
        <v>0</v>
      </c>
      <c r="AJ3094" s="10"/>
    </row>
    <row r="3095" ht="15.75" customHeight="1">
      <c r="A3095" s="9">
        <v>45697.0</v>
      </c>
      <c r="B3095" s="10" t="s">
        <v>7039</v>
      </c>
      <c r="C3095" s="10" t="s">
        <v>7040</v>
      </c>
      <c r="D3095" s="11">
        <v>1.1937231547E10</v>
      </c>
      <c r="E3095" s="10" t="s">
        <v>8586</v>
      </c>
      <c r="F3095" s="10" t="s">
        <v>8587</v>
      </c>
      <c r="G3095" s="10" t="s">
        <v>8588</v>
      </c>
      <c r="H3095" s="10" t="s">
        <v>8589</v>
      </c>
      <c r="I3095" s="10" t="s">
        <v>8590</v>
      </c>
      <c r="J3095" s="10" t="s">
        <v>8599</v>
      </c>
      <c r="K3095" s="10" t="s">
        <v>8590</v>
      </c>
      <c r="L3095" s="10" t="s">
        <v>8615</v>
      </c>
      <c r="M3095" s="10" t="s">
        <v>8625</v>
      </c>
      <c r="N3095" s="12" t="s">
        <v>11</v>
      </c>
      <c r="O3095" s="12" t="s">
        <v>13</v>
      </c>
      <c r="P3095" s="12" t="s">
        <v>48</v>
      </c>
      <c r="Q3095" s="12" t="s">
        <v>49</v>
      </c>
      <c r="R3095" s="12" t="s">
        <v>14</v>
      </c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3">
        <f>ROUNDUP(SUM(VLOOKUP(F3095,'Pontuação 3.0'!A$2:B$11,2,FALSE),VLOOKUP(E3095,'Pontuação 3.0'!C$2:D$11,2,FALSE),VLOOKUP(H3095,'Pontuação 3.0'!I$2:J$11,2,FALSE),VLOOKUP(J3095,'Pontuação 3.0'!G$2:H$11,2,FALSE),VLOOKUP(G3095,'Pontuação 3.0'!E$2:F$11,2,FALSE),VLOOKUP(K3095,'Pontuação 3.0'!K$2:L$11,2,FALSE),VLOOKUP(L3095,'Pontuação 3.0'!M$2:N$13,2,FALSE)),0)</f>
        <v>2295</v>
      </c>
      <c r="AD3095" s="14">
        <f t="shared" si="1"/>
        <v>230</v>
      </c>
      <c r="AE3095" s="14" t="str">
        <f t="array" ref="AE3095">IFERROR(INDEX('Pontuação 3.0'!G$13:G$191, MATCH(AD3095, 'Pontuação 3.0'!F$13:F$191, 0)), "Faixa Indefinida")</f>
        <v>B</v>
      </c>
      <c r="AF3095" s="14">
        <f t="shared" si="2"/>
        <v>0</v>
      </c>
      <c r="AG3095" s="14">
        <f t="shared" si="3"/>
        <v>1</v>
      </c>
      <c r="AH3095" s="14">
        <f t="shared" si="4"/>
        <v>0</v>
      </c>
      <c r="AI3095" s="14">
        <f t="shared" si="5"/>
        <v>0</v>
      </c>
      <c r="AJ3095" s="10"/>
    </row>
    <row r="3096" ht="15.75" customHeight="1">
      <c r="A3096" s="9">
        <v>45697.0</v>
      </c>
      <c r="B3096" s="10" t="s">
        <v>7041</v>
      </c>
      <c r="C3096" s="10" t="s">
        <v>7042</v>
      </c>
      <c r="D3096" s="11">
        <v>1.2982518394E10</v>
      </c>
      <c r="E3096" s="10" t="s">
        <v>8586</v>
      </c>
      <c r="F3096" s="10" t="s">
        <v>8596</v>
      </c>
      <c r="G3096" s="10" t="s">
        <v>8620</v>
      </c>
      <c r="H3096" s="10" t="s">
        <v>8589</v>
      </c>
      <c r="I3096" s="10" t="s">
        <v>8590</v>
      </c>
      <c r="J3096" s="10" t="s">
        <v>8599</v>
      </c>
      <c r="K3096" s="10" t="s">
        <v>8590</v>
      </c>
      <c r="L3096" s="10" t="s">
        <v>8615</v>
      </c>
      <c r="M3096" s="10" t="s">
        <v>8593</v>
      </c>
      <c r="N3096" s="12" t="s">
        <v>11</v>
      </c>
      <c r="O3096" s="12" t="s">
        <v>13</v>
      </c>
      <c r="P3096" s="12" t="s">
        <v>19</v>
      </c>
      <c r="Q3096" s="12" t="s">
        <v>49</v>
      </c>
      <c r="R3096" s="12" t="s">
        <v>14</v>
      </c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3">
        <f>ROUNDUP(SUM(VLOOKUP(F3096,'Pontuação 3.0'!A$2:B$11,2,FALSE),VLOOKUP(E3096,'Pontuação 3.0'!C$2:D$11,2,FALSE),VLOOKUP(H3096,'Pontuação 3.0'!I$2:J$11,2,FALSE),VLOOKUP(J3096,'Pontuação 3.0'!G$2:H$11,2,FALSE),VLOOKUP(G3096,'Pontuação 3.0'!E$2:F$11,2,FALSE),VLOOKUP(K3096,'Pontuação 3.0'!K$2:L$11,2,FALSE),VLOOKUP(L3096,'Pontuação 3.0'!M$2:N$13,2,FALSE)),0)</f>
        <v>2022</v>
      </c>
      <c r="AD3096" s="14">
        <f t="shared" si="1"/>
        <v>202</v>
      </c>
      <c r="AE3096" s="14" t="str">
        <f t="array" ref="AE3096">IFERROR(INDEX('Pontuação 3.0'!G$13:G$191, MATCH(AD3096, 'Pontuação 3.0'!F$13:F$191, 0)), "Faixa Indefinida")</f>
        <v>C</v>
      </c>
      <c r="AF3096" s="14">
        <f t="shared" si="2"/>
        <v>0</v>
      </c>
      <c r="AG3096" s="14">
        <f t="shared" si="3"/>
        <v>0</v>
      </c>
      <c r="AH3096" s="14">
        <f t="shared" si="4"/>
        <v>1</v>
      </c>
      <c r="AI3096" s="14">
        <f t="shared" si="5"/>
        <v>0</v>
      </c>
      <c r="AJ3096" s="10"/>
    </row>
    <row r="3097" ht="15.75" customHeight="1">
      <c r="A3097" s="9">
        <v>45697.0</v>
      </c>
      <c r="B3097" s="10" t="s">
        <v>7043</v>
      </c>
      <c r="C3097" s="10" t="s">
        <v>7044</v>
      </c>
      <c r="D3097" s="11">
        <v>1.1991703028E10</v>
      </c>
      <c r="E3097" s="10" t="s">
        <v>8586</v>
      </c>
      <c r="F3097" s="10" t="s">
        <v>8596</v>
      </c>
      <c r="G3097" s="10" t="s">
        <v>8628</v>
      </c>
      <c r="H3097" s="10" t="s">
        <v>8626</v>
      </c>
      <c r="I3097" s="10" t="s">
        <v>8590</v>
      </c>
      <c r="J3097" s="10" t="s">
        <v>8617</v>
      </c>
      <c r="K3097" s="10" t="s">
        <v>8606</v>
      </c>
      <c r="L3097" s="10" t="s">
        <v>8592</v>
      </c>
      <c r="M3097" s="10" t="s">
        <v>8601</v>
      </c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3">
        <f>ROUNDUP(SUM(VLOOKUP(F3097,'Pontuação 3.0'!A$2:B$11,2,FALSE),VLOOKUP(E3097,'Pontuação 3.0'!C$2:D$11,2,FALSE),VLOOKUP(H3097,'Pontuação 3.0'!I$2:J$11,2,FALSE),VLOOKUP(J3097,'Pontuação 3.0'!G$2:H$11,2,FALSE),VLOOKUP(G3097,'Pontuação 3.0'!E$2:F$11,2,FALSE),VLOOKUP(K3097,'Pontuação 3.0'!K$2:L$11,2,FALSE),VLOOKUP(L3097,'Pontuação 3.0'!M$2:N$13,2,FALSE)),0)</f>
        <v>2227</v>
      </c>
      <c r="AD3097" s="14">
        <f t="shared" si="1"/>
        <v>223</v>
      </c>
      <c r="AE3097" s="14" t="str">
        <f t="array" ref="AE3097">IFERROR(INDEX('Pontuação 3.0'!G$13:G$191, MATCH(AD3097, 'Pontuação 3.0'!F$13:F$191, 0)), "Faixa Indefinida")</f>
        <v>B</v>
      </c>
      <c r="AF3097" s="14">
        <f t="shared" si="2"/>
        <v>0</v>
      </c>
      <c r="AG3097" s="14">
        <f t="shared" si="3"/>
        <v>1</v>
      </c>
      <c r="AH3097" s="14">
        <f t="shared" si="4"/>
        <v>0</v>
      </c>
      <c r="AI3097" s="14">
        <f t="shared" si="5"/>
        <v>0</v>
      </c>
      <c r="AJ3097" s="10"/>
    </row>
    <row r="3098" ht="15.75" customHeight="1">
      <c r="A3098" s="9">
        <v>45697.0</v>
      </c>
      <c r="B3098" s="10" t="s">
        <v>268</v>
      </c>
      <c r="C3098" s="10" t="s">
        <v>7051</v>
      </c>
      <c r="D3098" s="11">
        <v>4.3996312612E10</v>
      </c>
      <c r="E3098" s="10" t="s">
        <v>8586</v>
      </c>
      <c r="F3098" s="10" t="s">
        <v>8587</v>
      </c>
      <c r="G3098" s="10" t="s">
        <v>8588</v>
      </c>
      <c r="H3098" s="10" t="s">
        <v>8598</v>
      </c>
      <c r="I3098" s="10" t="s">
        <v>8590</v>
      </c>
      <c r="J3098" s="10" t="s">
        <v>8617</v>
      </c>
      <c r="K3098" s="10" t="s">
        <v>8590</v>
      </c>
      <c r="L3098" s="10" t="s">
        <v>8615</v>
      </c>
      <c r="M3098" s="10" t="s">
        <v>8625</v>
      </c>
      <c r="N3098" s="12" t="s">
        <v>11</v>
      </c>
      <c r="O3098" s="12" t="s">
        <v>13</v>
      </c>
      <c r="P3098" s="12" t="s">
        <v>12</v>
      </c>
      <c r="Q3098" s="12" t="s">
        <v>15</v>
      </c>
      <c r="R3098" s="12" t="s">
        <v>14</v>
      </c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3">
        <f>ROUNDUP(SUM(VLOOKUP(F3098,'Pontuação 3.0'!A$2:B$11,2,FALSE),VLOOKUP(E3098,'Pontuação 3.0'!C$2:D$11,2,FALSE),VLOOKUP(H3098,'Pontuação 3.0'!I$2:J$11,2,FALSE),VLOOKUP(J3098,'Pontuação 3.0'!G$2:H$11,2,FALSE),VLOOKUP(G3098,'Pontuação 3.0'!E$2:F$11,2,FALSE),VLOOKUP(K3098,'Pontuação 3.0'!K$2:L$11,2,FALSE),VLOOKUP(L3098,'Pontuação 3.0'!M$2:N$13,2,FALSE)),0)</f>
        <v>2483</v>
      </c>
      <c r="AD3098" s="14">
        <f t="shared" si="1"/>
        <v>248</v>
      </c>
      <c r="AE3098" s="14" t="str">
        <f t="array" ref="AE3098">IFERROR(INDEX('Pontuação 3.0'!G$13:G$191, MATCH(AD3098, 'Pontuação 3.0'!F$13:F$191, 0)), "Faixa Indefinida")</f>
        <v>A</v>
      </c>
      <c r="AF3098" s="14">
        <f t="shared" si="2"/>
        <v>1</v>
      </c>
      <c r="AG3098" s="14">
        <f t="shared" si="3"/>
        <v>0</v>
      </c>
      <c r="AH3098" s="14">
        <f t="shared" si="4"/>
        <v>0</v>
      </c>
      <c r="AI3098" s="14">
        <f t="shared" si="5"/>
        <v>0</v>
      </c>
      <c r="AJ3098" s="10"/>
    </row>
    <row r="3099" ht="15.75" customHeight="1">
      <c r="A3099" s="9">
        <v>45697.0</v>
      </c>
      <c r="B3099" s="10" t="s">
        <v>7049</v>
      </c>
      <c r="C3099" s="10" t="s">
        <v>7050</v>
      </c>
      <c r="D3099" s="11">
        <v>1.1977111891E10</v>
      </c>
      <c r="E3099" s="10" t="s">
        <v>8586</v>
      </c>
      <c r="F3099" s="10" t="s">
        <v>8587</v>
      </c>
      <c r="G3099" s="10" t="s">
        <v>8620</v>
      </c>
      <c r="H3099" s="10" t="s">
        <v>8598</v>
      </c>
      <c r="I3099" s="10" t="s">
        <v>8590</v>
      </c>
      <c r="J3099" s="10" t="s">
        <v>8591</v>
      </c>
      <c r="K3099" s="10" t="s">
        <v>8590</v>
      </c>
      <c r="L3099" s="10" t="s">
        <v>8592</v>
      </c>
      <c r="M3099" s="10" t="s">
        <v>8611</v>
      </c>
      <c r="N3099" s="12" t="s">
        <v>11</v>
      </c>
      <c r="O3099" s="12" t="s">
        <v>13</v>
      </c>
      <c r="P3099" s="12" t="s">
        <v>77</v>
      </c>
      <c r="Q3099" s="12" t="s">
        <v>45</v>
      </c>
      <c r="R3099" s="12" t="s">
        <v>23</v>
      </c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3">
        <f>ROUNDUP(SUM(VLOOKUP(F3099,'Pontuação 3.0'!A$2:B$11,2,FALSE),VLOOKUP(E3099,'Pontuação 3.0'!C$2:D$11,2,FALSE),VLOOKUP(H3099,'Pontuação 3.0'!I$2:J$11,2,FALSE),VLOOKUP(J3099,'Pontuação 3.0'!G$2:H$11,2,FALSE),VLOOKUP(G3099,'Pontuação 3.0'!E$2:F$11,2,FALSE),VLOOKUP(K3099,'Pontuação 3.0'!K$2:L$11,2,FALSE),VLOOKUP(L3099,'Pontuação 3.0'!M$2:N$13,2,FALSE)),0)</f>
        <v>2134</v>
      </c>
      <c r="AD3099" s="14">
        <f t="shared" si="1"/>
        <v>213</v>
      </c>
      <c r="AE3099" s="14" t="str">
        <f t="array" ref="AE3099">IFERROR(INDEX('Pontuação 3.0'!G$13:G$191, MATCH(AD3099, 'Pontuação 3.0'!F$13:F$191, 0)), "Faixa Indefinida")</f>
        <v>C</v>
      </c>
      <c r="AF3099" s="14">
        <f t="shared" si="2"/>
        <v>0</v>
      </c>
      <c r="AG3099" s="14">
        <f t="shared" si="3"/>
        <v>0</v>
      </c>
      <c r="AH3099" s="14">
        <f t="shared" si="4"/>
        <v>1</v>
      </c>
      <c r="AI3099" s="14">
        <f t="shared" si="5"/>
        <v>0</v>
      </c>
      <c r="AJ3099" s="10"/>
    </row>
    <row r="3100" ht="15.75" customHeight="1">
      <c r="A3100" s="9">
        <v>45697.0</v>
      </c>
      <c r="B3100" s="10" t="s">
        <v>7052</v>
      </c>
      <c r="C3100" s="10" t="s">
        <v>7053</v>
      </c>
      <c r="D3100" s="11">
        <v>8.5996474327E10</v>
      </c>
      <c r="E3100" s="10" t="s">
        <v>8586</v>
      </c>
      <c r="F3100" s="10" t="s">
        <v>8596</v>
      </c>
      <c r="G3100" s="10" t="s">
        <v>8588</v>
      </c>
      <c r="H3100" s="10" t="s">
        <v>8589</v>
      </c>
      <c r="I3100" s="10" t="s">
        <v>8590</v>
      </c>
      <c r="J3100" s="10" t="s">
        <v>8599</v>
      </c>
      <c r="K3100" s="10" t="s">
        <v>8590</v>
      </c>
      <c r="L3100" s="10" t="s">
        <v>8592</v>
      </c>
      <c r="M3100" s="10" t="s">
        <v>8601</v>
      </c>
      <c r="N3100" s="12" t="s">
        <v>11</v>
      </c>
      <c r="O3100" s="12" t="s">
        <v>13</v>
      </c>
      <c r="P3100" s="12" t="s">
        <v>22</v>
      </c>
      <c r="Q3100" s="12" t="s">
        <v>45</v>
      </c>
      <c r="R3100" s="12" t="s">
        <v>14</v>
      </c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3">
        <f>ROUNDUP(SUM(VLOOKUP(F3100,'Pontuação 3.0'!A$2:B$11,2,FALSE),VLOOKUP(E3100,'Pontuação 3.0'!C$2:D$11,2,FALSE),VLOOKUP(H3100,'Pontuação 3.0'!I$2:J$11,2,FALSE),VLOOKUP(J3100,'Pontuação 3.0'!G$2:H$11,2,FALSE),VLOOKUP(G3100,'Pontuação 3.0'!E$2:F$11,2,FALSE),VLOOKUP(K3100,'Pontuação 3.0'!K$2:L$11,2,FALSE),VLOOKUP(L3100,'Pontuação 3.0'!M$2:N$13,2,FALSE)),0)</f>
        <v>2076</v>
      </c>
      <c r="AD3100" s="14">
        <f t="shared" si="1"/>
        <v>208</v>
      </c>
      <c r="AE3100" s="14" t="str">
        <f t="array" ref="AE3100">IFERROR(INDEX('Pontuação 3.0'!G$13:G$191, MATCH(AD3100, 'Pontuação 3.0'!F$13:F$191, 0)), "Faixa Indefinida")</f>
        <v>C</v>
      </c>
      <c r="AF3100" s="14">
        <f t="shared" si="2"/>
        <v>0</v>
      </c>
      <c r="AG3100" s="14">
        <f t="shared" si="3"/>
        <v>0</v>
      </c>
      <c r="AH3100" s="14">
        <f t="shared" si="4"/>
        <v>1</v>
      </c>
      <c r="AI3100" s="14">
        <f t="shared" si="5"/>
        <v>0</v>
      </c>
      <c r="AJ3100" s="10"/>
    </row>
    <row r="3101" ht="15.75" customHeight="1">
      <c r="A3101" s="9">
        <v>45697.0</v>
      </c>
      <c r="B3101" s="10" t="s">
        <v>3404</v>
      </c>
      <c r="C3101" s="10" t="s">
        <v>7061</v>
      </c>
      <c r="D3101" s="11">
        <v>1.1942297586E10</v>
      </c>
      <c r="E3101" s="10" t="s">
        <v>8586</v>
      </c>
      <c r="F3101" s="10" t="s">
        <v>8596</v>
      </c>
      <c r="G3101" s="10" t="s">
        <v>8588</v>
      </c>
      <c r="H3101" s="10" t="s">
        <v>8598</v>
      </c>
      <c r="I3101" s="10" t="s">
        <v>8590</v>
      </c>
      <c r="J3101" s="10" t="s">
        <v>8599</v>
      </c>
      <c r="K3101" s="10" t="s">
        <v>8590</v>
      </c>
      <c r="L3101" s="10" t="s">
        <v>8615</v>
      </c>
      <c r="M3101" s="10" t="s">
        <v>8601</v>
      </c>
      <c r="N3101" s="12" t="s">
        <v>11</v>
      </c>
      <c r="O3101" s="12" t="s">
        <v>13</v>
      </c>
      <c r="P3101" s="12" t="s">
        <v>19</v>
      </c>
      <c r="Q3101" s="12" t="s">
        <v>15</v>
      </c>
      <c r="R3101" s="12" t="s">
        <v>14</v>
      </c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3">
        <f>ROUNDUP(SUM(VLOOKUP(F3101,'Pontuação 3.0'!A$2:B$11,2,FALSE),VLOOKUP(E3101,'Pontuação 3.0'!C$2:D$11,2,FALSE),VLOOKUP(H3101,'Pontuação 3.0'!I$2:J$11,2,FALSE),VLOOKUP(J3101,'Pontuação 3.0'!G$2:H$11,2,FALSE),VLOOKUP(G3101,'Pontuação 3.0'!E$2:F$11,2,FALSE),VLOOKUP(K3101,'Pontuação 3.0'!K$2:L$11,2,FALSE),VLOOKUP(L3101,'Pontuação 3.0'!M$2:N$13,2,FALSE)),0)</f>
        <v>2075</v>
      </c>
      <c r="AD3101" s="14">
        <f t="shared" si="1"/>
        <v>208</v>
      </c>
      <c r="AE3101" s="14" t="str">
        <f t="array" ref="AE3101">IFERROR(INDEX('Pontuação 3.0'!G$13:G$191, MATCH(AD3101, 'Pontuação 3.0'!F$13:F$191, 0)), "Faixa Indefinida")</f>
        <v>C</v>
      </c>
      <c r="AF3101" s="14">
        <f t="shared" si="2"/>
        <v>0</v>
      </c>
      <c r="AG3101" s="14">
        <f t="shared" si="3"/>
        <v>0</v>
      </c>
      <c r="AH3101" s="14">
        <f t="shared" si="4"/>
        <v>1</v>
      </c>
      <c r="AI3101" s="14">
        <f t="shared" si="5"/>
        <v>0</v>
      </c>
      <c r="AJ3101" s="10"/>
    </row>
    <row r="3102" ht="15.75" customHeight="1">
      <c r="A3102" s="9">
        <v>45697.0</v>
      </c>
      <c r="B3102" s="10" t="s">
        <v>1513</v>
      </c>
      <c r="C3102" s="10" t="s">
        <v>7057</v>
      </c>
      <c r="D3102" s="10" t="s">
        <v>7058</v>
      </c>
      <c r="E3102" s="10" t="s">
        <v>8622</v>
      </c>
      <c r="F3102" s="10" t="s">
        <v>8587</v>
      </c>
      <c r="G3102" s="10" t="s">
        <v>8588</v>
      </c>
      <c r="H3102" s="10" t="s">
        <v>8598</v>
      </c>
      <c r="I3102" s="10" t="s">
        <v>8590</v>
      </c>
      <c r="J3102" s="10" t="s">
        <v>8591</v>
      </c>
      <c r="K3102" s="10" t="s">
        <v>8590</v>
      </c>
      <c r="L3102" s="10" t="s">
        <v>8592</v>
      </c>
      <c r="M3102" s="10" t="s">
        <v>8621</v>
      </c>
      <c r="N3102" s="12" t="s">
        <v>11</v>
      </c>
      <c r="O3102" s="12" t="s">
        <v>13</v>
      </c>
      <c r="P3102" s="12" t="s">
        <v>22</v>
      </c>
      <c r="Q3102" s="12" t="s">
        <v>261</v>
      </c>
      <c r="R3102" s="12" t="s">
        <v>14</v>
      </c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3">
        <f>ROUNDUP(SUM(VLOOKUP(F3102,'Pontuação 3.0'!A$2:B$11,2,FALSE),VLOOKUP(E3102,'Pontuação 3.0'!C$2:D$11,2,FALSE),VLOOKUP(H3102,'Pontuação 3.0'!I$2:J$11,2,FALSE),VLOOKUP(J3102,'Pontuação 3.0'!G$2:H$11,2,FALSE),VLOOKUP(G3102,'Pontuação 3.0'!E$2:F$11,2,FALSE),VLOOKUP(K3102,'Pontuação 3.0'!K$2:L$11,2,FALSE),VLOOKUP(L3102,'Pontuação 3.0'!M$2:N$13,2,FALSE)),0)</f>
        <v>2244</v>
      </c>
      <c r="AD3102" s="14">
        <f t="shared" si="1"/>
        <v>224</v>
      </c>
      <c r="AE3102" s="14" t="str">
        <f t="array" ref="AE3102">IFERROR(INDEX('Pontuação 3.0'!G$13:G$191, MATCH(AD3102, 'Pontuação 3.0'!F$13:F$191, 0)), "Faixa Indefinida")</f>
        <v>B</v>
      </c>
      <c r="AF3102" s="14">
        <f t="shared" si="2"/>
        <v>0</v>
      </c>
      <c r="AG3102" s="14">
        <f t="shared" si="3"/>
        <v>1</v>
      </c>
      <c r="AH3102" s="14">
        <f t="shared" si="4"/>
        <v>0</v>
      </c>
      <c r="AI3102" s="14">
        <f t="shared" si="5"/>
        <v>0</v>
      </c>
      <c r="AJ3102" s="10"/>
    </row>
    <row r="3103" ht="15.75" customHeight="1">
      <c r="A3103" s="9">
        <v>45697.0</v>
      </c>
      <c r="B3103" s="10" t="s">
        <v>7059</v>
      </c>
      <c r="C3103" s="10" t="s">
        <v>7060</v>
      </c>
      <c r="D3103" s="11">
        <v>5.399122448E10</v>
      </c>
      <c r="E3103" s="10" t="s">
        <v>8586</v>
      </c>
      <c r="F3103" s="10" t="s">
        <v>8587</v>
      </c>
      <c r="G3103" s="10" t="s">
        <v>8588</v>
      </c>
      <c r="H3103" s="10" t="s">
        <v>8589</v>
      </c>
      <c r="I3103" s="10" t="s">
        <v>8614</v>
      </c>
      <c r="J3103" s="10" t="s">
        <v>8635</v>
      </c>
      <c r="K3103" s="10" t="s">
        <v>8590</v>
      </c>
      <c r="L3103" s="10" t="s">
        <v>8600</v>
      </c>
      <c r="M3103" s="10" t="s">
        <v>8621</v>
      </c>
      <c r="N3103" s="12" t="s">
        <v>11</v>
      </c>
      <c r="O3103" s="12" t="s">
        <v>13</v>
      </c>
      <c r="P3103" s="12" t="s">
        <v>19</v>
      </c>
      <c r="Q3103" s="12" t="s">
        <v>15</v>
      </c>
      <c r="R3103" s="12" t="s">
        <v>23</v>
      </c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3">
        <f>ROUNDUP(SUM(VLOOKUP(F3103,'Pontuação 3.0'!A$2:B$11,2,FALSE),VLOOKUP(E3103,'Pontuação 3.0'!C$2:D$11,2,FALSE),VLOOKUP(H3103,'Pontuação 3.0'!I$2:J$11,2,FALSE),VLOOKUP(J3103,'Pontuação 3.0'!G$2:H$11,2,FALSE),VLOOKUP(G3103,'Pontuação 3.0'!E$2:F$11,2,FALSE),VLOOKUP(K3103,'Pontuação 3.0'!K$2:L$11,2,FALSE),VLOOKUP(L3103,'Pontuação 3.0'!M$2:N$13,2,FALSE)),0)</f>
        <v>2413</v>
      </c>
      <c r="AD3103" s="14">
        <f t="shared" si="1"/>
        <v>241</v>
      </c>
      <c r="AE3103" s="14" t="str">
        <f t="array" ref="AE3103">IFERROR(INDEX('Pontuação 3.0'!G$13:G$191, MATCH(AD3103, 'Pontuação 3.0'!F$13:F$191, 0)), "Faixa Indefinida")</f>
        <v>A</v>
      </c>
      <c r="AF3103" s="14">
        <f t="shared" si="2"/>
        <v>1</v>
      </c>
      <c r="AG3103" s="14">
        <f t="shared" si="3"/>
        <v>0</v>
      </c>
      <c r="AH3103" s="14">
        <f t="shared" si="4"/>
        <v>0</v>
      </c>
      <c r="AI3103" s="14">
        <f t="shared" si="5"/>
        <v>0</v>
      </c>
      <c r="AJ3103" s="10"/>
    </row>
    <row r="3104" ht="15.75" customHeight="1">
      <c r="A3104" s="9">
        <v>45697.0</v>
      </c>
      <c r="B3104" s="10" t="s">
        <v>1227</v>
      </c>
      <c r="C3104" s="10" t="s">
        <v>7064</v>
      </c>
      <c r="D3104" s="11">
        <v>2.2997744468E10</v>
      </c>
      <c r="E3104" s="10" t="s">
        <v>8586</v>
      </c>
      <c r="F3104" s="10" t="s">
        <v>8631</v>
      </c>
      <c r="G3104" s="10" t="s">
        <v>8597</v>
      </c>
      <c r="H3104" s="10" t="s">
        <v>8626</v>
      </c>
      <c r="I3104" s="10" t="s">
        <v>8590</v>
      </c>
      <c r="J3104" s="10" t="s">
        <v>8599</v>
      </c>
      <c r="K3104" s="10" t="s">
        <v>8590</v>
      </c>
      <c r="L3104" s="10" t="s">
        <v>8615</v>
      </c>
      <c r="M3104" s="10" t="s">
        <v>8611</v>
      </c>
      <c r="N3104" s="12" t="s">
        <v>11</v>
      </c>
      <c r="O3104" s="12" t="s">
        <v>13</v>
      </c>
      <c r="P3104" s="12" t="s">
        <v>22</v>
      </c>
      <c r="Q3104" s="12" t="s">
        <v>15</v>
      </c>
      <c r="R3104" s="12" t="s">
        <v>14</v>
      </c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3">
        <f>ROUNDUP(SUM(VLOOKUP(F3104,'Pontuação 3.0'!A$2:B$11,2,FALSE),VLOOKUP(E3104,'Pontuação 3.0'!C$2:D$11,2,FALSE),VLOOKUP(H3104,'Pontuação 3.0'!I$2:J$11,2,FALSE),VLOOKUP(J3104,'Pontuação 3.0'!G$2:H$11,2,FALSE),VLOOKUP(G3104,'Pontuação 3.0'!E$2:F$11,2,FALSE),VLOOKUP(K3104,'Pontuação 3.0'!K$2:L$11,2,FALSE),VLOOKUP(L3104,'Pontuação 3.0'!M$2:N$13,2,FALSE)),0)</f>
        <v>1938</v>
      </c>
      <c r="AD3104" s="14">
        <f t="shared" si="1"/>
        <v>194</v>
      </c>
      <c r="AE3104" s="14" t="str">
        <f t="array" ref="AE3104">IFERROR(INDEX('Pontuação 3.0'!G$13:G$191, MATCH(AD3104, 'Pontuação 3.0'!F$13:F$191, 0)), "Faixa Indefinida")</f>
        <v>C</v>
      </c>
      <c r="AF3104" s="14">
        <f t="shared" si="2"/>
        <v>0</v>
      </c>
      <c r="AG3104" s="14">
        <f t="shared" si="3"/>
        <v>0</v>
      </c>
      <c r="AH3104" s="14">
        <f t="shared" si="4"/>
        <v>1</v>
      </c>
      <c r="AI3104" s="14">
        <f t="shared" si="5"/>
        <v>0</v>
      </c>
      <c r="AJ3104" s="10"/>
    </row>
    <row r="3105" ht="15.75" customHeight="1">
      <c r="A3105" s="9">
        <v>45697.0</v>
      </c>
      <c r="B3105" s="10" t="s">
        <v>7065</v>
      </c>
      <c r="C3105" s="10" t="s">
        <v>7066</v>
      </c>
      <c r="D3105" s="11">
        <v>8.5998508592E10</v>
      </c>
      <c r="E3105" s="10" t="s">
        <v>8586</v>
      </c>
      <c r="F3105" s="10" t="s">
        <v>8596</v>
      </c>
      <c r="G3105" s="10" t="s">
        <v>8616</v>
      </c>
      <c r="H3105" s="10" t="s">
        <v>8598</v>
      </c>
      <c r="I3105" s="10" t="s">
        <v>8590</v>
      </c>
      <c r="J3105" s="10" t="s">
        <v>8617</v>
      </c>
      <c r="K3105" s="10" t="s">
        <v>8590</v>
      </c>
      <c r="L3105" s="10" t="s">
        <v>8592</v>
      </c>
      <c r="M3105" s="10" t="s">
        <v>8611</v>
      </c>
      <c r="N3105" s="12" t="s">
        <v>11</v>
      </c>
      <c r="O3105" s="12" t="s">
        <v>13</v>
      </c>
      <c r="P3105" s="12" t="s">
        <v>39</v>
      </c>
      <c r="Q3105" s="12" t="s">
        <v>15</v>
      </c>
      <c r="R3105" s="12" t="s">
        <v>14</v>
      </c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3">
        <f>ROUNDUP(SUM(VLOOKUP(F3105,'Pontuação 3.0'!A$2:B$11,2,FALSE),VLOOKUP(E3105,'Pontuação 3.0'!C$2:D$11,2,FALSE),VLOOKUP(H3105,'Pontuação 3.0'!I$2:J$11,2,FALSE),VLOOKUP(J3105,'Pontuação 3.0'!G$2:H$11,2,FALSE),VLOOKUP(G3105,'Pontuação 3.0'!E$2:F$11,2,FALSE),VLOOKUP(K3105,'Pontuação 3.0'!K$2:L$11,2,FALSE),VLOOKUP(L3105,'Pontuação 3.0'!M$2:N$13,2,FALSE)),0)</f>
        <v>2358</v>
      </c>
      <c r="AD3105" s="14">
        <f t="shared" si="1"/>
        <v>236</v>
      </c>
      <c r="AE3105" s="14" t="str">
        <f t="array" ref="AE3105">IFERROR(INDEX('Pontuação 3.0'!G$13:G$191, MATCH(AD3105, 'Pontuação 3.0'!F$13:F$191, 0)), "Faixa Indefinida")</f>
        <v>A</v>
      </c>
      <c r="AF3105" s="14">
        <f t="shared" si="2"/>
        <v>1</v>
      </c>
      <c r="AG3105" s="14">
        <f t="shared" si="3"/>
        <v>0</v>
      </c>
      <c r="AH3105" s="14">
        <f t="shared" si="4"/>
        <v>0</v>
      </c>
      <c r="AI3105" s="14">
        <f t="shared" si="5"/>
        <v>0</v>
      </c>
      <c r="AJ3105" s="10"/>
    </row>
    <row r="3106" ht="15.75" customHeight="1">
      <c r="A3106" s="9">
        <v>45697.0</v>
      </c>
      <c r="B3106" s="10" t="s">
        <v>7070</v>
      </c>
      <c r="C3106" s="10" t="s">
        <v>7071</v>
      </c>
      <c r="D3106" s="11">
        <v>1.5997183763E10</v>
      </c>
      <c r="E3106" s="10" t="s">
        <v>8586</v>
      </c>
      <c r="F3106" s="10" t="s">
        <v>8587</v>
      </c>
      <c r="G3106" s="10" t="s">
        <v>8620</v>
      </c>
      <c r="H3106" s="10" t="s">
        <v>8589</v>
      </c>
      <c r="I3106" s="10" t="s">
        <v>8590</v>
      </c>
      <c r="J3106" s="10" t="s">
        <v>8599</v>
      </c>
      <c r="K3106" s="10" t="s">
        <v>8606</v>
      </c>
      <c r="L3106" s="10" t="s">
        <v>8607</v>
      </c>
      <c r="M3106" s="10" t="s">
        <v>8601</v>
      </c>
      <c r="N3106" s="12" t="s">
        <v>11</v>
      </c>
      <c r="O3106" s="12" t="s">
        <v>13</v>
      </c>
      <c r="P3106" s="12" t="s">
        <v>597</v>
      </c>
      <c r="Q3106" s="12" t="s">
        <v>598</v>
      </c>
      <c r="R3106" s="12" t="s">
        <v>23</v>
      </c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3">
        <f>ROUNDUP(SUM(VLOOKUP(F3106,'Pontuação 3.0'!A$2:B$11,2,FALSE),VLOOKUP(E3106,'Pontuação 3.0'!C$2:D$11,2,FALSE),VLOOKUP(H3106,'Pontuação 3.0'!I$2:J$11,2,FALSE),VLOOKUP(J3106,'Pontuação 3.0'!G$2:H$11,2,FALSE),VLOOKUP(G3106,'Pontuação 3.0'!E$2:F$11,2,FALSE),VLOOKUP(K3106,'Pontuação 3.0'!K$2:L$11,2,FALSE),VLOOKUP(L3106,'Pontuação 3.0'!M$2:N$13,2,FALSE)),0)</f>
        <v>2300</v>
      </c>
      <c r="AD3106" s="14">
        <f t="shared" si="1"/>
        <v>230</v>
      </c>
      <c r="AE3106" s="14" t="str">
        <f t="array" ref="AE3106">IFERROR(INDEX('Pontuação 3.0'!G$13:G$191, MATCH(AD3106, 'Pontuação 3.0'!F$13:F$191, 0)), "Faixa Indefinida")</f>
        <v>B</v>
      </c>
      <c r="AF3106" s="14">
        <f t="shared" si="2"/>
        <v>0</v>
      </c>
      <c r="AG3106" s="14">
        <f t="shared" si="3"/>
        <v>1</v>
      </c>
      <c r="AH3106" s="14">
        <f t="shared" si="4"/>
        <v>0</v>
      </c>
      <c r="AI3106" s="14">
        <f t="shared" si="5"/>
        <v>0</v>
      </c>
      <c r="AJ3106" s="10"/>
    </row>
    <row r="3107" ht="15.75" customHeight="1">
      <c r="A3107" s="9">
        <v>45697.0</v>
      </c>
      <c r="B3107" s="10" t="s">
        <v>7072</v>
      </c>
      <c r="C3107" s="10" t="s">
        <v>7073</v>
      </c>
      <c r="D3107" s="11">
        <v>7.5991528215E10</v>
      </c>
      <c r="E3107" s="10" t="s">
        <v>8586</v>
      </c>
      <c r="F3107" s="10" t="s">
        <v>8587</v>
      </c>
      <c r="G3107" s="10" t="s">
        <v>8620</v>
      </c>
      <c r="H3107" s="10" t="s">
        <v>8598</v>
      </c>
      <c r="I3107" s="10" t="s">
        <v>8590</v>
      </c>
      <c r="J3107" s="10" t="s">
        <v>8591</v>
      </c>
      <c r="K3107" s="10" t="s">
        <v>8590</v>
      </c>
      <c r="L3107" s="10" t="s">
        <v>8592</v>
      </c>
      <c r="M3107" s="10" t="s">
        <v>8601</v>
      </c>
      <c r="N3107" s="12" t="s">
        <v>11</v>
      </c>
      <c r="O3107" s="12" t="s">
        <v>13</v>
      </c>
      <c r="P3107" s="12" t="s">
        <v>77</v>
      </c>
      <c r="Q3107" s="12" t="s">
        <v>45</v>
      </c>
      <c r="R3107" s="12" t="s">
        <v>23</v>
      </c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3">
        <f>ROUNDUP(SUM(VLOOKUP(F3107,'Pontuação 3.0'!A$2:B$11,2,FALSE),VLOOKUP(E3107,'Pontuação 3.0'!C$2:D$11,2,FALSE),VLOOKUP(H3107,'Pontuação 3.0'!I$2:J$11,2,FALSE),VLOOKUP(J3107,'Pontuação 3.0'!G$2:H$11,2,FALSE),VLOOKUP(G3107,'Pontuação 3.0'!E$2:F$11,2,FALSE),VLOOKUP(K3107,'Pontuação 3.0'!K$2:L$11,2,FALSE),VLOOKUP(L3107,'Pontuação 3.0'!M$2:N$13,2,FALSE)),0)</f>
        <v>2134</v>
      </c>
      <c r="AD3107" s="14">
        <f t="shared" si="1"/>
        <v>213</v>
      </c>
      <c r="AE3107" s="14" t="str">
        <f t="array" ref="AE3107">IFERROR(INDEX('Pontuação 3.0'!G$13:G$191, MATCH(AD3107, 'Pontuação 3.0'!F$13:F$191, 0)), "Faixa Indefinida")</f>
        <v>C</v>
      </c>
      <c r="AF3107" s="14">
        <f t="shared" si="2"/>
        <v>0</v>
      </c>
      <c r="AG3107" s="14">
        <f t="shared" si="3"/>
        <v>0</v>
      </c>
      <c r="AH3107" s="14">
        <f t="shared" si="4"/>
        <v>1</v>
      </c>
      <c r="AI3107" s="14">
        <f t="shared" si="5"/>
        <v>0</v>
      </c>
      <c r="AJ3107" s="10"/>
    </row>
    <row r="3108" ht="15.75" customHeight="1">
      <c r="A3108" s="9">
        <v>45697.0</v>
      </c>
      <c r="B3108" s="10" t="s">
        <v>7074</v>
      </c>
      <c r="C3108" s="10" t="s">
        <v>7075</v>
      </c>
      <c r="D3108" s="11">
        <v>9.198137475E10</v>
      </c>
      <c r="E3108" s="10" t="s">
        <v>8586</v>
      </c>
      <c r="F3108" s="10" t="s">
        <v>8587</v>
      </c>
      <c r="G3108" s="10" t="s">
        <v>8597</v>
      </c>
      <c r="H3108" s="10" t="s">
        <v>8626</v>
      </c>
      <c r="I3108" s="10" t="s">
        <v>8590</v>
      </c>
      <c r="J3108" s="10" t="s">
        <v>8599</v>
      </c>
      <c r="K3108" s="10" t="s">
        <v>8590</v>
      </c>
      <c r="L3108" s="10" t="s">
        <v>8592</v>
      </c>
      <c r="M3108" s="10" t="s">
        <v>8593</v>
      </c>
      <c r="N3108" s="12" t="s">
        <v>11</v>
      </c>
      <c r="O3108" s="12" t="s">
        <v>13</v>
      </c>
      <c r="P3108" s="12" t="s">
        <v>102</v>
      </c>
      <c r="Q3108" s="12" t="s">
        <v>34</v>
      </c>
      <c r="R3108" s="12" t="s">
        <v>14</v>
      </c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3">
        <f>ROUNDUP(SUM(VLOOKUP(F3108,'Pontuação 3.0'!A$2:B$11,2,FALSE),VLOOKUP(E3108,'Pontuação 3.0'!C$2:D$11,2,FALSE),VLOOKUP(H3108,'Pontuação 3.0'!I$2:J$11,2,FALSE),VLOOKUP(J3108,'Pontuação 3.0'!G$2:H$11,2,FALSE),VLOOKUP(G3108,'Pontuação 3.0'!E$2:F$11,2,FALSE),VLOOKUP(K3108,'Pontuação 3.0'!K$2:L$11,2,FALSE),VLOOKUP(L3108,'Pontuação 3.0'!M$2:N$13,2,FALSE)),0)</f>
        <v>1867</v>
      </c>
      <c r="AD3108" s="14">
        <f t="shared" si="1"/>
        <v>187</v>
      </c>
      <c r="AE3108" s="14" t="str">
        <f t="array" ref="AE3108">IFERROR(INDEX('Pontuação 3.0'!G$13:G$191, MATCH(AD3108, 'Pontuação 3.0'!F$13:F$191, 0)), "Faixa Indefinida")</f>
        <v>D</v>
      </c>
      <c r="AF3108" s="14">
        <f t="shared" si="2"/>
        <v>0</v>
      </c>
      <c r="AG3108" s="14">
        <f t="shared" si="3"/>
        <v>0</v>
      </c>
      <c r="AH3108" s="14">
        <f t="shared" si="4"/>
        <v>0</v>
      </c>
      <c r="AI3108" s="14">
        <f t="shared" si="5"/>
        <v>1</v>
      </c>
      <c r="AJ3108" s="10"/>
    </row>
    <row r="3109" ht="15.75" customHeight="1">
      <c r="A3109" s="9">
        <v>45697.0</v>
      </c>
      <c r="B3109" s="10" t="s">
        <v>7076</v>
      </c>
      <c r="C3109" s="10" t="s">
        <v>7077</v>
      </c>
      <c r="D3109" s="11">
        <v>9.2991090603E10</v>
      </c>
      <c r="E3109" s="10" t="s">
        <v>8622</v>
      </c>
      <c r="F3109" s="10" t="s">
        <v>8596</v>
      </c>
      <c r="G3109" s="10" t="s">
        <v>8616</v>
      </c>
      <c r="H3109" s="10" t="s">
        <v>8626</v>
      </c>
      <c r="I3109" s="10" t="s">
        <v>8614</v>
      </c>
      <c r="J3109" s="10" t="s">
        <v>8591</v>
      </c>
      <c r="K3109" s="10" t="s">
        <v>8590</v>
      </c>
      <c r="L3109" s="10" t="s">
        <v>8592</v>
      </c>
      <c r="M3109" s="10" t="s">
        <v>8593</v>
      </c>
      <c r="N3109" s="12" t="s">
        <v>11</v>
      </c>
      <c r="O3109" s="12" t="s">
        <v>13</v>
      </c>
      <c r="P3109" s="12" t="s">
        <v>22</v>
      </c>
      <c r="Q3109" s="12" t="s">
        <v>261</v>
      </c>
      <c r="R3109" s="12" t="s">
        <v>14</v>
      </c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3">
        <f>ROUNDUP(SUM(VLOOKUP(F3109,'Pontuação 3.0'!A$2:B$11,2,FALSE),VLOOKUP(E3109,'Pontuação 3.0'!C$2:D$11,2,FALSE),VLOOKUP(H3109,'Pontuação 3.0'!I$2:J$11,2,FALSE),VLOOKUP(J3109,'Pontuação 3.0'!G$2:H$11,2,FALSE),VLOOKUP(G3109,'Pontuação 3.0'!E$2:F$11,2,FALSE),VLOOKUP(K3109,'Pontuação 3.0'!K$2:L$11,2,FALSE),VLOOKUP(L3109,'Pontuação 3.0'!M$2:N$13,2,FALSE)),0)</f>
        <v>2057</v>
      </c>
      <c r="AD3109" s="14">
        <f t="shared" si="1"/>
        <v>206</v>
      </c>
      <c r="AE3109" s="14" t="str">
        <f t="array" ref="AE3109">IFERROR(INDEX('Pontuação 3.0'!G$13:G$191, MATCH(AD3109, 'Pontuação 3.0'!F$13:F$191, 0)), "Faixa Indefinida")</f>
        <v>C</v>
      </c>
      <c r="AF3109" s="14">
        <f t="shared" si="2"/>
        <v>0</v>
      </c>
      <c r="AG3109" s="14">
        <f t="shared" si="3"/>
        <v>0</v>
      </c>
      <c r="AH3109" s="14">
        <f t="shared" si="4"/>
        <v>1</v>
      </c>
      <c r="AI3109" s="14">
        <f t="shared" si="5"/>
        <v>0</v>
      </c>
      <c r="AJ3109" s="10"/>
    </row>
    <row r="3110" ht="15.75" customHeight="1">
      <c r="A3110" s="9">
        <v>45697.0</v>
      </c>
      <c r="B3110" s="10" t="s">
        <v>7078</v>
      </c>
      <c r="C3110" s="10" t="s">
        <v>7079</v>
      </c>
      <c r="D3110" s="11">
        <v>3.5997282372E10</v>
      </c>
      <c r="E3110" s="10" t="s">
        <v>8586</v>
      </c>
      <c r="F3110" s="10" t="s">
        <v>8587</v>
      </c>
      <c r="G3110" s="10" t="s">
        <v>8588</v>
      </c>
      <c r="H3110" s="10" t="s">
        <v>8605</v>
      </c>
      <c r="I3110" s="10" t="s">
        <v>8614</v>
      </c>
      <c r="J3110" s="10" t="s">
        <v>8591</v>
      </c>
      <c r="K3110" s="10" t="s">
        <v>8606</v>
      </c>
      <c r="L3110" s="10" t="s">
        <v>8615</v>
      </c>
      <c r="M3110" s="10" t="s">
        <v>8593</v>
      </c>
      <c r="N3110" s="12" t="s">
        <v>11</v>
      </c>
      <c r="O3110" s="12" t="s">
        <v>13</v>
      </c>
      <c r="P3110" s="12" t="s">
        <v>77</v>
      </c>
      <c r="Q3110" s="12" t="s">
        <v>45</v>
      </c>
      <c r="R3110" s="12" t="s">
        <v>23</v>
      </c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3">
        <f>ROUNDUP(SUM(VLOOKUP(F3110,'Pontuação 3.0'!A$2:B$11,2,FALSE),VLOOKUP(E3110,'Pontuação 3.0'!C$2:D$11,2,FALSE),VLOOKUP(H3110,'Pontuação 3.0'!I$2:J$11,2,FALSE),VLOOKUP(J3110,'Pontuação 3.0'!G$2:H$11,2,FALSE),VLOOKUP(G3110,'Pontuação 3.0'!E$2:F$11,2,FALSE),VLOOKUP(K3110,'Pontuação 3.0'!K$2:L$11,2,FALSE),VLOOKUP(L3110,'Pontuação 3.0'!M$2:N$13,2,FALSE)),0)</f>
        <v>2557</v>
      </c>
      <c r="AD3110" s="14">
        <f t="shared" si="1"/>
        <v>256</v>
      </c>
      <c r="AE3110" s="14" t="str">
        <f t="array" ref="AE3110">IFERROR(INDEX('Pontuação 3.0'!G$13:G$191, MATCH(AD3110, 'Pontuação 3.0'!F$13:F$191, 0)), "Faixa Indefinida")</f>
        <v>A</v>
      </c>
      <c r="AF3110" s="14">
        <f t="shared" si="2"/>
        <v>1</v>
      </c>
      <c r="AG3110" s="14">
        <f t="shared" si="3"/>
        <v>0</v>
      </c>
      <c r="AH3110" s="14">
        <f t="shared" si="4"/>
        <v>0</v>
      </c>
      <c r="AI3110" s="14">
        <f t="shared" si="5"/>
        <v>0</v>
      </c>
      <c r="AJ3110" s="10"/>
    </row>
    <row r="3111" ht="15.75" customHeight="1">
      <c r="A3111" s="9">
        <v>45697.0</v>
      </c>
      <c r="B3111" s="10" t="s">
        <v>318</v>
      </c>
      <c r="C3111" s="10" t="s">
        <v>7082</v>
      </c>
      <c r="D3111" s="11">
        <v>2.799810267E10</v>
      </c>
      <c r="E3111" s="10" t="s">
        <v>8586</v>
      </c>
      <c r="F3111" s="10" t="s">
        <v>8587</v>
      </c>
      <c r="G3111" s="10" t="s">
        <v>8588</v>
      </c>
      <c r="H3111" s="10" t="s">
        <v>8598</v>
      </c>
      <c r="I3111" s="10" t="s">
        <v>8614</v>
      </c>
      <c r="J3111" s="10" t="s">
        <v>8599</v>
      </c>
      <c r="K3111" s="10" t="s">
        <v>8590</v>
      </c>
      <c r="L3111" s="10" t="s">
        <v>8592</v>
      </c>
      <c r="M3111" s="10" t="s">
        <v>8611</v>
      </c>
      <c r="N3111" s="12" t="s">
        <v>11</v>
      </c>
      <c r="O3111" s="12" t="s">
        <v>13</v>
      </c>
      <c r="P3111" s="12" t="s">
        <v>22</v>
      </c>
      <c r="Q3111" s="12" t="s">
        <v>15</v>
      </c>
      <c r="R3111" s="12" t="s">
        <v>14</v>
      </c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3">
        <f>ROUNDUP(SUM(VLOOKUP(F3111,'Pontuação 3.0'!A$2:B$11,2,FALSE),VLOOKUP(E3111,'Pontuação 3.0'!C$2:D$11,2,FALSE),VLOOKUP(H3111,'Pontuação 3.0'!I$2:J$11,2,FALSE),VLOOKUP(J3111,'Pontuação 3.0'!G$2:H$11,2,FALSE),VLOOKUP(G3111,'Pontuação 3.0'!E$2:F$11,2,FALSE),VLOOKUP(K3111,'Pontuação 3.0'!K$2:L$11,2,FALSE),VLOOKUP(L3111,'Pontuação 3.0'!M$2:N$13,2,FALSE)),0)</f>
        <v>2122</v>
      </c>
      <c r="AD3111" s="14">
        <f t="shared" si="1"/>
        <v>212</v>
      </c>
      <c r="AE3111" s="14" t="str">
        <f t="array" ref="AE3111">IFERROR(INDEX('Pontuação 3.0'!G$13:G$191, MATCH(AD3111, 'Pontuação 3.0'!F$13:F$191, 0)), "Faixa Indefinida")</f>
        <v>C</v>
      </c>
      <c r="AF3111" s="14">
        <f t="shared" si="2"/>
        <v>0</v>
      </c>
      <c r="AG3111" s="14">
        <f t="shared" si="3"/>
        <v>0</v>
      </c>
      <c r="AH3111" s="14">
        <f t="shared" si="4"/>
        <v>1</v>
      </c>
      <c r="AI3111" s="14">
        <f t="shared" si="5"/>
        <v>0</v>
      </c>
      <c r="AJ3111" s="10"/>
    </row>
    <row r="3112" ht="15.75" customHeight="1">
      <c r="A3112" s="9">
        <v>45697.0</v>
      </c>
      <c r="B3112" s="10" t="s">
        <v>7083</v>
      </c>
      <c r="C3112" s="10" t="s">
        <v>7084</v>
      </c>
      <c r="D3112" s="11">
        <v>5.4999810669E10</v>
      </c>
      <c r="E3112" s="10" t="s">
        <v>8586</v>
      </c>
      <c r="F3112" s="10" t="s">
        <v>8596</v>
      </c>
      <c r="G3112" s="10" t="s">
        <v>8588</v>
      </c>
      <c r="H3112" s="10" t="s">
        <v>8605</v>
      </c>
      <c r="I3112" s="10" t="s">
        <v>8614</v>
      </c>
      <c r="J3112" s="10" t="s">
        <v>8624</v>
      </c>
      <c r="K3112" s="10" t="s">
        <v>8590</v>
      </c>
      <c r="L3112" s="10" t="s">
        <v>8592</v>
      </c>
      <c r="M3112" s="10" t="s">
        <v>8611</v>
      </c>
      <c r="N3112" s="12" t="s">
        <v>11</v>
      </c>
      <c r="O3112" s="12" t="s">
        <v>13</v>
      </c>
      <c r="P3112" s="12" t="s">
        <v>19</v>
      </c>
      <c r="Q3112" s="12" t="s">
        <v>15</v>
      </c>
      <c r="R3112" s="12" t="s">
        <v>14</v>
      </c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3">
        <f>ROUNDUP(SUM(VLOOKUP(F3112,'Pontuação 3.0'!A$2:B$11,2,FALSE),VLOOKUP(E3112,'Pontuação 3.0'!C$2:D$11,2,FALSE),VLOOKUP(H3112,'Pontuação 3.0'!I$2:J$11,2,FALSE),VLOOKUP(J3112,'Pontuação 3.0'!G$2:H$11,2,FALSE),VLOOKUP(G3112,'Pontuação 3.0'!E$2:F$11,2,FALSE),VLOOKUP(K3112,'Pontuação 3.0'!K$2:L$11,2,FALSE),VLOOKUP(L3112,'Pontuação 3.0'!M$2:N$13,2,FALSE)),0)</f>
        <v>1948</v>
      </c>
      <c r="AD3112" s="14">
        <f t="shared" si="1"/>
        <v>195</v>
      </c>
      <c r="AE3112" s="14" t="str">
        <f t="array" ref="AE3112">IFERROR(INDEX('Pontuação 3.0'!G$13:G$191, MATCH(AD3112, 'Pontuação 3.0'!F$13:F$191, 0)), "Faixa Indefinida")</f>
        <v>C</v>
      </c>
      <c r="AF3112" s="14">
        <f t="shared" si="2"/>
        <v>0</v>
      </c>
      <c r="AG3112" s="14">
        <f t="shared" si="3"/>
        <v>0</v>
      </c>
      <c r="AH3112" s="14">
        <f t="shared" si="4"/>
        <v>1</v>
      </c>
      <c r="AI3112" s="14">
        <f t="shared" si="5"/>
        <v>0</v>
      </c>
      <c r="AJ3112" s="10"/>
    </row>
    <row r="3113" ht="15.75" customHeight="1">
      <c r="A3113" s="9">
        <v>45697.0</v>
      </c>
      <c r="B3113" s="10" t="s">
        <v>7087</v>
      </c>
      <c r="C3113" s="10" t="s">
        <v>7088</v>
      </c>
      <c r="D3113" s="11">
        <v>9.8985545066E10</v>
      </c>
      <c r="E3113" s="10" t="s">
        <v>8586</v>
      </c>
      <c r="F3113" s="10" t="s">
        <v>8587</v>
      </c>
      <c r="G3113" s="10" t="s">
        <v>8588</v>
      </c>
      <c r="H3113" s="10" t="s">
        <v>8598</v>
      </c>
      <c r="I3113" s="10" t="s">
        <v>8614</v>
      </c>
      <c r="J3113" s="10" t="s">
        <v>8599</v>
      </c>
      <c r="K3113" s="10" t="s">
        <v>8590</v>
      </c>
      <c r="L3113" s="10" t="s">
        <v>8592</v>
      </c>
      <c r="M3113" s="10" t="s">
        <v>8621</v>
      </c>
      <c r="N3113" s="12" t="s">
        <v>11</v>
      </c>
      <c r="O3113" s="12" t="s">
        <v>13</v>
      </c>
      <c r="P3113" s="12" t="s">
        <v>19</v>
      </c>
      <c r="Q3113" s="12" t="s">
        <v>15</v>
      </c>
      <c r="R3113" s="12" t="s">
        <v>14</v>
      </c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3">
        <f>ROUNDUP(SUM(VLOOKUP(F3113,'Pontuação 3.0'!A$2:B$11,2,FALSE),VLOOKUP(E3113,'Pontuação 3.0'!C$2:D$11,2,FALSE),VLOOKUP(H3113,'Pontuação 3.0'!I$2:J$11,2,FALSE),VLOOKUP(J3113,'Pontuação 3.0'!G$2:H$11,2,FALSE),VLOOKUP(G3113,'Pontuação 3.0'!E$2:F$11,2,FALSE),VLOOKUP(K3113,'Pontuação 3.0'!K$2:L$11,2,FALSE),VLOOKUP(L3113,'Pontuação 3.0'!M$2:N$13,2,FALSE)),0)</f>
        <v>2122</v>
      </c>
      <c r="AD3113" s="14">
        <f t="shared" si="1"/>
        <v>212</v>
      </c>
      <c r="AE3113" s="14" t="str">
        <f t="array" ref="AE3113">IFERROR(INDEX('Pontuação 3.0'!G$13:G$191, MATCH(AD3113, 'Pontuação 3.0'!F$13:F$191, 0)), "Faixa Indefinida")</f>
        <v>C</v>
      </c>
      <c r="AF3113" s="14">
        <f t="shared" si="2"/>
        <v>0</v>
      </c>
      <c r="AG3113" s="14">
        <f t="shared" si="3"/>
        <v>0</v>
      </c>
      <c r="AH3113" s="14">
        <f t="shared" si="4"/>
        <v>1</v>
      </c>
      <c r="AI3113" s="14">
        <f t="shared" si="5"/>
        <v>0</v>
      </c>
      <c r="AJ3113" s="10"/>
    </row>
    <row r="3114" ht="15.75" customHeight="1">
      <c r="A3114" s="9">
        <v>45697.0</v>
      </c>
      <c r="B3114" s="10" t="s">
        <v>7089</v>
      </c>
      <c r="C3114" s="10" t="s">
        <v>7090</v>
      </c>
      <c r="D3114" s="11">
        <v>1.6992052391E10</v>
      </c>
      <c r="E3114" s="10" t="s">
        <v>8586</v>
      </c>
      <c r="F3114" s="10" t="s">
        <v>8596</v>
      </c>
      <c r="G3114" s="10" t="s">
        <v>8588</v>
      </c>
      <c r="H3114" s="10" t="s">
        <v>8605</v>
      </c>
      <c r="I3114" s="10" t="s">
        <v>8614</v>
      </c>
      <c r="J3114" s="10" t="s">
        <v>8599</v>
      </c>
      <c r="K3114" s="10" t="s">
        <v>8590</v>
      </c>
      <c r="L3114" s="10" t="s">
        <v>8615</v>
      </c>
      <c r="M3114" s="10" t="s">
        <v>8593</v>
      </c>
      <c r="N3114" s="12" t="s">
        <v>11</v>
      </c>
      <c r="O3114" s="12" t="s">
        <v>13</v>
      </c>
      <c r="P3114" s="12" t="s">
        <v>22</v>
      </c>
      <c r="Q3114" s="12" t="s">
        <v>49</v>
      </c>
      <c r="R3114" s="12" t="s">
        <v>14</v>
      </c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3">
        <f>ROUNDUP(SUM(VLOOKUP(F3114,'Pontuação 3.0'!A$2:B$11,2,FALSE),VLOOKUP(E3114,'Pontuação 3.0'!C$2:D$11,2,FALSE),VLOOKUP(H3114,'Pontuação 3.0'!I$2:J$11,2,FALSE),VLOOKUP(J3114,'Pontuação 3.0'!G$2:H$11,2,FALSE),VLOOKUP(G3114,'Pontuação 3.0'!E$2:F$11,2,FALSE),VLOOKUP(K3114,'Pontuação 3.0'!K$2:L$11,2,FALSE),VLOOKUP(L3114,'Pontuação 3.0'!M$2:N$13,2,FALSE)),0)</f>
        <v>2011</v>
      </c>
      <c r="AD3114" s="14">
        <f t="shared" si="1"/>
        <v>201</v>
      </c>
      <c r="AE3114" s="14" t="str">
        <f t="array" ref="AE3114">IFERROR(INDEX('Pontuação 3.0'!G$13:G$191, MATCH(AD3114, 'Pontuação 3.0'!F$13:F$191, 0)), "Faixa Indefinida")</f>
        <v>C</v>
      </c>
      <c r="AF3114" s="14">
        <f t="shared" si="2"/>
        <v>0</v>
      </c>
      <c r="AG3114" s="14">
        <f t="shared" si="3"/>
        <v>0</v>
      </c>
      <c r="AH3114" s="14">
        <f t="shared" si="4"/>
        <v>1</v>
      </c>
      <c r="AI3114" s="14">
        <f t="shared" si="5"/>
        <v>0</v>
      </c>
      <c r="AJ3114" s="10"/>
    </row>
    <row r="3115" ht="15.75" customHeight="1">
      <c r="A3115" s="9">
        <v>45697.0</v>
      </c>
      <c r="B3115" s="10" t="s">
        <v>7091</v>
      </c>
      <c r="C3115" s="10" t="s">
        <v>7092</v>
      </c>
      <c r="D3115" s="11">
        <v>3.4992340123E10</v>
      </c>
      <c r="E3115" s="10" t="s">
        <v>8586</v>
      </c>
      <c r="F3115" s="10" t="s">
        <v>8596</v>
      </c>
      <c r="G3115" s="10" t="s">
        <v>8628</v>
      </c>
      <c r="H3115" s="10" t="s">
        <v>8626</v>
      </c>
      <c r="I3115" s="10" t="s">
        <v>8590</v>
      </c>
      <c r="J3115" s="10" t="s">
        <v>8599</v>
      </c>
      <c r="K3115" s="10" t="s">
        <v>8606</v>
      </c>
      <c r="L3115" s="10" t="s">
        <v>8615</v>
      </c>
      <c r="M3115" s="10" t="s">
        <v>8601</v>
      </c>
      <c r="N3115" s="12" t="s">
        <v>11</v>
      </c>
      <c r="O3115" s="12" t="s">
        <v>13</v>
      </c>
      <c r="P3115" s="12" t="s">
        <v>19</v>
      </c>
      <c r="Q3115" s="12" t="s">
        <v>386</v>
      </c>
      <c r="R3115" s="12" t="s">
        <v>14</v>
      </c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3">
        <f>ROUNDUP(SUM(VLOOKUP(F3115,'Pontuação 3.0'!A$2:B$11,2,FALSE),VLOOKUP(E3115,'Pontuação 3.0'!C$2:D$11,2,FALSE),VLOOKUP(H3115,'Pontuação 3.0'!I$2:J$11,2,FALSE),VLOOKUP(J3115,'Pontuação 3.0'!G$2:H$11,2,FALSE),VLOOKUP(G3115,'Pontuação 3.0'!E$2:F$11,2,FALSE),VLOOKUP(K3115,'Pontuação 3.0'!K$2:L$11,2,FALSE),VLOOKUP(L3115,'Pontuação 3.0'!M$2:N$13,2,FALSE)),0)</f>
        <v>2038</v>
      </c>
      <c r="AD3115" s="14">
        <f t="shared" si="1"/>
        <v>204</v>
      </c>
      <c r="AE3115" s="14" t="str">
        <f t="array" ref="AE3115">IFERROR(INDEX('Pontuação 3.0'!G$13:G$191, MATCH(AD3115, 'Pontuação 3.0'!F$13:F$191, 0)), "Faixa Indefinida")</f>
        <v>C</v>
      </c>
      <c r="AF3115" s="14">
        <f t="shared" si="2"/>
        <v>0</v>
      </c>
      <c r="AG3115" s="14">
        <f t="shared" si="3"/>
        <v>0</v>
      </c>
      <c r="AH3115" s="14">
        <f t="shared" si="4"/>
        <v>1</v>
      </c>
      <c r="AI3115" s="14">
        <f t="shared" si="5"/>
        <v>0</v>
      </c>
      <c r="AJ3115" s="10"/>
    </row>
    <row r="3116" ht="15.75" customHeight="1">
      <c r="A3116" s="9">
        <v>45697.0</v>
      </c>
      <c r="B3116" s="10" t="s">
        <v>1219</v>
      </c>
      <c r="C3116" s="10" t="s">
        <v>7097</v>
      </c>
      <c r="D3116" s="11">
        <v>1.1968589794E10</v>
      </c>
      <c r="E3116" s="10" t="s">
        <v>8586</v>
      </c>
      <c r="F3116" s="10" t="s">
        <v>8587</v>
      </c>
      <c r="G3116" s="10" t="s">
        <v>8588</v>
      </c>
      <c r="H3116" s="10" t="s">
        <v>8589</v>
      </c>
      <c r="I3116" s="10" t="s">
        <v>8590</v>
      </c>
      <c r="J3116" s="10" t="s">
        <v>8591</v>
      </c>
      <c r="K3116" s="10" t="s">
        <v>8590</v>
      </c>
      <c r="L3116" s="10" t="s">
        <v>8615</v>
      </c>
      <c r="M3116" s="10" t="s">
        <v>8593</v>
      </c>
      <c r="N3116" s="12" t="s">
        <v>11</v>
      </c>
      <c r="O3116" s="12" t="s">
        <v>13</v>
      </c>
      <c r="P3116" s="12" t="s">
        <v>19</v>
      </c>
      <c r="Q3116" s="12" t="s">
        <v>15</v>
      </c>
      <c r="R3116" s="12" t="s">
        <v>14</v>
      </c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3">
        <f>ROUNDUP(SUM(VLOOKUP(F3116,'Pontuação 3.0'!A$2:B$11,2,FALSE),VLOOKUP(E3116,'Pontuação 3.0'!C$2:D$11,2,FALSE),VLOOKUP(H3116,'Pontuação 3.0'!I$2:J$11,2,FALSE),VLOOKUP(J3116,'Pontuação 3.0'!G$2:H$11,2,FALSE),VLOOKUP(G3116,'Pontuação 3.0'!E$2:F$11,2,FALSE),VLOOKUP(K3116,'Pontuação 3.0'!K$2:L$11,2,FALSE),VLOOKUP(L3116,'Pontuação 3.0'!M$2:N$13,2,FALSE)),0)</f>
        <v>2447</v>
      </c>
      <c r="AD3116" s="14">
        <f t="shared" si="1"/>
        <v>245</v>
      </c>
      <c r="AE3116" s="14" t="str">
        <f t="array" ref="AE3116">IFERROR(INDEX('Pontuação 3.0'!G$13:G$191, MATCH(AD3116, 'Pontuação 3.0'!F$13:F$191, 0)), "Faixa Indefinida")</f>
        <v>A</v>
      </c>
      <c r="AF3116" s="14">
        <f t="shared" si="2"/>
        <v>1</v>
      </c>
      <c r="AG3116" s="14">
        <f t="shared" si="3"/>
        <v>0</v>
      </c>
      <c r="AH3116" s="14">
        <f t="shared" si="4"/>
        <v>0</v>
      </c>
      <c r="AI3116" s="14">
        <f t="shared" si="5"/>
        <v>0</v>
      </c>
      <c r="AJ3116" s="10"/>
    </row>
    <row r="3117" ht="15.75" customHeight="1">
      <c r="A3117" s="9">
        <v>45697.0</v>
      </c>
      <c r="B3117" s="10" t="s">
        <v>7095</v>
      </c>
      <c r="C3117" s="10" t="s">
        <v>7096</v>
      </c>
      <c r="D3117" s="11">
        <v>9.84239817E8</v>
      </c>
      <c r="E3117" s="10" t="s">
        <v>8586</v>
      </c>
      <c r="F3117" s="10" t="s">
        <v>8596</v>
      </c>
      <c r="G3117" s="10" t="s">
        <v>8623</v>
      </c>
      <c r="H3117" s="10" t="s">
        <v>8605</v>
      </c>
      <c r="I3117" s="10" t="s">
        <v>8590</v>
      </c>
      <c r="J3117" s="10" t="s">
        <v>8591</v>
      </c>
      <c r="K3117" s="10" t="s">
        <v>8590</v>
      </c>
      <c r="L3117" s="10" t="s">
        <v>8592</v>
      </c>
      <c r="M3117" s="10" t="s">
        <v>8601</v>
      </c>
      <c r="N3117" s="12" t="s">
        <v>11</v>
      </c>
      <c r="O3117" s="12" t="s">
        <v>13</v>
      </c>
      <c r="P3117" s="12" t="s">
        <v>77</v>
      </c>
      <c r="Q3117" s="12" t="s">
        <v>45</v>
      </c>
      <c r="R3117" s="12" t="s">
        <v>23</v>
      </c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3">
        <f>ROUNDUP(SUM(VLOOKUP(F3117,'Pontuação 3.0'!A$2:B$11,2,FALSE),VLOOKUP(E3117,'Pontuação 3.0'!C$2:D$11,2,FALSE),VLOOKUP(H3117,'Pontuação 3.0'!I$2:J$11,2,FALSE),VLOOKUP(J3117,'Pontuação 3.0'!G$2:H$11,2,FALSE),VLOOKUP(G3117,'Pontuação 3.0'!E$2:F$11,2,FALSE),VLOOKUP(K3117,'Pontuação 3.0'!K$2:L$11,2,FALSE),VLOOKUP(L3117,'Pontuação 3.0'!M$2:N$13,2,FALSE)),0)</f>
        <v>2137</v>
      </c>
      <c r="AD3117" s="14">
        <f t="shared" si="1"/>
        <v>214</v>
      </c>
      <c r="AE3117" s="14" t="str">
        <f t="array" ref="AE3117">IFERROR(INDEX('Pontuação 3.0'!G$13:G$191, MATCH(AD3117, 'Pontuação 3.0'!F$13:F$191, 0)), "Faixa Indefinida")</f>
        <v>B</v>
      </c>
      <c r="AF3117" s="14">
        <f t="shared" si="2"/>
        <v>0</v>
      </c>
      <c r="AG3117" s="14">
        <f t="shared" si="3"/>
        <v>1</v>
      </c>
      <c r="AH3117" s="14">
        <f t="shared" si="4"/>
        <v>0</v>
      </c>
      <c r="AI3117" s="14">
        <f t="shared" si="5"/>
        <v>0</v>
      </c>
      <c r="AJ3117" s="10"/>
    </row>
    <row r="3118" ht="15.75" customHeight="1">
      <c r="A3118" s="9">
        <v>45697.0</v>
      </c>
      <c r="B3118" s="10" t="s">
        <v>7093</v>
      </c>
      <c r="C3118" s="10" t="s">
        <v>7094</v>
      </c>
      <c r="D3118" s="11">
        <v>4.898826827E10</v>
      </c>
      <c r="E3118" s="10" t="s">
        <v>8622</v>
      </c>
      <c r="F3118" s="10" t="s">
        <v>8596</v>
      </c>
      <c r="G3118" s="10" t="s">
        <v>8588</v>
      </c>
      <c r="H3118" s="10" t="s">
        <v>8589</v>
      </c>
      <c r="I3118" s="10" t="s">
        <v>8590</v>
      </c>
      <c r="J3118" s="10" t="s">
        <v>8599</v>
      </c>
      <c r="K3118" s="10" t="s">
        <v>8590</v>
      </c>
      <c r="L3118" s="10" t="s">
        <v>8615</v>
      </c>
      <c r="M3118" s="10" t="s">
        <v>8601</v>
      </c>
      <c r="N3118" s="12" t="s">
        <v>11</v>
      </c>
      <c r="O3118" s="12" t="s">
        <v>13</v>
      </c>
      <c r="P3118" s="12" t="s">
        <v>22</v>
      </c>
      <c r="Q3118" s="12" t="s">
        <v>34</v>
      </c>
      <c r="R3118" s="12" t="s">
        <v>23</v>
      </c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3">
        <f>ROUNDUP(SUM(VLOOKUP(F3118,'Pontuação 3.0'!A$2:B$11,2,FALSE),VLOOKUP(E3118,'Pontuação 3.0'!C$2:D$11,2,FALSE),VLOOKUP(H3118,'Pontuação 3.0'!I$2:J$11,2,FALSE),VLOOKUP(J3118,'Pontuação 3.0'!G$2:H$11,2,FALSE),VLOOKUP(G3118,'Pontuação 3.0'!E$2:F$11,2,FALSE),VLOOKUP(K3118,'Pontuação 3.0'!K$2:L$11,2,FALSE),VLOOKUP(L3118,'Pontuação 3.0'!M$2:N$13,2,FALSE)),0)</f>
        <v>2132</v>
      </c>
      <c r="AD3118" s="14">
        <f t="shared" si="1"/>
        <v>213</v>
      </c>
      <c r="AE3118" s="14" t="str">
        <f t="array" ref="AE3118">IFERROR(INDEX('Pontuação 3.0'!G$13:G$191, MATCH(AD3118, 'Pontuação 3.0'!F$13:F$191, 0)), "Faixa Indefinida")</f>
        <v>C</v>
      </c>
      <c r="AF3118" s="14">
        <f t="shared" si="2"/>
        <v>0</v>
      </c>
      <c r="AG3118" s="14">
        <f t="shared" si="3"/>
        <v>0</v>
      </c>
      <c r="AH3118" s="14">
        <f t="shared" si="4"/>
        <v>1</v>
      </c>
      <c r="AI3118" s="14">
        <f t="shared" si="5"/>
        <v>0</v>
      </c>
      <c r="AJ3118" s="10"/>
    </row>
    <row r="3119" ht="15.75" customHeight="1">
      <c r="A3119" s="9">
        <v>45697.0</v>
      </c>
      <c r="B3119" s="10" t="s">
        <v>2528</v>
      </c>
      <c r="C3119" s="10" t="s">
        <v>7098</v>
      </c>
      <c r="D3119" s="11">
        <v>8.3987338495E10</v>
      </c>
      <c r="E3119" s="10" t="s">
        <v>8586</v>
      </c>
      <c r="F3119" s="10" t="s">
        <v>8596</v>
      </c>
      <c r="G3119" s="10" t="s">
        <v>8588</v>
      </c>
      <c r="H3119" s="10" t="s">
        <v>8598</v>
      </c>
      <c r="I3119" s="10" t="s">
        <v>8590</v>
      </c>
      <c r="J3119" s="10" t="s">
        <v>8599</v>
      </c>
      <c r="K3119" s="10" t="s">
        <v>8590</v>
      </c>
      <c r="L3119" s="10" t="s">
        <v>8592</v>
      </c>
      <c r="M3119" s="10" t="s">
        <v>8593</v>
      </c>
      <c r="N3119" s="12" t="s">
        <v>11</v>
      </c>
      <c r="O3119" s="12" t="s">
        <v>13</v>
      </c>
      <c r="P3119" s="12" t="s">
        <v>19</v>
      </c>
      <c r="Q3119" s="12" t="s">
        <v>15</v>
      </c>
      <c r="R3119" s="12" t="s">
        <v>23</v>
      </c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3">
        <f>ROUNDUP(SUM(VLOOKUP(F3119,'Pontuação 3.0'!A$2:B$11,2,FALSE),VLOOKUP(E3119,'Pontuação 3.0'!C$2:D$11,2,FALSE),VLOOKUP(H3119,'Pontuação 3.0'!I$2:J$11,2,FALSE),VLOOKUP(J3119,'Pontuação 3.0'!G$2:H$11,2,FALSE),VLOOKUP(G3119,'Pontuação 3.0'!E$2:F$11,2,FALSE),VLOOKUP(K3119,'Pontuação 3.0'!K$2:L$11,2,FALSE),VLOOKUP(L3119,'Pontuação 3.0'!M$2:N$13,2,FALSE)),0)</f>
        <v>1989</v>
      </c>
      <c r="AD3119" s="14">
        <f t="shared" si="1"/>
        <v>199</v>
      </c>
      <c r="AE3119" s="14" t="str">
        <f t="array" ref="AE3119">IFERROR(INDEX('Pontuação 3.0'!G$13:G$191, MATCH(AD3119, 'Pontuação 3.0'!F$13:F$191, 0)), "Faixa Indefinida")</f>
        <v>C</v>
      </c>
      <c r="AF3119" s="14">
        <f t="shared" si="2"/>
        <v>0</v>
      </c>
      <c r="AG3119" s="14">
        <f t="shared" si="3"/>
        <v>0</v>
      </c>
      <c r="AH3119" s="14">
        <f t="shared" si="4"/>
        <v>1</v>
      </c>
      <c r="AI3119" s="14">
        <f t="shared" si="5"/>
        <v>0</v>
      </c>
      <c r="AJ3119" s="10"/>
    </row>
    <row r="3120" ht="15.75" customHeight="1">
      <c r="A3120" s="9">
        <v>45697.0</v>
      </c>
      <c r="B3120" s="10" t="s">
        <v>7099</v>
      </c>
      <c r="C3120" s="10" t="s">
        <v>7100</v>
      </c>
      <c r="D3120" s="11">
        <v>8.5987906414E10</v>
      </c>
      <c r="E3120" s="10" t="s">
        <v>8586</v>
      </c>
      <c r="F3120" s="10" t="s">
        <v>8610</v>
      </c>
      <c r="G3120" s="10" t="s">
        <v>8588</v>
      </c>
      <c r="H3120" s="10" t="s">
        <v>8626</v>
      </c>
      <c r="I3120" s="10" t="s">
        <v>8590</v>
      </c>
      <c r="J3120" s="10" t="s">
        <v>8617</v>
      </c>
      <c r="K3120" s="10" t="s">
        <v>8590</v>
      </c>
      <c r="L3120" s="10" t="s">
        <v>8592</v>
      </c>
      <c r="M3120" s="10" t="s">
        <v>8601</v>
      </c>
      <c r="N3120" s="12" t="s">
        <v>11</v>
      </c>
      <c r="O3120" s="12" t="s">
        <v>13</v>
      </c>
      <c r="P3120" s="12" t="s">
        <v>102</v>
      </c>
      <c r="Q3120" s="12" t="s">
        <v>45</v>
      </c>
      <c r="R3120" s="12" t="s">
        <v>14</v>
      </c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3">
        <f>ROUNDUP(SUM(VLOOKUP(F3120,'Pontuação 3.0'!A$2:B$11,2,FALSE),VLOOKUP(E3120,'Pontuação 3.0'!C$2:D$11,2,FALSE),VLOOKUP(H3120,'Pontuação 3.0'!I$2:J$11,2,FALSE),VLOOKUP(J3120,'Pontuação 3.0'!G$2:H$11,2,FALSE),VLOOKUP(G3120,'Pontuação 3.0'!E$2:F$11,2,FALSE),VLOOKUP(K3120,'Pontuação 3.0'!K$2:L$11,2,FALSE),VLOOKUP(L3120,'Pontuação 3.0'!M$2:N$13,2,FALSE)),0)</f>
        <v>2027</v>
      </c>
      <c r="AD3120" s="14">
        <f t="shared" si="1"/>
        <v>203</v>
      </c>
      <c r="AE3120" s="14" t="str">
        <f t="array" ref="AE3120">IFERROR(INDEX('Pontuação 3.0'!G$13:G$191, MATCH(AD3120, 'Pontuação 3.0'!F$13:F$191, 0)), "Faixa Indefinida")</f>
        <v>C</v>
      </c>
      <c r="AF3120" s="14">
        <f t="shared" si="2"/>
        <v>0</v>
      </c>
      <c r="AG3120" s="14">
        <f t="shared" si="3"/>
        <v>0</v>
      </c>
      <c r="AH3120" s="14">
        <f t="shared" si="4"/>
        <v>1</v>
      </c>
      <c r="AI3120" s="14">
        <f t="shared" si="5"/>
        <v>0</v>
      </c>
      <c r="AJ3120" s="10"/>
    </row>
    <row r="3121" ht="15.75" customHeight="1">
      <c r="A3121" s="9">
        <v>45697.0</v>
      </c>
      <c r="B3121" s="10" t="s">
        <v>7104</v>
      </c>
      <c r="C3121" s="10" t="s">
        <v>7105</v>
      </c>
      <c r="D3121" s="11">
        <v>1.1995115162E10</v>
      </c>
      <c r="E3121" s="10" t="s">
        <v>8586</v>
      </c>
      <c r="F3121" s="10" t="s">
        <v>8587</v>
      </c>
      <c r="G3121" s="10" t="s">
        <v>8588</v>
      </c>
      <c r="H3121" s="10" t="s">
        <v>8589</v>
      </c>
      <c r="I3121" s="10" t="s">
        <v>8590</v>
      </c>
      <c r="J3121" s="10" t="s">
        <v>8599</v>
      </c>
      <c r="K3121" s="10" t="s">
        <v>8590</v>
      </c>
      <c r="L3121" s="10" t="s">
        <v>8592</v>
      </c>
      <c r="M3121" s="10" t="s">
        <v>8601</v>
      </c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3">
        <f>ROUNDUP(SUM(VLOOKUP(F3121,'Pontuação 3.0'!A$2:B$11,2,FALSE),VLOOKUP(E3121,'Pontuação 3.0'!C$2:D$11,2,FALSE),VLOOKUP(H3121,'Pontuação 3.0'!I$2:J$11,2,FALSE),VLOOKUP(J3121,'Pontuação 3.0'!G$2:H$11,2,FALSE),VLOOKUP(G3121,'Pontuação 3.0'!E$2:F$11,2,FALSE),VLOOKUP(K3121,'Pontuação 3.0'!K$2:L$11,2,FALSE),VLOOKUP(L3121,'Pontuação 3.0'!M$2:N$13,2,FALSE)),0)</f>
        <v>2209</v>
      </c>
      <c r="AD3121" s="14">
        <f t="shared" si="1"/>
        <v>221</v>
      </c>
      <c r="AE3121" s="14" t="str">
        <f t="array" ref="AE3121">IFERROR(INDEX('Pontuação 3.0'!G$13:G$191, MATCH(AD3121, 'Pontuação 3.0'!F$13:F$191, 0)), "Faixa Indefinida")</f>
        <v>B</v>
      </c>
      <c r="AF3121" s="14">
        <f t="shared" si="2"/>
        <v>0</v>
      </c>
      <c r="AG3121" s="14">
        <f t="shared" si="3"/>
        <v>1</v>
      </c>
      <c r="AH3121" s="14">
        <f t="shared" si="4"/>
        <v>0</v>
      </c>
      <c r="AI3121" s="14">
        <f t="shared" si="5"/>
        <v>0</v>
      </c>
      <c r="AJ3121" s="10"/>
    </row>
    <row r="3122" ht="15.75" customHeight="1">
      <c r="A3122" s="9">
        <v>45697.0</v>
      </c>
      <c r="B3122" s="10" t="s">
        <v>7106</v>
      </c>
      <c r="C3122" s="10" t="s">
        <v>7107</v>
      </c>
      <c r="D3122" s="11">
        <v>6.1999986131E10</v>
      </c>
      <c r="E3122" s="10" t="s">
        <v>8586</v>
      </c>
      <c r="F3122" s="10" t="s">
        <v>8631</v>
      </c>
      <c r="G3122" s="10" t="s">
        <v>8588</v>
      </c>
      <c r="H3122" s="10" t="s">
        <v>8589</v>
      </c>
      <c r="I3122" s="10" t="s">
        <v>8590</v>
      </c>
      <c r="J3122" s="10" t="s">
        <v>8591</v>
      </c>
      <c r="K3122" s="10" t="s">
        <v>8590</v>
      </c>
      <c r="L3122" s="10" t="s">
        <v>8615</v>
      </c>
      <c r="M3122" s="10" t="s">
        <v>8601</v>
      </c>
      <c r="N3122" s="12" t="s">
        <v>11</v>
      </c>
      <c r="O3122" s="12" t="s">
        <v>13</v>
      </c>
      <c r="P3122" s="12" t="s">
        <v>19</v>
      </c>
      <c r="Q3122" s="12" t="s">
        <v>45</v>
      </c>
      <c r="R3122" s="12" t="s">
        <v>23</v>
      </c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3">
        <f>ROUNDUP(SUM(VLOOKUP(F3122,'Pontuação 3.0'!A$2:B$11,2,FALSE),VLOOKUP(E3122,'Pontuação 3.0'!C$2:D$11,2,FALSE),VLOOKUP(H3122,'Pontuação 3.0'!I$2:J$11,2,FALSE),VLOOKUP(J3122,'Pontuação 3.0'!G$2:H$11,2,FALSE),VLOOKUP(G3122,'Pontuação 3.0'!E$2:F$11,2,FALSE),VLOOKUP(K3122,'Pontuação 3.0'!K$2:L$11,2,FALSE),VLOOKUP(L3122,'Pontuação 3.0'!M$2:N$13,2,FALSE)),0)</f>
        <v>2432</v>
      </c>
      <c r="AD3122" s="14">
        <f t="shared" si="1"/>
        <v>243</v>
      </c>
      <c r="AE3122" s="14" t="str">
        <f t="array" ref="AE3122">IFERROR(INDEX('Pontuação 3.0'!G$13:G$191, MATCH(AD3122, 'Pontuação 3.0'!F$13:F$191, 0)), "Faixa Indefinida")</f>
        <v>A</v>
      </c>
      <c r="AF3122" s="14">
        <f t="shared" si="2"/>
        <v>1</v>
      </c>
      <c r="AG3122" s="14">
        <f t="shared" si="3"/>
        <v>0</v>
      </c>
      <c r="AH3122" s="14">
        <f t="shared" si="4"/>
        <v>0</v>
      </c>
      <c r="AI3122" s="14">
        <f t="shared" si="5"/>
        <v>0</v>
      </c>
      <c r="AJ3122" s="10"/>
    </row>
    <row r="3123" ht="15.75" customHeight="1">
      <c r="A3123" s="9">
        <v>45697.0</v>
      </c>
      <c r="B3123" s="10" t="s">
        <v>7101</v>
      </c>
      <c r="C3123" s="10" t="s">
        <v>8820</v>
      </c>
      <c r="D3123" s="10" t="s">
        <v>7103</v>
      </c>
      <c r="E3123" s="10" t="s">
        <v>8586</v>
      </c>
      <c r="F3123" s="10" t="s">
        <v>8587</v>
      </c>
      <c r="G3123" s="10" t="s">
        <v>8588</v>
      </c>
      <c r="H3123" s="10" t="s">
        <v>8589</v>
      </c>
      <c r="I3123" s="10" t="s">
        <v>8590</v>
      </c>
      <c r="J3123" s="10" t="s">
        <v>8599</v>
      </c>
      <c r="K3123" s="10" t="s">
        <v>8590</v>
      </c>
      <c r="L3123" s="10" t="s">
        <v>8592</v>
      </c>
      <c r="M3123" s="10" t="s">
        <v>8611</v>
      </c>
      <c r="N3123" s="12" t="s">
        <v>11</v>
      </c>
      <c r="O3123" s="12" t="s">
        <v>13</v>
      </c>
      <c r="P3123" s="12" t="s">
        <v>19</v>
      </c>
      <c r="Q3123" s="12" t="s">
        <v>15</v>
      </c>
      <c r="R3123" s="12" t="s">
        <v>23</v>
      </c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3">
        <f>ROUNDUP(SUM(VLOOKUP(F3123,'Pontuação 3.0'!A$2:B$11,2,FALSE),VLOOKUP(E3123,'Pontuação 3.0'!C$2:D$11,2,FALSE),VLOOKUP(H3123,'Pontuação 3.0'!I$2:J$11,2,FALSE),VLOOKUP(J3123,'Pontuação 3.0'!G$2:H$11,2,FALSE),VLOOKUP(G3123,'Pontuação 3.0'!E$2:F$11,2,FALSE),VLOOKUP(K3123,'Pontuação 3.0'!K$2:L$11,2,FALSE),VLOOKUP(L3123,'Pontuação 3.0'!M$2:N$13,2,FALSE)),0)</f>
        <v>2209</v>
      </c>
      <c r="AD3123" s="14">
        <f t="shared" si="1"/>
        <v>221</v>
      </c>
      <c r="AE3123" s="14" t="str">
        <f t="array" ref="AE3123">IFERROR(INDEX('Pontuação 3.0'!G$13:G$191, MATCH(AD3123, 'Pontuação 3.0'!F$13:F$191, 0)), "Faixa Indefinida")</f>
        <v>B</v>
      </c>
      <c r="AF3123" s="14">
        <f t="shared" si="2"/>
        <v>0</v>
      </c>
      <c r="AG3123" s="14">
        <f t="shared" si="3"/>
        <v>1</v>
      </c>
      <c r="AH3123" s="14">
        <f t="shared" si="4"/>
        <v>0</v>
      </c>
      <c r="AI3123" s="14">
        <f t="shared" si="5"/>
        <v>0</v>
      </c>
      <c r="AJ3123" s="10"/>
    </row>
    <row r="3124" ht="15.75" customHeight="1">
      <c r="A3124" s="9">
        <v>45697.0</v>
      </c>
      <c r="B3124" s="10" t="s">
        <v>7108</v>
      </c>
      <c r="C3124" s="10" t="s">
        <v>7109</v>
      </c>
      <c r="D3124" s="11">
        <v>8.6999470898E10</v>
      </c>
      <c r="E3124" s="10" t="s">
        <v>8586</v>
      </c>
      <c r="F3124" s="10" t="s">
        <v>8596</v>
      </c>
      <c r="G3124" s="10" t="s">
        <v>8588</v>
      </c>
      <c r="H3124" s="10" t="s">
        <v>8605</v>
      </c>
      <c r="I3124" s="10" t="s">
        <v>8590</v>
      </c>
      <c r="J3124" s="10" t="s">
        <v>8599</v>
      </c>
      <c r="K3124" s="10" t="s">
        <v>8606</v>
      </c>
      <c r="L3124" s="10" t="s">
        <v>8629</v>
      </c>
      <c r="M3124" s="10" t="s">
        <v>8601</v>
      </c>
      <c r="N3124" s="12" t="s">
        <v>11</v>
      </c>
      <c r="O3124" s="12" t="s">
        <v>13</v>
      </c>
      <c r="P3124" s="12" t="s">
        <v>19</v>
      </c>
      <c r="Q3124" s="12" t="s">
        <v>1424</v>
      </c>
      <c r="R3124" s="12" t="s">
        <v>23</v>
      </c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3">
        <f>ROUNDUP(SUM(VLOOKUP(F3124,'Pontuação 3.0'!A$2:B$11,2,FALSE),VLOOKUP(E3124,'Pontuação 3.0'!C$2:D$11,2,FALSE),VLOOKUP(H3124,'Pontuação 3.0'!I$2:J$11,2,FALSE),VLOOKUP(J3124,'Pontuação 3.0'!G$2:H$11,2,FALSE),VLOOKUP(G3124,'Pontuação 3.0'!E$2:F$11,2,FALSE),VLOOKUP(K3124,'Pontuação 3.0'!K$2:L$11,2,FALSE),VLOOKUP(L3124,'Pontuação 3.0'!M$2:N$13,2,FALSE)),0)</f>
        <v>2164</v>
      </c>
      <c r="AD3124" s="14">
        <f t="shared" si="1"/>
        <v>216</v>
      </c>
      <c r="AE3124" s="14" t="str">
        <f t="array" ref="AE3124">IFERROR(INDEX('Pontuação 3.0'!G$13:G$191, MATCH(AD3124, 'Pontuação 3.0'!F$13:F$191, 0)), "Faixa Indefinida")</f>
        <v>B</v>
      </c>
      <c r="AF3124" s="14">
        <f t="shared" si="2"/>
        <v>0</v>
      </c>
      <c r="AG3124" s="14">
        <f t="shared" si="3"/>
        <v>1</v>
      </c>
      <c r="AH3124" s="14">
        <f t="shared" si="4"/>
        <v>0</v>
      </c>
      <c r="AI3124" s="14">
        <f t="shared" si="5"/>
        <v>0</v>
      </c>
      <c r="AJ3124" s="10"/>
    </row>
    <row r="3125" ht="15.75" customHeight="1">
      <c r="A3125" s="9">
        <v>45697.0</v>
      </c>
      <c r="B3125" s="10" t="s">
        <v>7112</v>
      </c>
      <c r="C3125" s="10" t="s">
        <v>7113</v>
      </c>
      <c r="D3125" s="11">
        <v>1.195391641E10</v>
      </c>
      <c r="E3125" s="10" t="s">
        <v>8622</v>
      </c>
      <c r="F3125" s="10" t="s">
        <v>8596</v>
      </c>
      <c r="G3125" s="10" t="s">
        <v>8623</v>
      </c>
      <c r="H3125" s="10" t="s">
        <v>8589</v>
      </c>
      <c r="I3125" s="10" t="s">
        <v>8590</v>
      </c>
      <c r="J3125" s="10" t="s">
        <v>8599</v>
      </c>
      <c r="K3125" s="10" t="s">
        <v>8590</v>
      </c>
      <c r="L3125" s="10" t="s">
        <v>8592</v>
      </c>
      <c r="M3125" s="10" t="s">
        <v>8625</v>
      </c>
      <c r="N3125" s="12" t="s">
        <v>11</v>
      </c>
      <c r="O3125" s="12" t="s">
        <v>13</v>
      </c>
      <c r="P3125" s="12" t="s">
        <v>22</v>
      </c>
      <c r="Q3125" s="12" t="s">
        <v>261</v>
      </c>
      <c r="R3125" s="12" t="s">
        <v>23</v>
      </c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3">
        <f>ROUNDUP(SUM(VLOOKUP(F3125,'Pontuação 3.0'!A$2:B$11,2,FALSE),VLOOKUP(E3125,'Pontuação 3.0'!C$2:D$11,2,FALSE),VLOOKUP(H3125,'Pontuação 3.0'!I$2:J$11,2,FALSE),VLOOKUP(J3125,'Pontuação 3.0'!G$2:H$11,2,FALSE),VLOOKUP(G3125,'Pontuação 3.0'!E$2:F$11,2,FALSE),VLOOKUP(K3125,'Pontuação 3.0'!K$2:L$11,2,FALSE),VLOOKUP(L3125,'Pontuação 3.0'!M$2:N$13,2,FALSE)),0)</f>
        <v>2106</v>
      </c>
      <c r="AD3125" s="14">
        <f t="shared" si="1"/>
        <v>211</v>
      </c>
      <c r="AE3125" s="14" t="str">
        <f t="array" ref="AE3125">IFERROR(INDEX('Pontuação 3.0'!G$13:G$191, MATCH(AD3125, 'Pontuação 3.0'!F$13:F$191, 0)), "Faixa Indefinida")</f>
        <v>C</v>
      </c>
      <c r="AF3125" s="14">
        <f t="shared" si="2"/>
        <v>0</v>
      </c>
      <c r="AG3125" s="14">
        <f t="shared" si="3"/>
        <v>0</v>
      </c>
      <c r="AH3125" s="14">
        <f t="shared" si="4"/>
        <v>1</v>
      </c>
      <c r="AI3125" s="14">
        <f t="shared" si="5"/>
        <v>0</v>
      </c>
      <c r="AJ3125" s="10"/>
    </row>
    <row r="3126" ht="15.75" customHeight="1">
      <c r="A3126" s="9">
        <v>45697.0</v>
      </c>
      <c r="B3126" s="10" t="s">
        <v>7114</v>
      </c>
      <c r="C3126" s="10" t="s">
        <v>7115</v>
      </c>
      <c r="D3126" s="11">
        <v>1.1963611045E10</v>
      </c>
      <c r="E3126" s="10" t="s">
        <v>8586</v>
      </c>
      <c r="F3126" s="10" t="s">
        <v>8596</v>
      </c>
      <c r="G3126" s="10" t="s">
        <v>8588</v>
      </c>
      <c r="H3126" s="10" t="s">
        <v>8598</v>
      </c>
      <c r="I3126" s="10" t="s">
        <v>8590</v>
      </c>
      <c r="J3126" s="10" t="s">
        <v>8591</v>
      </c>
      <c r="K3126" s="10" t="s">
        <v>8590</v>
      </c>
      <c r="L3126" s="10" t="s">
        <v>8615</v>
      </c>
      <c r="M3126" s="10" t="s">
        <v>8601</v>
      </c>
      <c r="N3126" s="12" t="s">
        <v>11</v>
      </c>
      <c r="O3126" s="12" t="s">
        <v>13</v>
      </c>
      <c r="P3126" s="12" t="s">
        <v>19</v>
      </c>
      <c r="Q3126" s="12" t="s">
        <v>1424</v>
      </c>
      <c r="R3126" s="12" t="s">
        <v>23</v>
      </c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3">
        <f>ROUNDUP(SUM(VLOOKUP(F3126,'Pontuação 3.0'!A$2:B$11,2,FALSE),VLOOKUP(E3126,'Pontuação 3.0'!C$2:D$11,2,FALSE),VLOOKUP(H3126,'Pontuação 3.0'!I$2:J$11,2,FALSE),VLOOKUP(J3126,'Pontuação 3.0'!G$2:H$11,2,FALSE),VLOOKUP(G3126,'Pontuação 3.0'!E$2:F$11,2,FALSE),VLOOKUP(K3126,'Pontuação 3.0'!K$2:L$11,2,FALSE),VLOOKUP(L3126,'Pontuação 3.0'!M$2:N$13,2,FALSE)),0)</f>
        <v>2227</v>
      </c>
      <c r="AD3126" s="14">
        <f t="shared" si="1"/>
        <v>223</v>
      </c>
      <c r="AE3126" s="14" t="str">
        <f t="array" ref="AE3126">IFERROR(INDEX('Pontuação 3.0'!G$13:G$191, MATCH(AD3126, 'Pontuação 3.0'!F$13:F$191, 0)), "Faixa Indefinida")</f>
        <v>B</v>
      </c>
      <c r="AF3126" s="14">
        <f t="shared" si="2"/>
        <v>0</v>
      </c>
      <c r="AG3126" s="14">
        <f t="shared" si="3"/>
        <v>1</v>
      </c>
      <c r="AH3126" s="14">
        <f t="shared" si="4"/>
        <v>0</v>
      </c>
      <c r="AI3126" s="14">
        <f t="shared" si="5"/>
        <v>0</v>
      </c>
      <c r="AJ3126" s="10"/>
    </row>
    <row r="3127" ht="15.75" customHeight="1">
      <c r="A3127" s="9">
        <v>45697.0</v>
      </c>
      <c r="B3127" s="10" t="s">
        <v>207</v>
      </c>
      <c r="C3127" s="10" t="s">
        <v>7119</v>
      </c>
      <c r="D3127" s="11">
        <v>7.1993485788E10</v>
      </c>
      <c r="E3127" s="10" t="s">
        <v>8586</v>
      </c>
      <c r="F3127" s="10" t="s">
        <v>8587</v>
      </c>
      <c r="G3127" s="10" t="s">
        <v>8588</v>
      </c>
      <c r="H3127" s="10" t="s">
        <v>8632</v>
      </c>
      <c r="I3127" s="10" t="s">
        <v>8614</v>
      </c>
      <c r="J3127" s="10" t="s">
        <v>8591</v>
      </c>
      <c r="K3127" s="10" t="s">
        <v>8590</v>
      </c>
      <c r="L3127" s="10" t="s">
        <v>8615</v>
      </c>
      <c r="M3127" s="10" t="s">
        <v>8625</v>
      </c>
      <c r="N3127" s="12" t="s">
        <v>11</v>
      </c>
      <c r="O3127" s="12" t="s">
        <v>13</v>
      </c>
      <c r="P3127" s="12" t="s">
        <v>1337</v>
      </c>
      <c r="Q3127" s="12" t="s">
        <v>1338</v>
      </c>
      <c r="R3127" s="12" t="s">
        <v>14</v>
      </c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3">
        <f>ROUNDUP(SUM(VLOOKUP(F3127,'Pontuação 3.0'!A$2:B$11,2,FALSE),VLOOKUP(E3127,'Pontuação 3.0'!C$2:D$11,2,FALSE),VLOOKUP(H3127,'Pontuação 3.0'!I$2:J$11,2,FALSE),VLOOKUP(J3127,'Pontuação 3.0'!G$2:H$11,2,FALSE),VLOOKUP(G3127,'Pontuação 3.0'!E$2:F$11,2,FALSE),VLOOKUP(K3127,'Pontuação 3.0'!K$2:L$11,2,FALSE),VLOOKUP(L3127,'Pontuação 3.0'!M$2:N$13,2,FALSE)),0)</f>
        <v>2252</v>
      </c>
      <c r="AD3127" s="14">
        <f t="shared" si="1"/>
        <v>225</v>
      </c>
      <c r="AE3127" s="14" t="str">
        <f t="array" ref="AE3127">IFERROR(INDEX('Pontuação 3.0'!G$13:G$191, MATCH(AD3127, 'Pontuação 3.0'!F$13:F$191, 0)), "Faixa Indefinida")</f>
        <v>B</v>
      </c>
      <c r="AF3127" s="14">
        <f t="shared" si="2"/>
        <v>0</v>
      </c>
      <c r="AG3127" s="14">
        <f t="shared" si="3"/>
        <v>1</v>
      </c>
      <c r="AH3127" s="14">
        <f t="shared" si="4"/>
        <v>0</v>
      </c>
      <c r="AI3127" s="14">
        <f t="shared" si="5"/>
        <v>0</v>
      </c>
      <c r="AJ3127" s="10"/>
    </row>
    <row r="3128" ht="15.75" customHeight="1">
      <c r="A3128" s="9">
        <v>45697.0</v>
      </c>
      <c r="B3128" s="10" t="s">
        <v>7117</v>
      </c>
      <c r="C3128" s="10" t="s">
        <v>7118</v>
      </c>
      <c r="D3128" s="15" t="s">
        <v>8821</v>
      </c>
      <c r="E3128" s="10" t="s">
        <v>8586</v>
      </c>
      <c r="F3128" s="10" t="s">
        <v>8596</v>
      </c>
      <c r="G3128" s="10" t="s">
        <v>8620</v>
      </c>
      <c r="H3128" s="10" t="s">
        <v>8589</v>
      </c>
      <c r="I3128" s="10" t="s">
        <v>8590</v>
      </c>
      <c r="J3128" s="10" t="s">
        <v>8591</v>
      </c>
      <c r="K3128" s="10" t="s">
        <v>8606</v>
      </c>
      <c r="L3128" s="10" t="s">
        <v>8592</v>
      </c>
      <c r="M3128" s="10" t="s">
        <v>8601</v>
      </c>
      <c r="N3128" s="12" t="s">
        <v>11</v>
      </c>
      <c r="O3128" s="12" t="s">
        <v>13</v>
      </c>
      <c r="P3128" s="12" t="s">
        <v>19</v>
      </c>
      <c r="Q3128" s="12" t="s">
        <v>1424</v>
      </c>
      <c r="R3128" s="12" t="s">
        <v>23</v>
      </c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3">
        <f>ROUNDUP(SUM(VLOOKUP(F3128,'Pontuação 3.0'!A$2:B$11,2,FALSE),VLOOKUP(E3128,'Pontuação 3.0'!C$2:D$11,2,FALSE),VLOOKUP(H3128,'Pontuação 3.0'!I$2:J$11,2,FALSE),VLOOKUP(J3128,'Pontuação 3.0'!G$2:H$11,2,FALSE),VLOOKUP(G3128,'Pontuação 3.0'!E$2:F$11,2,FALSE),VLOOKUP(K3128,'Pontuação 3.0'!K$2:L$11,2,FALSE),VLOOKUP(L3128,'Pontuação 3.0'!M$2:N$13,2,FALSE)),0)</f>
        <v>2349</v>
      </c>
      <c r="AD3128" s="14">
        <f t="shared" si="1"/>
        <v>235</v>
      </c>
      <c r="AE3128" s="14" t="str">
        <f t="array" ref="AE3128">IFERROR(INDEX('Pontuação 3.0'!G$13:G$191, MATCH(AD3128, 'Pontuação 3.0'!F$13:F$191, 0)), "Faixa Indefinida")</f>
        <v>B</v>
      </c>
      <c r="AF3128" s="14">
        <f t="shared" si="2"/>
        <v>0</v>
      </c>
      <c r="AG3128" s="14">
        <f t="shared" si="3"/>
        <v>1</v>
      </c>
      <c r="AH3128" s="14">
        <f t="shared" si="4"/>
        <v>0</v>
      </c>
      <c r="AI3128" s="14">
        <f t="shared" si="5"/>
        <v>0</v>
      </c>
      <c r="AJ3128" s="10"/>
    </row>
    <row r="3129" ht="15.75" customHeight="1">
      <c r="A3129" s="9">
        <v>45697.0</v>
      </c>
      <c r="B3129" s="10" t="s">
        <v>7120</v>
      </c>
      <c r="C3129" s="10" t="s">
        <v>7121</v>
      </c>
      <c r="D3129" s="11">
        <v>4.4998171682E10</v>
      </c>
      <c r="E3129" s="10" t="s">
        <v>8586</v>
      </c>
      <c r="F3129" s="10" t="s">
        <v>8596</v>
      </c>
      <c r="G3129" s="10" t="s">
        <v>8588</v>
      </c>
      <c r="H3129" s="10" t="s">
        <v>8605</v>
      </c>
      <c r="I3129" s="10" t="s">
        <v>8590</v>
      </c>
      <c r="J3129" s="10" t="s">
        <v>8599</v>
      </c>
      <c r="K3129" s="10" t="s">
        <v>8606</v>
      </c>
      <c r="L3129" s="10" t="s">
        <v>8629</v>
      </c>
      <c r="M3129" s="10" t="s">
        <v>8625</v>
      </c>
      <c r="N3129" s="12" t="s">
        <v>11</v>
      </c>
      <c r="O3129" s="12" t="s">
        <v>13</v>
      </c>
      <c r="P3129" s="12" t="s">
        <v>102</v>
      </c>
      <c r="Q3129" s="12" t="s">
        <v>45</v>
      </c>
      <c r="R3129" s="12" t="s">
        <v>14</v>
      </c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3">
        <f>ROUNDUP(SUM(VLOOKUP(F3129,'Pontuação 3.0'!A$2:B$11,2,FALSE),VLOOKUP(E3129,'Pontuação 3.0'!C$2:D$11,2,FALSE),VLOOKUP(H3129,'Pontuação 3.0'!I$2:J$11,2,FALSE),VLOOKUP(J3129,'Pontuação 3.0'!G$2:H$11,2,FALSE),VLOOKUP(G3129,'Pontuação 3.0'!E$2:F$11,2,FALSE),VLOOKUP(K3129,'Pontuação 3.0'!K$2:L$11,2,FALSE),VLOOKUP(L3129,'Pontuação 3.0'!M$2:N$13,2,FALSE)),0)</f>
        <v>2164</v>
      </c>
      <c r="AD3129" s="14">
        <f t="shared" si="1"/>
        <v>216</v>
      </c>
      <c r="AE3129" s="14" t="str">
        <f t="array" ref="AE3129">IFERROR(INDEX('Pontuação 3.0'!G$13:G$191, MATCH(AD3129, 'Pontuação 3.0'!F$13:F$191, 0)), "Faixa Indefinida")</f>
        <v>B</v>
      </c>
      <c r="AF3129" s="14">
        <f t="shared" si="2"/>
        <v>0</v>
      </c>
      <c r="AG3129" s="14">
        <f t="shared" si="3"/>
        <v>1</v>
      </c>
      <c r="AH3129" s="14">
        <f t="shared" si="4"/>
        <v>0</v>
      </c>
      <c r="AI3129" s="14">
        <f t="shared" si="5"/>
        <v>0</v>
      </c>
      <c r="AJ3129" s="10"/>
    </row>
    <row r="3130" ht="15.75" customHeight="1">
      <c r="A3130" s="9">
        <v>45697.0</v>
      </c>
      <c r="B3130" s="10" t="s">
        <v>7124</v>
      </c>
      <c r="C3130" s="10" t="s">
        <v>7125</v>
      </c>
      <c r="D3130" s="11">
        <v>6.1995348632E10</v>
      </c>
      <c r="E3130" s="10" t="s">
        <v>8622</v>
      </c>
      <c r="F3130" s="10" t="s">
        <v>8596</v>
      </c>
      <c r="G3130" s="10" t="s">
        <v>8588</v>
      </c>
      <c r="H3130" s="10" t="s">
        <v>8605</v>
      </c>
      <c r="I3130" s="10" t="s">
        <v>8614</v>
      </c>
      <c r="J3130" s="10" t="s">
        <v>8599</v>
      </c>
      <c r="K3130" s="10" t="s">
        <v>8590</v>
      </c>
      <c r="L3130" s="10" t="s">
        <v>8592</v>
      </c>
      <c r="M3130" s="10" t="s">
        <v>8601</v>
      </c>
      <c r="N3130" s="12" t="s">
        <v>11</v>
      </c>
      <c r="O3130" s="12" t="s">
        <v>13</v>
      </c>
      <c r="P3130" s="12" t="s">
        <v>22</v>
      </c>
      <c r="Q3130" s="12" t="s">
        <v>31</v>
      </c>
      <c r="R3130" s="12" t="s">
        <v>14</v>
      </c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3">
        <f>ROUNDUP(SUM(VLOOKUP(F3130,'Pontuação 3.0'!A$2:B$11,2,FALSE),VLOOKUP(E3130,'Pontuação 3.0'!C$2:D$11,2,FALSE),VLOOKUP(H3130,'Pontuação 3.0'!I$2:J$11,2,FALSE),VLOOKUP(J3130,'Pontuação 3.0'!G$2:H$11,2,FALSE),VLOOKUP(G3130,'Pontuação 3.0'!E$2:F$11,2,FALSE),VLOOKUP(K3130,'Pontuação 3.0'!K$2:L$11,2,FALSE),VLOOKUP(L3130,'Pontuação 3.0'!M$2:N$13,2,FALSE)),0)</f>
        <v>1895</v>
      </c>
      <c r="AD3130" s="14">
        <f t="shared" si="1"/>
        <v>190</v>
      </c>
      <c r="AE3130" s="14" t="str">
        <f t="array" ref="AE3130">IFERROR(INDEX('Pontuação 3.0'!G$13:G$191, MATCH(AD3130, 'Pontuação 3.0'!F$13:F$191, 0)), "Faixa Indefinida")</f>
        <v>D</v>
      </c>
      <c r="AF3130" s="14">
        <f t="shared" si="2"/>
        <v>0</v>
      </c>
      <c r="AG3130" s="14">
        <f t="shared" si="3"/>
        <v>0</v>
      </c>
      <c r="AH3130" s="14">
        <f t="shared" si="4"/>
        <v>0</v>
      </c>
      <c r="AI3130" s="14">
        <f t="shared" si="5"/>
        <v>1</v>
      </c>
      <c r="AJ3130" s="10"/>
    </row>
    <row r="3131" ht="15.75" customHeight="1">
      <c r="A3131" s="9">
        <v>45697.0</v>
      </c>
      <c r="B3131" s="10" t="s">
        <v>7122</v>
      </c>
      <c r="C3131" s="10" t="s">
        <v>7123</v>
      </c>
      <c r="D3131" s="11">
        <v>1.3982263503E10</v>
      </c>
      <c r="E3131" s="10" t="s">
        <v>8622</v>
      </c>
      <c r="F3131" s="10" t="s">
        <v>8610</v>
      </c>
      <c r="G3131" s="10" t="s">
        <v>8628</v>
      </c>
      <c r="H3131" s="10" t="s">
        <v>8626</v>
      </c>
      <c r="I3131" s="10" t="s">
        <v>8614</v>
      </c>
      <c r="J3131" s="10" t="s">
        <v>8591</v>
      </c>
      <c r="K3131" s="10" t="s">
        <v>8606</v>
      </c>
      <c r="L3131" s="10" t="s">
        <v>8615</v>
      </c>
      <c r="M3131" s="10" t="s">
        <v>8621</v>
      </c>
      <c r="N3131" s="12" t="s">
        <v>11</v>
      </c>
      <c r="O3131" s="12" t="s">
        <v>13</v>
      </c>
      <c r="P3131" s="12" t="s">
        <v>77</v>
      </c>
      <c r="Q3131" s="12" t="s">
        <v>45</v>
      </c>
      <c r="R3131" s="12" t="s">
        <v>14</v>
      </c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3">
        <f>ROUNDUP(SUM(VLOOKUP(F3131,'Pontuação 3.0'!A$2:B$11,2,FALSE),VLOOKUP(E3131,'Pontuação 3.0'!C$2:D$11,2,FALSE),VLOOKUP(H3131,'Pontuação 3.0'!I$2:J$11,2,FALSE),VLOOKUP(J3131,'Pontuação 3.0'!G$2:H$11,2,FALSE),VLOOKUP(G3131,'Pontuação 3.0'!E$2:F$11,2,FALSE),VLOOKUP(K3131,'Pontuação 3.0'!K$2:L$11,2,FALSE),VLOOKUP(L3131,'Pontuação 3.0'!M$2:N$13,2,FALSE)),0)</f>
        <v>2071</v>
      </c>
      <c r="AD3131" s="14">
        <f t="shared" si="1"/>
        <v>207</v>
      </c>
      <c r="AE3131" s="14" t="str">
        <f t="array" ref="AE3131">IFERROR(INDEX('Pontuação 3.0'!G$13:G$191, MATCH(AD3131, 'Pontuação 3.0'!F$13:F$191, 0)), "Faixa Indefinida")</f>
        <v>C</v>
      </c>
      <c r="AF3131" s="14">
        <f t="shared" si="2"/>
        <v>0</v>
      </c>
      <c r="AG3131" s="14">
        <f t="shared" si="3"/>
        <v>0</v>
      </c>
      <c r="AH3131" s="14">
        <f t="shared" si="4"/>
        <v>1</v>
      </c>
      <c r="AI3131" s="14">
        <f t="shared" si="5"/>
        <v>0</v>
      </c>
      <c r="AJ3131" s="10"/>
    </row>
    <row r="3132" ht="15.75" customHeight="1">
      <c r="A3132" s="9">
        <v>45697.0</v>
      </c>
      <c r="B3132" s="10" t="s">
        <v>7131</v>
      </c>
      <c r="C3132" s="10" t="s">
        <v>7132</v>
      </c>
      <c r="D3132" s="11">
        <v>8.5991305692E10</v>
      </c>
      <c r="E3132" s="10" t="s">
        <v>8622</v>
      </c>
      <c r="F3132" s="10" t="s">
        <v>8587</v>
      </c>
      <c r="G3132" s="10" t="s">
        <v>8616</v>
      </c>
      <c r="H3132" s="10" t="s">
        <v>8626</v>
      </c>
      <c r="I3132" s="10" t="s">
        <v>8614</v>
      </c>
      <c r="J3132" s="10" t="s">
        <v>8617</v>
      </c>
      <c r="K3132" s="10" t="s">
        <v>8590</v>
      </c>
      <c r="L3132" s="10" t="s">
        <v>8615</v>
      </c>
      <c r="M3132" s="10" t="s">
        <v>8601</v>
      </c>
      <c r="N3132" s="12" t="s">
        <v>11</v>
      </c>
      <c r="O3132" s="12" t="s">
        <v>13</v>
      </c>
      <c r="P3132" s="12" t="s">
        <v>19</v>
      </c>
      <c r="Q3132" s="12" t="s">
        <v>15</v>
      </c>
      <c r="R3132" s="12" t="s">
        <v>14</v>
      </c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3">
        <f>ROUNDUP(SUM(VLOOKUP(F3132,'Pontuação 3.0'!A$2:B$11,2,FALSE),VLOOKUP(E3132,'Pontuação 3.0'!C$2:D$11,2,FALSE),VLOOKUP(H3132,'Pontuação 3.0'!I$2:J$11,2,FALSE),VLOOKUP(J3132,'Pontuação 3.0'!G$2:H$11,2,FALSE),VLOOKUP(G3132,'Pontuação 3.0'!E$2:F$11,2,FALSE),VLOOKUP(K3132,'Pontuação 3.0'!K$2:L$11,2,FALSE),VLOOKUP(L3132,'Pontuação 3.0'!M$2:N$13,2,FALSE)),0)</f>
        <v>2399</v>
      </c>
      <c r="AD3132" s="14">
        <f t="shared" si="1"/>
        <v>240</v>
      </c>
      <c r="AE3132" s="14" t="str">
        <f t="array" ref="AE3132">IFERROR(INDEX('Pontuação 3.0'!G$13:G$191, MATCH(AD3132, 'Pontuação 3.0'!F$13:F$191, 0)), "Faixa Indefinida")</f>
        <v>A</v>
      </c>
      <c r="AF3132" s="14">
        <f t="shared" si="2"/>
        <v>1</v>
      </c>
      <c r="AG3132" s="14">
        <f t="shared" si="3"/>
        <v>0</v>
      </c>
      <c r="AH3132" s="14">
        <f t="shared" si="4"/>
        <v>0</v>
      </c>
      <c r="AI3132" s="14">
        <f t="shared" si="5"/>
        <v>0</v>
      </c>
      <c r="AJ3132" s="10"/>
    </row>
    <row r="3133" ht="15.75" customHeight="1">
      <c r="A3133" s="9">
        <v>45697.0</v>
      </c>
      <c r="B3133" s="10" t="s">
        <v>959</v>
      </c>
      <c r="C3133" s="10" t="s">
        <v>7130</v>
      </c>
      <c r="D3133" s="11">
        <v>1.2981984048E10</v>
      </c>
      <c r="E3133" s="10" t="s">
        <v>8622</v>
      </c>
      <c r="F3133" s="10" t="s">
        <v>8610</v>
      </c>
      <c r="G3133" s="10" t="s">
        <v>8588</v>
      </c>
      <c r="H3133" s="10" t="s">
        <v>8598</v>
      </c>
      <c r="I3133" s="10" t="s">
        <v>8590</v>
      </c>
      <c r="J3133" s="10" t="s">
        <v>8599</v>
      </c>
      <c r="K3133" s="10" t="s">
        <v>8590</v>
      </c>
      <c r="L3133" s="10" t="s">
        <v>8615</v>
      </c>
      <c r="M3133" s="10" t="s">
        <v>8593</v>
      </c>
      <c r="N3133" s="12" t="s">
        <v>11</v>
      </c>
      <c r="O3133" s="12" t="s">
        <v>13</v>
      </c>
      <c r="P3133" s="12" t="s">
        <v>22</v>
      </c>
      <c r="Q3133" s="12" t="s">
        <v>15</v>
      </c>
      <c r="R3133" s="12" t="s">
        <v>14</v>
      </c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3">
        <f>ROUNDUP(SUM(VLOOKUP(F3133,'Pontuação 3.0'!A$2:B$11,2,FALSE),VLOOKUP(E3133,'Pontuação 3.0'!C$2:D$11,2,FALSE),VLOOKUP(H3133,'Pontuação 3.0'!I$2:J$11,2,FALSE),VLOOKUP(J3133,'Pontuação 3.0'!G$2:H$11,2,FALSE),VLOOKUP(G3133,'Pontuação 3.0'!E$2:F$11,2,FALSE),VLOOKUP(K3133,'Pontuação 3.0'!K$2:L$11,2,FALSE),VLOOKUP(L3133,'Pontuação 3.0'!M$2:N$13,2,FALSE)),0)</f>
        <v>1956</v>
      </c>
      <c r="AD3133" s="14">
        <f t="shared" si="1"/>
        <v>196</v>
      </c>
      <c r="AE3133" s="14" t="str">
        <f t="array" ref="AE3133">IFERROR(INDEX('Pontuação 3.0'!G$13:G$191, MATCH(AD3133, 'Pontuação 3.0'!F$13:F$191, 0)), "Faixa Indefinida")</f>
        <v>C</v>
      </c>
      <c r="AF3133" s="14">
        <f t="shared" si="2"/>
        <v>0</v>
      </c>
      <c r="AG3133" s="14">
        <f t="shared" si="3"/>
        <v>0</v>
      </c>
      <c r="AH3133" s="14">
        <f t="shared" si="4"/>
        <v>1</v>
      </c>
      <c r="AI3133" s="14">
        <f t="shared" si="5"/>
        <v>0</v>
      </c>
      <c r="AJ3133" s="10"/>
    </row>
    <row r="3134" ht="15.75" customHeight="1">
      <c r="A3134" s="9">
        <v>45697.0</v>
      </c>
      <c r="B3134" s="10" t="s">
        <v>7126</v>
      </c>
      <c r="C3134" s="10" t="s">
        <v>7127</v>
      </c>
      <c r="D3134" s="11">
        <v>5.4996114661E10</v>
      </c>
      <c r="E3134" s="10" t="s">
        <v>8622</v>
      </c>
      <c r="F3134" s="10" t="s">
        <v>8596</v>
      </c>
      <c r="G3134" s="10" t="s">
        <v>8628</v>
      </c>
      <c r="H3134" s="10" t="s">
        <v>8626</v>
      </c>
      <c r="I3134" s="10" t="s">
        <v>8590</v>
      </c>
      <c r="J3134" s="10" t="s">
        <v>8591</v>
      </c>
      <c r="K3134" s="10" t="s">
        <v>8590</v>
      </c>
      <c r="L3134" s="10" t="s">
        <v>8615</v>
      </c>
      <c r="M3134" s="10" t="s">
        <v>8601</v>
      </c>
      <c r="N3134" s="12" t="s">
        <v>11</v>
      </c>
      <c r="O3134" s="12" t="s">
        <v>13</v>
      </c>
      <c r="P3134" s="12" t="s">
        <v>39</v>
      </c>
      <c r="Q3134" s="12" t="s">
        <v>15</v>
      </c>
      <c r="R3134" s="12" t="s">
        <v>14</v>
      </c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3">
        <f>ROUNDUP(SUM(VLOOKUP(F3134,'Pontuação 3.0'!A$2:B$11,2,FALSE),VLOOKUP(E3134,'Pontuação 3.0'!C$2:D$11,2,FALSE),VLOOKUP(H3134,'Pontuação 3.0'!I$2:J$11,2,FALSE),VLOOKUP(J3134,'Pontuação 3.0'!G$2:H$11,2,FALSE),VLOOKUP(G3134,'Pontuação 3.0'!E$2:F$11,2,FALSE),VLOOKUP(K3134,'Pontuação 3.0'!K$2:L$11,2,FALSE),VLOOKUP(L3134,'Pontuação 3.0'!M$2:N$13,2,FALSE)),0)</f>
        <v>1899</v>
      </c>
      <c r="AD3134" s="14">
        <f t="shared" si="1"/>
        <v>190</v>
      </c>
      <c r="AE3134" s="14" t="str">
        <f t="array" ref="AE3134">IFERROR(INDEX('Pontuação 3.0'!G$13:G$191, MATCH(AD3134, 'Pontuação 3.0'!F$13:F$191, 0)), "Faixa Indefinida")</f>
        <v>D</v>
      </c>
      <c r="AF3134" s="14">
        <f t="shared" si="2"/>
        <v>0</v>
      </c>
      <c r="AG3134" s="14">
        <f t="shared" si="3"/>
        <v>0</v>
      </c>
      <c r="AH3134" s="14">
        <f t="shared" si="4"/>
        <v>0</v>
      </c>
      <c r="AI3134" s="14">
        <f t="shared" si="5"/>
        <v>1</v>
      </c>
      <c r="AJ3134" s="10"/>
    </row>
    <row r="3135" ht="15.75" customHeight="1">
      <c r="A3135" s="9">
        <v>45697.0</v>
      </c>
      <c r="B3135" s="10" t="s">
        <v>7128</v>
      </c>
      <c r="C3135" s="10" t="s">
        <v>7129</v>
      </c>
      <c r="D3135" s="11">
        <v>8.1997013357E10</v>
      </c>
      <c r="E3135" s="10" t="s">
        <v>8586</v>
      </c>
      <c r="F3135" s="10" t="s">
        <v>8631</v>
      </c>
      <c r="G3135" s="10" t="s">
        <v>8616</v>
      </c>
      <c r="H3135" s="10" t="s">
        <v>8626</v>
      </c>
      <c r="I3135" s="10" t="s">
        <v>8590</v>
      </c>
      <c r="J3135" s="10" t="s">
        <v>8624</v>
      </c>
      <c r="K3135" s="10" t="s">
        <v>8606</v>
      </c>
      <c r="L3135" s="10" t="s">
        <v>8600</v>
      </c>
      <c r="M3135" s="10" t="s">
        <v>8601</v>
      </c>
      <c r="N3135" s="12" t="s">
        <v>11</v>
      </c>
      <c r="O3135" s="12" t="s">
        <v>13</v>
      </c>
      <c r="P3135" s="12" t="s">
        <v>22</v>
      </c>
      <c r="Q3135" s="12" t="s">
        <v>15</v>
      </c>
      <c r="R3135" s="12" t="s">
        <v>14</v>
      </c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3">
        <f>ROUNDUP(SUM(VLOOKUP(F3135,'Pontuação 3.0'!A$2:B$11,2,FALSE),VLOOKUP(E3135,'Pontuação 3.0'!C$2:D$11,2,FALSE),VLOOKUP(H3135,'Pontuação 3.0'!I$2:J$11,2,FALSE),VLOOKUP(J3135,'Pontuação 3.0'!G$2:H$11,2,FALSE),VLOOKUP(G3135,'Pontuação 3.0'!E$2:F$11,2,FALSE),VLOOKUP(K3135,'Pontuação 3.0'!K$2:L$11,2,FALSE),VLOOKUP(L3135,'Pontuação 3.0'!M$2:N$13,2,FALSE)),0)</f>
        <v>2531</v>
      </c>
      <c r="AD3135" s="14">
        <f t="shared" si="1"/>
        <v>253</v>
      </c>
      <c r="AE3135" s="14" t="str">
        <f t="array" ref="AE3135">IFERROR(INDEX('Pontuação 3.0'!G$13:G$191, MATCH(AD3135, 'Pontuação 3.0'!F$13:F$191, 0)), "Faixa Indefinida")</f>
        <v>A</v>
      </c>
      <c r="AF3135" s="14">
        <f t="shared" si="2"/>
        <v>1</v>
      </c>
      <c r="AG3135" s="14">
        <f t="shared" si="3"/>
        <v>0</v>
      </c>
      <c r="AH3135" s="14">
        <f t="shared" si="4"/>
        <v>0</v>
      </c>
      <c r="AI3135" s="14">
        <f t="shared" si="5"/>
        <v>0</v>
      </c>
      <c r="AJ3135" s="10"/>
    </row>
    <row r="3136" ht="15.75" customHeight="1">
      <c r="A3136" s="9">
        <v>45697.0</v>
      </c>
      <c r="B3136" s="10" t="s">
        <v>7133</v>
      </c>
      <c r="C3136" s="10" t="s">
        <v>7134</v>
      </c>
      <c r="D3136" s="11">
        <v>1.1996285473E10</v>
      </c>
      <c r="E3136" s="10" t="s">
        <v>8586</v>
      </c>
      <c r="F3136" s="10" t="s">
        <v>8610</v>
      </c>
      <c r="G3136" s="10" t="s">
        <v>8588</v>
      </c>
      <c r="H3136" s="10" t="s">
        <v>8605</v>
      </c>
      <c r="I3136" s="10" t="s">
        <v>8590</v>
      </c>
      <c r="J3136" s="10" t="s">
        <v>8599</v>
      </c>
      <c r="K3136" s="10" t="s">
        <v>8590</v>
      </c>
      <c r="L3136" s="10" t="s">
        <v>8607</v>
      </c>
      <c r="M3136" s="10" t="s">
        <v>8611</v>
      </c>
      <c r="N3136" s="12" t="s">
        <v>11</v>
      </c>
      <c r="O3136" s="12" t="s">
        <v>13</v>
      </c>
      <c r="P3136" s="12" t="s">
        <v>12</v>
      </c>
      <c r="Q3136" s="12" t="s">
        <v>4391</v>
      </c>
      <c r="R3136" s="12" t="s">
        <v>23</v>
      </c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3">
        <f>ROUNDUP(SUM(VLOOKUP(F3136,'Pontuação 3.0'!A$2:B$11,2,FALSE),VLOOKUP(E3136,'Pontuação 3.0'!C$2:D$11,2,FALSE),VLOOKUP(H3136,'Pontuação 3.0'!I$2:J$11,2,FALSE),VLOOKUP(J3136,'Pontuação 3.0'!G$2:H$11,2,FALSE),VLOOKUP(G3136,'Pontuação 3.0'!E$2:F$11,2,FALSE),VLOOKUP(K3136,'Pontuação 3.0'!K$2:L$11,2,FALSE),VLOOKUP(L3136,'Pontuação 3.0'!M$2:N$13,2,FALSE)),0)</f>
        <v>1806</v>
      </c>
      <c r="AD3136" s="14">
        <f t="shared" si="1"/>
        <v>181</v>
      </c>
      <c r="AE3136" s="14" t="str">
        <f t="array" ref="AE3136">IFERROR(INDEX('Pontuação 3.0'!G$13:G$191, MATCH(AD3136, 'Pontuação 3.0'!F$13:F$191, 0)), "Faixa Indefinida")</f>
        <v>D</v>
      </c>
      <c r="AF3136" s="14">
        <f t="shared" si="2"/>
        <v>0</v>
      </c>
      <c r="AG3136" s="14">
        <f t="shared" si="3"/>
        <v>0</v>
      </c>
      <c r="AH3136" s="14">
        <f t="shared" si="4"/>
        <v>0</v>
      </c>
      <c r="AI3136" s="14">
        <f t="shared" si="5"/>
        <v>1</v>
      </c>
      <c r="AJ3136" s="10"/>
    </row>
    <row r="3137" ht="15.75" customHeight="1">
      <c r="A3137" s="9">
        <v>45697.0</v>
      </c>
      <c r="B3137" s="10" t="s">
        <v>7135</v>
      </c>
      <c r="C3137" s="10" t="s">
        <v>7136</v>
      </c>
      <c r="D3137" s="11">
        <v>5.3984750603E10</v>
      </c>
      <c r="E3137" s="10" t="s">
        <v>8622</v>
      </c>
      <c r="F3137" s="10" t="s">
        <v>8587</v>
      </c>
      <c r="G3137" s="10" t="s">
        <v>8588</v>
      </c>
      <c r="H3137" s="10" t="s">
        <v>8598</v>
      </c>
      <c r="I3137" s="10" t="s">
        <v>8614</v>
      </c>
      <c r="J3137" s="10" t="s">
        <v>8591</v>
      </c>
      <c r="K3137" s="10" t="s">
        <v>8590</v>
      </c>
      <c r="L3137" s="10" t="s">
        <v>8615</v>
      </c>
      <c r="M3137" s="10" t="s">
        <v>8601</v>
      </c>
      <c r="N3137" s="12" t="s">
        <v>11</v>
      </c>
      <c r="O3137" s="12" t="s">
        <v>13</v>
      </c>
      <c r="P3137" s="12" t="s">
        <v>102</v>
      </c>
      <c r="Q3137" s="12" t="s">
        <v>34</v>
      </c>
      <c r="R3137" s="12" t="s">
        <v>14</v>
      </c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3">
        <f>ROUNDUP(SUM(VLOOKUP(F3137,'Pontuação 3.0'!A$2:B$11,2,FALSE),VLOOKUP(E3137,'Pontuação 3.0'!C$2:D$11,2,FALSE),VLOOKUP(H3137,'Pontuação 3.0'!I$2:J$11,2,FALSE),VLOOKUP(J3137,'Pontuação 3.0'!G$2:H$11,2,FALSE),VLOOKUP(G3137,'Pontuação 3.0'!E$2:F$11,2,FALSE),VLOOKUP(K3137,'Pontuação 3.0'!K$2:L$11,2,FALSE),VLOOKUP(L3137,'Pontuação 3.0'!M$2:N$13,2,FALSE)),0)</f>
        <v>2330</v>
      </c>
      <c r="AD3137" s="14">
        <f t="shared" si="1"/>
        <v>233</v>
      </c>
      <c r="AE3137" s="14" t="str">
        <f t="array" ref="AE3137">IFERROR(INDEX('Pontuação 3.0'!G$13:G$191, MATCH(AD3137, 'Pontuação 3.0'!F$13:F$191, 0)), "Faixa Indefinida")</f>
        <v>B</v>
      </c>
      <c r="AF3137" s="14">
        <f t="shared" si="2"/>
        <v>0</v>
      </c>
      <c r="AG3137" s="14">
        <f t="shared" si="3"/>
        <v>1</v>
      </c>
      <c r="AH3137" s="14">
        <f t="shared" si="4"/>
        <v>0</v>
      </c>
      <c r="AI3137" s="14">
        <f t="shared" si="5"/>
        <v>0</v>
      </c>
      <c r="AJ3137" s="10"/>
    </row>
    <row r="3138" ht="15.75" customHeight="1">
      <c r="A3138" s="9">
        <v>45697.0</v>
      </c>
      <c r="B3138" s="10" t="s">
        <v>7139</v>
      </c>
      <c r="C3138" s="10" t="s">
        <v>7140</v>
      </c>
      <c r="D3138" s="11">
        <v>3.1999686138E10</v>
      </c>
      <c r="E3138" s="10" t="s">
        <v>8586</v>
      </c>
      <c r="F3138" s="10" t="s">
        <v>8587</v>
      </c>
      <c r="G3138" s="10" t="s">
        <v>8588</v>
      </c>
      <c r="H3138" s="10" t="s">
        <v>8589</v>
      </c>
      <c r="I3138" s="10" t="s">
        <v>8590</v>
      </c>
      <c r="J3138" s="10" t="s">
        <v>8591</v>
      </c>
      <c r="K3138" s="10" t="s">
        <v>8590</v>
      </c>
      <c r="L3138" s="10" t="s">
        <v>8600</v>
      </c>
      <c r="M3138" s="10" t="s">
        <v>8601</v>
      </c>
      <c r="N3138" s="12" t="s">
        <v>11</v>
      </c>
      <c r="O3138" s="12" t="s">
        <v>13</v>
      </c>
      <c r="P3138" s="12" t="s">
        <v>114</v>
      </c>
      <c r="Q3138" s="12" t="s">
        <v>45</v>
      </c>
      <c r="R3138" s="12" t="s">
        <v>14</v>
      </c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3">
        <f>ROUNDUP(SUM(VLOOKUP(F3138,'Pontuação 3.0'!A$2:B$11,2,FALSE),VLOOKUP(E3138,'Pontuação 3.0'!C$2:D$11,2,FALSE),VLOOKUP(H3138,'Pontuação 3.0'!I$2:J$11,2,FALSE),VLOOKUP(J3138,'Pontuação 3.0'!G$2:H$11,2,FALSE),VLOOKUP(G3138,'Pontuação 3.0'!E$2:F$11,2,FALSE),VLOOKUP(K3138,'Pontuação 3.0'!K$2:L$11,2,FALSE),VLOOKUP(L3138,'Pontuação 3.0'!M$2:N$13,2,FALSE)),0)</f>
        <v>2555</v>
      </c>
      <c r="AD3138" s="14">
        <f t="shared" si="1"/>
        <v>256</v>
      </c>
      <c r="AE3138" s="14" t="str">
        <f t="array" ref="AE3138">IFERROR(INDEX('Pontuação 3.0'!G$13:G$191, MATCH(AD3138, 'Pontuação 3.0'!F$13:F$191, 0)), "Faixa Indefinida")</f>
        <v>A</v>
      </c>
      <c r="AF3138" s="14">
        <f t="shared" si="2"/>
        <v>1</v>
      </c>
      <c r="AG3138" s="14">
        <f t="shared" si="3"/>
        <v>0</v>
      </c>
      <c r="AH3138" s="14">
        <f t="shared" si="4"/>
        <v>0</v>
      </c>
      <c r="AI3138" s="14">
        <f t="shared" si="5"/>
        <v>0</v>
      </c>
      <c r="AJ3138" s="10"/>
    </row>
    <row r="3139" ht="15.75" customHeight="1">
      <c r="A3139" s="9">
        <v>45697.0</v>
      </c>
      <c r="B3139" s="10" t="s">
        <v>7141</v>
      </c>
      <c r="C3139" s="10" t="s">
        <v>7142</v>
      </c>
      <c r="D3139" s="11">
        <v>8.5997116603E10</v>
      </c>
      <c r="E3139" s="10" t="s">
        <v>8586</v>
      </c>
      <c r="F3139" s="10" t="s">
        <v>8587</v>
      </c>
      <c r="G3139" s="10" t="s">
        <v>8628</v>
      </c>
      <c r="H3139" s="10" t="s">
        <v>8626</v>
      </c>
      <c r="I3139" s="10" t="s">
        <v>8590</v>
      </c>
      <c r="J3139" s="10" t="s">
        <v>8591</v>
      </c>
      <c r="K3139" s="10" t="s">
        <v>8590</v>
      </c>
      <c r="L3139" s="10" t="s">
        <v>8592</v>
      </c>
      <c r="M3139" s="10" t="s">
        <v>8601</v>
      </c>
      <c r="N3139" s="12" t="s">
        <v>11</v>
      </c>
      <c r="O3139" s="12" t="s">
        <v>13</v>
      </c>
      <c r="P3139" s="12" t="s">
        <v>22</v>
      </c>
      <c r="Q3139" s="12" t="s">
        <v>15</v>
      </c>
      <c r="R3139" s="12" t="s">
        <v>14</v>
      </c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3">
        <f>ROUNDUP(SUM(VLOOKUP(F3139,'Pontuação 3.0'!A$2:B$11,2,FALSE),VLOOKUP(E3139,'Pontuação 3.0'!C$2:D$11,2,FALSE),VLOOKUP(H3139,'Pontuação 3.0'!I$2:J$11,2,FALSE),VLOOKUP(J3139,'Pontuação 3.0'!G$2:H$11,2,FALSE),VLOOKUP(G3139,'Pontuação 3.0'!E$2:F$11,2,FALSE),VLOOKUP(K3139,'Pontuação 3.0'!K$2:L$11,2,FALSE),VLOOKUP(L3139,'Pontuação 3.0'!M$2:N$13,2,FALSE)),0)</f>
        <v>1976</v>
      </c>
      <c r="AD3139" s="14">
        <f t="shared" si="1"/>
        <v>198</v>
      </c>
      <c r="AE3139" s="14" t="str">
        <f t="array" ref="AE3139">IFERROR(INDEX('Pontuação 3.0'!G$13:G$191, MATCH(AD3139, 'Pontuação 3.0'!F$13:F$191, 0)), "Faixa Indefinida")</f>
        <v>C</v>
      </c>
      <c r="AF3139" s="14">
        <f t="shared" si="2"/>
        <v>0</v>
      </c>
      <c r="AG3139" s="14">
        <f t="shared" si="3"/>
        <v>0</v>
      </c>
      <c r="AH3139" s="14">
        <f t="shared" si="4"/>
        <v>1</v>
      </c>
      <c r="AI3139" s="14">
        <f t="shared" si="5"/>
        <v>0</v>
      </c>
      <c r="AJ3139" s="10"/>
    </row>
    <row r="3140" ht="15.75" customHeight="1">
      <c r="A3140" s="9">
        <v>45697.0</v>
      </c>
      <c r="B3140" s="10" t="s">
        <v>148</v>
      </c>
      <c r="C3140" s="10" t="s">
        <v>7143</v>
      </c>
      <c r="D3140" s="10" t="s">
        <v>7144</v>
      </c>
      <c r="E3140" s="10" t="s">
        <v>8586</v>
      </c>
      <c r="F3140" s="10" t="s">
        <v>8596</v>
      </c>
      <c r="G3140" s="10" t="s">
        <v>8588</v>
      </c>
      <c r="H3140" s="10" t="s">
        <v>8605</v>
      </c>
      <c r="I3140" s="10" t="s">
        <v>8614</v>
      </c>
      <c r="J3140" s="10" t="s">
        <v>8599</v>
      </c>
      <c r="K3140" s="10" t="s">
        <v>8590</v>
      </c>
      <c r="L3140" s="10" t="s">
        <v>8615</v>
      </c>
      <c r="M3140" s="10" t="s">
        <v>8601</v>
      </c>
      <c r="N3140" s="12" t="s">
        <v>11</v>
      </c>
      <c r="O3140" s="12" t="s">
        <v>13</v>
      </c>
      <c r="P3140" s="12" t="s">
        <v>12</v>
      </c>
      <c r="Q3140" s="12" t="s">
        <v>49</v>
      </c>
      <c r="R3140" s="12" t="s">
        <v>14</v>
      </c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3">
        <f>ROUNDUP(SUM(VLOOKUP(F3140,'Pontuação 3.0'!A$2:B$11,2,FALSE),VLOOKUP(E3140,'Pontuação 3.0'!C$2:D$11,2,FALSE),VLOOKUP(H3140,'Pontuação 3.0'!I$2:J$11,2,FALSE),VLOOKUP(J3140,'Pontuação 3.0'!G$2:H$11,2,FALSE),VLOOKUP(G3140,'Pontuação 3.0'!E$2:F$11,2,FALSE),VLOOKUP(K3140,'Pontuação 3.0'!K$2:L$11,2,FALSE),VLOOKUP(L3140,'Pontuação 3.0'!M$2:N$13,2,FALSE)),0)</f>
        <v>2011</v>
      </c>
      <c r="AD3140" s="14">
        <f t="shared" si="1"/>
        <v>201</v>
      </c>
      <c r="AE3140" s="14" t="str">
        <f t="array" ref="AE3140">IFERROR(INDEX('Pontuação 3.0'!G$13:G$191, MATCH(AD3140, 'Pontuação 3.0'!F$13:F$191, 0)), "Faixa Indefinida")</f>
        <v>C</v>
      </c>
      <c r="AF3140" s="14">
        <f t="shared" si="2"/>
        <v>0</v>
      </c>
      <c r="AG3140" s="14">
        <f t="shared" si="3"/>
        <v>0</v>
      </c>
      <c r="AH3140" s="14">
        <f t="shared" si="4"/>
        <v>1</v>
      </c>
      <c r="AI3140" s="14">
        <f t="shared" si="5"/>
        <v>0</v>
      </c>
      <c r="AJ3140" s="10"/>
    </row>
    <row r="3141" ht="15.75" customHeight="1">
      <c r="A3141" s="9">
        <v>45697.0</v>
      </c>
      <c r="B3141" s="10" t="s">
        <v>7145</v>
      </c>
      <c r="C3141" s="10" t="s">
        <v>7146</v>
      </c>
      <c r="D3141" s="11">
        <v>5.5981172098E10</v>
      </c>
      <c r="E3141" s="10" t="s">
        <v>8586</v>
      </c>
      <c r="F3141" s="10" t="s">
        <v>8640</v>
      </c>
      <c r="G3141" s="10" t="s">
        <v>8597</v>
      </c>
      <c r="H3141" s="10" t="s">
        <v>8626</v>
      </c>
      <c r="I3141" s="10" t="s">
        <v>8590</v>
      </c>
      <c r="J3141" s="10" t="s">
        <v>8617</v>
      </c>
      <c r="K3141" s="10" t="s">
        <v>8590</v>
      </c>
      <c r="L3141" s="10" t="s">
        <v>8592</v>
      </c>
      <c r="M3141" s="10" t="s">
        <v>8621</v>
      </c>
      <c r="N3141" s="12" t="s">
        <v>11</v>
      </c>
      <c r="O3141" s="12" t="s">
        <v>13</v>
      </c>
      <c r="P3141" s="12" t="s">
        <v>19</v>
      </c>
      <c r="Q3141" s="12" t="s">
        <v>40</v>
      </c>
      <c r="R3141" s="12" t="s">
        <v>23</v>
      </c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3">
        <f>ROUNDUP(SUM(VLOOKUP(F3141,'Pontuação 3.0'!A$2:B$11,2,FALSE),VLOOKUP(E3141,'Pontuação 3.0'!C$2:D$11,2,FALSE),VLOOKUP(H3141,'Pontuação 3.0'!I$2:J$11,2,FALSE),VLOOKUP(J3141,'Pontuação 3.0'!G$2:H$11,2,FALSE),VLOOKUP(G3141,'Pontuação 3.0'!E$2:F$11,2,FALSE),VLOOKUP(K3141,'Pontuação 3.0'!K$2:L$11,2,FALSE),VLOOKUP(L3141,'Pontuação 3.0'!M$2:N$13,2,FALSE)),0)</f>
        <v>1994</v>
      </c>
      <c r="AD3141" s="14">
        <f t="shared" si="1"/>
        <v>199</v>
      </c>
      <c r="AE3141" s="14" t="str">
        <f t="array" ref="AE3141">IFERROR(INDEX('Pontuação 3.0'!G$13:G$191, MATCH(AD3141, 'Pontuação 3.0'!F$13:F$191, 0)), "Faixa Indefinida")</f>
        <v>C</v>
      </c>
      <c r="AF3141" s="14">
        <f t="shared" si="2"/>
        <v>0</v>
      </c>
      <c r="AG3141" s="14">
        <f t="shared" si="3"/>
        <v>0</v>
      </c>
      <c r="AH3141" s="14">
        <f t="shared" si="4"/>
        <v>1</v>
      </c>
      <c r="AI3141" s="14">
        <f t="shared" si="5"/>
        <v>0</v>
      </c>
      <c r="AJ3141" s="10"/>
    </row>
    <row r="3142" ht="15.75" customHeight="1">
      <c r="A3142" s="9">
        <v>45697.0</v>
      </c>
      <c r="B3142" s="10" t="s">
        <v>7147</v>
      </c>
      <c r="C3142" s="10" t="s">
        <v>7148</v>
      </c>
      <c r="D3142" s="10" t="s">
        <v>7149</v>
      </c>
      <c r="E3142" s="10" t="s">
        <v>8586</v>
      </c>
      <c r="F3142" s="10" t="s">
        <v>8587</v>
      </c>
      <c r="G3142" s="10" t="s">
        <v>8588</v>
      </c>
      <c r="H3142" s="10" t="s">
        <v>8598</v>
      </c>
      <c r="I3142" s="10" t="s">
        <v>8590</v>
      </c>
      <c r="J3142" s="10" t="s">
        <v>8599</v>
      </c>
      <c r="K3142" s="10" t="s">
        <v>8590</v>
      </c>
      <c r="L3142" s="10" t="s">
        <v>8592</v>
      </c>
      <c r="M3142" s="10" t="s">
        <v>8601</v>
      </c>
      <c r="N3142" s="12" t="s">
        <v>11</v>
      </c>
      <c r="O3142" s="12" t="s">
        <v>13</v>
      </c>
      <c r="P3142" s="12" t="s">
        <v>19</v>
      </c>
      <c r="Q3142" s="12" t="s">
        <v>45</v>
      </c>
      <c r="R3142" s="12" t="s">
        <v>23</v>
      </c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3">
        <f>ROUNDUP(SUM(VLOOKUP(F3142,'Pontuação 3.0'!A$2:B$11,2,FALSE),VLOOKUP(E3142,'Pontuação 3.0'!C$2:D$11,2,FALSE),VLOOKUP(H3142,'Pontuação 3.0'!I$2:J$11,2,FALSE),VLOOKUP(J3142,'Pontuação 3.0'!G$2:H$11,2,FALSE),VLOOKUP(G3142,'Pontuação 3.0'!E$2:F$11,2,FALSE),VLOOKUP(K3142,'Pontuação 3.0'!K$2:L$11,2,FALSE),VLOOKUP(L3142,'Pontuação 3.0'!M$2:N$13,2,FALSE)),0)</f>
        <v>2122</v>
      </c>
      <c r="AD3142" s="14">
        <f t="shared" si="1"/>
        <v>212</v>
      </c>
      <c r="AE3142" s="14" t="str">
        <f t="array" ref="AE3142">IFERROR(INDEX('Pontuação 3.0'!G$13:G$191, MATCH(AD3142, 'Pontuação 3.0'!F$13:F$191, 0)), "Faixa Indefinida")</f>
        <v>C</v>
      </c>
      <c r="AF3142" s="14">
        <f t="shared" si="2"/>
        <v>0</v>
      </c>
      <c r="AG3142" s="14">
        <f t="shared" si="3"/>
        <v>0</v>
      </c>
      <c r="AH3142" s="14">
        <f t="shared" si="4"/>
        <v>1</v>
      </c>
      <c r="AI3142" s="14">
        <f t="shared" si="5"/>
        <v>0</v>
      </c>
      <c r="AJ3142" s="10"/>
    </row>
    <row r="3143" ht="15.75" customHeight="1">
      <c r="A3143" s="9">
        <v>45697.0</v>
      </c>
      <c r="B3143" s="10" t="s">
        <v>7150</v>
      </c>
      <c r="C3143" s="10" t="s">
        <v>7151</v>
      </c>
      <c r="D3143" s="11">
        <v>8.3986698559E10</v>
      </c>
      <c r="E3143" s="10" t="s">
        <v>8586</v>
      </c>
      <c r="F3143" s="10" t="s">
        <v>8596</v>
      </c>
      <c r="G3143" s="10" t="s">
        <v>8588</v>
      </c>
      <c r="H3143" s="10" t="s">
        <v>8598</v>
      </c>
      <c r="I3143" s="10" t="s">
        <v>8614</v>
      </c>
      <c r="J3143" s="10" t="s">
        <v>8599</v>
      </c>
      <c r="K3143" s="10" t="s">
        <v>8590</v>
      </c>
      <c r="L3143" s="10" t="s">
        <v>8592</v>
      </c>
      <c r="M3143" s="10" t="s">
        <v>8611</v>
      </c>
      <c r="N3143" s="12" t="s">
        <v>11</v>
      </c>
      <c r="O3143" s="12" t="s">
        <v>13</v>
      </c>
      <c r="P3143" s="12" t="s">
        <v>19</v>
      </c>
      <c r="Q3143" s="12" t="s">
        <v>15</v>
      </c>
      <c r="R3143" s="12" t="s">
        <v>23</v>
      </c>
      <c r="S3143" s="10"/>
      <c r="T3143" s="10"/>
      <c r="U3143" s="10"/>
      <c r="V3143" s="10"/>
      <c r="W3143" s="10"/>
      <c r="X3143" s="10"/>
      <c r="Y3143" s="10"/>
      <c r="Z3143" s="10"/>
      <c r="AA3143" s="10"/>
      <c r="AB3143" s="10"/>
      <c r="AC3143" s="13">
        <f>ROUNDUP(SUM(VLOOKUP(F3143,'Pontuação 3.0'!A$2:B$11,2,FALSE),VLOOKUP(E3143,'Pontuação 3.0'!C$2:D$11,2,FALSE),VLOOKUP(H3143,'Pontuação 3.0'!I$2:J$11,2,FALSE),VLOOKUP(J3143,'Pontuação 3.0'!G$2:H$11,2,FALSE),VLOOKUP(G3143,'Pontuação 3.0'!E$2:F$11,2,FALSE),VLOOKUP(K3143,'Pontuação 3.0'!K$2:L$11,2,FALSE),VLOOKUP(L3143,'Pontuação 3.0'!M$2:N$13,2,FALSE)),0)</f>
        <v>1989</v>
      </c>
      <c r="AD3143" s="14">
        <f t="shared" si="1"/>
        <v>199</v>
      </c>
      <c r="AE3143" s="14" t="str">
        <f t="array" ref="AE3143">IFERROR(INDEX('Pontuação 3.0'!G$13:G$191, MATCH(AD3143, 'Pontuação 3.0'!F$13:F$191, 0)), "Faixa Indefinida")</f>
        <v>C</v>
      </c>
      <c r="AF3143" s="14">
        <f t="shared" si="2"/>
        <v>0</v>
      </c>
      <c r="AG3143" s="14">
        <f t="shared" si="3"/>
        <v>0</v>
      </c>
      <c r="AH3143" s="14">
        <f t="shared" si="4"/>
        <v>1</v>
      </c>
      <c r="AI3143" s="14">
        <f t="shared" si="5"/>
        <v>0</v>
      </c>
      <c r="AJ3143" s="10"/>
    </row>
    <row r="3144" ht="15.75" customHeight="1">
      <c r="A3144" s="9">
        <v>45697.0</v>
      </c>
      <c r="B3144" s="10" t="s">
        <v>7152</v>
      </c>
      <c r="C3144" s="10" t="s">
        <v>7153</v>
      </c>
      <c r="D3144" s="11">
        <v>9.3991343211E10</v>
      </c>
      <c r="E3144" s="10" t="s">
        <v>8586</v>
      </c>
      <c r="F3144" s="10" t="s">
        <v>8596</v>
      </c>
      <c r="G3144" s="10" t="s">
        <v>8620</v>
      </c>
      <c r="H3144" s="10" t="s">
        <v>8598</v>
      </c>
      <c r="I3144" s="10" t="s">
        <v>8590</v>
      </c>
      <c r="J3144" s="10" t="s">
        <v>8599</v>
      </c>
      <c r="K3144" s="10" t="s">
        <v>8590</v>
      </c>
      <c r="L3144" s="10" t="s">
        <v>8592</v>
      </c>
      <c r="M3144" s="10" t="s">
        <v>8625</v>
      </c>
      <c r="N3144" s="12" t="s">
        <v>11</v>
      </c>
      <c r="O3144" s="12" t="s">
        <v>13</v>
      </c>
      <c r="P3144" s="12" t="s">
        <v>114</v>
      </c>
      <c r="Q3144" s="12" t="s">
        <v>45</v>
      </c>
      <c r="R3144" s="12" t="s">
        <v>14</v>
      </c>
      <c r="S3144" s="10"/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3">
        <f>ROUNDUP(SUM(VLOOKUP(F3144,'Pontuação 3.0'!A$2:B$11,2,FALSE),VLOOKUP(E3144,'Pontuação 3.0'!C$2:D$11,2,FALSE),VLOOKUP(H3144,'Pontuação 3.0'!I$2:J$11,2,FALSE),VLOOKUP(J3144,'Pontuação 3.0'!G$2:H$11,2,FALSE),VLOOKUP(G3144,'Pontuação 3.0'!E$2:F$11,2,FALSE),VLOOKUP(K3144,'Pontuação 3.0'!K$2:L$11,2,FALSE),VLOOKUP(L3144,'Pontuação 3.0'!M$2:N$13,2,FALSE)),0)</f>
        <v>1849</v>
      </c>
      <c r="AD3144" s="14">
        <f t="shared" si="1"/>
        <v>185</v>
      </c>
      <c r="AE3144" s="14" t="str">
        <f t="array" ref="AE3144">IFERROR(INDEX('Pontuação 3.0'!G$13:G$191, MATCH(AD3144, 'Pontuação 3.0'!F$13:F$191, 0)), "Faixa Indefinida")</f>
        <v>D</v>
      </c>
      <c r="AF3144" s="14">
        <f t="shared" si="2"/>
        <v>0</v>
      </c>
      <c r="AG3144" s="14">
        <f t="shared" si="3"/>
        <v>0</v>
      </c>
      <c r="AH3144" s="14">
        <f t="shared" si="4"/>
        <v>0</v>
      </c>
      <c r="AI3144" s="14">
        <f t="shared" si="5"/>
        <v>1</v>
      </c>
      <c r="AJ3144" s="10"/>
    </row>
    <row r="3145" ht="15.75" customHeight="1">
      <c r="A3145" s="9">
        <v>45697.0</v>
      </c>
      <c r="B3145" s="10" t="s">
        <v>285</v>
      </c>
      <c r="C3145" s="10" t="s">
        <v>7154</v>
      </c>
      <c r="D3145" s="11">
        <v>4.8991230091E10</v>
      </c>
      <c r="E3145" s="10" t="s">
        <v>8586</v>
      </c>
      <c r="F3145" s="10" t="s">
        <v>8596</v>
      </c>
      <c r="G3145" s="10" t="s">
        <v>8588</v>
      </c>
      <c r="H3145" s="10" t="s">
        <v>8632</v>
      </c>
      <c r="I3145" s="10" t="s">
        <v>8614</v>
      </c>
      <c r="J3145" s="10" t="s">
        <v>8617</v>
      </c>
      <c r="K3145" s="10" t="s">
        <v>8590</v>
      </c>
      <c r="L3145" s="10" t="s">
        <v>8600</v>
      </c>
      <c r="M3145" s="10" t="s">
        <v>8611</v>
      </c>
      <c r="N3145" s="12" t="s">
        <v>11</v>
      </c>
      <c r="O3145" s="12" t="s">
        <v>13</v>
      </c>
      <c r="P3145" s="12" t="s">
        <v>39</v>
      </c>
      <c r="Q3145" s="12" t="s">
        <v>15</v>
      </c>
      <c r="R3145" s="12" t="s">
        <v>14</v>
      </c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3">
        <f>ROUNDUP(SUM(VLOOKUP(F3145,'Pontuação 3.0'!A$2:B$11,2,FALSE),VLOOKUP(E3145,'Pontuação 3.0'!C$2:D$11,2,FALSE),VLOOKUP(H3145,'Pontuação 3.0'!I$2:J$11,2,FALSE),VLOOKUP(J3145,'Pontuação 3.0'!G$2:H$11,2,FALSE),VLOOKUP(G3145,'Pontuação 3.0'!E$2:F$11,2,FALSE),VLOOKUP(K3145,'Pontuação 3.0'!K$2:L$11,2,FALSE),VLOOKUP(L3145,'Pontuação 3.0'!M$2:N$13,2,FALSE)),0)</f>
        <v>2350</v>
      </c>
      <c r="AD3145" s="14">
        <f t="shared" si="1"/>
        <v>235</v>
      </c>
      <c r="AE3145" s="14" t="str">
        <f t="array" ref="AE3145">IFERROR(INDEX('Pontuação 3.0'!G$13:G$191, MATCH(AD3145, 'Pontuação 3.0'!F$13:F$191, 0)), "Faixa Indefinida")</f>
        <v>B</v>
      </c>
      <c r="AF3145" s="14">
        <f t="shared" si="2"/>
        <v>0</v>
      </c>
      <c r="AG3145" s="14">
        <f t="shared" si="3"/>
        <v>1</v>
      </c>
      <c r="AH3145" s="14">
        <f t="shared" si="4"/>
        <v>0</v>
      </c>
      <c r="AI3145" s="14">
        <f t="shared" si="5"/>
        <v>0</v>
      </c>
      <c r="AJ3145" s="10"/>
    </row>
    <row r="3146" ht="15.75" customHeight="1">
      <c r="A3146" s="9">
        <v>45697.0</v>
      </c>
      <c r="B3146" s="10" t="s">
        <v>7155</v>
      </c>
      <c r="C3146" s="10" t="s">
        <v>7156</v>
      </c>
      <c r="D3146" s="10" t="s">
        <v>7157</v>
      </c>
      <c r="E3146" s="10" t="s">
        <v>8622</v>
      </c>
      <c r="F3146" s="10" t="s">
        <v>8587</v>
      </c>
      <c r="G3146" s="10" t="s">
        <v>8588</v>
      </c>
      <c r="H3146" s="10" t="s">
        <v>8589</v>
      </c>
      <c r="I3146" s="10" t="s">
        <v>8614</v>
      </c>
      <c r="J3146" s="10" t="s">
        <v>8599</v>
      </c>
      <c r="K3146" s="10" t="s">
        <v>8590</v>
      </c>
      <c r="L3146" s="10" t="s">
        <v>8592</v>
      </c>
      <c r="M3146" s="10" t="s">
        <v>8601</v>
      </c>
      <c r="N3146" s="12" t="s">
        <v>11</v>
      </c>
      <c r="O3146" s="12" t="s">
        <v>13</v>
      </c>
      <c r="P3146" s="12" t="s">
        <v>19</v>
      </c>
      <c r="Q3146" s="12" t="s">
        <v>15</v>
      </c>
      <c r="R3146" s="12" t="s">
        <v>14</v>
      </c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3">
        <f>ROUNDUP(SUM(VLOOKUP(F3146,'Pontuação 3.0'!A$2:B$11,2,FALSE),VLOOKUP(E3146,'Pontuação 3.0'!C$2:D$11,2,FALSE),VLOOKUP(H3146,'Pontuação 3.0'!I$2:J$11,2,FALSE),VLOOKUP(J3146,'Pontuação 3.0'!G$2:H$11,2,FALSE),VLOOKUP(G3146,'Pontuação 3.0'!E$2:F$11,2,FALSE),VLOOKUP(K3146,'Pontuação 3.0'!K$2:L$11,2,FALSE),VLOOKUP(L3146,'Pontuação 3.0'!M$2:N$13,2,FALSE)),0)</f>
        <v>2179</v>
      </c>
      <c r="AD3146" s="14">
        <f t="shared" si="1"/>
        <v>218</v>
      </c>
      <c r="AE3146" s="14" t="str">
        <f t="array" ref="AE3146">IFERROR(INDEX('Pontuação 3.0'!G$13:G$191, MATCH(AD3146, 'Pontuação 3.0'!F$13:F$191, 0)), "Faixa Indefinida")</f>
        <v>B</v>
      </c>
      <c r="AF3146" s="14">
        <f t="shared" si="2"/>
        <v>0</v>
      </c>
      <c r="AG3146" s="14">
        <f t="shared" si="3"/>
        <v>1</v>
      </c>
      <c r="AH3146" s="14">
        <f t="shared" si="4"/>
        <v>0</v>
      </c>
      <c r="AI3146" s="14">
        <f t="shared" si="5"/>
        <v>0</v>
      </c>
      <c r="AJ3146" s="10"/>
    </row>
    <row r="3147" ht="15.75" customHeight="1">
      <c r="A3147" s="9">
        <v>45697.0</v>
      </c>
      <c r="B3147" s="10" t="s">
        <v>7158</v>
      </c>
      <c r="C3147" s="10" t="s">
        <v>7159</v>
      </c>
      <c r="D3147" s="11">
        <v>2.19649732E10</v>
      </c>
      <c r="E3147" s="10" t="s">
        <v>8586</v>
      </c>
      <c r="F3147" s="10" t="s">
        <v>8596</v>
      </c>
      <c r="G3147" s="10" t="s">
        <v>8588</v>
      </c>
      <c r="H3147" s="10" t="s">
        <v>8589</v>
      </c>
      <c r="I3147" s="10" t="s">
        <v>8590</v>
      </c>
      <c r="J3147" s="10" t="s">
        <v>8599</v>
      </c>
      <c r="K3147" s="10" t="s">
        <v>8606</v>
      </c>
      <c r="L3147" s="10" t="s">
        <v>8592</v>
      </c>
      <c r="M3147" s="10" t="s">
        <v>8601</v>
      </c>
      <c r="N3147" s="12" t="s">
        <v>11</v>
      </c>
      <c r="O3147" s="12" t="s">
        <v>13</v>
      </c>
      <c r="P3147" s="12" t="s">
        <v>77</v>
      </c>
      <c r="Q3147" s="12" t="s">
        <v>45</v>
      </c>
      <c r="R3147" s="12" t="s">
        <v>14</v>
      </c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3">
        <f>ROUNDUP(SUM(VLOOKUP(F3147,'Pontuação 3.0'!A$2:B$11,2,FALSE),VLOOKUP(E3147,'Pontuação 3.0'!C$2:D$11,2,FALSE),VLOOKUP(H3147,'Pontuação 3.0'!I$2:J$11,2,FALSE),VLOOKUP(J3147,'Pontuação 3.0'!G$2:H$11,2,FALSE),VLOOKUP(G3147,'Pontuação 3.0'!E$2:F$11,2,FALSE),VLOOKUP(K3147,'Pontuação 3.0'!K$2:L$11,2,FALSE),VLOOKUP(L3147,'Pontuação 3.0'!M$2:N$13,2,FALSE)),0)</f>
        <v>2337</v>
      </c>
      <c r="AD3147" s="14">
        <f t="shared" si="1"/>
        <v>234</v>
      </c>
      <c r="AE3147" s="14" t="str">
        <f t="array" ref="AE3147">IFERROR(INDEX('Pontuação 3.0'!G$13:G$191, MATCH(AD3147, 'Pontuação 3.0'!F$13:F$191, 0)), "Faixa Indefinida")</f>
        <v>B</v>
      </c>
      <c r="AF3147" s="14">
        <f t="shared" si="2"/>
        <v>0</v>
      </c>
      <c r="AG3147" s="14">
        <f t="shared" si="3"/>
        <v>1</v>
      </c>
      <c r="AH3147" s="14">
        <f t="shared" si="4"/>
        <v>0</v>
      </c>
      <c r="AI3147" s="14">
        <f t="shared" si="5"/>
        <v>0</v>
      </c>
      <c r="AJ3147" s="10"/>
    </row>
    <row r="3148" ht="15.75" customHeight="1">
      <c r="A3148" s="9">
        <v>45697.0</v>
      </c>
      <c r="B3148" s="10" t="s">
        <v>4495</v>
      </c>
      <c r="C3148" s="10" t="s">
        <v>7162</v>
      </c>
      <c r="D3148" s="11">
        <v>3.3988657286E10</v>
      </c>
      <c r="E3148" s="10" t="s">
        <v>8586</v>
      </c>
      <c r="F3148" s="10" t="s">
        <v>8596</v>
      </c>
      <c r="G3148" s="10" t="s">
        <v>8588</v>
      </c>
      <c r="H3148" s="10" t="s">
        <v>8626</v>
      </c>
      <c r="I3148" s="10" t="s">
        <v>8590</v>
      </c>
      <c r="J3148" s="10" t="s">
        <v>8599</v>
      </c>
      <c r="K3148" s="10" t="s">
        <v>8590</v>
      </c>
      <c r="L3148" s="10" t="s">
        <v>8615</v>
      </c>
      <c r="M3148" s="10" t="s">
        <v>8621</v>
      </c>
      <c r="N3148" s="12" t="s">
        <v>11</v>
      </c>
      <c r="O3148" s="12" t="s">
        <v>13</v>
      </c>
      <c r="P3148" s="12" t="s">
        <v>19</v>
      </c>
      <c r="Q3148" s="12" t="s">
        <v>45</v>
      </c>
      <c r="R3148" s="12" t="s">
        <v>23</v>
      </c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3">
        <f>ROUNDUP(SUM(VLOOKUP(F3148,'Pontuação 3.0'!A$2:B$11,2,FALSE),VLOOKUP(E3148,'Pontuação 3.0'!C$2:D$11,2,FALSE),VLOOKUP(H3148,'Pontuação 3.0'!I$2:J$11,2,FALSE),VLOOKUP(J3148,'Pontuação 3.0'!G$2:H$11,2,FALSE),VLOOKUP(G3148,'Pontuação 3.0'!E$2:F$11,2,FALSE),VLOOKUP(K3148,'Pontuação 3.0'!K$2:L$11,2,FALSE),VLOOKUP(L3148,'Pontuação 3.0'!M$2:N$13,2,FALSE)),0)</f>
        <v>1927</v>
      </c>
      <c r="AD3148" s="14">
        <f t="shared" si="1"/>
        <v>193</v>
      </c>
      <c r="AE3148" s="14" t="str">
        <f t="array" ref="AE3148">IFERROR(INDEX('Pontuação 3.0'!G$13:G$191, MATCH(AD3148, 'Pontuação 3.0'!F$13:F$191, 0)), "Faixa Indefinida")</f>
        <v>C</v>
      </c>
      <c r="AF3148" s="14">
        <f t="shared" si="2"/>
        <v>0</v>
      </c>
      <c r="AG3148" s="14">
        <f t="shared" si="3"/>
        <v>0</v>
      </c>
      <c r="AH3148" s="14">
        <f t="shared" si="4"/>
        <v>1</v>
      </c>
      <c r="AI3148" s="14">
        <f t="shared" si="5"/>
        <v>0</v>
      </c>
      <c r="AJ3148" s="10"/>
    </row>
    <row r="3149" ht="15.75" customHeight="1">
      <c r="A3149" s="9">
        <v>45697.0</v>
      </c>
      <c r="B3149" s="10" t="s">
        <v>7163</v>
      </c>
      <c r="C3149" s="10" t="s">
        <v>7164</v>
      </c>
      <c r="D3149" s="11">
        <v>4.1997271454E10</v>
      </c>
      <c r="E3149" s="10" t="s">
        <v>8586</v>
      </c>
      <c r="F3149" s="10" t="s">
        <v>8587</v>
      </c>
      <c r="G3149" s="10" t="s">
        <v>8588</v>
      </c>
      <c r="H3149" s="10" t="s">
        <v>8598</v>
      </c>
      <c r="I3149" s="10" t="s">
        <v>8590</v>
      </c>
      <c r="J3149" s="10" t="s">
        <v>8591</v>
      </c>
      <c r="K3149" s="10" t="s">
        <v>8590</v>
      </c>
      <c r="L3149" s="10" t="s">
        <v>8607</v>
      </c>
      <c r="M3149" s="10" t="s">
        <v>8601</v>
      </c>
      <c r="N3149" s="12" t="s">
        <v>11</v>
      </c>
      <c r="O3149" s="12" t="s">
        <v>13</v>
      </c>
      <c r="P3149" s="12" t="s">
        <v>22</v>
      </c>
      <c r="Q3149" s="12" t="s">
        <v>34</v>
      </c>
      <c r="R3149" s="12" t="s">
        <v>23</v>
      </c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3">
        <f>ROUNDUP(SUM(VLOOKUP(F3149,'Pontuação 3.0'!A$2:B$11,2,FALSE),VLOOKUP(E3149,'Pontuação 3.0'!C$2:D$11,2,FALSE),VLOOKUP(H3149,'Pontuação 3.0'!I$2:J$11,2,FALSE),VLOOKUP(J3149,'Pontuação 3.0'!G$2:H$11,2,FALSE),VLOOKUP(G3149,'Pontuação 3.0'!E$2:F$11,2,FALSE),VLOOKUP(K3149,'Pontuação 3.0'!K$2:L$11,2,FALSE),VLOOKUP(L3149,'Pontuação 3.0'!M$2:N$13,2,FALSE)),0)</f>
        <v>2244</v>
      </c>
      <c r="AD3149" s="14">
        <f t="shared" si="1"/>
        <v>224</v>
      </c>
      <c r="AE3149" s="14" t="str">
        <f t="array" ref="AE3149">IFERROR(INDEX('Pontuação 3.0'!G$13:G$191, MATCH(AD3149, 'Pontuação 3.0'!F$13:F$191, 0)), "Faixa Indefinida")</f>
        <v>B</v>
      </c>
      <c r="AF3149" s="14">
        <f t="shared" si="2"/>
        <v>0</v>
      </c>
      <c r="AG3149" s="14">
        <f t="shared" si="3"/>
        <v>1</v>
      </c>
      <c r="AH3149" s="14">
        <f t="shared" si="4"/>
        <v>0</v>
      </c>
      <c r="AI3149" s="14">
        <f t="shared" si="5"/>
        <v>0</v>
      </c>
      <c r="AJ3149" s="10"/>
    </row>
    <row r="3150" ht="15.75" customHeight="1">
      <c r="A3150" s="9">
        <v>45697.0</v>
      </c>
      <c r="B3150" s="10" t="s">
        <v>7165</v>
      </c>
      <c r="C3150" s="10" t="s">
        <v>7166</v>
      </c>
      <c r="D3150" s="11">
        <v>6.399225113E10</v>
      </c>
      <c r="E3150" s="10" t="s">
        <v>8586</v>
      </c>
      <c r="F3150" s="10" t="s">
        <v>8587</v>
      </c>
      <c r="G3150" s="10" t="s">
        <v>8588</v>
      </c>
      <c r="H3150" s="10" t="s">
        <v>8598</v>
      </c>
      <c r="I3150" s="10" t="s">
        <v>8614</v>
      </c>
      <c r="J3150" s="10" t="s">
        <v>8617</v>
      </c>
      <c r="K3150" s="10" t="s">
        <v>8606</v>
      </c>
      <c r="L3150" s="10" t="s">
        <v>8615</v>
      </c>
      <c r="M3150" s="10" t="s">
        <v>8601</v>
      </c>
      <c r="N3150" s="12" t="s">
        <v>11</v>
      </c>
      <c r="O3150" s="12" t="s">
        <v>13</v>
      </c>
      <c r="P3150" s="12" t="s">
        <v>19</v>
      </c>
      <c r="Q3150" s="12" t="s">
        <v>15</v>
      </c>
      <c r="R3150" s="12" t="s">
        <v>14</v>
      </c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3">
        <f>ROUNDUP(SUM(VLOOKUP(F3150,'Pontuação 3.0'!A$2:B$11,2,FALSE),VLOOKUP(E3150,'Pontuação 3.0'!C$2:D$11,2,FALSE),VLOOKUP(H3150,'Pontuação 3.0'!I$2:J$11,2,FALSE),VLOOKUP(J3150,'Pontuação 3.0'!G$2:H$11,2,FALSE),VLOOKUP(G3150,'Pontuação 3.0'!E$2:F$11,2,FALSE),VLOOKUP(K3150,'Pontuação 3.0'!K$2:L$11,2,FALSE),VLOOKUP(L3150,'Pontuação 3.0'!M$2:N$13,2,FALSE)),0)</f>
        <v>2744</v>
      </c>
      <c r="AD3150" s="14">
        <f t="shared" si="1"/>
        <v>274</v>
      </c>
      <c r="AE3150" s="14" t="str">
        <f t="array" ref="AE3150">IFERROR(INDEX('Pontuação 3.0'!G$13:G$191, MATCH(AD3150, 'Pontuação 3.0'!F$13:F$191, 0)), "Faixa Indefinida")</f>
        <v>A</v>
      </c>
      <c r="AF3150" s="14">
        <f t="shared" si="2"/>
        <v>1</v>
      </c>
      <c r="AG3150" s="14">
        <f t="shared" si="3"/>
        <v>0</v>
      </c>
      <c r="AH3150" s="14">
        <f t="shared" si="4"/>
        <v>0</v>
      </c>
      <c r="AI3150" s="14">
        <f t="shared" si="5"/>
        <v>0</v>
      </c>
      <c r="AJ3150" s="10"/>
    </row>
    <row r="3151" ht="15.75" customHeight="1">
      <c r="A3151" s="9">
        <v>45697.0</v>
      </c>
      <c r="B3151" s="10" t="s">
        <v>7167</v>
      </c>
      <c r="C3151" s="10" t="s">
        <v>7168</v>
      </c>
      <c r="D3151" s="11">
        <v>3.199621845E10</v>
      </c>
      <c r="E3151" s="10" t="s">
        <v>8586</v>
      </c>
      <c r="F3151" s="10" t="s">
        <v>8640</v>
      </c>
      <c r="G3151" s="10" t="s">
        <v>8597</v>
      </c>
      <c r="H3151" s="10" t="s">
        <v>8626</v>
      </c>
      <c r="I3151" s="10" t="s">
        <v>8590</v>
      </c>
      <c r="J3151" s="10" t="s">
        <v>8599</v>
      </c>
      <c r="K3151" s="10" t="s">
        <v>8590</v>
      </c>
      <c r="L3151" s="10" t="s">
        <v>8615</v>
      </c>
      <c r="M3151" s="10" t="s">
        <v>8593</v>
      </c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3">
        <f>ROUNDUP(SUM(VLOOKUP(F3151,'Pontuação 3.0'!A$2:B$11,2,FALSE),VLOOKUP(E3151,'Pontuação 3.0'!C$2:D$11,2,FALSE),VLOOKUP(H3151,'Pontuação 3.0'!I$2:J$11,2,FALSE),VLOOKUP(J3151,'Pontuação 3.0'!G$2:H$11,2,FALSE),VLOOKUP(G3151,'Pontuação 3.0'!E$2:F$11,2,FALSE),VLOOKUP(K3151,'Pontuação 3.0'!K$2:L$11,2,FALSE),VLOOKUP(L3151,'Pontuação 3.0'!M$2:N$13,2,FALSE)),0)</f>
        <v>1805</v>
      </c>
      <c r="AD3151" s="14">
        <f t="shared" si="1"/>
        <v>181</v>
      </c>
      <c r="AE3151" s="14" t="str">
        <f t="array" ref="AE3151">IFERROR(INDEX('Pontuação 3.0'!G$13:G$191, MATCH(AD3151, 'Pontuação 3.0'!F$13:F$191, 0)), "Faixa Indefinida")</f>
        <v>D</v>
      </c>
      <c r="AF3151" s="14">
        <f t="shared" si="2"/>
        <v>0</v>
      </c>
      <c r="AG3151" s="14">
        <f t="shared" si="3"/>
        <v>0</v>
      </c>
      <c r="AH3151" s="14">
        <f t="shared" si="4"/>
        <v>0</v>
      </c>
      <c r="AI3151" s="14">
        <f t="shared" si="5"/>
        <v>1</v>
      </c>
      <c r="AJ3151" s="10"/>
    </row>
    <row r="3152" ht="15.75" customHeight="1">
      <c r="A3152" s="9">
        <v>45697.0</v>
      </c>
      <c r="B3152" s="10" t="s">
        <v>7169</v>
      </c>
      <c r="C3152" s="10" t="s">
        <v>7170</v>
      </c>
      <c r="D3152" s="11">
        <v>9.294517147E9</v>
      </c>
      <c r="E3152" s="10" t="s">
        <v>8586</v>
      </c>
      <c r="F3152" s="10" t="s">
        <v>8596</v>
      </c>
      <c r="G3152" s="10" t="s">
        <v>8588</v>
      </c>
      <c r="H3152" s="10" t="s">
        <v>8598</v>
      </c>
      <c r="I3152" s="10" t="s">
        <v>8590</v>
      </c>
      <c r="J3152" s="10" t="s">
        <v>8599</v>
      </c>
      <c r="K3152" s="10" t="s">
        <v>8590</v>
      </c>
      <c r="L3152" s="10" t="s">
        <v>8592</v>
      </c>
      <c r="M3152" s="10" t="s">
        <v>8593</v>
      </c>
      <c r="N3152" s="12" t="s">
        <v>11</v>
      </c>
      <c r="O3152" s="12" t="s">
        <v>13</v>
      </c>
      <c r="P3152" s="12" t="s">
        <v>19</v>
      </c>
      <c r="Q3152" s="12" t="s">
        <v>45</v>
      </c>
      <c r="R3152" s="12" t="s">
        <v>14</v>
      </c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3">
        <f>ROUNDUP(SUM(VLOOKUP(F3152,'Pontuação 3.0'!A$2:B$11,2,FALSE),VLOOKUP(E3152,'Pontuação 3.0'!C$2:D$11,2,FALSE),VLOOKUP(H3152,'Pontuação 3.0'!I$2:J$11,2,FALSE),VLOOKUP(J3152,'Pontuação 3.0'!G$2:H$11,2,FALSE),VLOOKUP(G3152,'Pontuação 3.0'!E$2:F$11,2,FALSE),VLOOKUP(K3152,'Pontuação 3.0'!K$2:L$11,2,FALSE),VLOOKUP(L3152,'Pontuação 3.0'!M$2:N$13,2,FALSE)),0)</f>
        <v>1989</v>
      </c>
      <c r="AD3152" s="14">
        <f t="shared" si="1"/>
        <v>199</v>
      </c>
      <c r="AE3152" s="14" t="str">
        <f t="array" ref="AE3152">IFERROR(INDEX('Pontuação 3.0'!G$13:G$191, MATCH(AD3152, 'Pontuação 3.0'!F$13:F$191, 0)), "Faixa Indefinida")</f>
        <v>C</v>
      </c>
      <c r="AF3152" s="14">
        <f t="shared" si="2"/>
        <v>0</v>
      </c>
      <c r="AG3152" s="14">
        <f t="shared" si="3"/>
        <v>0</v>
      </c>
      <c r="AH3152" s="14">
        <f t="shared" si="4"/>
        <v>1</v>
      </c>
      <c r="AI3152" s="14">
        <f t="shared" si="5"/>
        <v>0</v>
      </c>
      <c r="AJ3152" s="10"/>
    </row>
    <row r="3153" ht="15.75" customHeight="1">
      <c r="A3153" s="9">
        <v>45697.0</v>
      </c>
      <c r="B3153" s="10" t="s">
        <v>7171</v>
      </c>
      <c r="C3153" s="10" t="s">
        <v>7172</v>
      </c>
      <c r="D3153" s="15" t="s">
        <v>8822</v>
      </c>
      <c r="E3153" s="10" t="s">
        <v>8586</v>
      </c>
      <c r="F3153" s="10" t="s">
        <v>8596</v>
      </c>
      <c r="G3153" s="10" t="s">
        <v>8628</v>
      </c>
      <c r="H3153" s="10" t="s">
        <v>8626</v>
      </c>
      <c r="I3153" s="10" t="s">
        <v>8590</v>
      </c>
      <c r="J3153" s="10" t="s">
        <v>8617</v>
      </c>
      <c r="K3153" s="10" t="s">
        <v>8590</v>
      </c>
      <c r="L3153" s="10" t="s">
        <v>8615</v>
      </c>
      <c r="M3153" s="10" t="s">
        <v>8601</v>
      </c>
      <c r="N3153" s="12" t="s">
        <v>11</v>
      </c>
      <c r="O3153" s="12" t="s">
        <v>13</v>
      </c>
      <c r="P3153" s="12" t="s">
        <v>22</v>
      </c>
      <c r="Q3153" s="12" t="s">
        <v>31</v>
      </c>
      <c r="R3153" s="12" t="s">
        <v>14</v>
      </c>
      <c r="S3153" s="10"/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3">
        <f>ROUNDUP(SUM(VLOOKUP(F3153,'Pontuação 3.0'!A$2:B$11,2,FALSE),VLOOKUP(E3153,'Pontuação 3.0'!C$2:D$11,2,FALSE),VLOOKUP(H3153,'Pontuação 3.0'!I$2:J$11,2,FALSE),VLOOKUP(J3153,'Pontuação 3.0'!G$2:H$11,2,FALSE),VLOOKUP(G3153,'Pontuação 3.0'!E$2:F$11,2,FALSE),VLOOKUP(K3153,'Pontuação 3.0'!K$2:L$11,2,FALSE),VLOOKUP(L3153,'Pontuação 3.0'!M$2:N$13,2,FALSE)),0)</f>
        <v>2052</v>
      </c>
      <c r="AD3153" s="14">
        <f t="shared" si="1"/>
        <v>205</v>
      </c>
      <c r="AE3153" s="14" t="str">
        <f t="array" ref="AE3153">IFERROR(INDEX('Pontuação 3.0'!G$13:G$191, MATCH(AD3153, 'Pontuação 3.0'!F$13:F$191, 0)), "Faixa Indefinida")</f>
        <v>C</v>
      </c>
      <c r="AF3153" s="14">
        <f t="shared" si="2"/>
        <v>0</v>
      </c>
      <c r="AG3153" s="14">
        <f t="shared" si="3"/>
        <v>0</v>
      </c>
      <c r="AH3153" s="14">
        <f t="shared" si="4"/>
        <v>1</v>
      </c>
      <c r="AI3153" s="14">
        <f t="shared" si="5"/>
        <v>0</v>
      </c>
      <c r="AJ3153" s="10"/>
    </row>
    <row r="3154" ht="15.75" customHeight="1">
      <c r="A3154" s="9">
        <v>45697.0</v>
      </c>
      <c r="B3154" s="10" t="s">
        <v>7175</v>
      </c>
      <c r="C3154" s="10" t="s">
        <v>7176</v>
      </c>
      <c r="D3154" s="11">
        <v>9.69915169E10</v>
      </c>
      <c r="E3154" s="10" t="s">
        <v>8586</v>
      </c>
      <c r="F3154" s="10" t="s">
        <v>8610</v>
      </c>
      <c r="G3154" s="10" t="s">
        <v>8620</v>
      </c>
      <c r="H3154" s="10" t="s">
        <v>8598</v>
      </c>
      <c r="I3154" s="10" t="s">
        <v>8590</v>
      </c>
      <c r="J3154" s="10" t="s">
        <v>8599</v>
      </c>
      <c r="K3154" s="10" t="s">
        <v>8590</v>
      </c>
      <c r="L3154" s="10" t="s">
        <v>8592</v>
      </c>
      <c r="M3154" s="10" t="s">
        <v>8625</v>
      </c>
      <c r="N3154" s="12" t="s">
        <v>11</v>
      </c>
      <c r="O3154" s="12" t="s">
        <v>13</v>
      </c>
      <c r="P3154" s="12" t="s">
        <v>22</v>
      </c>
      <c r="Q3154" s="12" t="s">
        <v>34</v>
      </c>
      <c r="R3154" s="12" t="s">
        <v>23</v>
      </c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3">
        <f>ROUNDUP(SUM(VLOOKUP(F3154,'Pontuação 3.0'!A$2:B$11,2,FALSE),VLOOKUP(E3154,'Pontuação 3.0'!C$2:D$11,2,FALSE),VLOOKUP(H3154,'Pontuação 3.0'!I$2:J$11,2,FALSE),VLOOKUP(J3154,'Pontuação 3.0'!G$2:H$11,2,FALSE),VLOOKUP(G3154,'Pontuação 3.0'!E$2:F$11,2,FALSE),VLOOKUP(K3154,'Pontuação 3.0'!K$2:L$11,2,FALSE),VLOOKUP(L3154,'Pontuação 3.0'!M$2:N$13,2,FALSE)),0)</f>
        <v>1760</v>
      </c>
      <c r="AD3154" s="14">
        <f t="shared" si="1"/>
        <v>176</v>
      </c>
      <c r="AE3154" s="14" t="str">
        <f t="array" ref="AE3154">IFERROR(INDEX('Pontuação 3.0'!G$13:G$191, MATCH(AD3154, 'Pontuação 3.0'!F$13:F$191, 0)), "Faixa Indefinida")</f>
        <v>D</v>
      </c>
      <c r="AF3154" s="14">
        <f t="shared" si="2"/>
        <v>0</v>
      </c>
      <c r="AG3154" s="14">
        <f t="shared" si="3"/>
        <v>0</v>
      </c>
      <c r="AH3154" s="14">
        <f t="shared" si="4"/>
        <v>0</v>
      </c>
      <c r="AI3154" s="14">
        <f t="shared" si="5"/>
        <v>1</v>
      </c>
      <c r="AJ3154" s="10"/>
    </row>
    <row r="3155" ht="15.75" customHeight="1">
      <c r="A3155" s="9">
        <v>45697.0</v>
      </c>
      <c r="B3155" s="10" t="s">
        <v>558</v>
      </c>
      <c r="C3155" s="10" t="s">
        <v>7177</v>
      </c>
      <c r="D3155" s="11">
        <v>6.1995218471E10</v>
      </c>
      <c r="E3155" s="10" t="s">
        <v>8586</v>
      </c>
      <c r="F3155" s="10" t="s">
        <v>8587</v>
      </c>
      <c r="G3155" s="10" t="s">
        <v>8588</v>
      </c>
      <c r="H3155" s="10" t="s">
        <v>8598</v>
      </c>
      <c r="I3155" s="10" t="s">
        <v>8590</v>
      </c>
      <c r="J3155" s="10" t="s">
        <v>8617</v>
      </c>
      <c r="K3155" s="10" t="s">
        <v>8590</v>
      </c>
      <c r="L3155" s="10" t="s">
        <v>8600</v>
      </c>
      <c r="M3155" s="10" t="s">
        <v>8601</v>
      </c>
      <c r="N3155" s="12" t="s">
        <v>11</v>
      </c>
      <c r="O3155" s="12" t="s">
        <v>13</v>
      </c>
      <c r="P3155" s="12" t="s">
        <v>1337</v>
      </c>
      <c r="Q3155" s="12" t="s">
        <v>1338</v>
      </c>
      <c r="R3155" s="12" t="s">
        <v>14</v>
      </c>
      <c r="S3155" s="10"/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3">
        <f>ROUNDUP(SUM(VLOOKUP(F3155,'Pontuação 3.0'!A$2:B$11,2,FALSE),VLOOKUP(E3155,'Pontuação 3.0'!C$2:D$11,2,FALSE),VLOOKUP(H3155,'Pontuação 3.0'!I$2:J$11,2,FALSE),VLOOKUP(J3155,'Pontuação 3.0'!G$2:H$11,2,FALSE),VLOOKUP(G3155,'Pontuação 3.0'!E$2:F$11,2,FALSE),VLOOKUP(K3155,'Pontuação 3.0'!K$2:L$11,2,FALSE),VLOOKUP(L3155,'Pontuação 3.0'!M$2:N$13,2,FALSE)),0)</f>
        <v>2591</v>
      </c>
      <c r="AD3155" s="14">
        <f t="shared" si="1"/>
        <v>259</v>
      </c>
      <c r="AE3155" s="14" t="str">
        <f t="array" ref="AE3155">IFERROR(INDEX('Pontuação 3.0'!G$13:G$191, MATCH(AD3155, 'Pontuação 3.0'!F$13:F$191, 0)), "Faixa Indefinida")</f>
        <v>A</v>
      </c>
      <c r="AF3155" s="14">
        <f t="shared" si="2"/>
        <v>1</v>
      </c>
      <c r="AG3155" s="14">
        <f t="shared" si="3"/>
        <v>0</v>
      </c>
      <c r="AH3155" s="14">
        <f t="shared" si="4"/>
        <v>0</v>
      </c>
      <c r="AI3155" s="14">
        <f t="shared" si="5"/>
        <v>0</v>
      </c>
      <c r="AJ3155" s="10"/>
    </row>
    <row r="3156" ht="15.75" customHeight="1">
      <c r="A3156" s="9">
        <v>45697.0</v>
      </c>
      <c r="B3156" s="10" t="s">
        <v>1067</v>
      </c>
      <c r="C3156" s="10" t="s">
        <v>7180</v>
      </c>
      <c r="D3156" s="11">
        <v>4.899633503E10</v>
      </c>
      <c r="E3156" s="10" t="s">
        <v>8586</v>
      </c>
      <c r="F3156" s="10" t="s">
        <v>8596</v>
      </c>
      <c r="G3156" s="10" t="s">
        <v>8620</v>
      </c>
      <c r="H3156" s="10" t="s">
        <v>8626</v>
      </c>
      <c r="I3156" s="10" t="s">
        <v>8614</v>
      </c>
      <c r="J3156" s="10" t="s">
        <v>8624</v>
      </c>
      <c r="K3156" s="10" t="s">
        <v>8590</v>
      </c>
      <c r="L3156" s="10" t="s">
        <v>8615</v>
      </c>
      <c r="M3156" s="10" t="s">
        <v>8601</v>
      </c>
      <c r="N3156" s="12" t="s">
        <v>11</v>
      </c>
      <c r="O3156" s="12" t="s">
        <v>13</v>
      </c>
      <c r="P3156" s="12" t="s">
        <v>12</v>
      </c>
      <c r="Q3156" s="12" t="s">
        <v>15</v>
      </c>
      <c r="R3156" s="12" t="s">
        <v>14</v>
      </c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3">
        <f>ROUNDUP(SUM(VLOOKUP(F3156,'Pontuação 3.0'!A$2:B$11,2,FALSE),VLOOKUP(E3156,'Pontuação 3.0'!C$2:D$11,2,FALSE),VLOOKUP(H3156,'Pontuação 3.0'!I$2:J$11,2,FALSE),VLOOKUP(J3156,'Pontuação 3.0'!G$2:H$11,2,FALSE),VLOOKUP(G3156,'Pontuação 3.0'!E$2:F$11,2,FALSE),VLOOKUP(K3156,'Pontuação 3.0'!K$2:L$11,2,FALSE),VLOOKUP(L3156,'Pontuação 3.0'!M$2:N$13,2,FALSE)),0)</f>
        <v>1810</v>
      </c>
      <c r="AD3156" s="14">
        <f t="shared" si="1"/>
        <v>181</v>
      </c>
      <c r="AE3156" s="14" t="str">
        <f t="array" ref="AE3156">IFERROR(INDEX('Pontuação 3.0'!G$13:G$191, MATCH(AD3156, 'Pontuação 3.0'!F$13:F$191, 0)), "Faixa Indefinida")</f>
        <v>D</v>
      </c>
      <c r="AF3156" s="14">
        <f t="shared" si="2"/>
        <v>0</v>
      </c>
      <c r="AG3156" s="14">
        <f t="shared" si="3"/>
        <v>0</v>
      </c>
      <c r="AH3156" s="14">
        <f t="shared" si="4"/>
        <v>0</v>
      </c>
      <c r="AI3156" s="14">
        <f t="shared" si="5"/>
        <v>1</v>
      </c>
      <c r="AJ3156" s="10"/>
    </row>
    <row r="3157" ht="15.75" customHeight="1">
      <c r="A3157" s="9">
        <v>45697.0</v>
      </c>
      <c r="B3157" s="10" t="s">
        <v>2214</v>
      </c>
      <c r="C3157" s="10" t="s">
        <v>7181</v>
      </c>
      <c r="D3157" s="11">
        <v>1.1986928949E10</v>
      </c>
      <c r="E3157" s="10" t="s">
        <v>8586</v>
      </c>
      <c r="F3157" s="10" t="s">
        <v>8587</v>
      </c>
      <c r="G3157" s="10" t="s">
        <v>8588</v>
      </c>
      <c r="H3157" s="10" t="s">
        <v>8598</v>
      </c>
      <c r="I3157" s="10" t="s">
        <v>8614</v>
      </c>
      <c r="J3157" s="10" t="s">
        <v>8599</v>
      </c>
      <c r="K3157" s="10" t="s">
        <v>8590</v>
      </c>
      <c r="L3157" s="10" t="s">
        <v>8600</v>
      </c>
      <c r="M3157" s="10" t="s">
        <v>8593</v>
      </c>
      <c r="N3157" s="12" t="s">
        <v>11</v>
      </c>
      <c r="O3157" s="12" t="s">
        <v>13</v>
      </c>
      <c r="P3157" s="12" t="s">
        <v>19</v>
      </c>
      <c r="Q3157" s="12" t="s">
        <v>45</v>
      </c>
      <c r="R3157" s="12" t="s">
        <v>14</v>
      </c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3">
        <f>ROUNDUP(SUM(VLOOKUP(F3157,'Pontuação 3.0'!A$2:B$11,2,FALSE),VLOOKUP(E3157,'Pontuação 3.0'!C$2:D$11,2,FALSE),VLOOKUP(H3157,'Pontuação 3.0'!I$2:J$11,2,FALSE),VLOOKUP(J3157,'Pontuação 3.0'!G$2:H$11,2,FALSE),VLOOKUP(G3157,'Pontuação 3.0'!E$2:F$11,2,FALSE),VLOOKUP(K3157,'Pontuação 3.0'!K$2:L$11,2,FALSE),VLOOKUP(L3157,'Pontuação 3.0'!M$2:N$13,2,FALSE)),0)</f>
        <v>2316</v>
      </c>
      <c r="AD3157" s="14">
        <f t="shared" si="1"/>
        <v>232</v>
      </c>
      <c r="AE3157" s="14" t="str">
        <f t="array" ref="AE3157">IFERROR(INDEX('Pontuação 3.0'!G$13:G$191, MATCH(AD3157, 'Pontuação 3.0'!F$13:F$191, 0)), "Faixa Indefinida")</f>
        <v>B</v>
      </c>
      <c r="AF3157" s="14">
        <f t="shared" si="2"/>
        <v>0</v>
      </c>
      <c r="AG3157" s="14">
        <f t="shared" si="3"/>
        <v>1</v>
      </c>
      <c r="AH3157" s="14">
        <f t="shared" si="4"/>
        <v>0</v>
      </c>
      <c r="AI3157" s="14">
        <f t="shared" si="5"/>
        <v>0</v>
      </c>
      <c r="AJ3157" s="10"/>
    </row>
    <row r="3158" ht="15.75" customHeight="1">
      <c r="A3158" s="9">
        <v>45697.0</v>
      </c>
      <c r="B3158" s="10" t="s">
        <v>7182</v>
      </c>
      <c r="C3158" s="10" t="s">
        <v>7183</v>
      </c>
      <c r="D3158" s="11">
        <v>1.192006764E10</v>
      </c>
      <c r="E3158" s="10" t="s">
        <v>8586</v>
      </c>
      <c r="F3158" s="10" t="s">
        <v>8596</v>
      </c>
      <c r="G3158" s="10" t="s">
        <v>8588</v>
      </c>
      <c r="H3158" s="10" t="s">
        <v>8589</v>
      </c>
      <c r="I3158" s="10" t="s">
        <v>8614</v>
      </c>
      <c r="J3158" s="10" t="s">
        <v>8599</v>
      </c>
      <c r="K3158" s="10" t="s">
        <v>8590</v>
      </c>
      <c r="L3158" s="10" t="s">
        <v>8615</v>
      </c>
      <c r="M3158" s="10" t="s">
        <v>8601</v>
      </c>
      <c r="N3158" s="12" t="s">
        <v>11</v>
      </c>
      <c r="O3158" s="12" t="s">
        <v>13</v>
      </c>
      <c r="P3158" s="12" t="s">
        <v>19</v>
      </c>
      <c r="Q3158" s="12" t="s">
        <v>49</v>
      </c>
      <c r="R3158" s="12" t="s">
        <v>23</v>
      </c>
      <c r="S3158" s="10"/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3">
        <f>ROUNDUP(SUM(VLOOKUP(F3158,'Pontuação 3.0'!A$2:B$11,2,FALSE),VLOOKUP(E3158,'Pontuação 3.0'!C$2:D$11,2,FALSE),VLOOKUP(H3158,'Pontuação 3.0'!I$2:J$11,2,FALSE),VLOOKUP(J3158,'Pontuação 3.0'!G$2:H$11,2,FALSE),VLOOKUP(G3158,'Pontuação 3.0'!E$2:F$11,2,FALSE),VLOOKUP(K3158,'Pontuação 3.0'!K$2:L$11,2,FALSE),VLOOKUP(L3158,'Pontuação 3.0'!M$2:N$13,2,FALSE)),0)</f>
        <v>2162</v>
      </c>
      <c r="AD3158" s="14">
        <f t="shared" si="1"/>
        <v>216</v>
      </c>
      <c r="AE3158" s="14" t="str">
        <f t="array" ref="AE3158">IFERROR(INDEX('Pontuação 3.0'!G$13:G$191, MATCH(AD3158, 'Pontuação 3.0'!F$13:F$191, 0)), "Faixa Indefinida")</f>
        <v>B</v>
      </c>
      <c r="AF3158" s="14">
        <f t="shared" si="2"/>
        <v>0</v>
      </c>
      <c r="AG3158" s="14">
        <f t="shared" si="3"/>
        <v>1</v>
      </c>
      <c r="AH3158" s="14">
        <f t="shared" si="4"/>
        <v>0</v>
      </c>
      <c r="AI3158" s="14">
        <f t="shared" si="5"/>
        <v>0</v>
      </c>
      <c r="AJ3158" s="10"/>
    </row>
    <row r="3159" ht="15.75" customHeight="1">
      <c r="A3159" s="9">
        <v>45697.0</v>
      </c>
      <c r="B3159" s="10" t="s">
        <v>7185</v>
      </c>
      <c r="C3159" s="10" t="s">
        <v>7186</v>
      </c>
      <c r="D3159" s="11">
        <v>5.597888351E10</v>
      </c>
      <c r="E3159" s="10" t="s">
        <v>8586</v>
      </c>
      <c r="F3159" s="10" t="s">
        <v>8596</v>
      </c>
      <c r="G3159" s="10" t="s">
        <v>8588</v>
      </c>
      <c r="H3159" s="10" t="s">
        <v>8605</v>
      </c>
      <c r="I3159" s="10" t="s">
        <v>8590</v>
      </c>
      <c r="J3159" s="10" t="s">
        <v>8617</v>
      </c>
      <c r="K3159" s="10" t="s">
        <v>8590</v>
      </c>
      <c r="L3159" s="10" t="s">
        <v>8615</v>
      </c>
      <c r="M3159" s="10" t="s">
        <v>8611</v>
      </c>
      <c r="N3159" s="12" t="s">
        <v>11</v>
      </c>
      <c r="O3159" s="12" t="s">
        <v>13</v>
      </c>
      <c r="P3159" s="12" t="s">
        <v>19</v>
      </c>
      <c r="Q3159" s="12" t="s">
        <v>15</v>
      </c>
      <c r="R3159" s="12" t="s">
        <v>14</v>
      </c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3">
        <f>ROUNDUP(SUM(VLOOKUP(F3159,'Pontuação 3.0'!A$2:B$11,2,FALSE),VLOOKUP(E3159,'Pontuação 3.0'!C$2:D$11,2,FALSE),VLOOKUP(H3159,'Pontuação 3.0'!I$2:J$11,2,FALSE),VLOOKUP(J3159,'Pontuação 3.0'!G$2:H$11,2,FALSE),VLOOKUP(G3159,'Pontuação 3.0'!E$2:F$11,2,FALSE),VLOOKUP(K3159,'Pontuação 3.0'!K$2:L$11,2,FALSE),VLOOKUP(L3159,'Pontuação 3.0'!M$2:N$13,2,FALSE)),0)</f>
        <v>2286</v>
      </c>
      <c r="AD3159" s="14">
        <f t="shared" si="1"/>
        <v>229</v>
      </c>
      <c r="AE3159" s="14" t="str">
        <f t="array" ref="AE3159">IFERROR(INDEX('Pontuação 3.0'!G$13:G$191, MATCH(AD3159, 'Pontuação 3.0'!F$13:F$191, 0)), "Faixa Indefinida")</f>
        <v>B</v>
      </c>
      <c r="AF3159" s="14">
        <f t="shared" si="2"/>
        <v>0</v>
      </c>
      <c r="AG3159" s="14">
        <f t="shared" si="3"/>
        <v>1</v>
      </c>
      <c r="AH3159" s="14">
        <f t="shared" si="4"/>
        <v>0</v>
      </c>
      <c r="AI3159" s="14">
        <f t="shared" si="5"/>
        <v>0</v>
      </c>
      <c r="AJ3159" s="10"/>
    </row>
    <row r="3160" ht="15.75" customHeight="1">
      <c r="A3160" s="9">
        <v>45697.0</v>
      </c>
      <c r="B3160" s="10" t="s">
        <v>7187</v>
      </c>
      <c r="C3160" s="10" t="s">
        <v>7188</v>
      </c>
      <c r="D3160" s="11">
        <v>1.9995697332E10</v>
      </c>
      <c r="E3160" s="10" t="s">
        <v>8586</v>
      </c>
      <c r="F3160" s="10" t="s">
        <v>8631</v>
      </c>
      <c r="G3160" s="10" t="s">
        <v>8588</v>
      </c>
      <c r="H3160" s="10" t="s">
        <v>8605</v>
      </c>
      <c r="I3160" s="10" t="s">
        <v>8590</v>
      </c>
      <c r="J3160" s="10" t="s">
        <v>8599</v>
      </c>
      <c r="K3160" s="10" t="s">
        <v>8606</v>
      </c>
      <c r="L3160" s="10" t="s">
        <v>8607</v>
      </c>
      <c r="M3160" s="10" t="s">
        <v>8611</v>
      </c>
      <c r="N3160" s="12" t="s">
        <v>11</v>
      </c>
      <c r="O3160" s="12" t="s">
        <v>13</v>
      </c>
      <c r="P3160" s="12" t="s">
        <v>19</v>
      </c>
      <c r="Q3160" s="12" t="s">
        <v>45</v>
      </c>
      <c r="R3160" s="12" t="s">
        <v>14</v>
      </c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3">
        <f>ROUNDUP(SUM(VLOOKUP(F3160,'Pontuação 3.0'!A$2:B$11,2,FALSE),VLOOKUP(E3160,'Pontuação 3.0'!C$2:D$11,2,FALSE),VLOOKUP(H3160,'Pontuação 3.0'!I$2:J$11,2,FALSE),VLOOKUP(J3160,'Pontuação 3.0'!G$2:H$11,2,FALSE),VLOOKUP(G3160,'Pontuação 3.0'!E$2:F$11,2,FALSE),VLOOKUP(K3160,'Pontuação 3.0'!K$2:L$11,2,FALSE),VLOOKUP(L3160,'Pontuação 3.0'!M$2:N$13,2,FALSE)),0)</f>
        <v>2274</v>
      </c>
      <c r="AD3160" s="14">
        <f t="shared" si="1"/>
        <v>227</v>
      </c>
      <c r="AE3160" s="14" t="str">
        <f t="array" ref="AE3160">IFERROR(INDEX('Pontuação 3.0'!G$13:G$191, MATCH(AD3160, 'Pontuação 3.0'!F$13:F$191, 0)), "Faixa Indefinida")</f>
        <v>B</v>
      </c>
      <c r="AF3160" s="14">
        <f t="shared" si="2"/>
        <v>0</v>
      </c>
      <c r="AG3160" s="14">
        <f t="shared" si="3"/>
        <v>1</v>
      </c>
      <c r="AH3160" s="14">
        <f t="shared" si="4"/>
        <v>0</v>
      </c>
      <c r="AI3160" s="14">
        <f t="shared" si="5"/>
        <v>0</v>
      </c>
      <c r="AJ3160" s="10"/>
    </row>
    <row r="3161" ht="15.75" customHeight="1">
      <c r="A3161" s="9">
        <v>45697.0</v>
      </c>
      <c r="B3161" s="10" t="s">
        <v>2733</v>
      </c>
      <c r="C3161" s="10" t="s">
        <v>7189</v>
      </c>
      <c r="D3161" s="11">
        <v>6.1981848664E10</v>
      </c>
      <c r="E3161" s="10" t="s">
        <v>8586</v>
      </c>
      <c r="F3161" s="10" t="s">
        <v>8640</v>
      </c>
      <c r="G3161" s="10" t="s">
        <v>8597</v>
      </c>
      <c r="H3161" s="10" t="s">
        <v>8626</v>
      </c>
      <c r="I3161" s="10" t="s">
        <v>8590</v>
      </c>
      <c r="J3161" s="10" t="s">
        <v>8591</v>
      </c>
      <c r="K3161" s="10" t="s">
        <v>8606</v>
      </c>
      <c r="L3161" s="10" t="s">
        <v>8592</v>
      </c>
      <c r="M3161" s="10" t="s">
        <v>8611</v>
      </c>
      <c r="N3161" s="12" t="s">
        <v>11</v>
      </c>
      <c r="O3161" s="12" t="s">
        <v>13</v>
      </c>
      <c r="P3161" s="12" t="s">
        <v>22</v>
      </c>
      <c r="Q3161" s="12" t="s">
        <v>386</v>
      </c>
      <c r="R3161" s="12" t="s">
        <v>14</v>
      </c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3">
        <f>ROUNDUP(SUM(VLOOKUP(F3161,'Pontuação 3.0'!A$2:B$11,2,FALSE),VLOOKUP(E3161,'Pontuação 3.0'!C$2:D$11,2,FALSE),VLOOKUP(H3161,'Pontuação 3.0'!I$2:J$11,2,FALSE),VLOOKUP(J3161,'Pontuação 3.0'!G$2:H$11,2,FALSE),VLOOKUP(G3161,'Pontuação 3.0'!E$2:F$11,2,FALSE),VLOOKUP(K3161,'Pontuação 3.0'!K$2:L$11,2,FALSE),VLOOKUP(L3161,'Pontuação 3.0'!M$2:N$13,2,FALSE)),0)</f>
        <v>2132</v>
      </c>
      <c r="AD3161" s="14">
        <f t="shared" si="1"/>
        <v>213</v>
      </c>
      <c r="AE3161" s="14" t="str">
        <f t="array" ref="AE3161">IFERROR(INDEX('Pontuação 3.0'!G$13:G$191, MATCH(AD3161, 'Pontuação 3.0'!F$13:F$191, 0)), "Faixa Indefinida")</f>
        <v>C</v>
      </c>
      <c r="AF3161" s="14">
        <f t="shared" si="2"/>
        <v>0</v>
      </c>
      <c r="AG3161" s="14">
        <f t="shared" si="3"/>
        <v>0</v>
      </c>
      <c r="AH3161" s="14">
        <f t="shared" si="4"/>
        <v>1</v>
      </c>
      <c r="AI3161" s="14">
        <f t="shared" si="5"/>
        <v>0</v>
      </c>
      <c r="AJ3161" s="10"/>
    </row>
    <row r="3162" ht="15.75" customHeight="1">
      <c r="A3162" s="9">
        <v>45697.0</v>
      </c>
      <c r="B3162" s="10" t="s">
        <v>3553</v>
      </c>
      <c r="C3162" s="10" t="s">
        <v>7190</v>
      </c>
      <c r="D3162" s="11">
        <v>8.7988443604E10</v>
      </c>
      <c r="E3162" s="10" t="s">
        <v>8586</v>
      </c>
      <c r="F3162" s="10" t="s">
        <v>8587</v>
      </c>
      <c r="G3162" s="10" t="s">
        <v>8588</v>
      </c>
      <c r="H3162" s="10" t="s">
        <v>8626</v>
      </c>
      <c r="I3162" s="10" t="s">
        <v>8614</v>
      </c>
      <c r="J3162" s="10" t="s">
        <v>8599</v>
      </c>
      <c r="K3162" s="10" t="s">
        <v>8606</v>
      </c>
      <c r="L3162" s="10" t="s">
        <v>8592</v>
      </c>
      <c r="M3162" s="10" t="s">
        <v>8611</v>
      </c>
      <c r="N3162" s="12" t="s">
        <v>11</v>
      </c>
      <c r="O3162" s="12" t="s">
        <v>13</v>
      </c>
      <c r="P3162" s="12" t="s">
        <v>12</v>
      </c>
      <c r="Q3162" s="12" t="s">
        <v>15</v>
      </c>
      <c r="R3162" s="12" t="s">
        <v>14</v>
      </c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3">
        <f>ROUNDUP(SUM(VLOOKUP(F3162,'Pontuação 3.0'!A$2:B$11,2,FALSE),VLOOKUP(E3162,'Pontuação 3.0'!C$2:D$11,2,FALSE),VLOOKUP(H3162,'Pontuação 3.0'!I$2:J$11,2,FALSE),VLOOKUP(J3162,'Pontuação 3.0'!G$2:H$11,2,FALSE),VLOOKUP(G3162,'Pontuação 3.0'!E$2:F$11,2,FALSE),VLOOKUP(K3162,'Pontuação 3.0'!K$2:L$11,2,FALSE),VLOOKUP(L3162,'Pontuação 3.0'!M$2:N$13,2,FALSE)),0)</f>
        <v>2235</v>
      </c>
      <c r="AD3162" s="14">
        <f t="shared" si="1"/>
        <v>224</v>
      </c>
      <c r="AE3162" s="14" t="str">
        <f t="array" ref="AE3162">IFERROR(INDEX('Pontuação 3.0'!G$13:G$191, MATCH(AD3162, 'Pontuação 3.0'!F$13:F$191, 0)), "Faixa Indefinida")</f>
        <v>B</v>
      </c>
      <c r="AF3162" s="14">
        <f t="shared" si="2"/>
        <v>0</v>
      </c>
      <c r="AG3162" s="14">
        <f t="shared" si="3"/>
        <v>1</v>
      </c>
      <c r="AH3162" s="14">
        <f t="shared" si="4"/>
        <v>0</v>
      </c>
      <c r="AI3162" s="14">
        <f t="shared" si="5"/>
        <v>0</v>
      </c>
      <c r="AJ3162" s="10"/>
    </row>
    <row r="3163" ht="15.75" customHeight="1">
      <c r="A3163" s="9">
        <v>45697.0</v>
      </c>
      <c r="B3163" s="10" t="s">
        <v>7191</v>
      </c>
      <c r="C3163" s="10" t="s">
        <v>7192</v>
      </c>
      <c r="D3163" s="11">
        <v>2.1985150988E10</v>
      </c>
      <c r="E3163" s="10" t="s">
        <v>8586</v>
      </c>
      <c r="F3163" s="10" t="s">
        <v>8596</v>
      </c>
      <c r="G3163" s="10" t="s">
        <v>8588</v>
      </c>
      <c r="H3163" s="10" t="s">
        <v>8589</v>
      </c>
      <c r="I3163" s="10" t="s">
        <v>8590</v>
      </c>
      <c r="J3163" s="10" t="s">
        <v>8599</v>
      </c>
      <c r="K3163" s="10" t="s">
        <v>8590</v>
      </c>
      <c r="L3163" s="10" t="s">
        <v>8592</v>
      </c>
      <c r="M3163" s="10" t="s">
        <v>8601</v>
      </c>
      <c r="N3163" s="12" t="s">
        <v>11</v>
      </c>
      <c r="O3163" s="12" t="s">
        <v>13</v>
      </c>
      <c r="P3163" s="12" t="s">
        <v>22</v>
      </c>
      <c r="Q3163" s="12" t="s">
        <v>49</v>
      </c>
      <c r="R3163" s="12" t="s">
        <v>14</v>
      </c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3">
        <f>ROUNDUP(SUM(VLOOKUP(F3163,'Pontuação 3.0'!A$2:B$11,2,FALSE),VLOOKUP(E3163,'Pontuação 3.0'!C$2:D$11,2,FALSE),VLOOKUP(H3163,'Pontuação 3.0'!I$2:J$11,2,FALSE),VLOOKUP(J3163,'Pontuação 3.0'!G$2:H$11,2,FALSE),VLOOKUP(G3163,'Pontuação 3.0'!E$2:F$11,2,FALSE),VLOOKUP(K3163,'Pontuação 3.0'!K$2:L$11,2,FALSE),VLOOKUP(L3163,'Pontuação 3.0'!M$2:N$13,2,FALSE)),0)</f>
        <v>2076</v>
      </c>
      <c r="AD3163" s="14">
        <f t="shared" si="1"/>
        <v>208</v>
      </c>
      <c r="AE3163" s="14" t="str">
        <f t="array" ref="AE3163">IFERROR(INDEX('Pontuação 3.0'!G$13:G$191, MATCH(AD3163, 'Pontuação 3.0'!F$13:F$191, 0)), "Faixa Indefinida")</f>
        <v>C</v>
      </c>
      <c r="AF3163" s="14">
        <f t="shared" si="2"/>
        <v>0</v>
      </c>
      <c r="AG3163" s="14">
        <f t="shared" si="3"/>
        <v>0</v>
      </c>
      <c r="AH3163" s="14">
        <f t="shared" si="4"/>
        <v>1</v>
      </c>
      <c r="AI3163" s="14">
        <f t="shared" si="5"/>
        <v>0</v>
      </c>
      <c r="AJ3163" s="10"/>
    </row>
    <row r="3164" ht="15.75" customHeight="1">
      <c r="A3164" s="9">
        <v>45697.0</v>
      </c>
      <c r="B3164" s="10" t="s">
        <v>7195</v>
      </c>
      <c r="C3164" s="10" t="s">
        <v>7196</v>
      </c>
      <c r="D3164" s="11">
        <v>1.9991618144E10</v>
      </c>
      <c r="E3164" s="10" t="s">
        <v>8586</v>
      </c>
      <c r="F3164" s="10" t="s">
        <v>8640</v>
      </c>
      <c r="G3164" s="10" t="s">
        <v>8597</v>
      </c>
      <c r="H3164" s="10" t="s">
        <v>8626</v>
      </c>
      <c r="I3164" s="10" t="s">
        <v>8614</v>
      </c>
      <c r="J3164" s="10" t="s">
        <v>8599</v>
      </c>
      <c r="K3164" s="10" t="s">
        <v>8590</v>
      </c>
      <c r="L3164" s="10" t="s">
        <v>8592</v>
      </c>
      <c r="M3164" s="10" t="s">
        <v>8601</v>
      </c>
      <c r="N3164" s="12" t="s">
        <v>11</v>
      </c>
      <c r="O3164" s="12" t="s">
        <v>13</v>
      </c>
      <c r="P3164" s="12" t="s">
        <v>22</v>
      </c>
      <c r="Q3164" s="12" t="s">
        <v>45</v>
      </c>
      <c r="R3164" s="12" t="s">
        <v>14</v>
      </c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3">
        <f>ROUNDUP(SUM(VLOOKUP(F3164,'Pontuação 3.0'!A$2:B$11,2,FALSE),VLOOKUP(E3164,'Pontuação 3.0'!C$2:D$11,2,FALSE),VLOOKUP(H3164,'Pontuação 3.0'!I$2:J$11,2,FALSE),VLOOKUP(J3164,'Pontuação 3.0'!G$2:H$11,2,FALSE),VLOOKUP(G3164,'Pontuação 3.0'!E$2:F$11,2,FALSE),VLOOKUP(K3164,'Pontuação 3.0'!K$2:L$11,2,FALSE),VLOOKUP(L3164,'Pontuação 3.0'!M$2:N$13,2,FALSE)),0)</f>
        <v>1719</v>
      </c>
      <c r="AD3164" s="14">
        <f t="shared" si="1"/>
        <v>172</v>
      </c>
      <c r="AE3164" s="14" t="str">
        <f t="array" ref="AE3164">IFERROR(INDEX('Pontuação 3.0'!G$13:G$191, MATCH(AD3164, 'Pontuação 3.0'!F$13:F$191, 0)), "Faixa Indefinida")</f>
        <v>D</v>
      </c>
      <c r="AF3164" s="14">
        <f t="shared" si="2"/>
        <v>0</v>
      </c>
      <c r="AG3164" s="14">
        <f t="shared" si="3"/>
        <v>0</v>
      </c>
      <c r="AH3164" s="14">
        <f t="shared" si="4"/>
        <v>0</v>
      </c>
      <c r="AI3164" s="14">
        <f t="shared" si="5"/>
        <v>1</v>
      </c>
      <c r="AJ3164" s="10"/>
    </row>
    <row r="3165" ht="15.75" customHeight="1">
      <c r="A3165" s="9">
        <v>45697.0</v>
      </c>
      <c r="B3165" s="10" t="s">
        <v>7198</v>
      </c>
      <c r="C3165" s="10" t="s">
        <v>7199</v>
      </c>
      <c r="D3165" s="11">
        <v>7.3988337152E10</v>
      </c>
      <c r="E3165" s="10" t="s">
        <v>8622</v>
      </c>
      <c r="F3165" s="10" t="s">
        <v>8596</v>
      </c>
      <c r="G3165" s="10" t="s">
        <v>8620</v>
      </c>
      <c r="H3165" s="10" t="s">
        <v>8626</v>
      </c>
      <c r="I3165" s="10" t="s">
        <v>8590</v>
      </c>
      <c r="J3165" s="10" t="s">
        <v>8591</v>
      </c>
      <c r="K3165" s="10" t="s">
        <v>8590</v>
      </c>
      <c r="L3165" s="10" t="s">
        <v>8592</v>
      </c>
      <c r="M3165" s="10" t="s">
        <v>8593</v>
      </c>
      <c r="N3165" s="12" t="s">
        <v>11</v>
      </c>
      <c r="O3165" s="12" t="s">
        <v>13</v>
      </c>
      <c r="P3165" s="12" t="s">
        <v>1791</v>
      </c>
      <c r="Q3165" s="12" t="s">
        <v>1792</v>
      </c>
      <c r="R3165" s="12" t="s">
        <v>14</v>
      </c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3">
        <f>ROUNDUP(SUM(VLOOKUP(F3165,'Pontuação 3.0'!A$2:B$11,2,FALSE),VLOOKUP(E3165,'Pontuação 3.0'!C$2:D$11,2,FALSE),VLOOKUP(H3165,'Pontuação 3.0'!I$2:J$11,2,FALSE),VLOOKUP(J3165,'Pontuação 3.0'!G$2:H$11,2,FALSE),VLOOKUP(G3165,'Pontuação 3.0'!E$2:F$11,2,FALSE),VLOOKUP(K3165,'Pontuação 3.0'!K$2:L$11,2,FALSE),VLOOKUP(L3165,'Pontuação 3.0'!M$2:N$13,2,FALSE)),0)</f>
        <v>1823</v>
      </c>
      <c r="AD3165" s="14">
        <f t="shared" si="1"/>
        <v>182</v>
      </c>
      <c r="AE3165" s="14" t="str">
        <f t="array" ref="AE3165">IFERROR(INDEX('Pontuação 3.0'!G$13:G$191, MATCH(AD3165, 'Pontuação 3.0'!F$13:F$191, 0)), "Faixa Indefinida")</f>
        <v>D</v>
      </c>
      <c r="AF3165" s="14">
        <f t="shared" si="2"/>
        <v>0</v>
      </c>
      <c r="AG3165" s="14">
        <f t="shared" si="3"/>
        <v>0</v>
      </c>
      <c r="AH3165" s="14">
        <f t="shared" si="4"/>
        <v>0</v>
      </c>
      <c r="AI3165" s="14">
        <f t="shared" si="5"/>
        <v>1</v>
      </c>
      <c r="AJ3165" s="10"/>
    </row>
    <row r="3166" ht="15.75" customHeight="1">
      <c r="A3166" s="9">
        <v>45697.0</v>
      </c>
      <c r="B3166" s="10" t="s">
        <v>7193</v>
      </c>
      <c r="C3166" s="10" t="s">
        <v>7194</v>
      </c>
      <c r="D3166" s="11">
        <v>1.9971711259E10</v>
      </c>
      <c r="E3166" s="10" t="s">
        <v>8586</v>
      </c>
      <c r="F3166" s="10" t="s">
        <v>8596</v>
      </c>
      <c r="G3166" s="10" t="s">
        <v>8588</v>
      </c>
      <c r="H3166" s="10" t="s">
        <v>8589</v>
      </c>
      <c r="I3166" s="10" t="s">
        <v>8590</v>
      </c>
      <c r="J3166" s="10" t="s">
        <v>8591</v>
      </c>
      <c r="K3166" s="10" t="s">
        <v>8590</v>
      </c>
      <c r="L3166" s="10" t="s">
        <v>8615</v>
      </c>
      <c r="M3166" s="10" t="s">
        <v>8601</v>
      </c>
      <c r="N3166" s="12" t="s">
        <v>11</v>
      </c>
      <c r="O3166" s="12" t="s">
        <v>13</v>
      </c>
      <c r="P3166" s="12" t="s">
        <v>19</v>
      </c>
      <c r="Q3166" s="12" t="s">
        <v>15</v>
      </c>
      <c r="R3166" s="12" t="s">
        <v>14</v>
      </c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3">
        <f>ROUNDUP(SUM(VLOOKUP(F3166,'Pontuação 3.0'!A$2:B$11,2,FALSE),VLOOKUP(E3166,'Pontuação 3.0'!C$2:D$11,2,FALSE),VLOOKUP(H3166,'Pontuação 3.0'!I$2:J$11,2,FALSE),VLOOKUP(J3166,'Pontuação 3.0'!G$2:H$11,2,FALSE),VLOOKUP(G3166,'Pontuação 3.0'!E$2:F$11,2,FALSE),VLOOKUP(K3166,'Pontuação 3.0'!K$2:L$11,2,FALSE),VLOOKUP(L3166,'Pontuação 3.0'!M$2:N$13,2,FALSE)),0)</f>
        <v>2314</v>
      </c>
      <c r="AD3166" s="14">
        <f t="shared" si="1"/>
        <v>231</v>
      </c>
      <c r="AE3166" s="14" t="str">
        <f t="array" ref="AE3166">IFERROR(INDEX('Pontuação 3.0'!G$13:G$191, MATCH(AD3166, 'Pontuação 3.0'!F$13:F$191, 0)), "Faixa Indefinida")</f>
        <v>B</v>
      </c>
      <c r="AF3166" s="14">
        <f t="shared" si="2"/>
        <v>0</v>
      </c>
      <c r="AG3166" s="14">
        <f t="shared" si="3"/>
        <v>1</v>
      </c>
      <c r="AH3166" s="14">
        <f t="shared" si="4"/>
        <v>0</v>
      </c>
      <c r="AI3166" s="14">
        <f t="shared" si="5"/>
        <v>0</v>
      </c>
      <c r="AJ3166" s="10"/>
    </row>
    <row r="3167" ht="15.75" customHeight="1">
      <c r="A3167" s="9">
        <v>45697.0</v>
      </c>
      <c r="B3167" s="10" t="s">
        <v>7197</v>
      </c>
      <c r="C3167" s="10" t="s">
        <v>7197</v>
      </c>
      <c r="D3167" s="11">
        <v>7.39913088E10</v>
      </c>
      <c r="E3167" s="10" t="s">
        <v>8586</v>
      </c>
      <c r="F3167" s="10" t="s">
        <v>8596</v>
      </c>
      <c r="G3167" s="10" t="s">
        <v>8588</v>
      </c>
      <c r="H3167" s="10" t="s">
        <v>8626</v>
      </c>
      <c r="I3167" s="10" t="s">
        <v>8590</v>
      </c>
      <c r="J3167" s="10" t="s">
        <v>8617</v>
      </c>
      <c r="K3167" s="10" t="s">
        <v>8590</v>
      </c>
      <c r="L3167" s="10" t="s">
        <v>8615</v>
      </c>
      <c r="M3167" s="10" t="s">
        <v>8625</v>
      </c>
      <c r="N3167" s="12" t="s">
        <v>11</v>
      </c>
      <c r="O3167" s="12" t="s">
        <v>13</v>
      </c>
      <c r="P3167" s="12" t="s">
        <v>22</v>
      </c>
      <c r="Q3167" s="12" t="s">
        <v>49</v>
      </c>
      <c r="R3167" s="12" t="s">
        <v>14</v>
      </c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3">
        <f>ROUNDUP(SUM(VLOOKUP(F3167,'Pontuação 3.0'!A$2:B$11,2,FALSE),VLOOKUP(E3167,'Pontuação 3.0'!C$2:D$11,2,FALSE),VLOOKUP(H3167,'Pontuação 3.0'!I$2:J$11,2,FALSE),VLOOKUP(J3167,'Pontuação 3.0'!G$2:H$11,2,FALSE),VLOOKUP(G3167,'Pontuação 3.0'!E$2:F$11,2,FALSE),VLOOKUP(K3167,'Pontuação 3.0'!K$2:L$11,2,FALSE),VLOOKUP(L3167,'Pontuação 3.0'!M$2:N$13,2,FALSE)),0)</f>
        <v>2202</v>
      </c>
      <c r="AD3167" s="14">
        <f t="shared" si="1"/>
        <v>220</v>
      </c>
      <c r="AE3167" s="14" t="str">
        <f t="array" ref="AE3167">IFERROR(INDEX('Pontuação 3.0'!G$13:G$191, MATCH(AD3167, 'Pontuação 3.0'!F$13:F$191, 0)), "Faixa Indefinida")</f>
        <v>B</v>
      </c>
      <c r="AF3167" s="14">
        <f t="shared" si="2"/>
        <v>0</v>
      </c>
      <c r="AG3167" s="14">
        <f t="shared" si="3"/>
        <v>1</v>
      </c>
      <c r="AH3167" s="14">
        <f t="shared" si="4"/>
        <v>0</v>
      </c>
      <c r="AI3167" s="14">
        <f t="shared" si="5"/>
        <v>0</v>
      </c>
      <c r="AJ3167" s="10"/>
    </row>
    <row r="3168" ht="15.75" customHeight="1">
      <c r="A3168" s="9">
        <v>45697.0</v>
      </c>
      <c r="B3168" s="10" t="s">
        <v>7202</v>
      </c>
      <c r="C3168" s="10" t="s">
        <v>7203</v>
      </c>
      <c r="D3168" s="11">
        <v>7.9988514431E10</v>
      </c>
      <c r="E3168" s="10" t="s">
        <v>8586</v>
      </c>
      <c r="F3168" s="10" t="s">
        <v>8596</v>
      </c>
      <c r="G3168" s="10" t="s">
        <v>8588</v>
      </c>
      <c r="H3168" s="10" t="s">
        <v>8589</v>
      </c>
      <c r="I3168" s="10" t="s">
        <v>8590</v>
      </c>
      <c r="J3168" s="10" t="s">
        <v>8599</v>
      </c>
      <c r="K3168" s="10" t="s">
        <v>8590</v>
      </c>
      <c r="L3168" s="10" t="s">
        <v>8592</v>
      </c>
      <c r="M3168" s="10" t="s">
        <v>8593</v>
      </c>
      <c r="N3168" s="12" t="s">
        <v>11</v>
      </c>
      <c r="O3168" s="12" t="s">
        <v>13</v>
      </c>
      <c r="P3168" s="12" t="s">
        <v>12</v>
      </c>
      <c r="Q3168" s="12" t="s">
        <v>4391</v>
      </c>
      <c r="R3168" s="12" t="s">
        <v>23</v>
      </c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3">
        <f>ROUNDUP(SUM(VLOOKUP(F3168,'Pontuação 3.0'!A$2:B$11,2,FALSE),VLOOKUP(E3168,'Pontuação 3.0'!C$2:D$11,2,FALSE),VLOOKUP(H3168,'Pontuação 3.0'!I$2:J$11,2,FALSE),VLOOKUP(J3168,'Pontuação 3.0'!G$2:H$11,2,FALSE),VLOOKUP(G3168,'Pontuação 3.0'!E$2:F$11,2,FALSE),VLOOKUP(K3168,'Pontuação 3.0'!K$2:L$11,2,FALSE),VLOOKUP(L3168,'Pontuação 3.0'!M$2:N$13,2,FALSE)),0)</f>
        <v>2076</v>
      </c>
      <c r="AD3168" s="14">
        <f t="shared" si="1"/>
        <v>208</v>
      </c>
      <c r="AE3168" s="14" t="str">
        <f t="array" ref="AE3168">IFERROR(INDEX('Pontuação 3.0'!G$13:G$191, MATCH(AD3168, 'Pontuação 3.0'!F$13:F$191, 0)), "Faixa Indefinida")</f>
        <v>C</v>
      </c>
      <c r="AF3168" s="14">
        <f t="shared" si="2"/>
        <v>0</v>
      </c>
      <c r="AG3168" s="14">
        <f t="shared" si="3"/>
        <v>0</v>
      </c>
      <c r="AH3168" s="14">
        <f t="shared" si="4"/>
        <v>1</v>
      </c>
      <c r="AI3168" s="14">
        <f t="shared" si="5"/>
        <v>0</v>
      </c>
      <c r="AJ3168" s="10"/>
    </row>
    <row r="3169" ht="15.75" customHeight="1">
      <c r="A3169" s="9">
        <v>45697.0</v>
      </c>
      <c r="B3169" s="10" t="s">
        <v>4692</v>
      </c>
      <c r="C3169" s="10" t="s">
        <v>7206</v>
      </c>
      <c r="D3169" s="15" t="s">
        <v>8823</v>
      </c>
      <c r="E3169" s="10" t="s">
        <v>8586</v>
      </c>
      <c r="F3169" s="10" t="s">
        <v>8587</v>
      </c>
      <c r="G3169" s="10" t="s">
        <v>8588</v>
      </c>
      <c r="H3169" s="10" t="s">
        <v>8598</v>
      </c>
      <c r="I3169" s="10" t="s">
        <v>8590</v>
      </c>
      <c r="J3169" s="10" t="s">
        <v>8617</v>
      </c>
      <c r="K3169" s="10" t="s">
        <v>8590</v>
      </c>
      <c r="L3169" s="10" t="s">
        <v>8615</v>
      </c>
      <c r="M3169" s="10" t="s">
        <v>8611</v>
      </c>
      <c r="N3169" s="12" t="s">
        <v>11</v>
      </c>
      <c r="O3169" s="12" t="s">
        <v>13</v>
      </c>
      <c r="P3169" s="12" t="s">
        <v>12</v>
      </c>
      <c r="Q3169" s="12" t="s">
        <v>49</v>
      </c>
      <c r="R3169" s="12" t="s">
        <v>14</v>
      </c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3">
        <f>ROUNDUP(SUM(VLOOKUP(F3169,'Pontuação 3.0'!A$2:B$11,2,FALSE),VLOOKUP(E3169,'Pontuação 3.0'!C$2:D$11,2,FALSE),VLOOKUP(H3169,'Pontuação 3.0'!I$2:J$11,2,FALSE),VLOOKUP(J3169,'Pontuação 3.0'!G$2:H$11,2,FALSE),VLOOKUP(G3169,'Pontuação 3.0'!E$2:F$11,2,FALSE),VLOOKUP(K3169,'Pontuação 3.0'!K$2:L$11,2,FALSE),VLOOKUP(L3169,'Pontuação 3.0'!M$2:N$13,2,FALSE)),0)</f>
        <v>2483</v>
      </c>
      <c r="AD3169" s="14">
        <f t="shared" si="1"/>
        <v>248</v>
      </c>
      <c r="AE3169" s="14" t="str">
        <f t="array" ref="AE3169">IFERROR(INDEX('Pontuação 3.0'!G$13:G$191, MATCH(AD3169, 'Pontuação 3.0'!F$13:F$191, 0)), "Faixa Indefinida")</f>
        <v>A</v>
      </c>
      <c r="AF3169" s="14">
        <f t="shared" si="2"/>
        <v>1</v>
      </c>
      <c r="AG3169" s="14">
        <f t="shared" si="3"/>
        <v>0</v>
      </c>
      <c r="AH3169" s="14">
        <f t="shared" si="4"/>
        <v>0</v>
      </c>
      <c r="AI3169" s="14">
        <f t="shared" si="5"/>
        <v>0</v>
      </c>
      <c r="AJ3169" s="10"/>
    </row>
    <row r="3170" ht="15.75" customHeight="1">
      <c r="A3170" s="9">
        <v>45697.0</v>
      </c>
      <c r="B3170" s="10" t="s">
        <v>7207</v>
      </c>
      <c r="C3170" s="10" t="s">
        <v>7208</v>
      </c>
      <c r="D3170" s="11">
        <v>2.1967037131E10</v>
      </c>
      <c r="E3170" s="10" t="s">
        <v>8586</v>
      </c>
      <c r="F3170" s="10" t="s">
        <v>8587</v>
      </c>
      <c r="G3170" s="10" t="s">
        <v>8620</v>
      </c>
      <c r="H3170" s="10" t="s">
        <v>8626</v>
      </c>
      <c r="I3170" s="10" t="s">
        <v>8590</v>
      </c>
      <c r="J3170" s="10" t="s">
        <v>8617</v>
      </c>
      <c r="K3170" s="10" t="s">
        <v>8606</v>
      </c>
      <c r="L3170" s="10" t="s">
        <v>8592</v>
      </c>
      <c r="M3170" s="10" t="s">
        <v>8593</v>
      </c>
      <c r="N3170" s="12" t="s">
        <v>11</v>
      </c>
      <c r="O3170" s="12" t="s">
        <v>13</v>
      </c>
      <c r="P3170" s="12" t="s">
        <v>1791</v>
      </c>
      <c r="Q3170" s="12" t="s">
        <v>1792</v>
      </c>
      <c r="R3170" s="12" t="s">
        <v>23</v>
      </c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3">
        <f>ROUNDUP(SUM(VLOOKUP(F3170,'Pontuação 3.0'!A$2:B$11,2,FALSE),VLOOKUP(E3170,'Pontuação 3.0'!C$2:D$11,2,FALSE),VLOOKUP(H3170,'Pontuação 3.0'!I$2:J$11,2,FALSE),VLOOKUP(J3170,'Pontuação 3.0'!G$2:H$11,2,FALSE),VLOOKUP(G3170,'Pontuação 3.0'!E$2:F$11,2,FALSE),VLOOKUP(K3170,'Pontuação 3.0'!K$2:L$11,2,FALSE),VLOOKUP(L3170,'Pontuação 3.0'!M$2:N$13,2,FALSE)),0)</f>
        <v>2370</v>
      </c>
      <c r="AD3170" s="14">
        <f t="shared" si="1"/>
        <v>237</v>
      </c>
      <c r="AE3170" s="14" t="str">
        <f t="array" ref="AE3170">IFERROR(INDEX('Pontuação 3.0'!G$13:G$191, MATCH(AD3170, 'Pontuação 3.0'!F$13:F$191, 0)), "Faixa Indefinida")</f>
        <v>A</v>
      </c>
      <c r="AF3170" s="14">
        <f t="shared" si="2"/>
        <v>1</v>
      </c>
      <c r="AG3170" s="14">
        <f t="shared" si="3"/>
        <v>0</v>
      </c>
      <c r="AH3170" s="14">
        <f t="shared" si="4"/>
        <v>0</v>
      </c>
      <c r="AI3170" s="14">
        <f t="shared" si="5"/>
        <v>0</v>
      </c>
      <c r="AJ3170" s="10"/>
    </row>
    <row r="3171" ht="15.75" customHeight="1">
      <c r="A3171" s="9">
        <v>45697.0</v>
      </c>
      <c r="B3171" s="10" t="s">
        <v>7204</v>
      </c>
      <c r="C3171" s="10" t="s">
        <v>7205</v>
      </c>
      <c r="D3171" s="11">
        <v>5.515998398512E12</v>
      </c>
      <c r="E3171" s="10" t="s">
        <v>8586</v>
      </c>
      <c r="F3171" s="10" t="s">
        <v>8587</v>
      </c>
      <c r="G3171" s="10" t="s">
        <v>8620</v>
      </c>
      <c r="H3171" s="10" t="s">
        <v>8626</v>
      </c>
      <c r="I3171" s="10" t="s">
        <v>8590</v>
      </c>
      <c r="J3171" s="10" t="s">
        <v>8617</v>
      </c>
      <c r="K3171" s="10" t="s">
        <v>8590</v>
      </c>
      <c r="L3171" s="10" t="s">
        <v>8600</v>
      </c>
      <c r="M3171" s="10" t="s">
        <v>8593</v>
      </c>
      <c r="N3171" s="12" t="s">
        <v>11</v>
      </c>
      <c r="O3171" s="12" t="s">
        <v>13</v>
      </c>
      <c r="P3171" s="12" t="s">
        <v>19</v>
      </c>
      <c r="Q3171" s="12" t="s">
        <v>15</v>
      </c>
      <c r="R3171" s="12" t="s">
        <v>14</v>
      </c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3">
        <f>ROUNDUP(SUM(VLOOKUP(F3171,'Pontuação 3.0'!A$2:B$11,2,FALSE),VLOOKUP(E3171,'Pontuação 3.0'!C$2:D$11,2,FALSE),VLOOKUP(H3171,'Pontuação 3.0'!I$2:J$11,2,FALSE),VLOOKUP(J3171,'Pontuação 3.0'!G$2:H$11,2,FALSE),VLOOKUP(G3171,'Pontuação 3.0'!E$2:F$11,2,FALSE),VLOOKUP(K3171,'Pontuação 3.0'!K$2:L$11,2,FALSE),VLOOKUP(L3171,'Pontuação 3.0'!M$2:N$13,2,FALSE)),0)</f>
        <v>2303</v>
      </c>
      <c r="AD3171" s="14">
        <f t="shared" si="1"/>
        <v>230</v>
      </c>
      <c r="AE3171" s="14" t="str">
        <f t="array" ref="AE3171">IFERROR(INDEX('Pontuação 3.0'!G$13:G$191, MATCH(AD3171, 'Pontuação 3.0'!F$13:F$191, 0)), "Faixa Indefinida")</f>
        <v>B</v>
      </c>
      <c r="AF3171" s="14">
        <f t="shared" si="2"/>
        <v>0</v>
      </c>
      <c r="AG3171" s="14">
        <f t="shared" si="3"/>
        <v>1</v>
      </c>
      <c r="AH3171" s="14">
        <f t="shared" si="4"/>
        <v>0</v>
      </c>
      <c r="AI3171" s="14">
        <f t="shared" si="5"/>
        <v>0</v>
      </c>
      <c r="AJ3171" s="10"/>
    </row>
    <row r="3172" ht="15.75" customHeight="1">
      <c r="A3172" s="9">
        <v>45697.0</v>
      </c>
      <c r="B3172" s="10" t="s">
        <v>7209</v>
      </c>
      <c r="C3172" s="10" t="s">
        <v>7210</v>
      </c>
      <c r="D3172" s="10" t="s">
        <v>7211</v>
      </c>
      <c r="E3172" s="10" t="s">
        <v>8622</v>
      </c>
      <c r="F3172" s="10" t="s">
        <v>8587</v>
      </c>
      <c r="G3172" s="10" t="s">
        <v>8620</v>
      </c>
      <c r="H3172" s="10" t="s">
        <v>8598</v>
      </c>
      <c r="I3172" s="10" t="s">
        <v>8614</v>
      </c>
      <c r="J3172" s="10" t="s">
        <v>8599</v>
      </c>
      <c r="K3172" s="10" t="s">
        <v>8606</v>
      </c>
      <c r="L3172" s="10" t="s">
        <v>8592</v>
      </c>
      <c r="M3172" s="10" t="s">
        <v>8611</v>
      </c>
      <c r="N3172" s="12" t="s">
        <v>11</v>
      </c>
      <c r="O3172" s="12" t="s">
        <v>13</v>
      </c>
      <c r="P3172" s="12" t="s">
        <v>19</v>
      </c>
      <c r="Q3172" s="12" t="s">
        <v>45</v>
      </c>
      <c r="R3172" s="12" t="s">
        <v>14</v>
      </c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3">
        <f>ROUNDUP(SUM(VLOOKUP(F3172,'Pontuação 3.0'!A$2:B$11,2,FALSE),VLOOKUP(E3172,'Pontuação 3.0'!C$2:D$11,2,FALSE),VLOOKUP(H3172,'Pontuação 3.0'!I$2:J$11,2,FALSE),VLOOKUP(J3172,'Pontuação 3.0'!G$2:H$11,2,FALSE),VLOOKUP(G3172,'Pontuação 3.0'!E$2:F$11,2,FALSE),VLOOKUP(K3172,'Pontuação 3.0'!K$2:L$11,2,FALSE),VLOOKUP(L3172,'Pontuação 3.0'!M$2:N$13,2,FALSE)),0)</f>
        <v>2213</v>
      </c>
      <c r="AD3172" s="14">
        <f t="shared" si="1"/>
        <v>221</v>
      </c>
      <c r="AE3172" s="14" t="str">
        <f t="array" ref="AE3172">IFERROR(INDEX('Pontuação 3.0'!G$13:G$191, MATCH(AD3172, 'Pontuação 3.0'!F$13:F$191, 0)), "Faixa Indefinida")</f>
        <v>B</v>
      </c>
      <c r="AF3172" s="14">
        <f t="shared" si="2"/>
        <v>0</v>
      </c>
      <c r="AG3172" s="14">
        <f t="shared" si="3"/>
        <v>1</v>
      </c>
      <c r="AH3172" s="14">
        <f t="shared" si="4"/>
        <v>0</v>
      </c>
      <c r="AI3172" s="14">
        <f t="shared" si="5"/>
        <v>0</v>
      </c>
      <c r="AJ3172" s="10"/>
    </row>
    <row r="3173" ht="15.75" customHeight="1">
      <c r="A3173" s="9">
        <v>45697.0</v>
      </c>
      <c r="B3173" s="10" t="s">
        <v>235</v>
      </c>
      <c r="C3173" s="10" t="s">
        <v>7212</v>
      </c>
      <c r="D3173" s="11">
        <v>8.8994953656E10</v>
      </c>
      <c r="E3173" s="10" t="s">
        <v>8586</v>
      </c>
      <c r="F3173" s="10" t="s">
        <v>8631</v>
      </c>
      <c r="G3173" s="10" t="s">
        <v>8588</v>
      </c>
      <c r="H3173" s="10" t="s">
        <v>8598</v>
      </c>
      <c r="I3173" s="10" t="s">
        <v>8614</v>
      </c>
      <c r="J3173" s="10" t="s">
        <v>8591</v>
      </c>
      <c r="K3173" s="10" t="s">
        <v>8606</v>
      </c>
      <c r="L3173" s="10" t="s">
        <v>8615</v>
      </c>
      <c r="M3173" s="10" t="s">
        <v>8593</v>
      </c>
      <c r="N3173" s="12" t="s">
        <v>11</v>
      </c>
      <c r="O3173" s="12" t="s">
        <v>13</v>
      </c>
      <c r="P3173" s="12" t="s">
        <v>19</v>
      </c>
      <c r="Q3173" s="12" t="s">
        <v>386</v>
      </c>
      <c r="R3173" s="12" t="s">
        <v>14</v>
      </c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3">
        <f>ROUNDUP(SUM(VLOOKUP(F3173,'Pontuação 3.0'!A$2:B$11,2,FALSE),VLOOKUP(E3173,'Pontuação 3.0'!C$2:D$11,2,FALSE),VLOOKUP(H3173,'Pontuação 3.0'!I$2:J$11,2,FALSE),VLOOKUP(J3173,'Pontuação 3.0'!G$2:H$11,2,FALSE),VLOOKUP(G3173,'Pontuação 3.0'!E$2:F$11,2,FALSE),VLOOKUP(K3173,'Pontuação 3.0'!K$2:L$11,2,FALSE),VLOOKUP(L3173,'Pontuação 3.0'!M$2:N$13,2,FALSE)),0)</f>
        <v>2606</v>
      </c>
      <c r="AD3173" s="14">
        <f t="shared" si="1"/>
        <v>261</v>
      </c>
      <c r="AE3173" s="14" t="str">
        <f t="array" ref="AE3173">IFERROR(INDEX('Pontuação 3.0'!G$13:G$191, MATCH(AD3173, 'Pontuação 3.0'!F$13:F$191, 0)), "Faixa Indefinida")</f>
        <v>A</v>
      </c>
      <c r="AF3173" s="14">
        <f t="shared" si="2"/>
        <v>1</v>
      </c>
      <c r="AG3173" s="14">
        <f t="shared" si="3"/>
        <v>0</v>
      </c>
      <c r="AH3173" s="14">
        <f t="shared" si="4"/>
        <v>0</v>
      </c>
      <c r="AI3173" s="14">
        <f t="shared" si="5"/>
        <v>0</v>
      </c>
      <c r="AJ3173" s="10"/>
    </row>
    <row r="3174" ht="15.75" customHeight="1">
      <c r="A3174" s="9">
        <v>45697.0</v>
      </c>
      <c r="B3174" s="10" t="s">
        <v>7213</v>
      </c>
      <c r="C3174" s="10" t="s">
        <v>8824</v>
      </c>
      <c r="D3174" s="10" t="s">
        <v>7215</v>
      </c>
      <c r="E3174" s="10" t="s">
        <v>8586</v>
      </c>
      <c r="F3174" s="10" t="s">
        <v>8596</v>
      </c>
      <c r="G3174" s="10" t="s">
        <v>8588</v>
      </c>
      <c r="H3174" s="10" t="s">
        <v>8598</v>
      </c>
      <c r="I3174" s="10" t="s">
        <v>8590</v>
      </c>
      <c r="J3174" s="10" t="s">
        <v>8599</v>
      </c>
      <c r="K3174" s="10" t="s">
        <v>8590</v>
      </c>
      <c r="L3174" s="10" t="s">
        <v>8592</v>
      </c>
      <c r="M3174" s="10" t="s">
        <v>8601</v>
      </c>
      <c r="N3174" s="12" t="s">
        <v>11</v>
      </c>
      <c r="O3174" s="12" t="s">
        <v>13</v>
      </c>
      <c r="P3174" s="12" t="s">
        <v>19</v>
      </c>
      <c r="Q3174" s="12" t="s">
        <v>386</v>
      </c>
      <c r="R3174" s="12" t="s">
        <v>14</v>
      </c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3">
        <f>ROUNDUP(SUM(VLOOKUP(F3174,'Pontuação 3.0'!A$2:B$11,2,FALSE),VLOOKUP(E3174,'Pontuação 3.0'!C$2:D$11,2,FALSE),VLOOKUP(H3174,'Pontuação 3.0'!I$2:J$11,2,FALSE),VLOOKUP(J3174,'Pontuação 3.0'!G$2:H$11,2,FALSE),VLOOKUP(G3174,'Pontuação 3.0'!E$2:F$11,2,FALSE),VLOOKUP(K3174,'Pontuação 3.0'!K$2:L$11,2,FALSE),VLOOKUP(L3174,'Pontuação 3.0'!M$2:N$13,2,FALSE)),0)</f>
        <v>1989</v>
      </c>
      <c r="AD3174" s="14">
        <f t="shared" si="1"/>
        <v>199</v>
      </c>
      <c r="AE3174" s="14" t="str">
        <f t="array" ref="AE3174">IFERROR(INDEX('Pontuação 3.0'!G$13:G$191, MATCH(AD3174, 'Pontuação 3.0'!F$13:F$191, 0)), "Faixa Indefinida")</f>
        <v>C</v>
      </c>
      <c r="AF3174" s="14">
        <f t="shared" si="2"/>
        <v>0</v>
      </c>
      <c r="AG3174" s="14">
        <f t="shared" si="3"/>
        <v>0</v>
      </c>
      <c r="AH3174" s="14">
        <f t="shared" si="4"/>
        <v>1</v>
      </c>
      <c r="AI3174" s="14">
        <f t="shared" si="5"/>
        <v>0</v>
      </c>
      <c r="AJ3174" s="10"/>
    </row>
    <row r="3175" ht="15.75" customHeight="1">
      <c r="A3175" s="9">
        <v>45697.0</v>
      </c>
      <c r="B3175" s="10" t="s">
        <v>1241</v>
      </c>
      <c r="C3175" s="10" t="s">
        <v>7216</v>
      </c>
      <c r="D3175" s="11">
        <v>6.1986417438E10</v>
      </c>
      <c r="E3175" s="10" t="s">
        <v>8586</v>
      </c>
      <c r="F3175" s="10" t="s">
        <v>8587</v>
      </c>
      <c r="G3175" s="10" t="s">
        <v>8620</v>
      </c>
      <c r="H3175" s="10" t="s">
        <v>8598</v>
      </c>
      <c r="I3175" s="10" t="s">
        <v>8614</v>
      </c>
      <c r="J3175" s="10" t="s">
        <v>8591</v>
      </c>
      <c r="K3175" s="10" t="s">
        <v>8590</v>
      </c>
      <c r="L3175" s="10" t="s">
        <v>8615</v>
      </c>
      <c r="M3175" s="10" t="s">
        <v>8593</v>
      </c>
      <c r="N3175" s="12" t="s">
        <v>11</v>
      </c>
      <c r="O3175" s="12" t="s">
        <v>13</v>
      </c>
      <c r="P3175" s="12" t="s">
        <v>22</v>
      </c>
      <c r="Q3175" s="12" t="s">
        <v>15</v>
      </c>
      <c r="R3175" s="12" t="s">
        <v>14</v>
      </c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3">
        <f>ROUNDUP(SUM(VLOOKUP(F3175,'Pontuação 3.0'!A$2:B$11,2,FALSE),VLOOKUP(E3175,'Pontuação 3.0'!C$2:D$11,2,FALSE),VLOOKUP(H3175,'Pontuação 3.0'!I$2:J$11,2,FALSE),VLOOKUP(J3175,'Pontuação 3.0'!G$2:H$11,2,FALSE),VLOOKUP(G3175,'Pontuação 3.0'!E$2:F$11,2,FALSE),VLOOKUP(K3175,'Pontuação 3.0'!K$2:L$11,2,FALSE),VLOOKUP(L3175,'Pontuação 3.0'!M$2:N$13,2,FALSE)),0)</f>
        <v>2220</v>
      </c>
      <c r="AD3175" s="14">
        <f t="shared" si="1"/>
        <v>222</v>
      </c>
      <c r="AE3175" s="14" t="str">
        <f t="array" ref="AE3175">IFERROR(INDEX('Pontuação 3.0'!G$13:G$191, MATCH(AD3175, 'Pontuação 3.0'!F$13:F$191, 0)), "Faixa Indefinida")</f>
        <v>B</v>
      </c>
      <c r="AF3175" s="14">
        <f t="shared" si="2"/>
        <v>0</v>
      </c>
      <c r="AG3175" s="14">
        <f t="shared" si="3"/>
        <v>1</v>
      </c>
      <c r="AH3175" s="14">
        <f t="shared" si="4"/>
        <v>0</v>
      </c>
      <c r="AI3175" s="14">
        <f t="shared" si="5"/>
        <v>0</v>
      </c>
      <c r="AJ3175" s="10"/>
    </row>
    <row r="3176" ht="15.75" customHeight="1">
      <c r="A3176" s="9">
        <v>45697.0</v>
      </c>
      <c r="B3176" s="10" t="s">
        <v>266</v>
      </c>
      <c r="C3176" s="10" t="s">
        <v>7217</v>
      </c>
      <c r="D3176" s="11">
        <v>3.4991364826E10</v>
      </c>
      <c r="E3176" s="10" t="s">
        <v>8586</v>
      </c>
      <c r="F3176" s="10" t="s">
        <v>8596</v>
      </c>
      <c r="G3176" s="10" t="s">
        <v>8588</v>
      </c>
      <c r="H3176" s="10" t="s">
        <v>8598</v>
      </c>
      <c r="I3176" s="10" t="s">
        <v>8590</v>
      </c>
      <c r="J3176" s="10" t="s">
        <v>8599</v>
      </c>
      <c r="K3176" s="10" t="s">
        <v>8606</v>
      </c>
      <c r="L3176" s="10" t="s">
        <v>8592</v>
      </c>
      <c r="M3176" s="10" t="s">
        <v>8601</v>
      </c>
      <c r="N3176" s="12" t="s">
        <v>11</v>
      </c>
      <c r="O3176" s="12" t="s">
        <v>13</v>
      </c>
      <c r="P3176" s="12" t="s">
        <v>77</v>
      </c>
      <c r="Q3176" s="12" t="s">
        <v>45</v>
      </c>
      <c r="R3176" s="12" t="s">
        <v>14</v>
      </c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3">
        <f>ROUNDUP(SUM(VLOOKUP(F3176,'Pontuação 3.0'!A$2:B$11,2,FALSE),VLOOKUP(E3176,'Pontuação 3.0'!C$2:D$11,2,FALSE),VLOOKUP(H3176,'Pontuação 3.0'!I$2:J$11,2,FALSE),VLOOKUP(J3176,'Pontuação 3.0'!G$2:H$11,2,FALSE),VLOOKUP(G3176,'Pontuação 3.0'!E$2:F$11,2,FALSE),VLOOKUP(K3176,'Pontuação 3.0'!K$2:L$11,2,FALSE),VLOOKUP(L3176,'Pontuação 3.0'!M$2:N$13,2,FALSE)),0)</f>
        <v>2250</v>
      </c>
      <c r="AD3176" s="14">
        <f t="shared" si="1"/>
        <v>225</v>
      </c>
      <c r="AE3176" s="14" t="str">
        <f t="array" ref="AE3176">IFERROR(INDEX('Pontuação 3.0'!G$13:G$191, MATCH(AD3176, 'Pontuação 3.0'!F$13:F$191, 0)), "Faixa Indefinida")</f>
        <v>B</v>
      </c>
      <c r="AF3176" s="14">
        <f t="shared" si="2"/>
        <v>0</v>
      </c>
      <c r="AG3176" s="14">
        <f t="shared" si="3"/>
        <v>1</v>
      </c>
      <c r="AH3176" s="14">
        <f t="shared" si="4"/>
        <v>0</v>
      </c>
      <c r="AI3176" s="14">
        <f t="shared" si="5"/>
        <v>0</v>
      </c>
      <c r="AJ3176" s="10"/>
    </row>
    <row r="3177" ht="15.75" customHeight="1">
      <c r="A3177" s="9">
        <v>45697.0</v>
      </c>
      <c r="B3177" s="10" t="s">
        <v>7218</v>
      </c>
      <c r="C3177" s="10" t="s">
        <v>7219</v>
      </c>
      <c r="D3177" s="11">
        <v>3.1987035691E10</v>
      </c>
      <c r="E3177" s="10" t="s">
        <v>8586</v>
      </c>
      <c r="F3177" s="10" t="s">
        <v>8631</v>
      </c>
      <c r="G3177" s="10" t="s">
        <v>8588</v>
      </c>
      <c r="H3177" s="10" t="s">
        <v>8598</v>
      </c>
      <c r="I3177" s="10" t="s">
        <v>8614</v>
      </c>
      <c r="J3177" s="10" t="s">
        <v>8624</v>
      </c>
      <c r="K3177" s="10" t="s">
        <v>8590</v>
      </c>
      <c r="L3177" s="10" t="s">
        <v>8629</v>
      </c>
      <c r="M3177" s="10" t="s">
        <v>8625</v>
      </c>
      <c r="N3177" s="12" t="s">
        <v>11</v>
      </c>
      <c r="O3177" s="12" t="s">
        <v>13</v>
      </c>
      <c r="P3177" s="12" t="s">
        <v>19</v>
      </c>
      <c r="Q3177" s="12" t="s">
        <v>15</v>
      </c>
      <c r="R3177" s="12" t="s">
        <v>14</v>
      </c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3">
        <f>ROUNDUP(SUM(VLOOKUP(F3177,'Pontuação 3.0'!A$2:B$11,2,FALSE),VLOOKUP(E3177,'Pontuação 3.0'!C$2:D$11,2,FALSE),VLOOKUP(H3177,'Pontuação 3.0'!I$2:J$11,2,FALSE),VLOOKUP(J3177,'Pontuação 3.0'!G$2:H$11,2,FALSE),VLOOKUP(G3177,'Pontuação 3.0'!E$2:F$11,2,FALSE),VLOOKUP(K3177,'Pontuação 3.0'!K$2:L$11,2,FALSE),VLOOKUP(L3177,'Pontuação 3.0'!M$2:N$13,2,FALSE)),0)</f>
        <v>2108</v>
      </c>
      <c r="AD3177" s="14">
        <f t="shared" si="1"/>
        <v>211</v>
      </c>
      <c r="AE3177" s="14" t="str">
        <f t="array" ref="AE3177">IFERROR(INDEX('Pontuação 3.0'!G$13:G$191, MATCH(AD3177, 'Pontuação 3.0'!F$13:F$191, 0)), "Faixa Indefinida")</f>
        <v>C</v>
      </c>
      <c r="AF3177" s="14">
        <f t="shared" si="2"/>
        <v>0</v>
      </c>
      <c r="AG3177" s="14">
        <f t="shared" si="3"/>
        <v>0</v>
      </c>
      <c r="AH3177" s="14">
        <f t="shared" si="4"/>
        <v>1</v>
      </c>
      <c r="AI3177" s="14">
        <f t="shared" si="5"/>
        <v>0</v>
      </c>
      <c r="AJ3177" s="10"/>
    </row>
    <row r="3178" ht="15.75" customHeight="1">
      <c r="A3178" s="9">
        <v>45697.0</v>
      </c>
      <c r="B3178" s="10" t="s">
        <v>7220</v>
      </c>
      <c r="C3178" s="10" t="s">
        <v>7221</v>
      </c>
      <c r="D3178" s="11">
        <v>8.1996967197E10</v>
      </c>
      <c r="E3178" s="10" t="s">
        <v>8586</v>
      </c>
      <c r="F3178" s="10" t="s">
        <v>8610</v>
      </c>
      <c r="G3178" s="10" t="s">
        <v>8588</v>
      </c>
      <c r="H3178" s="10" t="s">
        <v>8598</v>
      </c>
      <c r="I3178" s="10" t="s">
        <v>8614</v>
      </c>
      <c r="J3178" s="10" t="s">
        <v>8591</v>
      </c>
      <c r="K3178" s="10" t="s">
        <v>8606</v>
      </c>
      <c r="L3178" s="10" t="s">
        <v>8600</v>
      </c>
      <c r="M3178" s="10" t="s">
        <v>8601</v>
      </c>
      <c r="N3178" s="12" t="s">
        <v>11</v>
      </c>
      <c r="O3178" s="12" t="s">
        <v>13</v>
      </c>
      <c r="P3178" s="12" t="s">
        <v>758</v>
      </c>
      <c r="Q3178" s="12" t="s">
        <v>759</v>
      </c>
      <c r="R3178" s="12" t="s">
        <v>23</v>
      </c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3">
        <f>ROUNDUP(SUM(VLOOKUP(F3178,'Pontuação 3.0'!A$2:B$11,2,FALSE),VLOOKUP(E3178,'Pontuação 3.0'!C$2:D$11,2,FALSE),VLOOKUP(H3178,'Pontuação 3.0'!I$2:J$11,2,FALSE),VLOOKUP(J3178,'Pontuação 3.0'!G$2:H$11,2,FALSE),VLOOKUP(G3178,'Pontuação 3.0'!E$2:F$11,2,FALSE),VLOOKUP(K3178,'Pontuação 3.0'!K$2:L$11,2,FALSE),VLOOKUP(L3178,'Pontuação 3.0'!M$2:N$13,2,FALSE)),0)</f>
        <v>2507</v>
      </c>
      <c r="AD3178" s="14">
        <f t="shared" si="1"/>
        <v>251</v>
      </c>
      <c r="AE3178" s="14" t="str">
        <f t="array" ref="AE3178">IFERROR(INDEX('Pontuação 3.0'!G$13:G$191, MATCH(AD3178, 'Pontuação 3.0'!F$13:F$191, 0)), "Faixa Indefinida")</f>
        <v>A</v>
      </c>
      <c r="AF3178" s="14">
        <f t="shared" si="2"/>
        <v>1</v>
      </c>
      <c r="AG3178" s="14">
        <f t="shared" si="3"/>
        <v>0</v>
      </c>
      <c r="AH3178" s="14">
        <f t="shared" si="4"/>
        <v>0</v>
      </c>
      <c r="AI3178" s="14">
        <f t="shared" si="5"/>
        <v>0</v>
      </c>
      <c r="AJ3178" s="10"/>
    </row>
    <row r="3179" ht="15.75" customHeight="1">
      <c r="A3179" s="9">
        <v>45697.0</v>
      </c>
      <c r="B3179" s="10" t="s">
        <v>7222</v>
      </c>
      <c r="C3179" s="10" t="s">
        <v>7223</v>
      </c>
      <c r="D3179" s="11">
        <v>8.899485028855E12</v>
      </c>
      <c r="E3179" s="10" t="s">
        <v>8586</v>
      </c>
      <c r="F3179" s="10" t="s">
        <v>8587</v>
      </c>
      <c r="G3179" s="10" t="s">
        <v>8628</v>
      </c>
      <c r="H3179" s="10" t="s">
        <v>8626</v>
      </c>
      <c r="I3179" s="10" t="s">
        <v>8590</v>
      </c>
      <c r="J3179" s="10" t="s">
        <v>8599</v>
      </c>
      <c r="K3179" s="10" t="s">
        <v>8590</v>
      </c>
      <c r="L3179" s="10" t="s">
        <v>8607</v>
      </c>
      <c r="M3179" s="10" t="s">
        <v>8593</v>
      </c>
      <c r="N3179" s="12" t="s">
        <v>11</v>
      </c>
      <c r="O3179" s="12" t="s">
        <v>13</v>
      </c>
      <c r="P3179" s="12" t="s">
        <v>19</v>
      </c>
      <c r="Q3179" s="12" t="s">
        <v>1424</v>
      </c>
      <c r="R3179" s="12" t="s">
        <v>23</v>
      </c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3">
        <f>ROUNDUP(SUM(VLOOKUP(F3179,'Pontuação 3.0'!A$2:B$11,2,FALSE),VLOOKUP(E3179,'Pontuação 3.0'!C$2:D$11,2,FALSE),VLOOKUP(H3179,'Pontuação 3.0'!I$2:J$11,2,FALSE),VLOOKUP(J3179,'Pontuação 3.0'!G$2:H$11,2,FALSE),VLOOKUP(G3179,'Pontuação 3.0'!E$2:F$11,2,FALSE),VLOOKUP(K3179,'Pontuação 3.0'!K$2:L$11,2,FALSE),VLOOKUP(L3179,'Pontuação 3.0'!M$2:N$13,2,FALSE)),0)</f>
        <v>1794</v>
      </c>
      <c r="AD3179" s="14">
        <f t="shared" si="1"/>
        <v>179</v>
      </c>
      <c r="AE3179" s="14" t="str">
        <f t="array" ref="AE3179">IFERROR(INDEX('Pontuação 3.0'!G$13:G$191, MATCH(AD3179, 'Pontuação 3.0'!F$13:F$191, 0)), "Faixa Indefinida")</f>
        <v>D</v>
      </c>
      <c r="AF3179" s="14">
        <f t="shared" si="2"/>
        <v>0</v>
      </c>
      <c r="AG3179" s="14">
        <f t="shared" si="3"/>
        <v>0</v>
      </c>
      <c r="AH3179" s="14">
        <f t="shared" si="4"/>
        <v>0</v>
      </c>
      <c r="AI3179" s="14">
        <f t="shared" si="5"/>
        <v>1</v>
      </c>
      <c r="AJ3179" s="10"/>
    </row>
    <row r="3180" ht="15.75" customHeight="1">
      <c r="A3180" s="9">
        <v>45697.0</v>
      </c>
      <c r="B3180" s="10" t="s">
        <v>7224</v>
      </c>
      <c r="C3180" s="10" t="s">
        <v>7225</v>
      </c>
      <c r="D3180" s="11">
        <v>9.92514017E8</v>
      </c>
      <c r="E3180" s="10" t="s">
        <v>8586</v>
      </c>
      <c r="F3180" s="10" t="s">
        <v>8596</v>
      </c>
      <c r="G3180" s="10" t="s">
        <v>8620</v>
      </c>
      <c r="H3180" s="10" t="s">
        <v>8589</v>
      </c>
      <c r="I3180" s="10" t="s">
        <v>8590</v>
      </c>
      <c r="J3180" s="10" t="s">
        <v>8591</v>
      </c>
      <c r="K3180" s="10" t="s">
        <v>8590</v>
      </c>
      <c r="L3180" s="10" t="s">
        <v>8615</v>
      </c>
      <c r="M3180" s="10" t="s">
        <v>8601</v>
      </c>
      <c r="N3180" s="12" t="s">
        <v>11</v>
      </c>
      <c r="O3180" s="12" t="s">
        <v>13</v>
      </c>
      <c r="P3180" s="12" t="s">
        <v>19</v>
      </c>
      <c r="Q3180" s="12" t="s">
        <v>386</v>
      </c>
      <c r="R3180" s="12" t="s">
        <v>14</v>
      </c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3">
        <f>ROUNDUP(SUM(VLOOKUP(F3180,'Pontuação 3.0'!A$2:B$11,2,FALSE),VLOOKUP(E3180,'Pontuação 3.0'!C$2:D$11,2,FALSE),VLOOKUP(H3180,'Pontuação 3.0'!I$2:J$11,2,FALSE),VLOOKUP(J3180,'Pontuação 3.0'!G$2:H$11,2,FALSE),VLOOKUP(G3180,'Pontuação 3.0'!E$2:F$11,2,FALSE),VLOOKUP(K3180,'Pontuação 3.0'!K$2:L$11,2,FALSE),VLOOKUP(L3180,'Pontuação 3.0'!M$2:N$13,2,FALSE)),0)</f>
        <v>2174</v>
      </c>
      <c r="AD3180" s="14">
        <f t="shared" si="1"/>
        <v>217</v>
      </c>
      <c r="AE3180" s="14" t="str">
        <f t="array" ref="AE3180">IFERROR(INDEX('Pontuação 3.0'!G$13:G$191, MATCH(AD3180, 'Pontuação 3.0'!F$13:F$191, 0)), "Faixa Indefinida")</f>
        <v>B</v>
      </c>
      <c r="AF3180" s="14">
        <f t="shared" si="2"/>
        <v>0</v>
      </c>
      <c r="AG3180" s="14">
        <f t="shared" si="3"/>
        <v>1</v>
      </c>
      <c r="AH3180" s="14">
        <f t="shared" si="4"/>
        <v>0</v>
      </c>
      <c r="AI3180" s="14">
        <f t="shared" si="5"/>
        <v>0</v>
      </c>
      <c r="AJ3180" s="10"/>
    </row>
    <row r="3181" ht="15.75" customHeight="1">
      <c r="A3181" s="9">
        <v>45697.0</v>
      </c>
      <c r="B3181" s="10" t="s">
        <v>7226</v>
      </c>
      <c r="C3181" s="10" t="s">
        <v>8825</v>
      </c>
      <c r="D3181" s="11">
        <v>2.1992247331E10</v>
      </c>
      <c r="E3181" s="10" t="s">
        <v>8586</v>
      </c>
      <c r="F3181" s="10" t="s">
        <v>8587</v>
      </c>
      <c r="G3181" s="10" t="s">
        <v>8628</v>
      </c>
      <c r="H3181" s="10" t="s">
        <v>8598</v>
      </c>
      <c r="I3181" s="10" t="s">
        <v>8590</v>
      </c>
      <c r="J3181" s="10" t="s">
        <v>8599</v>
      </c>
      <c r="K3181" s="10" t="s">
        <v>8590</v>
      </c>
      <c r="L3181" s="10" t="s">
        <v>8615</v>
      </c>
      <c r="M3181" s="10" t="s">
        <v>8625</v>
      </c>
      <c r="N3181" s="12" t="s">
        <v>11</v>
      </c>
      <c r="O3181" s="12" t="s">
        <v>13</v>
      </c>
      <c r="P3181" s="12" t="s">
        <v>22</v>
      </c>
      <c r="Q3181" s="12" t="s">
        <v>1247</v>
      </c>
      <c r="R3181" s="12" t="s">
        <v>23</v>
      </c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3">
        <f>ROUNDUP(SUM(VLOOKUP(F3181,'Pontuação 3.0'!A$2:B$11,2,FALSE),VLOOKUP(E3181,'Pontuação 3.0'!C$2:D$11,2,FALSE),VLOOKUP(H3181,'Pontuação 3.0'!I$2:J$11,2,FALSE),VLOOKUP(J3181,'Pontuação 3.0'!G$2:H$11,2,FALSE),VLOOKUP(G3181,'Pontuação 3.0'!E$2:F$11,2,FALSE),VLOOKUP(K3181,'Pontuação 3.0'!K$2:L$11,2,FALSE),VLOOKUP(L3181,'Pontuação 3.0'!M$2:N$13,2,FALSE)),0)</f>
        <v>2058</v>
      </c>
      <c r="AD3181" s="14">
        <f t="shared" si="1"/>
        <v>206</v>
      </c>
      <c r="AE3181" s="14" t="str">
        <f t="array" ref="AE3181">IFERROR(INDEX('Pontuação 3.0'!G$13:G$191, MATCH(AD3181, 'Pontuação 3.0'!F$13:F$191, 0)), "Faixa Indefinida")</f>
        <v>C</v>
      </c>
      <c r="AF3181" s="14">
        <f t="shared" si="2"/>
        <v>0</v>
      </c>
      <c r="AG3181" s="14">
        <f t="shared" si="3"/>
        <v>0</v>
      </c>
      <c r="AH3181" s="14">
        <f t="shared" si="4"/>
        <v>1</v>
      </c>
      <c r="AI3181" s="14">
        <f t="shared" si="5"/>
        <v>0</v>
      </c>
      <c r="AJ3181" s="10"/>
    </row>
    <row r="3182" ht="15.75" customHeight="1">
      <c r="A3182" s="9">
        <v>45697.0</v>
      </c>
      <c r="B3182" s="10" t="s">
        <v>7228</v>
      </c>
      <c r="C3182" s="10" t="s">
        <v>7229</v>
      </c>
      <c r="D3182" s="11">
        <v>1.4981813541E10</v>
      </c>
      <c r="E3182" s="10" t="s">
        <v>8586</v>
      </c>
      <c r="F3182" s="10" t="s">
        <v>8631</v>
      </c>
      <c r="G3182" s="10" t="s">
        <v>8616</v>
      </c>
      <c r="H3182" s="10" t="s">
        <v>8626</v>
      </c>
      <c r="I3182" s="10" t="s">
        <v>8590</v>
      </c>
      <c r="J3182" s="10" t="s">
        <v>8617</v>
      </c>
      <c r="K3182" s="10" t="s">
        <v>8590</v>
      </c>
      <c r="L3182" s="10" t="s">
        <v>8600</v>
      </c>
      <c r="M3182" s="10" t="s">
        <v>8611</v>
      </c>
      <c r="N3182" s="12" t="s">
        <v>11</v>
      </c>
      <c r="O3182" s="12" t="s">
        <v>13</v>
      </c>
      <c r="P3182" s="12" t="s">
        <v>48</v>
      </c>
      <c r="Q3182" s="12" t="s">
        <v>15</v>
      </c>
      <c r="R3182" s="12" t="s">
        <v>14</v>
      </c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3">
        <f>ROUNDUP(SUM(VLOOKUP(F3182,'Pontuação 3.0'!A$2:B$11,2,FALSE),VLOOKUP(E3182,'Pontuação 3.0'!C$2:D$11,2,FALSE),VLOOKUP(H3182,'Pontuação 3.0'!I$2:J$11,2,FALSE),VLOOKUP(J3182,'Pontuação 3.0'!G$2:H$11,2,FALSE),VLOOKUP(G3182,'Pontuação 3.0'!E$2:F$11,2,FALSE),VLOOKUP(K3182,'Pontuação 3.0'!K$2:L$11,2,FALSE),VLOOKUP(L3182,'Pontuação 3.0'!M$2:N$13,2,FALSE)),0)</f>
        <v>2522</v>
      </c>
      <c r="AD3182" s="14">
        <f t="shared" si="1"/>
        <v>252</v>
      </c>
      <c r="AE3182" s="14" t="str">
        <f t="array" ref="AE3182">IFERROR(INDEX('Pontuação 3.0'!G$13:G$191, MATCH(AD3182, 'Pontuação 3.0'!F$13:F$191, 0)), "Faixa Indefinida")</f>
        <v>A</v>
      </c>
      <c r="AF3182" s="14">
        <f t="shared" si="2"/>
        <v>1</v>
      </c>
      <c r="AG3182" s="14">
        <f t="shared" si="3"/>
        <v>0</v>
      </c>
      <c r="AH3182" s="14">
        <f t="shared" si="4"/>
        <v>0</v>
      </c>
      <c r="AI3182" s="14">
        <f t="shared" si="5"/>
        <v>0</v>
      </c>
      <c r="AJ3182" s="10"/>
    </row>
    <row r="3183" ht="15.75" customHeight="1">
      <c r="A3183" s="9">
        <v>45697.0</v>
      </c>
      <c r="B3183" s="10" t="s">
        <v>3543</v>
      </c>
      <c r="C3183" s="10" t="s">
        <v>7230</v>
      </c>
      <c r="D3183" s="10" t="s">
        <v>7231</v>
      </c>
      <c r="E3183" s="10" t="s">
        <v>8586</v>
      </c>
      <c r="F3183" s="10" t="s">
        <v>8587</v>
      </c>
      <c r="G3183" s="10" t="s">
        <v>8620</v>
      </c>
      <c r="H3183" s="10" t="s">
        <v>8626</v>
      </c>
      <c r="I3183" s="10" t="s">
        <v>8590</v>
      </c>
      <c r="J3183" s="10" t="s">
        <v>8599</v>
      </c>
      <c r="K3183" s="10" t="s">
        <v>8606</v>
      </c>
      <c r="L3183" s="10" t="s">
        <v>8592</v>
      </c>
      <c r="M3183" s="10" t="s">
        <v>8625</v>
      </c>
      <c r="N3183" s="12" t="s">
        <v>11</v>
      </c>
      <c r="O3183" s="12" t="s">
        <v>13</v>
      </c>
      <c r="P3183" s="12" t="s">
        <v>114</v>
      </c>
      <c r="Q3183" s="12" t="s">
        <v>49</v>
      </c>
      <c r="R3183" s="12" t="s">
        <v>14</v>
      </c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3">
        <f>ROUNDUP(SUM(VLOOKUP(F3183,'Pontuação 3.0'!A$2:B$11,2,FALSE),VLOOKUP(E3183,'Pontuação 3.0'!C$2:D$11,2,FALSE),VLOOKUP(H3183,'Pontuação 3.0'!I$2:J$11,2,FALSE),VLOOKUP(J3183,'Pontuação 3.0'!G$2:H$11,2,FALSE),VLOOKUP(G3183,'Pontuação 3.0'!E$2:F$11,2,FALSE),VLOOKUP(K3183,'Pontuação 3.0'!K$2:L$11,2,FALSE),VLOOKUP(L3183,'Pontuação 3.0'!M$2:N$13,2,FALSE)),0)</f>
        <v>2095</v>
      </c>
      <c r="AD3183" s="14">
        <f t="shared" si="1"/>
        <v>210</v>
      </c>
      <c r="AE3183" s="14" t="str">
        <f t="array" ref="AE3183">IFERROR(INDEX('Pontuação 3.0'!G$13:G$191, MATCH(AD3183, 'Pontuação 3.0'!F$13:F$191, 0)), "Faixa Indefinida")</f>
        <v>C</v>
      </c>
      <c r="AF3183" s="14">
        <f t="shared" si="2"/>
        <v>0</v>
      </c>
      <c r="AG3183" s="14">
        <f t="shared" si="3"/>
        <v>0</v>
      </c>
      <c r="AH3183" s="14">
        <f t="shared" si="4"/>
        <v>1</v>
      </c>
      <c r="AI3183" s="14">
        <f t="shared" si="5"/>
        <v>0</v>
      </c>
      <c r="AJ3183" s="10"/>
    </row>
    <row r="3184" ht="15.75" customHeight="1">
      <c r="A3184" s="9">
        <v>45697.0</v>
      </c>
      <c r="B3184" s="10" t="s">
        <v>7232</v>
      </c>
      <c r="C3184" s="10" t="s">
        <v>7233</v>
      </c>
      <c r="D3184" s="11">
        <v>1.1961176882E10</v>
      </c>
      <c r="E3184" s="10" t="s">
        <v>8586</v>
      </c>
      <c r="F3184" s="10" t="s">
        <v>8587</v>
      </c>
      <c r="G3184" s="10" t="s">
        <v>8588</v>
      </c>
      <c r="H3184" s="10" t="s">
        <v>8589</v>
      </c>
      <c r="I3184" s="10" t="s">
        <v>8614</v>
      </c>
      <c r="J3184" s="10" t="s">
        <v>8591</v>
      </c>
      <c r="K3184" s="10" t="s">
        <v>8590</v>
      </c>
      <c r="L3184" s="10" t="s">
        <v>8592</v>
      </c>
      <c r="M3184" s="10" t="s">
        <v>8625</v>
      </c>
      <c r="N3184" s="12" t="s">
        <v>11</v>
      </c>
      <c r="O3184" s="12" t="s">
        <v>13</v>
      </c>
      <c r="P3184" s="12" t="s">
        <v>19</v>
      </c>
      <c r="Q3184" s="12" t="s">
        <v>45</v>
      </c>
      <c r="R3184" s="12" t="s">
        <v>14</v>
      </c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3">
        <f>ROUNDUP(SUM(VLOOKUP(F3184,'Pontuação 3.0'!A$2:B$11,2,FALSE),VLOOKUP(E3184,'Pontuação 3.0'!C$2:D$11,2,FALSE),VLOOKUP(H3184,'Pontuação 3.0'!I$2:J$11,2,FALSE),VLOOKUP(J3184,'Pontuação 3.0'!G$2:H$11,2,FALSE),VLOOKUP(G3184,'Pontuação 3.0'!E$2:F$11,2,FALSE),VLOOKUP(K3184,'Pontuação 3.0'!K$2:L$11,2,FALSE),VLOOKUP(L3184,'Pontuação 3.0'!M$2:N$13,2,FALSE)),0)</f>
        <v>2361</v>
      </c>
      <c r="AD3184" s="14">
        <f t="shared" si="1"/>
        <v>236</v>
      </c>
      <c r="AE3184" s="14" t="str">
        <f t="array" ref="AE3184">IFERROR(INDEX('Pontuação 3.0'!G$13:G$191, MATCH(AD3184, 'Pontuação 3.0'!F$13:F$191, 0)), "Faixa Indefinida")</f>
        <v>A</v>
      </c>
      <c r="AF3184" s="14">
        <f t="shared" si="2"/>
        <v>1</v>
      </c>
      <c r="AG3184" s="14">
        <f t="shared" si="3"/>
        <v>0</v>
      </c>
      <c r="AH3184" s="14">
        <f t="shared" si="4"/>
        <v>0</v>
      </c>
      <c r="AI3184" s="14">
        <f t="shared" si="5"/>
        <v>0</v>
      </c>
      <c r="AJ3184" s="10"/>
    </row>
    <row r="3185" ht="15.75" customHeight="1">
      <c r="A3185" s="9">
        <v>45697.0</v>
      </c>
      <c r="B3185" s="10" t="s">
        <v>7236</v>
      </c>
      <c r="C3185" s="10" t="s">
        <v>7237</v>
      </c>
      <c r="D3185" s="10" t="s">
        <v>7238</v>
      </c>
      <c r="E3185" s="10" t="s">
        <v>8586</v>
      </c>
      <c r="F3185" s="10" t="s">
        <v>8596</v>
      </c>
      <c r="G3185" s="10" t="s">
        <v>8588</v>
      </c>
      <c r="H3185" s="10" t="s">
        <v>8598</v>
      </c>
      <c r="I3185" s="10" t="s">
        <v>8590</v>
      </c>
      <c r="J3185" s="10" t="s">
        <v>8599</v>
      </c>
      <c r="K3185" s="10" t="s">
        <v>8590</v>
      </c>
      <c r="L3185" s="10" t="s">
        <v>8607</v>
      </c>
      <c r="M3185" s="10" t="s">
        <v>8593</v>
      </c>
      <c r="N3185" s="12" t="s">
        <v>11</v>
      </c>
      <c r="O3185" s="12" t="s">
        <v>13</v>
      </c>
      <c r="P3185" s="12" t="s">
        <v>502</v>
      </c>
      <c r="Q3185" s="12" t="s">
        <v>503</v>
      </c>
      <c r="R3185" s="12" t="s">
        <v>23</v>
      </c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3">
        <f>ROUNDUP(SUM(VLOOKUP(F3185,'Pontuação 3.0'!A$2:B$11,2,FALSE),VLOOKUP(E3185,'Pontuação 3.0'!C$2:D$11,2,FALSE),VLOOKUP(H3185,'Pontuação 3.0'!I$2:J$11,2,FALSE),VLOOKUP(J3185,'Pontuação 3.0'!G$2:H$11,2,FALSE),VLOOKUP(G3185,'Pontuação 3.0'!E$2:F$11,2,FALSE),VLOOKUP(K3185,'Pontuação 3.0'!K$2:L$11,2,FALSE),VLOOKUP(L3185,'Pontuação 3.0'!M$2:N$13,2,FALSE)),0)</f>
        <v>1959</v>
      </c>
      <c r="AD3185" s="14">
        <f t="shared" si="1"/>
        <v>196</v>
      </c>
      <c r="AE3185" s="14" t="str">
        <f t="array" ref="AE3185">IFERROR(INDEX('Pontuação 3.0'!G$13:G$191, MATCH(AD3185, 'Pontuação 3.0'!F$13:F$191, 0)), "Faixa Indefinida")</f>
        <v>C</v>
      </c>
      <c r="AF3185" s="14">
        <f t="shared" si="2"/>
        <v>0</v>
      </c>
      <c r="AG3185" s="14">
        <f t="shared" si="3"/>
        <v>0</v>
      </c>
      <c r="AH3185" s="14">
        <f t="shared" si="4"/>
        <v>1</v>
      </c>
      <c r="AI3185" s="14">
        <f t="shared" si="5"/>
        <v>0</v>
      </c>
      <c r="AJ3185" s="10"/>
    </row>
    <row r="3186" ht="15.75" customHeight="1">
      <c r="A3186" s="9">
        <v>45697.0</v>
      </c>
      <c r="B3186" s="10" t="s">
        <v>1227</v>
      </c>
      <c r="C3186" s="10" t="s">
        <v>7239</v>
      </c>
      <c r="D3186" s="11">
        <v>7.7998338551E10</v>
      </c>
      <c r="E3186" s="10" t="s">
        <v>8586</v>
      </c>
      <c r="F3186" s="10" t="s">
        <v>8587</v>
      </c>
      <c r="G3186" s="10" t="s">
        <v>8588</v>
      </c>
      <c r="H3186" s="10" t="s">
        <v>8626</v>
      </c>
      <c r="I3186" s="10" t="s">
        <v>8590</v>
      </c>
      <c r="J3186" s="10" t="s">
        <v>8599</v>
      </c>
      <c r="K3186" s="10" t="s">
        <v>8590</v>
      </c>
      <c r="L3186" s="10" t="s">
        <v>8615</v>
      </c>
      <c r="M3186" s="10" t="s">
        <v>8601</v>
      </c>
      <c r="N3186" s="12" t="s">
        <v>11</v>
      </c>
      <c r="O3186" s="12" t="s">
        <v>13</v>
      </c>
      <c r="P3186" s="12" t="s">
        <v>39</v>
      </c>
      <c r="Q3186" s="12" t="s">
        <v>15</v>
      </c>
      <c r="R3186" s="12" t="s">
        <v>14</v>
      </c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3">
        <f>ROUNDUP(SUM(VLOOKUP(F3186,'Pontuação 3.0'!A$2:B$11,2,FALSE),VLOOKUP(E3186,'Pontuação 3.0'!C$2:D$11,2,FALSE),VLOOKUP(H3186,'Pontuação 3.0'!I$2:J$11,2,FALSE),VLOOKUP(J3186,'Pontuação 3.0'!G$2:H$11,2,FALSE),VLOOKUP(G3186,'Pontuação 3.0'!E$2:F$11,2,FALSE),VLOOKUP(K3186,'Pontuação 3.0'!K$2:L$11,2,FALSE),VLOOKUP(L3186,'Pontuação 3.0'!M$2:N$13,2,FALSE)),0)</f>
        <v>2060</v>
      </c>
      <c r="AD3186" s="14">
        <f t="shared" si="1"/>
        <v>206</v>
      </c>
      <c r="AE3186" s="14" t="str">
        <f t="array" ref="AE3186">IFERROR(INDEX('Pontuação 3.0'!G$13:G$191, MATCH(AD3186, 'Pontuação 3.0'!F$13:F$191, 0)), "Faixa Indefinida")</f>
        <v>C</v>
      </c>
      <c r="AF3186" s="14">
        <f t="shared" si="2"/>
        <v>0</v>
      </c>
      <c r="AG3186" s="14">
        <f t="shared" si="3"/>
        <v>0</v>
      </c>
      <c r="AH3186" s="14">
        <f t="shared" si="4"/>
        <v>1</v>
      </c>
      <c r="AI3186" s="14">
        <f t="shared" si="5"/>
        <v>0</v>
      </c>
      <c r="AJ3186" s="10"/>
    </row>
    <row r="3187" ht="15.75" customHeight="1">
      <c r="A3187" s="9">
        <v>45697.0</v>
      </c>
      <c r="B3187" s="10" t="s">
        <v>7234</v>
      </c>
      <c r="C3187" s="10" t="s">
        <v>7235</v>
      </c>
      <c r="D3187" s="11">
        <v>8.2988915686E10</v>
      </c>
      <c r="E3187" s="10" t="s">
        <v>8586</v>
      </c>
      <c r="F3187" s="10" t="s">
        <v>8596</v>
      </c>
      <c r="G3187" s="10" t="s">
        <v>8620</v>
      </c>
      <c r="H3187" s="10" t="s">
        <v>8589</v>
      </c>
      <c r="I3187" s="10" t="s">
        <v>8590</v>
      </c>
      <c r="J3187" s="10" t="s">
        <v>8599</v>
      </c>
      <c r="K3187" s="10" t="s">
        <v>8606</v>
      </c>
      <c r="L3187" s="10" t="s">
        <v>8615</v>
      </c>
      <c r="M3187" s="10" t="s">
        <v>8601</v>
      </c>
      <c r="N3187" s="12" t="s">
        <v>11</v>
      </c>
      <c r="O3187" s="12" t="s">
        <v>13</v>
      </c>
      <c r="P3187" s="12" t="s">
        <v>114</v>
      </c>
      <c r="Q3187" s="12" t="s">
        <v>45</v>
      </c>
      <c r="R3187" s="12" t="s">
        <v>14</v>
      </c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3">
        <f>ROUNDUP(SUM(VLOOKUP(F3187,'Pontuação 3.0'!A$2:B$11,2,FALSE),VLOOKUP(E3187,'Pontuação 3.0'!C$2:D$11,2,FALSE),VLOOKUP(H3187,'Pontuação 3.0'!I$2:J$11,2,FALSE),VLOOKUP(J3187,'Pontuação 3.0'!G$2:H$11,2,FALSE),VLOOKUP(G3187,'Pontuação 3.0'!E$2:F$11,2,FALSE),VLOOKUP(K3187,'Pontuação 3.0'!K$2:L$11,2,FALSE),VLOOKUP(L3187,'Pontuação 3.0'!M$2:N$13,2,FALSE)),0)</f>
        <v>2283</v>
      </c>
      <c r="AD3187" s="14">
        <f t="shared" si="1"/>
        <v>228</v>
      </c>
      <c r="AE3187" s="14" t="str">
        <f t="array" ref="AE3187">IFERROR(INDEX('Pontuação 3.0'!G$13:G$191, MATCH(AD3187, 'Pontuação 3.0'!F$13:F$191, 0)), "Faixa Indefinida")</f>
        <v>B</v>
      </c>
      <c r="AF3187" s="14">
        <f t="shared" si="2"/>
        <v>0</v>
      </c>
      <c r="AG3187" s="14">
        <f t="shared" si="3"/>
        <v>1</v>
      </c>
      <c r="AH3187" s="14">
        <f t="shared" si="4"/>
        <v>0</v>
      </c>
      <c r="AI3187" s="14">
        <f t="shared" si="5"/>
        <v>0</v>
      </c>
      <c r="AJ3187" s="10"/>
    </row>
    <row r="3188" ht="15.75" customHeight="1">
      <c r="A3188" s="9">
        <v>45697.0</v>
      </c>
      <c r="B3188" s="10" t="s">
        <v>7240</v>
      </c>
      <c r="C3188" s="10" t="s">
        <v>7241</v>
      </c>
      <c r="D3188" s="11">
        <v>9.1981635203E10</v>
      </c>
      <c r="E3188" s="10" t="s">
        <v>8586</v>
      </c>
      <c r="F3188" s="10" t="s">
        <v>8596</v>
      </c>
      <c r="G3188" s="10" t="s">
        <v>8620</v>
      </c>
      <c r="H3188" s="10" t="s">
        <v>8626</v>
      </c>
      <c r="I3188" s="10" t="s">
        <v>8590</v>
      </c>
      <c r="J3188" s="10" t="s">
        <v>8599</v>
      </c>
      <c r="K3188" s="10" t="s">
        <v>8606</v>
      </c>
      <c r="L3188" s="10" t="s">
        <v>8592</v>
      </c>
      <c r="M3188" s="10" t="s">
        <v>8601</v>
      </c>
      <c r="N3188" s="12" t="s">
        <v>11</v>
      </c>
      <c r="O3188" s="12" t="s">
        <v>13</v>
      </c>
      <c r="P3188" s="12" t="s">
        <v>19</v>
      </c>
      <c r="Q3188" s="12" t="s">
        <v>49</v>
      </c>
      <c r="R3188" s="12" t="s">
        <v>14</v>
      </c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3">
        <f>ROUNDUP(SUM(VLOOKUP(F3188,'Pontuação 3.0'!A$2:B$11,2,FALSE),VLOOKUP(E3188,'Pontuação 3.0'!C$2:D$11,2,FALSE),VLOOKUP(H3188,'Pontuação 3.0'!I$2:J$11,2,FALSE),VLOOKUP(J3188,'Pontuação 3.0'!G$2:H$11,2,FALSE),VLOOKUP(G3188,'Pontuação 3.0'!E$2:F$11,2,FALSE),VLOOKUP(K3188,'Pontuação 3.0'!K$2:L$11,2,FALSE),VLOOKUP(L3188,'Pontuação 3.0'!M$2:N$13,2,FALSE)),0)</f>
        <v>1962</v>
      </c>
      <c r="AD3188" s="14">
        <f t="shared" si="1"/>
        <v>196</v>
      </c>
      <c r="AE3188" s="14" t="str">
        <f t="array" ref="AE3188">IFERROR(INDEX('Pontuação 3.0'!G$13:G$191, MATCH(AD3188, 'Pontuação 3.0'!F$13:F$191, 0)), "Faixa Indefinida")</f>
        <v>C</v>
      </c>
      <c r="AF3188" s="14">
        <f t="shared" si="2"/>
        <v>0</v>
      </c>
      <c r="AG3188" s="14">
        <f t="shared" si="3"/>
        <v>0</v>
      </c>
      <c r="AH3188" s="14">
        <f t="shared" si="4"/>
        <v>1</v>
      </c>
      <c r="AI3188" s="14">
        <f t="shared" si="5"/>
        <v>0</v>
      </c>
      <c r="AJ3188" s="10"/>
    </row>
    <row r="3189" ht="15.75" customHeight="1">
      <c r="A3189" s="9">
        <v>45697.0</v>
      </c>
      <c r="B3189" s="10" t="s">
        <v>7244</v>
      </c>
      <c r="C3189" s="10" t="s">
        <v>7245</v>
      </c>
      <c r="D3189" s="11">
        <v>9.2994436915E10</v>
      </c>
      <c r="E3189" s="10" t="s">
        <v>8586</v>
      </c>
      <c r="F3189" s="10" t="s">
        <v>8596</v>
      </c>
      <c r="G3189" s="10" t="s">
        <v>8588</v>
      </c>
      <c r="H3189" s="10" t="s">
        <v>8589</v>
      </c>
      <c r="I3189" s="10" t="s">
        <v>8614</v>
      </c>
      <c r="J3189" s="10" t="s">
        <v>8599</v>
      </c>
      <c r="K3189" s="10" t="s">
        <v>8606</v>
      </c>
      <c r="L3189" s="10" t="s">
        <v>8615</v>
      </c>
      <c r="M3189" s="10" t="s">
        <v>8611</v>
      </c>
      <c r="N3189" s="12" t="s">
        <v>11</v>
      </c>
      <c r="O3189" s="12" t="s">
        <v>13</v>
      </c>
      <c r="P3189" s="12" t="s">
        <v>418</v>
      </c>
      <c r="Q3189" s="12" t="s">
        <v>15</v>
      </c>
      <c r="R3189" s="12" t="s">
        <v>14</v>
      </c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3">
        <f>ROUNDUP(SUM(VLOOKUP(F3189,'Pontuação 3.0'!A$2:B$11,2,FALSE),VLOOKUP(E3189,'Pontuação 3.0'!C$2:D$11,2,FALSE),VLOOKUP(H3189,'Pontuação 3.0'!I$2:J$11,2,FALSE),VLOOKUP(J3189,'Pontuação 3.0'!G$2:H$11,2,FALSE),VLOOKUP(G3189,'Pontuação 3.0'!E$2:F$11,2,FALSE),VLOOKUP(K3189,'Pontuação 3.0'!K$2:L$11,2,FALSE),VLOOKUP(L3189,'Pontuação 3.0'!M$2:N$13,2,FALSE)),0)</f>
        <v>2423</v>
      </c>
      <c r="AD3189" s="14">
        <f t="shared" si="1"/>
        <v>242</v>
      </c>
      <c r="AE3189" s="14" t="str">
        <f t="array" ref="AE3189">IFERROR(INDEX('Pontuação 3.0'!G$13:G$191, MATCH(AD3189, 'Pontuação 3.0'!F$13:F$191, 0)), "Faixa Indefinida")</f>
        <v>A</v>
      </c>
      <c r="AF3189" s="14">
        <f t="shared" si="2"/>
        <v>1</v>
      </c>
      <c r="AG3189" s="14">
        <f t="shared" si="3"/>
        <v>0</v>
      </c>
      <c r="AH3189" s="14">
        <f t="shared" si="4"/>
        <v>0</v>
      </c>
      <c r="AI3189" s="14">
        <f t="shared" si="5"/>
        <v>0</v>
      </c>
      <c r="AJ3189" s="10"/>
    </row>
    <row r="3190" ht="15.75" customHeight="1">
      <c r="A3190" s="9">
        <v>45697.0</v>
      </c>
      <c r="B3190" s="10" t="s">
        <v>7242</v>
      </c>
      <c r="C3190" s="10" t="s">
        <v>7243</v>
      </c>
      <c r="D3190" s="11">
        <v>6.2996049583E10</v>
      </c>
      <c r="E3190" s="10" t="s">
        <v>8586</v>
      </c>
      <c r="F3190" s="10" t="s">
        <v>8596</v>
      </c>
      <c r="G3190" s="10" t="s">
        <v>8620</v>
      </c>
      <c r="H3190" s="10" t="s">
        <v>8605</v>
      </c>
      <c r="I3190" s="10" t="s">
        <v>8590</v>
      </c>
      <c r="J3190" s="10" t="s">
        <v>8599</v>
      </c>
      <c r="K3190" s="10" t="s">
        <v>8606</v>
      </c>
      <c r="L3190" s="10" t="s">
        <v>8592</v>
      </c>
      <c r="M3190" s="10" t="s">
        <v>8611</v>
      </c>
      <c r="N3190" s="12" t="s">
        <v>11</v>
      </c>
      <c r="O3190" s="12" t="s">
        <v>13</v>
      </c>
      <c r="P3190" s="12" t="s">
        <v>22</v>
      </c>
      <c r="Q3190" s="12" t="s">
        <v>45</v>
      </c>
      <c r="R3190" s="12" t="s">
        <v>14</v>
      </c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3">
        <f>ROUNDUP(SUM(VLOOKUP(F3190,'Pontuação 3.0'!A$2:B$11,2,FALSE),VLOOKUP(E3190,'Pontuação 3.0'!C$2:D$11,2,FALSE),VLOOKUP(H3190,'Pontuação 3.0'!I$2:J$11,2,FALSE),VLOOKUP(J3190,'Pontuação 3.0'!G$2:H$11,2,FALSE),VLOOKUP(G3190,'Pontuação 3.0'!E$2:F$11,2,FALSE),VLOOKUP(K3190,'Pontuação 3.0'!K$2:L$11,2,FALSE),VLOOKUP(L3190,'Pontuação 3.0'!M$2:N$13,2,FALSE)),0)</f>
        <v>2046</v>
      </c>
      <c r="AD3190" s="14">
        <f t="shared" si="1"/>
        <v>205</v>
      </c>
      <c r="AE3190" s="14" t="str">
        <f t="array" ref="AE3190">IFERROR(INDEX('Pontuação 3.0'!G$13:G$191, MATCH(AD3190, 'Pontuação 3.0'!F$13:F$191, 0)), "Faixa Indefinida")</f>
        <v>C</v>
      </c>
      <c r="AF3190" s="14">
        <f t="shared" si="2"/>
        <v>0</v>
      </c>
      <c r="AG3190" s="14">
        <f t="shared" si="3"/>
        <v>0</v>
      </c>
      <c r="AH3190" s="14">
        <f t="shared" si="4"/>
        <v>1</v>
      </c>
      <c r="AI3190" s="14">
        <f t="shared" si="5"/>
        <v>0</v>
      </c>
      <c r="AJ3190" s="10"/>
    </row>
    <row r="3191" ht="15.75" customHeight="1">
      <c r="A3191" s="9">
        <v>45697.0</v>
      </c>
      <c r="B3191" s="10" t="s">
        <v>7249</v>
      </c>
      <c r="C3191" s="10" t="s">
        <v>7250</v>
      </c>
      <c r="D3191" s="11">
        <v>7.1992042455E10</v>
      </c>
      <c r="E3191" s="10" t="s">
        <v>8586</v>
      </c>
      <c r="F3191" s="10" t="s">
        <v>8596</v>
      </c>
      <c r="G3191" s="10" t="s">
        <v>8588</v>
      </c>
      <c r="H3191" s="10" t="s">
        <v>8632</v>
      </c>
      <c r="I3191" s="10" t="s">
        <v>8614</v>
      </c>
      <c r="J3191" s="10" t="s">
        <v>8599</v>
      </c>
      <c r="K3191" s="10" t="s">
        <v>8606</v>
      </c>
      <c r="L3191" s="10" t="s">
        <v>8592</v>
      </c>
      <c r="M3191" s="10" t="s">
        <v>8621</v>
      </c>
      <c r="N3191" s="12" t="s">
        <v>11</v>
      </c>
      <c r="O3191" s="12" t="s">
        <v>13</v>
      </c>
      <c r="P3191" s="12" t="s">
        <v>19</v>
      </c>
      <c r="Q3191" s="12" t="s">
        <v>15</v>
      </c>
      <c r="R3191" s="12" t="s">
        <v>14</v>
      </c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3">
        <f>ROUNDUP(SUM(VLOOKUP(F3191,'Pontuação 3.0'!A$2:B$11,2,FALSE),VLOOKUP(E3191,'Pontuação 3.0'!C$2:D$11,2,FALSE),VLOOKUP(H3191,'Pontuação 3.0'!I$2:J$11,2,FALSE),VLOOKUP(J3191,'Pontuação 3.0'!G$2:H$11,2,FALSE),VLOOKUP(G3191,'Pontuação 3.0'!E$2:F$11,2,FALSE),VLOOKUP(K3191,'Pontuação 3.0'!K$2:L$11,2,FALSE),VLOOKUP(L3191,'Pontuação 3.0'!M$2:N$13,2,FALSE)),0)</f>
        <v>2142</v>
      </c>
      <c r="AD3191" s="14">
        <f t="shared" si="1"/>
        <v>214</v>
      </c>
      <c r="AE3191" s="14" t="str">
        <f t="array" ref="AE3191">IFERROR(INDEX('Pontuação 3.0'!G$13:G$191, MATCH(AD3191, 'Pontuação 3.0'!F$13:F$191, 0)), "Faixa Indefinida")</f>
        <v>B</v>
      </c>
      <c r="AF3191" s="14">
        <f t="shared" si="2"/>
        <v>0</v>
      </c>
      <c r="AG3191" s="14">
        <f t="shared" si="3"/>
        <v>1</v>
      </c>
      <c r="AH3191" s="14">
        <f t="shared" si="4"/>
        <v>0</v>
      </c>
      <c r="AI3191" s="14">
        <f t="shared" si="5"/>
        <v>0</v>
      </c>
      <c r="AJ3191" s="10"/>
    </row>
    <row r="3192" ht="15.75" customHeight="1">
      <c r="A3192" s="9">
        <v>45697.0</v>
      </c>
      <c r="B3192" s="10" t="s">
        <v>1203</v>
      </c>
      <c r="C3192" s="10" t="s">
        <v>7258</v>
      </c>
      <c r="D3192" s="11">
        <v>1.6991822108E10</v>
      </c>
      <c r="E3192" s="10" t="s">
        <v>8586</v>
      </c>
      <c r="F3192" s="10" t="s">
        <v>8587</v>
      </c>
      <c r="G3192" s="10" t="s">
        <v>8588</v>
      </c>
      <c r="H3192" s="10" t="s">
        <v>8632</v>
      </c>
      <c r="I3192" s="10" t="s">
        <v>8614</v>
      </c>
      <c r="J3192" s="10" t="s">
        <v>8591</v>
      </c>
      <c r="K3192" s="10" t="s">
        <v>8590</v>
      </c>
      <c r="L3192" s="10" t="s">
        <v>8607</v>
      </c>
      <c r="M3192" s="10" t="s">
        <v>8601</v>
      </c>
      <c r="N3192" s="12" t="s">
        <v>11</v>
      </c>
      <c r="O3192" s="12" t="s">
        <v>13</v>
      </c>
      <c r="P3192" s="12" t="s">
        <v>19</v>
      </c>
      <c r="Q3192" s="12" t="s">
        <v>15</v>
      </c>
      <c r="R3192" s="12" t="s">
        <v>14</v>
      </c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3">
        <f>ROUNDUP(SUM(VLOOKUP(F3192,'Pontuação 3.0'!A$2:B$11,2,FALSE),VLOOKUP(E3192,'Pontuação 3.0'!C$2:D$11,2,FALSE),VLOOKUP(H3192,'Pontuação 3.0'!I$2:J$11,2,FALSE),VLOOKUP(J3192,'Pontuação 3.0'!G$2:H$11,2,FALSE),VLOOKUP(G3192,'Pontuação 3.0'!E$2:F$11,2,FALSE),VLOOKUP(K3192,'Pontuação 3.0'!K$2:L$11,2,FALSE),VLOOKUP(L3192,'Pontuação 3.0'!M$2:N$13,2,FALSE)),0)</f>
        <v>2136</v>
      </c>
      <c r="AD3192" s="14">
        <f t="shared" si="1"/>
        <v>214</v>
      </c>
      <c r="AE3192" s="14" t="str">
        <f t="array" ref="AE3192">IFERROR(INDEX('Pontuação 3.0'!G$13:G$191, MATCH(AD3192, 'Pontuação 3.0'!F$13:F$191, 0)), "Faixa Indefinida")</f>
        <v>B</v>
      </c>
      <c r="AF3192" s="14">
        <f t="shared" si="2"/>
        <v>0</v>
      </c>
      <c r="AG3192" s="14">
        <f t="shared" si="3"/>
        <v>1</v>
      </c>
      <c r="AH3192" s="14">
        <f t="shared" si="4"/>
        <v>0</v>
      </c>
      <c r="AI3192" s="14">
        <f t="shared" si="5"/>
        <v>0</v>
      </c>
      <c r="AJ3192" s="10"/>
    </row>
    <row r="3193" ht="15.75" customHeight="1">
      <c r="A3193" s="9">
        <v>45697.0</v>
      </c>
      <c r="B3193" s="10" t="s">
        <v>7256</v>
      </c>
      <c r="C3193" s="10" t="s">
        <v>7257</v>
      </c>
      <c r="D3193" s="11">
        <v>3.3998133681E10</v>
      </c>
      <c r="E3193" s="10" t="s">
        <v>8586</v>
      </c>
      <c r="F3193" s="10" t="s">
        <v>8596</v>
      </c>
      <c r="G3193" s="10" t="s">
        <v>8588</v>
      </c>
      <c r="H3193" s="10" t="s">
        <v>8605</v>
      </c>
      <c r="I3193" s="10" t="s">
        <v>8590</v>
      </c>
      <c r="J3193" s="10" t="s">
        <v>8599</v>
      </c>
      <c r="K3193" s="10" t="s">
        <v>8590</v>
      </c>
      <c r="L3193" s="10" t="s">
        <v>8615</v>
      </c>
      <c r="M3193" s="10" t="s">
        <v>8611</v>
      </c>
      <c r="N3193" s="12" t="s">
        <v>11</v>
      </c>
      <c r="O3193" s="12" t="s">
        <v>13</v>
      </c>
      <c r="P3193" s="12" t="s">
        <v>19</v>
      </c>
      <c r="Q3193" s="12" t="s">
        <v>60</v>
      </c>
      <c r="R3193" s="12" t="s">
        <v>14</v>
      </c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3">
        <f>ROUNDUP(SUM(VLOOKUP(F3193,'Pontuação 3.0'!A$2:B$11,2,FALSE),VLOOKUP(E3193,'Pontuação 3.0'!C$2:D$11,2,FALSE),VLOOKUP(H3193,'Pontuação 3.0'!I$2:J$11,2,FALSE),VLOOKUP(J3193,'Pontuação 3.0'!G$2:H$11,2,FALSE),VLOOKUP(G3193,'Pontuação 3.0'!E$2:F$11,2,FALSE),VLOOKUP(K3193,'Pontuação 3.0'!K$2:L$11,2,FALSE),VLOOKUP(L3193,'Pontuação 3.0'!M$2:N$13,2,FALSE)),0)</f>
        <v>2011</v>
      </c>
      <c r="AD3193" s="14">
        <f t="shared" si="1"/>
        <v>201</v>
      </c>
      <c r="AE3193" s="14" t="str">
        <f t="array" ref="AE3193">IFERROR(INDEX('Pontuação 3.0'!G$13:G$191, MATCH(AD3193, 'Pontuação 3.0'!F$13:F$191, 0)), "Faixa Indefinida")</f>
        <v>C</v>
      </c>
      <c r="AF3193" s="14">
        <f t="shared" si="2"/>
        <v>0</v>
      </c>
      <c r="AG3193" s="14">
        <f t="shared" si="3"/>
        <v>0</v>
      </c>
      <c r="AH3193" s="14">
        <f t="shared" si="4"/>
        <v>1</v>
      </c>
      <c r="AI3193" s="14">
        <f t="shared" si="5"/>
        <v>0</v>
      </c>
      <c r="AJ3193" s="10"/>
    </row>
    <row r="3194" ht="15.75" customHeight="1">
      <c r="A3194" s="9">
        <v>45697.0</v>
      </c>
      <c r="B3194" s="10" t="s">
        <v>7254</v>
      </c>
      <c r="C3194" s="10" t="s">
        <v>7255</v>
      </c>
      <c r="D3194" s="11">
        <v>1.4991973809E10</v>
      </c>
      <c r="E3194" s="10" t="s">
        <v>8622</v>
      </c>
      <c r="F3194" s="10" t="s">
        <v>8596</v>
      </c>
      <c r="G3194" s="10" t="s">
        <v>8620</v>
      </c>
      <c r="H3194" s="10" t="s">
        <v>8626</v>
      </c>
      <c r="I3194" s="10" t="s">
        <v>8590</v>
      </c>
      <c r="J3194" s="10" t="s">
        <v>8599</v>
      </c>
      <c r="K3194" s="10" t="s">
        <v>8606</v>
      </c>
      <c r="L3194" s="10" t="s">
        <v>8629</v>
      </c>
      <c r="M3194" s="10" t="s">
        <v>8611</v>
      </c>
      <c r="N3194" s="12" t="s">
        <v>11</v>
      </c>
      <c r="O3194" s="12" t="s">
        <v>13</v>
      </c>
      <c r="P3194" s="12" t="s">
        <v>19</v>
      </c>
      <c r="Q3194" s="12" t="s">
        <v>45</v>
      </c>
      <c r="R3194" s="12" t="s">
        <v>14</v>
      </c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3">
        <f>ROUNDUP(SUM(VLOOKUP(F3194,'Pontuação 3.0'!A$2:B$11,2,FALSE),VLOOKUP(E3194,'Pontuação 3.0'!C$2:D$11,2,FALSE),VLOOKUP(H3194,'Pontuação 3.0'!I$2:J$11,2,FALSE),VLOOKUP(J3194,'Pontuação 3.0'!G$2:H$11,2,FALSE),VLOOKUP(G3194,'Pontuação 3.0'!E$2:F$11,2,FALSE),VLOOKUP(K3194,'Pontuação 3.0'!K$2:L$11,2,FALSE),VLOOKUP(L3194,'Pontuação 3.0'!M$2:N$13,2,FALSE)),0)</f>
        <v>1910</v>
      </c>
      <c r="AD3194" s="14">
        <f t="shared" si="1"/>
        <v>191</v>
      </c>
      <c r="AE3194" s="14" t="str">
        <f t="array" ref="AE3194">IFERROR(INDEX('Pontuação 3.0'!G$13:G$191, MATCH(AD3194, 'Pontuação 3.0'!F$13:F$191, 0)), "Faixa Indefinida")</f>
        <v>D</v>
      </c>
      <c r="AF3194" s="14">
        <f t="shared" si="2"/>
        <v>0</v>
      </c>
      <c r="AG3194" s="14">
        <f t="shared" si="3"/>
        <v>0</v>
      </c>
      <c r="AH3194" s="14">
        <f t="shared" si="4"/>
        <v>0</v>
      </c>
      <c r="AI3194" s="14">
        <f t="shared" si="5"/>
        <v>1</v>
      </c>
      <c r="AJ3194" s="10"/>
    </row>
    <row r="3195" ht="15.75" customHeight="1">
      <c r="A3195" s="9">
        <v>45697.0</v>
      </c>
      <c r="B3195" s="10" t="s">
        <v>1076</v>
      </c>
      <c r="C3195" s="10" t="s">
        <v>7261</v>
      </c>
      <c r="D3195" s="11">
        <v>1.7996654828E10</v>
      </c>
      <c r="E3195" s="10" t="s">
        <v>8586</v>
      </c>
      <c r="F3195" s="10" t="s">
        <v>8596</v>
      </c>
      <c r="G3195" s="10" t="s">
        <v>8588</v>
      </c>
      <c r="H3195" s="10" t="s">
        <v>8589</v>
      </c>
      <c r="I3195" s="10" t="s">
        <v>8590</v>
      </c>
      <c r="J3195" s="10" t="s">
        <v>8599</v>
      </c>
      <c r="K3195" s="10" t="s">
        <v>8590</v>
      </c>
      <c r="L3195" s="10" t="s">
        <v>8592</v>
      </c>
      <c r="M3195" s="10" t="s">
        <v>8601</v>
      </c>
      <c r="N3195" s="12" t="s">
        <v>11</v>
      </c>
      <c r="O3195" s="12" t="s">
        <v>13</v>
      </c>
      <c r="P3195" s="12" t="s">
        <v>77</v>
      </c>
      <c r="Q3195" s="12" t="s">
        <v>45</v>
      </c>
      <c r="R3195" s="12" t="s">
        <v>23</v>
      </c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3">
        <f>ROUNDUP(SUM(VLOOKUP(F3195,'Pontuação 3.0'!A$2:B$11,2,FALSE),VLOOKUP(E3195,'Pontuação 3.0'!C$2:D$11,2,FALSE),VLOOKUP(H3195,'Pontuação 3.0'!I$2:J$11,2,FALSE),VLOOKUP(J3195,'Pontuação 3.0'!G$2:H$11,2,FALSE),VLOOKUP(G3195,'Pontuação 3.0'!E$2:F$11,2,FALSE),VLOOKUP(K3195,'Pontuação 3.0'!K$2:L$11,2,FALSE),VLOOKUP(L3195,'Pontuação 3.0'!M$2:N$13,2,FALSE)),0)</f>
        <v>2076</v>
      </c>
      <c r="AD3195" s="14">
        <f t="shared" si="1"/>
        <v>208</v>
      </c>
      <c r="AE3195" s="14" t="str">
        <f t="array" ref="AE3195">IFERROR(INDEX('Pontuação 3.0'!G$13:G$191, MATCH(AD3195, 'Pontuação 3.0'!F$13:F$191, 0)), "Faixa Indefinida")</f>
        <v>C</v>
      </c>
      <c r="AF3195" s="14">
        <f t="shared" si="2"/>
        <v>0</v>
      </c>
      <c r="AG3195" s="14">
        <f t="shared" si="3"/>
        <v>0</v>
      </c>
      <c r="AH3195" s="14">
        <f t="shared" si="4"/>
        <v>1</v>
      </c>
      <c r="AI3195" s="14">
        <f t="shared" si="5"/>
        <v>0</v>
      </c>
      <c r="AJ3195" s="10"/>
    </row>
    <row r="3196" ht="15.75" customHeight="1">
      <c r="A3196" s="9">
        <v>45697.0</v>
      </c>
      <c r="B3196" s="10" t="s">
        <v>7262</v>
      </c>
      <c r="C3196" s="10" t="s">
        <v>7263</v>
      </c>
      <c r="D3196" s="11">
        <v>5.1995558586E10</v>
      </c>
      <c r="E3196" s="10" t="s">
        <v>8586</v>
      </c>
      <c r="F3196" s="10" t="s">
        <v>8587</v>
      </c>
      <c r="G3196" s="10" t="s">
        <v>8588</v>
      </c>
      <c r="H3196" s="10" t="s">
        <v>8589</v>
      </c>
      <c r="I3196" s="10" t="s">
        <v>8614</v>
      </c>
      <c r="J3196" s="10" t="s">
        <v>8599</v>
      </c>
      <c r="K3196" s="10" t="s">
        <v>8590</v>
      </c>
      <c r="L3196" s="10" t="s">
        <v>8615</v>
      </c>
      <c r="M3196" s="10" t="s">
        <v>8611</v>
      </c>
      <c r="N3196" s="12" t="s">
        <v>11</v>
      </c>
      <c r="O3196" s="12" t="s">
        <v>13</v>
      </c>
      <c r="P3196" s="12" t="s">
        <v>39</v>
      </c>
      <c r="Q3196" s="12" t="s">
        <v>15</v>
      </c>
      <c r="R3196" s="12" t="s">
        <v>14</v>
      </c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3">
        <f>ROUNDUP(SUM(VLOOKUP(F3196,'Pontuação 3.0'!A$2:B$11,2,FALSE),VLOOKUP(E3196,'Pontuação 3.0'!C$2:D$11,2,FALSE),VLOOKUP(H3196,'Pontuação 3.0'!I$2:J$11,2,FALSE),VLOOKUP(J3196,'Pontuação 3.0'!G$2:H$11,2,FALSE),VLOOKUP(G3196,'Pontuação 3.0'!E$2:F$11,2,FALSE),VLOOKUP(K3196,'Pontuação 3.0'!K$2:L$11,2,FALSE),VLOOKUP(L3196,'Pontuação 3.0'!M$2:N$13,2,FALSE)),0)</f>
        <v>2295</v>
      </c>
      <c r="AD3196" s="14">
        <f t="shared" si="1"/>
        <v>230</v>
      </c>
      <c r="AE3196" s="14" t="str">
        <f t="array" ref="AE3196">IFERROR(INDEX('Pontuação 3.0'!G$13:G$191, MATCH(AD3196, 'Pontuação 3.0'!F$13:F$191, 0)), "Faixa Indefinida")</f>
        <v>B</v>
      </c>
      <c r="AF3196" s="14">
        <f t="shared" si="2"/>
        <v>0</v>
      </c>
      <c r="AG3196" s="14">
        <f t="shared" si="3"/>
        <v>1</v>
      </c>
      <c r="AH3196" s="14">
        <f t="shared" si="4"/>
        <v>0</v>
      </c>
      <c r="AI3196" s="14">
        <f t="shared" si="5"/>
        <v>0</v>
      </c>
      <c r="AJ3196" s="10"/>
    </row>
    <row r="3197" ht="15.75" customHeight="1">
      <c r="A3197" s="9">
        <v>45697.0</v>
      </c>
      <c r="B3197" s="10" t="s">
        <v>7259</v>
      </c>
      <c r="C3197" s="10" t="s">
        <v>7260</v>
      </c>
      <c r="D3197" s="11">
        <v>4.399985533E10</v>
      </c>
      <c r="E3197" s="10" t="s">
        <v>8586</v>
      </c>
      <c r="F3197" s="10" t="s">
        <v>8596</v>
      </c>
      <c r="G3197" s="10" t="s">
        <v>8588</v>
      </c>
      <c r="H3197" s="10" t="s">
        <v>8605</v>
      </c>
      <c r="I3197" s="10" t="s">
        <v>8614</v>
      </c>
      <c r="J3197" s="10" t="s">
        <v>8617</v>
      </c>
      <c r="K3197" s="10" t="s">
        <v>8606</v>
      </c>
      <c r="L3197" s="10" t="s">
        <v>8615</v>
      </c>
      <c r="M3197" s="10" t="s">
        <v>8601</v>
      </c>
      <c r="N3197" s="12" t="s">
        <v>11</v>
      </c>
      <c r="O3197" s="12" t="s">
        <v>13</v>
      </c>
      <c r="P3197" s="12" t="s">
        <v>19</v>
      </c>
      <c r="Q3197" s="12" t="s">
        <v>15</v>
      </c>
      <c r="R3197" s="12" t="s">
        <v>14</v>
      </c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3">
        <f>ROUNDUP(SUM(VLOOKUP(F3197,'Pontuação 3.0'!A$2:B$11,2,FALSE),VLOOKUP(E3197,'Pontuação 3.0'!C$2:D$11,2,FALSE),VLOOKUP(H3197,'Pontuação 3.0'!I$2:J$11,2,FALSE),VLOOKUP(J3197,'Pontuação 3.0'!G$2:H$11,2,FALSE),VLOOKUP(G3197,'Pontuação 3.0'!E$2:F$11,2,FALSE),VLOOKUP(K3197,'Pontuação 3.0'!K$2:L$11,2,FALSE),VLOOKUP(L3197,'Pontuação 3.0'!M$2:N$13,2,FALSE)),0)</f>
        <v>2547</v>
      </c>
      <c r="AD3197" s="14">
        <f t="shared" si="1"/>
        <v>255</v>
      </c>
      <c r="AE3197" s="14" t="str">
        <f t="array" ref="AE3197">IFERROR(INDEX('Pontuação 3.0'!G$13:G$191, MATCH(AD3197, 'Pontuação 3.0'!F$13:F$191, 0)), "Faixa Indefinida")</f>
        <v>A</v>
      </c>
      <c r="AF3197" s="14">
        <f t="shared" si="2"/>
        <v>1</v>
      </c>
      <c r="AG3197" s="14">
        <f t="shared" si="3"/>
        <v>0</v>
      </c>
      <c r="AH3197" s="14">
        <f t="shared" si="4"/>
        <v>0</v>
      </c>
      <c r="AI3197" s="14">
        <f t="shared" si="5"/>
        <v>0</v>
      </c>
      <c r="AJ3197" s="10"/>
    </row>
    <row r="3198" ht="15.75" customHeight="1">
      <c r="A3198" s="9">
        <v>45697.0</v>
      </c>
      <c r="B3198" s="10" t="s">
        <v>7264</v>
      </c>
      <c r="C3198" s="10" t="s">
        <v>7265</v>
      </c>
      <c r="D3198" s="11">
        <v>1.1976068315E10</v>
      </c>
      <c r="E3198" s="10" t="s">
        <v>8586</v>
      </c>
      <c r="F3198" s="10" t="s">
        <v>8631</v>
      </c>
      <c r="G3198" s="10" t="s">
        <v>8620</v>
      </c>
      <c r="H3198" s="10" t="s">
        <v>8626</v>
      </c>
      <c r="I3198" s="10" t="s">
        <v>8590</v>
      </c>
      <c r="J3198" s="10" t="s">
        <v>8599</v>
      </c>
      <c r="K3198" s="10" t="s">
        <v>8590</v>
      </c>
      <c r="L3198" s="10" t="s">
        <v>8600</v>
      </c>
      <c r="M3198" s="10" t="s">
        <v>8593</v>
      </c>
      <c r="N3198" s="12" t="s">
        <v>11</v>
      </c>
      <c r="O3198" s="12" t="s">
        <v>13</v>
      </c>
      <c r="P3198" s="12" t="s">
        <v>48</v>
      </c>
      <c r="Q3198" s="12" t="s">
        <v>49</v>
      </c>
      <c r="R3198" s="12" t="s">
        <v>14</v>
      </c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3">
        <f>ROUNDUP(SUM(VLOOKUP(F3198,'Pontuação 3.0'!A$2:B$11,2,FALSE),VLOOKUP(E3198,'Pontuação 3.0'!C$2:D$11,2,FALSE),VLOOKUP(H3198,'Pontuação 3.0'!I$2:J$11,2,FALSE),VLOOKUP(J3198,'Pontuação 3.0'!G$2:H$11,2,FALSE),VLOOKUP(G3198,'Pontuação 3.0'!E$2:F$11,2,FALSE),VLOOKUP(K3198,'Pontuação 3.0'!K$2:L$11,2,FALSE),VLOOKUP(L3198,'Pontuação 3.0'!M$2:N$13,2,FALSE)),0)</f>
        <v>2013</v>
      </c>
      <c r="AD3198" s="14">
        <f t="shared" si="1"/>
        <v>201</v>
      </c>
      <c r="AE3198" s="14" t="str">
        <f t="array" ref="AE3198">IFERROR(INDEX('Pontuação 3.0'!G$13:G$191, MATCH(AD3198, 'Pontuação 3.0'!F$13:F$191, 0)), "Faixa Indefinida")</f>
        <v>C</v>
      </c>
      <c r="AF3198" s="14">
        <f t="shared" si="2"/>
        <v>0</v>
      </c>
      <c r="AG3198" s="14">
        <f t="shared" si="3"/>
        <v>0</v>
      </c>
      <c r="AH3198" s="14">
        <f t="shared" si="4"/>
        <v>1</v>
      </c>
      <c r="AI3198" s="14">
        <f t="shared" si="5"/>
        <v>0</v>
      </c>
      <c r="AJ3198" s="10"/>
    </row>
    <row r="3199" ht="15.75" customHeight="1">
      <c r="A3199" s="9">
        <v>45697.0</v>
      </c>
      <c r="B3199" s="10" t="s">
        <v>346</v>
      </c>
      <c r="C3199" s="10" t="s">
        <v>7266</v>
      </c>
      <c r="D3199" s="11">
        <v>1.1984064317E10</v>
      </c>
      <c r="E3199" s="10" t="s">
        <v>8586</v>
      </c>
      <c r="F3199" s="10" t="s">
        <v>8587</v>
      </c>
      <c r="G3199" s="10" t="s">
        <v>8588</v>
      </c>
      <c r="H3199" s="10" t="s">
        <v>8598</v>
      </c>
      <c r="I3199" s="10" t="s">
        <v>8614</v>
      </c>
      <c r="J3199" s="10" t="s">
        <v>8617</v>
      </c>
      <c r="K3199" s="10" t="s">
        <v>8606</v>
      </c>
      <c r="L3199" s="10" t="s">
        <v>8600</v>
      </c>
      <c r="M3199" s="10" t="s">
        <v>8611</v>
      </c>
      <c r="N3199" s="12" t="s">
        <v>11</v>
      </c>
      <c r="O3199" s="12" t="s">
        <v>13</v>
      </c>
      <c r="P3199" s="12" t="s">
        <v>68</v>
      </c>
      <c r="Q3199" s="12" t="s">
        <v>386</v>
      </c>
      <c r="R3199" s="12" t="s">
        <v>14</v>
      </c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3">
        <f>ROUNDUP(SUM(VLOOKUP(F3199,'Pontuação 3.0'!A$2:B$11,2,FALSE),VLOOKUP(E3199,'Pontuação 3.0'!C$2:D$11,2,FALSE),VLOOKUP(H3199,'Pontuação 3.0'!I$2:J$11,2,FALSE),VLOOKUP(J3199,'Pontuação 3.0'!G$2:H$11,2,FALSE),VLOOKUP(G3199,'Pontuação 3.0'!E$2:F$11,2,FALSE),VLOOKUP(K3199,'Pontuação 3.0'!K$2:L$11,2,FALSE),VLOOKUP(L3199,'Pontuação 3.0'!M$2:N$13,2,FALSE)),0)</f>
        <v>2852</v>
      </c>
      <c r="AD3199" s="14">
        <f t="shared" si="1"/>
        <v>285</v>
      </c>
      <c r="AE3199" s="14" t="str">
        <f t="array" ref="AE3199">IFERROR(INDEX('Pontuação 3.0'!G$13:G$191, MATCH(AD3199, 'Pontuação 3.0'!F$13:F$191, 0)), "Faixa Indefinida")</f>
        <v>A</v>
      </c>
      <c r="AF3199" s="14">
        <f t="shared" si="2"/>
        <v>1</v>
      </c>
      <c r="AG3199" s="14">
        <f t="shared" si="3"/>
        <v>0</v>
      </c>
      <c r="AH3199" s="14">
        <f t="shared" si="4"/>
        <v>0</v>
      </c>
      <c r="AI3199" s="14">
        <f t="shared" si="5"/>
        <v>0</v>
      </c>
      <c r="AJ3199" s="10"/>
    </row>
    <row r="3200" ht="15.75" customHeight="1">
      <c r="A3200" s="9">
        <v>45697.0</v>
      </c>
      <c r="B3200" s="10" t="s">
        <v>7269</v>
      </c>
      <c r="C3200" s="10" t="s">
        <v>7270</v>
      </c>
      <c r="D3200" s="15" t="s">
        <v>8826</v>
      </c>
      <c r="E3200" s="10" t="s">
        <v>8586</v>
      </c>
      <c r="F3200" s="10" t="s">
        <v>8610</v>
      </c>
      <c r="G3200" s="10" t="s">
        <v>8588</v>
      </c>
      <c r="H3200" s="10" t="s">
        <v>8598</v>
      </c>
      <c r="I3200" s="10" t="s">
        <v>8590</v>
      </c>
      <c r="J3200" s="10" t="s">
        <v>8599</v>
      </c>
      <c r="K3200" s="10" t="s">
        <v>8590</v>
      </c>
      <c r="L3200" s="10" t="s">
        <v>8592</v>
      </c>
      <c r="M3200" s="10" t="s">
        <v>8625</v>
      </c>
      <c r="N3200" s="12" t="s">
        <v>11</v>
      </c>
      <c r="O3200" s="12" t="s">
        <v>13</v>
      </c>
      <c r="P3200" s="12" t="s">
        <v>19</v>
      </c>
      <c r="Q3200" s="12" t="s">
        <v>1424</v>
      </c>
      <c r="R3200" s="12" t="s">
        <v>23</v>
      </c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3">
        <f>ROUNDUP(SUM(VLOOKUP(F3200,'Pontuação 3.0'!A$2:B$11,2,FALSE),VLOOKUP(E3200,'Pontuação 3.0'!C$2:D$11,2,FALSE),VLOOKUP(H3200,'Pontuação 3.0'!I$2:J$11,2,FALSE),VLOOKUP(J3200,'Pontuação 3.0'!G$2:H$11,2,FALSE),VLOOKUP(G3200,'Pontuação 3.0'!E$2:F$11,2,FALSE),VLOOKUP(K3200,'Pontuação 3.0'!K$2:L$11,2,FALSE),VLOOKUP(L3200,'Pontuação 3.0'!M$2:N$13,2,FALSE)),0)</f>
        <v>1900</v>
      </c>
      <c r="AD3200" s="14">
        <f t="shared" si="1"/>
        <v>190</v>
      </c>
      <c r="AE3200" s="14" t="str">
        <f t="array" ref="AE3200">IFERROR(INDEX('Pontuação 3.0'!G$13:G$191, MATCH(AD3200, 'Pontuação 3.0'!F$13:F$191, 0)), "Faixa Indefinida")</f>
        <v>D</v>
      </c>
      <c r="AF3200" s="14">
        <f t="shared" si="2"/>
        <v>0</v>
      </c>
      <c r="AG3200" s="14">
        <f t="shared" si="3"/>
        <v>0</v>
      </c>
      <c r="AH3200" s="14">
        <f t="shared" si="4"/>
        <v>0</v>
      </c>
      <c r="AI3200" s="14">
        <f t="shared" si="5"/>
        <v>1</v>
      </c>
      <c r="AJ3200" s="10"/>
    </row>
    <row r="3201" ht="15.75" customHeight="1">
      <c r="A3201" s="9">
        <v>45697.0</v>
      </c>
      <c r="B3201" s="10" t="s">
        <v>1203</v>
      </c>
      <c r="C3201" s="10" t="s">
        <v>7271</v>
      </c>
      <c r="D3201" s="11">
        <v>4.9984011393E10</v>
      </c>
      <c r="E3201" s="10" t="s">
        <v>8586</v>
      </c>
      <c r="F3201" s="10" t="s">
        <v>8587</v>
      </c>
      <c r="G3201" s="10" t="s">
        <v>8620</v>
      </c>
      <c r="H3201" s="10" t="s">
        <v>8598</v>
      </c>
      <c r="I3201" s="10" t="s">
        <v>8590</v>
      </c>
      <c r="J3201" s="10" t="s">
        <v>8599</v>
      </c>
      <c r="K3201" s="10" t="s">
        <v>8606</v>
      </c>
      <c r="L3201" s="10" t="s">
        <v>8615</v>
      </c>
      <c r="M3201" s="10" t="s">
        <v>8625</v>
      </c>
      <c r="N3201" s="12" t="s">
        <v>11</v>
      </c>
      <c r="O3201" s="12" t="s">
        <v>13</v>
      </c>
      <c r="P3201" s="12" t="s">
        <v>22</v>
      </c>
      <c r="Q3201" s="12" t="s">
        <v>386</v>
      </c>
      <c r="R3201" s="12" t="s">
        <v>14</v>
      </c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3">
        <f>ROUNDUP(SUM(VLOOKUP(F3201,'Pontuação 3.0'!A$2:B$11,2,FALSE),VLOOKUP(E3201,'Pontuação 3.0'!C$2:D$11,2,FALSE),VLOOKUP(H3201,'Pontuação 3.0'!I$2:J$11,2,FALSE),VLOOKUP(J3201,'Pontuação 3.0'!G$2:H$11,2,FALSE),VLOOKUP(G3201,'Pontuação 3.0'!E$2:F$11,2,FALSE),VLOOKUP(K3201,'Pontuação 3.0'!K$2:L$11,2,FALSE),VLOOKUP(L3201,'Pontuação 3.0'!M$2:N$13,2,FALSE)),0)</f>
        <v>2329</v>
      </c>
      <c r="AD3201" s="14">
        <f t="shared" si="1"/>
        <v>233</v>
      </c>
      <c r="AE3201" s="14" t="str">
        <f t="array" ref="AE3201">IFERROR(INDEX('Pontuação 3.0'!G$13:G$191, MATCH(AD3201, 'Pontuação 3.0'!F$13:F$191, 0)), "Faixa Indefinida")</f>
        <v>B</v>
      </c>
      <c r="AF3201" s="14">
        <f t="shared" si="2"/>
        <v>0</v>
      </c>
      <c r="AG3201" s="14">
        <f t="shared" si="3"/>
        <v>1</v>
      </c>
      <c r="AH3201" s="14">
        <f t="shared" si="4"/>
        <v>0</v>
      </c>
      <c r="AI3201" s="14">
        <f t="shared" si="5"/>
        <v>0</v>
      </c>
      <c r="AJ3201" s="10"/>
    </row>
    <row r="3202" ht="15.75" customHeight="1">
      <c r="A3202" s="9">
        <v>45697.0</v>
      </c>
      <c r="B3202" s="10" t="s">
        <v>7267</v>
      </c>
      <c r="C3202" s="10" t="s">
        <v>7268</v>
      </c>
      <c r="D3202" s="15" t="s">
        <v>8827</v>
      </c>
      <c r="E3202" s="10" t="s">
        <v>8586</v>
      </c>
      <c r="F3202" s="10" t="s">
        <v>8596</v>
      </c>
      <c r="G3202" s="10" t="s">
        <v>8620</v>
      </c>
      <c r="H3202" s="10" t="s">
        <v>8598</v>
      </c>
      <c r="I3202" s="10" t="s">
        <v>8614</v>
      </c>
      <c r="J3202" s="10" t="s">
        <v>8599</v>
      </c>
      <c r="K3202" s="10" t="s">
        <v>8590</v>
      </c>
      <c r="L3202" s="10" t="s">
        <v>8607</v>
      </c>
      <c r="M3202" s="10" t="s">
        <v>8593</v>
      </c>
      <c r="N3202" s="12" t="s">
        <v>11</v>
      </c>
      <c r="O3202" s="12" t="s">
        <v>13</v>
      </c>
      <c r="P3202" s="12" t="s">
        <v>19</v>
      </c>
      <c r="Q3202" s="12" t="s">
        <v>15</v>
      </c>
      <c r="R3202" s="12" t="s">
        <v>14</v>
      </c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3">
        <f>ROUNDUP(SUM(VLOOKUP(F3202,'Pontuação 3.0'!A$2:B$11,2,FALSE),VLOOKUP(E3202,'Pontuação 3.0'!C$2:D$11,2,FALSE),VLOOKUP(H3202,'Pontuação 3.0'!I$2:J$11,2,FALSE),VLOOKUP(J3202,'Pontuação 3.0'!G$2:H$11,2,FALSE),VLOOKUP(G3202,'Pontuação 3.0'!E$2:F$11,2,FALSE),VLOOKUP(K3202,'Pontuação 3.0'!K$2:L$11,2,FALSE),VLOOKUP(L3202,'Pontuação 3.0'!M$2:N$13,2,FALSE)),0)</f>
        <v>1819</v>
      </c>
      <c r="AD3202" s="14">
        <f t="shared" si="1"/>
        <v>182</v>
      </c>
      <c r="AE3202" s="14" t="str">
        <f t="array" ref="AE3202">IFERROR(INDEX('Pontuação 3.0'!G$13:G$191, MATCH(AD3202, 'Pontuação 3.0'!F$13:F$191, 0)), "Faixa Indefinida")</f>
        <v>D</v>
      </c>
      <c r="AF3202" s="14">
        <f t="shared" si="2"/>
        <v>0</v>
      </c>
      <c r="AG3202" s="14">
        <f t="shared" si="3"/>
        <v>0</v>
      </c>
      <c r="AH3202" s="14">
        <f t="shared" si="4"/>
        <v>0</v>
      </c>
      <c r="AI3202" s="14">
        <f t="shared" si="5"/>
        <v>1</v>
      </c>
      <c r="AJ3202" s="10"/>
    </row>
    <row r="3203" ht="15.75" customHeight="1">
      <c r="A3203" s="9">
        <v>45697.0</v>
      </c>
      <c r="B3203" s="10" t="s">
        <v>5520</v>
      </c>
      <c r="C3203" s="10" t="s">
        <v>7272</v>
      </c>
      <c r="D3203" s="11">
        <v>1.9994383729E10</v>
      </c>
      <c r="E3203" s="10" t="s">
        <v>8622</v>
      </c>
      <c r="F3203" s="10" t="s">
        <v>8596</v>
      </c>
      <c r="G3203" s="10" t="s">
        <v>8588</v>
      </c>
      <c r="H3203" s="10" t="s">
        <v>8589</v>
      </c>
      <c r="I3203" s="10" t="s">
        <v>8614</v>
      </c>
      <c r="J3203" s="10" t="s">
        <v>8617</v>
      </c>
      <c r="K3203" s="10" t="s">
        <v>8590</v>
      </c>
      <c r="L3203" s="10" t="s">
        <v>8615</v>
      </c>
      <c r="M3203" s="10" t="s">
        <v>8625</v>
      </c>
      <c r="N3203" s="12" t="s">
        <v>11</v>
      </c>
      <c r="O3203" s="12" t="s">
        <v>13</v>
      </c>
      <c r="P3203" s="12" t="s">
        <v>22</v>
      </c>
      <c r="Q3203" s="12" t="s">
        <v>386</v>
      </c>
      <c r="R3203" s="12" t="s">
        <v>14</v>
      </c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3">
        <f>ROUNDUP(SUM(VLOOKUP(F3203,'Pontuação 3.0'!A$2:B$11,2,FALSE),VLOOKUP(E3203,'Pontuação 3.0'!C$2:D$11,2,FALSE),VLOOKUP(H3203,'Pontuação 3.0'!I$2:J$11,2,FALSE),VLOOKUP(J3203,'Pontuação 3.0'!G$2:H$11,2,FALSE),VLOOKUP(G3203,'Pontuação 3.0'!E$2:F$11,2,FALSE),VLOOKUP(K3203,'Pontuação 3.0'!K$2:L$11,2,FALSE),VLOOKUP(L3203,'Pontuação 3.0'!M$2:N$13,2,FALSE)),0)</f>
        <v>2407</v>
      </c>
      <c r="AD3203" s="14">
        <f t="shared" si="1"/>
        <v>241</v>
      </c>
      <c r="AE3203" s="14" t="str">
        <f t="array" ref="AE3203">IFERROR(INDEX('Pontuação 3.0'!G$13:G$191, MATCH(AD3203, 'Pontuação 3.0'!F$13:F$191, 0)), "Faixa Indefinida")</f>
        <v>A</v>
      </c>
      <c r="AF3203" s="14">
        <f t="shared" si="2"/>
        <v>1</v>
      </c>
      <c r="AG3203" s="14">
        <f t="shared" si="3"/>
        <v>0</v>
      </c>
      <c r="AH3203" s="14">
        <f t="shared" si="4"/>
        <v>0</v>
      </c>
      <c r="AI3203" s="14">
        <f t="shared" si="5"/>
        <v>0</v>
      </c>
      <c r="AJ3203" s="10"/>
    </row>
    <row r="3204" ht="15.75" customHeight="1">
      <c r="A3204" s="9">
        <v>45697.0</v>
      </c>
      <c r="B3204" s="10" t="s">
        <v>7273</v>
      </c>
      <c r="C3204" s="10" t="s">
        <v>7274</v>
      </c>
      <c r="D3204" s="11">
        <v>2.1982948855E10</v>
      </c>
      <c r="E3204" s="10" t="s">
        <v>8586</v>
      </c>
      <c r="F3204" s="10" t="s">
        <v>8596</v>
      </c>
      <c r="G3204" s="10" t="s">
        <v>8620</v>
      </c>
      <c r="H3204" s="10" t="s">
        <v>8598</v>
      </c>
      <c r="I3204" s="10" t="s">
        <v>8590</v>
      </c>
      <c r="J3204" s="10" t="s">
        <v>8599</v>
      </c>
      <c r="K3204" s="10" t="s">
        <v>8590</v>
      </c>
      <c r="L3204" s="10" t="s">
        <v>8592</v>
      </c>
      <c r="M3204" s="10" t="s">
        <v>8611</v>
      </c>
      <c r="N3204" s="12" t="s">
        <v>11</v>
      </c>
      <c r="O3204" s="12" t="s">
        <v>13</v>
      </c>
      <c r="P3204" s="12" t="s">
        <v>12</v>
      </c>
      <c r="Q3204" s="12" t="s">
        <v>49</v>
      </c>
      <c r="R3204" s="12" t="s">
        <v>14</v>
      </c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3">
        <f>ROUNDUP(SUM(VLOOKUP(F3204,'Pontuação 3.0'!A$2:B$11,2,FALSE),VLOOKUP(E3204,'Pontuação 3.0'!C$2:D$11,2,FALSE),VLOOKUP(H3204,'Pontuação 3.0'!I$2:J$11,2,FALSE),VLOOKUP(J3204,'Pontuação 3.0'!G$2:H$11,2,FALSE),VLOOKUP(G3204,'Pontuação 3.0'!E$2:F$11,2,FALSE),VLOOKUP(K3204,'Pontuação 3.0'!K$2:L$11,2,FALSE),VLOOKUP(L3204,'Pontuação 3.0'!M$2:N$13,2,FALSE)),0)</f>
        <v>1849</v>
      </c>
      <c r="AD3204" s="14">
        <f t="shared" si="1"/>
        <v>185</v>
      </c>
      <c r="AE3204" s="14" t="str">
        <f t="array" ref="AE3204">IFERROR(INDEX('Pontuação 3.0'!G$13:G$191, MATCH(AD3204, 'Pontuação 3.0'!F$13:F$191, 0)), "Faixa Indefinida")</f>
        <v>D</v>
      </c>
      <c r="AF3204" s="14">
        <f t="shared" si="2"/>
        <v>0</v>
      </c>
      <c r="AG3204" s="14">
        <f t="shared" si="3"/>
        <v>0</v>
      </c>
      <c r="AH3204" s="14">
        <f t="shared" si="4"/>
        <v>0</v>
      </c>
      <c r="AI3204" s="14">
        <f t="shared" si="5"/>
        <v>1</v>
      </c>
      <c r="AJ3204" s="10"/>
    </row>
    <row r="3205" ht="15.75" customHeight="1">
      <c r="A3205" s="9">
        <v>45697.0</v>
      </c>
      <c r="B3205" s="10" t="s">
        <v>5911</v>
      </c>
      <c r="C3205" s="10" t="s">
        <v>7275</v>
      </c>
      <c r="D3205" s="11">
        <v>4.4999206238E10</v>
      </c>
      <c r="E3205" s="10" t="s">
        <v>8586</v>
      </c>
      <c r="F3205" s="10" t="s">
        <v>8587</v>
      </c>
      <c r="G3205" s="10" t="s">
        <v>8588</v>
      </c>
      <c r="H3205" s="10" t="s">
        <v>8589</v>
      </c>
      <c r="I3205" s="10" t="s">
        <v>8614</v>
      </c>
      <c r="J3205" s="10" t="s">
        <v>8599</v>
      </c>
      <c r="K3205" s="10" t="s">
        <v>8590</v>
      </c>
      <c r="L3205" s="10" t="s">
        <v>8592</v>
      </c>
      <c r="M3205" s="10" t="s">
        <v>8593</v>
      </c>
      <c r="N3205" s="12" t="s">
        <v>11</v>
      </c>
      <c r="O3205" s="12" t="s">
        <v>13</v>
      </c>
      <c r="P3205" s="12" t="s">
        <v>22</v>
      </c>
      <c r="Q3205" s="12" t="s">
        <v>45</v>
      </c>
      <c r="R3205" s="12" t="s">
        <v>14</v>
      </c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3">
        <f>ROUNDUP(SUM(VLOOKUP(F3205,'Pontuação 3.0'!A$2:B$11,2,FALSE),VLOOKUP(E3205,'Pontuação 3.0'!C$2:D$11,2,FALSE),VLOOKUP(H3205,'Pontuação 3.0'!I$2:J$11,2,FALSE),VLOOKUP(J3205,'Pontuação 3.0'!G$2:H$11,2,FALSE),VLOOKUP(G3205,'Pontuação 3.0'!E$2:F$11,2,FALSE),VLOOKUP(K3205,'Pontuação 3.0'!K$2:L$11,2,FALSE),VLOOKUP(L3205,'Pontuação 3.0'!M$2:N$13,2,FALSE)),0)</f>
        <v>2209</v>
      </c>
      <c r="AD3205" s="14">
        <f t="shared" si="1"/>
        <v>221</v>
      </c>
      <c r="AE3205" s="14" t="str">
        <f t="array" ref="AE3205">IFERROR(INDEX('Pontuação 3.0'!G$13:G$191, MATCH(AD3205, 'Pontuação 3.0'!F$13:F$191, 0)), "Faixa Indefinida")</f>
        <v>B</v>
      </c>
      <c r="AF3205" s="14">
        <f t="shared" si="2"/>
        <v>0</v>
      </c>
      <c r="AG3205" s="14">
        <f t="shared" si="3"/>
        <v>1</v>
      </c>
      <c r="AH3205" s="14">
        <f t="shared" si="4"/>
        <v>0</v>
      </c>
      <c r="AI3205" s="14">
        <f t="shared" si="5"/>
        <v>0</v>
      </c>
      <c r="AJ3205" s="10"/>
    </row>
    <row r="3206" ht="15.75" customHeight="1">
      <c r="A3206" s="9">
        <v>45697.0</v>
      </c>
      <c r="B3206" s="10" t="s">
        <v>7278</v>
      </c>
      <c r="C3206" s="10" t="s">
        <v>7279</v>
      </c>
      <c r="D3206" s="11">
        <v>1.6992153111E10</v>
      </c>
      <c r="E3206" s="10" t="s">
        <v>8586</v>
      </c>
      <c r="F3206" s="10" t="s">
        <v>8587</v>
      </c>
      <c r="G3206" s="10" t="s">
        <v>8588</v>
      </c>
      <c r="H3206" s="10" t="s">
        <v>8605</v>
      </c>
      <c r="I3206" s="10" t="s">
        <v>8614</v>
      </c>
      <c r="J3206" s="10" t="s">
        <v>8599</v>
      </c>
      <c r="K3206" s="10" t="s">
        <v>8606</v>
      </c>
      <c r="L3206" s="10" t="s">
        <v>8615</v>
      </c>
      <c r="M3206" s="10" t="s">
        <v>8593</v>
      </c>
      <c r="N3206" s="12" t="s">
        <v>11</v>
      </c>
      <c r="O3206" s="12" t="s">
        <v>13</v>
      </c>
      <c r="P3206" s="12" t="s">
        <v>19</v>
      </c>
      <c r="Q3206" s="12" t="s">
        <v>45</v>
      </c>
      <c r="R3206" s="12" t="s">
        <v>14</v>
      </c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3">
        <f>ROUNDUP(SUM(VLOOKUP(F3206,'Pontuação 3.0'!A$2:B$11,2,FALSE),VLOOKUP(E3206,'Pontuação 3.0'!C$2:D$11,2,FALSE),VLOOKUP(H3206,'Pontuação 3.0'!I$2:J$11,2,FALSE),VLOOKUP(J3206,'Pontuação 3.0'!G$2:H$11,2,FALSE),VLOOKUP(G3206,'Pontuação 3.0'!E$2:F$11,2,FALSE),VLOOKUP(K3206,'Pontuação 3.0'!K$2:L$11,2,FALSE),VLOOKUP(L3206,'Pontuação 3.0'!M$2:N$13,2,FALSE)),0)</f>
        <v>2405</v>
      </c>
      <c r="AD3206" s="14">
        <f t="shared" si="1"/>
        <v>241</v>
      </c>
      <c r="AE3206" s="14" t="str">
        <f t="array" ref="AE3206">IFERROR(INDEX('Pontuação 3.0'!G$13:G$191, MATCH(AD3206, 'Pontuação 3.0'!F$13:F$191, 0)), "Faixa Indefinida")</f>
        <v>A</v>
      </c>
      <c r="AF3206" s="14">
        <f t="shared" si="2"/>
        <v>1</v>
      </c>
      <c r="AG3206" s="14">
        <f t="shared" si="3"/>
        <v>0</v>
      </c>
      <c r="AH3206" s="14">
        <f t="shared" si="4"/>
        <v>0</v>
      </c>
      <c r="AI3206" s="14">
        <f t="shared" si="5"/>
        <v>0</v>
      </c>
      <c r="AJ3206" s="10"/>
    </row>
    <row r="3207" ht="15.75" customHeight="1">
      <c r="A3207" s="9">
        <v>45697.0</v>
      </c>
      <c r="B3207" s="10" t="s">
        <v>7280</v>
      </c>
      <c r="C3207" s="10" t="s">
        <v>7281</v>
      </c>
      <c r="D3207" s="11">
        <v>2.1973943668E10</v>
      </c>
      <c r="E3207" s="10" t="s">
        <v>8586</v>
      </c>
      <c r="F3207" s="10" t="s">
        <v>8610</v>
      </c>
      <c r="G3207" s="10" t="s">
        <v>8620</v>
      </c>
      <c r="H3207" s="10" t="s">
        <v>8598</v>
      </c>
      <c r="I3207" s="10" t="s">
        <v>8590</v>
      </c>
      <c r="J3207" s="10" t="s">
        <v>8599</v>
      </c>
      <c r="K3207" s="10" t="s">
        <v>8606</v>
      </c>
      <c r="L3207" s="10" t="s">
        <v>8615</v>
      </c>
      <c r="M3207" s="10" t="s">
        <v>8601</v>
      </c>
      <c r="N3207" s="12" t="s">
        <v>11</v>
      </c>
      <c r="O3207" s="12" t="s">
        <v>13</v>
      </c>
      <c r="P3207" s="12" t="s">
        <v>89</v>
      </c>
      <c r="Q3207" s="12" t="s">
        <v>34</v>
      </c>
      <c r="R3207" s="12" t="s">
        <v>14</v>
      </c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3">
        <f>ROUNDUP(SUM(VLOOKUP(F3207,'Pontuação 3.0'!A$2:B$11,2,FALSE),VLOOKUP(E3207,'Pontuação 3.0'!C$2:D$11,2,FALSE),VLOOKUP(H3207,'Pontuação 3.0'!I$2:J$11,2,FALSE),VLOOKUP(J3207,'Pontuação 3.0'!G$2:H$11,2,FALSE),VLOOKUP(G3207,'Pontuação 3.0'!E$2:F$11,2,FALSE),VLOOKUP(K3207,'Pontuação 3.0'!K$2:L$11,2,FALSE),VLOOKUP(L3207,'Pontuação 3.0'!M$2:N$13,2,FALSE)),0)</f>
        <v>2107</v>
      </c>
      <c r="AD3207" s="14">
        <f t="shared" si="1"/>
        <v>211</v>
      </c>
      <c r="AE3207" s="14" t="str">
        <f t="array" ref="AE3207">IFERROR(INDEX('Pontuação 3.0'!G$13:G$191, MATCH(AD3207, 'Pontuação 3.0'!F$13:F$191, 0)), "Faixa Indefinida")</f>
        <v>C</v>
      </c>
      <c r="AF3207" s="14">
        <f t="shared" si="2"/>
        <v>0</v>
      </c>
      <c r="AG3207" s="14">
        <f t="shared" si="3"/>
        <v>0</v>
      </c>
      <c r="AH3207" s="14">
        <f t="shared" si="4"/>
        <v>1</v>
      </c>
      <c r="AI3207" s="14">
        <f t="shared" si="5"/>
        <v>0</v>
      </c>
      <c r="AJ3207" s="10"/>
    </row>
    <row r="3208" ht="15.75" customHeight="1">
      <c r="A3208" s="9">
        <v>45697.0</v>
      </c>
      <c r="B3208" s="10" t="s">
        <v>7282</v>
      </c>
      <c r="C3208" s="10" t="s">
        <v>7283</v>
      </c>
      <c r="D3208" s="11">
        <v>5.4996630596E10</v>
      </c>
      <c r="E3208" s="10" t="s">
        <v>8622</v>
      </c>
      <c r="F3208" s="10" t="s">
        <v>8596</v>
      </c>
      <c r="G3208" s="10" t="s">
        <v>8588</v>
      </c>
      <c r="H3208" s="10" t="s">
        <v>8589</v>
      </c>
      <c r="I3208" s="10" t="s">
        <v>8614</v>
      </c>
      <c r="J3208" s="10" t="s">
        <v>8624</v>
      </c>
      <c r="K3208" s="10" t="s">
        <v>8590</v>
      </c>
      <c r="L3208" s="10" t="s">
        <v>8615</v>
      </c>
      <c r="M3208" s="10" t="s">
        <v>8611</v>
      </c>
      <c r="N3208" s="12" t="s">
        <v>11</v>
      </c>
      <c r="O3208" s="12" t="s">
        <v>13</v>
      </c>
      <c r="P3208" s="12" t="s">
        <v>22</v>
      </c>
      <c r="Q3208" s="12" t="s">
        <v>31</v>
      </c>
      <c r="R3208" s="12" t="s">
        <v>14</v>
      </c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3">
        <f>ROUNDUP(SUM(VLOOKUP(F3208,'Pontuação 3.0'!A$2:B$11,2,FALSE),VLOOKUP(E3208,'Pontuação 3.0'!C$2:D$11,2,FALSE),VLOOKUP(H3208,'Pontuação 3.0'!I$2:J$11,2,FALSE),VLOOKUP(J3208,'Pontuação 3.0'!G$2:H$11,2,FALSE),VLOOKUP(G3208,'Pontuação 3.0'!E$2:F$11,2,FALSE),VLOOKUP(K3208,'Pontuação 3.0'!K$2:L$11,2,FALSE),VLOOKUP(L3208,'Pontuação 3.0'!M$2:N$13,2,FALSE)),0)</f>
        <v>2155</v>
      </c>
      <c r="AD3208" s="14">
        <f t="shared" si="1"/>
        <v>216</v>
      </c>
      <c r="AE3208" s="14" t="str">
        <f t="array" ref="AE3208">IFERROR(INDEX('Pontuação 3.0'!G$13:G$191, MATCH(AD3208, 'Pontuação 3.0'!F$13:F$191, 0)), "Faixa Indefinida")</f>
        <v>B</v>
      </c>
      <c r="AF3208" s="14">
        <f t="shared" si="2"/>
        <v>0</v>
      </c>
      <c r="AG3208" s="14">
        <f t="shared" si="3"/>
        <v>1</v>
      </c>
      <c r="AH3208" s="14">
        <f t="shared" si="4"/>
        <v>0</v>
      </c>
      <c r="AI3208" s="14">
        <f t="shared" si="5"/>
        <v>0</v>
      </c>
      <c r="AJ3208" s="10"/>
    </row>
    <row r="3209" ht="15.75" customHeight="1">
      <c r="A3209" s="9">
        <v>45697.0</v>
      </c>
      <c r="B3209" s="10" t="s">
        <v>7284</v>
      </c>
      <c r="C3209" s="10" t="s">
        <v>7285</v>
      </c>
      <c r="D3209" s="11">
        <v>1.9983666703E10</v>
      </c>
      <c r="E3209" s="10" t="s">
        <v>8586</v>
      </c>
      <c r="F3209" s="10" t="s">
        <v>8587</v>
      </c>
      <c r="G3209" s="10" t="s">
        <v>8588</v>
      </c>
      <c r="H3209" s="10" t="s">
        <v>8598</v>
      </c>
      <c r="I3209" s="10" t="s">
        <v>8590</v>
      </c>
      <c r="J3209" s="10" t="s">
        <v>8599</v>
      </c>
      <c r="K3209" s="10" t="s">
        <v>8590</v>
      </c>
      <c r="L3209" s="10" t="s">
        <v>8592</v>
      </c>
      <c r="M3209" s="10" t="s">
        <v>8601</v>
      </c>
      <c r="N3209" s="12" t="s">
        <v>11</v>
      </c>
      <c r="O3209" s="12" t="s">
        <v>13</v>
      </c>
      <c r="P3209" s="12" t="s">
        <v>19</v>
      </c>
      <c r="Q3209" s="12" t="s">
        <v>15</v>
      </c>
      <c r="R3209" s="12" t="s">
        <v>14</v>
      </c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3">
        <f>ROUNDUP(SUM(VLOOKUP(F3209,'Pontuação 3.0'!A$2:B$11,2,FALSE),VLOOKUP(E3209,'Pontuação 3.0'!C$2:D$11,2,FALSE),VLOOKUP(H3209,'Pontuação 3.0'!I$2:J$11,2,FALSE),VLOOKUP(J3209,'Pontuação 3.0'!G$2:H$11,2,FALSE),VLOOKUP(G3209,'Pontuação 3.0'!E$2:F$11,2,FALSE),VLOOKUP(K3209,'Pontuação 3.0'!K$2:L$11,2,FALSE),VLOOKUP(L3209,'Pontuação 3.0'!M$2:N$13,2,FALSE)),0)</f>
        <v>2122</v>
      </c>
      <c r="AD3209" s="14">
        <f t="shared" si="1"/>
        <v>212</v>
      </c>
      <c r="AE3209" s="14" t="str">
        <f t="array" ref="AE3209">IFERROR(INDEX('Pontuação 3.0'!G$13:G$191, MATCH(AD3209, 'Pontuação 3.0'!F$13:F$191, 0)), "Faixa Indefinida")</f>
        <v>C</v>
      </c>
      <c r="AF3209" s="14">
        <f t="shared" si="2"/>
        <v>0</v>
      </c>
      <c r="AG3209" s="14">
        <f t="shared" si="3"/>
        <v>0</v>
      </c>
      <c r="AH3209" s="14">
        <f t="shared" si="4"/>
        <v>1</v>
      </c>
      <c r="AI3209" s="14">
        <f t="shared" si="5"/>
        <v>0</v>
      </c>
      <c r="AJ3209" s="10"/>
    </row>
    <row r="3210" ht="15.75" customHeight="1">
      <c r="A3210" s="9">
        <v>45697.0</v>
      </c>
      <c r="B3210" s="10" t="s">
        <v>1227</v>
      </c>
      <c r="C3210" s="10" t="s">
        <v>7286</v>
      </c>
      <c r="D3210" s="11">
        <v>9.2992167196E10</v>
      </c>
      <c r="E3210" s="10" t="s">
        <v>8622</v>
      </c>
      <c r="F3210" s="10" t="s">
        <v>8631</v>
      </c>
      <c r="G3210" s="10" t="s">
        <v>8628</v>
      </c>
      <c r="H3210" s="10" t="s">
        <v>8626</v>
      </c>
      <c r="I3210" s="10" t="s">
        <v>8590</v>
      </c>
      <c r="J3210" s="10" t="s">
        <v>8591</v>
      </c>
      <c r="K3210" s="10" t="s">
        <v>8590</v>
      </c>
      <c r="L3210" s="10" t="s">
        <v>8600</v>
      </c>
      <c r="M3210" s="10" t="s">
        <v>8611</v>
      </c>
      <c r="N3210" s="12" t="s">
        <v>11</v>
      </c>
      <c r="O3210" s="12" t="s">
        <v>13</v>
      </c>
      <c r="P3210" s="12" t="s">
        <v>22</v>
      </c>
      <c r="Q3210" s="12" t="s">
        <v>15</v>
      </c>
      <c r="R3210" s="12" t="s">
        <v>14</v>
      </c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3">
        <f>ROUNDUP(SUM(VLOOKUP(F3210,'Pontuação 3.0'!A$2:B$11,2,FALSE),VLOOKUP(E3210,'Pontuação 3.0'!C$2:D$11,2,FALSE),VLOOKUP(H3210,'Pontuação 3.0'!I$2:J$11,2,FALSE),VLOOKUP(J3210,'Pontuação 3.0'!G$2:H$11,2,FALSE),VLOOKUP(G3210,'Pontuação 3.0'!E$2:F$11,2,FALSE),VLOOKUP(K3210,'Pontuação 3.0'!K$2:L$11,2,FALSE),VLOOKUP(L3210,'Pontuação 3.0'!M$2:N$13,2,FALSE)),0)</f>
        <v>2125</v>
      </c>
      <c r="AD3210" s="14">
        <f t="shared" si="1"/>
        <v>213</v>
      </c>
      <c r="AE3210" s="14" t="str">
        <f t="array" ref="AE3210">IFERROR(INDEX('Pontuação 3.0'!G$13:G$191, MATCH(AD3210, 'Pontuação 3.0'!F$13:F$191, 0)), "Faixa Indefinida")</f>
        <v>C</v>
      </c>
      <c r="AF3210" s="14">
        <f t="shared" si="2"/>
        <v>0</v>
      </c>
      <c r="AG3210" s="14">
        <f t="shared" si="3"/>
        <v>0</v>
      </c>
      <c r="AH3210" s="14">
        <f t="shared" si="4"/>
        <v>1</v>
      </c>
      <c r="AI3210" s="14">
        <f t="shared" si="5"/>
        <v>0</v>
      </c>
      <c r="AJ3210" s="10"/>
    </row>
    <row r="3211" ht="15.75" customHeight="1">
      <c r="A3211" s="9">
        <v>45697.0</v>
      </c>
      <c r="B3211" s="10" t="s">
        <v>2846</v>
      </c>
      <c r="C3211" s="10" t="s">
        <v>7289</v>
      </c>
      <c r="D3211" s="11">
        <v>6.5996780015E10</v>
      </c>
      <c r="E3211" s="10" t="s">
        <v>8622</v>
      </c>
      <c r="F3211" s="10" t="s">
        <v>8596</v>
      </c>
      <c r="G3211" s="10" t="s">
        <v>8588</v>
      </c>
      <c r="H3211" s="10" t="s">
        <v>8605</v>
      </c>
      <c r="I3211" s="10" t="s">
        <v>8590</v>
      </c>
      <c r="J3211" s="10" t="s">
        <v>8617</v>
      </c>
      <c r="K3211" s="10" t="s">
        <v>8590</v>
      </c>
      <c r="L3211" s="10" t="s">
        <v>8629</v>
      </c>
      <c r="M3211" s="10" t="s">
        <v>8611</v>
      </c>
      <c r="N3211" s="12" t="s">
        <v>11</v>
      </c>
      <c r="O3211" s="12" t="s">
        <v>13</v>
      </c>
      <c r="P3211" s="12" t="s">
        <v>39</v>
      </c>
      <c r="Q3211" s="12" t="s">
        <v>15</v>
      </c>
      <c r="R3211" s="12" t="s">
        <v>14</v>
      </c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3">
        <f>ROUNDUP(SUM(VLOOKUP(F3211,'Pontuação 3.0'!A$2:B$11,2,FALSE),VLOOKUP(E3211,'Pontuação 3.0'!C$2:D$11,2,FALSE),VLOOKUP(H3211,'Pontuação 3.0'!I$2:J$11,2,FALSE),VLOOKUP(J3211,'Pontuação 3.0'!G$2:H$11,2,FALSE),VLOOKUP(G3211,'Pontuação 3.0'!E$2:F$11,2,FALSE),VLOOKUP(K3211,'Pontuação 3.0'!K$2:L$11,2,FALSE),VLOOKUP(L3211,'Pontuação 3.0'!M$2:N$13,2,FALSE)),0)</f>
        <v>2148</v>
      </c>
      <c r="AD3211" s="14">
        <f t="shared" si="1"/>
        <v>215</v>
      </c>
      <c r="AE3211" s="14" t="str">
        <f t="array" ref="AE3211">IFERROR(INDEX('Pontuação 3.0'!G$13:G$191, MATCH(AD3211, 'Pontuação 3.0'!F$13:F$191, 0)), "Faixa Indefinida")</f>
        <v>B</v>
      </c>
      <c r="AF3211" s="14">
        <f t="shared" si="2"/>
        <v>0</v>
      </c>
      <c r="AG3211" s="14">
        <f t="shared" si="3"/>
        <v>1</v>
      </c>
      <c r="AH3211" s="14">
        <f t="shared" si="4"/>
        <v>0</v>
      </c>
      <c r="AI3211" s="14">
        <f t="shared" si="5"/>
        <v>0</v>
      </c>
      <c r="AJ3211" s="10"/>
    </row>
    <row r="3212" ht="15.75" customHeight="1">
      <c r="A3212" s="9">
        <v>45697.0</v>
      </c>
      <c r="B3212" s="10" t="s">
        <v>7287</v>
      </c>
      <c r="C3212" s="10" t="s">
        <v>7288</v>
      </c>
      <c r="D3212" s="11">
        <v>9.9992180305E10</v>
      </c>
      <c r="E3212" s="10" t="s">
        <v>8586</v>
      </c>
      <c r="F3212" s="10" t="s">
        <v>8587</v>
      </c>
      <c r="G3212" s="10" t="s">
        <v>8620</v>
      </c>
      <c r="H3212" s="10" t="s">
        <v>8626</v>
      </c>
      <c r="I3212" s="10" t="s">
        <v>8590</v>
      </c>
      <c r="J3212" s="10" t="s">
        <v>8599</v>
      </c>
      <c r="K3212" s="10" t="s">
        <v>8590</v>
      </c>
      <c r="L3212" s="10" t="s">
        <v>8615</v>
      </c>
      <c r="M3212" s="10" t="s">
        <v>8593</v>
      </c>
      <c r="N3212" s="12" t="s">
        <v>11</v>
      </c>
      <c r="O3212" s="12" t="s">
        <v>13</v>
      </c>
      <c r="P3212" s="12" t="s">
        <v>39</v>
      </c>
      <c r="Q3212" s="12" t="s">
        <v>15</v>
      </c>
      <c r="R3212" s="12" t="s">
        <v>14</v>
      </c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3">
        <f>ROUNDUP(SUM(VLOOKUP(F3212,'Pontuação 3.0'!A$2:B$11,2,FALSE),VLOOKUP(E3212,'Pontuação 3.0'!C$2:D$11,2,FALSE),VLOOKUP(H3212,'Pontuação 3.0'!I$2:J$11,2,FALSE),VLOOKUP(J3212,'Pontuação 3.0'!G$2:H$11,2,FALSE),VLOOKUP(G3212,'Pontuação 3.0'!E$2:F$11,2,FALSE),VLOOKUP(K3212,'Pontuação 3.0'!K$2:L$11,2,FALSE),VLOOKUP(L3212,'Pontuação 3.0'!M$2:N$13,2,FALSE)),0)</f>
        <v>1920</v>
      </c>
      <c r="AD3212" s="14">
        <f t="shared" si="1"/>
        <v>192</v>
      </c>
      <c r="AE3212" s="14" t="str">
        <f t="array" ref="AE3212">IFERROR(INDEX('Pontuação 3.0'!G$13:G$191, MATCH(AD3212, 'Pontuação 3.0'!F$13:F$191, 0)), "Faixa Indefinida")</f>
        <v>C</v>
      </c>
      <c r="AF3212" s="14">
        <f t="shared" si="2"/>
        <v>0</v>
      </c>
      <c r="AG3212" s="14">
        <f t="shared" si="3"/>
        <v>0</v>
      </c>
      <c r="AH3212" s="14">
        <f t="shared" si="4"/>
        <v>1</v>
      </c>
      <c r="AI3212" s="14">
        <f t="shared" si="5"/>
        <v>0</v>
      </c>
      <c r="AJ3212" s="10"/>
    </row>
    <row r="3213" ht="15.75" customHeight="1">
      <c r="A3213" s="9">
        <v>45697.0</v>
      </c>
      <c r="B3213" s="10" t="s">
        <v>7290</v>
      </c>
      <c r="C3213" s="10" t="s">
        <v>7291</v>
      </c>
      <c r="D3213" s="11">
        <v>1.3991158263E10</v>
      </c>
      <c r="E3213" s="10" t="s">
        <v>8586</v>
      </c>
      <c r="F3213" s="10" t="s">
        <v>8596</v>
      </c>
      <c r="G3213" s="10" t="s">
        <v>8588</v>
      </c>
      <c r="H3213" s="10" t="s">
        <v>8605</v>
      </c>
      <c r="I3213" s="10" t="s">
        <v>8590</v>
      </c>
      <c r="J3213" s="10" t="s">
        <v>8599</v>
      </c>
      <c r="K3213" s="10" t="s">
        <v>8590</v>
      </c>
      <c r="L3213" s="10" t="s">
        <v>8615</v>
      </c>
      <c r="M3213" s="10" t="s">
        <v>8601</v>
      </c>
      <c r="N3213" s="12" t="s">
        <v>11</v>
      </c>
      <c r="O3213" s="12" t="s">
        <v>13</v>
      </c>
      <c r="P3213" s="12" t="s">
        <v>114</v>
      </c>
      <c r="Q3213" s="12" t="s">
        <v>49</v>
      </c>
      <c r="R3213" s="12" t="s">
        <v>14</v>
      </c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3">
        <f>ROUNDUP(SUM(VLOOKUP(F3213,'Pontuação 3.0'!A$2:B$11,2,FALSE),VLOOKUP(E3213,'Pontuação 3.0'!C$2:D$11,2,FALSE),VLOOKUP(H3213,'Pontuação 3.0'!I$2:J$11,2,FALSE),VLOOKUP(J3213,'Pontuação 3.0'!G$2:H$11,2,FALSE),VLOOKUP(G3213,'Pontuação 3.0'!E$2:F$11,2,FALSE),VLOOKUP(K3213,'Pontuação 3.0'!K$2:L$11,2,FALSE),VLOOKUP(L3213,'Pontuação 3.0'!M$2:N$13,2,FALSE)),0)</f>
        <v>2011</v>
      </c>
      <c r="AD3213" s="14">
        <f t="shared" si="1"/>
        <v>201</v>
      </c>
      <c r="AE3213" s="14" t="str">
        <f t="array" ref="AE3213">IFERROR(INDEX('Pontuação 3.0'!G$13:G$191, MATCH(AD3213, 'Pontuação 3.0'!F$13:F$191, 0)), "Faixa Indefinida")</f>
        <v>C</v>
      </c>
      <c r="AF3213" s="14">
        <f t="shared" si="2"/>
        <v>0</v>
      </c>
      <c r="AG3213" s="14">
        <f t="shared" si="3"/>
        <v>0</v>
      </c>
      <c r="AH3213" s="14">
        <f t="shared" si="4"/>
        <v>1</v>
      </c>
      <c r="AI3213" s="14">
        <f t="shared" si="5"/>
        <v>0</v>
      </c>
      <c r="AJ3213" s="10"/>
    </row>
    <row r="3214" ht="15.75" customHeight="1">
      <c r="A3214" s="9">
        <v>45697.0</v>
      </c>
      <c r="B3214" s="10" t="s">
        <v>7292</v>
      </c>
      <c r="C3214" s="10" t="s">
        <v>7293</v>
      </c>
      <c r="D3214" s="11">
        <v>3.1994148403E10</v>
      </c>
      <c r="E3214" s="10" t="s">
        <v>8622</v>
      </c>
      <c r="F3214" s="10" t="s">
        <v>8587</v>
      </c>
      <c r="G3214" s="10" t="s">
        <v>8588</v>
      </c>
      <c r="H3214" s="10" t="s">
        <v>8598</v>
      </c>
      <c r="I3214" s="10" t="s">
        <v>8614</v>
      </c>
      <c r="J3214" s="10" t="s">
        <v>8599</v>
      </c>
      <c r="K3214" s="10" t="s">
        <v>8590</v>
      </c>
      <c r="L3214" s="10" t="s">
        <v>8615</v>
      </c>
      <c r="M3214" s="10" t="s">
        <v>8621</v>
      </c>
      <c r="N3214" s="12" t="s">
        <v>11</v>
      </c>
      <c r="O3214" s="12" t="s">
        <v>13</v>
      </c>
      <c r="P3214" s="12" t="s">
        <v>19</v>
      </c>
      <c r="Q3214" s="12" t="s">
        <v>15</v>
      </c>
      <c r="R3214" s="12" t="s">
        <v>14</v>
      </c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3">
        <f>ROUNDUP(SUM(VLOOKUP(F3214,'Pontuação 3.0'!A$2:B$11,2,FALSE),VLOOKUP(E3214,'Pontuação 3.0'!C$2:D$11,2,FALSE),VLOOKUP(H3214,'Pontuação 3.0'!I$2:J$11,2,FALSE),VLOOKUP(J3214,'Pontuação 3.0'!G$2:H$11,2,FALSE),VLOOKUP(G3214,'Pontuação 3.0'!E$2:F$11,2,FALSE),VLOOKUP(K3214,'Pontuação 3.0'!K$2:L$11,2,FALSE),VLOOKUP(L3214,'Pontuação 3.0'!M$2:N$13,2,FALSE)),0)</f>
        <v>2178</v>
      </c>
      <c r="AD3214" s="14">
        <f t="shared" si="1"/>
        <v>218</v>
      </c>
      <c r="AE3214" s="14" t="str">
        <f t="array" ref="AE3214">IFERROR(INDEX('Pontuação 3.0'!G$13:G$191, MATCH(AD3214, 'Pontuação 3.0'!F$13:F$191, 0)), "Faixa Indefinida")</f>
        <v>B</v>
      </c>
      <c r="AF3214" s="14">
        <f t="shared" si="2"/>
        <v>0</v>
      </c>
      <c r="AG3214" s="14">
        <f t="shared" si="3"/>
        <v>1</v>
      </c>
      <c r="AH3214" s="14">
        <f t="shared" si="4"/>
        <v>0</v>
      </c>
      <c r="AI3214" s="14">
        <f t="shared" si="5"/>
        <v>0</v>
      </c>
      <c r="AJ3214" s="10"/>
    </row>
    <row r="3215" ht="15.75" customHeight="1">
      <c r="A3215" s="9">
        <v>45697.0</v>
      </c>
      <c r="B3215" s="10" t="s">
        <v>7294</v>
      </c>
      <c r="C3215" s="10" t="s">
        <v>7295</v>
      </c>
      <c r="D3215" s="11">
        <v>1.6988253084E10</v>
      </c>
      <c r="E3215" s="10" t="s">
        <v>8586</v>
      </c>
      <c r="F3215" s="10" t="s">
        <v>8596</v>
      </c>
      <c r="G3215" s="10" t="s">
        <v>8628</v>
      </c>
      <c r="H3215" s="10" t="s">
        <v>8626</v>
      </c>
      <c r="I3215" s="10" t="s">
        <v>8614</v>
      </c>
      <c r="J3215" s="10" t="s">
        <v>8599</v>
      </c>
      <c r="K3215" s="10" t="s">
        <v>8590</v>
      </c>
      <c r="L3215" s="10" t="s">
        <v>8615</v>
      </c>
      <c r="M3215" s="10" t="s">
        <v>8601</v>
      </c>
      <c r="N3215" s="12" t="s">
        <v>11</v>
      </c>
      <c r="O3215" s="12" t="s">
        <v>13</v>
      </c>
      <c r="P3215" s="12" t="s">
        <v>80</v>
      </c>
      <c r="Q3215" s="12" t="s">
        <v>45</v>
      </c>
      <c r="R3215" s="12" t="s">
        <v>23</v>
      </c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3">
        <f>ROUNDUP(SUM(VLOOKUP(F3215,'Pontuação 3.0'!A$2:B$11,2,FALSE),VLOOKUP(E3215,'Pontuação 3.0'!C$2:D$11,2,FALSE),VLOOKUP(H3215,'Pontuação 3.0'!I$2:J$11,2,FALSE),VLOOKUP(J3215,'Pontuação 3.0'!G$2:H$11,2,FALSE),VLOOKUP(G3215,'Pontuação 3.0'!E$2:F$11,2,FALSE),VLOOKUP(K3215,'Pontuação 3.0'!K$2:L$11,2,FALSE),VLOOKUP(L3215,'Pontuação 3.0'!M$2:N$13,2,FALSE)),0)</f>
        <v>1777</v>
      </c>
      <c r="AD3215" s="14">
        <f t="shared" si="1"/>
        <v>178</v>
      </c>
      <c r="AE3215" s="14" t="str">
        <f t="array" ref="AE3215">IFERROR(INDEX('Pontuação 3.0'!G$13:G$191, MATCH(AD3215, 'Pontuação 3.0'!F$13:F$191, 0)), "Faixa Indefinida")</f>
        <v>D</v>
      </c>
      <c r="AF3215" s="14">
        <f t="shared" si="2"/>
        <v>0</v>
      </c>
      <c r="AG3215" s="14">
        <f t="shared" si="3"/>
        <v>0</v>
      </c>
      <c r="AH3215" s="14">
        <f t="shared" si="4"/>
        <v>0</v>
      </c>
      <c r="AI3215" s="14">
        <f t="shared" si="5"/>
        <v>1</v>
      </c>
      <c r="AJ3215" s="10"/>
    </row>
    <row r="3216" ht="15.75" customHeight="1">
      <c r="A3216" s="9">
        <v>45697.0</v>
      </c>
      <c r="B3216" s="10" t="s">
        <v>7296</v>
      </c>
      <c r="C3216" s="10" t="s">
        <v>7297</v>
      </c>
      <c r="D3216" s="11">
        <v>6.2992945292E10</v>
      </c>
      <c r="E3216" s="10" t="s">
        <v>8586</v>
      </c>
      <c r="F3216" s="10" t="s">
        <v>8596</v>
      </c>
      <c r="G3216" s="10" t="s">
        <v>8620</v>
      </c>
      <c r="H3216" s="10" t="s">
        <v>8589</v>
      </c>
      <c r="I3216" s="10" t="s">
        <v>8590</v>
      </c>
      <c r="J3216" s="10" t="s">
        <v>8591</v>
      </c>
      <c r="K3216" s="10" t="s">
        <v>8606</v>
      </c>
      <c r="L3216" s="10" t="s">
        <v>8615</v>
      </c>
      <c r="M3216" s="10" t="s">
        <v>8625</v>
      </c>
      <c r="N3216" s="12" t="s">
        <v>11</v>
      </c>
      <c r="O3216" s="12" t="s">
        <v>13</v>
      </c>
      <c r="P3216" s="12" t="s">
        <v>19</v>
      </c>
      <c r="Q3216" s="12" t="s">
        <v>49</v>
      </c>
      <c r="R3216" s="12" t="s">
        <v>14</v>
      </c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3">
        <f>ROUNDUP(SUM(VLOOKUP(F3216,'Pontuação 3.0'!A$2:B$11,2,FALSE),VLOOKUP(E3216,'Pontuação 3.0'!C$2:D$11,2,FALSE),VLOOKUP(H3216,'Pontuação 3.0'!I$2:J$11,2,FALSE),VLOOKUP(J3216,'Pontuação 3.0'!G$2:H$11,2,FALSE),VLOOKUP(G3216,'Pontuação 3.0'!E$2:F$11,2,FALSE),VLOOKUP(K3216,'Pontuação 3.0'!K$2:L$11,2,FALSE),VLOOKUP(L3216,'Pontuação 3.0'!M$2:N$13,2,FALSE)),0)</f>
        <v>2435</v>
      </c>
      <c r="AD3216" s="14">
        <f t="shared" si="1"/>
        <v>244</v>
      </c>
      <c r="AE3216" s="14" t="str">
        <f t="array" ref="AE3216">IFERROR(INDEX('Pontuação 3.0'!G$13:G$191, MATCH(AD3216, 'Pontuação 3.0'!F$13:F$191, 0)), "Faixa Indefinida")</f>
        <v>A</v>
      </c>
      <c r="AF3216" s="14">
        <f t="shared" si="2"/>
        <v>1</v>
      </c>
      <c r="AG3216" s="14">
        <f t="shared" si="3"/>
        <v>0</v>
      </c>
      <c r="AH3216" s="14">
        <f t="shared" si="4"/>
        <v>0</v>
      </c>
      <c r="AI3216" s="14">
        <f t="shared" si="5"/>
        <v>0</v>
      </c>
      <c r="AJ3216" s="10"/>
    </row>
    <row r="3217" ht="15.75" customHeight="1">
      <c r="A3217" s="9">
        <v>45697.0</v>
      </c>
      <c r="B3217" s="10" t="s">
        <v>7300</v>
      </c>
      <c r="C3217" s="10" t="s">
        <v>7301</v>
      </c>
      <c r="D3217" s="11">
        <v>1.1993255296E10</v>
      </c>
      <c r="E3217" s="10" t="s">
        <v>8586</v>
      </c>
      <c r="F3217" s="10" t="s">
        <v>8587</v>
      </c>
      <c r="G3217" s="10" t="s">
        <v>8588</v>
      </c>
      <c r="H3217" s="10" t="s">
        <v>8598</v>
      </c>
      <c r="I3217" s="10" t="s">
        <v>8614</v>
      </c>
      <c r="J3217" s="10" t="s">
        <v>8591</v>
      </c>
      <c r="K3217" s="10" t="s">
        <v>8590</v>
      </c>
      <c r="L3217" s="10" t="s">
        <v>8615</v>
      </c>
      <c r="M3217" s="10" t="s">
        <v>8601</v>
      </c>
      <c r="N3217" s="12" t="s">
        <v>11</v>
      </c>
      <c r="O3217" s="12" t="s">
        <v>13</v>
      </c>
      <c r="P3217" s="12" t="s">
        <v>19</v>
      </c>
      <c r="Q3217" s="12" t="s">
        <v>15</v>
      </c>
      <c r="R3217" s="12" t="s">
        <v>14</v>
      </c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3">
        <f>ROUNDUP(SUM(VLOOKUP(F3217,'Pontuação 3.0'!A$2:B$11,2,FALSE),VLOOKUP(E3217,'Pontuação 3.0'!C$2:D$11,2,FALSE),VLOOKUP(H3217,'Pontuação 3.0'!I$2:J$11,2,FALSE),VLOOKUP(J3217,'Pontuação 3.0'!G$2:H$11,2,FALSE),VLOOKUP(G3217,'Pontuação 3.0'!E$2:F$11,2,FALSE),VLOOKUP(K3217,'Pontuação 3.0'!K$2:L$11,2,FALSE),VLOOKUP(L3217,'Pontuação 3.0'!M$2:N$13,2,FALSE)),0)</f>
        <v>2360</v>
      </c>
      <c r="AD3217" s="14">
        <f t="shared" si="1"/>
        <v>236</v>
      </c>
      <c r="AE3217" s="14" t="str">
        <f t="array" ref="AE3217">IFERROR(INDEX('Pontuação 3.0'!G$13:G$191, MATCH(AD3217, 'Pontuação 3.0'!F$13:F$191, 0)), "Faixa Indefinida")</f>
        <v>A</v>
      </c>
      <c r="AF3217" s="14">
        <f t="shared" si="2"/>
        <v>1</v>
      </c>
      <c r="AG3217" s="14">
        <f t="shared" si="3"/>
        <v>0</v>
      </c>
      <c r="AH3217" s="14">
        <f t="shared" si="4"/>
        <v>0</v>
      </c>
      <c r="AI3217" s="14">
        <f t="shared" si="5"/>
        <v>0</v>
      </c>
      <c r="AJ3217" s="10"/>
    </row>
    <row r="3218" ht="15.75" customHeight="1">
      <c r="A3218" s="9">
        <v>45697.0</v>
      </c>
      <c r="B3218" s="10" t="s">
        <v>7302</v>
      </c>
      <c r="C3218" s="10" t="s">
        <v>7303</v>
      </c>
      <c r="D3218" s="11">
        <v>9.2993471414E10</v>
      </c>
      <c r="E3218" s="10" t="s">
        <v>8586</v>
      </c>
      <c r="F3218" s="10" t="s">
        <v>8587</v>
      </c>
      <c r="G3218" s="10" t="s">
        <v>8588</v>
      </c>
      <c r="H3218" s="10" t="s">
        <v>8598</v>
      </c>
      <c r="I3218" s="10" t="s">
        <v>8590</v>
      </c>
      <c r="J3218" s="10" t="s">
        <v>8617</v>
      </c>
      <c r="K3218" s="10" t="s">
        <v>8590</v>
      </c>
      <c r="L3218" s="10" t="s">
        <v>8615</v>
      </c>
      <c r="M3218" s="10" t="s">
        <v>8625</v>
      </c>
      <c r="N3218" s="12" t="s">
        <v>11</v>
      </c>
      <c r="O3218" s="12" t="s">
        <v>13</v>
      </c>
      <c r="P3218" s="12" t="s">
        <v>114</v>
      </c>
      <c r="Q3218" s="12" t="s">
        <v>45</v>
      </c>
      <c r="R3218" s="12" t="s">
        <v>14</v>
      </c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3">
        <f>ROUNDUP(SUM(VLOOKUP(F3218,'Pontuação 3.0'!A$2:B$11,2,FALSE),VLOOKUP(E3218,'Pontuação 3.0'!C$2:D$11,2,FALSE),VLOOKUP(H3218,'Pontuação 3.0'!I$2:J$11,2,FALSE),VLOOKUP(J3218,'Pontuação 3.0'!G$2:H$11,2,FALSE),VLOOKUP(G3218,'Pontuação 3.0'!E$2:F$11,2,FALSE),VLOOKUP(K3218,'Pontuação 3.0'!K$2:L$11,2,FALSE),VLOOKUP(L3218,'Pontuação 3.0'!M$2:N$13,2,FALSE)),0)</f>
        <v>2483</v>
      </c>
      <c r="AD3218" s="14">
        <f t="shared" si="1"/>
        <v>248</v>
      </c>
      <c r="AE3218" s="14" t="str">
        <f t="array" ref="AE3218">IFERROR(INDEX('Pontuação 3.0'!G$13:G$191, MATCH(AD3218, 'Pontuação 3.0'!F$13:F$191, 0)), "Faixa Indefinida")</f>
        <v>A</v>
      </c>
      <c r="AF3218" s="14">
        <f t="shared" si="2"/>
        <v>1</v>
      </c>
      <c r="AG3218" s="14">
        <f t="shared" si="3"/>
        <v>0</v>
      </c>
      <c r="AH3218" s="14">
        <f t="shared" si="4"/>
        <v>0</v>
      </c>
      <c r="AI3218" s="14">
        <f t="shared" si="5"/>
        <v>0</v>
      </c>
      <c r="AJ3218" s="10"/>
    </row>
    <row r="3219" ht="15.75" customHeight="1">
      <c r="A3219" s="9">
        <v>45697.0</v>
      </c>
      <c r="B3219" s="10" t="s">
        <v>8828</v>
      </c>
      <c r="C3219" s="10" t="s">
        <v>7305</v>
      </c>
      <c r="D3219" s="11">
        <v>3.1982397693E10</v>
      </c>
      <c r="E3219" s="10" t="s">
        <v>8586</v>
      </c>
      <c r="F3219" s="10" t="s">
        <v>8596</v>
      </c>
      <c r="G3219" s="10" t="s">
        <v>8588</v>
      </c>
      <c r="H3219" s="10" t="s">
        <v>8605</v>
      </c>
      <c r="I3219" s="10" t="s">
        <v>8590</v>
      </c>
      <c r="J3219" s="10" t="s">
        <v>8599</v>
      </c>
      <c r="K3219" s="10" t="s">
        <v>8606</v>
      </c>
      <c r="L3219" s="10" t="s">
        <v>8600</v>
      </c>
      <c r="M3219" s="10" t="s">
        <v>8601</v>
      </c>
      <c r="N3219" s="12" t="s">
        <v>11</v>
      </c>
      <c r="O3219" s="12" t="s">
        <v>13</v>
      </c>
      <c r="P3219" s="12" t="s">
        <v>997</v>
      </c>
      <c r="Q3219" s="12" t="s">
        <v>998</v>
      </c>
      <c r="R3219" s="12" t="s">
        <v>14</v>
      </c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3">
        <f>ROUNDUP(SUM(VLOOKUP(F3219,'Pontuação 3.0'!A$2:B$11,2,FALSE),VLOOKUP(E3219,'Pontuação 3.0'!C$2:D$11,2,FALSE),VLOOKUP(H3219,'Pontuação 3.0'!I$2:J$11,2,FALSE),VLOOKUP(J3219,'Pontuação 3.0'!G$2:H$11,2,FALSE),VLOOKUP(G3219,'Pontuação 3.0'!E$2:F$11,2,FALSE),VLOOKUP(K3219,'Pontuação 3.0'!K$2:L$11,2,FALSE),VLOOKUP(L3219,'Pontuação 3.0'!M$2:N$13,2,FALSE)),0)</f>
        <v>2380</v>
      </c>
      <c r="AD3219" s="14">
        <f t="shared" si="1"/>
        <v>238</v>
      </c>
      <c r="AE3219" s="14" t="str">
        <f t="array" ref="AE3219">IFERROR(INDEX('Pontuação 3.0'!G$13:G$191, MATCH(AD3219, 'Pontuação 3.0'!F$13:F$191, 0)), "Faixa Indefinida")</f>
        <v>A</v>
      </c>
      <c r="AF3219" s="14">
        <f t="shared" si="2"/>
        <v>1</v>
      </c>
      <c r="AG3219" s="14">
        <f t="shared" si="3"/>
        <v>0</v>
      </c>
      <c r="AH3219" s="14">
        <f t="shared" si="4"/>
        <v>0</v>
      </c>
      <c r="AI3219" s="14">
        <f t="shared" si="5"/>
        <v>0</v>
      </c>
      <c r="AJ3219" s="10"/>
    </row>
    <row r="3220" ht="15.75" customHeight="1">
      <c r="A3220" s="9">
        <v>45697.0</v>
      </c>
      <c r="B3220" s="10" t="s">
        <v>3203</v>
      </c>
      <c r="C3220" s="10" t="s">
        <v>7306</v>
      </c>
      <c r="D3220" s="11">
        <v>6.5992923635E10</v>
      </c>
      <c r="E3220" s="10" t="s">
        <v>8586</v>
      </c>
      <c r="F3220" s="10" t="s">
        <v>8587</v>
      </c>
      <c r="G3220" s="10" t="s">
        <v>8588</v>
      </c>
      <c r="H3220" s="10" t="s">
        <v>8632</v>
      </c>
      <c r="I3220" s="10" t="s">
        <v>8590</v>
      </c>
      <c r="J3220" s="10" t="s">
        <v>8599</v>
      </c>
      <c r="K3220" s="10" t="s">
        <v>8590</v>
      </c>
      <c r="L3220" s="10" t="s">
        <v>8592</v>
      </c>
      <c r="M3220" s="10" t="s">
        <v>8621</v>
      </c>
      <c r="N3220" s="12" t="s">
        <v>11</v>
      </c>
      <c r="O3220" s="12" t="s">
        <v>13</v>
      </c>
      <c r="P3220" s="12" t="s">
        <v>19</v>
      </c>
      <c r="Q3220" s="12" t="s">
        <v>15</v>
      </c>
      <c r="R3220" s="12" t="s">
        <v>14</v>
      </c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3">
        <f>ROUNDUP(SUM(VLOOKUP(F3220,'Pontuação 3.0'!A$2:B$11,2,FALSE),VLOOKUP(E3220,'Pontuação 3.0'!C$2:D$11,2,FALSE),VLOOKUP(H3220,'Pontuação 3.0'!I$2:J$11,2,FALSE),VLOOKUP(J3220,'Pontuação 3.0'!G$2:H$11,2,FALSE),VLOOKUP(G3220,'Pontuação 3.0'!E$2:F$11,2,FALSE),VLOOKUP(K3220,'Pontuação 3.0'!K$2:L$11,2,FALSE),VLOOKUP(L3220,'Pontuação 3.0'!M$2:N$13,2,FALSE)),0)</f>
        <v>2014</v>
      </c>
      <c r="AD3220" s="14">
        <f t="shared" si="1"/>
        <v>201</v>
      </c>
      <c r="AE3220" s="14" t="str">
        <f t="array" ref="AE3220">IFERROR(INDEX('Pontuação 3.0'!G$13:G$191, MATCH(AD3220, 'Pontuação 3.0'!F$13:F$191, 0)), "Faixa Indefinida")</f>
        <v>C</v>
      </c>
      <c r="AF3220" s="14">
        <f t="shared" si="2"/>
        <v>0</v>
      </c>
      <c r="AG3220" s="14">
        <f t="shared" si="3"/>
        <v>0</v>
      </c>
      <c r="AH3220" s="14">
        <f t="shared" si="4"/>
        <v>1</v>
      </c>
      <c r="AI3220" s="14">
        <f t="shared" si="5"/>
        <v>0</v>
      </c>
      <c r="AJ3220" s="10"/>
    </row>
    <row r="3221" ht="15.75" customHeight="1">
      <c r="A3221" s="9">
        <v>45697.0</v>
      </c>
      <c r="B3221" s="10" t="s">
        <v>7307</v>
      </c>
      <c r="C3221" s="10" t="s">
        <v>7308</v>
      </c>
      <c r="D3221" s="11">
        <v>1.1999041164E10</v>
      </c>
      <c r="E3221" s="10" t="s">
        <v>8622</v>
      </c>
      <c r="F3221" s="10" t="s">
        <v>8596</v>
      </c>
      <c r="G3221" s="10" t="s">
        <v>8616</v>
      </c>
      <c r="H3221" s="10" t="s">
        <v>8605</v>
      </c>
      <c r="I3221" s="10" t="s">
        <v>8590</v>
      </c>
      <c r="J3221" s="10" t="s">
        <v>8617</v>
      </c>
      <c r="K3221" s="10" t="s">
        <v>8590</v>
      </c>
      <c r="L3221" s="10" t="s">
        <v>8615</v>
      </c>
      <c r="M3221" s="10" t="s">
        <v>8601</v>
      </c>
      <c r="N3221" s="12" t="s">
        <v>11</v>
      </c>
      <c r="O3221" s="12" t="s">
        <v>13</v>
      </c>
      <c r="P3221" s="12" t="s">
        <v>19</v>
      </c>
      <c r="Q3221" s="12" t="s">
        <v>60</v>
      </c>
      <c r="R3221" s="12" t="s">
        <v>14</v>
      </c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3">
        <f>ROUNDUP(SUM(VLOOKUP(F3221,'Pontuação 3.0'!A$2:B$11,2,FALSE),VLOOKUP(E3221,'Pontuação 3.0'!C$2:D$11,2,FALSE),VLOOKUP(H3221,'Pontuação 3.0'!I$2:J$11,2,FALSE),VLOOKUP(J3221,'Pontuação 3.0'!G$2:H$11,2,FALSE),VLOOKUP(G3221,'Pontuação 3.0'!E$2:F$11,2,FALSE),VLOOKUP(K3221,'Pontuação 3.0'!K$2:L$11,2,FALSE),VLOOKUP(L3221,'Pontuação 3.0'!M$2:N$13,2,FALSE)),0)</f>
        <v>2350</v>
      </c>
      <c r="AD3221" s="14">
        <f t="shared" si="1"/>
        <v>235</v>
      </c>
      <c r="AE3221" s="14" t="str">
        <f t="array" ref="AE3221">IFERROR(INDEX('Pontuação 3.0'!G$13:G$191, MATCH(AD3221, 'Pontuação 3.0'!F$13:F$191, 0)), "Faixa Indefinida")</f>
        <v>B</v>
      </c>
      <c r="AF3221" s="14">
        <f t="shared" si="2"/>
        <v>0</v>
      </c>
      <c r="AG3221" s="14">
        <f t="shared" si="3"/>
        <v>1</v>
      </c>
      <c r="AH3221" s="14">
        <f t="shared" si="4"/>
        <v>0</v>
      </c>
      <c r="AI3221" s="14">
        <f t="shared" si="5"/>
        <v>0</v>
      </c>
      <c r="AJ3221" s="10"/>
    </row>
    <row r="3222" ht="15.75" customHeight="1">
      <c r="A3222" s="9">
        <v>45697.0</v>
      </c>
      <c r="B3222" s="10" t="s">
        <v>7312</v>
      </c>
      <c r="C3222" s="10" t="s">
        <v>7313</v>
      </c>
      <c r="D3222" s="10" t="s">
        <v>7314</v>
      </c>
      <c r="E3222" s="10" t="s">
        <v>8586</v>
      </c>
      <c r="F3222" s="10" t="s">
        <v>8596</v>
      </c>
      <c r="G3222" s="10" t="s">
        <v>8620</v>
      </c>
      <c r="H3222" s="10" t="s">
        <v>8626</v>
      </c>
      <c r="I3222" s="10" t="s">
        <v>8590</v>
      </c>
      <c r="J3222" s="10" t="s">
        <v>8599</v>
      </c>
      <c r="K3222" s="10" t="s">
        <v>8590</v>
      </c>
      <c r="L3222" s="10" t="s">
        <v>8592</v>
      </c>
      <c r="M3222" s="10" t="s">
        <v>8593</v>
      </c>
      <c r="N3222" s="12" t="s">
        <v>11</v>
      </c>
      <c r="O3222" s="12" t="s">
        <v>13</v>
      </c>
      <c r="P3222" s="12" t="s">
        <v>19</v>
      </c>
      <c r="Q3222" s="12" t="s">
        <v>15</v>
      </c>
      <c r="R3222" s="12" t="s">
        <v>23</v>
      </c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3">
        <f>ROUNDUP(SUM(VLOOKUP(F3222,'Pontuação 3.0'!A$2:B$11,2,FALSE),VLOOKUP(E3222,'Pontuação 3.0'!C$2:D$11,2,FALSE),VLOOKUP(H3222,'Pontuação 3.0'!I$2:J$11,2,FALSE),VLOOKUP(J3222,'Pontuação 3.0'!G$2:H$11,2,FALSE),VLOOKUP(G3222,'Pontuação 3.0'!E$2:F$11,2,FALSE),VLOOKUP(K3222,'Pontuação 3.0'!K$2:L$11,2,FALSE),VLOOKUP(L3222,'Pontuação 3.0'!M$2:N$13,2,FALSE)),0)</f>
        <v>1701</v>
      </c>
      <c r="AD3222" s="14">
        <f t="shared" si="1"/>
        <v>170</v>
      </c>
      <c r="AE3222" s="14" t="str">
        <f t="array" ref="AE3222">IFERROR(INDEX('Pontuação 3.0'!G$13:G$191, MATCH(AD3222, 'Pontuação 3.0'!F$13:F$191, 0)), "Faixa Indefinida")</f>
        <v>D</v>
      </c>
      <c r="AF3222" s="14">
        <f t="shared" si="2"/>
        <v>0</v>
      </c>
      <c r="AG3222" s="14">
        <f t="shared" si="3"/>
        <v>0</v>
      </c>
      <c r="AH3222" s="14">
        <f t="shared" si="4"/>
        <v>0</v>
      </c>
      <c r="AI3222" s="14">
        <f t="shared" si="5"/>
        <v>1</v>
      </c>
      <c r="AJ3222" s="10"/>
    </row>
    <row r="3223" ht="15.75" customHeight="1">
      <c r="A3223" s="9">
        <v>45697.0</v>
      </c>
      <c r="B3223" s="10" t="s">
        <v>858</v>
      </c>
      <c r="C3223" s="10" t="s">
        <v>7315</v>
      </c>
      <c r="D3223" s="11">
        <v>8.5996349033E10</v>
      </c>
      <c r="E3223" s="10" t="s">
        <v>8586</v>
      </c>
      <c r="F3223" s="10" t="s">
        <v>8587</v>
      </c>
      <c r="G3223" s="10" t="s">
        <v>8620</v>
      </c>
      <c r="H3223" s="10" t="s">
        <v>8626</v>
      </c>
      <c r="I3223" s="10" t="s">
        <v>8590</v>
      </c>
      <c r="J3223" s="10" t="s">
        <v>8599</v>
      </c>
      <c r="K3223" s="10" t="s">
        <v>8590</v>
      </c>
      <c r="L3223" s="10" t="s">
        <v>8615</v>
      </c>
      <c r="M3223" s="10" t="s">
        <v>8601</v>
      </c>
      <c r="N3223" s="12" t="s">
        <v>11</v>
      </c>
      <c r="O3223" s="12" t="s">
        <v>13</v>
      </c>
      <c r="P3223" s="12" t="s">
        <v>19</v>
      </c>
      <c r="Q3223" s="12" t="s">
        <v>15</v>
      </c>
      <c r="R3223" s="12" t="s">
        <v>14</v>
      </c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3">
        <f>ROUNDUP(SUM(VLOOKUP(F3223,'Pontuação 3.0'!A$2:B$11,2,FALSE),VLOOKUP(E3223,'Pontuação 3.0'!C$2:D$11,2,FALSE),VLOOKUP(H3223,'Pontuação 3.0'!I$2:J$11,2,FALSE),VLOOKUP(J3223,'Pontuação 3.0'!G$2:H$11,2,FALSE),VLOOKUP(G3223,'Pontuação 3.0'!E$2:F$11,2,FALSE),VLOOKUP(K3223,'Pontuação 3.0'!K$2:L$11,2,FALSE),VLOOKUP(L3223,'Pontuação 3.0'!M$2:N$13,2,FALSE)),0)</f>
        <v>1920</v>
      </c>
      <c r="AD3223" s="14">
        <f t="shared" si="1"/>
        <v>192</v>
      </c>
      <c r="AE3223" s="14" t="str">
        <f t="array" ref="AE3223">IFERROR(INDEX('Pontuação 3.0'!G$13:G$191, MATCH(AD3223, 'Pontuação 3.0'!F$13:F$191, 0)), "Faixa Indefinida")</f>
        <v>C</v>
      </c>
      <c r="AF3223" s="14">
        <f t="shared" si="2"/>
        <v>0</v>
      </c>
      <c r="AG3223" s="14">
        <f t="shared" si="3"/>
        <v>0</v>
      </c>
      <c r="AH3223" s="14">
        <f t="shared" si="4"/>
        <v>1</v>
      </c>
      <c r="AI3223" s="14">
        <f t="shared" si="5"/>
        <v>0</v>
      </c>
      <c r="AJ3223" s="10"/>
    </row>
    <row r="3224" ht="15.75" customHeight="1">
      <c r="A3224" s="9">
        <v>45697.0</v>
      </c>
      <c r="B3224" s="10" t="s">
        <v>7316</v>
      </c>
      <c r="C3224" s="10" t="s">
        <v>7317</v>
      </c>
      <c r="D3224" s="11">
        <v>1.9993218859E10</v>
      </c>
      <c r="E3224" s="10" t="s">
        <v>8586</v>
      </c>
      <c r="F3224" s="10" t="s">
        <v>8596</v>
      </c>
      <c r="G3224" s="10" t="s">
        <v>8588</v>
      </c>
      <c r="H3224" s="10" t="s">
        <v>8598</v>
      </c>
      <c r="I3224" s="10" t="s">
        <v>8590</v>
      </c>
      <c r="J3224" s="10" t="s">
        <v>8617</v>
      </c>
      <c r="K3224" s="10" t="s">
        <v>8590</v>
      </c>
      <c r="L3224" s="10" t="s">
        <v>8615</v>
      </c>
      <c r="M3224" s="10" t="s">
        <v>8601</v>
      </c>
      <c r="N3224" s="12" t="s">
        <v>11</v>
      </c>
      <c r="O3224" s="12" t="s">
        <v>13</v>
      </c>
      <c r="P3224" s="12" t="s">
        <v>114</v>
      </c>
      <c r="Q3224" s="12" t="s">
        <v>15</v>
      </c>
      <c r="R3224" s="12" t="s">
        <v>14</v>
      </c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3">
        <f>ROUNDUP(SUM(VLOOKUP(F3224,'Pontuação 3.0'!A$2:B$11,2,FALSE),VLOOKUP(E3224,'Pontuação 3.0'!C$2:D$11,2,FALSE),VLOOKUP(H3224,'Pontuação 3.0'!I$2:J$11,2,FALSE),VLOOKUP(J3224,'Pontuação 3.0'!G$2:H$11,2,FALSE),VLOOKUP(G3224,'Pontuação 3.0'!E$2:F$11,2,FALSE),VLOOKUP(K3224,'Pontuação 3.0'!K$2:L$11,2,FALSE),VLOOKUP(L3224,'Pontuação 3.0'!M$2:N$13,2,FALSE)),0)</f>
        <v>2350</v>
      </c>
      <c r="AD3224" s="14">
        <f t="shared" si="1"/>
        <v>235</v>
      </c>
      <c r="AE3224" s="14" t="str">
        <f t="array" ref="AE3224">IFERROR(INDEX('Pontuação 3.0'!G$13:G$191, MATCH(AD3224, 'Pontuação 3.0'!F$13:F$191, 0)), "Faixa Indefinida")</f>
        <v>B</v>
      </c>
      <c r="AF3224" s="14">
        <f t="shared" si="2"/>
        <v>0</v>
      </c>
      <c r="AG3224" s="14">
        <f t="shared" si="3"/>
        <v>1</v>
      </c>
      <c r="AH3224" s="14">
        <f t="shared" si="4"/>
        <v>0</v>
      </c>
      <c r="AI3224" s="14">
        <f t="shared" si="5"/>
        <v>0</v>
      </c>
      <c r="AJ3224" s="10"/>
    </row>
    <row r="3225" ht="15.75" customHeight="1">
      <c r="A3225" s="9">
        <v>45697.0</v>
      </c>
      <c r="B3225" s="10" t="s">
        <v>7319</v>
      </c>
      <c r="C3225" s="10" t="s">
        <v>1291</v>
      </c>
      <c r="D3225" s="11">
        <v>8.1996303405E10</v>
      </c>
      <c r="E3225" s="10" t="s">
        <v>8586</v>
      </c>
      <c r="F3225" s="10" t="s">
        <v>8587</v>
      </c>
      <c r="G3225" s="10" t="s">
        <v>8588</v>
      </c>
      <c r="H3225" s="10" t="s">
        <v>8598</v>
      </c>
      <c r="I3225" s="10" t="s">
        <v>8590</v>
      </c>
      <c r="J3225" s="10" t="s">
        <v>8617</v>
      </c>
      <c r="K3225" s="10" t="s">
        <v>8590</v>
      </c>
      <c r="L3225" s="10" t="s">
        <v>8607</v>
      </c>
      <c r="M3225" s="10" t="s">
        <v>8621</v>
      </c>
      <c r="N3225" s="12" t="s">
        <v>11</v>
      </c>
      <c r="O3225" s="12" t="s">
        <v>13</v>
      </c>
      <c r="P3225" s="12" t="s">
        <v>19</v>
      </c>
      <c r="Q3225" s="12" t="s">
        <v>15</v>
      </c>
      <c r="R3225" s="12" t="s">
        <v>14</v>
      </c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3">
        <f>ROUNDUP(SUM(VLOOKUP(F3225,'Pontuação 3.0'!A$2:B$11,2,FALSE),VLOOKUP(E3225,'Pontuação 3.0'!C$2:D$11,2,FALSE),VLOOKUP(H3225,'Pontuação 3.0'!I$2:J$11,2,FALSE),VLOOKUP(J3225,'Pontuação 3.0'!G$2:H$11,2,FALSE),VLOOKUP(G3225,'Pontuação 3.0'!E$2:F$11,2,FALSE),VLOOKUP(K3225,'Pontuação 3.0'!K$2:L$11,2,FALSE),VLOOKUP(L3225,'Pontuação 3.0'!M$2:N$13,2,FALSE)),0)</f>
        <v>2367</v>
      </c>
      <c r="AD3225" s="14">
        <f t="shared" si="1"/>
        <v>237</v>
      </c>
      <c r="AE3225" s="14" t="str">
        <f t="array" ref="AE3225">IFERROR(INDEX('Pontuação 3.0'!G$13:G$191, MATCH(AD3225, 'Pontuação 3.0'!F$13:F$191, 0)), "Faixa Indefinida")</f>
        <v>A</v>
      </c>
      <c r="AF3225" s="14">
        <f t="shared" si="2"/>
        <v>1</v>
      </c>
      <c r="AG3225" s="14">
        <f t="shared" si="3"/>
        <v>0</v>
      </c>
      <c r="AH3225" s="14">
        <f t="shared" si="4"/>
        <v>0</v>
      </c>
      <c r="AI3225" s="14">
        <f t="shared" si="5"/>
        <v>0</v>
      </c>
      <c r="AJ3225" s="10"/>
    </row>
    <row r="3226" ht="15.75" customHeight="1">
      <c r="A3226" s="9">
        <v>45697.0</v>
      </c>
      <c r="B3226" s="10" t="s">
        <v>7320</v>
      </c>
      <c r="C3226" s="10" t="s">
        <v>7321</v>
      </c>
      <c r="D3226" s="11">
        <v>1.9984602653E10</v>
      </c>
      <c r="E3226" s="10" t="s">
        <v>8586</v>
      </c>
      <c r="F3226" s="10" t="s">
        <v>8596</v>
      </c>
      <c r="G3226" s="10" t="s">
        <v>8588</v>
      </c>
      <c r="H3226" s="10" t="s">
        <v>8598</v>
      </c>
      <c r="I3226" s="10" t="s">
        <v>8590</v>
      </c>
      <c r="J3226" s="10" t="s">
        <v>8599</v>
      </c>
      <c r="K3226" s="10" t="s">
        <v>8606</v>
      </c>
      <c r="L3226" s="10" t="s">
        <v>8592</v>
      </c>
      <c r="M3226" s="10" t="s">
        <v>8593</v>
      </c>
      <c r="N3226" s="12" t="s">
        <v>11</v>
      </c>
      <c r="O3226" s="12" t="s">
        <v>13</v>
      </c>
      <c r="P3226" s="12" t="s">
        <v>19</v>
      </c>
      <c r="Q3226" s="12" t="s">
        <v>15</v>
      </c>
      <c r="R3226" s="12" t="s">
        <v>14</v>
      </c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3">
        <f>ROUNDUP(SUM(VLOOKUP(F3226,'Pontuação 3.0'!A$2:B$11,2,FALSE),VLOOKUP(E3226,'Pontuação 3.0'!C$2:D$11,2,FALSE),VLOOKUP(H3226,'Pontuação 3.0'!I$2:J$11,2,FALSE),VLOOKUP(J3226,'Pontuação 3.0'!G$2:H$11,2,FALSE),VLOOKUP(G3226,'Pontuação 3.0'!E$2:F$11,2,FALSE),VLOOKUP(K3226,'Pontuação 3.0'!K$2:L$11,2,FALSE),VLOOKUP(L3226,'Pontuação 3.0'!M$2:N$13,2,FALSE)),0)</f>
        <v>2250</v>
      </c>
      <c r="AD3226" s="14">
        <f t="shared" si="1"/>
        <v>225</v>
      </c>
      <c r="AE3226" s="14" t="str">
        <f t="array" ref="AE3226">IFERROR(INDEX('Pontuação 3.0'!G$13:G$191, MATCH(AD3226, 'Pontuação 3.0'!F$13:F$191, 0)), "Faixa Indefinida")</f>
        <v>B</v>
      </c>
      <c r="AF3226" s="14">
        <f t="shared" si="2"/>
        <v>0</v>
      </c>
      <c r="AG3226" s="14">
        <f t="shared" si="3"/>
        <v>1</v>
      </c>
      <c r="AH3226" s="14">
        <f t="shared" si="4"/>
        <v>0</v>
      </c>
      <c r="AI3226" s="14">
        <f t="shared" si="5"/>
        <v>0</v>
      </c>
      <c r="AJ3226" s="10"/>
    </row>
    <row r="3227" ht="15.75" customHeight="1">
      <c r="A3227" s="9">
        <v>45697.0</v>
      </c>
      <c r="B3227" s="10" t="s">
        <v>586</v>
      </c>
      <c r="C3227" s="10" t="s">
        <v>7322</v>
      </c>
      <c r="D3227" s="11">
        <v>1.2988514753E10</v>
      </c>
      <c r="E3227" s="10" t="s">
        <v>8586</v>
      </c>
      <c r="F3227" s="10" t="s">
        <v>8596</v>
      </c>
      <c r="G3227" s="10" t="s">
        <v>8588</v>
      </c>
      <c r="H3227" s="10" t="s">
        <v>8605</v>
      </c>
      <c r="I3227" s="10" t="s">
        <v>8590</v>
      </c>
      <c r="J3227" s="10" t="s">
        <v>8599</v>
      </c>
      <c r="K3227" s="10" t="s">
        <v>8590</v>
      </c>
      <c r="L3227" s="10" t="s">
        <v>8592</v>
      </c>
      <c r="M3227" s="10" t="s">
        <v>8593</v>
      </c>
      <c r="N3227" s="12" t="s">
        <v>11</v>
      </c>
      <c r="O3227" s="12" t="s">
        <v>13</v>
      </c>
      <c r="P3227" s="12" t="s">
        <v>48</v>
      </c>
      <c r="Q3227" s="12" t="s">
        <v>49</v>
      </c>
      <c r="R3227" s="12" t="s">
        <v>14</v>
      </c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3">
        <f>ROUNDUP(SUM(VLOOKUP(F3227,'Pontuação 3.0'!A$2:B$11,2,FALSE),VLOOKUP(E3227,'Pontuação 3.0'!C$2:D$11,2,FALSE),VLOOKUP(H3227,'Pontuação 3.0'!I$2:J$11,2,FALSE),VLOOKUP(J3227,'Pontuação 3.0'!G$2:H$11,2,FALSE),VLOOKUP(G3227,'Pontuação 3.0'!E$2:F$11,2,FALSE),VLOOKUP(K3227,'Pontuação 3.0'!K$2:L$11,2,FALSE),VLOOKUP(L3227,'Pontuação 3.0'!M$2:N$13,2,FALSE)),0)</f>
        <v>1925</v>
      </c>
      <c r="AD3227" s="14">
        <f t="shared" si="1"/>
        <v>193</v>
      </c>
      <c r="AE3227" s="14" t="str">
        <f t="array" ref="AE3227">IFERROR(INDEX('Pontuação 3.0'!G$13:G$191, MATCH(AD3227, 'Pontuação 3.0'!F$13:F$191, 0)), "Faixa Indefinida")</f>
        <v>C</v>
      </c>
      <c r="AF3227" s="14">
        <f t="shared" si="2"/>
        <v>0</v>
      </c>
      <c r="AG3227" s="14">
        <f t="shared" si="3"/>
        <v>0</v>
      </c>
      <c r="AH3227" s="14">
        <f t="shared" si="4"/>
        <v>1</v>
      </c>
      <c r="AI3227" s="14">
        <f t="shared" si="5"/>
        <v>0</v>
      </c>
      <c r="AJ3227" s="10"/>
    </row>
    <row r="3228" ht="15.75" customHeight="1">
      <c r="A3228" s="9">
        <v>45697.0</v>
      </c>
      <c r="B3228" s="10" t="s">
        <v>1616</v>
      </c>
      <c r="C3228" s="10" t="s">
        <v>7318</v>
      </c>
      <c r="D3228" s="11">
        <v>9.6991493721E10</v>
      </c>
      <c r="E3228" s="10" t="s">
        <v>8586</v>
      </c>
      <c r="F3228" s="10" t="s">
        <v>8596</v>
      </c>
      <c r="G3228" s="10" t="s">
        <v>8588</v>
      </c>
      <c r="H3228" s="10" t="s">
        <v>8598</v>
      </c>
      <c r="I3228" s="10" t="s">
        <v>8590</v>
      </c>
      <c r="J3228" s="10" t="s">
        <v>8591</v>
      </c>
      <c r="K3228" s="10" t="s">
        <v>8590</v>
      </c>
      <c r="L3228" s="10" t="s">
        <v>8592</v>
      </c>
      <c r="M3228" s="10" t="s">
        <v>8621</v>
      </c>
      <c r="N3228" s="12" t="s">
        <v>11</v>
      </c>
      <c r="O3228" s="12" t="s">
        <v>13</v>
      </c>
      <c r="P3228" s="12" t="s">
        <v>80</v>
      </c>
      <c r="Q3228" s="12" t="s">
        <v>45</v>
      </c>
      <c r="R3228" s="12" t="s">
        <v>23</v>
      </c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3">
        <f>ROUNDUP(SUM(VLOOKUP(F3228,'Pontuação 3.0'!A$2:B$11,2,FALSE),VLOOKUP(E3228,'Pontuação 3.0'!C$2:D$11,2,FALSE),VLOOKUP(H3228,'Pontuação 3.0'!I$2:J$11,2,FALSE),VLOOKUP(J3228,'Pontuação 3.0'!G$2:H$11,2,FALSE),VLOOKUP(G3228,'Pontuação 3.0'!E$2:F$11,2,FALSE),VLOOKUP(K3228,'Pontuação 3.0'!K$2:L$11,2,FALSE),VLOOKUP(L3228,'Pontuação 3.0'!M$2:N$13,2,FALSE)),0)</f>
        <v>2141</v>
      </c>
      <c r="AD3228" s="14">
        <f t="shared" si="1"/>
        <v>214</v>
      </c>
      <c r="AE3228" s="14" t="str">
        <f t="array" ref="AE3228">IFERROR(INDEX('Pontuação 3.0'!G$13:G$191, MATCH(AD3228, 'Pontuação 3.0'!F$13:F$191, 0)), "Faixa Indefinida")</f>
        <v>B</v>
      </c>
      <c r="AF3228" s="14">
        <f t="shared" si="2"/>
        <v>0</v>
      </c>
      <c r="AG3228" s="14">
        <f t="shared" si="3"/>
        <v>1</v>
      </c>
      <c r="AH3228" s="14">
        <f t="shared" si="4"/>
        <v>0</v>
      </c>
      <c r="AI3228" s="14">
        <f t="shared" si="5"/>
        <v>0</v>
      </c>
      <c r="AJ3228" s="10"/>
    </row>
    <row r="3229" ht="15.75" customHeight="1">
      <c r="A3229" s="9">
        <v>45697.0</v>
      </c>
      <c r="B3229" s="10" t="s">
        <v>1313</v>
      </c>
      <c r="C3229" s="10" t="s">
        <v>7323</v>
      </c>
      <c r="D3229" s="15" t="s">
        <v>8829</v>
      </c>
      <c r="E3229" s="10" t="s">
        <v>8586</v>
      </c>
      <c r="F3229" s="10" t="s">
        <v>8587</v>
      </c>
      <c r="G3229" s="10" t="s">
        <v>8588</v>
      </c>
      <c r="H3229" s="10" t="s">
        <v>8598</v>
      </c>
      <c r="I3229" s="10" t="s">
        <v>8614</v>
      </c>
      <c r="J3229" s="10" t="s">
        <v>8591</v>
      </c>
      <c r="K3229" s="10" t="s">
        <v>8590</v>
      </c>
      <c r="L3229" s="10" t="s">
        <v>8592</v>
      </c>
      <c r="M3229" s="10" t="s">
        <v>8601</v>
      </c>
      <c r="N3229" s="12" t="s">
        <v>11</v>
      </c>
      <c r="O3229" s="12" t="s">
        <v>13</v>
      </c>
      <c r="P3229" s="12" t="s">
        <v>22</v>
      </c>
      <c r="Q3229" s="12" t="s">
        <v>45</v>
      </c>
      <c r="R3229" s="12" t="s">
        <v>14</v>
      </c>
      <c r="S3229" s="10"/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3">
        <f>ROUNDUP(SUM(VLOOKUP(F3229,'Pontuação 3.0'!A$2:B$11,2,FALSE),VLOOKUP(E3229,'Pontuação 3.0'!C$2:D$11,2,FALSE),VLOOKUP(H3229,'Pontuação 3.0'!I$2:J$11,2,FALSE),VLOOKUP(J3229,'Pontuação 3.0'!G$2:H$11,2,FALSE),VLOOKUP(G3229,'Pontuação 3.0'!E$2:F$11,2,FALSE),VLOOKUP(K3229,'Pontuação 3.0'!K$2:L$11,2,FALSE),VLOOKUP(L3229,'Pontuação 3.0'!M$2:N$13,2,FALSE)),0)</f>
        <v>2274</v>
      </c>
      <c r="AD3229" s="14">
        <f t="shared" si="1"/>
        <v>227</v>
      </c>
      <c r="AE3229" s="14" t="str">
        <f t="array" ref="AE3229">IFERROR(INDEX('Pontuação 3.0'!G$13:G$191, MATCH(AD3229, 'Pontuação 3.0'!F$13:F$191, 0)), "Faixa Indefinida")</f>
        <v>B</v>
      </c>
      <c r="AF3229" s="14">
        <f t="shared" si="2"/>
        <v>0</v>
      </c>
      <c r="AG3229" s="14">
        <f t="shared" si="3"/>
        <v>1</v>
      </c>
      <c r="AH3229" s="14">
        <f t="shared" si="4"/>
        <v>0</v>
      </c>
      <c r="AI3229" s="14">
        <f t="shared" si="5"/>
        <v>0</v>
      </c>
      <c r="AJ3229" s="10"/>
    </row>
    <row r="3230" ht="15.75" customHeight="1">
      <c r="A3230" s="9">
        <v>45697.0</v>
      </c>
      <c r="B3230" s="10" t="s">
        <v>266</v>
      </c>
      <c r="C3230" s="10" t="s">
        <v>7324</v>
      </c>
      <c r="D3230" s="11">
        <v>1.2982704522E10</v>
      </c>
      <c r="E3230" s="10" t="s">
        <v>8586</v>
      </c>
      <c r="F3230" s="10" t="s">
        <v>8596</v>
      </c>
      <c r="G3230" s="10" t="s">
        <v>8620</v>
      </c>
      <c r="H3230" s="10" t="s">
        <v>8589</v>
      </c>
      <c r="I3230" s="10" t="s">
        <v>8614</v>
      </c>
      <c r="J3230" s="10" t="s">
        <v>8599</v>
      </c>
      <c r="K3230" s="10" t="s">
        <v>8590</v>
      </c>
      <c r="L3230" s="10" t="s">
        <v>8592</v>
      </c>
      <c r="M3230" s="10" t="s">
        <v>8593</v>
      </c>
      <c r="N3230" s="12" t="s">
        <v>11</v>
      </c>
      <c r="O3230" s="12" t="s">
        <v>13</v>
      </c>
      <c r="P3230" s="12" t="s">
        <v>22</v>
      </c>
      <c r="Q3230" s="12" t="s">
        <v>34</v>
      </c>
      <c r="R3230" s="12" t="s">
        <v>14</v>
      </c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3">
        <f>ROUNDUP(SUM(VLOOKUP(F3230,'Pontuação 3.0'!A$2:B$11,2,FALSE),VLOOKUP(E3230,'Pontuação 3.0'!C$2:D$11,2,FALSE),VLOOKUP(H3230,'Pontuação 3.0'!I$2:J$11,2,FALSE),VLOOKUP(J3230,'Pontuação 3.0'!G$2:H$11,2,FALSE),VLOOKUP(G3230,'Pontuação 3.0'!E$2:F$11,2,FALSE),VLOOKUP(K3230,'Pontuação 3.0'!K$2:L$11,2,FALSE),VLOOKUP(L3230,'Pontuação 3.0'!M$2:N$13,2,FALSE)),0)</f>
        <v>1936</v>
      </c>
      <c r="AD3230" s="14">
        <f t="shared" si="1"/>
        <v>194</v>
      </c>
      <c r="AE3230" s="14" t="str">
        <f t="array" ref="AE3230">IFERROR(INDEX('Pontuação 3.0'!G$13:G$191, MATCH(AD3230, 'Pontuação 3.0'!F$13:F$191, 0)), "Faixa Indefinida")</f>
        <v>C</v>
      </c>
      <c r="AF3230" s="14">
        <f t="shared" si="2"/>
        <v>0</v>
      </c>
      <c r="AG3230" s="14">
        <f t="shared" si="3"/>
        <v>0</v>
      </c>
      <c r="AH3230" s="14">
        <f t="shared" si="4"/>
        <v>1</v>
      </c>
      <c r="AI3230" s="14">
        <f t="shared" si="5"/>
        <v>0</v>
      </c>
      <c r="AJ3230" s="10"/>
    </row>
    <row r="3231" ht="15.75" customHeight="1">
      <c r="A3231" s="9">
        <v>45697.0</v>
      </c>
      <c r="B3231" s="10" t="s">
        <v>7332</v>
      </c>
      <c r="C3231" s="10" t="s">
        <v>7333</v>
      </c>
      <c r="D3231" s="11">
        <v>3.89998472932E11</v>
      </c>
      <c r="E3231" s="10" t="s">
        <v>8586</v>
      </c>
      <c r="F3231" s="10" t="s">
        <v>8610</v>
      </c>
      <c r="G3231" s="10" t="s">
        <v>8620</v>
      </c>
      <c r="H3231" s="10" t="s">
        <v>8598</v>
      </c>
      <c r="I3231" s="10" t="s">
        <v>8590</v>
      </c>
      <c r="J3231" s="10" t="s">
        <v>8599</v>
      </c>
      <c r="K3231" s="10" t="s">
        <v>8590</v>
      </c>
      <c r="L3231" s="10" t="s">
        <v>8592</v>
      </c>
      <c r="M3231" s="10" t="s">
        <v>8621</v>
      </c>
      <c r="N3231" s="12" t="s">
        <v>11</v>
      </c>
      <c r="O3231" s="12" t="s">
        <v>13</v>
      </c>
      <c r="P3231" s="12" t="s">
        <v>12</v>
      </c>
      <c r="Q3231" s="12" t="s">
        <v>15</v>
      </c>
      <c r="R3231" s="12" t="s">
        <v>23</v>
      </c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3">
        <f>ROUNDUP(SUM(VLOOKUP(F3231,'Pontuação 3.0'!A$2:B$11,2,FALSE),VLOOKUP(E3231,'Pontuação 3.0'!C$2:D$11,2,FALSE),VLOOKUP(H3231,'Pontuação 3.0'!I$2:J$11,2,FALSE),VLOOKUP(J3231,'Pontuação 3.0'!G$2:H$11,2,FALSE),VLOOKUP(G3231,'Pontuação 3.0'!E$2:F$11,2,FALSE),VLOOKUP(K3231,'Pontuação 3.0'!K$2:L$11,2,FALSE),VLOOKUP(L3231,'Pontuação 3.0'!M$2:N$13,2,FALSE)),0)</f>
        <v>1760</v>
      </c>
      <c r="AD3231" s="14">
        <f t="shared" si="1"/>
        <v>176</v>
      </c>
      <c r="AE3231" s="14" t="str">
        <f t="array" ref="AE3231">IFERROR(INDEX('Pontuação 3.0'!G$13:G$191, MATCH(AD3231, 'Pontuação 3.0'!F$13:F$191, 0)), "Faixa Indefinida")</f>
        <v>D</v>
      </c>
      <c r="AF3231" s="14">
        <f t="shared" si="2"/>
        <v>0</v>
      </c>
      <c r="AG3231" s="14">
        <f t="shared" si="3"/>
        <v>0</v>
      </c>
      <c r="AH3231" s="14">
        <f t="shared" si="4"/>
        <v>0</v>
      </c>
      <c r="AI3231" s="14">
        <f t="shared" si="5"/>
        <v>1</v>
      </c>
      <c r="AJ3231" s="10"/>
    </row>
    <row r="3232" ht="15.75" customHeight="1">
      <c r="A3232" s="9">
        <v>45697.0</v>
      </c>
      <c r="B3232" s="10" t="s">
        <v>7330</v>
      </c>
      <c r="C3232" s="10" t="s">
        <v>7331</v>
      </c>
      <c r="D3232" s="11">
        <v>6.9999953493E10</v>
      </c>
      <c r="E3232" s="10" t="s">
        <v>8586</v>
      </c>
      <c r="F3232" s="10" t="s">
        <v>8596</v>
      </c>
      <c r="G3232" s="10" t="s">
        <v>8588</v>
      </c>
      <c r="H3232" s="10" t="s">
        <v>8626</v>
      </c>
      <c r="I3232" s="10" t="s">
        <v>8590</v>
      </c>
      <c r="J3232" s="10" t="s">
        <v>8599</v>
      </c>
      <c r="K3232" s="10" t="s">
        <v>8590</v>
      </c>
      <c r="L3232" s="10" t="s">
        <v>8592</v>
      </c>
      <c r="M3232" s="10" t="s">
        <v>8601</v>
      </c>
      <c r="N3232" s="12" t="s">
        <v>11</v>
      </c>
      <c r="O3232" s="12" t="s">
        <v>13</v>
      </c>
      <c r="P3232" s="12" t="s">
        <v>80</v>
      </c>
      <c r="Q3232" s="12" t="s">
        <v>45</v>
      </c>
      <c r="R3232" s="12" t="s">
        <v>23</v>
      </c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3">
        <f>ROUNDUP(SUM(VLOOKUP(F3232,'Pontuação 3.0'!A$2:B$11,2,FALSE),VLOOKUP(E3232,'Pontuação 3.0'!C$2:D$11,2,FALSE),VLOOKUP(H3232,'Pontuação 3.0'!I$2:J$11,2,FALSE),VLOOKUP(J3232,'Pontuação 3.0'!G$2:H$11,2,FALSE),VLOOKUP(G3232,'Pontuação 3.0'!E$2:F$11,2,FALSE),VLOOKUP(K3232,'Pontuação 3.0'!K$2:L$11,2,FALSE),VLOOKUP(L3232,'Pontuação 3.0'!M$2:N$13,2,FALSE)),0)</f>
        <v>1841</v>
      </c>
      <c r="AD3232" s="14">
        <f t="shared" si="1"/>
        <v>184</v>
      </c>
      <c r="AE3232" s="14" t="str">
        <f t="array" ref="AE3232">IFERROR(INDEX('Pontuação 3.0'!G$13:G$191, MATCH(AD3232, 'Pontuação 3.0'!F$13:F$191, 0)), "Faixa Indefinida")</f>
        <v>D</v>
      </c>
      <c r="AF3232" s="14">
        <f t="shared" si="2"/>
        <v>0</v>
      </c>
      <c r="AG3232" s="14">
        <f t="shared" si="3"/>
        <v>0</v>
      </c>
      <c r="AH3232" s="14">
        <f t="shared" si="4"/>
        <v>0</v>
      </c>
      <c r="AI3232" s="14">
        <f t="shared" si="5"/>
        <v>1</v>
      </c>
      <c r="AJ3232" s="10"/>
    </row>
    <row r="3233" ht="15.75" customHeight="1">
      <c r="A3233" s="9">
        <v>45697.0</v>
      </c>
      <c r="B3233" s="10" t="s">
        <v>7325</v>
      </c>
      <c r="C3233" s="10" t="s">
        <v>7326</v>
      </c>
      <c r="D3233" s="10" t="s">
        <v>7327</v>
      </c>
      <c r="E3233" s="10" t="s">
        <v>8586</v>
      </c>
      <c r="F3233" s="10" t="s">
        <v>8587</v>
      </c>
      <c r="G3233" s="10" t="s">
        <v>8620</v>
      </c>
      <c r="H3233" s="10" t="s">
        <v>8605</v>
      </c>
      <c r="I3233" s="10" t="s">
        <v>8590</v>
      </c>
      <c r="J3233" s="10" t="s">
        <v>8599</v>
      </c>
      <c r="K3233" s="10" t="s">
        <v>8590</v>
      </c>
      <c r="L3233" s="10" t="s">
        <v>8615</v>
      </c>
      <c r="M3233" s="10" t="s">
        <v>8601</v>
      </c>
      <c r="N3233" s="12" t="s">
        <v>11</v>
      </c>
      <c r="O3233" s="12" t="s">
        <v>13</v>
      </c>
      <c r="P3233" s="12" t="s">
        <v>22</v>
      </c>
      <c r="Q3233" s="12" t="s">
        <v>45</v>
      </c>
      <c r="R3233" s="12" t="s">
        <v>14</v>
      </c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3">
        <f>ROUNDUP(SUM(VLOOKUP(F3233,'Pontuação 3.0'!A$2:B$11,2,FALSE),VLOOKUP(E3233,'Pontuação 3.0'!C$2:D$11,2,FALSE),VLOOKUP(H3233,'Pontuação 3.0'!I$2:J$11,2,FALSE),VLOOKUP(J3233,'Pontuação 3.0'!G$2:H$11,2,FALSE),VLOOKUP(G3233,'Pontuação 3.0'!E$2:F$11,2,FALSE),VLOOKUP(K3233,'Pontuação 3.0'!K$2:L$11,2,FALSE),VLOOKUP(L3233,'Pontuação 3.0'!M$2:N$13,2,FALSE)),0)</f>
        <v>2004</v>
      </c>
      <c r="AD3233" s="14">
        <f t="shared" si="1"/>
        <v>200</v>
      </c>
      <c r="AE3233" s="14" t="str">
        <f t="array" ref="AE3233">IFERROR(INDEX('Pontuação 3.0'!G$13:G$191, MATCH(AD3233, 'Pontuação 3.0'!F$13:F$191, 0)), "Faixa Indefinida")</f>
        <v>C</v>
      </c>
      <c r="AF3233" s="14">
        <f t="shared" si="2"/>
        <v>0</v>
      </c>
      <c r="AG3233" s="14">
        <f t="shared" si="3"/>
        <v>0</v>
      </c>
      <c r="AH3233" s="14">
        <f t="shared" si="4"/>
        <v>1</v>
      </c>
      <c r="AI3233" s="14">
        <f t="shared" si="5"/>
        <v>0</v>
      </c>
      <c r="AJ3233" s="10"/>
    </row>
    <row r="3234" ht="15.75" customHeight="1">
      <c r="A3234" s="9">
        <v>45697.0</v>
      </c>
      <c r="B3234" s="10" t="s">
        <v>7328</v>
      </c>
      <c r="C3234" s="10" t="s">
        <v>7329</v>
      </c>
      <c r="D3234" s="11">
        <v>6.696318319E9</v>
      </c>
      <c r="E3234" s="10" t="s">
        <v>8586</v>
      </c>
      <c r="F3234" s="10" t="s">
        <v>8610</v>
      </c>
      <c r="G3234" s="10" t="s">
        <v>8588</v>
      </c>
      <c r="H3234" s="10" t="s">
        <v>8605</v>
      </c>
      <c r="I3234" s="10" t="s">
        <v>8614</v>
      </c>
      <c r="J3234" s="10" t="s">
        <v>8599</v>
      </c>
      <c r="K3234" s="10" t="s">
        <v>8590</v>
      </c>
      <c r="L3234" s="10" t="s">
        <v>8615</v>
      </c>
      <c r="M3234" s="10" t="s">
        <v>8601</v>
      </c>
      <c r="N3234" s="12" t="s">
        <v>11</v>
      </c>
      <c r="O3234" s="12" t="s">
        <v>13</v>
      </c>
      <c r="P3234" s="12" t="s">
        <v>19</v>
      </c>
      <c r="Q3234" s="12" t="s">
        <v>15</v>
      </c>
      <c r="R3234" s="12" t="s">
        <v>23</v>
      </c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3">
        <f>ROUNDUP(SUM(VLOOKUP(F3234,'Pontuação 3.0'!A$2:B$11,2,FALSE),VLOOKUP(E3234,'Pontuação 3.0'!C$2:D$11,2,FALSE),VLOOKUP(H3234,'Pontuação 3.0'!I$2:J$11,2,FALSE),VLOOKUP(J3234,'Pontuação 3.0'!G$2:H$11,2,FALSE),VLOOKUP(G3234,'Pontuação 3.0'!E$2:F$11,2,FALSE),VLOOKUP(K3234,'Pontuação 3.0'!K$2:L$11,2,FALSE),VLOOKUP(L3234,'Pontuação 3.0'!M$2:N$13,2,FALSE)),0)</f>
        <v>1922</v>
      </c>
      <c r="AD3234" s="14">
        <f t="shared" si="1"/>
        <v>192</v>
      </c>
      <c r="AE3234" s="14" t="str">
        <f t="array" ref="AE3234">IFERROR(INDEX('Pontuação 3.0'!G$13:G$191, MATCH(AD3234, 'Pontuação 3.0'!F$13:F$191, 0)), "Faixa Indefinida")</f>
        <v>C</v>
      </c>
      <c r="AF3234" s="14">
        <f t="shared" si="2"/>
        <v>0</v>
      </c>
      <c r="AG3234" s="14">
        <f t="shared" si="3"/>
        <v>0</v>
      </c>
      <c r="AH3234" s="14">
        <f t="shared" si="4"/>
        <v>1</v>
      </c>
      <c r="AI3234" s="14">
        <f t="shared" si="5"/>
        <v>0</v>
      </c>
      <c r="AJ3234" s="10"/>
    </row>
    <row r="3235" ht="15.75" customHeight="1">
      <c r="A3235" s="9">
        <v>45697.0</v>
      </c>
      <c r="B3235" s="10" t="s">
        <v>7336</v>
      </c>
      <c r="C3235" s="10" t="s">
        <v>7337</v>
      </c>
      <c r="D3235" s="11">
        <v>5.4992530288E10</v>
      </c>
      <c r="E3235" s="10" t="s">
        <v>8586</v>
      </c>
      <c r="F3235" s="10" t="s">
        <v>8631</v>
      </c>
      <c r="G3235" s="10" t="s">
        <v>8616</v>
      </c>
      <c r="H3235" s="10" t="s">
        <v>8626</v>
      </c>
      <c r="I3235" s="10" t="s">
        <v>8590</v>
      </c>
      <c r="J3235" s="10" t="s">
        <v>8591</v>
      </c>
      <c r="K3235" s="10" t="s">
        <v>8590</v>
      </c>
      <c r="L3235" s="10" t="s">
        <v>8592</v>
      </c>
      <c r="M3235" s="10" t="s">
        <v>8601</v>
      </c>
      <c r="N3235" s="12" t="s">
        <v>11</v>
      </c>
      <c r="O3235" s="12" t="s">
        <v>13</v>
      </c>
      <c r="P3235" s="12" t="s">
        <v>19</v>
      </c>
      <c r="Q3235" s="12" t="s">
        <v>45</v>
      </c>
      <c r="R3235" s="12" t="s">
        <v>23</v>
      </c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3">
        <f>ROUNDUP(SUM(VLOOKUP(F3235,'Pontuação 3.0'!A$2:B$11,2,FALSE),VLOOKUP(E3235,'Pontuação 3.0'!C$2:D$11,2,FALSE),VLOOKUP(H3235,'Pontuação 3.0'!I$2:J$11,2,FALSE),VLOOKUP(J3235,'Pontuação 3.0'!G$2:H$11,2,FALSE),VLOOKUP(G3235,'Pontuação 3.0'!E$2:F$11,2,FALSE),VLOOKUP(K3235,'Pontuação 3.0'!K$2:L$11,2,FALSE),VLOOKUP(L3235,'Pontuação 3.0'!M$2:N$13,2,FALSE)),0)</f>
        <v>2205</v>
      </c>
      <c r="AD3235" s="14">
        <f t="shared" si="1"/>
        <v>221</v>
      </c>
      <c r="AE3235" s="14" t="str">
        <f t="array" ref="AE3235">IFERROR(INDEX('Pontuação 3.0'!G$13:G$191, MATCH(AD3235, 'Pontuação 3.0'!F$13:F$191, 0)), "Faixa Indefinida")</f>
        <v>B</v>
      </c>
      <c r="AF3235" s="14">
        <f t="shared" si="2"/>
        <v>0</v>
      </c>
      <c r="AG3235" s="14">
        <f t="shared" si="3"/>
        <v>1</v>
      </c>
      <c r="AH3235" s="14">
        <f t="shared" si="4"/>
        <v>0</v>
      </c>
      <c r="AI3235" s="14">
        <f t="shared" si="5"/>
        <v>0</v>
      </c>
      <c r="AJ3235" s="10"/>
    </row>
    <row r="3236" ht="15.75" customHeight="1">
      <c r="A3236" s="9">
        <v>45697.0</v>
      </c>
      <c r="B3236" s="10" t="s">
        <v>7334</v>
      </c>
      <c r="C3236" s="10" t="s">
        <v>7335</v>
      </c>
      <c r="D3236" s="11">
        <v>6.1998135163E10</v>
      </c>
      <c r="E3236" s="10" t="s">
        <v>8586</v>
      </c>
      <c r="F3236" s="10" t="s">
        <v>8587</v>
      </c>
      <c r="G3236" s="10" t="s">
        <v>8620</v>
      </c>
      <c r="H3236" s="10" t="s">
        <v>8589</v>
      </c>
      <c r="I3236" s="10" t="s">
        <v>8590</v>
      </c>
      <c r="J3236" s="10" t="s">
        <v>8599</v>
      </c>
      <c r="K3236" s="10" t="s">
        <v>8590</v>
      </c>
      <c r="L3236" s="10" t="s">
        <v>8615</v>
      </c>
      <c r="M3236" s="10" t="s">
        <v>8625</v>
      </c>
      <c r="N3236" s="12" t="s">
        <v>11</v>
      </c>
      <c r="O3236" s="12" t="s">
        <v>13</v>
      </c>
      <c r="P3236" s="12" t="s">
        <v>22</v>
      </c>
      <c r="Q3236" s="12" t="s">
        <v>49</v>
      </c>
      <c r="R3236" s="12" t="s">
        <v>23</v>
      </c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3">
        <f>ROUNDUP(SUM(VLOOKUP(F3236,'Pontuação 3.0'!A$2:B$11,2,FALSE),VLOOKUP(E3236,'Pontuação 3.0'!C$2:D$11,2,FALSE),VLOOKUP(H3236,'Pontuação 3.0'!I$2:J$11,2,FALSE),VLOOKUP(J3236,'Pontuação 3.0'!G$2:H$11,2,FALSE),VLOOKUP(G3236,'Pontuação 3.0'!E$2:F$11,2,FALSE),VLOOKUP(K3236,'Pontuação 3.0'!K$2:L$11,2,FALSE),VLOOKUP(L3236,'Pontuação 3.0'!M$2:N$13,2,FALSE)),0)</f>
        <v>2155</v>
      </c>
      <c r="AD3236" s="14">
        <f t="shared" si="1"/>
        <v>216</v>
      </c>
      <c r="AE3236" s="14" t="str">
        <f t="array" ref="AE3236">IFERROR(INDEX('Pontuação 3.0'!G$13:G$191, MATCH(AD3236, 'Pontuação 3.0'!F$13:F$191, 0)), "Faixa Indefinida")</f>
        <v>B</v>
      </c>
      <c r="AF3236" s="14">
        <f t="shared" si="2"/>
        <v>0</v>
      </c>
      <c r="AG3236" s="14">
        <f t="shared" si="3"/>
        <v>1</v>
      </c>
      <c r="AH3236" s="14">
        <f t="shared" si="4"/>
        <v>0</v>
      </c>
      <c r="AI3236" s="14">
        <f t="shared" si="5"/>
        <v>0</v>
      </c>
      <c r="AJ3236" s="10"/>
    </row>
    <row r="3237" ht="15.75" customHeight="1">
      <c r="A3237" s="9">
        <v>45697.0</v>
      </c>
      <c r="B3237" s="10" t="s">
        <v>7340</v>
      </c>
      <c r="C3237" s="10" t="s">
        <v>7341</v>
      </c>
      <c r="D3237" s="10" t="s">
        <v>7342</v>
      </c>
      <c r="E3237" s="10" t="s">
        <v>8586</v>
      </c>
      <c r="F3237" s="10" t="s">
        <v>8596</v>
      </c>
      <c r="G3237" s="10" t="s">
        <v>8588</v>
      </c>
      <c r="H3237" s="10" t="s">
        <v>8605</v>
      </c>
      <c r="I3237" s="10" t="s">
        <v>8614</v>
      </c>
      <c r="J3237" s="10" t="s">
        <v>8599</v>
      </c>
      <c r="K3237" s="10" t="s">
        <v>8590</v>
      </c>
      <c r="L3237" s="10" t="s">
        <v>8592</v>
      </c>
      <c r="M3237" s="10" t="s">
        <v>8625</v>
      </c>
      <c r="N3237" s="12" t="s">
        <v>11</v>
      </c>
      <c r="O3237" s="12" t="s">
        <v>13</v>
      </c>
      <c r="P3237" s="12" t="s">
        <v>19</v>
      </c>
      <c r="Q3237" s="12" t="s">
        <v>15</v>
      </c>
      <c r="R3237" s="12" t="s">
        <v>14</v>
      </c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3">
        <f>ROUNDUP(SUM(VLOOKUP(F3237,'Pontuação 3.0'!A$2:B$11,2,FALSE),VLOOKUP(E3237,'Pontuação 3.0'!C$2:D$11,2,FALSE),VLOOKUP(H3237,'Pontuação 3.0'!I$2:J$11,2,FALSE),VLOOKUP(J3237,'Pontuação 3.0'!G$2:H$11,2,FALSE),VLOOKUP(G3237,'Pontuação 3.0'!E$2:F$11,2,FALSE),VLOOKUP(K3237,'Pontuação 3.0'!K$2:L$11,2,FALSE),VLOOKUP(L3237,'Pontuação 3.0'!M$2:N$13,2,FALSE)),0)</f>
        <v>1925</v>
      </c>
      <c r="AD3237" s="14">
        <f t="shared" si="1"/>
        <v>193</v>
      </c>
      <c r="AE3237" s="14" t="str">
        <f t="array" ref="AE3237">IFERROR(INDEX('Pontuação 3.0'!G$13:G$191, MATCH(AD3237, 'Pontuação 3.0'!F$13:F$191, 0)), "Faixa Indefinida")</f>
        <v>C</v>
      </c>
      <c r="AF3237" s="14">
        <f t="shared" si="2"/>
        <v>0</v>
      </c>
      <c r="AG3237" s="14">
        <f t="shared" si="3"/>
        <v>0</v>
      </c>
      <c r="AH3237" s="14">
        <f t="shared" si="4"/>
        <v>1</v>
      </c>
      <c r="AI3237" s="14">
        <f t="shared" si="5"/>
        <v>0</v>
      </c>
      <c r="AJ3237" s="10"/>
    </row>
    <row r="3238" ht="15.75" customHeight="1">
      <c r="A3238" s="9">
        <v>45697.0</v>
      </c>
      <c r="B3238" s="10" t="s">
        <v>7338</v>
      </c>
      <c r="C3238" s="10" t="s">
        <v>7339</v>
      </c>
      <c r="D3238" s="11">
        <v>6.2996765271E10</v>
      </c>
      <c r="E3238" s="10" t="s">
        <v>8586</v>
      </c>
      <c r="F3238" s="10" t="s">
        <v>8596</v>
      </c>
      <c r="G3238" s="10" t="s">
        <v>8588</v>
      </c>
      <c r="H3238" s="10" t="s">
        <v>8605</v>
      </c>
      <c r="I3238" s="10" t="s">
        <v>8614</v>
      </c>
      <c r="J3238" s="10" t="s">
        <v>8599</v>
      </c>
      <c r="K3238" s="10" t="s">
        <v>8590</v>
      </c>
      <c r="L3238" s="10" t="s">
        <v>8615</v>
      </c>
      <c r="M3238" s="10" t="s">
        <v>8611</v>
      </c>
      <c r="N3238" s="12" t="s">
        <v>11</v>
      </c>
      <c r="O3238" s="12" t="s">
        <v>13</v>
      </c>
      <c r="P3238" s="12" t="s">
        <v>48</v>
      </c>
      <c r="Q3238" s="12" t="s">
        <v>49</v>
      </c>
      <c r="R3238" s="12" t="s">
        <v>14</v>
      </c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3">
        <f>ROUNDUP(SUM(VLOOKUP(F3238,'Pontuação 3.0'!A$2:B$11,2,FALSE),VLOOKUP(E3238,'Pontuação 3.0'!C$2:D$11,2,FALSE),VLOOKUP(H3238,'Pontuação 3.0'!I$2:J$11,2,FALSE),VLOOKUP(J3238,'Pontuação 3.0'!G$2:H$11,2,FALSE),VLOOKUP(G3238,'Pontuação 3.0'!E$2:F$11,2,FALSE),VLOOKUP(K3238,'Pontuação 3.0'!K$2:L$11,2,FALSE),VLOOKUP(L3238,'Pontuação 3.0'!M$2:N$13,2,FALSE)),0)</f>
        <v>2011</v>
      </c>
      <c r="AD3238" s="14">
        <f t="shared" si="1"/>
        <v>201</v>
      </c>
      <c r="AE3238" s="14" t="str">
        <f t="array" ref="AE3238">IFERROR(INDEX('Pontuação 3.0'!G$13:G$191, MATCH(AD3238, 'Pontuação 3.0'!F$13:F$191, 0)), "Faixa Indefinida")</f>
        <v>C</v>
      </c>
      <c r="AF3238" s="14">
        <f t="shared" si="2"/>
        <v>0</v>
      </c>
      <c r="AG3238" s="14">
        <f t="shared" si="3"/>
        <v>0</v>
      </c>
      <c r="AH3238" s="14">
        <f t="shared" si="4"/>
        <v>1</v>
      </c>
      <c r="AI3238" s="14">
        <f t="shared" si="5"/>
        <v>0</v>
      </c>
      <c r="AJ3238" s="10"/>
    </row>
    <row r="3239" ht="15.75" customHeight="1">
      <c r="A3239" s="9">
        <v>45697.0</v>
      </c>
      <c r="B3239" s="10" t="s">
        <v>6263</v>
      </c>
      <c r="C3239" s="10" t="s">
        <v>7343</v>
      </c>
      <c r="D3239" s="11">
        <v>4.9989113572E10</v>
      </c>
      <c r="E3239" s="10" t="s">
        <v>8586</v>
      </c>
      <c r="F3239" s="10" t="s">
        <v>8596</v>
      </c>
      <c r="G3239" s="10" t="s">
        <v>8588</v>
      </c>
      <c r="H3239" s="10" t="s">
        <v>8632</v>
      </c>
      <c r="I3239" s="10" t="s">
        <v>8614</v>
      </c>
      <c r="J3239" s="10" t="s">
        <v>8617</v>
      </c>
      <c r="K3239" s="10" t="s">
        <v>8606</v>
      </c>
      <c r="L3239" s="10" t="s">
        <v>8615</v>
      </c>
      <c r="M3239" s="10" t="s">
        <v>8625</v>
      </c>
      <c r="N3239" s="12" t="s">
        <v>11</v>
      </c>
      <c r="O3239" s="12" t="s">
        <v>13</v>
      </c>
      <c r="P3239" s="12" t="s">
        <v>19</v>
      </c>
      <c r="Q3239" s="12" t="s">
        <v>49</v>
      </c>
      <c r="R3239" s="12" t="s">
        <v>14</v>
      </c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3">
        <f>ROUNDUP(SUM(VLOOKUP(F3239,'Pontuação 3.0'!A$2:B$11,2,FALSE),VLOOKUP(E3239,'Pontuação 3.0'!C$2:D$11,2,FALSE),VLOOKUP(H3239,'Pontuação 3.0'!I$2:J$11,2,FALSE),VLOOKUP(J3239,'Pontuação 3.0'!G$2:H$11,2,FALSE),VLOOKUP(G3239,'Pontuação 3.0'!E$2:F$11,2,FALSE),VLOOKUP(K3239,'Pontuação 3.0'!K$2:L$11,2,FALSE),VLOOKUP(L3239,'Pontuação 3.0'!M$2:N$13,2,FALSE)),0)</f>
        <v>2503</v>
      </c>
      <c r="AD3239" s="14">
        <f t="shared" si="1"/>
        <v>250</v>
      </c>
      <c r="AE3239" s="14" t="str">
        <f t="array" ref="AE3239">IFERROR(INDEX('Pontuação 3.0'!G$13:G$191, MATCH(AD3239, 'Pontuação 3.0'!F$13:F$191, 0)), "Faixa Indefinida")</f>
        <v>A</v>
      </c>
      <c r="AF3239" s="14">
        <f t="shared" si="2"/>
        <v>1</v>
      </c>
      <c r="AG3239" s="14">
        <f t="shared" si="3"/>
        <v>0</v>
      </c>
      <c r="AH3239" s="14">
        <f t="shared" si="4"/>
        <v>0</v>
      </c>
      <c r="AI3239" s="14">
        <f t="shared" si="5"/>
        <v>0</v>
      </c>
      <c r="AJ3239" s="10"/>
    </row>
    <row r="3240" ht="15.75" customHeight="1">
      <c r="A3240" s="9">
        <v>45697.0</v>
      </c>
      <c r="B3240" s="10" t="s">
        <v>4801</v>
      </c>
      <c r="C3240" s="10" t="s">
        <v>7346</v>
      </c>
      <c r="D3240" s="11">
        <v>3.2999707997E10</v>
      </c>
      <c r="E3240" s="10" t="s">
        <v>8586</v>
      </c>
      <c r="F3240" s="10" t="s">
        <v>8596</v>
      </c>
      <c r="G3240" s="10" t="s">
        <v>8588</v>
      </c>
      <c r="H3240" s="10" t="s">
        <v>8589</v>
      </c>
      <c r="I3240" s="10" t="s">
        <v>8590</v>
      </c>
      <c r="J3240" s="10" t="s">
        <v>8591</v>
      </c>
      <c r="K3240" s="10" t="s">
        <v>8590</v>
      </c>
      <c r="L3240" s="10" t="s">
        <v>8615</v>
      </c>
      <c r="M3240" s="10" t="s">
        <v>8593</v>
      </c>
      <c r="N3240" s="12" t="s">
        <v>23</v>
      </c>
      <c r="O3240" s="12" t="s">
        <v>5856</v>
      </c>
      <c r="P3240" s="12" t="s">
        <v>705</v>
      </c>
      <c r="Q3240" s="12" t="s">
        <v>7347</v>
      </c>
      <c r="R3240" s="12" t="s">
        <v>5857</v>
      </c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3">
        <f>ROUNDUP(SUM(VLOOKUP(F3240,'Pontuação 3.0'!A$2:B$11,2,FALSE),VLOOKUP(E3240,'Pontuação 3.0'!C$2:D$11,2,FALSE),VLOOKUP(H3240,'Pontuação 3.0'!I$2:J$11,2,FALSE),VLOOKUP(J3240,'Pontuação 3.0'!G$2:H$11,2,FALSE),VLOOKUP(G3240,'Pontuação 3.0'!E$2:F$11,2,FALSE),VLOOKUP(K3240,'Pontuação 3.0'!K$2:L$11,2,FALSE),VLOOKUP(L3240,'Pontuação 3.0'!M$2:N$13,2,FALSE)),0)</f>
        <v>2314</v>
      </c>
      <c r="AD3240" s="14">
        <f t="shared" si="1"/>
        <v>231</v>
      </c>
      <c r="AE3240" s="14" t="str">
        <f t="array" ref="AE3240">IFERROR(INDEX('Pontuação 3.0'!G$13:G$191, MATCH(AD3240, 'Pontuação 3.0'!F$13:F$191, 0)), "Faixa Indefinida")</f>
        <v>B</v>
      </c>
      <c r="AF3240" s="14">
        <f t="shared" si="2"/>
        <v>0</v>
      </c>
      <c r="AG3240" s="14">
        <f t="shared" si="3"/>
        <v>1</v>
      </c>
      <c r="AH3240" s="14">
        <f t="shared" si="4"/>
        <v>0</v>
      </c>
      <c r="AI3240" s="14">
        <f t="shared" si="5"/>
        <v>0</v>
      </c>
      <c r="AJ3240" s="10"/>
    </row>
    <row r="3241" ht="15.75" customHeight="1">
      <c r="A3241" s="9">
        <v>45697.0</v>
      </c>
      <c r="B3241" s="10" t="s">
        <v>7344</v>
      </c>
      <c r="C3241" s="10" t="s">
        <v>7345</v>
      </c>
      <c r="D3241" s="11">
        <v>4.5988018952E10</v>
      </c>
      <c r="E3241" s="10" t="s">
        <v>8586</v>
      </c>
      <c r="F3241" s="10" t="s">
        <v>8587</v>
      </c>
      <c r="G3241" s="10" t="s">
        <v>8588</v>
      </c>
      <c r="H3241" s="10" t="s">
        <v>8589</v>
      </c>
      <c r="I3241" s="10" t="s">
        <v>8614</v>
      </c>
      <c r="J3241" s="10" t="s">
        <v>8599</v>
      </c>
      <c r="K3241" s="10" t="s">
        <v>8606</v>
      </c>
      <c r="L3241" s="10" t="s">
        <v>8615</v>
      </c>
      <c r="M3241" s="10" t="s">
        <v>8601</v>
      </c>
      <c r="N3241" s="12" t="s">
        <v>11</v>
      </c>
      <c r="O3241" s="12" t="s">
        <v>13</v>
      </c>
      <c r="P3241" s="12" t="s">
        <v>19</v>
      </c>
      <c r="Q3241" s="12" t="s">
        <v>15</v>
      </c>
      <c r="R3241" s="12" t="s">
        <v>23</v>
      </c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3">
        <f>ROUNDUP(SUM(VLOOKUP(F3241,'Pontuação 3.0'!A$2:B$11,2,FALSE),VLOOKUP(E3241,'Pontuação 3.0'!C$2:D$11,2,FALSE),VLOOKUP(H3241,'Pontuação 3.0'!I$2:J$11,2,FALSE),VLOOKUP(J3241,'Pontuação 3.0'!G$2:H$11,2,FALSE),VLOOKUP(G3241,'Pontuação 3.0'!E$2:F$11,2,FALSE),VLOOKUP(K3241,'Pontuação 3.0'!K$2:L$11,2,FALSE),VLOOKUP(L3241,'Pontuação 3.0'!M$2:N$13,2,FALSE)),0)</f>
        <v>2556</v>
      </c>
      <c r="AD3241" s="14">
        <f t="shared" si="1"/>
        <v>256</v>
      </c>
      <c r="AE3241" s="14" t="str">
        <f t="array" ref="AE3241">IFERROR(INDEX('Pontuação 3.0'!G$13:G$191, MATCH(AD3241, 'Pontuação 3.0'!F$13:F$191, 0)), "Faixa Indefinida")</f>
        <v>A</v>
      </c>
      <c r="AF3241" s="14">
        <f t="shared" si="2"/>
        <v>1</v>
      </c>
      <c r="AG3241" s="14">
        <f t="shared" si="3"/>
        <v>0</v>
      </c>
      <c r="AH3241" s="14">
        <f t="shared" si="4"/>
        <v>0</v>
      </c>
      <c r="AI3241" s="14">
        <f t="shared" si="5"/>
        <v>0</v>
      </c>
      <c r="AJ3241" s="10"/>
    </row>
    <row r="3242" ht="15.75" customHeight="1">
      <c r="A3242" s="9">
        <v>45697.0</v>
      </c>
      <c r="B3242" s="10" t="s">
        <v>416</v>
      </c>
      <c r="C3242" s="10" t="s">
        <v>7351</v>
      </c>
      <c r="D3242" s="11">
        <v>1.9999752122E10</v>
      </c>
      <c r="E3242" s="10" t="s">
        <v>8586</v>
      </c>
      <c r="F3242" s="10" t="s">
        <v>8596</v>
      </c>
      <c r="G3242" s="10" t="s">
        <v>8588</v>
      </c>
      <c r="H3242" s="10" t="s">
        <v>8605</v>
      </c>
      <c r="I3242" s="10" t="s">
        <v>8614</v>
      </c>
      <c r="J3242" s="10" t="s">
        <v>8591</v>
      </c>
      <c r="K3242" s="10" t="s">
        <v>8606</v>
      </c>
      <c r="L3242" s="10" t="s">
        <v>8615</v>
      </c>
      <c r="M3242" s="10" t="s">
        <v>8593</v>
      </c>
      <c r="N3242" s="12" t="s">
        <v>11</v>
      </c>
      <c r="O3242" s="12" t="s">
        <v>13</v>
      </c>
      <c r="P3242" s="12" t="s">
        <v>114</v>
      </c>
      <c r="Q3242" s="12" t="s">
        <v>49</v>
      </c>
      <c r="R3242" s="12" t="s">
        <v>14</v>
      </c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3">
        <f>ROUNDUP(SUM(VLOOKUP(F3242,'Pontuação 3.0'!A$2:B$11,2,FALSE),VLOOKUP(E3242,'Pontuação 3.0'!C$2:D$11,2,FALSE),VLOOKUP(H3242,'Pontuação 3.0'!I$2:J$11,2,FALSE),VLOOKUP(J3242,'Pontuação 3.0'!G$2:H$11,2,FALSE),VLOOKUP(G3242,'Pontuação 3.0'!E$2:F$11,2,FALSE),VLOOKUP(K3242,'Pontuação 3.0'!K$2:L$11,2,FALSE),VLOOKUP(L3242,'Pontuação 3.0'!M$2:N$13,2,FALSE)),0)</f>
        <v>2424</v>
      </c>
      <c r="AD3242" s="14">
        <f t="shared" si="1"/>
        <v>242</v>
      </c>
      <c r="AE3242" s="14" t="str">
        <f t="array" ref="AE3242">IFERROR(INDEX('Pontuação 3.0'!G$13:G$191, MATCH(AD3242, 'Pontuação 3.0'!F$13:F$191, 0)), "Faixa Indefinida")</f>
        <v>A</v>
      </c>
      <c r="AF3242" s="14">
        <f t="shared" si="2"/>
        <v>1</v>
      </c>
      <c r="AG3242" s="14">
        <f t="shared" si="3"/>
        <v>0</v>
      </c>
      <c r="AH3242" s="14">
        <f t="shared" si="4"/>
        <v>0</v>
      </c>
      <c r="AI3242" s="14">
        <f t="shared" si="5"/>
        <v>0</v>
      </c>
      <c r="AJ3242" s="10"/>
    </row>
    <row r="3243" ht="15.75" customHeight="1">
      <c r="A3243" s="9">
        <v>45697.0</v>
      </c>
      <c r="B3243" s="10" t="s">
        <v>285</v>
      </c>
      <c r="C3243" s="10" t="s">
        <v>7353</v>
      </c>
      <c r="D3243" s="11">
        <v>6.799918109E10</v>
      </c>
      <c r="E3243" s="10" t="s">
        <v>8586</v>
      </c>
      <c r="F3243" s="10" t="s">
        <v>8587</v>
      </c>
      <c r="G3243" s="10" t="s">
        <v>8588</v>
      </c>
      <c r="H3243" s="10" t="s">
        <v>8605</v>
      </c>
      <c r="I3243" s="10" t="s">
        <v>8590</v>
      </c>
      <c r="J3243" s="10" t="s">
        <v>8599</v>
      </c>
      <c r="K3243" s="10" t="s">
        <v>8590</v>
      </c>
      <c r="L3243" s="10" t="s">
        <v>8592</v>
      </c>
      <c r="M3243" s="10" t="s">
        <v>8611</v>
      </c>
      <c r="N3243" s="12" t="s">
        <v>11</v>
      </c>
      <c r="O3243" s="12" t="s">
        <v>13</v>
      </c>
      <c r="P3243" s="12" t="s">
        <v>19</v>
      </c>
      <c r="Q3243" s="12" t="s">
        <v>49</v>
      </c>
      <c r="R3243" s="12" t="s">
        <v>14</v>
      </c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3">
        <f>ROUNDUP(SUM(VLOOKUP(F3243,'Pontuação 3.0'!A$2:B$11,2,FALSE),VLOOKUP(E3243,'Pontuação 3.0'!C$2:D$11,2,FALSE),VLOOKUP(H3243,'Pontuação 3.0'!I$2:J$11,2,FALSE),VLOOKUP(J3243,'Pontuação 3.0'!G$2:H$11,2,FALSE),VLOOKUP(G3243,'Pontuação 3.0'!E$2:F$11,2,FALSE),VLOOKUP(K3243,'Pontuação 3.0'!K$2:L$11,2,FALSE),VLOOKUP(L3243,'Pontuação 3.0'!M$2:N$13,2,FALSE)),0)</f>
        <v>2058</v>
      </c>
      <c r="AD3243" s="14">
        <f t="shared" si="1"/>
        <v>206</v>
      </c>
      <c r="AE3243" s="14" t="str">
        <f t="array" ref="AE3243">IFERROR(INDEX('Pontuação 3.0'!G$13:G$191, MATCH(AD3243, 'Pontuação 3.0'!F$13:F$191, 0)), "Faixa Indefinida")</f>
        <v>C</v>
      </c>
      <c r="AF3243" s="14">
        <f t="shared" si="2"/>
        <v>0</v>
      </c>
      <c r="AG3243" s="14">
        <f t="shared" si="3"/>
        <v>0</v>
      </c>
      <c r="AH3243" s="14">
        <f t="shared" si="4"/>
        <v>1</v>
      </c>
      <c r="AI3243" s="14">
        <f t="shared" si="5"/>
        <v>0</v>
      </c>
      <c r="AJ3243" s="10"/>
    </row>
    <row r="3244" ht="15.75" customHeight="1">
      <c r="A3244" s="9">
        <v>45697.0</v>
      </c>
      <c r="B3244" s="10" t="s">
        <v>7354</v>
      </c>
      <c r="C3244" s="10" t="s">
        <v>7355</v>
      </c>
      <c r="D3244" s="11">
        <v>1.69934639E8</v>
      </c>
      <c r="E3244" s="10" t="s">
        <v>8586</v>
      </c>
      <c r="F3244" s="10" t="s">
        <v>8640</v>
      </c>
      <c r="G3244" s="10" t="s">
        <v>8597</v>
      </c>
      <c r="H3244" s="10" t="s">
        <v>8598</v>
      </c>
      <c r="I3244" s="10" t="s">
        <v>8590</v>
      </c>
      <c r="J3244" s="10" t="s">
        <v>8617</v>
      </c>
      <c r="K3244" s="10" t="s">
        <v>8590</v>
      </c>
      <c r="L3244" s="10" t="s">
        <v>8615</v>
      </c>
      <c r="M3244" s="10" t="s">
        <v>8611</v>
      </c>
      <c r="N3244" s="12" t="s">
        <v>11</v>
      </c>
      <c r="O3244" s="12" t="s">
        <v>13</v>
      </c>
      <c r="P3244" s="12" t="s">
        <v>48</v>
      </c>
      <c r="Q3244" s="12" t="s">
        <v>60</v>
      </c>
      <c r="R3244" s="12" t="s">
        <v>14</v>
      </c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3">
        <f>ROUNDUP(SUM(VLOOKUP(F3244,'Pontuação 3.0'!A$2:B$11,2,FALSE),VLOOKUP(E3244,'Pontuação 3.0'!C$2:D$11,2,FALSE),VLOOKUP(H3244,'Pontuação 3.0'!I$2:J$11,2,FALSE),VLOOKUP(J3244,'Pontuação 3.0'!G$2:H$11,2,FALSE),VLOOKUP(G3244,'Pontuação 3.0'!E$2:F$11,2,FALSE),VLOOKUP(K3244,'Pontuação 3.0'!K$2:L$11,2,FALSE),VLOOKUP(L3244,'Pontuação 3.0'!M$2:N$13,2,FALSE)),0)</f>
        <v>2228</v>
      </c>
      <c r="AD3244" s="14">
        <f t="shared" si="1"/>
        <v>223</v>
      </c>
      <c r="AE3244" s="14" t="str">
        <f t="array" ref="AE3244">IFERROR(INDEX('Pontuação 3.0'!G$13:G$191, MATCH(AD3244, 'Pontuação 3.0'!F$13:F$191, 0)), "Faixa Indefinida")</f>
        <v>B</v>
      </c>
      <c r="AF3244" s="14">
        <f t="shared" si="2"/>
        <v>0</v>
      </c>
      <c r="AG3244" s="14">
        <f t="shared" si="3"/>
        <v>1</v>
      </c>
      <c r="AH3244" s="14">
        <f t="shared" si="4"/>
        <v>0</v>
      </c>
      <c r="AI3244" s="14">
        <f t="shared" si="5"/>
        <v>0</v>
      </c>
      <c r="AJ3244" s="10"/>
    </row>
    <row r="3245" ht="15.75" customHeight="1">
      <c r="A3245" s="9">
        <v>45697.0</v>
      </c>
      <c r="B3245" s="10" t="s">
        <v>7356</v>
      </c>
      <c r="C3245" s="10" t="s">
        <v>7357</v>
      </c>
      <c r="D3245" s="10"/>
      <c r="E3245" s="10" t="s">
        <v>8586</v>
      </c>
      <c r="F3245" s="10" t="s">
        <v>8640</v>
      </c>
      <c r="G3245" s="10" t="s">
        <v>8597</v>
      </c>
      <c r="H3245" s="10" t="s">
        <v>8626</v>
      </c>
      <c r="I3245" s="10" t="s">
        <v>8590</v>
      </c>
      <c r="J3245" s="10" t="s">
        <v>8599</v>
      </c>
      <c r="K3245" s="10" t="s">
        <v>8590</v>
      </c>
      <c r="L3245" s="10" t="s">
        <v>8615</v>
      </c>
      <c r="M3245" s="10" t="s">
        <v>8611</v>
      </c>
      <c r="N3245" s="12" t="s">
        <v>11</v>
      </c>
      <c r="O3245" s="12" t="s">
        <v>13</v>
      </c>
      <c r="P3245" s="12" t="s">
        <v>22</v>
      </c>
      <c r="Q3245" s="12" t="s">
        <v>15</v>
      </c>
      <c r="R3245" s="12" t="s">
        <v>14</v>
      </c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3">
        <f>ROUNDUP(SUM(VLOOKUP(F3245,'Pontuação 3.0'!A$2:B$11,2,FALSE),VLOOKUP(E3245,'Pontuação 3.0'!C$2:D$11,2,FALSE),VLOOKUP(H3245,'Pontuação 3.0'!I$2:J$11,2,FALSE),VLOOKUP(J3245,'Pontuação 3.0'!G$2:H$11,2,FALSE),VLOOKUP(G3245,'Pontuação 3.0'!E$2:F$11,2,FALSE),VLOOKUP(K3245,'Pontuação 3.0'!K$2:L$11,2,FALSE),VLOOKUP(L3245,'Pontuação 3.0'!M$2:N$13,2,FALSE)),0)</f>
        <v>1805</v>
      </c>
      <c r="AD3245" s="14">
        <f t="shared" si="1"/>
        <v>181</v>
      </c>
      <c r="AE3245" s="14" t="str">
        <f t="array" ref="AE3245">IFERROR(INDEX('Pontuação 3.0'!G$13:G$191, MATCH(AD3245, 'Pontuação 3.0'!F$13:F$191, 0)), "Faixa Indefinida")</f>
        <v>D</v>
      </c>
      <c r="AF3245" s="14">
        <f t="shared" si="2"/>
        <v>0</v>
      </c>
      <c r="AG3245" s="14">
        <f t="shared" si="3"/>
        <v>0</v>
      </c>
      <c r="AH3245" s="14">
        <f t="shared" si="4"/>
        <v>0</v>
      </c>
      <c r="AI3245" s="14">
        <f t="shared" si="5"/>
        <v>1</v>
      </c>
      <c r="AJ3245" s="10"/>
    </row>
    <row r="3246" ht="15.75" customHeight="1">
      <c r="A3246" s="9">
        <v>45697.0</v>
      </c>
      <c r="B3246" s="10" t="s">
        <v>7361</v>
      </c>
      <c r="C3246" s="10" t="s">
        <v>7362</v>
      </c>
      <c r="D3246" s="11">
        <v>1.5998617342E10</v>
      </c>
      <c r="E3246" s="10" t="s">
        <v>8586</v>
      </c>
      <c r="F3246" s="10" t="s">
        <v>8587</v>
      </c>
      <c r="G3246" s="10" t="s">
        <v>8588</v>
      </c>
      <c r="H3246" s="10" t="s">
        <v>8589</v>
      </c>
      <c r="I3246" s="10" t="s">
        <v>8590</v>
      </c>
      <c r="J3246" s="10" t="s">
        <v>8599</v>
      </c>
      <c r="K3246" s="10" t="s">
        <v>8606</v>
      </c>
      <c r="L3246" s="10" t="s">
        <v>8615</v>
      </c>
      <c r="M3246" s="10" t="s">
        <v>8593</v>
      </c>
      <c r="N3246" s="12" t="s">
        <v>11</v>
      </c>
      <c r="O3246" s="12" t="s">
        <v>13</v>
      </c>
      <c r="P3246" s="12" t="s">
        <v>80</v>
      </c>
      <c r="Q3246" s="12" t="s">
        <v>45</v>
      </c>
      <c r="R3246" s="12" t="s">
        <v>23</v>
      </c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3">
        <f>ROUNDUP(SUM(VLOOKUP(F3246,'Pontuação 3.0'!A$2:B$11,2,FALSE),VLOOKUP(E3246,'Pontuação 3.0'!C$2:D$11,2,FALSE),VLOOKUP(H3246,'Pontuação 3.0'!I$2:J$11,2,FALSE),VLOOKUP(J3246,'Pontuação 3.0'!G$2:H$11,2,FALSE),VLOOKUP(G3246,'Pontuação 3.0'!E$2:F$11,2,FALSE),VLOOKUP(K3246,'Pontuação 3.0'!K$2:L$11,2,FALSE),VLOOKUP(L3246,'Pontuação 3.0'!M$2:N$13,2,FALSE)),0)</f>
        <v>2556</v>
      </c>
      <c r="AD3246" s="14">
        <f t="shared" si="1"/>
        <v>256</v>
      </c>
      <c r="AE3246" s="14" t="str">
        <f t="array" ref="AE3246">IFERROR(INDEX('Pontuação 3.0'!G$13:G$191, MATCH(AD3246, 'Pontuação 3.0'!F$13:F$191, 0)), "Faixa Indefinida")</f>
        <v>A</v>
      </c>
      <c r="AF3246" s="14">
        <f t="shared" si="2"/>
        <v>1</v>
      </c>
      <c r="AG3246" s="14">
        <f t="shared" si="3"/>
        <v>0</v>
      </c>
      <c r="AH3246" s="14">
        <f t="shared" si="4"/>
        <v>0</v>
      </c>
      <c r="AI3246" s="14">
        <f t="shared" si="5"/>
        <v>0</v>
      </c>
      <c r="AJ3246" s="10"/>
    </row>
    <row r="3247" ht="15.75" customHeight="1">
      <c r="A3247" s="9">
        <v>45697.0</v>
      </c>
      <c r="B3247" s="10" t="s">
        <v>7359</v>
      </c>
      <c r="C3247" s="10" t="s">
        <v>7360</v>
      </c>
      <c r="D3247" s="11">
        <v>6.1994325923E10</v>
      </c>
      <c r="E3247" s="10" t="s">
        <v>8622</v>
      </c>
      <c r="F3247" s="10" t="s">
        <v>8631</v>
      </c>
      <c r="G3247" s="10" t="s">
        <v>8628</v>
      </c>
      <c r="H3247" s="10" t="s">
        <v>8626</v>
      </c>
      <c r="I3247" s="10" t="s">
        <v>8590</v>
      </c>
      <c r="J3247" s="10" t="s">
        <v>8591</v>
      </c>
      <c r="K3247" s="10" t="s">
        <v>8606</v>
      </c>
      <c r="L3247" s="10" t="s">
        <v>8615</v>
      </c>
      <c r="M3247" s="10" t="s">
        <v>8593</v>
      </c>
      <c r="N3247" s="12" t="s">
        <v>11</v>
      </c>
      <c r="O3247" s="12" t="s">
        <v>13</v>
      </c>
      <c r="P3247" s="12" t="s">
        <v>77</v>
      </c>
      <c r="Q3247" s="12" t="s">
        <v>15</v>
      </c>
      <c r="R3247" s="12" t="s">
        <v>14</v>
      </c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3">
        <f>ROUNDUP(SUM(VLOOKUP(F3247,'Pontuação 3.0'!A$2:B$11,2,FALSE),VLOOKUP(E3247,'Pontuação 3.0'!C$2:D$11,2,FALSE),VLOOKUP(H3247,'Pontuação 3.0'!I$2:J$11,2,FALSE),VLOOKUP(J3247,'Pontuação 3.0'!G$2:H$11,2,FALSE),VLOOKUP(G3247,'Pontuação 3.0'!E$2:F$11,2,FALSE),VLOOKUP(K3247,'Pontuação 3.0'!K$2:L$11,2,FALSE),VLOOKUP(L3247,'Pontuação 3.0'!M$2:N$13,2,FALSE)),0)</f>
        <v>2278</v>
      </c>
      <c r="AD3247" s="14">
        <f t="shared" si="1"/>
        <v>228</v>
      </c>
      <c r="AE3247" s="14" t="str">
        <f t="array" ref="AE3247">IFERROR(INDEX('Pontuação 3.0'!G$13:G$191, MATCH(AD3247, 'Pontuação 3.0'!F$13:F$191, 0)), "Faixa Indefinida")</f>
        <v>B</v>
      </c>
      <c r="AF3247" s="14">
        <f t="shared" si="2"/>
        <v>0</v>
      </c>
      <c r="AG3247" s="14">
        <f t="shared" si="3"/>
        <v>1</v>
      </c>
      <c r="AH3247" s="14">
        <f t="shared" si="4"/>
        <v>0</v>
      </c>
      <c r="AI3247" s="14">
        <f t="shared" si="5"/>
        <v>0</v>
      </c>
      <c r="AJ3247" s="10"/>
    </row>
    <row r="3248" ht="15.75" customHeight="1">
      <c r="A3248" s="9">
        <v>45697.0</v>
      </c>
      <c r="B3248" s="10" t="s">
        <v>3480</v>
      </c>
      <c r="C3248" s="10" t="s">
        <v>7364</v>
      </c>
      <c r="D3248" s="11">
        <v>6.2994590589E10</v>
      </c>
      <c r="E3248" s="10" t="s">
        <v>8586</v>
      </c>
      <c r="F3248" s="10" t="s">
        <v>8587</v>
      </c>
      <c r="G3248" s="10" t="s">
        <v>8620</v>
      </c>
      <c r="H3248" s="10" t="s">
        <v>8605</v>
      </c>
      <c r="I3248" s="10" t="s">
        <v>8614</v>
      </c>
      <c r="J3248" s="10" t="s">
        <v>8624</v>
      </c>
      <c r="K3248" s="10" t="s">
        <v>8590</v>
      </c>
      <c r="L3248" s="10" t="s">
        <v>8592</v>
      </c>
      <c r="M3248" s="10" t="s">
        <v>8611</v>
      </c>
      <c r="N3248" s="12" t="s">
        <v>11</v>
      </c>
      <c r="O3248" s="12" t="s">
        <v>13</v>
      </c>
      <c r="P3248" s="12" t="s">
        <v>19</v>
      </c>
      <c r="Q3248" s="12" t="s">
        <v>15</v>
      </c>
      <c r="R3248" s="12" t="s">
        <v>14</v>
      </c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3">
        <f>ROUNDUP(SUM(VLOOKUP(F3248,'Pontuação 3.0'!A$2:B$11,2,FALSE),VLOOKUP(E3248,'Pontuação 3.0'!C$2:D$11,2,FALSE),VLOOKUP(H3248,'Pontuação 3.0'!I$2:J$11,2,FALSE),VLOOKUP(J3248,'Pontuação 3.0'!G$2:H$11,2,FALSE),VLOOKUP(G3248,'Pontuação 3.0'!E$2:F$11,2,FALSE),VLOOKUP(K3248,'Pontuação 3.0'!K$2:L$11,2,FALSE),VLOOKUP(L3248,'Pontuação 3.0'!M$2:N$13,2,FALSE)),0)</f>
        <v>1941</v>
      </c>
      <c r="AD3248" s="14">
        <f t="shared" si="1"/>
        <v>194</v>
      </c>
      <c r="AE3248" s="14" t="str">
        <f t="array" ref="AE3248">IFERROR(INDEX('Pontuação 3.0'!G$13:G$191, MATCH(AD3248, 'Pontuação 3.0'!F$13:F$191, 0)), "Faixa Indefinida")</f>
        <v>C</v>
      </c>
      <c r="AF3248" s="14">
        <f t="shared" si="2"/>
        <v>0</v>
      </c>
      <c r="AG3248" s="14">
        <f t="shared" si="3"/>
        <v>0</v>
      </c>
      <c r="AH3248" s="14">
        <f t="shared" si="4"/>
        <v>1</v>
      </c>
      <c r="AI3248" s="14">
        <f t="shared" si="5"/>
        <v>0</v>
      </c>
      <c r="AJ3248" s="10"/>
    </row>
    <row r="3249" ht="15.75" customHeight="1">
      <c r="A3249" s="9">
        <v>45697.0</v>
      </c>
      <c r="B3249" s="10" t="s">
        <v>107</v>
      </c>
      <c r="C3249" s="10" t="s">
        <v>7365</v>
      </c>
      <c r="D3249" s="11">
        <v>8.5982074145E10</v>
      </c>
      <c r="E3249" s="10" t="s">
        <v>8586</v>
      </c>
      <c r="F3249" s="10" t="s">
        <v>8596</v>
      </c>
      <c r="G3249" s="10" t="s">
        <v>8588</v>
      </c>
      <c r="H3249" s="10" t="s">
        <v>8598</v>
      </c>
      <c r="I3249" s="10" t="s">
        <v>8614</v>
      </c>
      <c r="J3249" s="10" t="s">
        <v>8591</v>
      </c>
      <c r="K3249" s="10" t="s">
        <v>8590</v>
      </c>
      <c r="L3249" s="10" t="s">
        <v>8592</v>
      </c>
      <c r="M3249" s="10" t="s">
        <v>8611</v>
      </c>
      <c r="N3249" s="12" t="s">
        <v>11</v>
      </c>
      <c r="O3249" s="12" t="s">
        <v>13</v>
      </c>
      <c r="P3249" s="12" t="s">
        <v>80</v>
      </c>
      <c r="Q3249" s="12" t="s">
        <v>45</v>
      </c>
      <c r="R3249" s="12" t="s">
        <v>14</v>
      </c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3">
        <f>ROUNDUP(SUM(VLOOKUP(F3249,'Pontuação 3.0'!A$2:B$11,2,FALSE),VLOOKUP(E3249,'Pontuação 3.0'!C$2:D$11,2,FALSE),VLOOKUP(H3249,'Pontuação 3.0'!I$2:J$11,2,FALSE),VLOOKUP(J3249,'Pontuação 3.0'!G$2:H$11,2,FALSE),VLOOKUP(G3249,'Pontuação 3.0'!E$2:F$11,2,FALSE),VLOOKUP(K3249,'Pontuação 3.0'!K$2:L$11,2,FALSE),VLOOKUP(L3249,'Pontuação 3.0'!M$2:N$13,2,FALSE)),0)</f>
        <v>2141</v>
      </c>
      <c r="AD3249" s="14">
        <f t="shared" si="1"/>
        <v>214</v>
      </c>
      <c r="AE3249" s="14" t="str">
        <f t="array" ref="AE3249">IFERROR(INDEX('Pontuação 3.0'!G$13:G$191, MATCH(AD3249, 'Pontuação 3.0'!F$13:F$191, 0)), "Faixa Indefinida")</f>
        <v>B</v>
      </c>
      <c r="AF3249" s="14">
        <f t="shared" si="2"/>
        <v>0</v>
      </c>
      <c r="AG3249" s="14">
        <f t="shared" si="3"/>
        <v>1</v>
      </c>
      <c r="AH3249" s="14">
        <f t="shared" si="4"/>
        <v>0</v>
      </c>
      <c r="AI3249" s="14">
        <f t="shared" si="5"/>
        <v>0</v>
      </c>
      <c r="AJ3249" s="10"/>
    </row>
    <row r="3250" ht="15.75" customHeight="1">
      <c r="A3250" s="9">
        <v>45697.0</v>
      </c>
      <c r="B3250" s="10" t="s">
        <v>7366</v>
      </c>
      <c r="C3250" s="10" t="s">
        <v>7367</v>
      </c>
      <c r="D3250" s="11">
        <v>9.87801223E8</v>
      </c>
      <c r="E3250" s="10" t="s">
        <v>8622</v>
      </c>
      <c r="F3250" s="10" t="s">
        <v>8631</v>
      </c>
      <c r="G3250" s="10" t="s">
        <v>8597</v>
      </c>
      <c r="H3250" s="10" t="s">
        <v>8626</v>
      </c>
      <c r="I3250" s="10" t="s">
        <v>8590</v>
      </c>
      <c r="J3250" s="10" t="s">
        <v>8599</v>
      </c>
      <c r="K3250" s="10" t="s">
        <v>8590</v>
      </c>
      <c r="L3250" s="10" t="s">
        <v>8607</v>
      </c>
      <c r="M3250" s="10" t="s">
        <v>8621</v>
      </c>
      <c r="N3250" s="12" t="s">
        <v>11</v>
      </c>
      <c r="O3250" s="12" t="s">
        <v>13</v>
      </c>
      <c r="P3250" s="12" t="s">
        <v>19</v>
      </c>
      <c r="Q3250" s="12" t="s">
        <v>15</v>
      </c>
      <c r="R3250" s="12" t="s">
        <v>14</v>
      </c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3">
        <f>ROUNDUP(SUM(VLOOKUP(F3250,'Pontuação 3.0'!A$2:B$11,2,FALSE),VLOOKUP(E3250,'Pontuação 3.0'!C$2:D$11,2,FALSE),VLOOKUP(H3250,'Pontuação 3.0'!I$2:J$11,2,FALSE),VLOOKUP(J3250,'Pontuação 3.0'!G$2:H$11,2,FALSE),VLOOKUP(G3250,'Pontuação 3.0'!E$2:F$11,2,FALSE),VLOOKUP(K3250,'Pontuação 3.0'!K$2:L$11,2,FALSE),VLOOKUP(L3250,'Pontuação 3.0'!M$2:N$13,2,FALSE)),0)</f>
        <v>1792</v>
      </c>
      <c r="AD3250" s="14">
        <f t="shared" si="1"/>
        <v>179</v>
      </c>
      <c r="AE3250" s="14" t="str">
        <f t="array" ref="AE3250">IFERROR(INDEX('Pontuação 3.0'!G$13:G$191, MATCH(AD3250, 'Pontuação 3.0'!F$13:F$191, 0)), "Faixa Indefinida")</f>
        <v>D</v>
      </c>
      <c r="AF3250" s="14">
        <f t="shared" si="2"/>
        <v>0</v>
      </c>
      <c r="AG3250" s="14">
        <f t="shared" si="3"/>
        <v>0</v>
      </c>
      <c r="AH3250" s="14">
        <f t="shared" si="4"/>
        <v>0</v>
      </c>
      <c r="AI3250" s="14">
        <f t="shared" si="5"/>
        <v>1</v>
      </c>
      <c r="AJ3250" s="10"/>
    </row>
    <row r="3251" ht="15.75" customHeight="1">
      <c r="A3251" s="9">
        <v>45697.0</v>
      </c>
      <c r="B3251" s="10" t="s">
        <v>7370</v>
      </c>
      <c r="C3251" s="10" t="s">
        <v>7371</v>
      </c>
      <c r="D3251" s="10" t="s">
        <v>7372</v>
      </c>
      <c r="E3251" s="10" t="s">
        <v>8586</v>
      </c>
      <c r="F3251" s="10" t="s">
        <v>8596</v>
      </c>
      <c r="G3251" s="10" t="s">
        <v>8628</v>
      </c>
      <c r="H3251" s="10" t="s">
        <v>8626</v>
      </c>
      <c r="I3251" s="10" t="s">
        <v>8614</v>
      </c>
      <c r="J3251" s="10" t="s">
        <v>8599</v>
      </c>
      <c r="K3251" s="10" t="s">
        <v>8590</v>
      </c>
      <c r="L3251" s="10" t="s">
        <v>8615</v>
      </c>
      <c r="M3251" s="10" t="s">
        <v>8593</v>
      </c>
      <c r="N3251" s="12" t="s">
        <v>11</v>
      </c>
      <c r="O3251" s="12" t="s">
        <v>13</v>
      </c>
      <c r="P3251" s="12" t="s">
        <v>1337</v>
      </c>
      <c r="Q3251" s="12" t="s">
        <v>1338</v>
      </c>
      <c r="R3251" s="12" t="s">
        <v>14</v>
      </c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3">
        <f>ROUNDUP(SUM(VLOOKUP(F3251,'Pontuação 3.0'!A$2:B$11,2,FALSE),VLOOKUP(E3251,'Pontuação 3.0'!C$2:D$11,2,FALSE),VLOOKUP(H3251,'Pontuação 3.0'!I$2:J$11,2,FALSE),VLOOKUP(J3251,'Pontuação 3.0'!G$2:H$11,2,FALSE),VLOOKUP(G3251,'Pontuação 3.0'!E$2:F$11,2,FALSE),VLOOKUP(K3251,'Pontuação 3.0'!K$2:L$11,2,FALSE),VLOOKUP(L3251,'Pontuação 3.0'!M$2:N$13,2,FALSE)),0)</f>
        <v>1777</v>
      </c>
      <c r="AD3251" s="14">
        <f t="shared" si="1"/>
        <v>178</v>
      </c>
      <c r="AE3251" s="14" t="str">
        <f t="array" ref="AE3251">IFERROR(INDEX('Pontuação 3.0'!G$13:G$191, MATCH(AD3251, 'Pontuação 3.0'!F$13:F$191, 0)), "Faixa Indefinida")</f>
        <v>D</v>
      </c>
      <c r="AF3251" s="14">
        <f t="shared" si="2"/>
        <v>0</v>
      </c>
      <c r="AG3251" s="14">
        <f t="shared" si="3"/>
        <v>0</v>
      </c>
      <c r="AH3251" s="14">
        <f t="shared" si="4"/>
        <v>0</v>
      </c>
      <c r="AI3251" s="14">
        <f t="shared" si="5"/>
        <v>1</v>
      </c>
      <c r="AJ3251" s="10"/>
    </row>
    <row r="3252" ht="15.75" customHeight="1">
      <c r="A3252" s="9">
        <v>45697.0</v>
      </c>
      <c r="B3252" s="10" t="s">
        <v>7373</v>
      </c>
      <c r="C3252" s="10" t="s">
        <v>7374</v>
      </c>
      <c r="D3252" s="10" t="s">
        <v>7375</v>
      </c>
      <c r="E3252" s="10" t="s">
        <v>8586</v>
      </c>
      <c r="F3252" s="10" t="s">
        <v>8596</v>
      </c>
      <c r="G3252" s="10" t="s">
        <v>8628</v>
      </c>
      <c r="H3252" s="10" t="s">
        <v>8626</v>
      </c>
      <c r="I3252" s="10" t="s">
        <v>8590</v>
      </c>
      <c r="J3252" s="10" t="s">
        <v>8599</v>
      </c>
      <c r="K3252" s="10" t="s">
        <v>8590</v>
      </c>
      <c r="L3252" s="10" t="s">
        <v>8592</v>
      </c>
      <c r="M3252" s="10" t="s">
        <v>8593</v>
      </c>
      <c r="N3252" s="12" t="s">
        <v>11</v>
      </c>
      <c r="O3252" s="12" t="s">
        <v>13</v>
      </c>
      <c r="P3252" s="12" t="s">
        <v>22</v>
      </c>
      <c r="Q3252" s="12" t="s">
        <v>45</v>
      </c>
      <c r="R3252" s="12" t="s">
        <v>14</v>
      </c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3">
        <f>ROUNDUP(SUM(VLOOKUP(F3252,'Pontuação 3.0'!A$2:B$11,2,FALSE),VLOOKUP(E3252,'Pontuação 3.0'!C$2:D$11,2,FALSE),VLOOKUP(H3252,'Pontuação 3.0'!I$2:J$11,2,FALSE),VLOOKUP(J3252,'Pontuação 3.0'!G$2:H$11,2,FALSE),VLOOKUP(G3252,'Pontuação 3.0'!E$2:F$11,2,FALSE),VLOOKUP(K3252,'Pontuação 3.0'!K$2:L$11,2,FALSE),VLOOKUP(L3252,'Pontuação 3.0'!M$2:N$13,2,FALSE)),0)</f>
        <v>1691</v>
      </c>
      <c r="AD3252" s="14">
        <f t="shared" si="1"/>
        <v>169</v>
      </c>
      <c r="AE3252" s="14" t="str">
        <f t="array" ref="AE3252">IFERROR(INDEX('Pontuação 3.0'!G$13:G$191, MATCH(AD3252, 'Pontuação 3.0'!F$13:F$191, 0)), "Faixa Indefinida")</f>
        <v>D</v>
      </c>
      <c r="AF3252" s="14">
        <f t="shared" si="2"/>
        <v>0</v>
      </c>
      <c r="AG3252" s="14">
        <f t="shared" si="3"/>
        <v>0</v>
      </c>
      <c r="AH3252" s="14">
        <f t="shared" si="4"/>
        <v>0</v>
      </c>
      <c r="AI3252" s="14">
        <f t="shared" si="5"/>
        <v>1</v>
      </c>
      <c r="AJ3252" s="10"/>
    </row>
    <row r="3253" ht="15.75" customHeight="1">
      <c r="A3253" s="9">
        <v>45697.0</v>
      </c>
      <c r="B3253" s="10" t="s">
        <v>7378</v>
      </c>
      <c r="C3253" s="10" t="s">
        <v>7379</v>
      </c>
      <c r="D3253" s="11">
        <v>7.3981480411E10</v>
      </c>
      <c r="E3253" s="10" t="s">
        <v>8586</v>
      </c>
      <c r="F3253" s="10" t="s">
        <v>8587</v>
      </c>
      <c r="G3253" s="10" t="s">
        <v>8597</v>
      </c>
      <c r="H3253" s="10" t="s">
        <v>8598</v>
      </c>
      <c r="I3253" s="10" t="s">
        <v>8590</v>
      </c>
      <c r="J3253" s="10" t="s">
        <v>8599</v>
      </c>
      <c r="K3253" s="10" t="s">
        <v>8606</v>
      </c>
      <c r="L3253" s="10" t="s">
        <v>8592</v>
      </c>
      <c r="M3253" s="10" t="s">
        <v>8621</v>
      </c>
      <c r="N3253" s="12" t="s">
        <v>11</v>
      </c>
      <c r="O3253" s="12" t="s">
        <v>13</v>
      </c>
      <c r="P3253" s="12" t="s">
        <v>77</v>
      </c>
      <c r="Q3253" s="12" t="s">
        <v>45</v>
      </c>
      <c r="R3253" s="12" t="s">
        <v>23</v>
      </c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3">
        <f>ROUNDUP(SUM(VLOOKUP(F3253,'Pontuação 3.0'!A$2:B$11,2,FALSE),VLOOKUP(E3253,'Pontuação 3.0'!C$2:D$11,2,FALSE),VLOOKUP(H3253,'Pontuação 3.0'!I$2:J$11,2,FALSE),VLOOKUP(J3253,'Pontuação 3.0'!G$2:H$11,2,FALSE),VLOOKUP(G3253,'Pontuação 3.0'!E$2:F$11,2,FALSE),VLOOKUP(K3253,'Pontuação 3.0'!K$2:L$11,2,FALSE),VLOOKUP(L3253,'Pontuação 3.0'!M$2:N$13,2,FALSE)),0)</f>
        <v>2276</v>
      </c>
      <c r="AD3253" s="14">
        <f t="shared" si="1"/>
        <v>228</v>
      </c>
      <c r="AE3253" s="14" t="str">
        <f t="array" ref="AE3253">IFERROR(INDEX('Pontuação 3.0'!G$13:G$191, MATCH(AD3253, 'Pontuação 3.0'!F$13:F$191, 0)), "Faixa Indefinida")</f>
        <v>B</v>
      </c>
      <c r="AF3253" s="14">
        <f t="shared" si="2"/>
        <v>0</v>
      </c>
      <c r="AG3253" s="14">
        <f t="shared" si="3"/>
        <v>1</v>
      </c>
      <c r="AH3253" s="14">
        <f t="shared" si="4"/>
        <v>0</v>
      </c>
      <c r="AI3253" s="14">
        <f t="shared" si="5"/>
        <v>0</v>
      </c>
      <c r="AJ3253" s="10"/>
    </row>
    <row r="3254" ht="15.75" customHeight="1">
      <c r="A3254" s="9">
        <v>45697.0</v>
      </c>
      <c r="B3254" s="10" t="s">
        <v>7382</v>
      </c>
      <c r="C3254" s="10" t="s">
        <v>7383</v>
      </c>
      <c r="D3254" s="11">
        <v>2.1964639118E10</v>
      </c>
      <c r="E3254" s="10" t="s">
        <v>8586</v>
      </c>
      <c r="F3254" s="10" t="s">
        <v>8587</v>
      </c>
      <c r="G3254" s="10" t="s">
        <v>8588</v>
      </c>
      <c r="H3254" s="10" t="s">
        <v>8589</v>
      </c>
      <c r="I3254" s="10" t="s">
        <v>8590</v>
      </c>
      <c r="J3254" s="10" t="s">
        <v>8599</v>
      </c>
      <c r="K3254" s="10" t="s">
        <v>8590</v>
      </c>
      <c r="L3254" s="10" t="s">
        <v>8592</v>
      </c>
      <c r="M3254" s="10" t="s">
        <v>8601</v>
      </c>
      <c r="N3254" s="12" t="s">
        <v>11</v>
      </c>
      <c r="O3254" s="12" t="s">
        <v>13</v>
      </c>
      <c r="P3254" s="12" t="s">
        <v>12</v>
      </c>
      <c r="Q3254" s="12" t="s">
        <v>15</v>
      </c>
      <c r="R3254" s="12" t="s">
        <v>14</v>
      </c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3">
        <f>ROUNDUP(SUM(VLOOKUP(F3254,'Pontuação 3.0'!A$2:B$11,2,FALSE),VLOOKUP(E3254,'Pontuação 3.0'!C$2:D$11,2,FALSE),VLOOKUP(H3254,'Pontuação 3.0'!I$2:J$11,2,FALSE),VLOOKUP(J3254,'Pontuação 3.0'!G$2:H$11,2,FALSE),VLOOKUP(G3254,'Pontuação 3.0'!E$2:F$11,2,FALSE),VLOOKUP(K3254,'Pontuação 3.0'!K$2:L$11,2,FALSE),VLOOKUP(L3254,'Pontuação 3.0'!M$2:N$13,2,FALSE)),0)</f>
        <v>2209</v>
      </c>
      <c r="AD3254" s="14">
        <f t="shared" si="1"/>
        <v>221</v>
      </c>
      <c r="AE3254" s="14" t="str">
        <f t="array" ref="AE3254">IFERROR(INDEX('Pontuação 3.0'!G$13:G$191, MATCH(AD3254, 'Pontuação 3.0'!F$13:F$191, 0)), "Faixa Indefinida")</f>
        <v>B</v>
      </c>
      <c r="AF3254" s="14">
        <f t="shared" si="2"/>
        <v>0</v>
      </c>
      <c r="AG3254" s="14">
        <f t="shared" si="3"/>
        <v>1</v>
      </c>
      <c r="AH3254" s="14">
        <f t="shared" si="4"/>
        <v>0</v>
      </c>
      <c r="AI3254" s="14">
        <f t="shared" si="5"/>
        <v>0</v>
      </c>
      <c r="AJ3254" s="10"/>
    </row>
    <row r="3255" ht="15.75" customHeight="1">
      <c r="A3255" s="9">
        <v>45697.0</v>
      </c>
      <c r="B3255" s="10" t="s">
        <v>7388</v>
      </c>
      <c r="C3255" s="10" t="s">
        <v>7389</v>
      </c>
      <c r="D3255" s="11">
        <v>1.197584223E10</v>
      </c>
      <c r="E3255" s="10" t="s">
        <v>8622</v>
      </c>
      <c r="F3255" s="10" t="s">
        <v>8587</v>
      </c>
      <c r="G3255" s="10" t="s">
        <v>8588</v>
      </c>
      <c r="H3255" s="10" t="s">
        <v>8589</v>
      </c>
      <c r="I3255" s="10" t="s">
        <v>8614</v>
      </c>
      <c r="J3255" s="10" t="s">
        <v>8599</v>
      </c>
      <c r="K3255" s="10" t="s">
        <v>8590</v>
      </c>
      <c r="L3255" s="10" t="s">
        <v>8615</v>
      </c>
      <c r="M3255" s="10" t="s">
        <v>8593</v>
      </c>
      <c r="N3255" s="12" t="s">
        <v>11</v>
      </c>
      <c r="O3255" s="12" t="s">
        <v>13</v>
      </c>
      <c r="P3255" s="12" t="s">
        <v>19</v>
      </c>
      <c r="Q3255" s="12" t="s">
        <v>49</v>
      </c>
      <c r="R3255" s="12" t="s">
        <v>23</v>
      </c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3">
        <f>ROUNDUP(SUM(VLOOKUP(F3255,'Pontuação 3.0'!A$2:B$11,2,FALSE),VLOOKUP(E3255,'Pontuação 3.0'!C$2:D$11,2,FALSE),VLOOKUP(H3255,'Pontuação 3.0'!I$2:J$11,2,FALSE),VLOOKUP(J3255,'Pontuação 3.0'!G$2:H$11,2,FALSE),VLOOKUP(G3255,'Pontuação 3.0'!E$2:F$11,2,FALSE),VLOOKUP(K3255,'Pontuação 3.0'!K$2:L$11,2,FALSE),VLOOKUP(L3255,'Pontuação 3.0'!M$2:N$13,2,FALSE)),0)</f>
        <v>2265</v>
      </c>
      <c r="AD3255" s="14">
        <f t="shared" si="1"/>
        <v>227</v>
      </c>
      <c r="AE3255" s="14" t="str">
        <f t="array" ref="AE3255">IFERROR(INDEX('Pontuação 3.0'!G$13:G$191, MATCH(AD3255, 'Pontuação 3.0'!F$13:F$191, 0)), "Faixa Indefinida")</f>
        <v>B</v>
      </c>
      <c r="AF3255" s="14">
        <f t="shared" si="2"/>
        <v>0</v>
      </c>
      <c r="AG3255" s="14">
        <f t="shared" si="3"/>
        <v>1</v>
      </c>
      <c r="AH3255" s="14">
        <f t="shared" si="4"/>
        <v>0</v>
      </c>
      <c r="AI3255" s="14">
        <f t="shared" si="5"/>
        <v>0</v>
      </c>
      <c r="AJ3255" s="10"/>
    </row>
    <row r="3256" ht="15.75" customHeight="1">
      <c r="A3256" s="9">
        <v>45697.0</v>
      </c>
      <c r="B3256" s="10" t="s">
        <v>7384</v>
      </c>
      <c r="C3256" s="10" t="s">
        <v>7385</v>
      </c>
      <c r="D3256" s="11">
        <v>2.2999696775E10</v>
      </c>
      <c r="E3256" s="10" t="s">
        <v>8586</v>
      </c>
      <c r="F3256" s="10" t="s">
        <v>8587</v>
      </c>
      <c r="G3256" s="10" t="s">
        <v>8597</v>
      </c>
      <c r="H3256" s="10" t="s">
        <v>8589</v>
      </c>
      <c r="I3256" s="10" t="s">
        <v>8614</v>
      </c>
      <c r="J3256" s="10" t="s">
        <v>8599</v>
      </c>
      <c r="K3256" s="10" t="s">
        <v>8590</v>
      </c>
      <c r="L3256" s="10" t="s">
        <v>8600</v>
      </c>
      <c r="M3256" s="10" t="s">
        <v>8601</v>
      </c>
      <c r="N3256" s="12" t="s">
        <v>11</v>
      </c>
      <c r="O3256" s="12" t="s">
        <v>13</v>
      </c>
      <c r="P3256" s="12" t="s">
        <v>22</v>
      </c>
      <c r="Q3256" s="12" t="s">
        <v>6578</v>
      </c>
      <c r="R3256" s="12" t="s">
        <v>23</v>
      </c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3">
        <f>ROUNDUP(SUM(VLOOKUP(F3256,'Pontuação 3.0'!A$2:B$11,2,FALSE),VLOOKUP(E3256,'Pontuação 3.0'!C$2:D$11,2,FALSE),VLOOKUP(H3256,'Pontuação 3.0'!I$2:J$11,2,FALSE),VLOOKUP(J3256,'Pontuação 3.0'!G$2:H$11,2,FALSE),VLOOKUP(G3256,'Pontuação 3.0'!E$2:F$11,2,FALSE),VLOOKUP(K3256,'Pontuação 3.0'!K$2:L$11,2,FALSE),VLOOKUP(L3256,'Pontuação 3.0'!M$2:N$13,2,FALSE)),0)</f>
        <v>2296</v>
      </c>
      <c r="AD3256" s="14">
        <f t="shared" si="1"/>
        <v>230</v>
      </c>
      <c r="AE3256" s="14" t="str">
        <f t="array" ref="AE3256">IFERROR(INDEX('Pontuação 3.0'!G$13:G$191, MATCH(AD3256, 'Pontuação 3.0'!F$13:F$191, 0)), "Faixa Indefinida")</f>
        <v>B</v>
      </c>
      <c r="AF3256" s="14">
        <f t="shared" si="2"/>
        <v>0</v>
      </c>
      <c r="AG3256" s="14">
        <f t="shared" si="3"/>
        <v>1</v>
      </c>
      <c r="AH3256" s="14">
        <f t="shared" si="4"/>
        <v>0</v>
      </c>
      <c r="AI3256" s="14">
        <f t="shared" si="5"/>
        <v>0</v>
      </c>
      <c r="AJ3256" s="10"/>
    </row>
    <row r="3257" ht="15.75" customHeight="1">
      <c r="A3257" s="9">
        <v>45697.0</v>
      </c>
      <c r="B3257" s="10" t="s">
        <v>7390</v>
      </c>
      <c r="C3257" s="10" t="s">
        <v>7391</v>
      </c>
      <c r="D3257" s="10" t="s">
        <v>7392</v>
      </c>
      <c r="E3257" s="10" t="s">
        <v>8586</v>
      </c>
      <c r="F3257" s="10" t="s">
        <v>8596</v>
      </c>
      <c r="G3257" s="10" t="s">
        <v>8620</v>
      </c>
      <c r="H3257" s="10" t="s">
        <v>8598</v>
      </c>
      <c r="I3257" s="10" t="s">
        <v>8590</v>
      </c>
      <c r="J3257" s="10" t="s">
        <v>8599</v>
      </c>
      <c r="K3257" s="10" t="s">
        <v>8590</v>
      </c>
      <c r="L3257" s="10" t="s">
        <v>8592</v>
      </c>
      <c r="M3257" s="10" t="s">
        <v>8621</v>
      </c>
      <c r="N3257" s="12" t="s">
        <v>11</v>
      </c>
      <c r="O3257" s="12" t="s">
        <v>13</v>
      </c>
      <c r="P3257" s="12" t="s">
        <v>68</v>
      </c>
      <c r="Q3257" s="12" t="s">
        <v>45</v>
      </c>
      <c r="R3257" s="12" t="s">
        <v>14</v>
      </c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3">
        <f>ROUNDUP(SUM(VLOOKUP(F3257,'Pontuação 3.0'!A$2:B$11,2,FALSE),VLOOKUP(E3257,'Pontuação 3.0'!C$2:D$11,2,FALSE),VLOOKUP(H3257,'Pontuação 3.0'!I$2:J$11,2,FALSE),VLOOKUP(J3257,'Pontuação 3.0'!G$2:H$11,2,FALSE),VLOOKUP(G3257,'Pontuação 3.0'!E$2:F$11,2,FALSE),VLOOKUP(K3257,'Pontuação 3.0'!K$2:L$11,2,FALSE),VLOOKUP(L3257,'Pontuação 3.0'!M$2:N$13,2,FALSE)),0)</f>
        <v>1849</v>
      </c>
      <c r="AD3257" s="14">
        <f t="shared" si="1"/>
        <v>185</v>
      </c>
      <c r="AE3257" s="14" t="str">
        <f t="array" ref="AE3257">IFERROR(INDEX('Pontuação 3.0'!G$13:G$191, MATCH(AD3257, 'Pontuação 3.0'!F$13:F$191, 0)), "Faixa Indefinida")</f>
        <v>D</v>
      </c>
      <c r="AF3257" s="14">
        <f t="shared" si="2"/>
        <v>0</v>
      </c>
      <c r="AG3257" s="14">
        <f t="shared" si="3"/>
        <v>0</v>
      </c>
      <c r="AH3257" s="14">
        <f t="shared" si="4"/>
        <v>0</v>
      </c>
      <c r="AI3257" s="14">
        <f t="shared" si="5"/>
        <v>1</v>
      </c>
      <c r="AJ3257" s="10"/>
    </row>
    <row r="3258" ht="15.75" customHeight="1">
      <c r="A3258" s="9">
        <v>45697.0</v>
      </c>
      <c r="B3258" s="10" t="s">
        <v>7393</v>
      </c>
      <c r="C3258" s="10" t="s">
        <v>7394</v>
      </c>
      <c r="D3258" s="11">
        <v>7.3999071492E10</v>
      </c>
      <c r="E3258" s="10" t="s">
        <v>8622</v>
      </c>
      <c r="F3258" s="10" t="s">
        <v>8587</v>
      </c>
      <c r="G3258" s="10" t="s">
        <v>8588</v>
      </c>
      <c r="H3258" s="10" t="s">
        <v>8605</v>
      </c>
      <c r="I3258" s="10" t="s">
        <v>8614</v>
      </c>
      <c r="J3258" s="10" t="s">
        <v>8599</v>
      </c>
      <c r="K3258" s="10" t="s">
        <v>8606</v>
      </c>
      <c r="L3258" s="10" t="s">
        <v>8615</v>
      </c>
      <c r="M3258" s="10" t="s">
        <v>8601</v>
      </c>
      <c r="N3258" s="12" t="s">
        <v>11</v>
      </c>
      <c r="O3258" s="12" t="s">
        <v>13</v>
      </c>
      <c r="P3258" s="12" t="s">
        <v>22</v>
      </c>
      <c r="Q3258" s="12" t="s">
        <v>31</v>
      </c>
      <c r="R3258" s="12" t="s">
        <v>14</v>
      </c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3">
        <f>ROUNDUP(SUM(VLOOKUP(F3258,'Pontuação 3.0'!A$2:B$11,2,FALSE),VLOOKUP(E3258,'Pontuação 3.0'!C$2:D$11,2,FALSE),VLOOKUP(H3258,'Pontuação 3.0'!I$2:J$11,2,FALSE),VLOOKUP(J3258,'Pontuação 3.0'!G$2:H$11,2,FALSE),VLOOKUP(G3258,'Pontuação 3.0'!E$2:F$11,2,FALSE),VLOOKUP(K3258,'Pontuação 3.0'!K$2:L$11,2,FALSE),VLOOKUP(L3258,'Pontuação 3.0'!M$2:N$13,2,FALSE)),0)</f>
        <v>2375</v>
      </c>
      <c r="AD3258" s="14">
        <f t="shared" si="1"/>
        <v>238</v>
      </c>
      <c r="AE3258" s="14" t="str">
        <f t="array" ref="AE3258">IFERROR(INDEX('Pontuação 3.0'!G$13:G$191, MATCH(AD3258, 'Pontuação 3.0'!F$13:F$191, 0)), "Faixa Indefinida")</f>
        <v>A</v>
      </c>
      <c r="AF3258" s="14">
        <f t="shared" si="2"/>
        <v>1</v>
      </c>
      <c r="AG3258" s="14">
        <f t="shared" si="3"/>
        <v>0</v>
      </c>
      <c r="AH3258" s="14">
        <f t="shared" si="4"/>
        <v>0</v>
      </c>
      <c r="AI3258" s="14">
        <f t="shared" si="5"/>
        <v>0</v>
      </c>
      <c r="AJ3258" s="10"/>
    </row>
    <row r="3259" ht="15.75" customHeight="1">
      <c r="A3259" s="9">
        <v>45697.0</v>
      </c>
      <c r="B3259" s="10" t="s">
        <v>7395</v>
      </c>
      <c r="C3259" s="10" t="s">
        <v>7396</v>
      </c>
      <c r="D3259" s="11">
        <v>8.1983525542E10</v>
      </c>
      <c r="E3259" s="10" t="s">
        <v>8586</v>
      </c>
      <c r="F3259" s="10" t="s">
        <v>8596</v>
      </c>
      <c r="G3259" s="10" t="s">
        <v>8620</v>
      </c>
      <c r="H3259" s="10" t="s">
        <v>8589</v>
      </c>
      <c r="I3259" s="10" t="s">
        <v>8590</v>
      </c>
      <c r="J3259" s="10" t="s">
        <v>8599</v>
      </c>
      <c r="K3259" s="10" t="s">
        <v>8590</v>
      </c>
      <c r="L3259" s="10" t="s">
        <v>8615</v>
      </c>
      <c r="M3259" s="10" t="s">
        <v>8593</v>
      </c>
      <c r="N3259" s="12" t="s">
        <v>11</v>
      </c>
      <c r="O3259" s="12" t="s">
        <v>13</v>
      </c>
      <c r="P3259" s="12" t="s">
        <v>48</v>
      </c>
      <c r="Q3259" s="12" t="s">
        <v>49</v>
      </c>
      <c r="R3259" s="12" t="s">
        <v>14</v>
      </c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3">
        <f>ROUNDUP(SUM(VLOOKUP(F3259,'Pontuação 3.0'!A$2:B$11,2,FALSE),VLOOKUP(E3259,'Pontuação 3.0'!C$2:D$11,2,FALSE),VLOOKUP(H3259,'Pontuação 3.0'!I$2:J$11,2,FALSE),VLOOKUP(J3259,'Pontuação 3.0'!G$2:H$11,2,FALSE),VLOOKUP(G3259,'Pontuação 3.0'!E$2:F$11,2,FALSE),VLOOKUP(K3259,'Pontuação 3.0'!K$2:L$11,2,FALSE),VLOOKUP(L3259,'Pontuação 3.0'!M$2:N$13,2,FALSE)),0)</f>
        <v>2022</v>
      </c>
      <c r="AD3259" s="14">
        <f t="shared" si="1"/>
        <v>202</v>
      </c>
      <c r="AE3259" s="14" t="str">
        <f t="array" ref="AE3259">IFERROR(INDEX('Pontuação 3.0'!G$13:G$191, MATCH(AD3259, 'Pontuação 3.0'!F$13:F$191, 0)), "Faixa Indefinida")</f>
        <v>C</v>
      </c>
      <c r="AF3259" s="14">
        <f t="shared" si="2"/>
        <v>0</v>
      </c>
      <c r="AG3259" s="14">
        <f t="shared" si="3"/>
        <v>0</v>
      </c>
      <c r="AH3259" s="14">
        <f t="shared" si="4"/>
        <v>1</v>
      </c>
      <c r="AI3259" s="14">
        <f t="shared" si="5"/>
        <v>0</v>
      </c>
      <c r="AJ3259" s="10"/>
    </row>
    <row r="3260" ht="15.75" customHeight="1">
      <c r="A3260" s="9">
        <v>45697.0</v>
      </c>
      <c r="B3260" s="10" t="s">
        <v>7399</v>
      </c>
      <c r="C3260" s="10" t="s">
        <v>7400</v>
      </c>
      <c r="D3260" s="11">
        <v>5.492511439E9</v>
      </c>
      <c r="E3260" s="10" t="s">
        <v>8586</v>
      </c>
      <c r="F3260" s="10" t="s">
        <v>8596</v>
      </c>
      <c r="G3260" s="10" t="s">
        <v>8628</v>
      </c>
      <c r="H3260" s="10" t="s">
        <v>8626</v>
      </c>
      <c r="I3260" s="10" t="s">
        <v>8590</v>
      </c>
      <c r="J3260" s="10" t="s">
        <v>8591</v>
      </c>
      <c r="K3260" s="10" t="s">
        <v>8606</v>
      </c>
      <c r="L3260" s="10" t="s">
        <v>8592</v>
      </c>
      <c r="M3260" s="10" t="s">
        <v>8601</v>
      </c>
      <c r="N3260" s="12" t="s">
        <v>11</v>
      </c>
      <c r="O3260" s="12" t="s">
        <v>13</v>
      </c>
      <c r="P3260" s="12" t="s">
        <v>48</v>
      </c>
      <c r="Q3260" s="12" t="s">
        <v>49</v>
      </c>
      <c r="R3260" s="12" t="s">
        <v>14</v>
      </c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3">
        <f>ROUNDUP(SUM(VLOOKUP(F3260,'Pontuação 3.0'!A$2:B$11,2,FALSE),VLOOKUP(E3260,'Pontuação 3.0'!C$2:D$11,2,FALSE),VLOOKUP(H3260,'Pontuação 3.0'!I$2:J$11,2,FALSE),VLOOKUP(J3260,'Pontuação 3.0'!G$2:H$11,2,FALSE),VLOOKUP(G3260,'Pontuação 3.0'!E$2:F$11,2,FALSE),VLOOKUP(K3260,'Pontuação 3.0'!K$2:L$11,2,FALSE),VLOOKUP(L3260,'Pontuação 3.0'!M$2:N$13,2,FALSE)),0)</f>
        <v>2104</v>
      </c>
      <c r="AD3260" s="14">
        <f t="shared" si="1"/>
        <v>210</v>
      </c>
      <c r="AE3260" s="14" t="str">
        <f t="array" ref="AE3260">IFERROR(INDEX('Pontuação 3.0'!G$13:G$191, MATCH(AD3260, 'Pontuação 3.0'!F$13:F$191, 0)), "Faixa Indefinida")</f>
        <v>C</v>
      </c>
      <c r="AF3260" s="14">
        <f t="shared" si="2"/>
        <v>0</v>
      </c>
      <c r="AG3260" s="14">
        <f t="shared" si="3"/>
        <v>0</v>
      </c>
      <c r="AH3260" s="14">
        <f t="shared" si="4"/>
        <v>1</v>
      </c>
      <c r="AI3260" s="14">
        <f t="shared" si="5"/>
        <v>0</v>
      </c>
      <c r="AJ3260" s="10"/>
    </row>
    <row r="3261" ht="15.75" customHeight="1">
      <c r="A3261" s="9">
        <v>45697.0</v>
      </c>
      <c r="B3261" s="10" t="s">
        <v>1710</v>
      </c>
      <c r="C3261" s="10" t="s">
        <v>5868</v>
      </c>
      <c r="D3261" s="10" t="s">
        <v>7403</v>
      </c>
      <c r="E3261" s="10" t="s">
        <v>8586</v>
      </c>
      <c r="F3261" s="10" t="s">
        <v>8587</v>
      </c>
      <c r="G3261" s="10" t="s">
        <v>8628</v>
      </c>
      <c r="H3261" s="10" t="s">
        <v>8589</v>
      </c>
      <c r="I3261" s="10" t="s">
        <v>8590</v>
      </c>
      <c r="J3261" s="10" t="s">
        <v>8599</v>
      </c>
      <c r="K3261" s="10" t="s">
        <v>8590</v>
      </c>
      <c r="L3261" s="10" t="s">
        <v>8592</v>
      </c>
      <c r="M3261" s="10" t="s">
        <v>8601</v>
      </c>
      <c r="N3261" s="12" t="s">
        <v>11</v>
      </c>
      <c r="O3261" s="12" t="s">
        <v>13</v>
      </c>
      <c r="P3261" s="12" t="s">
        <v>12</v>
      </c>
      <c r="Q3261" s="12" t="s">
        <v>4391</v>
      </c>
      <c r="R3261" s="12" t="s">
        <v>23</v>
      </c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3">
        <f>ROUNDUP(SUM(VLOOKUP(F3261,'Pontuação 3.0'!A$2:B$11,2,FALSE),VLOOKUP(E3261,'Pontuação 3.0'!C$2:D$11,2,FALSE),VLOOKUP(H3261,'Pontuação 3.0'!I$2:J$11,2,FALSE),VLOOKUP(J3261,'Pontuação 3.0'!G$2:H$11,2,FALSE),VLOOKUP(G3261,'Pontuação 3.0'!E$2:F$11,2,FALSE),VLOOKUP(K3261,'Pontuação 3.0'!K$2:L$11,2,FALSE),VLOOKUP(L3261,'Pontuação 3.0'!M$2:N$13,2,FALSE)),0)</f>
        <v>2059</v>
      </c>
      <c r="AD3261" s="14">
        <f t="shared" si="1"/>
        <v>206</v>
      </c>
      <c r="AE3261" s="14" t="str">
        <f t="array" ref="AE3261">IFERROR(INDEX('Pontuação 3.0'!G$13:G$191, MATCH(AD3261, 'Pontuação 3.0'!F$13:F$191, 0)), "Faixa Indefinida")</f>
        <v>C</v>
      </c>
      <c r="AF3261" s="14">
        <f t="shared" si="2"/>
        <v>0</v>
      </c>
      <c r="AG3261" s="14">
        <f t="shared" si="3"/>
        <v>0</v>
      </c>
      <c r="AH3261" s="14">
        <f t="shared" si="4"/>
        <v>1</v>
      </c>
      <c r="AI3261" s="14">
        <f t="shared" si="5"/>
        <v>0</v>
      </c>
      <c r="AJ3261" s="10"/>
    </row>
    <row r="3262" ht="15.75" customHeight="1">
      <c r="A3262" s="9">
        <v>45697.0</v>
      </c>
      <c r="B3262" s="10" t="s">
        <v>7401</v>
      </c>
      <c r="C3262" s="10" t="s">
        <v>7402</v>
      </c>
      <c r="D3262" s="15" t="s">
        <v>8830</v>
      </c>
      <c r="E3262" s="10" t="s">
        <v>8586</v>
      </c>
      <c r="F3262" s="10" t="s">
        <v>8587</v>
      </c>
      <c r="G3262" s="10" t="s">
        <v>8588</v>
      </c>
      <c r="H3262" s="10" t="s">
        <v>8598</v>
      </c>
      <c r="I3262" s="10" t="s">
        <v>8590</v>
      </c>
      <c r="J3262" s="10" t="s">
        <v>8591</v>
      </c>
      <c r="K3262" s="10" t="s">
        <v>8590</v>
      </c>
      <c r="L3262" s="10" t="s">
        <v>8607</v>
      </c>
      <c r="M3262" s="10" t="s">
        <v>8601</v>
      </c>
      <c r="N3262" s="12" t="s">
        <v>11</v>
      </c>
      <c r="O3262" s="12" t="s">
        <v>13</v>
      </c>
      <c r="P3262" s="12" t="s">
        <v>80</v>
      </c>
      <c r="Q3262" s="12" t="s">
        <v>45</v>
      </c>
      <c r="R3262" s="12" t="s">
        <v>23</v>
      </c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3">
        <f>ROUNDUP(SUM(VLOOKUP(F3262,'Pontuação 3.0'!A$2:B$11,2,FALSE),VLOOKUP(E3262,'Pontuação 3.0'!C$2:D$11,2,FALSE),VLOOKUP(H3262,'Pontuação 3.0'!I$2:J$11,2,FALSE),VLOOKUP(J3262,'Pontuação 3.0'!G$2:H$11,2,FALSE),VLOOKUP(G3262,'Pontuação 3.0'!E$2:F$11,2,FALSE),VLOOKUP(K3262,'Pontuação 3.0'!K$2:L$11,2,FALSE),VLOOKUP(L3262,'Pontuação 3.0'!M$2:N$13,2,FALSE)),0)</f>
        <v>2244</v>
      </c>
      <c r="AD3262" s="14">
        <f t="shared" si="1"/>
        <v>224</v>
      </c>
      <c r="AE3262" s="14" t="str">
        <f t="array" ref="AE3262">IFERROR(INDEX('Pontuação 3.0'!G$13:G$191, MATCH(AD3262, 'Pontuação 3.0'!F$13:F$191, 0)), "Faixa Indefinida")</f>
        <v>B</v>
      </c>
      <c r="AF3262" s="14">
        <f t="shared" si="2"/>
        <v>0</v>
      </c>
      <c r="AG3262" s="14">
        <f t="shared" si="3"/>
        <v>1</v>
      </c>
      <c r="AH3262" s="14">
        <f t="shared" si="4"/>
        <v>0</v>
      </c>
      <c r="AI3262" s="14">
        <f t="shared" si="5"/>
        <v>0</v>
      </c>
      <c r="AJ3262" s="10"/>
    </row>
    <row r="3263" ht="15.75" customHeight="1">
      <c r="A3263" s="9">
        <v>45697.0</v>
      </c>
      <c r="B3263" s="10" t="s">
        <v>7397</v>
      </c>
      <c r="C3263" s="10" t="s">
        <v>7398</v>
      </c>
      <c r="D3263" s="11">
        <v>2.1983884685E10</v>
      </c>
      <c r="E3263" s="10" t="s">
        <v>8586</v>
      </c>
      <c r="F3263" s="10" t="s">
        <v>8587</v>
      </c>
      <c r="G3263" s="10" t="s">
        <v>8588</v>
      </c>
      <c r="H3263" s="10" t="s">
        <v>8598</v>
      </c>
      <c r="I3263" s="10" t="s">
        <v>8614</v>
      </c>
      <c r="J3263" s="10" t="s">
        <v>8591</v>
      </c>
      <c r="K3263" s="10" t="s">
        <v>8590</v>
      </c>
      <c r="L3263" s="10" t="s">
        <v>8615</v>
      </c>
      <c r="M3263" s="10" t="s">
        <v>8611</v>
      </c>
      <c r="N3263" s="12" t="s">
        <v>11</v>
      </c>
      <c r="O3263" s="12" t="s">
        <v>13</v>
      </c>
      <c r="P3263" s="12" t="s">
        <v>39</v>
      </c>
      <c r="Q3263" s="12" t="s">
        <v>15</v>
      </c>
      <c r="R3263" s="12" t="s">
        <v>14</v>
      </c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3">
        <f>ROUNDUP(SUM(VLOOKUP(F3263,'Pontuação 3.0'!A$2:B$11,2,FALSE),VLOOKUP(E3263,'Pontuação 3.0'!C$2:D$11,2,FALSE),VLOOKUP(H3263,'Pontuação 3.0'!I$2:J$11,2,FALSE),VLOOKUP(J3263,'Pontuação 3.0'!G$2:H$11,2,FALSE),VLOOKUP(G3263,'Pontuação 3.0'!E$2:F$11,2,FALSE),VLOOKUP(K3263,'Pontuação 3.0'!K$2:L$11,2,FALSE),VLOOKUP(L3263,'Pontuação 3.0'!M$2:N$13,2,FALSE)),0)</f>
        <v>2360</v>
      </c>
      <c r="AD3263" s="14">
        <f t="shared" si="1"/>
        <v>236</v>
      </c>
      <c r="AE3263" s="14" t="str">
        <f t="array" ref="AE3263">IFERROR(INDEX('Pontuação 3.0'!G$13:G$191, MATCH(AD3263, 'Pontuação 3.0'!F$13:F$191, 0)), "Faixa Indefinida")</f>
        <v>A</v>
      </c>
      <c r="AF3263" s="14">
        <f t="shared" si="2"/>
        <v>1</v>
      </c>
      <c r="AG3263" s="14">
        <f t="shared" si="3"/>
        <v>0</v>
      </c>
      <c r="AH3263" s="14">
        <f t="shared" si="4"/>
        <v>0</v>
      </c>
      <c r="AI3263" s="14">
        <f t="shared" si="5"/>
        <v>0</v>
      </c>
      <c r="AJ3263" s="10"/>
    </row>
    <row r="3264" ht="15.75" customHeight="1">
      <c r="A3264" s="9">
        <v>45697.0</v>
      </c>
      <c r="B3264" s="10" t="s">
        <v>4527</v>
      </c>
      <c r="C3264" s="10" t="s">
        <v>7404</v>
      </c>
      <c r="D3264" s="11">
        <v>1.1978330929E10</v>
      </c>
      <c r="E3264" s="10" t="s">
        <v>8586</v>
      </c>
      <c r="F3264" s="10" t="s">
        <v>8587</v>
      </c>
      <c r="G3264" s="10" t="s">
        <v>8588</v>
      </c>
      <c r="H3264" s="10" t="s">
        <v>8626</v>
      </c>
      <c r="I3264" s="10" t="s">
        <v>8590</v>
      </c>
      <c r="J3264" s="10" t="s">
        <v>8591</v>
      </c>
      <c r="K3264" s="10" t="s">
        <v>8606</v>
      </c>
      <c r="L3264" s="10" t="s">
        <v>8615</v>
      </c>
      <c r="M3264" s="10" t="s">
        <v>8601</v>
      </c>
      <c r="N3264" s="12" t="s">
        <v>11</v>
      </c>
      <c r="O3264" s="12" t="s">
        <v>13</v>
      </c>
      <c r="P3264" s="12" t="s">
        <v>22</v>
      </c>
      <c r="Q3264" s="12" t="s">
        <v>34</v>
      </c>
      <c r="R3264" s="12" t="s">
        <v>14</v>
      </c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3">
        <f>ROUNDUP(SUM(VLOOKUP(F3264,'Pontuação 3.0'!A$2:B$11,2,FALSE),VLOOKUP(E3264,'Pontuação 3.0'!C$2:D$11,2,FALSE),VLOOKUP(H3264,'Pontuação 3.0'!I$2:J$11,2,FALSE),VLOOKUP(J3264,'Pontuação 3.0'!G$2:H$11,2,FALSE),VLOOKUP(G3264,'Pontuação 3.0'!E$2:F$11,2,FALSE),VLOOKUP(K3264,'Pontuação 3.0'!K$2:L$11,2,FALSE),VLOOKUP(L3264,'Pontuação 3.0'!M$2:N$13,2,FALSE)),0)</f>
        <v>2473</v>
      </c>
      <c r="AD3264" s="14">
        <f t="shared" si="1"/>
        <v>247</v>
      </c>
      <c r="AE3264" s="14" t="str">
        <f t="array" ref="AE3264">IFERROR(INDEX('Pontuação 3.0'!G$13:G$191, MATCH(AD3264, 'Pontuação 3.0'!F$13:F$191, 0)), "Faixa Indefinida")</f>
        <v>A</v>
      </c>
      <c r="AF3264" s="14">
        <f t="shared" si="2"/>
        <v>1</v>
      </c>
      <c r="AG3264" s="14">
        <f t="shared" si="3"/>
        <v>0</v>
      </c>
      <c r="AH3264" s="14">
        <f t="shared" si="4"/>
        <v>0</v>
      </c>
      <c r="AI3264" s="14">
        <f t="shared" si="5"/>
        <v>0</v>
      </c>
      <c r="AJ3264" s="10"/>
    </row>
    <row r="3265" ht="15.75" customHeight="1">
      <c r="A3265" s="9">
        <v>45697.0</v>
      </c>
      <c r="B3265" s="10" t="s">
        <v>7405</v>
      </c>
      <c r="C3265" s="10" t="s">
        <v>7406</v>
      </c>
      <c r="D3265" s="11">
        <v>5.1992277156E10</v>
      </c>
      <c r="E3265" s="10" t="s">
        <v>8586</v>
      </c>
      <c r="F3265" s="10" t="s">
        <v>8587</v>
      </c>
      <c r="G3265" s="10" t="s">
        <v>8620</v>
      </c>
      <c r="H3265" s="10" t="s">
        <v>8598</v>
      </c>
      <c r="I3265" s="10" t="s">
        <v>8590</v>
      </c>
      <c r="J3265" s="10" t="s">
        <v>8599</v>
      </c>
      <c r="K3265" s="10" t="s">
        <v>8590</v>
      </c>
      <c r="L3265" s="10" t="s">
        <v>8615</v>
      </c>
      <c r="M3265" s="10" t="s">
        <v>8593</v>
      </c>
      <c r="N3265" s="12" t="s">
        <v>11</v>
      </c>
      <c r="O3265" s="12" t="s">
        <v>13</v>
      </c>
      <c r="P3265" s="12" t="s">
        <v>19</v>
      </c>
      <c r="Q3265" s="12" t="s">
        <v>49</v>
      </c>
      <c r="R3265" s="12" t="s">
        <v>14</v>
      </c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3">
        <f>ROUNDUP(SUM(VLOOKUP(F3265,'Pontuação 3.0'!A$2:B$11,2,FALSE),VLOOKUP(E3265,'Pontuação 3.0'!C$2:D$11,2,FALSE),VLOOKUP(H3265,'Pontuação 3.0'!I$2:J$11,2,FALSE),VLOOKUP(J3265,'Pontuação 3.0'!G$2:H$11,2,FALSE),VLOOKUP(G3265,'Pontuação 3.0'!E$2:F$11,2,FALSE),VLOOKUP(K3265,'Pontuação 3.0'!K$2:L$11,2,FALSE),VLOOKUP(L3265,'Pontuação 3.0'!M$2:N$13,2,FALSE)),0)</f>
        <v>2068</v>
      </c>
      <c r="AD3265" s="14">
        <f t="shared" si="1"/>
        <v>207</v>
      </c>
      <c r="AE3265" s="14" t="str">
        <f t="array" ref="AE3265">IFERROR(INDEX('Pontuação 3.0'!G$13:G$191, MATCH(AD3265, 'Pontuação 3.0'!F$13:F$191, 0)), "Faixa Indefinida")</f>
        <v>C</v>
      </c>
      <c r="AF3265" s="14">
        <f t="shared" si="2"/>
        <v>0</v>
      </c>
      <c r="AG3265" s="14">
        <f t="shared" si="3"/>
        <v>0</v>
      </c>
      <c r="AH3265" s="14">
        <f t="shared" si="4"/>
        <v>1</v>
      </c>
      <c r="AI3265" s="14">
        <f t="shared" si="5"/>
        <v>0</v>
      </c>
      <c r="AJ3265" s="10"/>
    </row>
    <row r="3266" ht="15.75" customHeight="1">
      <c r="A3266" s="9">
        <v>45697.0</v>
      </c>
      <c r="B3266" s="10" t="s">
        <v>7407</v>
      </c>
      <c r="C3266" s="10" t="s">
        <v>7408</v>
      </c>
      <c r="D3266" s="11">
        <v>8.1991596207E10</v>
      </c>
      <c r="E3266" s="10" t="s">
        <v>8586</v>
      </c>
      <c r="F3266" s="10" t="s">
        <v>8587</v>
      </c>
      <c r="G3266" s="10" t="s">
        <v>8623</v>
      </c>
      <c r="H3266" s="10" t="s">
        <v>8626</v>
      </c>
      <c r="I3266" s="10" t="s">
        <v>8590</v>
      </c>
      <c r="J3266" s="10" t="s">
        <v>8599</v>
      </c>
      <c r="K3266" s="10" t="s">
        <v>8606</v>
      </c>
      <c r="L3266" s="10" t="s">
        <v>8592</v>
      </c>
      <c r="M3266" s="10" t="s">
        <v>8621</v>
      </c>
      <c r="N3266" s="12" t="s">
        <v>11</v>
      </c>
      <c r="O3266" s="12" t="s">
        <v>13</v>
      </c>
      <c r="P3266" s="12" t="s">
        <v>22</v>
      </c>
      <c r="Q3266" s="12" t="s">
        <v>1428</v>
      </c>
      <c r="R3266" s="12" t="s">
        <v>14</v>
      </c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3">
        <f>ROUNDUP(SUM(VLOOKUP(F3266,'Pontuação 3.0'!A$2:B$11,2,FALSE),VLOOKUP(E3266,'Pontuação 3.0'!C$2:D$11,2,FALSE),VLOOKUP(H3266,'Pontuação 3.0'!I$2:J$11,2,FALSE),VLOOKUP(J3266,'Pontuação 3.0'!G$2:H$11,2,FALSE),VLOOKUP(G3266,'Pontuação 3.0'!E$2:F$11,2,FALSE),VLOOKUP(K3266,'Pontuação 3.0'!K$2:L$11,2,FALSE),VLOOKUP(L3266,'Pontuação 3.0'!M$2:N$13,2,FALSE)),0)</f>
        <v>2295</v>
      </c>
      <c r="AD3266" s="14">
        <f t="shared" si="1"/>
        <v>230</v>
      </c>
      <c r="AE3266" s="14" t="str">
        <f t="array" ref="AE3266">IFERROR(INDEX('Pontuação 3.0'!G$13:G$191, MATCH(AD3266, 'Pontuação 3.0'!F$13:F$191, 0)), "Faixa Indefinida")</f>
        <v>B</v>
      </c>
      <c r="AF3266" s="14">
        <f t="shared" si="2"/>
        <v>0</v>
      </c>
      <c r="AG3266" s="14">
        <f t="shared" si="3"/>
        <v>1</v>
      </c>
      <c r="AH3266" s="14">
        <f t="shared" si="4"/>
        <v>0</v>
      </c>
      <c r="AI3266" s="14">
        <f t="shared" si="5"/>
        <v>0</v>
      </c>
      <c r="AJ3266" s="10"/>
    </row>
    <row r="3267" ht="15.75" customHeight="1">
      <c r="A3267" s="9">
        <v>45697.0</v>
      </c>
      <c r="B3267" s="10" t="s">
        <v>7409</v>
      </c>
      <c r="C3267" s="10" t="s">
        <v>7410</v>
      </c>
      <c r="D3267" s="11">
        <v>1.1954479062E10</v>
      </c>
      <c r="E3267" s="10" t="s">
        <v>8586</v>
      </c>
      <c r="F3267" s="10" t="s">
        <v>8596</v>
      </c>
      <c r="G3267" s="10" t="s">
        <v>8588</v>
      </c>
      <c r="H3267" s="10" t="s">
        <v>8589</v>
      </c>
      <c r="I3267" s="10" t="s">
        <v>8590</v>
      </c>
      <c r="J3267" s="10" t="s">
        <v>8617</v>
      </c>
      <c r="K3267" s="10" t="s">
        <v>8590</v>
      </c>
      <c r="L3267" s="10" t="s">
        <v>8592</v>
      </c>
      <c r="M3267" s="10" t="s">
        <v>8601</v>
      </c>
      <c r="N3267" s="12" t="s">
        <v>11</v>
      </c>
      <c r="O3267" s="12" t="s">
        <v>13</v>
      </c>
      <c r="P3267" s="12" t="s">
        <v>19</v>
      </c>
      <c r="Q3267" s="12" t="s">
        <v>15</v>
      </c>
      <c r="R3267" s="12" t="s">
        <v>14</v>
      </c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3">
        <f>ROUNDUP(SUM(VLOOKUP(F3267,'Pontuação 3.0'!A$2:B$11,2,FALSE),VLOOKUP(E3267,'Pontuação 3.0'!C$2:D$11,2,FALSE),VLOOKUP(H3267,'Pontuação 3.0'!I$2:J$11,2,FALSE),VLOOKUP(J3267,'Pontuação 3.0'!G$2:H$11,2,FALSE),VLOOKUP(G3267,'Pontuação 3.0'!E$2:F$11,2,FALSE),VLOOKUP(K3267,'Pontuação 3.0'!K$2:L$11,2,FALSE),VLOOKUP(L3267,'Pontuação 3.0'!M$2:N$13,2,FALSE)),0)</f>
        <v>2351</v>
      </c>
      <c r="AD3267" s="14">
        <f t="shared" si="1"/>
        <v>235</v>
      </c>
      <c r="AE3267" s="14" t="str">
        <f t="array" ref="AE3267">IFERROR(INDEX('Pontuação 3.0'!G$13:G$191, MATCH(AD3267, 'Pontuação 3.0'!F$13:F$191, 0)), "Faixa Indefinida")</f>
        <v>B</v>
      </c>
      <c r="AF3267" s="14">
        <f t="shared" si="2"/>
        <v>0</v>
      </c>
      <c r="AG3267" s="14">
        <f t="shared" si="3"/>
        <v>1</v>
      </c>
      <c r="AH3267" s="14">
        <f t="shared" si="4"/>
        <v>0</v>
      </c>
      <c r="AI3267" s="14">
        <f t="shared" si="5"/>
        <v>0</v>
      </c>
      <c r="AJ3267" s="10"/>
    </row>
    <row r="3268" ht="15.75" customHeight="1">
      <c r="A3268" s="9">
        <v>45697.0</v>
      </c>
      <c r="B3268" s="10" t="s">
        <v>7411</v>
      </c>
      <c r="C3268" s="10" t="s">
        <v>7412</v>
      </c>
      <c r="D3268" s="11">
        <v>7.3998476778E10</v>
      </c>
      <c r="E3268" s="10" t="s">
        <v>8622</v>
      </c>
      <c r="F3268" s="10" t="s">
        <v>8631</v>
      </c>
      <c r="G3268" s="10" t="s">
        <v>8597</v>
      </c>
      <c r="H3268" s="10" t="s">
        <v>8626</v>
      </c>
      <c r="I3268" s="10" t="s">
        <v>8590</v>
      </c>
      <c r="J3268" s="10" t="s">
        <v>8599</v>
      </c>
      <c r="K3268" s="10" t="s">
        <v>8590</v>
      </c>
      <c r="L3268" s="10" t="s">
        <v>8600</v>
      </c>
      <c r="M3268" s="10" t="s">
        <v>8611</v>
      </c>
      <c r="N3268" s="12" t="s">
        <v>11</v>
      </c>
      <c r="O3268" s="12" t="s">
        <v>13</v>
      </c>
      <c r="P3268" s="12" t="s">
        <v>418</v>
      </c>
      <c r="Q3268" s="12" t="s">
        <v>15</v>
      </c>
      <c r="R3268" s="12" t="s">
        <v>14</v>
      </c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3">
        <f>ROUNDUP(SUM(VLOOKUP(F3268,'Pontuação 3.0'!A$2:B$11,2,FALSE),VLOOKUP(E3268,'Pontuação 3.0'!C$2:D$11,2,FALSE),VLOOKUP(H3268,'Pontuação 3.0'!I$2:J$11,2,FALSE),VLOOKUP(J3268,'Pontuação 3.0'!G$2:H$11,2,FALSE),VLOOKUP(G3268,'Pontuação 3.0'!E$2:F$11,2,FALSE),VLOOKUP(K3268,'Pontuação 3.0'!K$2:L$11,2,FALSE),VLOOKUP(L3268,'Pontuação 3.0'!M$2:N$13,2,FALSE)),0)</f>
        <v>2016</v>
      </c>
      <c r="AD3268" s="14">
        <f t="shared" si="1"/>
        <v>202</v>
      </c>
      <c r="AE3268" s="14" t="str">
        <f t="array" ref="AE3268">IFERROR(INDEX('Pontuação 3.0'!G$13:G$191, MATCH(AD3268, 'Pontuação 3.0'!F$13:F$191, 0)), "Faixa Indefinida")</f>
        <v>C</v>
      </c>
      <c r="AF3268" s="14">
        <f t="shared" si="2"/>
        <v>0</v>
      </c>
      <c r="AG3268" s="14">
        <f t="shared" si="3"/>
        <v>0</v>
      </c>
      <c r="AH3268" s="14">
        <f t="shared" si="4"/>
        <v>1</v>
      </c>
      <c r="AI3268" s="14">
        <f t="shared" si="5"/>
        <v>0</v>
      </c>
      <c r="AJ3268" s="10"/>
    </row>
    <row r="3269" ht="15.75" customHeight="1">
      <c r="A3269" s="9">
        <v>45697.0</v>
      </c>
      <c r="B3269" s="10" t="s">
        <v>7413</v>
      </c>
      <c r="C3269" s="10" t="s">
        <v>7414</v>
      </c>
      <c r="D3269" s="10" t="s">
        <v>7415</v>
      </c>
      <c r="E3269" s="10" t="s">
        <v>8586</v>
      </c>
      <c r="F3269" s="10" t="s">
        <v>8596</v>
      </c>
      <c r="G3269" s="10" t="s">
        <v>8588</v>
      </c>
      <c r="H3269" s="10" t="s">
        <v>8598</v>
      </c>
      <c r="I3269" s="10" t="s">
        <v>8614</v>
      </c>
      <c r="J3269" s="10" t="s">
        <v>8599</v>
      </c>
      <c r="K3269" s="10" t="s">
        <v>8590</v>
      </c>
      <c r="L3269" s="10" t="s">
        <v>8592</v>
      </c>
      <c r="M3269" s="10" t="s">
        <v>8601</v>
      </c>
      <c r="N3269" s="12" t="s">
        <v>11</v>
      </c>
      <c r="O3269" s="12" t="s">
        <v>13</v>
      </c>
      <c r="P3269" s="12" t="s">
        <v>19</v>
      </c>
      <c r="Q3269" s="12" t="s">
        <v>49</v>
      </c>
      <c r="R3269" s="12" t="s">
        <v>14</v>
      </c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3">
        <f>ROUNDUP(SUM(VLOOKUP(F3269,'Pontuação 3.0'!A$2:B$11,2,FALSE),VLOOKUP(E3269,'Pontuação 3.0'!C$2:D$11,2,FALSE),VLOOKUP(H3269,'Pontuação 3.0'!I$2:J$11,2,FALSE),VLOOKUP(J3269,'Pontuação 3.0'!G$2:H$11,2,FALSE),VLOOKUP(G3269,'Pontuação 3.0'!E$2:F$11,2,FALSE),VLOOKUP(K3269,'Pontuação 3.0'!K$2:L$11,2,FALSE),VLOOKUP(L3269,'Pontuação 3.0'!M$2:N$13,2,FALSE)),0)</f>
        <v>1989</v>
      </c>
      <c r="AD3269" s="14">
        <f t="shared" si="1"/>
        <v>199</v>
      </c>
      <c r="AE3269" s="14" t="str">
        <f t="array" ref="AE3269">IFERROR(INDEX('Pontuação 3.0'!G$13:G$191, MATCH(AD3269, 'Pontuação 3.0'!F$13:F$191, 0)), "Faixa Indefinida")</f>
        <v>C</v>
      </c>
      <c r="AF3269" s="14">
        <f t="shared" si="2"/>
        <v>0</v>
      </c>
      <c r="AG3269" s="14">
        <f t="shared" si="3"/>
        <v>0</v>
      </c>
      <c r="AH3269" s="14">
        <f t="shared" si="4"/>
        <v>1</v>
      </c>
      <c r="AI3269" s="14">
        <f t="shared" si="5"/>
        <v>0</v>
      </c>
      <c r="AJ3269" s="10"/>
    </row>
    <row r="3270" ht="15.75" customHeight="1">
      <c r="A3270" s="9">
        <v>45697.0</v>
      </c>
      <c r="B3270" s="10" t="s">
        <v>266</v>
      </c>
      <c r="C3270" s="10" t="s">
        <v>7416</v>
      </c>
      <c r="D3270" s="11">
        <v>1.3991096054E10</v>
      </c>
      <c r="E3270" s="10" t="s">
        <v>8586</v>
      </c>
      <c r="F3270" s="10" t="s">
        <v>8587</v>
      </c>
      <c r="G3270" s="10" t="s">
        <v>8620</v>
      </c>
      <c r="H3270" s="10" t="s">
        <v>8598</v>
      </c>
      <c r="I3270" s="10" t="s">
        <v>8614</v>
      </c>
      <c r="J3270" s="10" t="s">
        <v>8617</v>
      </c>
      <c r="K3270" s="10" t="s">
        <v>8606</v>
      </c>
      <c r="L3270" s="10" t="s">
        <v>8592</v>
      </c>
      <c r="M3270" s="10" t="s">
        <v>8601</v>
      </c>
      <c r="N3270" s="12" t="s">
        <v>11</v>
      </c>
      <c r="O3270" s="12" t="s">
        <v>13</v>
      </c>
      <c r="P3270" s="12" t="s">
        <v>19</v>
      </c>
      <c r="Q3270" s="12" t="s">
        <v>49</v>
      </c>
      <c r="R3270" s="12" t="s">
        <v>23</v>
      </c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3">
        <f>ROUNDUP(SUM(VLOOKUP(F3270,'Pontuação 3.0'!A$2:B$11,2,FALSE),VLOOKUP(E3270,'Pontuação 3.0'!C$2:D$11,2,FALSE),VLOOKUP(H3270,'Pontuação 3.0'!I$2:J$11,2,FALSE),VLOOKUP(J3270,'Pontuação 3.0'!G$2:H$11,2,FALSE),VLOOKUP(G3270,'Pontuação 3.0'!E$2:F$11,2,FALSE),VLOOKUP(K3270,'Pontuação 3.0'!K$2:L$11,2,FALSE),VLOOKUP(L3270,'Pontuação 3.0'!M$2:N$13,2,FALSE)),0)</f>
        <v>2518</v>
      </c>
      <c r="AD3270" s="14">
        <f t="shared" si="1"/>
        <v>252</v>
      </c>
      <c r="AE3270" s="14" t="str">
        <f t="array" ref="AE3270">IFERROR(INDEX('Pontuação 3.0'!G$13:G$191, MATCH(AD3270, 'Pontuação 3.0'!F$13:F$191, 0)), "Faixa Indefinida")</f>
        <v>A</v>
      </c>
      <c r="AF3270" s="14">
        <f t="shared" si="2"/>
        <v>1</v>
      </c>
      <c r="AG3270" s="14">
        <f t="shared" si="3"/>
        <v>0</v>
      </c>
      <c r="AH3270" s="14">
        <f t="shared" si="4"/>
        <v>0</v>
      </c>
      <c r="AI3270" s="14">
        <f t="shared" si="5"/>
        <v>0</v>
      </c>
      <c r="AJ3270" s="10"/>
    </row>
    <row r="3271" ht="15.75" customHeight="1">
      <c r="A3271" s="9">
        <v>45697.0</v>
      </c>
      <c r="B3271" s="10" t="s">
        <v>7417</v>
      </c>
      <c r="C3271" s="10" t="s">
        <v>7418</v>
      </c>
      <c r="D3271" s="11">
        <v>1.1949505358E10</v>
      </c>
      <c r="E3271" s="10" t="s">
        <v>8586</v>
      </c>
      <c r="F3271" s="10" t="s">
        <v>8631</v>
      </c>
      <c r="G3271" s="10" t="s">
        <v>8628</v>
      </c>
      <c r="H3271" s="10" t="s">
        <v>8626</v>
      </c>
      <c r="I3271" s="10" t="s">
        <v>8590</v>
      </c>
      <c r="J3271" s="10" t="s">
        <v>8624</v>
      </c>
      <c r="K3271" s="10" t="s">
        <v>8606</v>
      </c>
      <c r="L3271" s="10" t="s">
        <v>8592</v>
      </c>
      <c r="M3271" s="10" t="s">
        <v>8593</v>
      </c>
      <c r="N3271" s="12" t="s">
        <v>11</v>
      </c>
      <c r="O3271" s="12" t="s">
        <v>13</v>
      </c>
      <c r="P3271" s="12" t="s">
        <v>39</v>
      </c>
      <c r="Q3271" s="12" t="s">
        <v>15</v>
      </c>
      <c r="R3271" s="12" t="s">
        <v>14</v>
      </c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3">
        <f>ROUNDUP(SUM(VLOOKUP(F3271,'Pontuação 3.0'!A$2:B$11,2,FALSE),VLOOKUP(E3271,'Pontuação 3.0'!C$2:D$11,2,FALSE),VLOOKUP(H3271,'Pontuação 3.0'!I$2:J$11,2,FALSE),VLOOKUP(J3271,'Pontuação 3.0'!G$2:H$11,2,FALSE),VLOOKUP(G3271,'Pontuação 3.0'!E$2:F$11,2,FALSE),VLOOKUP(K3271,'Pontuação 3.0'!K$2:L$11,2,FALSE),VLOOKUP(L3271,'Pontuação 3.0'!M$2:N$13,2,FALSE)),0)</f>
        <v>2093</v>
      </c>
      <c r="AD3271" s="14">
        <f t="shared" si="1"/>
        <v>209</v>
      </c>
      <c r="AE3271" s="14" t="str">
        <f t="array" ref="AE3271">IFERROR(INDEX('Pontuação 3.0'!G$13:G$191, MATCH(AD3271, 'Pontuação 3.0'!F$13:F$191, 0)), "Faixa Indefinida")</f>
        <v>C</v>
      </c>
      <c r="AF3271" s="14">
        <f t="shared" si="2"/>
        <v>0</v>
      </c>
      <c r="AG3271" s="14">
        <f t="shared" si="3"/>
        <v>0</v>
      </c>
      <c r="AH3271" s="14">
        <f t="shared" si="4"/>
        <v>1</v>
      </c>
      <c r="AI3271" s="14">
        <f t="shared" si="5"/>
        <v>0</v>
      </c>
      <c r="AJ3271" s="10"/>
    </row>
    <row r="3272" ht="15.75" customHeight="1">
      <c r="A3272" s="9">
        <v>45697.0</v>
      </c>
      <c r="B3272" s="10" t="s">
        <v>266</v>
      </c>
      <c r="C3272" s="10" t="s">
        <v>7419</v>
      </c>
      <c r="D3272" s="11">
        <v>4.5998112003E10</v>
      </c>
      <c r="E3272" s="10" t="s">
        <v>8586</v>
      </c>
      <c r="F3272" s="10" t="s">
        <v>8631</v>
      </c>
      <c r="G3272" s="10" t="s">
        <v>8588</v>
      </c>
      <c r="H3272" s="10" t="s">
        <v>8598</v>
      </c>
      <c r="I3272" s="10" t="s">
        <v>8590</v>
      </c>
      <c r="J3272" s="10" t="s">
        <v>8599</v>
      </c>
      <c r="K3272" s="10" t="s">
        <v>8590</v>
      </c>
      <c r="L3272" s="10" t="s">
        <v>8592</v>
      </c>
      <c r="M3272" s="10" t="s">
        <v>8611</v>
      </c>
      <c r="N3272" s="12" t="s">
        <v>11</v>
      </c>
      <c r="O3272" s="12" t="s">
        <v>13</v>
      </c>
      <c r="P3272" s="12" t="s">
        <v>77</v>
      </c>
      <c r="Q3272" s="12" t="s">
        <v>45</v>
      </c>
      <c r="R3272" s="12" t="s">
        <v>14</v>
      </c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3">
        <f>ROUNDUP(SUM(VLOOKUP(F3272,'Pontuação 3.0'!A$2:B$11,2,FALSE),VLOOKUP(E3272,'Pontuação 3.0'!C$2:D$11,2,FALSE),VLOOKUP(H3272,'Pontuação 3.0'!I$2:J$11,2,FALSE),VLOOKUP(J3272,'Pontuação 3.0'!G$2:H$11,2,FALSE),VLOOKUP(G3272,'Pontuação 3.0'!E$2:F$11,2,FALSE),VLOOKUP(K3272,'Pontuação 3.0'!K$2:L$11,2,FALSE),VLOOKUP(L3272,'Pontuação 3.0'!M$2:N$13,2,FALSE)),0)</f>
        <v>2107</v>
      </c>
      <c r="AD3272" s="14">
        <f t="shared" si="1"/>
        <v>211</v>
      </c>
      <c r="AE3272" s="14" t="str">
        <f t="array" ref="AE3272">IFERROR(INDEX('Pontuação 3.0'!G$13:G$191, MATCH(AD3272, 'Pontuação 3.0'!F$13:F$191, 0)), "Faixa Indefinida")</f>
        <v>C</v>
      </c>
      <c r="AF3272" s="14">
        <f t="shared" si="2"/>
        <v>0</v>
      </c>
      <c r="AG3272" s="14">
        <f t="shared" si="3"/>
        <v>0</v>
      </c>
      <c r="AH3272" s="14">
        <f t="shared" si="4"/>
        <v>1</v>
      </c>
      <c r="AI3272" s="14">
        <f t="shared" si="5"/>
        <v>0</v>
      </c>
      <c r="AJ3272" s="10"/>
    </row>
    <row r="3273" ht="15.75" customHeight="1">
      <c r="A3273" s="9">
        <v>45697.0</v>
      </c>
      <c r="B3273" s="10" t="s">
        <v>7420</v>
      </c>
      <c r="C3273" s="10" t="s">
        <v>7421</v>
      </c>
      <c r="D3273" s="11">
        <v>1.1964027007E10</v>
      </c>
      <c r="E3273" s="10" t="s">
        <v>8586</v>
      </c>
      <c r="F3273" s="10" t="s">
        <v>8596</v>
      </c>
      <c r="G3273" s="10" t="s">
        <v>8620</v>
      </c>
      <c r="H3273" s="10" t="s">
        <v>8632</v>
      </c>
      <c r="I3273" s="10" t="s">
        <v>8590</v>
      </c>
      <c r="J3273" s="10" t="s">
        <v>8591</v>
      </c>
      <c r="K3273" s="10" t="s">
        <v>8590</v>
      </c>
      <c r="L3273" s="10" t="s">
        <v>8592</v>
      </c>
      <c r="M3273" s="10" t="s">
        <v>8601</v>
      </c>
      <c r="N3273" s="12" t="s">
        <v>11</v>
      </c>
      <c r="O3273" s="12" t="s">
        <v>13</v>
      </c>
      <c r="P3273" s="12" t="s">
        <v>19</v>
      </c>
      <c r="Q3273" s="12" t="s">
        <v>15</v>
      </c>
      <c r="R3273" s="12" t="s">
        <v>14</v>
      </c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3">
        <f>ROUNDUP(SUM(VLOOKUP(F3273,'Pontuação 3.0'!A$2:B$11,2,FALSE),VLOOKUP(E3273,'Pontuação 3.0'!C$2:D$11,2,FALSE),VLOOKUP(H3273,'Pontuação 3.0'!I$2:J$11,2,FALSE),VLOOKUP(J3273,'Pontuação 3.0'!G$2:H$11,2,FALSE),VLOOKUP(G3273,'Pontuação 3.0'!E$2:F$11,2,FALSE),VLOOKUP(K3273,'Pontuação 3.0'!K$2:L$11,2,FALSE),VLOOKUP(L3273,'Pontuação 3.0'!M$2:N$13,2,FALSE)),0)</f>
        <v>1893</v>
      </c>
      <c r="AD3273" s="14">
        <f t="shared" si="1"/>
        <v>189</v>
      </c>
      <c r="AE3273" s="14" t="str">
        <f t="array" ref="AE3273">IFERROR(INDEX('Pontuação 3.0'!G$13:G$191, MATCH(AD3273, 'Pontuação 3.0'!F$13:F$191, 0)), "Faixa Indefinida")</f>
        <v>D</v>
      </c>
      <c r="AF3273" s="14">
        <f t="shared" si="2"/>
        <v>0</v>
      </c>
      <c r="AG3273" s="14">
        <f t="shared" si="3"/>
        <v>0</v>
      </c>
      <c r="AH3273" s="14">
        <f t="shared" si="4"/>
        <v>0</v>
      </c>
      <c r="AI3273" s="14">
        <f t="shared" si="5"/>
        <v>1</v>
      </c>
      <c r="AJ3273" s="10"/>
    </row>
    <row r="3274" ht="15.75" customHeight="1">
      <c r="A3274" s="9">
        <v>45697.0</v>
      </c>
      <c r="B3274" s="10" t="s">
        <v>7422</v>
      </c>
      <c r="C3274" s="10" t="s">
        <v>7423</v>
      </c>
      <c r="D3274" s="10" t="s">
        <v>7424</v>
      </c>
      <c r="E3274" s="10" t="s">
        <v>8586</v>
      </c>
      <c r="F3274" s="10" t="s">
        <v>8596</v>
      </c>
      <c r="G3274" s="10" t="s">
        <v>8588</v>
      </c>
      <c r="H3274" s="10" t="s">
        <v>8605</v>
      </c>
      <c r="I3274" s="10" t="s">
        <v>8614</v>
      </c>
      <c r="J3274" s="10" t="s">
        <v>8617</v>
      </c>
      <c r="K3274" s="10" t="s">
        <v>8590</v>
      </c>
      <c r="L3274" s="10" t="s">
        <v>8615</v>
      </c>
      <c r="M3274" s="10" t="s">
        <v>8601</v>
      </c>
      <c r="N3274" s="12" t="s">
        <v>11</v>
      </c>
      <c r="O3274" s="12" t="s">
        <v>13</v>
      </c>
      <c r="P3274" s="12" t="s">
        <v>80</v>
      </c>
      <c r="Q3274" s="12" t="s">
        <v>15</v>
      </c>
      <c r="R3274" s="12" t="s">
        <v>14</v>
      </c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3">
        <f>ROUNDUP(SUM(VLOOKUP(F3274,'Pontuação 3.0'!A$2:B$11,2,FALSE),VLOOKUP(E3274,'Pontuação 3.0'!C$2:D$11,2,FALSE),VLOOKUP(H3274,'Pontuação 3.0'!I$2:J$11,2,FALSE),VLOOKUP(J3274,'Pontuação 3.0'!G$2:H$11,2,FALSE),VLOOKUP(G3274,'Pontuação 3.0'!E$2:F$11,2,FALSE),VLOOKUP(K3274,'Pontuação 3.0'!K$2:L$11,2,FALSE),VLOOKUP(L3274,'Pontuação 3.0'!M$2:N$13,2,FALSE)),0)</f>
        <v>2286</v>
      </c>
      <c r="AD3274" s="14">
        <f t="shared" si="1"/>
        <v>229</v>
      </c>
      <c r="AE3274" s="14" t="str">
        <f t="array" ref="AE3274">IFERROR(INDEX('Pontuação 3.0'!G$13:G$191, MATCH(AD3274, 'Pontuação 3.0'!F$13:F$191, 0)), "Faixa Indefinida")</f>
        <v>B</v>
      </c>
      <c r="AF3274" s="14">
        <f t="shared" si="2"/>
        <v>0</v>
      </c>
      <c r="AG3274" s="14">
        <f t="shared" si="3"/>
        <v>1</v>
      </c>
      <c r="AH3274" s="14">
        <f t="shared" si="4"/>
        <v>0</v>
      </c>
      <c r="AI3274" s="14">
        <f t="shared" si="5"/>
        <v>0</v>
      </c>
      <c r="AJ3274" s="10"/>
    </row>
    <row r="3275" ht="15.75" customHeight="1">
      <c r="A3275" s="9">
        <v>45697.0</v>
      </c>
      <c r="B3275" s="10" t="s">
        <v>7425</v>
      </c>
      <c r="C3275" s="10" t="s">
        <v>7426</v>
      </c>
      <c r="D3275" s="11">
        <v>8.5985337082E10</v>
      </c>
      <c r="E3275" s="10" t="s">
        <v>8586</v>
      </c>
      <c r="F3275" s="10" t="s">
        <v>8587</v>
      </c>
      <c r="G3275" s="10" t="s">
        <v>8588</v>
      </c>
      <c r="H3275" s="10" t="s">
        <v>8598</v>
      </c>
      <c r="I3275" s="10" t="s">
        <v>8590</v>
      </c>
      <c r="J3275" s="10" t="s">
        <v>8591</v>
      </c>
      <c r="K3275" s="10" t="s">
        <v>8590</v>
      </c>
      <c r="L3275" s="10" t="s">
        <v>8600</v>
      </c>
      <c r="M3275" s="10" t="s">
        <v>8601</v>
      </c>
      <c r="N3275" s="12" t="s">
        <v>11</v>
      </c>
      <c r="O3275" s="12" t="s">
        <v>13</v>
      </c>
      <c r="P3275" s="12" t="s">
        <v>12</v>
      </c>
      <c r="Q3275" s="12" t="s">
        <v>49</v>
      </c>
      <c r="R3275" s="12" t="s">
        <v>14</v>
      </c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3">
        <f>ROUNDUP(SUM(VLOOKUP(F3275,'Pontuação 3.0'!A$2:B$11,2,FALSE),VLOOKUP(E3275,'Pontuação 3.0'!C$2:D$11,2,FALSE),VLOOKUP(H3275,'Pontuação 3.0'!I$2:J$11,2,FALSE),VLOOKUP(J3275,'Pontuação 3.0'!G$2:H$11,2,FALSE),VLOOKUP(G3275,'Pontuação 3.0'!E$2:F$11,2,FALSE),VLOOKUP(K3275,'Pontuação 3.0'!K$2:L$11,2,FALSE),VLOOKUP(L3275,'Pontuação 3.0'!M$2:N$13,2,FALSE)),0)</f>
        <v>2468</v>
      </c>
      <c r="AD3275" s="14">
        <f t="shared" si="1"/>
        <v>247</v>
      </c>
      <c r="AE3275" s="14" t="str">
        <f t="array" ref="AE3275">IFERROR(INDEX('Pontuação 3.0'!G$13:G$191, MATCH(AD3275, 'Pontuação 3.0'!F$13:F$191, 0)), "Faixa Indefinida")</f>
        <v>A</v>
      </c>
      <c r="AF3275" s="14">
        <f t="shared" si="2"/>
        <v>1</v>
      </c>
      <c r="AG3275" s="14">
        <f t="shared" si="3"/>
        <v>0</v>
      </c>
      <c r="AH3275" s="14">
        <f t="shared" si="4"/>
        <v>0</v>
      </c>
      <c r="AI3275" s="14">
        <f t="shared" si="5"/>
        <v>0</v>
      </c>
      <c r="AJ3275" s="10"/>
    </row>
    <row r="3276" ht="15.75" customHeight="1">
      <c r="A3276" s="9">
        <v>45698.0</v>
      </c>
      <c r="B3276" s="10" t="s">
        <v>7454</v>
      </c>
      <c r="C3276" s="10" t="s">
        <v>7455</v>
      </c>
      <c r="D3276" s="11">
        <v>2.7995035604E10</v>
      </c>
      <c r="E3276" s="10" t="s">
        <v>8586</v>
      </c>
      <c r="F3276" s="10" t="s">
        <v>8587</v>
      </c>
      <c r="G3276" s="10" t="s">
        <v>8588</v>
      </c>
      <c r="H3276" s="10" t="s">
        <v>8589</v>
      </c>
      <c r="I3276" s="10" t="s">
        <v>8614</v>
      </c>
      <c r="J3276" s="10" t="s">
        <v>8599</v>
      </c>
      <c r="K3276" s="10" t="s">
        <v>8606</v>
      </c>
      <c r="L3276" s="10" t="s">
        <v>8629</v>
      </c>
      <c r="M3276" s="10" t="s">
        <v>8611</v>
      </c>
      <c r="N3276" s="12" t="s">
        <v>11</v>
      </c>
      <c r="O3276" s="12" t="s">
        <v>13</v>
      </c>
      <c r="P3276" s="12" t="s">
        <v>22</v>
      </c>
      <c r="Q3276" s="12" t="s">
        <v>49</v>
      </c>
      <c r="R3276" s="12" t="s">
        <v>14</v>
      </c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3">
        <f>ROUNDUP(SUM(VLOOKUP(F3276,'Pontuação 3.0'!A$2:B$11,2,FALSE),VLOOKUP(E3276,'Pontuação 3.0'!C$2:D$11,2,FALSE),VLOOKUP(H3276,'Pontuação 3.0'!I$2:J$11,2,FALSE),VLOOKUP(J3276,'Pontuação 3.0'!G$2:H$11,2,FALSE),VLOOKUP(G3276,'Pontuação 3.0'!E$2:F$11,2,FALSE),VLOOKUP(K3276,'Pontuação 3.0'!K$2:L$11,2,FALSE),VLOOKUP(L3276,'Pontuação 3.0'!M$2:N$13,2,FALSE)),0)</f>
        <v>2448</v>
      </c>
      <c r="AD3276" s="14">
        <f t="shared" si="1"/>
        <v>245</v>
      </c>
      <c r="AE3276" s="14" t="str">
        <f t="array" ref="AE3276">IFERROR(INDEX('Pontuação 3.0'!G$13:G$191, MATCH(AD3276, 'Pontuação 3.0'!F$13:F$191, 0)), "Faixa Indefinida")</f>
        <v>A</v>
      </c>
      <c r="AF3276" s="14">
        <f t="shared" si="2"/>
        <v>1</v>
      </c>
      <c r="AG3276" s="14">
        <f t="shared" si="3"/>
        <v>0</v>
      </c>
      <c r="AH3276" s="14">
        <f t="shared" si="4"/>
        <v>0</v>
      </c>
      <c r="AI3276" s="14">
        <f t="shared" si="5"/>
        <v>0</v>
      </c>
      <c r="AJ3276" s="10"/>
    </row>
    <row r="3277" ht="15.75" customHeight="1">
      <c r="A3277" s="9">
        <v>45698.0</v>
      </c>
      <c r="B3277" s="10" t="s">
        <v>7427</v>
      </c>
      <c r="C3277" s="10" t="s">
        <v>7428</v>
      </c>
      <c r="D3277" s="10" t="s">
        <v>7429</v>
      </c>
      <c r="E3277" s="10" t="s">
        <v>8586</v>
      </c>
      <c r="F3277" s="10" t="s">
        <v>8596</v>
      </c>
      <c r="G3277" s="10" t="s">
        <v>8620</v>
      </c>
      <c r="H3277" s="10" t="s">
        <v>8632</v>
      </c>
      <c r="I3277" s="10" t="s">
        <v>8590</v>
      </c>
      <c r="J3277" s="10" t="s">
        <v>8617</v>
      </c>
      <c r="K3277" s="10" t="s">
        <v>8590</v>
      </c>
      <c r="L3277" s="10" t="s">
        <v>8592</v>
      </c>
      <c r="M3277" s="10" t="s">
        <v>8621</v>
      </c>
      <c r="N3277" s="12" t="s">
        <v>11</v>
      </c>
      <c r="O3277" s="12" t="s">
        <v>13</v>
      </c>
      <c r="P3277" s="12" t="s">
        <v>19</v>
      </c>
      <c r="Q3277" s="12" t="s">
        <v>49</v>
      </c>
      <c r="R3277" s="12" t="s">
        <v>14</v>
      </c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3">
        <f>ROUNDUP(SUM(VLOOKUP(F3277,'Pontuação 3.0'!A$2:B$11,2,FALSE),VLOOKUP(E3277,'Pontuação 3.0'!C$2:D$11,2,FALSE),VLOOKUP(H3277,'Pontuação 3.0'!I$2:J$11,2,FALSE),VLOOKUP(J3277,'Pontuação 3.0'!G$2:H$11,2,FALSE),VLOOKUP(G3277,'Pontuação 3.0'!E$2:F$11,2,FALSE),VLOOKUP(K3277,'Pontuação 3.0'!K$2:L$11,2,FALSE),VLOOKUP(L3277,'Pontuação 3.0'!M$2:N$13,2,FALSE)),0)</f>
        <v>2016</v>
      </c>
      <c r="AD3277" s="14">
        <f t="shared" si="1"/>
        <v>202</v>
      </c>
      <c r="AE3277" s="14" t="str">
        <f t="array" ref="AE3277">IFERROR(INDEX('Pontuação 3.0'!G$13:G$191, MATCH(AD3277, 'Pontuação 3.0'!F$13:F$191, 0)), "Faixa Indefinida")</f>
        <v>C</v>
      </c>
      <c r="AF3277" s="14">
        <f t="shared" si="2"/>
        <v>0</v>
      </c>
      <c r="AG3277" s="14">
        <f t="shared" si="3"/>
        <v>0</v>
      </c>
      <c r="AH3277" s="14">
        <f t="shared" si="4"/>
        <v>1</v>
      </c>
      <c r="AI3277" s="14">
        <f t="shared" si="5"/>
        <v>0</v>
      </c>
      <c r="AJ3277" s="10"/>
    </row>
    <row r="3278" ht="15.75" customHeight="1">
      <c r="A3278" s="9">
        <v>45698.0</v>
      </c>
      <c r="B3278" s="10" t="s">
        <v>7430</v>
      </c>
      <c r="C3278" s="10" t="s">
        <v>7431</v>
      </c>
      <c r="D3278" s="10" t="s">
        <v>7432</v>
      </c>
      <c r="E3278" s="10" t="s">
        <v>8586</v>
      </c>
      <c r="F3278" s="10" t="s">
        <v>8596</v>
      </c>
      <c r="G3278" s="10" t="s">
        <v>8588</v>
      </c>
      <c r="H3278" s="10" t="s">
        <v>8605</v>
      </c>
      <c r="I3278" s="10" t="s">
        <v>8614</v>
      </c>
      <c r="J3278" s="10" t="s">
        <v>8591</v>
      </c>
      <c r="K3278" s="10" t="s">
        <v>8606</v>
      </c>
      <c r="L3278" s="10" t="s">
        <v>8600</v>
      </c>
      <c r="M3278" s="10" t="s">
        <v>8601</v>
      </c>
      <c r="N3278" s="12" t="s">
        <v>11</v>
      </c>
      <c r="O3278" s="12" t="s">
        <v>13</v>
      </c>
      <c r="P3278" s="12" t="s">
        <v>12</v>
      </c>
      <c r="Q3278" s="12" t="s">
        <v>4391</v>
      </c>
      <c r="R3278" s="12" t="s">
        <v>23</v>
      </c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3">
        <f>ROUNDUP(SUM(VLOOKUP(F3278,'Pontuação 3.0'!A$2:B$11,2,FALSE),VLOOKUP(E3278,'Pontuação 3.0'!C$2:D$11,2,FALSE),VLOOKUP(H3278,'Pontuação 3.0'!I$2:J$11,2,FALSE),VLOOKUP(J3278,'Pontuação 3.0'!G$2:H$11,2,FALSE),VLOOKUP(G3278,'Pontuação 3.0'!E$2:F$11,2,FALSE),VLOOKUP(K3278,'Pontuação 3.0'!K$2:L$11,2,FALSE),VLOOKUP(L3278,'Pontuação 3.0'!M$2:N$13,2,FALSE)),0)</f>
        <v>2532</v>
      </c>
      <c r="AD3278" s="14">
        <f t="shared" si="1"/>
        <v>253</v>
      </c>
      <c r="AE3278" s="14" t="str">
        <f t="array" ref="AE3278">IFERROR(INDEX('Pontuação 3.0'!G$13:G$191, MATCH(AD3278, 'Pontuação 3.0'!F$13:F$191, 0)), "Faixa Indefinida")</f>
        <v>A</v>
      </c>
      <c r="AF3278" s="14">
        <f t="shared" si="2"/>
        <v>1</v>
      </c>
      <c r="AG3278" s="14">
        <f t="shared" si="3"/>
        <v>0</v>
      </c>
      <c r="AH3278" s="14">
        <f t="shared" si="4"/>
        <v>0</v>
      </c>
      <c r="AI3278" s="14">
        <f t="shared" si="5"/>
        <v>0</v>
      </c>
      <c r="AJ3278" s="10"/>
    </row>
    <row r="3279" ht="15.75" customHeight="1">
      <c r="A3279" s="9">
        <v>45698.0</v>
      </c>
      <c r="B3279" s="10" t="s">
        <v>7433</v>
      </c>
      <c r="C3279" s="10" t="s">
        <v>7434</v>
      </c>
      <c r="D3279" s="11">
        <v>1.5991786192E10</v>
      </c>
      <c r="E3279" s="10" t="s">
        <v>8586</v>
      </c>
      <c r="F3279" s="10" t="s">
        <v>8587</v>
      </c>
      <c r="G3279" s="10" t="s">
        <v>8588</v>
      </c>
      <c r="H3279" s="10" t="s">
        <v>8598</v>
      </c>
      <c r="I3279" s="10" t="s">
        <v>8590</v>
      </c>
      <c r="J3279" s="10" t="s">
        <v>8599</v>
      </c>
      <c r="K3279" s="10" t="s">
        <v>8590</v>
      </c>
      <c r="L3279" s="10" t="s">
        <v>8615</v>
      </c>
      <c r="M3279" s="10" t="s">
        <v>8593</v>
      </c>
      <c r="N3279" s="12" t="s">
        <v>11</v>
      </c>
      <c r="O3279" s="12" t="s">
        <v>13</v>
      </c>
      <c r="P3279" s="12" t="s">
        <v>58</v>
      </c>
      <c r="Q3279" s="12" t="s">
        <v>15</v>
      </c>
      <c r="R3279" s="12" t="s">
        <v>14</v>
      </c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3">
        <f>ROUNDUP(SUM(VLOOKUP(F3279,'Pontuação 3.0'!A$2:B$11,2,FALSE),VLOOKUP(E3279,'Pontuação 3.0'!C$2:D$11,2,FALSE),VLOOKUP(H3279,'Pontuação 3.0'!I$2:J$11,2,FALSE),VLOOKUP(J3279,'Pontuação 3.0'!G$2:H$11,2,FALSE),VLOOKUP(G3279,'Pontuação 3.0'!E$2:F$11,2,FALSE),VLOOKUP(K3279,'Pontuação 3.0'!K$2:L$11,2,FALSE),VLOOKUP(L3279,'Pontuação 3.0'!M$2:N$13,2,FALSE)),0)</f>
        <v>2208</v>
      </c>
      <c r="AD3279" s="14">
        <f t="shared" si="1"/>
        <v>221</v>
      </c>
      <c r="AE3279" s="14" t="str">
        <f t="array" ref="AE3279">IFERROR(INDEX('Pontuação 3.0'!G$13:G$191, MATCH(AD3279, 'Pontuação 3.0'!F$13:F$191, 0)), "Faixa Indefinida")</f>
        <v>B</v>
      </c>
      <c r="AF3279" s="14">
        <f t="shared" si="2"/>
        <v>0</v>
      </c>
      <c r="AG3279" s="14">
        <f t="shared" si="3"/>
        <v>1</v>
      </c>
      <c r="AH3279" s="14">
        <f t="shared" si="4"/>
        <v>0</v>
      </c>
      <c r="AI3279" s="14">
        <f t="shared" si="5"/>
        <v>0</v>
      </c>
      <c r="AJ3279" s="10"/>
    </row>
    <row r="3280" ht="15.75" customHeight="1">
      <c r="A3280" s="9">
        <v>45698.0</v>
      </c>
      <c r="B3280" s="10" t="s">
        <v>7435</v>
      </c>
      <c r="C3280" s="10" t="s">
        <v>7436</v>
      </c>
      <c r="D3280" s="11">
        <v>8.1985878565E10</v>
      </c>
      <c r="E3280" s="10" t="s">
        <v>8586</v>
      </c>
      <c r="F3280" s="10" t="s">
        <v>8631</v>
      </c>
      <c r="G3280" s="10" t="s">
        <v>8620</v>
      </c>
      <c r="H3280" s="10" t="s">
        <v>8598</v>
      </c>
      <c r="I3280" s="10" t="s">
        <v>8614</v>
      </c>
      <c r="J3280" s="10" t="s">
        <v>8617</v>
      </c>
      <c r="K3280" s="10" t="s">
        <v>8606</v>
      </c>
      <c r="L3280" s="10" t="s">
        <v>8600</v>
      </c>
      <c r="M3280" s="10" t="s">
        <v>8601</v>
      </c>
      <c r="N3280" s="12" t="s">
        <v>11</v>
      </c>
      <c r="O3280" s="12" t="s">
        <v>13</v>
      </c>
      <c r="P3280" s="12" t="s">
        <v>48</v>
      </c>
      <c r="Q3280" s="12" t="s">
        <v>15</v>
      </c>
      <c r="R3280" s="12" t="s">
        <v>14</v>
      </c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3">
        <f>ROUNDUP(SUM(VLOOKUP(F3280,'Pontuação 3.0'!A$2:B$11,2,FALSE),VLOOKUP(E3280,'Pontuação 3.0'!C$2:D$11,2,FALSE),VLOOKUP(H3280,'Pontuação 3.0'!I$2:J$11,2,FALSE),VLOOKUP(J3280,'Pontuação 3.0'!G$2:H$11,2,FALSE),VLOOKUP(G3280,'Pontuação 3.0'!E$2:F$11,2,FALSE),VLOOKUP(K3280,'Pontuação 3.0'!K$2:L$11,2,FALSE),VLOOKUP(L3280,'Pontuação 3.0'!M$2:N$13,2,FALSE)),0)</f>
        <v>2697</v>
      </c>
      <c r="AD3280" s="14">
        <f t="shared" si="1"/>
        <v>270</v>
      </c>
      <c r="AE3280" s="14" t="str">
        <f t="array" ref="AE3280">IFERROR(INDEX('Pontuação 3.0'!G$13:G$191, MATCH(AD3280, 'Pontuação 3.0'!F$13:F$191, 0)), "Faixa Indefinida")</f>
        <v>A</v>
      </c>
      <c r="AF3280" s="14">
        <f t="shared" si="2"/>
        <v>1</v>
      </c>
      <c r="AG3280" s="14">
        <f t="shared" si="3"/>
        <v>0</v>
      </c>
      <c r="AH3280" s="14">
        <f t="shared" si="4"/>
        <v>0</v>
      </c>
      <c r="AI3280" s="14">
        <f t="shared" si="5"/>
        <v>0</v>
      </c>
      <c r="AJ3280" s="10"/>
    </row>
    <row r="3281" ht="15.75" customHeight="1">
      <c r="A3281" s="9">
        <v>45698.0</v>
      </c>
      <c r="B3281" s="10" t="s">
        <v>7435</v>
      </c>
      <c r="C3281" s="10" t="s">
        <v>7436</v>
      </c>
      <c r="D3281" s="11">
        <v>8.1985878565E10</v>
      </c>
      <c r="E3281" s="10" t="s">
        <v>8586</v>
      </c>
      <c r="F3281" s="10" t="s">
        <v>8631</v>
      </c>
      <c r="G3281" s="10" t="s">
        <v>8620</v>
      </c>
      <c r="H3281" s="10" t="s">
        <v>8598</v>
      </c>
      <c r="I3281" s="10" t="s">
        <v>8614</v>
      </c>
      <c r="J3281" s="10" t="s">
        <v>8617</v>
      </c>
      <c r="K3281" s="10" t="s">
        <v>8606</v>
      </c>
      <c r="L3281" s="10" t="s">
        <v>8600</v>
      </c>
      <c r="M3281" s="10" t="s">
        <v>8601</v>
      </c>
      <c r="N3281" s="12" t="s">
        <v>11</v>
      </c>
      <c r="O3281" s="12" t="s">
        <v>13</v>
      </c>
      <c r="P3281" s="12" t="s">
        <v>48</v>
      </c>
      <c r="Q3281" s="12" t="s">
        <v>15</v>
      </c>
      <c r="R3281" s="12" t="s">
        <v>14</v>
      </c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3">
        <f>ROUNDUP(SUM(VLOOKUP(F3281,'Pontuação 3.0'!A$2:B$11,2,FALSE),VLOOKUP(E3281,'Pontuação 3.0'!C$2:D$11,2,FALSE),VLOOKUP(H3281,'Pontuação 3.0'!I$2:J$11,2,FALSE),VLOOKUP(J3281,'Pontuação 3.0'!G$2:H$11,2,FALSE),VLOOKUP(G3281,'Pontuação 3.0'!E$2:F$11,2,FALSE),VLOOKUP(K3281,'Pontuação 3.0'!K$2:L$11,2,FALSE),VLOOKUP(L3281,'Pontuação 3.0'!M$2:N$13,2,FALSE)),0)</f>
        <v>2697</v>
      </c>
      <c r="AD3281" s="14">
        <f t="shared" si="1"/>
        <v>270</v>
      </c>
      <c r="AE3281" s="14" t="str">
        <f t="array" ref="AE3281">IFERROR(INDEX('Pontuação 3.0'!G$13:G$191, MATCH(AD3281, 'Pontuação 3.0'!F$13:F$191, 0)), "Faixa Indefinida")</f>
        <v>A</v>
      </c>
      <c r="AF3281" s="14">
        <f t="shared" si="2"/>
        <v>1</v>
      </c>
      <c r="AG3281" s="14">
        <f t="shared" si="3"/>
        <v>0</v>
      </c>
      <c r="AH3281" s="14">
        <f t="shared" si="4"/>
        <v>0</v>
      </c>
      <c r="AI3281" s="14">
        <f t="shared" si="5"/>
        <v>0</v>
      </c>
      <c r="AJ3281" s="10"/>
    </row>
    <row r="3282" ht="15.75" customHeight="1">
      <c r="A3282" s="9">
        <v>45698.0</v>
      </c>
      <c r="B3282" s="10" t="s">
        <v>7456</v>
      </c>
      <c r="C3282" s="10" t="s">
        <v>7457</v>
      </c>
      <c r="D3282" s="11">
        <v>1.3982232356E10</v>
      </c>
      <c r="E3282" s="10" t="s">
        <v>8622</v>
      </c>
      <c r="F3282" s="10" t="s">
        <v>8587</v>
      </c>
      <c r="G3282" s="10" t="s">
        <v>8620</v>
      </c>
      <c r="H3282" s="10" t="s">
        <v>8598</v>
      </c>
      <c r="I3282" s="10" t="s">
        <v>8614</v>
      </c>
      <c r="J3282" s="10" t="s">
        <v>8599</v>
      </c>
      <c r="K3282" s="10" t="s">
        <v>8590</v>
      </c>
      <c r="L3282" s="10" t="s">
        <v>8592</v>
      </c>
      <c r="M3282" s="10" t="s">
        <v>8601</v>
      </c>
      <c r="N3282" s="12" t="s">
        <v>11</v>
      </c>
      <c r="O3282" s="12" t="s">
        <v>13</v>
      </c>
      <c r="P3282" s="12" t="s">
        <v>19</v>
      </c>
      <c r="Q3282" s="12" t="s">
        <v>45</v>
      </c>
      <c r="R3282" s="12" t="s">
        <v>14</v>
      </c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3">
        <f>ROUNDUP(SUM(VLOOKUP(F3282,'Pontuação 3.0'!A$2:B$11,2,FALSE),VLOOKUP(E3282,'Pontuação 3.0'!C$2:D$11,2,FALSE),VLOOKUP(H3282,'Pontuação 3.0'!I$2:J$11,2,FALSE),VLOOKUP(J3282,'Pontuação 3.0'!G$2:H$11,2,FALSE),VLOOKUP(G3282,'Pontuação 3.0'!E$2:F$11,2,FALSE),VLOOKUP(K3282,'Pontuação 3.0'!K$2:L$11,2,FALSE),VLOOKUP(L3282,'Pontuação 3.0'!M$2:N$13,2,FALSE)),0)</f>
        <v>1952</v>
      </c>
      <c r="AD3282" s="14">
        <f t="shared" si="1"/>
        <v>195</v>
      </c>
      <c r="AE3282" s="14" t="str">
        <f t="array" ref="AE3282">IFERROR(INDEX('Pontuação 3.0'!G$13:G$191, MATCH(AD3282, 'Pontuação 3.0'!F$13:F$191, 0)), "Faixa Indefinida")</f>
        <v>C</v>
      </c>
      <c r="AF3282" s="14">
        <f t="shared" si="2"/>
        <v>0</v>
      </c>
      <c r="AG3282" s="14">
        <f t="shared" si="3"/>
        <v>0</v>
      </c>
      <c r="AH3282" s="14">
        <f t="shared" si="4"/>
        <v>1</v>
      </c>
      <c r="AI3282" s="14">
        <f t="shared" si="5"/>
        <v>0</v>
      </c>
      <c r="AJ3282" s="10"/>
    </row>
    <row r="3283" ht="15.75" customHeight="1">
      <c r="A3283" s="9">
        <v>45698.0</v>
      </c>
      <c r="B3283" s="10" t="s">
        <v>7437</v>
      </c>
      <c r="C3283" s="10" t="s">
        <v>7438</v>
      </c>
      <c r="D3283" s="11">
        <v>4.6999322168E10</v>
      </c>
      <c r="E3283" s="10" t="s">
        <v>8586</v>
      </c>
      <c r="F3283" s="10" t="s">
        <v>8587</v>
      </c>
      <c r="G3283" s="10" t="s">
        <v>8588</v>
      </c>
      <c r="H3283" s="10" t="s">
        <v>8605</v>
      </c>
      <c r="I3283" s="10" t="s">
        <v>8614</v>
      </c>
      <c r="J3283" s="10" t="s">
        <v>8591</v>
      </c>
      <c r="K3283" s="10" t="s">
        <v>8590</v>
      </c>
      <c r="L3283" s="10" t="s">
        <v>8615</v>
      </c>
      <c r="M3283" s="10" t="s">
        <v>8611</v>
      </c>
      <c r="N3283" s="12" t="s">
        <v>11</v>
      </c>
      <c r="O3283" s="12" t="s">
        <v>13</v>
      </c>
      <c r="P3283" s="12" t="s">
        <v>19</v>
      </c>
      <c r="Q3283" s="12" t="s">
        <v>49</v>
      </c>
      <c r="R3283" s="12" t="s">
        <v>14</v>
      </c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3">
        <f>ROUNDUP(SUM(VLOOKUP(F3283,'Pontuação 3.0'!A$2:B$11,2,FALSE),VLOOKUP(E3283,'Pontuação 3.0'!C$2:D$11,2,FALSE),VLOOKUP(H3283,'Pontuação 3.0'!I$2:J$11,2,FALSE),VLOOKUP(J3283,'Pontuação 3.0'!G$2:H$11,2,FALSE),VLOOKUP(G3283,'Pontuação 3.0'!E$2:F$11,2,FALSE),VLOOKUP(K3283,'Pontuação 3.0'!K$2:L$11,2,FALSE),VLOOKUP(L3283,'Pontuação 3.0'!M$2:N$13,2,FALSE)),0)</f>
        <v>2296</v>
      </c>
      <c r="AD3283" s="14">
        <f t="shared" si="1"/>
        <v>230</v>
      </c>
      <c r="AE3283" s="14" t="str">
        <f t="array" ref="AE3283">IFERROR(INDEX('Pontuação 3.0'!G$13:G$191, MATCH(AD3283, 'Pontuação 3.0'!F$13:F$191, 0)), "Faixa Indefinida")</f>
        <v>B</v>
      </c>
      <c r="AF3283" s="14">
        <f t="shared" si="2"/>
        <v>0</v>
      </c>
      <c r="AG3283" s="14">
        <f t="shared" si="3"/>
        <v>1</v>
      </c>
      <c r="AH3283" s="14">
        <f t="shared" si="4"/>
        <v>0</v>
      </c>
      <c r="AI3283" s="14">
        <f t="shared" si="5"/>
        <v>0</v>
      </c>
      <c r="AJ3283" s="10"/>
    </row>
    <row r="3284" ht="15.75" customHeight="1">
      <c r="A3284" s="9">
        <v>45698.0</v>
      </c>
      <c r="B3284" s="10" t="s">
        <v>7439</v>
      </c>
      <c r="C3284" s="10" t="s">
        <v>7440</v>
      </c>
      <c r="D3284" s="15" t="s">
        <v>8831</v>
      </c>
      <c r="E3284" s="10" t="s">
        <v>8586</v>
      </c>
      <c r="F3284" s="10" t="s">
        <v>8587</v>
      </c>
      <c r="G3284" s="10" t="s">
        <v>8588</v>
      </c>
      <c r="H3284" s="10" t="s">
        <v>8589</v>
      </c>
      <c r="I3284" s="10" t="s">
        <v>8614</v>
      </c>
      <c r="J3284" s="10" t="s">
        <v>8599</v>
      </c>
      <c r="K3284" s="10" t="s">
        <v>8590</v>
      </c>
      <c r="L3284" s="10" t="s">
        <v>8600</v>
      </c>
      <c r="M3284" s="10" t="s">
        <v>8601</v>
      </c>
      <c r="N3284" s="12" t="s">
        <v>11</v>
      </c>
      <c r="O3284" s="12" t="s">
        <v>13</v>
      </c>
      <c r="P3284" s="12" t="s">
        <v>19</v>
      </c>
      <c r="Q3284" s="12" t="s">
        <v>15</v>
      </c>
      <c r="R3284" s="12" t="s">
        <v>23</v>
      </c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3">
        <f>ROUNDUP(SUM(VLOOKUP(F3284,'Pontuação 3.0'!A$2:B$11,2,FALSE),VLOOKUP(E3284,'Pontuação 3.0'!C$2:D$11,2,FALSE),VLOOKUP(H3284,'Pontuação 3.0'!I$2:J$11,2,FALSE),VLOOKUP(J3284,'Pontuação 3.0'!G$2:H$11,2,FALSE),VLOOKUP(G3284,'Pontuação 3.0'!E$2:F$11,2,FALSE),VLOOKUP(K3284,'Pontuação 3.0'!K$2:L$11,2,FALSE),VLOOKUP(L3284,'Pontuação 3.0'!M$2:N$13,2,FALSE)),0)</f>
        <v>2403</v>
      </c>
      <c r="AD3284" s="14">
        <f t="shared" si="1"/>
        <v>240</v>
      </c>
      <c r="AE3284" s="14" t="str">
        <f t="array" ref="AE3284">IFERROR(INDEX('Pontuação 3.0'!G$13:G$191, MATCH(AD3284, 'Pontuação 3.0'!F$13:F$191, 0)), "Faixa Indefinida")</f>
        <v>A</v>
      </c>
      <c r="AF3284" s="14">
        <f t="shared" si="2"/>
        <v>1</v>
      </c>
      <c r="AG3284" s="14">
        <f t="shared" si="3"/>
        <v>0</v>
      </c>
      <c r="AH3284" s="14">
        <f t="shared" si="4"/>
        <v>0</v>
      </c>
      <c r="AI3284" s="14">
        <f t="shared" si="5"/>
        <v>0</v>
      </c>
      <c r="AJ3284" s="10"/>
    </row>
    <row r="3285" ht="15.75" customHeight="1">
      <c r="A3285" s="9">
        <v>45698.0</v>
      </c>
      <c r="B3285" s="10" t="s">
        <v>7441</v>
      </c>
      <c r="C3285" s="10" t="s">
        <v>7442</v>
      </c>
      <c r="D3285" s="11">
        <v>3.198388525E10</v>
      </c>
      <c r="E3285" s="10" t="s">
        <v>8586</v>
      </c>
      <c r="F3285" s="10" t="s">
        <v>8596</v>
      </c>
      <c r="G3285" s="10" t="s">
        <v>8620</v>
      </c>
      <c r="H3285" s="10" t="s">
        <v>8598</v>
      </c>
      <c r="I3285" s="10" t="s">
        <v>8590</v>
      </c>
      <c r="J3285" s="10" t="s">
        <v>8599</v>
      </c>
      <c r="K3285" s="10" t="s">
        <v>8606</v>
      </c>
      <c r="L3285" s="10" t="s">
        <v>8615</v>
      </c>
      <c r="M3285" s="10" t="s">
        <v>8611</v>
      </c>
      <c r="N3285" s="12" t="s">
        <v>11</v>
      </c>
      <c r="O3285" s="12" t="s">
        <v>13</v>
      </c>
      <c r="P3285" s="12" t="s">
        <v>22</v>
      </c>
      <c r="Q3285" s="12" t="s">
        <v>34</v>
      </c>
      <c r="R3285" s="12" t="s">
        <v>14</v>
      </c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3">
        <f>ROUNDUP(SUM(VLOOKUP(F3285,'Pontuação 3.0'!A$2:B$11,2,FALSE),VLOOKUP(E3285,'Pontuação 3.0'!C$2:D$11,2,FALSE),VLOOKUP(H3285,'Pontuação 3.0'!I$2:J$11,2,FALSE),VLOOKUP(J3285,'Pontuação 3.0'!G$2:H$11,2,FALSE),VLOOKUP(G3285,'Pontuação 3.0'!E$2:F$11,2,FALSE),VLOOKUP(K3285,'Pontuação 3.0'!K$2:L$11,2,FALSE),VLOOKUP(L3285,'Pontuação 3.0'!M$2:N$13,2,FALSE)),0)</f>
        <v>2196</v>
      </c>
      <c r="AD3285" s="14">
        <f t="shared" si="1"/>
        <v>220</v>
      </c>
      <c r="AE3285" s="14" t="str">
        <f t="array" ref="AE3285">IFERROR(INDEX('Pontuação 3.0'!G$13:G$191, MATCH(AD3285, 'Pontuação 3.0'!F$13:F$191, 0)), "Faixa Indefinida")</f>
        <v>B</v>
      </c>
      <c r="AF3285" s="14">
        <f t="shared" si="2"/>
        <v>0</v>
      </c>
      <c r="AG3285" s="14">
        <f t="shared" si="3"/>
        <v>1</v>
      </c>
      <c r="AH3285" s="14">
        <f t="shared" si="4"/>
        <v>0</v>
      </c>
      <c r="AI3285" s="14">
        <f t="shared" si="5"/>
        <v>0</v>
      </c>
      <c r="AJ3285" s="10"/>
    </row>
    <row r="3286" ht="15.75" customHeight="1">
      <c r="A3286" s="9">
        <v>45698.0</v>
      </c>
      <c r="B3286" s="10" t="s">
        <v>1840</v>
      </c>
      <c r="C3286" s="10" t="s">
        <v>7444</v>
      </c>
      <c r="D3286" s="11">
        <v>1.7997450183E10</v>
      </c>
      <c r="E3286" s="10" t="s">
        <v>8586</v>
      </c>
      <c r="F3286" s="10" t="s">
        <v>8631</v>
      </c>
      <c r="G3286" s="10" t="s">
        <v>8597</v>
      </c>
      <c r="H3286" s="10" t="s">
        <v>8626</v>
      </c>
      <c r="I3286" s="10" t="s">
        <v>8590</v>
      </c>
      <c r="J3286" s="10" t="s">
        <v>8591</v>
      </c>
      <c r="K3286" s="10" t="s">
        <v>8590</v>
      </c>
      <c r="L3286" s="10" t="s">
        <v>8629</v>
      </c>
      <c r="M3286" s="10" t="s">
        <v>8593</v>
      </c>
      <c r="N3286" s="12" t="s">
        <v>11</v>
      </c>
      <c r="O3286" s="12" t="s">
        <v>13</v>
      </c>
      <c r="P3286" s="12" t="s">
        <v>22</v>
      </c>
      <c r="Q3286" s="12" t="s">
        <v>261</v>
      </c>
      <c r="R3286" s="12" t="s">
        <v>14</v>
      </c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3">
        <f>ROUNDUP(SUM(VLOOKUP(F3286,'Pontuação 3.0'!A$2:B$11,2,FALSE),VLOOKUP(E3286,'Pontuação 3.0'!C$2:D$11,2,FALSE),VLOOKUP(H3286,'Pontuação 3.0'!I$2:J$11,2,FALSE),VLOOKUP(J3286,'Pontuação 3.0'!G$2:H$11,2,FALSE),VLOOKUP(G3286,'Pontuação 3.0'!E$2:F$11,2,FALSE),VLOOKUP(K3286,'Pontuação 3.0'!K$2:L$11,2,FALSE),VLOOKUP(L3286,'Pontuação 3.0'!M$2:N$13,2,FALSE)),0)</f>
        <v>1982</v>
      </c>
      <c r="AD3286" s="14">
        <f t="shared" si="1"/>
        <v>198</v>
      </c>
      <c r="AE3286" s="14" t="str">
        <f t="array" ref="AE3286">IFERROR(INDEX('Pontuação 3.0'!G$13:G$191, MATCH(AD3286, 'Pontuação 3.0'!F$13:F$191, 0)), "Faixa Indefinida")</f>
        <v>C</v>
      </c>
      <c r="AF3286" s="14">
        <f t="shared" si="2"/>
        <v>0</v>
      </c>
      <c r="AG3286" s="14">
        <f t="shared" si="3"/>
        <v>0</v>
      </c>
      <c r="AH3286" s="14">
        <f t="shared" si="4"/>
        <v>1</v>
      </c>
      <c r="AI3286" s="14">
        <f t="shared" si="5"/>
        <v>0</v>
      </c>
      <c r="AJ3286" s="10"/>
    </row>
    <row r="3287" ht="15.75" customHeight="1">
      <c r="A3287" s="9">
        <v>45698.0</v>
      </c>
      <c r="B3287" s="10" t="s">
        <v>7445</v>
      </c>
      <c r="C3287" s="10" t="s">
        <v>7446</v>
      </c>
      <c r="D3287" s="10" t="s">
        <v>7447</v>
      </c>
      <c r="E3287" s="10" t="s">
        <v>8586</v>
      </c>
      <c r="F3287" s="10" t="s">
        <v>8596</v>
      </c>
      <c r="G3287" s="10" t="s">
        <v>8628</v>
      </c>
      <c r="H3287" s="10" t="s">
        <v>8598</v>
      </c>
      <c r="I3287" s="10" t="s">
        <v>8590</v>
      </c>
      <c r="J3287" s="10" t="s">
        <v>8599</v>
      </c>
      <c r="K3287" s="10" t="s">
        <v>8590</v>
      </c>
      <c r="L3287" s="10" t="s">
        <v>8592</v>
      </c>
      <c r="M3287" s="10" t="s">
        <v>8611</v>
      </c>
      <c r="N3287" s="12" t="s">
        <v>11</v>
      </c>
      <c r="O3287" s="12" t="s">
        <v>13</v>
      </c>
      <c r="P3287" s="12" t="s">
        <v>19</v>
      </c>
      <c r="Q3287" s="12" t="s">
        <v>49</v>
      </c>
      <c r="R3287" s="12" t="s">
        <v>14</v>
      </c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3">
        <f>ROUNDUP(SUM(VLOOKUP(F3287,'Pontuação 3.0'!A$2:B$11,2,FALSE),VLOOKUP(E3287,'Pontuação 3.0'!C$2:D$11,2,FALSE),VLOOKUP(H3287,'Pontuação 3.0'!I$2:J$11,2,FALSE),VLOOKUP(J3287,'Pontuação 3.0'!G$2:H$11,2,FALSE),VLOOKUP(G3287,'Pontuação 3.0'!E$2:F$11,2,FALSE),VLOOKUP(K3287,'Pontuação 3.0'!K$2:L$11,2,FALSE),VLOOKUP(L3287,'Pontuação 3.0'!M$2:N$13,2,FALSE)),0)</f>
        <v>1839</v>
      </c>
      <c r="AD3287" s="14">
        <f t="shared" si="1"/>
        <v>184</v>
      </c>
      <c r="AE3287" s="14" t="str">
        <f t="array" ref="AE3287">IFERROR(INDEX('Pontuação 3.0'!G$13:G$191, MATCH(AD3287, 'Pontuação 3.0'!F$13:F$191, 0)), "Faixa Indefinida")</f>
        <v>D</v>
      </c>
      <c r="AF3287" s="14">
        <f t="shared" si="2"/>
        <v>0</v>
      </c>
      <c r="AG3287" s="14">
        <f t="shared" si="3"/>
        <v>0</v>
      </c>
      <c r="AH3287" s="14">
        <f t="shared" si="4"/>
        <v>0</v>
      </c>
      <c r="AI3287" s="14">
        <f t="shared" si="5"/>
        <v>1</v>
      </c>
      <c r="AJ3287" s="10"/>
    </row>
    <row r="3288" ht="15.75" customHeight="1">
      <c r="A3288" s="9">
        <v>45698.0</v>
      </c>
      <c r="B3288" s="10" t="s">
        <v>7448</v>
      </c>
      <c r="C3288" s="10" t="s">
        <v>7449</v>
      </c>
      <c r="D3288" s="11">
        <v>7.599204833E10</v>
      </c>
      <c r="E3288" s="10" t="s">
        <v>8586</v>
      </c>
      <c r="F3288" s="10" t="s">
        <v>8587</v>
      </c>
      <c r="G3288" s="10" t="s">
        <v>8588</v>
      </c>
      <c r="H3288" s="10" t="s">
        <v>8598</v>
      </c>
      <c r="I3288" s="10" t="s">
        <v>8590</v>
      </c>
      <c r="J3288" s="10" t="s">
        <v>8599</v>
      </c>
      <c r="K3288" s="10" t="s">
        <v>8590</v>
      </c>
      <c r="L3288" s="10" t="s">
        <v>8592</v>
      </c>
      <c r="M3288" s="10" t="s">
        <v>8611</v>
      </c>
      <c r="N3288" s="12" t="s">
        <v>11</v>
      </c>
      <c r="O3288" s="12" t="s">
        <v>13</v>
      </c>
      <c r="P3288" s="12" t="s">
        <v>161</v>
      </c>
      <c r="Q3288" s="12" t="s">
        <v>45</v>
      </c>
      <c r="R3288" s="12" t="s">
        <v>14</v>
      </c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3">
        <f>ROUNDUP(SUM(VLOOKUP(F3288,'Pontuação 3.0'!A$2:B$11,2,FALSE),VLOOKUP(E3288,'Pontuação 3.0'!C$2:D$11,2,FALSE),VLOOKUP(H3288,'Pontuação 3.0'!I$2:J$11,2,FALSE),VLOOKUP(J3288,'Pontuação 3.0'!G$2:H$11,2,FALSE),VLOOKUP(G3288,'Pontuação 3.0'!E$2:F$11,2,FALSE),VLOOKUP(K3288,'Pontuação 3.0'!K$2:L$11,2,FALSE),VLOOKUP(L3288,'Pontuação 3.0'!M$2:N$13,2,FALSE)),0)</f>
        <v>2122</v>
      </c>
      <c r="AD3288" s="14">
        <f t="shared" si="1"/>
        <v>212</v>
      </c>
      <c r="AE3288" s="14" t="str">
        <f t="array" ref="AE3288">IFERROR(INDEX('Pontuação 3.0'!G$13:G$191, MATCH(AD3288, 'Pontuação 3.0'!F$13:F$191, 0)), "Faixa Indefinida")</f>
        <v>C</v>
      </c>
      <c r="AF3288" s="14">
        <f t="shared" si="2"/>
        <v>0</v>
      </c>
      <c r="AG3288" s="14">
        <f t="shared" si="3"/>
        <v>0</v>
      </c>
      <c r="AH3288" s="14">
        <f t="shared" si="4"/>
        <v>1</v>
      </c>
      <c r="AI3288" s="14">
        <f t="shared" si="5"/>
        <v>0</v>
      </c>
      <c r="AJ3288" s="10"/>
    </row>
    <row r="3289" ht="15.75" customHeight="1">
      <c r="A3289" s="9">
        <v>45698.0</v>
      </c>
      <c r="B3289" s="10" t="s">
        <v>7450</v>
      </c>
      <c r="C3289" s="10" t="s">
        <v>7451</v>
      </c>
      <c r="D3289" s="15" t="s">
        <v>8832</v>
      </c>
      <c r="E3289" s="10" t="s">
        <v>8622</v>
      </c>
      <c r="F3289" s="10" t="s">
        <v>8596</v>
      </c>
      <c r="G3289" s="10" t="s">
        <v>8620</v>
      </c>
      <c r="H3289" s="10" t="s">
        <v>8626</v>
      </c>
      <c r="I3289" s="10" t="s">
        <v>8590</v>
      </c>
      <c r="J3289" s="10" t="s">
        <v>8617</v>
      </c>
      <c r="K3289" s="10" t="s">
        <v>8606</v>
      </c>
      <c r="L3289" s="10" t="s">
        <v>8592</v>
      </c>
      <c r="M3289" s="10" t="s">
        <v>8625</v>
      </c>
      <c r="N3289" s="12" t="s">
        <v>11</v>
      </c>
      <c r="O3289" s="12" t="s">
        <v>13</v>
      </c>
      <c r="P3289" s="12" t="s">
        <v>19</v>
      </c>
      <c r="Q3289" s="12" t="s">
        <v>15</v>
      </c>
      <c r="R3289" s="12" t="s">
        <v>14</v>
      </c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3">
        <f>ROUNDUP(SUM(VLOOKUP(F3289,'Pontuação 3.0'!A$2:B$11,2,FALSE),VLOOKUP(E3289,'Pontuação 3.0'!C$2:D$11,2,FALSE),VLOOKUP(H3289,'Pontuação 3.0'!I$2:J$11,2,FALSE),VLOOKUP(J3289,'Pontuação 3.0'!G$2:H$11,2,FALSE),VLOOKUP(G3289,'Pontuação 3.0'!E$2:F$11,2,FALSE),VLOOKUP(K3289,'Pontuação 3.0'!K$2:L$11,2,FALSE),VLOOKUP(L3289,'Pontuação 3.0'!M$2:N$13,2,FALSE)),0)</f>
        <v>2207</v>
      </c>
      <c r="AD3289" s="14">
        <f t="shared" si="1"/>
        <v>221</v>
      </c>
      <c r="AE3289" s="14" t="str">
        <f t="array" ref="AE3289">IFERROR(INDEX('Pontuação 3.0'!G$13:G$191, MATCH(AD3289, 'Pontuação 3.0'!F$13:F$191, 0)), "Faixa Indefinida")</f>
        <v>B</v>
      </c>
      <c r="AF3289" s="14">
        <f t="shared" si="2"/>
        <v>0</v>
      </c>
      <c r="AG3289" s="14">
        <f t="shared" si="3"/>
        <v>1</v>
      </c>
      <c r="AH3289" s="14">
        <f t="shared" si="4"/>
        <v>0</v>
      </c>
      <c r="AI3289" s="14">
        <f t="shared" si="5"/>
        <v>0</v>
      </c>
      <c r="AJ3289" s="10"/>
    </row>
    <row r="3290" ht="15.75" customHeight="1">
      <c r="A3290" s="9">
        <v>45698.0</v>
      </c>
      <c r="B3290" s="10" t="s">
        <v>7452</v>
      </c>
      <c r="C3290" s="10" t="s">
        <v>7453</v>
      </c>
      <c r="D3290" s="11">
        <v>8.896500682E9</v>
      </c>
      <c r="E3290" s="10" t="s">
        <v>8586</v>
      </c>
      <c r="F3290" s="10" t="s">
        <v>8631</v>
      </c>
      <c r="G3290" s="10" t="s">
        <v>8597</v>
      </c>
      <c r="H3290" s="10" t="s">
        <v>8626</v>
      </c>
      <c r="I3290" s="10" t="s">
        <v>8590</v>
      </c>
      <c r="J3290" s="10" t="s">
        <v>8591</v>
      </c>
      <c r="K3290" s="10" t="s">
        <v>8606</v>
      </c>
      <c r="L3290" s="10" t="s">
        <v>8592</v>
      </c>
      <c r="M3290" s="10" t="s">
        <v>8611</v>
      </c>
      <c r="N3290" s="12" t="s">
        <v>11</v>
      </c>
      <c r="O3290" s="12" t="s">
        <v>13</v>
      </c>
      <c r="P3290" s="12" t="s">
        <v>19</v>
      </c>
      <c r="Q3290" s="12" t="s">
        <v>15</v>
      </c>
      <c r="R3290" s="12" t="s">
        <v>14</v>
      </c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3">
        <f>ROUNDUP(SUM(VLOOKUP(F3290,'Pontuação 3.0'!A$2:B$11,2,FALSE),VLOOKUP(E3290,'Pontuação 3.0'!C$2:D$11,2,FALSE),VLOOKUP(H3290,'Pontuação 3.0'!I$2:J$11,2,FALSE),VLOOKUP(J3290,'Pontuação 3.0'!G$2:H$11,2,FALSE),VLOOKUP(G3290,'Pontuação 3.0'!E$2:F$11,2,FALSE),VLOOKUP(K3290,'Pontuação 3.0'!K$2:L$11,2,FALSE),VLOOKUP(L3290,'Pontuação 3.0'!M$2:N$13,2,FALSE)),0)</f>
        <v>2265</v>
      </c>
      <c r="AD3290" s="14">
        <f t="shared" si="1"/>
        <v>227</v>
      </c>
      <c r="AE3290" s="14" t="str">
        <f t="array" ref="AE3290">IFERROR(INDEX('Pontuação 3.0'!G$13:G$191, MATCH(AD3290, 'Pontuação 3.0'!F$13:F$191, 0)), "Faixa Indefinida")</f>
        <v>B</v>
      </c>
      <c r="AF3290" s="14">
        <f t="shared" si="2"/>
        <v>0</v>
      </c>
      <c r="AG3290" s="14">
        <f t="shared" si="3"/>
        <v>1</v>
      </c>
      <c r="AH3290" s="14">
        <f t="shared" si="4"/>
        <v>0</v>
      </c>
      <c r="AI3290" s="14">
        <f t="shared" si="5"/>
        <v>0</v>
      </c>
      <c r="AJ3290" s="10"/>
    </row>
    <row r="3291" ht="15.75" customHeight="1">
      <c r="A3291" s="9">
        <v>45698.0</v>
      </c>
      <c r="B3291" s="10" t="s">
        <v>7461</v>
      </c>
      <c r="C3291" s="10" t="s">
        <v>7462</v>
      </c>
      <c r="D3291" s="11">
        <v>7.9998096338E10</v>
      </c>
      <c r="E3291" s="10" t="s">
        <v>8586</v>
      </c>
      <c r="F3291" s="10" t="s">
        <v>8587</v>
      </c>
      <c r="G3291" s="10" t="s">
        <v>8588</v>
      </c>
      <c r="H3291" s="10" t="s">
        <v>8598</v>
      </c>
      <c r="I3291" s="10" t="s">
        <v>8590</v>
      </c>
      <c r="J3291" s="10" t="s">
        <v>8591</v>
      </c>
      <c r="K3291" s="10" t="s">
        <v>8590</v>
      </c>
      <c r="L3291" s="10" t="s">
        <v>8615</v>
      </c>
      <c r="M3291" s="10" t="s">
        <v>8601</v>
      </c>
      <c r="N3291" s="12" t="s">
        <v>11</v>
      </c>
      <c r="O3291" s="12" t="s">
        <v>13</v>
      </c>
      <c r="P3291" s="12" t="s">
        <v>12</v>
      </c>
      <c r="Q3291" s="12" t="s">
        <v>15</v>
      </c>
      <c r="R3291" s="12" t="s">
        <v>14</v>
      </c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3">
        <f>ROUNDUP(SUM(VLOOKUP(F3291,'Pontuação 3.0'!A$2:B$11,2,FALSE),VLOOKUP(E3291,'Pontuação 3.0'!C$2:D$11,2,FALSE),VLOOKUP(H3291,'Pontuação 3.0'!I$2:J$11,2,FALSE),VLOOKUP(J3291,'Pontuação 3.0'!G$2:H$11,2,FALSE),VLOOKUP(G3291,'Pontuação 3.0'!E$2:F$11,2,FALSE),VLOOKUP(K3291,'Pontuação 3.0'!K$2:L$11,2,FALSE),VLOOKUP(L3291,'Pontuação 3.0'!M$2:N$13,2,FALSE)),0)</f>
        <v>2360</v>
      </c>
      <c r="AD3291" s="14">
        <f t="shared" si="1"/>
        <v>236</v>
      </c>
      <c r="AE3291" s="14" t="str">
        <f t="array" ref="AE3291">IFERROR(INDEX('Pontuação 3.0'!G$13:G$191, MATCH(AD3291, 'Pontuação 3.0'!F$13:F$191, 0)), "Faixa Indefinida")</f>
        <v>A</v>
      </c>
      <c r="AF3291" s="14">
        <f t="shared" si="2"/>
        <v>1</v>
      </c>
      <c r="AG3291" s="14">
        <f t="shared" si="3"/>
        <v>0</v>
      </c>
      <c r="AH3291" s="14">
        <f t="shared" si="4"/>
        <v>0</v>
      </c>
      <c r="AI3291" s="14">
        <f t="shared" si="5"/>
        <v>0</v>
      </c>
      <c r="AJ3291" s="10"/>
    </row>
    <row r="3292" ht="15.75" customHeight="1">
      <c r="A3292" s="9">
        <v>45698.0</v>
      </c>
      <c r="B3292" s="10" t="s">
        <v>318</v>
      </c>
      <c r="C3292" s="10" t="s">
        <v>7463</v>
      </c>
      <c r="D3292" s="10" t="s">
        <v>7464</v>
      </c>
      <c r="E3292" s="10" t="s">
        <v>8586</v>
      </c>
      <c r="F3292" s="10" t="s">
        <v>8631</v>
      </c>
      <c r="G3292" s="10" t="s">
        <v>8616</v>
      </c>
      <c r="H3292" s="10" t="s">
        <v>8626</v>
      </c>
      <c r="I3292" s="10" t="s">
        <v>8614</v>
      </c>
      <c r="J3292" s="10" t="s">
        <v>8617</v>
      </c>
      <c r="K3292" s="10" t="s">
        <v>8590</v>
      </c>
      <c r="L3292" s="10" t="s">
        <v>8592</v>
      </c>
      <c r="M3292" s="10" t="s">
        <v>8621</v>
      </c>
      <c r="N3292" s="12" t="s">
        <v>11</v>
      </c>
      <c r="O3292" s="12" t="s">
        <v>13</v>
      </c>
      <c r="P3292" s="12" t="s">
        <v>22</v>
      </c>
      <c r="Q3292" s="12" t="s">
        <v>31</v>
      </c>
      <c r="R3292" s="12" t="s">
        <v>14</v>
      </c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3">
        <f>ROUNDUP(SUM(VLOOKUP(F3292,'Pontuação 3.0'!A$2:B$11,2,FALSE),VLOOKUP(E3292,'Pontuação 3.0'!C$2:D$11,2,FALSE),VLOOKUP(H3292,'Pontuação 3.0'!I$2:J$11,2,FALSE),VLOOKUP(J3292,'Pontuação 3.0'!G$2:H$11,2,FALSE),VLOOKUP(G3292,'Pontuação 3.0'!E$2:F$11,2,FALSE),VLOOKUP(K3292,'Pontuação 3.0'!K$2:L$11,2,FALSE),VLOOKUP(L3292,'Pontuação 3.0'!M$2:N$13,2,FALSE)),0)</f>
        <v>2328</v>
      </c>
      <c r="AD3292" s="14">
        <f t="shared" si="1"/>
        <v>233</v>
      </c>
      <c r="AE3292" s="14" t="str">
        <f t="array" ref="AE3292">IFERROR(INDEX('Pontuação 3.0'!G$13:G$191, MATCH(AD3292, 'Pontuação 3.0'!F$13:F$191, 0)), "Faixa Indefinida")</f>
        <v>B</v>
      </c>
      <c r="AF3292" s="14">
        <f t="shared" si="2"/>
        <v>0</v>
      </c>
      <c r="AG3292" s="14">
        <f t="shared" si="3"/>
        <v>1</v>
      </c>
      <c r="AH3292" s="14">
        <f t="shared" si="4"/>
        <v>0</v>
      </c>
      <c r="AI3292" s="14">
        <f t="shared" si="5"/>
        <v>0</v>
      </c>
      <c r="AJ3292" s="10"/>
    </row>
    <row r="3293" ht="15.75" customHeight="1">
      <c r="A3293" s="9">
        <v>45698.0</v>
      </c>
      <c r="B3293" s="10" t="s">
        <v>3480</v>
      </c>
      <c r="C3293" s="10" t="s">
        <v>7465</v>
      </c>
      <c r="D3293" s="10" t="s">
        <v>7466</v>
      </c>
      <c r="E3293" s="10" t="s">
        <v>8586</v>
      </c>
      <c r="F3293" s="10" t="s">
        <v>8596</v>
      </c>
      <c r="G3293" s="10" t="s">
        <v>8588</v>
      </c>
      <c r="H3293" s="10" t="s">
        <v>8626</v>
      </c>
      <c r="I3293" s="10" t="s">
        <v>8590</v>
      </c>
      <c r="J3293" s="10" t="s">
        <v>8599</v>
      </c>
      <c r="K3293" s="10" t="s">
        <v>8606</v>
      </c>
      <c r="L3293" s="10" t="s">
        <v>8615</v>
      </c>
      <c r="M3293" s="10" t="s">
        <v>8593</v>
      </c>
      <c r="N3293" s="12" t="s">
        <v>11</v>
      </c>
      <c r="O3293" s="12" t="s">
        <v>13</v>
      </c>
      <c r="P3293" s="12" t="s">
        <v>19</v>
      </c>
      <c r="Q3293" s="12" t="s">
        <v>1424</v>
      </c>
      <c r="R3293" s="12" t="s">
        <v>14</v>
      </c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3">
        <f>ROUNDUP(SUM(VLOOKUP(F3293,'Pontuação 3.0'!A$2:B$11,2,FALSE),VLOOKUP(E3293,'Pontuação 3.0'!C$2:D$11,2,FALSE),VLOOKUP(H3293,'Pontuação 3.0'!I$2:J$11,2,FALSE),VLOOKUP(J3293,'Pontuação 3.0'!G$2:H$11,2,FALSE),VLOOKUP(G3293,'Pontuação 3.0'!E$2:F$11,2,FALSE),VLOOKUP(K3293,'Pontuação 3.0'!K$2:L$11,2,FALSE),VLOOKUP(L3293,'Pontuação 3.0'!M$2:N$13,2,FALSE)),0)</f>
        <v>2188</v>
      </c>
      <c r="AD3293" s="14">
        <f t="shared" si="1"/>
        <v>219</v>
      </c>
      <c r="AE3293" s="14" t="str">
        <f t="array" ref="AE3293">IFERROR(INDEX('Pontuação 3.0'!G$13:G$191, MATCH(AD3293, 'Pontuação 3.0'!F$13:F$191, 0)), "Faixa Indefinida")</f>
        <v>B</v>
      </c>
      <c r="AF3293" s="14">
        <f t="shared" si="2"/>
        <v>0</v>
      </c>
      <c r="AG3293" s="14">
        <f t="shared" si="3"/>
        <v>1</v>
      </c>
      <c r="AH3293" s="14">
        <f t="shared" si="4"/>
        <v>0</v>
      </c>
      <c r="AI3293" s="14">
        <f t="shared" si="5"/>
        <v>0</v>
      </c>
      <c r="AJ3293" s="10"/>
    </row>
    <row r="3294" ht="15.75" customHeight="1">
      <c r="A3294" s="9">
        <v>45698.0</v>
      </c>
      <c r="B3294" s="10" t="s">
        <v>7469</v>
      </c>
      <c r="C3294" s="10" t="s">
        <v>7470</v>
      </c>
      <c r="D3294" s="11">
        <v>1.9997369897E10</v>
      </c>
      <c r="E3294" s="10" t="s">
        <v>8586</v>
      </c>
      <c r="F3294" s="10" t="s">
        <v>8587</v>
      </c>
      <c r="G3294" s="10" t="s">
        <v>8588</v>
      </c>
      <c r="H3294" s="10" t="s">
        <v>8598</v>
      </c>
      <c r="I3294" s="10" t="s">
        <v>8590</v>
      </c>
      <c r="J3294" s="10" t="s">
        <v>8591</v>
      </c>
      <c r="K3294" s="10" t="s">
        <v>8590</v>
      </c>
      <c r="L3294" s="10" t="s">
        <v>8592</v>
      </c>
      <c r="M3294" s="10" t="s">
        <v>8601</v>
      </c>
      <c r="N3294" s="12" t="s">
        <v>11</v>
      </c>
      <c r="O3294" s="12" t="s">
        <v>13</v>
      </c>
      <c r="P3294" s="12" t="s">
        <v>22</v>
      </c>
      <c r="Q3294" s="12" t="s">
        <v>49</v>
      </c>
      <c r="R3294" s="12" t="s">
        <v>14</v>
      </c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3">
        <f>ROUNDUP(SUM(VLOOKUP(F3294,'Pontuação 3.0'!A$2:B$11,2,FALSE),VLOOKUP(E3294,'Pontuação 3.0'!C$2:D$11,2,FALSE),VLOOKUP(H3294,'Pontuação 3.0'!I$2:J$11,2,FALSE),VLOOKUP(J3294,'Pontuação 3.0'!G$2:H$11,2,FALSE),VLOOKUP(G3294,'Pontuação 3.0'!E$2:F$11,2,FALSE),VLOOKUP(K3294,'Pontuação 3.0'!K$2:L$11,2,FALSE),VLOOKUP(L3294,'Pontuação 3.0'!M$2:N$13,2,FALSE)),0)</f>
        <v>2274</v>
      </c>
      <c r="AD3294" s="14">
        <f t="shared" si="1"/>
        <v>227</v>
      </c>
      <c r="AE3294" s="14" t="str">
        <f t="array" ref="AE3294">IFERROR(INDEX('Pontuação 3.0'!G$13:G$191, MATCH(AD3294, 'Pontuação 3.0'!F$13:F$191, 0)), "Faixa Indefinida")</f>
        <v>B</v>
      </c>
      <c r="AF3294" s="14">
        <f t="shared" si="2"/>
        <v>0</v>
      </c>
      <c r="AG3294" s="14">
        <f t="shared" si="3"/>
        <v>1</v>
      </c>
      <c r="AH3294" s="14">
        <f t="shared" si="4"/>
        <v>0</v>
      </c>
      <c r="AI3294" s="14">
        <f t="shared" si="5"/>
        <v>0</v>
      </c>
      <c r="AJ3294" s="10"/>
    </row>
    <row r="3295" ht="15.75" customHeight="1">
      <c r="A3295" s="9">
        <v>45698.0</v>
      </c>
      <c r="B3295" s="10" t="s">
        <v>7467</v>
      </c>
      <c r="C3295" s="10" t="s">
        <v>7468</v>
      </c>
      <c r="D3295" s="11">
        <v>8.1998180222E10</v>
      </c>
      <c r="E3295" s="10" t="s">
        <v>8586</v>
      </c>
      <c r="F3295" s="10" t="s">
        <v>8596</v>
      </c>
      <c r="G3295" s="10" t="s">
        <v>8588</v>
      </c>
      <c r="H3295" s="10" t="s">
        <v>8589</v>
      </c>
      <c r="I3295" s="10" t="s">
        <v>8590</v>
      </c>
      <c r="J3295" s="10" t="s">
        <v>8599</v>
      </c>
      <c r="K3295" s="10" t="s">
        <v>8606</v>
      </c>
      <c r="L3295" s="10" t="s">
        <v>8629</v>
      </c>
      <c r="M3295" s="10" t="s">
        <v>8601</v>
      </c>
      <c r="N3295" s="12" t="s">
        <v>11</v>
      </c>
      <c r="O3295" s="12" t="s">
        <v>13</v>
      </c>
      <c r="P3295" s="12" t="s">
        <v>19</v>
      </c>
      <c r="Q3295" s="12" t="s">
        <v>1424</v>
      </c>
      <c r="R3295" s="12" t="s">
        <v>14</v>
      </c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3">
        <f>ROUNDUP(SUM(VLOOKUP(F3295,'Pontuação 3.0'!A$2:B$11,2,FALSE),VLOOKUP(E3295,'Pontuação 3.0'!C$2:D$11,2,FALSE),VLOOKUP(H3295,'Pontuação 3.0'!I$2:J$11,2,FALSE),VLOOKUP(J3295,'Pontuação 3.0'!G$2:H$11,2,FALSE),VLOOKUP(G3295,'Pontuação 3.0'!E$2:F$11,2,FALSE),VLOOKUP(K3295,'Pontuação 3.0'!K$2:L$11,2,FALSE),VLOOKUP(L3295,'Pontuação 3.0'!M$2:N$13,2,FALSE)),0)</f>
        <v>2315</v>
      </c>
      <c r="AD3295" s="14">
        <f t="shared" si="1"/>
        <v>232</v>
      </c>
      <c r="AE3295" s="14" t="str">
        <f t="array" ref="AE3295">IFERROR(INDEX('Pontuação 3.0'!G$13:G$191, MATCH(AD3295, 'Pontuação 3.0'!F$13:F$191, 0)), "Faixa Indefinida")</f>
        <v>B</v>
      </c>
      <c r="AF3295" s="14">
        <f t="shared" si="2"/>
        <v>0</v>
      </c>
      <c r="AG3295" s="14">
        <f t="shared" si="3"/>
        <v>1</v>
      </c>
      <c r="AH3295" s="14">
        <f t="shared" si="4"/>
        <v>0</v>
      </c>
      <c r="AI3295" s="14">
        <f t="shared" si="5"/>
        <v>0</v>
      </c>
      <c r="AJ3295" s="10"/>
    </row>
    <row r="3296" ht="15.75" customHeight="1">
      <c r="A3296" s="9">
        <v>45698.0</v>
      </c>
      <c r="B3296" s="10" t="s">
        <v>7471</v>
      </c>
      <c r="C3296" s="10" t="s">
        <v>7472</v>
      </c>
      <c r="D3296" s="11">
        <v>9.2992280421E10</v>
      </c>
      <c r="E3296" s="10" t="s">
        <v>8586</v>
      </c>
      <c r="F3296" s="10" t="s">
        <v>8596</v>
      </c>
      <c r="G3296" s="10" t="s">
        <v>8588</v>
      </c>
      <c r="H3296" s="10" t="s">
        <v>8598</v>
      </c>
      <c r="I3296" s="10" t="s">
        <v>8614</v>
      </c>
      <c r="J3296" s="10" t="s">
        <v>8599</v>
      </c>
      <c r="K3296" s="10" t="s">
        <v>8590</v>
      </c>
      <c r="L3296" s="10" t="s">
        <v>8629</v>
      </c>
      <c r="M3296" s="10" t="s">
        <v>8601</v>
      </c>
      <c r="N3296" s="12" t="s">
        <v>11</v>
      </c>
      <c r="O3296" s="12" t="s">
        <v>13</v>
      </c>
      <c r="P3296" s="12" t="s">
        <v>19</v>
      </c>
      <c r="Q3296" s="12" t="s">
        <v>45</v>
      </c>
      <c r="R3296" s="12" t="s">
        <v>23</v>
      </c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3">
        <f>ROUNDUP(SUM(VLOOKUP(F3296,'Pontuação 3.0'!A$2:B$11,2,FALSE),VLOOKUP(E3296,'Pontuação 3.0'!C$2:D$11,2,FALSE),VLOOKUP(H3296,'Pontuação 3.0'!I$2:J$11,2,FALSE),VLOOKUP(J3296,'Pontuação 3.0'!G$2:H$11,2,FALSE),VLOOKUP(G3296,'Pontuação 3.0'!E$2:F$11,2,FALSE),VLOOKUP(K3296,'Pontuação 3.0'!K$2:L$11,2,FALSE),VLOOKUP(L3296,'Pontuação 3.0'!M$2:N$13,2,FALSE)),0)</f>
        <v>1967</v>
      </c>
      <c r="AD3296" s="14">
        <f t="shared" si="1"/>
        <v>197</v>
      </c>
      <c r="AE3296" s="14" t="str">
        <f t="array" ref="AE3296">IFERROR(INDEX('Pontuação 3.0'!G$13:G$191, MATCH(AD3296, 'Pontuação 3.0'!F$13:F$191, 0)), "Faixa Indefinida")</f>
        <v>C</v>
      </c>
      <c r="AF3296" s="14">
        <f t="shared" si="2"/>
        <v>0</v>
      </c>
      <c r="AG3296" s="14">
        <f t="shared" si="3"/>
        <v>0</v>
      </c>
      <c r="AH3296" s="14">
        <f t="shared" si="4"/>
        <v>1</v>
      </c>
      <c r="AI3296" s="14">
        <f t="shared" si="5"/>
        <v>0</v>
      </c>
      <c r="AJ3296" s="10"/>
    </row>
    <row r="3297" ht="15.75" customHeight="1">
      <c r="A3297" s="9">
        <v>45698.0</v>
      </c>
      <c r="B3297" s="10" t="s">
        <v>7473</v>
      </c>
      <c r="C3297" s="10" t="s">
        <v>7474</v>
      </c>
      <c r="D3297" s="11">
        <v>7.7998190552E10</v>
      </c>
      <c r="E3297" s="10" t="s">
        <v>8586</v>
      </c>
      <c r="F3297" s="10" t="s">
        <v>8587</v>
      </c>
      <c r="G3297" s="10" t="s">
        <v>8588</v>
      </c>
      <c r="H3297" s="10" t="s">
        <v>8589</v>
      </c>
      <c r="I3297" s="10" t="s">
        <v>8590</v>
      </c>
      <c r="J3297" s="10" t="s">
        <v>8617</v>
      </c>
      <c r="K3297" s="10" t="s">
        <v>8590</v>
      </c>
      <c r="L3297" s="10" t="s">
        <v>8615</v>
      </c>
      <c r="M3297" s="10" t="s">
        <v>8601</v>
      </c>
      <c r="N3297" s="12" t="s">
        <v>11</v>
      </c>
      <c r="O3297" s="12" t="s">
        <v>13</v>
      </c>
      <c r="P3297" s="12" t="s">
        <v>22</v>
      </c>
      <c r="Q3297" s="12" t="s">
        <v>15</v>
      </c>
      <c r="R3297" s="12" t="s">
        <v>14</v>
      </c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3">
        <f>ROUNDUP(SUM(VLOOKUP(F3297,'Pontuação 3.0'!A$2:B$11,2,FALSE),VLOOKUP(E3297,'Pontuação 3.0'!C$2:D$11,2,FALSE),VLOOKUP(H3297,'Pontuação 3.0'!I$2:J$11,2,FALSE),VLOOKUP(J3297,'Pontuação 3.0'!G$2:H$11,2,FALSE),VLOOKUP(G3297,'Pontuação 3.0'!E$2:F$11,2,FALSE),VLOOKUP(K3297,'Pontuação 3.0'!K$2:L$11,2,FALSE),VLOOKUP(L3297,'Pontuação 3.0'!M$2:N$13,2,FALSE)),0)</f>
        <v>2570</v>
      </c>
      <c r="AD3297" s="14">
        <f t="shared" si="1"/>
        <v>257</v>
      </c>
      <c r="AE3297" s="14" t="str">
        <f t="array" ref="AE3297">IFERROR(INDEX('Pontuação 3.0'!G$13:G$191, MATCH(AD3297, 'Pontuação 3.0'!F$13:F$191, 0)), "Faixa Indefinida")</f>
        <v>A</v>
      </c>
      <c r="AF3297" s="14">
        <f t="shared" si="2"/>
        <v>1</v>
      </c>
      <c r="AG3297" s="14">
        <f t="shared" si="3"/>
        <v>0</v>
      </c>
      <c r="AH3297" s="14">
        <f t="shared" si="4"/>
        <v>0</v>
      </c>
      <c r="AI3297" s="14">
        <f t="shared" si="5"/>
        <v>0</v>
      </c>
      <c r="AJ3297" s="10"/>
    </row>
    <row r="3298" ht="15.75" customHeight="1">
      <c r="A3298" s="9">
        <v>45698.0</v>
      </c>
      <c r="B3298" s="10" t="s">
        <v>126</v>
      </c>
      <c r="C3298" s="10" t="s">
        <v>7475</v>
      </c>
      <c r="D3298" s="11">
        <v>1.1955805358E10</v>
      </c>
      <c r="E3298" s="10" t="s">
        <v>8586</v>
      </c>
      <c r="F3298" s="10" t="s">
        <v>8596</v>
      </c>
      <c r="G3298" s="10" t="s">
        <v>8620</v>
      </c>
      <c r="H3298" s="10" t="s">
        <v>8632</v>
      </c>
      <c r="I3298" s="10" t="s">
        <v>8590</v>
      </c>
      <c r="J3298" s="10" t="s">
        <v>8599</v>
      </c>
      <c r="K3298" s="10" t="s">
        <v>8590</v>
      </c>
      <c r="L3298" s="10" t="s">
        <v>8629</v>
      </c>
      <c r="M3298" s="10" t="s">
        <v>8601</v>
      </c>
      <c r="N3298" s="12" t="s">
        <v>11</v>
      </c>
      <c r="O3298" s="12" t="s">
        <v>13</v>
      </c>
      <c r="P3298" s="12" t="s">
        <v>12</v>
      </c>
      <c r="Q3298" s="12" t="s">
        <v>4391</v>
      </c>
      <c r="R3298" s="12" t="s">
        <v>14</v>
      </c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3">
        <f>ROUNDUP(SUM(VLOOKUP(F3298,'Pontuação 3.0'!A$2:B$11,2,FALSE),VLOOKUP(E3298,'Pontuação 3.0'!C$2:D$11,2,FALSE),VLOOKUP(H3298,'Pontuação 3.0'!I$2:J$11,2,FALSE),VLOOKUP(J3298,'Pontuação 3.0'!G$2:H$11,2,FALSE),VLOOKUP(G3298,'Pontuação 3.0'!E$2:F$11,2,FALSE),VLOOKUP(K3298,'Pontuação 3.0'!K$2:L$11,2,FALSE),VLOOKUP(L3298,'Pontuação 3.0'!M$2:N$13,2,FALSE)),0)</f>
        <v>1719</v>
      </c>
      <c r="AD3298" s="14">
        <f t="shared" si="1"/>
        <v>172</v>
      </c>
      <c r="AE3298" s="14" t="str">
        <f t="array" ref="AE3298">IFERROR(INDEX('Pontuação 3.0'!G$13:G$191, MATCH(AD3298, 'Pontuação 3.0'!F$13:F$191, 0)), "Faixa Indefinida")</f>
        <v>D</v>
      </c>
      <c r="AF3298" s="14">
        <f t="shared" si="2"/>
        <v>0</v>
      </c>
      <c r="AG3298" s="14">
        <f t="shared" si="3"/>
        <v>0</v>
      </c>
      <c r="AH3298" s="14">
        <f t="shared" si="4"/>
        <v>0</v>
      </c>
      <c r="AI3298" s="14">
        <f t="shared" si="5"/>
        <v>1</v>
      </c>
      <c r="AJ3298" s="10"/>
    </row>
    <row r="3299" ht="15.75" customHeight="1">
      <c r="A3299" s="9">
        <v>45698.0</v>
      </c>
      <c r="B3299" s="10" t="s">
        <v>7478</v>
      </c>
      <c r="C3299" s="10" t="s">
        <v>7479</v>
      </c>
      <c r="D3299" s="11">
        <v>7.1992892557E10</v>
      </c>
      <c r="E3299" s="10" t="s">
        <v>8586</v>
      </c>
      <c r="F3299" s="10" t="s">
        <v>8631</v>
      </c>
      <c r="G3299" s="10" t="s">
        <v>8616</v>
      </c>
      <c r="H3299" s="10" t="s">
        <v>8626</v>
      </c>
      <c r="I3299" s="10" t="s">
        <v>8614</v>
      </c>
      <c r="J3299" s="10" t="s">
        <v>8617</v>
      </c>
      <c r="K3299" s="10" t="s">
        <v>8590</v>
      </c>
      <c r="L3299" s="10" t="s">
        <v>8615</v>
      </c>
      <c r="M3299" s="10" t="s">
        <v>8621</v>
      </c>
      <c r="N3299" s="12" t="s">
        <v>11</v>
      </c>
      <c r="O3299" s="12" t="s">
        <v>13</v>
      </c>
      <c r="P3299" s="12" t="s">
        <v>19</v>
      </c>
      <c r="Q3299" s="12" t="s">
        <v>15</v>
      </c>
      <c r="R3299" s="12" t="s">
        <v>14</v>
      </c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3">
        <f>ROUNDUP(SUM(VLOOKUP(F3299,'Pontuação 3.0'!A$2:B$11,2,FALSE),VLOOKUP(E3299,'Pontuação 3.0'!C$2:D$11,2,FALSE),VLOOKUP(H3299,'Pontuação 3.0'!I$2:J$11,2,FALSE),VLOOKUP(J3299,'Pontuação 3.0'!G$2:H$11,2,FALSE),VLOOKUP(G3299,'Pontuação 3.0'!E$2:F$11,2,FALSE),VLOOKUP(K3299,'Pontuação 3.0'!K$2:L$11,2,FALSE),VLOOKUP(L3299,'Pontuação 3.0'!M$2:N$13,2,FALSE)),0)</f>
        <v>2414</v>
      </c>
      <c r="AD3299" s="14">
        <f t="shared" si="1"/>
        <v>241</v>
      </c>
      <c r="AE3299" s="14" t="str">
        <f t="array" ref="AE3299">IFERROR(INDEX('Pontuação 3.0'!G$13:G$191, MATCH(AD3299, 'Pontuação 3.0'!F$13:F$191, 0)), "Faixa Indefinida")</f>
        <v>A</v>
      </c>
      <c r="AF3299" s="14">
        <f t="shared" si="2"/>
        <v>1</v>
      </c>
      <c r="AG3299" s="14">
        <f t="shared" si="3"/>
        <v>0</v>
      </c>
      <c r="AH3299" s="14">
        <f t="shared" si="4"/>
        <v>0</v>
      </c>
      <c r="AI3299" s="14">
        <f t="shared" si="5"/>
        <v>0</v>
      </c>
      <c r="AJ3299" s="10"/>
    </row>
    <row r="3300" ht="15.75" customHeight="1">
      <c r="A3300" s="9">
        <v>45698.0</v>
      </c>
      <c r="B3300" s="10" t="s">
        <v>4801</v>
      </c>
      <c r="C3300" s="10" t="s">
        <v>7480</v>
      </c>
      <c r="D3300" s="10" t="s">
        <v>7481</v>
      </c>
      <c r="E3300" s="10" t="s">
        <v>8586</v>
      </c>
      <c r="F3300" s="10" t="s">
        <v>8587</v>
      </c>
      <c r="G3300" s="10" t="s">
        <v>8588</v>
      </c>
      <c r="H3300" s="10" t="s">
        <v>8598</v>
      </c>
      <c r="I3300" s="10" t="s">
        <v>8590</v>
      </c>
      <c r="J3300" s="10" t="s">
        <v>8599</v>
      </c>
      <c r="K3300" s="10" t="s">
        <v>8590</v>
      </c>
      <c r="L3300" s="10" t="s">
        <v>8592</v>
      </c>
      <c r="M3300" s="10" t="s">
        <v>8611</v>
      </c>
      <c r="N3300" s="12" t="s">
        <v>11</v>
      </c>
      <c r="O3300" s="12" t="s">
        <v>13</v>
      </c>
      <c r="P3300" s="12" t="s">
        <v>22</v>
      </c>
      <c r="Q3300" s="12" t="s">
        <v>45</v>
      </c>
      <c r="R3300" s="12" t="s">
        <v>14</v>
      </c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3">
        <f>ROUNDUP(SUM(VLOOKUP(F3300,'Pontuação 3.0'!A$2:B$11,2,FALSE),VLOOKUP(E3300,'Pontuação 3.0'!C$2:D$11,2,FALSE),VLOOKUP(H3300,'Pontuação 3.0'!I$2:J$11,2,FALSE),VLOOKUP(J3300,'Pontuação 3.0'!G$2:H$11,2,FALSE),VLOOKUP(G3300,'Pontuação 3.0'!E$2:F$11,2,FALSE),VLOOKUP(K3300,'Pontuação 3.0'!K$2:L$11,2,FALSE),VLOOKUP(L3300,'Pontuação 3.0'!M$2:N$13,2,FALSE)),0)</f>
        <v>2122</v>
      </c>
      <c r="AD3300" s="14">
        <f t="shared" si="1"/>
        <v>212</v>
      </c>
      <c r="AE3300" s="14" t="str">
        <f t="array" ref="AE3300">IFERROR(INDEX('Pontuação 3.0'!G$13:G$191, MATCH(AD3300, 'Pontuação 3.0'!F$13:F$191, 0)), "Faixa Indefinida")</f>
        <v>C</v>
      </c>
      <c r="AF3300" s="14">
        <f t="shared" si="2"/>
        <v>0</v>
      </c>
      <c r="AG3300" s="14">
        <f t="shared" si="3"/>
        <v>0</v>
      </c>
      <c r="AH3300" s="14">
        <f t="shared" si="4"/>
        <v>1</v>
      </c>
      <c r="AI3300" s="14">
        <f t="shared" si="5"/>
        <v>0</v>
      </c>
      <c r="AJ3300" s="10"/>
    </row>
    <row r="3301" ht="15.75" customHeight="1">
      <c r="A3301" s="9">
        <v>45698.0</v>
      </c>
      <c r="B3301" s="10" t="s">
        <v>7482</v>
      </c>
      <c r="C3301" s="10" t="s">
        <v>7483</v>
      </c>
      <c r="D3301" s="11">
        <v>6.9981591006E10</v>
      </c>
      <c r="E3301" s="10" t="s">
        <v>8586</v>
      </c>
      <c r="F3301" s="10" t="s">
        <v>8610</v>
      </c>
      <c r="G3301" s="10" t="s">
        <v>8597</v>
      </c>
      <c r="H3301" s="10" t="s">
        <v>8605</v>
      </c>
      <c r="I3301" s="10" t="s">
        <v>8590</v>
      </c>
      <c r="J3301" s="10" t="s">
        <v>8617</v>
      </c>
      <c r="K3301" s="10" t="s">
        <v>8590</v>
      </c>
      <c r="L3301" s="10" t="s">
        <v>8629</v>
      </c>
      <c r="M3301" s="10" t="s">
        <v>8593</v>
      </c>
      <c r="N3301" s="12" t="s">
        <v>11</v>
      </c>
      <c r="O3301" s="12" t="s">
        <v>13</v>
      </c>
      <c r="P3301" s="12" t="s">
        <v>102</v>
      </c>
      <c r="Q3301" s="12" t="s">
        <v>45</v>
      </c>
      <c r="R3301" s="12" t="s">
        <v>14</v>
      </c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3">
        <f>ROUNDUP(SUM(VLOOKUP(F3301,'Pontuação 3.0'!A$2:B$11,2,FALSE),VLOOKUP(E3301,'Pontuação 3.0'!C$2:D$11,2,FALSE),VLOOKUP(H3301,'Pontuação 3.0'!I$2:J$11,2,FALSE),VLOOKUP(J3301,'Pontuação 3.0'!G$2:H$11,2,FALSE),VLOOKUP(G3301,'Pontuação 3.0'!E$2:F$11,2,FALSE),VLOOKUP(K3301,'Pontuação 3.0'!K$2:L$11,2,FALSE),VLOOKUP(L3301,'Pontuação 3.0'!M$2:N$13,2,FALSE)),0)</f>
        <v>1982</v>
      </c>
      <c r="AD3301" s="14">
        <f t="shared" si="1"/>
        <v>198</v>
      </c>
      <c r="AE3301" s="14" t="str">
        <f t="array" ref="AE3301">IFERROR(INDEX('Pontuação 3.0'!G$13:G$191, MATCH(AD3301, 'Pontuação 3.0'!F$13:F$191, 0)), "Faixa Indefinida")</f>
        <v>C</v>
      </c>
      <c r="AF3301" s="14">
        <f t="shared" si="2"/>
        <v>0</v>
      </c>
      <c r="AG3301" s="14">
        <f t="shared" si="3"/>
        <v>0</v>
      </c>
      <c r="AH3301" s="14">
        <f t="shared" si="4"/>
        <v>1</v>
      </c>
      <c r="AI3301" s="14">
        <f t="shared" si="5"/>
        <v>0</v>
      </c>
      <c r="AJ3301" s="10"/>
    </row>
    <row r="3302" ht="15.75" customHeight="1">
      <c r="A3302" s="9">
        <v>45698.0</v>
      </c>
      <c r="B3302" s="10" t="s">
        <v>7484</v>
      </c>
      <c r="C3302" s="10" t="s">
        <v>7485</v>
      </c>
      <c r="D3302" s="15" t="s">
        <v>8833</v>
      </c>
      <c r="E3302" s="10" t="s">
        <v>8586</v>
      </c>
      <c r="F3302" s="10" t="s">
        <v>8596</v>
      </c>
      <c r="G3302" s="10" t="s">
        <v>8588</v>
      </c>
      <c r="H3302" s="10" t="s">
        <v>8605</v>
      </c>
      <c r="I3302" s="10" t="s">
        <v>8614</v>
      </c>
      <c r="J3302" s="10" t="s">
        <v>8617</v>
      </c>
      <c r="K3302" s="10" t="s">
        <v>8590</v>
      </c>
      <c r="L3302" s="10" t="s">
        <v>8592</v>
      </c>
      <c r="M3302" s="10" t="s">
        <v>8601</v>
      </c>
      <c r="N3302" s="12" t="s">
        <v>11</v>
      </c>
      <c r="O3302" s="12" t="s">
        <v>13</v>
      </c>
      <c r="P3302" s="12" t="s">
        <v>12</v>
      </c>
      <c r="Q3302" s="12" t="s">
        <v>4391</v>
      </c>
      <c r="R3302" s="12" t="s">
        <v>23</v>
      </c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3">
        <f>ROUNDUP(SUM(VLOOKUP(F3302,'Pontuação 3.0'!A$2:B$11,2,FALSE),VLOOKUP(E3302,'Pontuação 3.0'!C$2:D$11,2,FALSE),VLOOKUP(H3302,'Pontuação 3.0'!I$2:J$11,2,FALSE),VLOOKUP(J3302,'Pontuação 3.0'!G$2:H$11,2,FALSE),VLOOKUP(G3302,'Pontuação 3.0'!E$2:F$11,2,FALSE),VLOOKUP(K3302,'Pontuação 3.0'!K$2:L$11,2,FALSE),VLOOKUP(L3302,'Pontuação 3.0'!M$2:N$13,2,FALSE)),0)</f>
        <v>2200</v>
      </c>
      <c r="AD3302" s="14">
        <f t="shared" si="1"/>
        <v>220</v>
      </c>
      <c r="AE3302" s="14" t="str">
        <f t="array" ref="AE3302">IFERROR(INDEX('Pontuação 3.0'!G$13:G$191, MATCH(AD3302, 'Pontuação 3.0'!F$13:F$191, 0)), "Faixa Indefinida")</f>
        <v>B</v>
      </c>
      <c r="AF3302" s="14">
        <f t="shared" si="2"/>
        <v>0</v>
      </c>
      <c r="AG3302" s="14">
        <f t="shared" si="3"/>
        <v>1</v>
      </c>
      <c r="AH3302" s="14">
        <f t="shared" si="4"/>
        <v>0</v>
      </c>
      <c r="AI3302" s="14">
        <f t="shared" si="5"/>
        <v>0</v>
      </c>
      <c r="AJ3302" s="10"/>
    </row>
    <row r="3303" ht="15.75" customHeight="1">
      <c r="A3303" s="9">
        <v>45698.0</v>
      </c>
      <c r="B3303" s="10" t="s">
        <v>7488</v>
      </c>
      <c r="C3303" s="10" t="s">
        <v>7489</v>
      </c>
      <c r="D3303" s="11">
        <v>9.2992455527E10</v>
      </c>
      <c r="E3303" s="10" t="s">
        <v>8586</v>
      </c>
      <c r="F3303" s="10" t="s">
        <v>8587</v>
      </c>
      <c r="G3303" s="10" t="s">
        <v>8623</v>
      </c>
      <c r="H3303" s="10" t="s">
        <v>8598</v>
      </c>
      <c r="I3303" s="10" t="s">
        <v>8590</v>
      </c>
      <c r="J3303" s="10" t="s">
        <v>8599</v>
      </c>
      <c r="K3303" s="10" t="s">
        <v>8606</v>
      </c>
      <c r="L3303" s="10" t="s">
        <v>8615</v>
      </c>
      <c r="M3303" s="10" t="s">
        <v>8593</v>
      </c>
      <c r="N3303" s="12" t="s">
        <v>11</v>
      </c>
      <c r="O3303" s="12" t="s">
        <v>13</v>
      </c>
      <c r="P3303" s="12" t="s">
        <v>19</v>
      </c>
      <c r="Q3303" s="12" t="s">
        <v>15</v>
      </c>
      <c r="R3303" s="12" t="s">
        <v>14</v>
      </c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3">
        <f>ROUNDUP(SUM(VLOOKUP(F3303,'Pontuação 3.0'!A$2:B$11,2,FALSE),VLOOKUP(E3303,'Pontuação 3.0'!C$2:D$11,2,FALSE),VLOOKUP(H3303,'Pontuação 3.0'!I$2:J$11,2,FALSE),VLOOKUP(J3303,'Pontuação 3.0'!G$2:H$11,2,FALSE),VLOOKUP(G3303,'Pontuação 3.0'!E$2:F$11,2,FALSE),VLOOKUP(K3303,'Pontuação 3.0'!K$2:L$11,2,FALSE),VLOOKUP(L3303,'Pontuação 3.0'!M$2:N$13,2,FALSE)),0)</f>
        <v>2529</v>
      </c>
      <c r="AD3303" s="14">
        <f t="shared" si="1"/>
        <v>253</v>
      </c>
      <c r="AE3303" s="14" t="str">
        <f t="array" ref="AE3303">IFERROR(INDEX('Pontuação 3.0'!G$13:G$191, MATCH(AD3303, 'Pontuação 3.0'!F$13:F$191, 0)), "Faixa Indefinida")</f>
        <v>A</v>
      </c>
      <c r="AF3303" s="14">
        <f t="shared" si="2"/>
        <v>1</v>
      </c>
      <c r="AG3303" s="14">
        <f t="shared" si="3"/>
        <v>0</v>
      </c>
      <c r="AH3303" s="14">
        <f t="shared" si="4"/>
        <v>0</v>
      </c>
      <c r="AI3303" s="14">
        <f t="shared" si="5"/>
        <v>0</v>
      </c>
      <c r="AJ3303" s="10"/>
    </row>
    <row r="3304" ht="15.75" customHeight="1">
      <c r="A3304" s="9">
        <v>45698.0</v>
      </c>
      <c r="B3304" s="10" t="s">
        <v>7490</v>
      </c>
      <c r="C3304" s="10" t="s">
        <v>7491</v>
      </c>
      <c r="D3304" s="15" t="s">
        <v>8834</v>
      </c>
      <c r="E3304" s="10" t="s">
        <v>8586</v>
      </c>
      <c r="F3304" s="10" t="s">
        <v>8587</v>
      </c>
      <c r="G3304" s="10" t="s">
        <v>8620</v>
      </c>
      <c r="H3304" s="10" t="s">
        <v>8598</v>
      </c>
      <c r="I3304" s="10" t="s">
        <v>8590</v>
      </c>
      <c r="J3304" s="10" t="s">
        <v>8591</v>
      </c>
      <c r="K3304" s="10" t="s">
        <v>8590</v>
      </c>
      <c r="L3304" s="10" t="s">
        <v>8615</v>
      </c>
      <c r="M3304" s="10" t="s">
        <v>8601</v>
      </c>
      <c r="N3304" s="12" t="s">
        <v>11</v>
      </c>
      <c r="O3304" s="12" t="s">
        <v>13</v>
      </c>
      <c r="P3304" s="12" t="s">
        <v>418</v>
      </c>
      <c r="Q3304" s="12" t="s">
        <v>15</v>
      </c>
      <c r="R3304" s="12" t="s">
        <v>14</v>
      </c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3">
        <f>ROUNDUP(SUM(VLOOKUP(F3304,'Pontuação 3.0'!A$2:B$11,2,FALSE),VLOOKUP(E3304,'Pontuação 3.0'!C$2:D$11,2,FALSE),VLOOKUP(H3304,'Pontuação 3.0'!I$2:J$11,2,FALSE),VLOOKUP(J3304,'Pontuação 3.0'!G$2:H$11,2,FALSE),VLOOKUP(G3304,'Pontuação 3.0'!E$2:F$11,2,FALSE),VLOOKUP(K3304,'Pontuação 3.0'!K$2:L$11,2,FALSE),VLOOKUP(L3304,'Pontuação 3.0'!M$2:N$13,2,FALSE)),0)</f>
        <v>2220</v>
      </c>
      <c r="AD3304" s="14">
        <f t="shared" si="1"/>
        <v>222</v>
      </c>
      <c r="AE3304" s="14" t="str">
        <f t="array" ref="AE3304">IFERROR(INDEX('Pontuação 3.0'!G$13:G$191, MATCH(AD3304, 'Pontuação 3.0'!F$13:F$191, 0)), "Faixa Indefinida")</f>
        <v>B</v>
      </c>
      <c r="AF3304" s="14">
        <f t="shared" si="2"/>
        <v>0</v>
      </c>
      <c r="AG3304" s="14">
        <f t="shared" si="3"/>
        <v>1</v>
      </c>
      <c r="AH3304" s="14">
        <f t="shared" si="4"/>
        <v>0</v>
      </c>
      <c r="AI3304" s="14">
        <f t="shared" si="5"/>
        <v>0</v>
      </c>
      <c r="AJ3304" s="10"/>
    </row>
    <row r="3305" ht="15.75" customHeight="1">
      <c r="A3305" s="9">
        <v>45698.0</v>
      </c>
      <c r="B3305" s="10" t="s">
        <v>7492</v>
      </c>
      <c r="C3305" s="10" t="s">
        <v>7493</v>
      </c>
      <c r="D3305" s="10" t="s">
        <v>7494</v>
      </c>
      <c r="E3305" s="10" t="s">
        <v>8586</v>
      </c>
      <c r="F3305" s="10" t="s">
        <v>8596</v>
      </c>
      <c r="G3305" s="10" t="s">
        <v>8628</v>
      </c>
      <c r="H3305" s="10" t="s">
        <v>8598</v>
      </c>
      <c r="I3305" s="10" t="s">
        <v>8590</v>
      </c>
      <c r="J3305" s="10" t="s">
        <v>8599</v>
      </c>
      <c r="K3305" s="10" t="s">
        <v>8590</v>
      </c>
      <c r="L3305" s="10" t="s">
        <v>8615</v>
      </c>
      <c r="M3305" s="10" t="s">
        <v>8621</v>
      </c>
      <c r="N3305" s="12" t="s">
        <v>11</v>
      </c>
      <c r="O3305" s="12" t="s">
        <v>13</v>
      </c>
      <c r="P3305" s="12" t="s">
        <v>12</v>
      </c>
      <c r="Q3305" s="12" t="s">
        <v>4391</v>
      </c>
      <c r="R3305" s="12" t="s">
        <v>23</v>
      </c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3">
        <f>ROUNDUP(SUM(VLOOKUP(F3305,'Pontuação 3.0'!A$2:B$11,2,FALSE),VLOOKUP(E3305,'Pontuação 3.0'!C$2:D$11,2,FALSE),VLOOKUP(H3305,'Pontuação 3.0'!I$2:J$11,2,FALSE),VLOOKUP(J3305,'Pontuação 3.0'!G$2:H$11,2,FALSE),VLOOKUP(G3305,'Pontuação 3.0'!E$2:F$11,2,FALSE),VLOOKUP(K3305,'Pontuação 3.0'!K$2:L$11,2,FALSE),VLOOKUP(L3305,'Pontuação 3.0'!M$2:N$13,2,FALSE)),0)</f>
        <v>1925</v>
      </c>
      <c r="AD3305" s="14">
        <f t="shared" si="1"/>
        <v>193</v>
      </c>
      <c r="AE3305" s="14" t="str">
        <f t="array" ref="AE3305">IFERROR(INDEX('Pontuação 3.0'!G$13:G$191, MATCH(AD3305, 'Pontuação 3.0'!F$13:F$191, 0)), "Faixa Indefinida")</f>
        <v>C</v>
      </c>
      <c r="AF3305" s="14">
        <f t="shared" si="2"/>
        <v>0</v>
      </c>
      <c r="AG3305" s="14">
        <f t="shared" si="3"/>
        <v>0</v>
      </c>
      <c r="AH3305" s="14">
        <f t="shared" si="4"/>
        <v>1</v>
      </c>
      <c r="AI3305" s="14">
        <f t="shared" si="5"/>
        <v>0</v>
      </c>
      <c r="AJ3305" s="10"/>
    </row>
    <row r="3306" ht="15.75" customHeight="1">
      <c r="A3306" s="9">
        <v>45698.0</v>
      </c>
      <c r="B3306" s="10" t="s">
        <v>7495</v>
      </c>
      <c r="C3306" s="10" t="s">
        <v>7496</v>
      </c>
      <c r="D3306" s="11">
        <v>1.1979918822E10</v>
      </c>
      <c r="E3306" s="10" t="s">
        <v>8622</v>
      </c>
      <c r="F3306" s="10" t="s">
        <v>8596</v>
      </c>
      <c r="G3306" s="10" t="s">
        <v>8628</v>
      </c>
      <c r="H3306" s="10" t="s">
        <v>8626</v>
      </c>
      <c r="I3306" s="10" t="s">
        <v>8590</v>
      </c>
      <c r="J3306" s="10" t="s">
        <v>8624</v>
      </c>
      <c r="K3306" s="10" t="s">
        <v>8606</v>
      </c>
      <c r="L3306" s="10" t="s">
        <v>8607</v>
      </c>
      <c r="M3306" s="10" t="s">
        <v>8625</v>
      </c>
      <c r="N3306" s="12" t="s">
        <v>11</v>
      </c>
      <c r="O3306" s="12" t="s">
        <v>13</v>
      </c>
      <c r="P3306" s="12" t="s">
        <v>39</v>
      </c>
      <c r="Q3306" s="12" t="s">
        <v>15</v>
      </c>
      <c r="R3306" s="12" t="s">
        <v>14</v>
      </c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3">
        <f>ROUNDUP(SUM(VLOOKUP(F3306,'Pontuação 3.0'!A$2:B$11,2,FALSE),VLOOKUP(E3306,'Pontuação 3.0'!C$2:D$11,2,FALSE),VLOOKUP(H3306,'Pontuação 3.0'!I$2:J$11,2,FALSE),VLOOKUP(J3306,'Pontuação 3.0'!G$2:H$11,2,FALSE),VLOOKUP(G3306,'Pontuação 3.0'!E$2:F$11,2,FALSE),VLOOKUP(K3306,'Pontuação 3.0'!K$2:L$11,2,FALSE),VLOOKUP(L3306,'Pontuação 3.0'!M$2:N$13,2,FALSE)),0)</f>
        <v>1915</v>
      </c>
      <c r="AD3306" s="14">
        <f t="shared" si="1"/>
        <v>192</v>
      </c>
      <c r="AE3306" s="14" t="str">
        <f t="array" ref="AE3306">IFERROR(INDEX('Pontuação 3.0'!G$13:G$191, MATCH(AD3306, 'Pontuação 3.0'!F$13:F$191, 0)), "Faixa Indefinida")</f>
        <v>C</v>
      </c>
      <c r="AF3306" s="14">
        <f t="shared" si="2"/>
        <v>0</v>
      </c>
      <c r="AG3306" s="14">
        <f t="shared" si="3"/>
        <v>0</v>
      </c>
      <c r="AH3306" s="14">
        <f t="shared" si="4"/>
        <v>1</v>
      </c>
      <c r="AI3306" s="14">
        <f t="shared" si="5"/>
        <v>0</v>
      </c>
      <c r="AJ3306" s="10"/>
    </row>
    <row r="3307" ht="15.75" customHeight="1">
      <c r="A3307" s="9">
        <v>45698.0</v>
      </c>
      <c r="B3307" s="10" t="s">
        <v>7497</v>
      </c>
      <c r="C3307" s="10" t="s">
        <v>7498</v>
      </c>
      <c r="D3307" s="11">
        <v>6.7991657268E10</v>
      </c>
      <c r="E3307" s="10" t="s">
        <v>8622</v>
      </c>
      <c r="F3307" s="10" t="s">
        <v>8587</v>
      </c>
      <c r="G3307" s="10" t="s">
        <v>8588</v>
      </c>
      <c r="H3307" s="10" t="s">
        <v>8589</v>
      </c>
      <c r="I3307" s="10" t="s">
        <v>8614</v>
      </c>
      <c r="J3307" s="10" t="s">
        <v>8599</v>
      </c>
      <c r="K3307" s="10" t="s">
        <v>8590</v>
      </c>
      <c r="L3307" s="10" t="s">
        <v>8592</v>
      </c>
      <c r="M3307" s="10" t="s">
        <v>8611</v>
      </c>
      <c r="N3307" s="12" t="s">
        <v>11</v>
      </c>
      <c r="O3307" s="12" t="s">
        <v>13</v>
      </c>
      <c r="P3307" s="12" t="s">
        <v>22</v>
      </c>
      <c r="Q3307" s="12" t="s">
        <v>15</v>
      </c>
      <c r="R3307" s="12" t="s">
        <v>14</v>
      </c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3">
        <f>ROUNDUP(SUM(VLOOKUP(F3307,'Pontuação 3.0'!A$2:B$11,2,FALSE),VLOOKUP(E3307,'Pontuação 3.0'!C$2:D$11,2,FALSE),VLOOKUP(H3307,'Pontuação 3.0'!I$2:J$11,2,FALSE),VLOOKUP(J3307,'Pontuação 3.0'!G$2:H$11,2,FALSE),VLOOKUP(G3307,'Pontuação 3.0'!E$2:F$11,2,FALSE),VLOOKUP(K3307,'Pontuação 3.0'!K$2:L$11,2,FALSE),VLOOKUP(L3307,'Pontuação 3.0'!M$2:N$13,2,FALSE)),0)</f>
        <v>2179</v>
      </c>
      <c r="AD3307" s="14">
        <f t="shared" si="1"/>
        <v>218</v>
      </c>
      <c r="AE3307" s="14" t="str">
        <f t="array" ref="AE3307">IFERROR(INDEX('Pontuação 3.0'!G$13:G$191, MATCH(AD3307, 'Pontuação 3.0'!F$13:F$191, 0)), "Faixa Indefinida")</f>
        <v>B</v>
      </c>
      <c r="AF3307" s="14">
        <f t="shared" si="2"/>
        <v>0</v>
      </c>
      <c r="AG3307" s="14">
        <f t="shared" si="3"/>
        <v>1</v>
      </c>
      <c r="AH3307" s="14">
        <f t="shared" si="4"/>
        <v>0</v>
      </c>
      <c r="AI3307" s="14">
        <f t="shared" si="5"/>
        <v>0</v>
      </c>
      <c r="AJ3307" s="10"/>
    </row>
    <row r="3308" ht="15.75" customHeight="1">
      <c r="A3308" s="9">
        <v>45698.0</v>
      </c>
      <c r="B3308" s="10" t="s">
        <v>7503</v>
      </c>
      <c r="C3308" s="10" t="s">
        <v>7504</v>
      </c>
      <c r="D3308" s="11">
        <v>1.1984180225E10</v>
      </c>
      <c r="E3308" s="10" t="s">
        <v>8586</v>
      </c>
      <c r="F3308" s="10" t="s">
        <v>8587</v>
      </c>
      <c r="G3308" s="10" t="s">
        <v>8588</v>
      </c>
      <c r="H3308" s="10" t="s">
        <v>8598</v>
      </c>
      <c r="I3308" s="10" t="s">
        <v>8590</v>
      </c>
      <c r="J3308" s="10" t="s">
        <v>8599</v>
      </c>
      <c r="K3308" s="10" t="s">
        <v>8590</v>
      </c>
      <c r="L3308" s="10" t="s">
        <v>8615</v>
      </c>
      <c r="M3308" s="10" t="s">
        <v>8621</v>
      </c>
      <c r="N3308" s="12" t="s">
        <v>11</v>
      </c>
      <c r="O3308" s="12" t="s">
        <v>13</v>
      </c>
      <c r="P3308" s="12" t="s">
        <v>19</v>
      </c>
      <c r="Q3308" s="12" t="s">
        <v>45</v>
      </c>
      <c r="R3308" s="12" t="s">
        <v>23</v>
      </c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3">
        <f>ROUNDUP(SUM(VLOOKUP(F3308,'Pontuação 3.0'!A$2:B$11,2,FALSE),VLOOKUP(E3308,'Pontuação 3.0'!C$2:D$11,2,FALSE),VLOOKUP(H3308,'Pontuação 3.0'!I$2:J$11,2,FALSE),VLOOKUP(J3308,'Pontuação 3.0'!G$2:H$11,2,FALSE),VLOOKUP(G3308,'Pontuação 3.0'!E$2:F$11,2,FALSE),VLOOKUP(K3308,'Pontuação 3.0'!K$2:L$11,2,FALSE),VLOOKUP(L3308,'Pontuação 3.0'!M$2:N$13,2,FALSE)),0)</f>
        <v>2208</v>
      </c>
      <c r="AD3308" s="14">
        <f t="shared" si="1"/>
        <v>221</v>
      </c>
      <c r="AE3308" s="14" t="str">
        <f t="array" ref="AE3308">IFERROR(INDEX('Pontuação 3.0'!G$13:G$191, MATCH(AD3308, 'Pontuação 3.0'!F$13:F$191, 0)), "Faixa Indefinida")</f>
        <v>B</v>
      </c>
      <c r="AF3308" s="14">
        <f t="shared" si="2"/>
        <v>0</v>
      </c>
      <c r="AG3308" s="14">
        <f t="shared" si="3"/>
        <v>1</v>
      </c>
      <c r="AH3308" s="14">
        <f t="shared" si="4"/>
        <v>0</v>
      </c>
      <c r="AI3308" s="14">
        <f t="shared" si="5"/>
        <v>0</v>
      </c>
      <c r="AJ3308" s="10"/>
    </row>
    <row r="3309" ht="15.75" customHeight="1">
      <c r="A3309" s="9">
        <v>45698.0</v>
      </c>
      <c r="B3309" s="10" t="s">
        <v>991</v>
      </c>
      <c r="C3309" s="10" t="s">
        <v>7505</v>
      </c>
      <c r="D3309" s="10" t="s">
        <v>7506</v>
      </c>
      <c r="E3309" s="10" t="s">
        <v>8586</v>
      </c>
      <c r="F3309" s="10" t="s">
        <v>8587</v>
      </c>
      <c r="G3309" s="10" t="s">
        <v>8588</v>
      </c>
      <c r="H3309" s="10" t="s">
        <v>8589</v>
      </c>
      <c r="I3309" s="10" t="s">
        <v>8614</v>
      </c>
      <c r="J3309" s="10" t="s">
        <v>8591</v>
      </c>
      <c r="K3309" s="10" t="s">
        <v>8590</v>
      </c>
      <c r="L3309" s="10" t="s">
        <v>8592</v>
      </c>
      <c r="M3309" s="10" t="s">
        <v>8611</v>
      </c>
      <c r="N3309" s="12" t="s">
        <v>11</v>
      </c>
      <c r="O3309" s="12" t="s">
        <v>13</v>
      </c>
      <c r="P3309" s="12" t="s">
        <v>77</v>
      </c>
      <c r="Q3309" s="12" t="s">
        <v>49</v>
      </c>
      <c r="R3309" s="12" t="s">
        <v>14</v>
      </c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3">
        <f>ROUNDUP(SUM(VLOOKUP(F3309,'Pontuação 3.0'!A$2:B$11,2,FALSE),VLOOKUP(E3309,'Pontuação 3.0'!C$2:D$11,2,FALSE),VLOOKUP(H3309,'Pontuação 3.0'!I$2:J$11,2,FALSE),VLOOKUP(J3309,'Pontuação 3.0'!G$2:H$11,2,FALSE),VLOOKUP(G3309,'Pontuação 3.0'!E$2:F$11,2,FALSE),VLOOKUP(K3309,'Pontuação 3.0'!K$2:L$11,2,FALSE),VLOOKUP(L3309,'Pontuação 3.0'!M$2:N$13,2,FALSE)),0)</f>
        <v>2361</v>
      </c>
      <c r="AD3309" s="14">
        <f t="shared" si="1"/>
        <v>236</v>
      </c>
      <c r="AE3309" s="14" t="str">
        <f t="array" ref="AE3309">IFERROR(INDEX('Pontuação 3.0'!G$13:G$191, MATCH(AD3309, 'Pontuação 3.0'!F$13:F$191, 0)), "Faixa Indefinida")</f>
        <v>A</v>
      </c>
      <c r="AF3309" s="14">
        <f t="shared" si="2"/>
        <v>1</v>
      </c>
      <c r="AG3309" s="14">
        <f t="shared" si="3"/>
        <v>0</v>
      </c>
      <c r="AH3309" s="14">
        <f t="shared" si="4"/>
        <v>0</v>
      </c>
      <c r="AI3309" s="14">
        <f t="shared" si="5"/>
        <v>0</v>
      </c>
      <c r="AJ3309" s="10"/>
    </row>
    <row r="3310" ht="15.75" customHeight="1">
      <c r="A3310" s="9">
        <v>45698.0</v>
      </c>
      <c r="B3310" s="10" t="s">
        <v>7507</v>
      </c>
      <c r="C3310" s="10" t="s">
        <v>7508</v>
      </c>
      <c r="D3310" s="11">
        <v>9.299219383E10</v>
      </c>
      <c r="E3310" s="10" t="s">
        <v>8586</v>
      </c>
      <c r="F3310" s="10" t="s">
        <v>8587</v>
      </c>
      <c r="G3310" s="10" t="s">
        <v>8620</v>
      </c>
      <c r="H3310" s="10" t="s">
        <v>8598</v>
      </c>
      <c r="I3310" s="10" t="s">
        <v>8590</v>
      </c>
      <c r="J3310" s="10" t="s">
        <v>8599</v>
      </c>
      <c r="K3310" s="10" t="s">
        <v>8590</v>
      </c>
      <c r="L3310" s="10" t="s">
        <v>8615</v>
      </c>
      <c r="M3310" s="10" t="s">
        <v>8601</v>
      </c>
      <c r="N3310" s="12" t="s">
        <v>11</v>
      </c>
      <c r="O3310" s="12" t="s">
        <v>13</v>
      </c>
      <c r="P3310" s="12" t="s">
        <v>80</v>
      </c>
      <c r="Q3310" s="12" t="s">
        <v>45</v>
      </c>
      <c r="R3310" s="12" t="s">
        <v>23</v>
      </c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3">
        <f>ROUNDUP(SUM(VLOOKUP(F3310,'Pontuação 3.0'!A$2:B$11,2,FALSE),VLOOKUP(E3310,'Pontuação 3.0'!C$2:D$11,2,FALSE),VLOOKUP(H3310,'Pontuação 3.0'!I$2:J$11,2,FALSE),VLOOKUP(J3310,'Pontuação 3.0'!G$2:H$11,2,FALSE),VLOOKUP(G3310,'Pontuação 3.0'!E$2:F$11,2,FALSE),VLOOKUP(K3310,'Pontuação 3.0'!K$2:L$11,2,FALSE),VLOOKUP(L3310,'Pontuação 3.0'!M$2:N$13,2,FALSE)),0)</f>
        <v>2068</v>
      </c>
      <c r="AD3310" s="14">
        <f t="shared" si="1"/>
        <v>207</v>
      </c>
      <c r="AE3310" s="14" t="str">
        <f t="array" ref="AE3310">IFERROR(INDEX('Pontuação 3.0'!G$13:G$191, MATCH(AD3310, 'Pontuação 3.0'!F$13:F$191, 0)), "Faixa Indefinida")</f>
        <v>C</v>
      </c>
      <c r="AF3310" s="14">
        <f t="shared" si="2"/>
        <v>0</v>
      </c>
      <c r="AG3310" s="14">
        <f t="shared" si="3"/>
        <v>0</v>
      </c>
      <c r="AH3310" s="14">
        <f t="shared" si="4"/>
        <v>1</v>
      </c>
      <c r="AI3310" s="14">
        <f t="shared" si="5"/>
        <v>0</v>
      </c>
      <c r="AJ3310" s="10"/>
    </row>
    <row r="3311" ht="15.75" customHeight="1">
      <c r="A3311" s="9">
        <v>45698.0</v>
      </c>
      <c r="B3311" s="10" t="s">
        <v>1840</v>
      </c>
      <c r="C3311" s="10" t="s">
        <v>7511</v>
      </c>
      <c r="D3311" s="11">
        <v>2.7998512912E10</v>
      </c>
      <c r="E3311" s="10" t="s">
        <v>8586</v>
      </c>
      <c r="F3311" s="10" t="s">
        <v>8587</v>
      </c>
      <c r="G3311" s="10" t="s">
        <v>8628</v>
      </c>
      <c r="H3311" s="10" t="s">
        <v>8626</v>
      </c>
      <c r="I3311" s="10" t="s">
        <v>8590</v>
      </c>
      <c r="J3311" s="10" t="s">
        <v>8591</v>
      </c>
      <c r="K3311" s="10" t="s">
        <v>8590</v>
      </c>
      <c r="L3311" s="10" t="s">
        <v>8592</v>
      </c>
      <c r="M3311" s="10" t="s">
        <v>8621</v>
      </c>
      <c r="N3311" s="12" t="s">
        <v>11</v>
      </c>
      <c r="O3311" s="12" t="s">
        <v>13</v>
      </c>
      <c r="P3311" s="12" t="s">
        <v>19</v>
      </c>
      <c r="Q3311" s="12" t="s">
        <v>49</v>
      </c>
      <c r="R3311" s="12" t="s">
        <v>14</v>
      </c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3">
        <f>ROUNDUP(SUM(VLOOKUP(F3311,'Pontuação 3.0'!A$2:B$11,2,FALSE),VLOOKUP(E3311,'Pontuação 3.0'!C$2:D$11,2,FALSE),VLOOKUP(H3311,'Pontuação 3.0'!I$2:J$11,2,FALSE),VLOOKUP(J3311,'Pontuação 3.0'!G$2:H$11,2,FALSE),VLOOKUP(G3311,'Pontuação 3.0'!E$2:F$11,2,FALSE),VLOOKUP(K3311,'Pontuação 3.0'!K$2:L$11,2,FALSE),VLOOKUP(L3311,'Pontuação 3.0'!M$2:N$13,2,FALSE)),0)</f>
        <v>1976</v>
      </c>
      <c r="AD3311" s="14">
        <f t="shared" si="1"/>
        <v>198</v>
      </c>
      <c r="AE3311" s="14" t="str">
        <f t="array" ref="AE3311">IFERROR(INDEX('Pontuação 3.0'!G$13:G$191, MATCH(AD3311, 'Pontuação 3.0'!F$13:F$191, 0)), "Faixa Indefinida")</f>
        <v>C</v>
      </c>
      <c r="AF3311" s="14">
        <f t="shared" si="2"/>
        <v>0</v>
      </c>
      <c r="AG3311" s="14">
        <f t="shared" si="3"/>
        <v>0</v>
      </c>
      <c r="AH3311" s="14">
        <f t="shared" si="4"/>
        <v>1</v>
      </c>
      <c r="AI3311" s="14">
        <f t="shared" si="5"/>
        <v>0</v>
      </c>
      <c r="AJ3311" s="10"/>
    </row>
    <row r="3312" ht="15.75" customHeight="1">
      <c r="A3312" s="9">
        <v>45698.0</v>
      </c>
      <c r="B3312" s="10" t="s">
        <v>7509</v>
      </c>
      <c r="C3312" s="10" t="s">
        <v>7510</v>
      </c>
      <c r="D3312" s="11">
        <v>1.1941718996E10</v>
      </c>
      <c r="E3312" s="10" t="s">
        <v>8586</v>
      </c>
      <c r="F3312" s="10" t="s">
        <v>8587</v>
      </c>
      <c r="G3312" s="10" t="s">
        <v>8588</v>
      </c>
      <c r="H3312" s="10" t="s">
        <v>8598</v>
      </c>
      <c r="I3312" s="10" t="s">
        <v>8614</v>
      </c>
      <c r="J3312" s="10" t="s">
        <v>8599</v>
      </c>
      <c r="K3312" s="10" t="s">
        <v>8590</v>
      </c>
      <c r="L3312" s="10" t="s">
        <v>8629</v>
      </c>
      <c r="M3312" s="10" t="s">
        <v>8593</v>
      </c>
      <c r="N3312" s="12" t="s">
        <v>11</v>
      </c>
      <c r="O3312" s="12" t="s">
        <v>13</v>
      </c>
      <c r="P3312" s="12" t="s">
        <v>19</v>
      </c>
      <c r="Q3312" s="12" t="s">
        <v>45</v>
      </c>
      <c r="R3312" s="12" t="s">
        <v>23</v>
      </c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3">
        <f>ROUNDUP(SUM(VLOOKUP(F3312,'Pontuação 3.0'!A$2:B$11,2,FALSE),VLOOKUP(E3312,'Pontuação 3.0'!C$2:D$11,2,FALSE),VLOOKUP(H3312,'Pontuação 3.0'!I$2:J$11,2,FALSE),VLOOKUP(J3312,'Pontuação 3.0'!G$2:H$11,2,FALSE),VLOOKUP(G3312,'Pontuação 3.0'!E$2:F$11,2,FALSE),VLOOKUP(K3312,'Pontuação 3.0'!K$2:L$11,2,FALSE),VLOOKUP(L3312,'Pontuação 3.0'!M$2:N$13,2,FALSE)),0)</f>
        <v>2100</v>
      </c>
      <c r="AD3312" s="14">
        <f t="shared" si="1"/>
        <v>210</v>
      </c>
      <c r="AE3312" s="14" t="str">
        <f t="array" ref="AE3312">IFERROR(INDEX('Pontuação 3.0'!G$13:G$191, MATCH(AD3312, 'Pontuação 3.0'!F$13:F$191, 0)), "Faixa Indefinida")</f>
        <v>C</v>
      </c>
      <c r="AF3312" s="14">
        <f t="shared" si="2"/>
        <v>0</v>
      </c>
      <c r="AG3312" s="14">
        <f t="shared" si="3"/>
        <v>0</v>
      </c>
      <c r="AH3312" s="14">
        <f t="shared" si="4"/>
        <v>1</v>
      </c>
      <c r="AI3312" s="14">
        <f t="shared" si="5"/>
        <v>0</v>
      </c>
      <c r="AJ3312" s="10"/>
    </row>
    <row r="3313" ht="15.75" customHeight="1">
      <c r="A3313" s="9">
        <v>45698.0</v>
      </c>
      <c r="B3313" s="10" t="s">
        <v>3777</v>
      </c>
      <c r="C3313" s="10" t="s">
        <v>7512</v>
      </c>
      <c r="D3313" s="11">
        <v>2.4998433486E10</v>
      </c>
      <c r="E3313" s="10" t="s">
        <v>8586</v>
      </c>
      <c r="F3313" s="10" t="s">
        <v>8587</v>
      </c>
      <c r="G3313" s="10" t="s">
        <v>8588</v>
      </c>
      <c r="H3313" s="10" t="s">
        <v>8598</v>
      </c>
      <c r="I3313" s="10" t="s">
        <v>8590</v>
      </c>
      <c r="J3313" s="10" t="s">
        <v>8599</v>
      </c>
      <c r="K3313" s="10" t="s">
        <v>8606</v>
      </c>
      <c r="L3313" s="10" t="s">
        <v>8592</v>
      </c>
      <c r="M3313" s="10" t="s">
        <v>8593</v>
      </c>
      <c r="N3313" s="12" t="s">
        <v>11</v>
      </c>
      <c r="O3313" s="12" t="s">
        <v>13</v>
      </c>
      <c r="P3313" s="12" t="s">
        <v>68</v>
      </c>
      <c r="Q3313" s="12" t="s">
        <v>386</v>
      </c>
      <c r="R3313" s="12" t="s">
        <v>14</v>
      </c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3">
        <f>ROUNDUP(SUM(VLOOKUP(F3313,'Pontuação 3.0'!A$2:B$11,2,FALSE),VLOOKUP(E3313,'Pontuação 3.0'!C$2:D$11,2,FALSE),VLOOKUP(H3313,'Pontuação 3.0'!I$2:J$11,2,FALSE),VLOOKUP(J3313,'Pontuação 3.0'!G$2:H$11,2,FALSE),VLOOKUP(G3313,'Pontuação 3.0'!E$2:F$11,2,FALSE),VLOOKUP(K3313,'Pontuação 3.0'!K$2:L$11,2,FALSE),VLOOKUP(L3313,'Pontuação 3.0'!M$2:N$13,2,FALSE)),0)</f>
        <v>2383</v>
      </c>
      <c r="AD3313" s="14">
        <f t="shared" si="1"/>
        <v>238</v>
      </c>
      <c r="AE3313" s="14" t="str">
        <f t="array" ref="AE3313">IFERROR(INDEX('Pontuação 3.0'!G$13:G$191, MATCH(AD3313, 'Pontuação 3.0'!F$13:F$191, 0)), "Faixa Indefinida")</f>
        <v>A</v>
      </c>
      <c r="AF3313" s="14">
        <f t="shared" si="2"/>
        <v>1</v>
      </c>
      <c r="AG3313" s="14">
        <f t="shared" si="3"/>
        <v>0</v>
      </c>
      <c r="AH3313" s="14">
        <f t="shared" si="4"/>
        <v>0</v>
      </c>
      <c r="AI3313" s="14">
        <f t="shared" si="5"/>
        <v>0</v>
      </c>
      <c r="AJ3313" s="10"/>
    </row>
    <row r="3314" ht="15.75" customHeight="1">
      <c r="A3314" s="9">
        <v>45698.0</v>
      </c>
      <c r="B3314" s="10" t="s">
        <v>266</v>
      </c>
      <c r="C3314" s="10" t="s">
        <v>7513</v>
      </c>
      <c r="D3314" s="11">
        <v>4.1996555857E10</v>
      </c>
      <c r="E3314" s="10" t="s">
        <v>8586</v>
      </c>
      <c r="F3314" s="10" t="s">
        <v>8640</v>
      </c>
      <c r="G3314" s="10" t="s">
        <v>8597</v>
      </c>
      <c r="H3314" s="10" t="s">
        <v>8626</v>
      </c>
      <c r="I3314" s="10" t="s">
        <v>8590</v>
      </c>
      <c r="J3314" s="10" t="s">
        <v>8591</v>
      </c>
      <c r="K3314" s="10" t="s">
        <v>8590</v>
      </c>
      <c r="L3314" s="10" t="s">
        <v>8615</v>
      </c>
      <c r="M3314" s="10" t="s">
        <v>8601</v>
      </c>
      <c r="N3314" s="12" t="s">
        <v>11</v>
      </c>
      <c r="O3314" s="12" t="s">
        <v>13</v>
      </c>
      <c r="P3314" s="12" t="s">
        <v>77</v>
      </c>
      <c r="Q3314" s="12" t="s">
        <v>45</v>
      </c>
      <c r="R3314" s="12" t="s">
        <v>14</v>
      </c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3">
        <f>ROUNDUP(SUM(VLOOKUP(F3314,'Pontuação 3.0'!A$2:B$11,2,FALSE),VLOOKUP(E3314,'Pontuação 3.0'!C$2:D$11,2,FALSE),VLOOKUP(H3314,'Pontuação 3.0'!I$2:J$11,2,FALSE),VLOOKUP(J3314,'Pontuação 3.0'!G$2:H$11,2,FALSE),VLOOKUP(G3314,'Pontuação 3.0'!E$2:F$11,2,FALSE),VLOOKUP(K3314,'Pontuação 3.0'!K$2:L$11,2,FALSE),VLOOKUP(L3314,'Pontuação 3.0'!M$2:N$13,2,FALSE)),0)</f>
        <v>1957</v>
      </c>
      <c r="AD3314" s="14">
        <f t="shared" si="1"/>
        <v>196</v>
      </c>
      <c r="AE3314" s="14" t="str">
        <f t="array" ref="AE3314">IFERROR(INDEX('Pontuação 3.0'!G$13:G$191, MATCH(AD3314, 'Pontuação 3.0'!F$13:F$191, 0)), "Faixa Indefinida")</f>
        <v>C</v>
      </c>
      <c r="AF3314" s="14">
        <f t="shared" si="2"/>
        <v>0</v>
      </c>
      <c r="AG3314" s="14">
        <f t="shared" si="3"/>
        <v>0</v>
      </c>
      <c r="AH3314" s="14">
        <f t="shared" si="4"/>
        <v>1</v>
      </c>
      <c r="AI3314" s="14">
        <f t="shared" si="5"/>
        <v>0</v>
      </c>
      <c r="AJ3314" s="10"/>
    </row>
    <row r="3315" ht="15.75" customHeight="1">
      <c r="A3315" s="9">
        <v>45698.0</v>
      </c>
      <c r="B3315" s="10" t="s">
        <v>7514</v>
      </c>
      <c r="C3315" s="10" t="s">
        <v>7515</v>
      </c>
      <c r="D3315" s="11">
        <v>5.1985801387E10</v>
      </c>
      <c r="E3315" s="10" t="s">
        <v>8586</v>
      </c>
      <c r="F3315" s="10" t="s">
        <v>8596</v>
      </c>
      <c r="G3315" s="10" t="s">
        <v>8628</v>
      </c>
      <c r="H3315" s="10" t="s">
        <v>8589</v>
      </c>
      <c r="I3315" s="10" t="s">
        <v>8590</v>
      </c>
      <c r="J3315" s="10" t="s">
        <v>8599</v>
      </c>
      <c r="K3315" s="10" t="s">
        <v>8590</v>
      </c>
      <c r="L3315" s="10" t="s">
        <v>8629</v>
      </c>
      <c r="M3315" s="10" t="s">
        <v>8593</v>
      </c>
      <c r="N3315" s="12" t="s">
        <v>11</v>
      </c>
      <c r="O3315" s="12" t="s">
        <v>13</v>
      </c>
      <c r="P3315" s="12" t="s">
        <v>89</v>
      </c>
      <c r="Q3315" s="12" t="s">
        <v>34</v>
      </c>
      <c r="R3315" s="12" t="s">
        <v>23</v>
      </c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3">
        <f>ROUNDUP(SUM(VLOOKUP(F3315,'Pontuação 3.0'!A$2:B$11,2,FALSE),VLOOKUP(E3315,'Pontuação 3.0'!C$2:D$11,2,FALSE),VLOOKUP(H3315,'Pontuação 3.0'!I$2:J$11,2,FALSE),VLOOKUP(J3315,'Pontuação 3.0'!G$2:H$11,2,FALSE),VLOOKUP(G3315,'Pontuação 3.0'!E$2:F$11,2,FALSE),VLOOKUP(K3315,'Pontuação 3.0'!K$2:L$11,2,FALSE),VLOOKUP(L3315,'Pontuação 3.0'!M$2:N$13,2,FALSE)),0)</f>
        <v>1904</v>
      </c>
      <c r="AD3315" s="14">
        <f t="shared" si="1"/>
        <v>190</v>
      </c>
      <c r="AE3315" s="14" t="str">
        <f t="array" ref="AE3315">IFERROR(INDEX('Pontuação 3.0'!G$13:G$191, MATCH(AD3315, 'Pontuação 3.0'!F$13:F$191, 0)), "Faixa Indefinida")</f>
        <v>D</v>
      </c>
      <c r="AF3315" s="14">
        <f t="shared" si="2"/>
        <v>0</v>
      </c>
      <c r="AG3315" s="14">
        <f t="shared" si="3"/>
        <v>0</v>
      </c>
      <c r="AH3315" s="14">
        <f t="shared" si="4"/>
        <v>0</v>
      </c>
      <c r="AI3315" s="14">
        <f t="shared" si="5"/>
        <v>1</v>
      </c>
      <c r="AJ3315" s="10"/>
    </row>
    <row r="3316" ht="15.75" customHeight="1">
      <c r="A3316" s="9">
        <v>45698.0</v>
      </c>
      <c r="B3316" s="10" t="s">
        <v>7516</v>
      </c>
      <c r="C3316" s="10" t="s">
        <v>7517</v>
      </c>
      <c r="D3316" s="11">
        <v>1.6996163135E10</v>
      </c>
      <c r="E3316" s="10" t="s">
        <v>8622</v>
      </c>
      <c r="F3316" s="10" t="s">
        <v>8587</v>
      </c>
      <c r="G3316" s="10" t="s">
        <v>8616</v>
      </c>
      <c r="H3316" s="10" t="s">
        <v>8598</v>
      </c>
      <c r="I3316" s="10" t="s">
        <v>8614</v>
      </c>
      <c r="J3316" s="10" t="s">
        <v>8617</v>
      </c>
      <c r="K3316" s="10" t="s">
        <v>8590</v>
      </c>
      <c r="L3316" s="10" t="s">
        <v>8629</v>
      </c>
      <c r="M3316" s="10" t="s">
        <v>8601</v>
      </c>
      <c r="N3316" s="12" t="s">
        <v>11</v>
      </c>
      <c r="O3316" s="12" t="s">
        <v>13</v>
      </c>
      <c r="P3316" s="12" t="s">
        <v>19</v>
      </c>
      <c r="Q3316" s="12" t="s">
        <v>15</v>
      </c>
      <c r="R3316" s="12" t="s">
        <v>23</v>
      </c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3">
        <f>ROUNDUP(SUM(VLOOKUP(F3316,'Pontuação 3.0'!A$2:B$11,2,FALSE),VLOOKUP(E3316,'Pontuação 3.0'!C$2:D$11,2,FALSE),VLOOKUP(H3316,'Pontuação 3.0'!I$2:J$11,2,FALSE),VLOOKUP(J3316,'Pontuação 3.0'!G$2:H$11,2,FALSE),VLOOKUP(G3316,'Pontuação 3.0'!E$2:F$11,2,FALSE),VLOOKUP(K3316,'Pontuação 3.0'!K$2:L$11,2,FALSE),VLOOKUP(L3316,'Pontuação 3.0'!M$2:N$13,2,FALSE)),0)</f>
        <v>2439</v>
      </c>
      <c r="AD3316" s="14">
        <f t="shared" si="1"/>
        <v>244</v>
      </c>
      <c r="AE3316" s="14" t="str">
        <f t="array" ref="AE3316">IFERROR(INDEX('Pontuação 3.0'!G$13:G$191, MATCH(AD3316, 'Pontuação 3.0'!F$13:F$191, 0)), "Faixa Indefinida")</f>
        <v>A</v>
      </c>
      <c r="AF3316" s="14">
        <f t="shared" si="2"/>
        <v>1</v>
      </c>
      <c r="AG3316" s="14">
        <f t="shared" si="3"/>
        <v>0</v>
      </c>
      <c r="AH3316" s="14">
        <f t="shared" si="4"/>
        <v>0</v>
      </c>
      <c r="AI3316" s="14">
        <f t="shared" si="5"/>
        <v>0</v>
      </c>
      <c r="AJ3316" s="10"/>
    </row>
    <row r="3317" ht="15.75" customHeight="1">
      <c r="A3317" s="9">
        <v>45698.0</v>
      </c>
      <c r="B3317" s="10" t="s">
        <v>148</v>
      </c>
      <c r="C3317" s="10" t="s">
        <v>7518</v>
      </c>
      <c r="D3317" s="11">
        <v>9.75485663E8</v>
      </c>
      <c r="E3317" s="10" t="s">
        <v>8586</v>
      </c>
      <c r="F3317" s="10" t="s">
        <v>8631</v>
      </c>
      <c r="G3317" s="10" t="s">
        <v>8597</v>
      </c>
      <c r="H3317" s="10" t="s">
        <v>8626</v>
      </c>
      <c r="I3317" s="10" t="s">
        <v>8590</v>
      </c>
      <c r="J3317" s="10" t="s">
        <v>8599</v>
      </c>
      <c r="K3317" s="10" t="s">
        <v>8590</v>
      </c>
      <c r="L3317" s="10" t="s">
        <v>8615</v>
      </c>
      <c r="M3317" s="10" t="s">
        <v>8621</v>
      </c>
      <c r="N3317" s="12" t="s">
        <v>11</v>
      </c>
      <c r="O3317" s="12" t="s">
        <v>13</v>
      </c>
      <c r="P3317" s="12" t="s">
        <v>19</v>
      </c>
      <c r="Q3317" s="12" t="s">
        <v>15</v>
      </c>
      <c r="R3317" s="12" t="s">
        <v>14</v>
      </c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3">
        <f>ROUNDUP(SUM(VLOOKUP(F3317,'Pontuação 3.0'!A$2:B$11,2,FALSE),VLOOKUP(E3317,'Pontuação 3.0'!C$2:D$11,2,FALSE),VLOOKUP(H3317,'Pontuação 3.0'!I$2:J$11,2,FALSE),VLOOKUP(J3317,'Pontuação 3.0'!G$2:H$11,2,FALSE),VLOOKUP(G3317,'Pontuação 3.0'!E$2:F$11,2,FALSE),VLOOKUP(K3317,'Pontuação 3.0'!K$2:L$11,2,FALSE),VLOOKUP(L3317,'Pontuação 3.0'!M$2:N$13,2,FALSE)),0)</f>
        <v>1938</v>
      </c>
      <c r="AD3317" s="14">
        <f t="shared" si="1"/>
        <v>194</v>
      </c>
      <c r="AE3317" s="14" t="str">
        <f t="array" ref="AE3317">IFERROR(INDEX('Pontuação 3.0'!G$13:G$191, MATCH(AD3317, 'Pontuação 3.0'!F$13:F$191, 0)), "Faixa Indefinida")</f>
        <v>C</v>
      </c>
      <c r="AF3317" s="14">
        <f t="shared" si="2"/>
        <v>0</v>
      </c>
      <c r="AG3317" s="14">
        <f t="shared" si="3"/>
        <v>0</v>
      </c>
      <c r="AH3317" s="14">
        <f t="shared" si="4"/>
        <v>1</v>
      </c>
      <c r="AI3317" s="14">
        <f t="shared" si="5"/>
        <v>0</v>
      </c>
      <c r="AJ3317" s="10"/>
    </row>
    <row r="3318" ht="15.75" customHeight="1">
      <c r="A3318" s="9">
        <v>45698.0</v>
      </c>
      <c r="B3318" s="10" t="s">
        <v>7495</v>
      </c>
      <c r="C3318" s="10" t="s">
        <v>7519</v>
      </c>
      <c r="D3318" s="11">
        <v>1.5997153445E10</v>
      </c>
      <c r="E3318" s="10" t="s">
        <v>8622</v>
      </c>
      <c r="F3318" s="10" t="s">
        <v>8596</v>
      </c>
      <c r="G3318" s="10" t="s">
        <v>8620</v>
      </c>
      <c r="H3318" s="10" t="s">
        <v>8626</v>
      </c>
      <c r="I3318" s="10" t="s">
        <v>8590</v>
      </c>
      <c r="J3318" s="10" t="s">
        <v>8599</v>
      </c>
      <c r="K3318" s="10" t="s">
        <v>8606</v>
      </c>
      <c r="L3318" s="10" t="s">
        <v>8607</v>
      </c>
      <c r="M3318" s="10" t="s">
        <v>8593</v>
      </c>
      <c r="N3318" s="12" t="s">
        <v>11</v>
      </c>
      <c r="O3318" s="12" t="s">
        <v>13</v>
      </c>
      <c r="P3318" s="12" t="s">
        <v>19</v>
      </c>
      <c r="Q3318" s="12" t="s">
        <v>49</v>
      </c>
      <c r="R3318" s="12" t="s">
        <v>23</v>
      </c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3">
        <f>ROUNDUP(SUM(VLOOKUP(F3318,'Pontuação 3.0'!A$2:B$11,2,FALSE),VLOOKUP(E3318,'Pontuação 3.0'!C$2:D$11,2,FALSE),VLOOKUP(H3318,'Pontuação 3.0'!I$2:J$11,2,FALSE),VLOOKUP(J3318,'Pontuação 3.0'!G$2:H$11,2,FALSE),VLOOKUP(G3318,'Pontuação 3.0'!E$2:F$11,2,FALSE),VLOOKUP(K3318,'Pontuação 3.0'!K$2:L$11,2,FALSE),VLOOKUP(L3318,'Pontuação 3.0'!M$2:N$13,2,FALSE)),0)</f>
        <v>1902</v>
      </c>
      <c r="AD3318" s="14">
        <f t="shared" si="1"/>
        <v>190</v>
      </c>
      <c r="AE3318" s="14" t="str">
        <f t="array" ref="AE3318">IFERROR(INDEX('Pontuação 3.0'!G$13:G$191, MATCH(AD3318, 'Pontuação 3.0'!F$13:F$191, 0)), "Faixa Indefinida")</f>
        <v>D</v>
      </c>
      <c r="AF3318" s="14">
        <f t="shared" si="2"/>
        <v>0</v>
      </c>
      <c r="AG3318" s="14">
        <f t="shared" si="3"/>
        <v>0</v>
      </c>
      <c r="AH3318" s="14">
        <f t="shared" si="4"/>
        <v>0</v>
      </c>
      <c r="AI3318" s="14">
        <f t="shared" si="5"/>
        <v>1</v>
      </c>
      <c r="AJ3318" s="10"/>
    </row>
    <row r="3319" ht="15.75" customHeight="1">
      <c r="A3319" s="9">
        <v>45698.0</v>
      </c>
      <c r="B3319" s="10" t="s">
        <v>7520</v>
      </c>
      <c r="C3319" s="10" t="s">
        <v>7521</v>
      </c>
      <c r="D3319" s="15" t="s">
        <v>8835</v>
      </c>
      <c r="E3319" s="10" t="s">
        <v>8586</v>
      </c>
      <c r="F3319" s="10" t="s">
        <v>8596</v>
      </c>
      <c r="G3319" s="10" t="s">
        <v>8588</v>
      </c>
      <c r="H3319" s="10" t="s">
        <v>8605</v>
      </c>
      <c r="I3319" s="10" t="s">
        <v>8614</v>
      </c>
      <c r="J3319" s="10" t="s">
        <v>8599</v>
      </c>
      <c r="K3319" s="10" t="s">
        <v>8590</v>
      </c>
      <c r="L3319" s="10" t="s">
        <v>8615</v>
      </c>
      <c r="M3319" s="10" t="s">
        <v>8601</v>
      </c>
      <c r="N3319" s="12" t="s">
        <v>11</v>
      </c>
      <c r="O3319" s="12" t="s">
        <v>13</v>
      </c>
      <c r="P3319" s="12" t="s">
        <v>80</v>
      </c>
      <c r="Q3319" s="12" t="s">
        <v>45</v>
      </c>
      <c r="R3319" s="12" t="s">
        <v>23</v>
      </c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3">
        <f>ROUNDUP(SUM(VLOOKUP(F3319,'Pontuação 3.0'!A$2:B$11,2,FALSE),VLOOKUP(E3319,'Pontuação 3.0'!C$2:D$11,2,FALSE),VLOOKUP(H3319,'Pontuação 3.0'!I$2:J$11,2,FALSE),VLOOKUP(J3319,'Pontuação 3.0'!G$2:H$11,2,FALSE),VLOOKUP(G3319,'Pontuação 3.0'!E$2:F$11,2,FALSE),VLOOKUP(K3319,'Pontuação 3.0'!K$2:L$11,2,FALSE),VLOOKUP(L3319,'Pontuação 3.0'!M$2:N$13,2,FALSE)),0)</f>
        <v>2011</v>
      </c>
      <c r="AD3319" s="14">
        <f t="shared" si="1"/>
        <v>201</v>
      </c>
      <c r="AE3319" s="14" t="str">
        <f t="array" ref="AE3319">IFERROR(INDEX('Pontuação 3.0'!G$13:G$191, MATCH(AD3319, 'Pontuação 3.0'!F$13:F$191, 0)), "Faixa Indefinida")</f>
        <v>C</v>
      </c>
      <c r="AF3319" s="14">
        <f t="shared" si="2"/>
        <v>0</v>
      </c>
      <c r="AG3319" s="14">
        <f t="shared" si="3"/>
        <v>0</v>
      </c>
      <c r="AH3319" s="14">
        <f t="shared" si="4"/>
        <v>1</v>
      </c>
      <c r="AI3319" s="14">
        <f t="shared" si="5"/>
        <v>0</v>
      </c>
      <c r="AJ3319" s="10"/>
    </row>
    <row r="3320" ht="15.75" customHeight="1">
      <c r="A3320" s="9">
        <v>45698.0</v>
      </c>
      <c r="B3320" s="10" t="s">
        <v>7522</v>
      </c>
      <c r="C3320" s="10" t="s">
        <v>7523</v>
      </c>
      <c r="D3320" s="10" t="s">
        <v>7524</v>
      </c>
      <c r="E3320" s="10" t="s">
        <v>8586</v>
      </c>
      <c r="F3320" s="10" t="s">
        <v>8587</v>
      </c>
      <c r="G3320" s="10" t="s">
        <v>8588</v>
      </c>
      <c r="H3320" s="10" t="s">
        <v>8598</v>
      </c>
      <c r="I3320" s="10" t="s">
        <v>8590</v>
      </c>
      <c r="J3320" s="10" t="s">
        <v>8599</v>
      </c>
      <c r="K3320" s="10" t="s">
        <v>8590</v>
      </c>
      <c r="L3320" s="10" t="s">
        <v>8615</v>
      </c>
      <c r="M3320" s="10" t="s">
        <v>8611</v>
      </c>
      <c r="N3320" s="12" t="s">
        <v>11</v>
      </c>
      <c r="O3320" s="12" t="s">
        <v>13</v>
      </c>
      <c r="P3320" s="12" t="s">
        <v>19</v>
      </c>
      <c r="Q3320" s="12" t="s">
        <v>15</v>
      </c>
      <c r="R3320" s="12" t="s">
        <v>14</v>
      </c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3">
        <f>ROUNDUP(SUM(VLOOKUP(F3320,'Pontuação 3.0'!A$2:B$11,2,FALSE),VLOOKUP(E3320,'Pontuação 3.0'!C$2:D$11,2,FALSE),VLOOKUP(H3320,'Pontuação 3.0'!I$2:J$11,2,FALSE),VLOOKUP(J3320,'Pontuação 3.0'!G$2:H$11,2,FALSE),VLOOKUP(G3320,'Pontuação 3.0'!E$2:F$11,2,FALSE),VLOOKUP(K3320,'Pontuação 3.0'!K$2:L$11,2,FALSE),VLOOKUP(L3320,'Pontuação 3.0'!M$2:N$13,2,FALSE)),0)</f>
        <v>2208</v>
      </c>
      <c r="AD3320" s="14">
        <f t="shared" si="1"/>
        <v>221</v>
      </c>
      <c r="AE3320" s="14" t="str">
        <f t="array" ref="AE3320">IFERROR(INDEX('Pontuação 3.0'!G$13:G$191, MATCH(AD3320, 'Pontuação 3.0'!F$13:F$191, 0)), "Faixa Indefinida")</f>
        <v>B</v>
      </c>
      <c r="AF3320" s="14">
        <f t="shared" si="2"/>
        <v>0</v>
      </c>
      <c r="AG3320" s="14">
        <f t="shared" si="3"/>
        <v>1</v>
      </c>
      <c r="AH3320" s="14">
        <f t="shared" si="4"/>
        <v>0</v>
      </c>
      <c r="AI3320" s="14">
        <f t="shared" si="5"/>
        <v>0</v>
      </c>
      <c r="AJ3320" s="10"/>
    </row>
    <row r="3321" ht="15.75" customHeight="1">
      <c r="A3321" s="9">
        <v>45698.0</v>
      </c>
      <c r="B3321" s="10" t="s">
        <v>7525</v>
      </c>
      <c r="C3321" s="10" t="s">
        <v>7526</v>
      </c>
      <c r="D3321" s="11">
        <v>6.7981313181E10</v>
      </c>
      <c r="E3321" s="10" t="s">
        <v>8586</v>
      </c>
      <c r="F3321" s="10" t="s">
        <v>8587</v>
      </c>
      <c r="G3321" s="10" t="s">
        <v>8620</v>
      </c>
      <c r="H3321" s="10" t="s">
        <v>8598</v>
      </c>
      <c r="I3321" s="10" t="s">
        <v>8590</v>
      </c>
      <c r="J3321" s="10" t="s">
        <v>8599</v>
      </c>
      <c r="K3321" s="10" t="s">
        <v>8606</v>
      </c>
      <c r="L3321" s="10" t="s">
        <v>8592</v>
      </c>
      <c r="M3321" s="10" t="s">
        <v>8593</v>
      </c>
      <c r="N3321" s="12" t="s">
        <v>11</v>
      </c>
      <c r="O3321" s="12" t="s">
        <v>13</v>
      </c>
      <c r="P3321" s="12" t="s">
        <v>19</v>
      </c>
      <c r="Q3321" s="12" t="s">
        <v>15</v>
      </c>
      <c r="R3321" s="12" t="s">
        <v>23</v>
      </c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3">
        <f>ROUNDUP(SUM(VLOOKUP(F3321,'Pontuação 3.0'!A$2:B$11,2,FALSE),VLOOKUP(E3321,'Pontuação 3.0'!C$2:D$11,2,FALSE),VLOOKUP(H3321,'Pontuação 3.0'!I$2:J$11,2,FALSE),VLOOKUP(J3321,'Pontuação 3.0'!G$2:H$11,2,FALSE),VLOOKUP(G3321,'Pontuação 3.0'!E$2:F$11,2,FALSE),VLOOKUP(K3321,'Pontuação 3.0'!K$2:L$11,2,FALSE),VLOOKUP(L3321,'Pontuação 3.0'!M$2:N$13,2,FALSE)),0)</f>
        <v>2243</v>
      </c>
      <c r="AD3321" s="14">
        <f t="shared" si="1"/>
        <v>224</v>
      </c>
      <c r="AE3321" s="14" t="str">
        <f t="array" ref="AE3321">IFERROR(INDEX('Pontuação 3.0'!G$13:G$191, MATCH(AD3321, 'Pontuação 3.0'!F$13:F$191, 0)), "Faixa Indefinida")</f>
        <v>B</v>
      </c>
      <c r="AF3321" s="14">
        <f t="shared" si="2"/>
        <v>0</v>
      </c>
      <c r="AG3321" s="14">
        <f t="shared" si="3"/>
        <v>1</v>
      </c>
      <c r="AH3321" s="14">
        <f t="shared" si="4"/>
        <v>0</v>
      </c>
      <c r="AI3321" s="14">
        <f t="shared" si="5"/>
        <v>0</v>
      </c>
      <c r="AJ3321" s="10"/>
    </row>
    <row r="3322" ht="15.75" customHeight="1">
      <c r="A3322" s="9">
        <v>45698.0</v>
      </c>
      <c r="B3322" s="10" t="s">
        <v>696</v>
      </c>
      <c r="C3322" s="10" t="s">
        <v>7527</v>
      </c>
      <c r="D3322" s="11">
        <v>1.1978385698E10</v>
      </c>
      <c r="E3322" s="10" t="s">
        <v>8586</v>
      </c>
      <c r="F3322" s="10" t="s">
        <v>8596</v>
      </c>
      <c r="G3322" s="10" t="s">
        <v>8620</v>
      </c>
      <c r="H3322" s="10" t="s">
        <v>8589</v>
      </c>
      <c r="I3322" s="10" t="s">
        <v>8590</v>
      </c>
      <c r="J3322" s="10" t="s">
        <v>8599</v>
      </c>
      <c r="K3322" s="10" t="s">
        <v>8590</v>
      </c>
      <c r="L3322" s="10" t="s">
        <v>8592</v>
      </c>
      <c r="M3322" s="10" t="s">
        <v>8601</v>
      </c>
      <c r="N3322" s="12" t="s">
        <v>11</v>
      </c>
      <c r="O3322" s="12" t="s">
        <v>13</v>
      </c>
      <c r="P3322" s="12" t="s">
        <v>114</v>
      </c>
      <c r="Q3322" s="12" t="s">
        <v>45</v>
      </c>
      <c r="R3322" s="12" t="s">
        <v>23</v>
      </c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3">
        <f>ROUNDUP(SUM(VLOOKUP(F3322,'Pontuação 3.0'!A$2:B$11,2,FALSE),VLOOKUP(E3322,'Pontuação 3.0'!C$2:D$11,2,FALSE),VLOOKUP(H3322,'Pontuação 3.0'!I$2:J$11,2,FALSE),VLOOKUP(J3322,'Pontuação 3.0'!G$2:H$11,2,FALSE),VLOOKUP(G3322,'Pontuação 3.0'!E$2:F$11,2,FALSE),VLOOKUP(K3322,'Pontuação 3.0'!K$2:L$11,2,FALSE),VLOOKUP(L3322,'Pontuação 3.0'!M$2:N$13,2,FALSE)),0)</f>
        <v>1936</v>
      </c>
      <c r="AD3322" s="14">
        <f t="shared" si="1"/>
        <v>194</v>
      </c>
      <c r="AE3322" s="14" t="str">
        <f t="array" ref="AE3322">IFERROR(INDEX('Pontuação 3.0'!G$13:G$191, MATCH(AD3322, 'Pontuação 3.0'!F$13:F$191, 0)), "Faixa Indefinida")</f>
        <v>C</v>
      </c>
      <c r="AF3322" s="14">
        <f t="shared" si="2"/>
        <v>0</v>
      </c>
      <c r="AG3322" s="14">
        <f t="shared" si="3"/>
        <v>0</v>
      </c>
      <c r="AH3322" s="14">
        <f t="shared" si="4"/>
        <v>1</v>
      </c>
      <c r="AI3322" s="14">
        <f t="shared" si="5"/>
        <v>0</v>
      </c>
      <c r="AJ3322" s="10"/>
    </row>
    <row r="3323" ht="15.75" customHeight="1">
      <c r="A3323" s="9">
        <v>45698.0</v>
      </c>
      <c r="B3323" s="10" t="s">
        <v>7528</v>
      </c>
      <c r="C3323" s="10" t="s">
        <v>7529</v>
      </c>
      <c r="D3323" s="11">
        <v>1.1975120285E10</v>
      </c>
      <c r="E3323" s="10" t="s">
        <v>8586</v>
      </c>
      <c r="F3323" s="10" t="s">
        <v>8610</v>
      </c>
      <c r="G3323" s="10" t="s">
        <v>8588</v>
      </c>
      <c r="H3323" s="10" t="s">
        <v>8632</v>
      </c>
      <c r="I3323" s="10" t="s">
        <v>8590</v>
      </c>
      <c r="J3323" s="10" t="s">
        <v>8617</v>
      </c>
      <c r="K3323" s="10" t="s">
        <v>8590</v>
      </c>
      <c r="L3323" s="10" t="s">
        <v>8629</v>
      </c>
      <c r="M3323" s="10" t="s">
        <v>8601</v>
      </c>
      <c r="N3323" s="12" t="s">
        <v>11</v>
      </c>
      <c r="O3323" s="12" t="s">
        <v>13</v>
      </c>
      <c r="P3323" s="12" t="s">
        <v>22</v>
      </c>
      <c r="Q3323" s="12" t="s">
        <v>49</v>
      </c>
      <c r="R3323" s="12" t="s">
        <v>14</v>
      </c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3">
        <f>ROUNDUP(SUM(VLOOKUP(F3323,'Pontuação 3.0'!A$2:B$11,2,FALSE),VLOOKUP(E3323,'Pontuação 3.0'!C$2:D$11,2,FALSE),VLOOKUP(H3323,'Pontuação 3.0'!I$2:J$11,2,FALSE),VLOOKUP(J3323,'Pontuação 3.0'!G$2:H$11,2,FALSE),VLOOKUP(G3323,'Pontuação 3.0'!E$2:F$11,2,FALSE),VLOOKUP(K3323,'Pontuação 3.0'!K$2:L$11,2,FALSE),VLOOKUP(L3323,'Pontuação 3.0'!M$2:N$13,2,FALSE)),0)</f>
        <v>2045</v>
      </c>
      <c r="AD3323" s="14">
        <f t="shared" si="1"/>
        <v>205</v>
      </c>
      <c r="AE3323" s="14" t="str">
        <f t="array" ref="AE3323">IFERROR(INDEX('Pontuação 3.0'!G$13:G$191, MATCH(AD3323, 'Pontuação 3.0'!F$13:F$191, 0)), "Faixa Indefinida")</f>
        <v>C</v>
      </c>
      <c r="AF3323" s="14">
        <f t="shared" si="2"/>
        <v>0</v>
      </c>
      <c r="AG3323" s="14">
        <f t="shared" si="3"/>
        <v>0</v>
      </c>
      <c r="AH3323" s="14">
        <f t="shared" si="4"/>
        <v>1</v>
      </c>
      <c r="AI3323" s="14">
        <f t="shared" si="5"/>
        <v>0</v>
      </c>
      <c r="AJ3323" s="10"/>
    </row>
    <row r="3324" ht="15.75" customHeight="1">
      <c r="A3324" s="9">
        <v>45698.0</v>
      </c>
      <c r="B3324" s="10" t="s">
        <v>7530</v>
      </c>
      <c r="C3324" s="10" t="s">
        <v>7531</v>
      </c>
      <c r="D3324" s="11">
        <v>2.7996516306E10</v>
      </c>
      <c r="E3324" s="10" t="s">
        <v>8586</v>
      </c>
      <c r="F3324" s="10" t="s">
        <v>8587</v>
      </c>
      <c r="G3324" s="10" t="s">
        <v>8628</v>
      </c>
      <c r="H3324" s="10" t="s">
        <v>8626</v>
      </c>
      <c r="I3324" s="10" t="s">
        <v>8590</v>
      </c>
      <c r="J3324" s="10" t="s">
        <v>8591</v>
      </c>
      <c r="K3324" s="10" t="s">
        <v>8590</v>
      </c>
      <c r="L3324" s="10" t="s">
        <v>8615</v>
      </c>
      <c r="M3324" s="10" t="s">
        <v>8601</v>
      </c>
      <c r="N3324" s="12" t="s">
        <v>11</v>
      </c>
      <c r="O3324" s="12" t="s">
        <v>13</v>
      </c>
      <c r="P3324" s="12" t="s">
        <v>19</v>
      </c>
      <c r="Q3324" s="12" t="s">
        <v>49</v>
      </c>
      <c r="R3324" s="12" t="s">
        <v>23</v>
      </c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3">
        <f>ROUNDUP(SUM(VLOOKUP(F3324,'Pontuação 3.0'!A$2:B$11,2,FALSE),VLOOKUP(E3324,'Pontuação 3.0'!C$2:D$11,2,FALSE),VLOOKUP(H3324,'Pontuação 3.0'!I$2:J$11,2,FALSE),VLOOKUP(J3324,'Pontuação 3.0'!G$2:H$11,2,FALSE),VLOOKUP(G3324,'Pontuação 3.0'!E$2:F$11,2,FALSE),VLOOKUP(K3324,'Pontuação 3.0'!K$2:L$11,2,FALSE),VLOOKUP(L3324,'Pontuação 3.0'!M$2:N$13,2,FALSE)),0)</f>
        <v>2062</v>
      </c>
      <c r="AD3324" s="14">
        <f t="shared" si="1"/>
        <v>206</v>
      </c>
      <c r="AE3324" s="14" t="str">
        <f t="array" ref="AE3324">IFERROR(INDEX('Pontuação 3.0'!G$13:G$191, MATCH(AD3324, 'Pontuação 3.0'!F$13:F$191, 0)), "Faixa Indefinida")</f>
        <v>C</v>
      </c>
      <c r="AF3324" s="14">
        <f t="shared" si="2"/>
        <v>0</v>
      </c>
      <c r="AG3324" s="14">
        <f t="shared" si="3"/>
        <v>0</v>
      </c>
      <c r="AH3324" s="14">
        <f t="shared" si="4"/>
        <v>1</v>
      </c>
      <c r="AI3324" s="14">
        <f t="shared" si="5"/>
        <v>0</v>
      </c>
      <c r="AJ3324" s="10"/>
    </row>
    <row r="3325" ht="15.75" customHeight="1">
      <c r="A3325" s="9">
        <v>45698.0</v>
      </c>
      <c r="B3325" s="10" t="s">
        <v>7532</v>
      </c>
      <c r="C3325" s="10" t="s">
        <v>7533</v>
      </c>
      <c r="D3325" s="11">
        <v>1.1912676548E10</v>
      </c>
      <c r="E3325" s="10" t="s">
        <v>8586</v>
      </c>
      <c r="F3325" s="10" t="s">
        <v>8587</v>
      </c>
      <c r="G3325" s="10" t="s">
        <v>8588</v>
      </c>
      <c r="H3325" s="10" t="s">
        <v>8598</v>
      </c>
      <c r="I3325" s="10" t="s">
        <v>8590</v>
      </c>
      <c r="J3325" s="10" t="s">
        <v>8591</v>
      </c>
      <c r="K3325" s="10" t="s">
        <v>8590</v>
      </c>
      <c r="L3325" s="10" t="s">
        <v>8629</v>
      </c>
      <c r="M3325" s="10" t="s">
        <v>8611</v>
      </c>
      <c r="N3325" s="12" t="s">
        <v>11</v>
      </c>
      <c r="O3325" s="12" t="s">
        <v>13</v>
      </c>
      <c r="P3325" s="12" t="s">
        <v>77</v>
      </c>
      <c r="Q3325" s="12" t="s">
        <v>45</v>
      </c>
      <c r="R3325" s="12" t="s">
        <v>23</v>
      </c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3">
        <f>ROUNDUP(SUM(VLOOKUP(F3325,'Pontuação 3.0'!A$2:B$11,2,FALSE),VLOOKUP(E3325,'Pontuação 3.0'!C$2:D$11,2,FALSE),VLOOKUP(H3325,'Pontuação 3.0'!I$2:J$11,2,FALSE),VLOOKUP(J3325,'Pontuação 3.0'!G$2:H$11,2,FALSE),VLOOKUP(G3325,'Pontuação 3.0'!E$2:F$11,2,FALSE),VLOOKUP(K3325,'Pontuação 3.0'!K$2:L$11,2,FALSE),VLOOKUP(L3325,'Pontuação 3.0'!M$2:N$13,2,FALSE)),0)</f>
        <v>2252</v>
      </c>
      <c r="AD3325" s="14">
        <f t="shared" si="1"/>
        <v>225</v>
      </c>
      <c r="AE3325" s="14" t="str">
        <f t="array" ref="AE3325">IFERROR(INDEX('Pontuação 3.0'!G$13:G$191, MATCH(AD3325, 'Pontuação 3.0'!F$13:F$191, 0)), "Faixa Indefinida")</f>
        <v>B</v>
      </c>
      <c r="AF3325" s="14">
        <f t="shared" si="2"/>
        <v>0</v>
      </c>
      <c r="AG3325" s="14">
        <f t="shared" si="3"/>
        <v>1</v>
      </c>
      <c r="AH3325" s="14">
        <f t="shared" si="4"/>
        <v>0</v>
      </c>
      <c r="AI3325" s="14">
        <f t="shared" si="5"/>
        <v>0</v>
      </c>
      <c r="AJ3325" s="10"/>
    </row>
    <row r="3326" ht="15.75" customHeight="1">
      <c r="A3326" s="9">
        <v>45698.0</v>
      </c>
      <c r="B3326" s="10" t="s">
        <v>1067</v>
      </c>
      <c r="C3326" s="10" t="s">
        <v>7534</v>
      </c>
      <c r="D3326" s="11">
        <v>6.399277047E10</v>
      </c>
      <c r="E3326" s="10" t="s">
        <v>8586</v>
      </c>
      <c r="F3326" s="10" t="s">
        <v>8587</v>
      </c>
      <c r="G3326" s="10" t="s">
        <v>8620</v>
      </c>
      <c r="H3326" s="10" t="s">
        <v>8589</v>
      </c>
      <c r="I3326" s="10" t="s">
        <v>8614</v>
      </c>
      <c r="J3326" s="10" t="s">
        <v>8599</v>
      </c>
      <c r="K3326" s="10" t="s">
        <v>8590</v>
      </c>
      <c r="L3326" s="10" t="s">
        <v>8615</v>
      </c>
      <c r="M3326" s="10" t="s">
        <v>8593</v>
      </c>
      <c r="N3326" s="12" t="s">
        <v>11</v>
      </c>
      <c r="O3326" s="12" t="s">
        <v>13</v>
      </c>
      <c r="P3326" s="12" t="s">
        <v>114</v>
      </c>
      <c r="Q3326" s="12" t="s">
        <v>49</v>
      </c>
      <c r="R3326" s="12" t="s">
        <v>14</v>
      </c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3">
        <f>ROUNDUP(SUM(VLOOKUP(F3326,'Pontuação 3.0'!A$2:B$11,2,FALSE),VLOOKUP(E3326,'Pontuação 3.0'!C$2:D$11,2,FALSE),VLOOKUP(H3326,'Pontuação 3.0'!I$2:J$11,2,FALSE),VLOOKUP(J3326,'Pontuação 3.0'!G$2:H$11,2,FALSE),VLOOKUP(G3326,'Pontuação 3.0'!E$2:F$11,2,FALSE),VLOOKUP(K3326,'Pontuação 3.0'!K$2:L$11,2,FALSE),VLOOKUP(L3326,'Pontuação 3.0'!M$2:N$13,2,FALSE)),0)</f>
        <v>2155</v>
      </c>
      <c r="AD3326" s="14">
        <f t="shared" si="1"/>
        <v>216</v>
      </c>
      <c r="AE3326" s="14" t="str">
        <f t="array" ref="AE3326">IFERROR(INDEX('Pontuação 3.0'!G$13:G$191, MATCH(AD3326, 'Pontuação 3.0'!F$13:F$191, 0)), "Faixa Indefinida")</f>
        <v>B</v>
      </c>
      <c r="AF3326" s="14">
        <f t="shared" si="2"/>
        <v>0</v>
      </c>
      <c r="AG3326" s="14">
        <f t="shared" si="3"/>
        <v>1</v>
      </c>
      <c r="AH3326" s="14">
        <f t="shared" si="4"/>
        <v>0</v>
      </c>
      <c r="AI3326" s="14">
        <f t="shared" si="5"/>
        <v>0</v>
      </c>
      <c r="AJ3326" s="10"/>
    </row>
    <row r="3327" ht="15.75" customHeight="1">
      <c r="A3327" s="9">
        <v>45698.0</v>
      </c>
      <c r="B3327" s="10" t="s">
        <v>7537</v>
      </c>
      <c r="C3327" s="10" t="s">
        <v>7538</v>
      </c>
      <c r="D3327" s="11">
        <v>6.6992179006E10</v>
      </c>
      <c r="E3327" s="10" t="s">
        <v>8586</v>
      </c>
      <c r="F3327" s="10" t="s">
        <v>8587</v>
      </c>
      <c r="G3327" s="10" t="s">
        <v>8588</v>
      </c>
      <c r="H3327" s="10" t="s">
        <v>8589</v>
      </c>
      <c r="I3327" s="10" t="s">
        <v>8590</v>
      </c>
      <c r="J3327" s="10" t="s">
        <v>8599</v>
      </c>
      <c r="K3327" s="10" t="s">
        <v>8590</v>
      </c>
      <c r="L3327" s="10" t="s">
        <v>8592</v>
      </c>
      <c r="M3327" s="10" t="s">
        <v>8611</v>
      </c>
      <c r="N3327" s="12" t="s">
        <v>11</v>
      </c>
      <c r="O3327" s="12" t="s">
        <v>13</v>
      </c>
      <c r="P3327" s="12" t="s">
        <v>77</v>
      </c>
      <c r="Q3327" s="12" t="s">
        <v>45</v>
      </c>
      <c r="R3327" s="12" t="s">
        <v>14</v>
      </c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3">
        <f>ROUNDUP(SUM(VLOOKUP(F3327,'Pontuação 3.0'!A$2:B$11,2,FALSE),VLOOKUP(E3327,'Pontuação 3.0'!C$2:D$11,2,FALSE),VLOOKUP(H3327,'Pontuação 3.0'!I$2:J$11,2,FALSE),VLOOKUP(J3327,'Pontuação 3.0'!G$2:H$11,2,FALSE),VLOOKUP(G3327,'Pontuação 3.0'!E$2:F$11,2,FALSE),VLOOKUP(K3327,'Pontuação 3.0'!K$2:L$11,2,FALSE),VLOOKUP(L3327,'Pontuação 3.0'!M$2:N$13,2,FALSE)),0)</f>
        <v>2209</v>
      </c>
      <c r="AD3327" s="14">
        <f t="shared" si="1"/>
        <v>221</v>
      </c>
      <c r="AE3327" s="14" t="str">
        <f t="array" ref="AE3327">IFERROR(INDEX('Pontuação 3.0'!G$13:G$191, MATCH(AD3327, 'Pontuação 3.0'!F$13:F$191, 0)), "Faixa Indefinida")</f>
        <v>B</v>
      </c>
      <c r="AF3327" s="14">
        <f t="shared" si="2"/>
        <v>0</v>
      </c>
      <c r="AG3327" s="14">
        <f t="shared" si="3"/>
        <v>1</v>
      </c>
      <c r="AH3327" s="14">
        <f t="shared" si="4"/>
        <v>0</v>
      </c>
      <c r="AI3327" s="14">
        <f t="shared" si="5"/>
        <v>0</v>
      </c>
      <c r="AJ3327" s="10"/>
    </row>
    <row r="3328" ht="15.75" customHeight="1">
      <c r="A3328" s="9">
        <v>45698.0</v>
      </c>
      <c r="B3328" s="10" t="s">
        <v>7542</v>
      </c>
      <c r="C3328" s="10" t="s">
        <v>7543</v>
      </c>
      <c r="D3328" s="11">
        <v>2.1974700045E10</v>
      </c>
      <c r="E3328" s="10" t="s">
        <v>8586</v>
      </c>
      <c r="F3328" s="10" t="s">
        <v>8596</v>
      </c>
      <c r="G3328" s="10" t="s">
        <v>8588</v>
      </c>
      <c r="H3328" s="10" t="s">
        <v>8598</v>
      </c>
      <c r="I3328" s="10" t="s">
        <v>8590</v>
      </c>
      <c r="J3328" s="10" t="s">
        <v>8599</v>
      </c>
      <c r="K3328" s="10" t="s">
        <v>8590</v>
      </c>
      <c r="L3328" s="10" t="s">
        <v>8600</v>
      </c>
      <c r="M3328" s="10" t="s">
        <v>8621</v>
      </c>
      <c r="N3328" s="12" t="s">
        <v>11</v>
      </c>
      <c r="O3328" s="12" t="s">
        <v>13</v>
      </c>
      <c r="P3328" s="12" t="s">
        <v>77</v>
      </c>
      <c r="Q3328" s="12" t="s">
        <v>386</v>
      </c>
      <c r="R3328" s="12" t="s">
        <v>14</v>
      </c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3">
        <f>ROUNDUP(SUM(VLOOKUP(F3328,'Pontuação 3.0'!A$2:B$11,2,FALSE),VLOOKUP(E3328,'Pontuação 3.0'!C$2:D$11,2,FALSE),VLOOKUP(H3328,'Pontuação 3.0'!I$2:J$11,2,FALSE),VLOOKUP(J3328,'Pontuação 3.0'!G$2:H$11,2,FALSE),VLOOKUP(G3328,'Pontuação 3.0'!E$2:F$11,2,FALSE),VLOOKUP(K3328,'Pontuação 3.0'!K$2:L$11,2,FALSE),VLOOKUP(L3328,'Pontuação 3.0'!M$2:N$13,2,FALSE)),0)</f>
        <v>2183</v>
      </c>
      <c r="AD3328" s="14">
        <f t="shared" si="1"/>
        <v>218</v>
      </c>
      <c r="AE3328" s="14" t="str">
        <f t="array" ref="AE3328">IFERROR(INDEX('Pontuação 3.0'!G$13:G$191, MATCH(AD3328, 'Pontuação 3.0'!F$13:F$191, 0)), "Faixa Indefinida")</f>
        <v>B</v>
      </c>
      <c r="AF3328" s="14">
        <f t="shared" si="2"/>
        <v>0</v>
      </c>
      <c r="AG3328" s="14">
        <f t="shared" si="3"/>
        <v>1</v>
      </c>
      <c r="AH3328" s="14">
        <f t="shared" si="4"/>
        <v>0</v>
      </c>
      <c r="AI3328" s="14">
        <f t="shared" si="5"/>
        <v>0</v>
      </c>
      <c r="AJ3328" s="10"/>
    </row>
    <row r="3329" ht="15.75" customHeight="1">
      <c r="A3329" s="9">
        <v>45698.0</v>
      </c>
      <c r="B3329" s="10" t="s">
        <v>126</v>
      </c>
      <c r="C3329" s="10" t="s">
        <v>7544</v>
      </c>
      <c r="D3329" s="11">
        <v>6.193252459E9</v>
      </c>
      <c r="E3329" s="10" t="s">
        <v>8586</v>
      </c>
      <c r="F3329" s="10" t="s">
        <v>8631</v>
      </c>
      <c r="G3329" s="10" t="s">
        <v>8616</v>
      </c>
      <c r="H3329" s="10" t="s">
        <v>8598</v>
      </c>
      <c r="I3329" s="10" t="s">
        <v>8590</v>
      </c>
      <c r="J3329" s="10" t="s">
        <v>8599</v>
      </c>
      <c r="K3329" s="10" t="s">
        <v>8606</v>
      </c>
      <c r="L3329" s="10" t="s">
        <v>8592</v>
      </c>
      <c r="M3329" s="10" t="s">
        <v>8601</v>
      </c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3">
        <f>ROUNDUP(SUM(VLOOKUP(F3329,'Pontuação 3.0'!A$2:B$11,2,FALSE),VLOOKUP(E3329,'Pontuação 3.0'!C$2:D$11,2,FALSE),VLOOKUP(H3329,'Pontuação 3.0'!I$2:J$11,2,FALSE),VLOOKUP(J3329,'Pontuação 3.0'!G$2:H$11,2,FALSE),VLOOKUP(G3329,'Pontuação 3.0'!E$2:F$11,2,FALSE),VLOOKUP(K3329,'Pontuação 3.0'!K$2:L$11,2,FALSE),VLOOKUP(L3329,'Pontuação 3.0'!M$2:N$13,2,FALSE)),0)</f>
        <v>2462</v>
      </c>
      <c r="AD3329" s="14">
        <f t="shared" si="1"/>
        <v>246</v>
      </c>
      <c r="AE3329" s="14" t="str">
        <f t="array" ref="AE3329">IFERROR(INDEX('Pontuação 3.0'!G$13:G$191, MATCH(AD3329, 'Pontuação 3.0'!F$13:F$191, 0)), "Faixa Indefinida")</f>
        <v>A</v>
      </c>
      <c r="AF3329" s="14">
        <f t="shared" si="2"/>
        <v>1</v>
      </c>
      <c r="AG3329" s="14">
        <f t="shared" si="3"/>
        <v>0</v>
      </c>
      <c r="AH3329" s="14">
        <f t="shared" si="4"/>
        <v>0</v>
      </c>
      <c r="AI3329" s="14">
        <f t="shared" si="5"/>
        <v>0</v>
      </c>
      <c r="AJ3329" s="10"/>
    </row>
    <row r="3330" ht="15.75" customHeight="1">
      <c r="A3330" s="9">
        <v>45698.0</v>
      </c>
      <c r="B3330" s="10" t="s">
        <v>7545</v>
      </c>
      <c r="C3330" s="10" t="s">
        <v>7546</v>
      </c>
      <c r="D3330" s="15" t="s">
        <v>8836</v>
      </c>
      <c r="E3330" s="10" t="s">
        <v>8622</v>
      </c>
      <c r="F3330" s="10" t="s">
        <v>8610</v>
      </c>
      <c r="G3330" s="10" t="s">
        <v>8588</v>
      </c>
      <c r="H3330" s="10" t="s">
        <v>8598</v>
      </c>
      <c r="I3330" s="10" t="s">
        <v>8590</v>
      </c>
      <c r="J3330" s="10" t="s">
        <v>8599</v>
      </c>
      <c r="K3330" s="10" t="s">
        <v>8590</v>
      </c>
      <c r="L3330" s="10" t="s">
        <v>8592</v>
      </c>
      <c r="M3330" s="10" t="s">
        <v>8621</v>
      </c>
      <c r="N3330" s="12" t="s">
        <v>11</v>
      </c>
      <c r="O3330" s="12" t="s">
        <v>13</v>
      </c>
      <c r="P3330" s="12" t="s">
        <v>12</v>
      </c>
      <c r="Q3330" s="12" t="s">
        <v>15</v>
      </c>
      <c r="R3330" s="12" t="s">
        <v>14</v>
      </c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3">
        <f>ROUNDUP(SUM(VLOOKUP(F3330,'Pontuação 3.0'!A$2:B$11,2,FALSE),VLOOKUP(E3330,'Pontuação 3.0'!C$2:D$11,2,FALSE),VLOOKUP(H3330,'Pontuação 3.0'!I$2:J$11,2,FALSE),VLOOKUP(J3330,'Pontuação 3.0'!G$2:H$11,2,FALSE),VLOOKUP(G3330,'Pontuação 3.0'!E$2:F$11,2,FALSE),VLOOKUP(K3330,'Pontuação 3.0'!K$2:L$11,2,FALSE),VLOOKUP(L3330,'Pontuação 3.0'!M$2:N$13,2,FALSE)),0)</f>
        <v>1870</v>
      </c>
      <c r="AD3330" s="14">
        <f t="shared" si="1"/>
        <v>187</v>
      </c>
      <c r="AE3330" s="14" t="str">
        <f t="array" ref="AE3330">IFERROR(INDEX('Pontuação 3.0'!G$13:G$191, MATCH(AD3330, 'Pontuação 3.0'!F$13:F$191, 0)), "Faixa Indefinida")</f>
        <v>D</v>
      </c>
      <c r="AF3330" s="14">
        <f t="shared" si="2"/>
        <v>0</v>
      </c>
      <c r="AG3330" s="14">
        <f t="shared" si="3"/>
        <v>0</v>
      </c>
      <c r="AH3330" s="14">
        <f t="shared" si="4"/>
        <v>0</v>
      </c>
      <c r="AI3330" s="14">
        <f t="shared" si="5"/>
        <v>1</v>
      </c>
      <c r="AJ3330" s="10"/>
    </row>
    <row r="3331" ht="15.75" customHeight="1">
      <c r="A3331" s="9">
        <v>45698.0</v>
      </c>
      <c r="B3331" s="10" t="s">
        <v>7549</v>
      </c>
      <c r="C3331" s="10" t="s">
        <v>7550</v>
      </c>
      <c r="D3331" s="11">
        <v>2.1968965325E10</v>
      </c>
      <c r="E3331" s="10" t="s">
        <v>8586</v>
      </c>
      <c r="F3331" s="10" t="s">
        <v>8587</v>
      </c>
      <c r="G3331" s="10" t="s">
        <v>8628</v>
      </c>
      <c r="H3331" s="10" t="s">
        <v>8626</v>
      </c>
      <c r="I3331" s="10" t="s">
        <v>8590</v>
      </c>
      <c r="J3331" s="10" t="s">
        <v>8599</v>
      </c>
      <c r="K3331" s="10" t="s">
        <v>8590</v>
      </c>
      <c r="L3331" s="10" t="s">
        <v>8615</v>
      </c>
      <c r="M3331" s="10" t="s">
        <v>8601</v>
      </c>
      <c r="N3331" s="12" t="s">
        <v>11</v>
      </c>
      <c r="O3331" s="12" t="s">
        <v>13</v>
      </c>
      <c r="P3331" s="12" t="s">
        <v>39</v>
      </c>
      <c r="Q3331" s="12" t="s">
        <v>15</v>
      </c>
      <c r="R3331" s="12" t="s">
        <v>14</v>
      </c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3">
        <f>ROUNDUP(SUM(VLOOKUP(F3331,'Pontuação 3.0'!A$2:B$11,2,FALSE),VLOOKUP(E3331,'Pontuação 3.0'!C$2:D$11,2,FALSE),VLOOKUP(H3331,'Pontuação 3.0'!I$2:J$11,2,FALSE),VLOOKUP(J3331,'Pontuação 3.0'!G$2:H$11,2,FALSE),VLOOKUP(G3331,'Pontuação 3.0'!E$2:F$11,2,FALSE),VLOOKUP(K3331,'Pontuação 3.0'!K$2:L$11,2,FALSE),VLOOKUP(L3331,'Pontuação 3.0'!M$2:N$13,2,FALSE)),0)</f>
        <v>1910</v>
      </c>
      <c r="AD3331" s="14">
        <f t="shared" si="1"/>
        <v>191</v>
      </c>
      <c r="AE3331" s="14" t="str">
        <f t="array" ref="AE3331">IFERROR(INDEX('Pontuação 3.0'!G$13:G$191, MATCH(AD3331, 'Pontuação 3.0'!F$13:F$191, 0)), "Faixa Indefinida")</f>
        <v>D</v>
      </c>
      <c r="AF3331" s="14">
        <f t="shared" si="2"/>
        <v>0</v>
      </c>
      <c r="AG3331" s="14">
        <f t="shared" si="3"/>
        <v>0</v>
      </c>
      <c r="AH3331" s="14">
        <f t="shared" si="4"/>
        <v>0</v>
      </c>
      <c r="AI3331" s="14">
        <f t="shared" si="5"/>
        <v>1</v>
      </c>
      <c r="AJ3331" s="10"/>
    </row>
    <row r="3332" ht="15.75" customHeight="1">
      <c r="A3332" s="9">
        <v>45698.0</v>
      </c>
      <c r="B3332" s="10" t="s">
        <v>7551</v>
      </c>
      <c r="C3332" s="10" t="s">
        <v>7552</v>
      </c>
      <c r="D3332" s="10" t="s">
        <v>7553</v>
      </c>
      <c r="E3332" s="10" t="s">
        <v>8586</v>
      </c>
      <c r="F3332" s="10" t="s">
        <v>8587</v>
      </c>
      <c r="G3332" s="10" t="s">
        <v>8588</v>
      </c>
      <c r="H3332" s="10" t="s">
        <v>8589</v>
      </c>
      <c r="I3332" s="10" t="s">
        <v>8590</v>
      </c>
      <c r="J3332" s="10" t="s">
        <v>8617</v>
      </c>
      <c r="K3332" s="10" t="s">
        <v>8606</v>
      </c>
      <c r="L3332" s="10" t="s">
        <v>8615</v>
      </c>
      <c r="M3332" s="10" t="s">
        <v>8601</v>
      </c>
      <c r="N3332" s="12" t="s">
        <v>11</v>
      </c>
      <c r="O3332" s="12" t="s">
        <v>13</v>
      </c>
      <c r="P3332" s="12" t="s">
        <v>19</v>
      </c>
      <c r="Q3332" s="12" t="s">
        <v>15</v>
      </c>
      <c r="R3332" s="12" t="s">
        <v>14</v>
      </c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3">
        <f>ROUNDUP(SUM(VLOOKUP(F3332,'Pontuação 3.0'!A$2:B$11,2,FALSE),VLOOKUP(E3332,'Pontuação 3.0'!C$2:D$11,2,FALSE),VLOOKUP(H3332,'Pontuação 3.0'!I$2:J$11,2,FALSE),VLOOKUP(J3332,'Pontuação 3.0'!G$2:H$11,2,FALSE),VLOOKUP(G3332,'Pontuação 3.0'!E$2:F$11,2,FALSE),VLOOKUP(K3332,'Pontuação 3.0'!K$2:L$11,2,FALSE),VLOOKUP(L3332,'Pontuação 3.0'!M$2:N$13,2,FALSE)),0)</f>
        <v>2831</v>
      </c>
      <c r="AD3332" s="14">
        <f t="shared" si="1"/>
        <v>283</v>
      </c>
      <c r="AE3332" s="14" t="str">
        <f t="array" ref="AE3332">IFERROR(INDEX('Pontuação 3.0'!G$13:G$191, MATCH(AD3332, 'Pontuação 3.0'!F$13:F$191, 0)), "Faixa Indefinida")</f>
        <v>A</v>
      </c>
      <c r="AF3332" s="14">
        <f t="shared" si="2"/>
        <v>1</v>
      </c>
      <c r="AG3332" s="14">
        <f t="shared" si="3"/>
        <v>0</v>
      </c>
      <c r="AH3332" s="14">
        <f t="shared" si="4"/>
        <v>0</v>
      </c>
      <c r="AI3332" s="14">
        <f t="shared" si="5"/>
        <v>0</v>
      </c>
      <c r="AJ3332" s="10"/>
    </row>
    <row r="3333" ht="15.75" customHeight="1">
      <c r="A3333" s="9">
        <v>45698.0</v>
      </c>
      <c r="B3333" s="10" t="s">
        <v>7554</v>
      </c>
      <c r="C3333" s="10" t="s">
        <v>7555</v>
      </c>
      <c r="D3333" s="11">
        <v>1.1975596158E10</v>
      </c>
      <c r="E3333" s="10" t="s">
        <v>8586</v>
      </c>
      <c r="F3333" s="10" t="s">
        <v>8587</v>
      </c>
      <c r="G3333" s="10" t="s">
        <v>8588</v>
      </c>
      <c r="H3333" s="10" t="s">
        <v>8589</v>
      </c>
      <c r="I3333" s="10" t="s">
        <v>8590</v>
      </c>
      <c r="J3333" s="10" t="s">
        <v>8591</v>
      </c>
      <c r="K3333" s="10" t="s">
        <v>8590</v>
      </c>
      <c r="L3333" s="10" t="s">
        <v>8592</v>
      </c>
      <c r="M3333" s="10" t="s">
        <v>8611</v>
      </c>
      <c r="N3333" s="12" t="s">
        <v>11</v>
      </c>
      <c r="O3333" s="12" t="s">
        <v>13</v>
      </c>
      <c r="P3333" s="12" t="s">
        <v>22</v>
      </c>
      <c r="Q3333" s="12" t="s">
        <v>386</v>
      </c>
      <c r="R3333" s="12" t="s">
        <v>14</v>
      </c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3">
        <f>ROUNDUP(SUM(VLOOKUP(F3333,'Pontuação 3.0'!A$2:B$11,2,FALSE),VLOOKUP(E3333,'Pontuação 3.0'!C$2:D$11,2,FALSE),VLOOKUP(H3333,'Pontuação 3.0'!I$2:J$11,2,FALSE),VLOOKUP(J3333,'Pontuação 3.0'!G$2:H$11,2,FALSE),VLOOKUP(G3333,'Pontuação 3.0'!E$2:F$11,2,FALSE),VLOOKUP(K3333,'Pontuação 3.0'!K$2:L$11,2,FALSE),VLOOKUP(L3333,'Pontuação 3.0'!M$2:N$13,2,FALSE)),0)</f>
        <v>2361</v>
      </c>
      <c r="AD3333" s="14">
        <f t="shared" si="1"/>
        <v>236</v>
      </c>
      <c r="AE3333" s="14" t="str">
        <f t="array" ref="AE3333">IFERROR(INDEX('Pontuação 3.0'!G$13:G$191, MATCH(AD3333, 'Pontuação 3.0'!F$13:F$191, 0)), "Faixa Indefinida")</f>
        <v>A</v>
      </c>
      <c r="AF3333" s="14">
        <f t="shared" si="2"/>
        <v>1</v>
      </c>
      <c r="AG3333" s="14">
        <f t="shared" si="3"/>
        <v>0</v>
      </c>
      <c r="AH3333" s="14">
        <f t="shared" si="4"/>
        <v>0</v>
      </c>
      <c r="AI3333" s="14">
        <f t="shared" si="5"/>
        <v>0</v>
      </c>
      <c r="AJ3333" s="10"/>
    </row>
    <row r="3334" ht="15.75" customHeight="1">
      <c r="A3334" s="9">
        <v>45698.0</v>
      </c>
      <c r="B3334" s="10" t="s">
        <v>7547</v>
      </c>
      <c r="C3334" s="10" t="s">
        <v>7548</v>
      </c>
      <c r="D3334" s="15" t="s">
        <v>8837</v>
      </c>
      <c r="E3334" s="10" t="s">
        <v>8586</v>
      </c>
      <c r="F3334" s="10" t="s">
        <v>8587</v>
      </c>
      <c r="G3334" s="10" t="s">
        <v>8588</v>
      </c>
      <c r="H3334" s="10" t="s">
        <v>8589</v>
      </c>
      <c r="I3334" s="10" t="s">
        <v>8614</v>
      </c>
      <c r="J3334" s="10" t="s">
        <v>8591</v>
      </c>
      <c r="K3334" s="10" t="s">
        <v>8590</v>
      </c>
      <c r="L3334" s="10" t="s">
        <v>8592</v>
      </c>
      <c r="M3334" s="10" t="s">
        <v>8601</v>
      </c>
      <c r="N3334" s="12" t="s">
        <v>11</v>
      </c>
      <c r="O3334" s="12" t="s">
        <v>13</v>
      </c>
      <c r="P3334" s="12" t="s">
        <v>19</v>
      </c>
      <c r="Q3334" s="12" t="s">
        <v>1424</v>
      </c>
      <c r="R3334" s="12" t="s">
        <v>14</v>
      </c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3">
        <f>ROUNDUP(SUM(VLOOKUP(F3334,'Pontuação 3.0'!A$2:B$11,2,FALSE),VLOOKUP(E3334,'Pontuação 3.0'!C$2:D$11,2,FALSE),VLOOKUP(H3334,'Pontuação 3.0'!I$2:J$11,2,FALSE),VLOOKUP(J3334,'Pontuação 3.0'!G$2:H$11,2,FALSE),VLOOKUP(G3334,'Pontuação 3.0'!E$2:F$11,2,FALSE),VLOOKUP(K3334,'Pontuação 3.0'!K$2:L$11,2,FALSE),VLOOKUP(L3334,'Pontuação 3.0'!M$2:N$13,2,FALSE)),0)</f>
        <v>2361</v>
      </c>
      <c r="AD3334" s="14">
        <f t="shared" si="1"/>
        <v>236</v>
      </c>
      <c r="AE3334" s="14" t="str">
        <f t="array" ref="AE3334">IFERROR(INDEX('Pontuação 3.0'!G$13:G$191, MATCH(AD3334, 'Pontuação 3.0'!F$13:F$191, 0)), "Faixa Indefinida")</f>
        <v>A</v>
      </c>
      <c r="AF3334" s="14">
        <f t="shared" si="2"/>
        <v>1</v>
      </c>
      <c r="AG3334" s="14">
        <f t="shared" si="3"/>
        <v>0</v>
      </c>
      <c r="AH3334" s="14">
        <f t="shared" si="4"/>
        <v>0</v>
      </c>
      <c r="AI3334" s="14">
        <f t="shared" si="5"/>
        <v>0</v>
      </c>
      <c r="AJ3334" s="10"/>
    </row>
    <row r="3335" ht="15.75" customHeight="1">
      <c r="A3335" s="9">
        <v>45698.0</v>
      </c>
      <c r="B3335" s="10" t="s">
        <v>7556</v>
      </c>
      <c r="C3335" s="10" t="s">
        <v>7557</v>
      </c>
      <c r="D3335" s="11">
        <v>8.599286112E10</v>
      </c>
      <c r="E3335" s="10" t="s">
        <v>8586</v>
      </c>
      <c r="F3335" s="10" t="s">
        <v>8587</v>
      </c>
      <c r="G3335" s="10" t="s">
        <v>8588</v>
      </c>
      <c r="H3335" s="10" t="s">
        <v>8598</v>
      </c>
      <c r="I3335" s="10" t="s">
        <v>8614</v>
      </c>
      <c r="J3335" s="10" t="s">
        <v>8599</v>
      </c>
      <c r="K3335" s="10" t="s">
        <v>8590</v>
      </c>
      <c r="L3335" s="10" t="s">
        <v>8607</v>
      </c>
      <c r="M3335" s="10" t="s">
        <v>8601</v>
      </c>
      <c r="N3335" s="12" t="s">
        <v>11</v>
      </c>
      <c r="O3335" s="12" t="s">
        <v>13</v>
      </c>
      <c r="P3335" s="12" t="s">
        <v>19</v>
      </c>
      <c r="Q3335" s="12" t="s">
        <v>45</v>
      </c>
      <c r="R3335" s="12" t="s">
        <v>23</v>
      </c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3">
        <f>ROUNDUP(SUM(VLOOKUP(F3335,'Pontuação 3.0'!A$2:B$11,2,FALSE),VLOOKUP(E3335,'Pontuação 3.0'!C$2:D$11,2,FALSE),VLOOKUP(H3335,'Pontuação 3.0'!I$2:J$11,2,FALSE),VLOOKUP(J3335,'Pontuação 3.0'!G$2:H$11,2,FALSE),VLOOKUP(G3335,'Pontuação 3.0'!E$2:F$11,2,FALSE),VLOOKUP(K3335,'Pontuação 3.0'!K$2:L$11,2,FALSE),VLOOKUP(L3335,'Pontuação 3.0'!M$2:N$13,2,FALSE)),0)</f>
        <v>2092</v>
      </c>
      <c r="AD3335" s="14">
        <f t="shared" si="1"/>
        <v>209</v>
      </c>
      <c r="AE3335" s="14" t="str">
        <f t="array" ref="AE3335">IFERROR(INDEX('Pontuação 3.0'!G$13:G$191, MATCH(AD3335, 'Pontuação 3.0'!F$13:F$191, 0)), "Faixa Indefinida")</f>
        <v>C</v>
      </c>
      <c r="AF3335" s="14">
        <f t="shared" si="2"/>
        <v>0</v>
      </c>
      <c r="AG3335" s="14">
        <f t="shared" si="3"/>
        <v>0</v>
      </c>
      <c r="AH3335" s="14">
        <f t="shared" si="4"/>
        <v>1</v>
      </c>
      <c r="AI3335" s="14">
        <f t="shared" si="5"/>
        <v>0</v>
      </c>
      <c r="AJ3335" s="10"/>
    </row>
    <row r="3336" ht="15.75" customHeight="1">
      <c r="A3336" s="9">
        <v>45698.0</v>
      </c>
      <c r="B3336" s="10" t="s">
        <v>61</v>
      </c>
      <c r="C3336" s="10" t="s">
        <v>7560</v>
      </c>
      <c r="D3336" s="11">
        <v>8.199170427E9</v>
      </c>
      <c r="E3336" s="10" t="s">
        <v>8586</v>
      </c>
      <c r="F3336" s="10" t="s">
        <v>8587</v>
      </c>
      <c r="G3336" s="10" t="s">
        <v>8588</v>
      </c>
      <c r="H3336" s="10" t="s">
        <v>8626</v>
      </c>
      <c r="I3336" s="10" t="s">
        <v>8614</v>
      </c>
      <c r="J3336" s="10" t="s">
        <v>8591</v>
      </c>
      <c r="K3336" s="10" t="s">
        <v>8590</v>
      </c>
      <c r="L3336" s="10" t="s">
        <v>8592</v>
      </c>
      <c r="M3336" s="10" t="s">
        <v>8593</v>
      </c>
      <c r="N3336" s="12" t="s">
        <v>11</v>
      </c>
      <c r="O3336" s="12" t="s">
        <v>13</v>
      </c>
      <c r="P3336" s="12" t="s">
        <v>19</v>
      </c>
      <c r="Q3336" s="12" t="s">
        <v>1424</v>
      </c>
      <c r="R3336" s="12" t="s">
        <v>14</v>
      </c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3">
        <f>ROUNDUP(SUM(VLOOKUP(F3336,'Pontuação 3.0'!A$2:B$11,2,FALSE),VLOOKUP(E3336,'Pontuação 3.0'!C$2:D$11,2,FALSE),VLOOKUP(H3336,'Pontuação 3.0'!I$2:J$11,2,FALSE),VLOOKUP(J3336,'Pontuação 3.0'!G$2:H$11,2,FALSE),VLOOKUP(G3336,'Pontuação 3.0'!E$2:F$11,2,FALSE),VLOOKUP(K3336,'Pontuação 3.0'!K$2:L$11,2,FALSE),VLOOKUP(L3336,'Pontuação 3.0'!M$2:N$13,2,FALSE)),0)</f>
        <v>2126</v>
      </c>
      <c r="AD3336" s="14">
        <f t="shared" si="1"/>
        <v>213</v>
      </c>
      <c r="AE3336" s="14" t="str">
        <f t="array" ref="AE3336">IFERROR(INDEX('Pontuação 3.0'!G$13:G$191, MATCH(AD3336, 'Pontuação 3.0'!F$13:F$191, 0)), "Faixa Indefinida")</f>
        <v>C</v>
      </c>
      <c r="AF3336" s="14">
        <f t="shared" si="2"/>
        <v>0</v>
      </c>
      <c r="AG3336" s="14">
        <f t="shared" si="3"/>
        <v>0</v>
      </c>
      <c r="AH3336" s="14">
        <f t="shared" si="4"/>
        <v>1</v>
      </c>
      <c r="AI3336" s="14">
        <f t="shared" si="5"/>
        <v>0</v>
      </c>
      <c r="AJ3336" s="10"/>
    </row>
    <row r="3337" ht="15.75" customHeight="1">
      <c r="A3337" s="9">
        <v>45698.0</v>
      </c>
      <c r="B3337" s="10" t="s">
        <v>7561</v>
      </c>
      <c r="C3337" s="10" t="s">
        <v>7562</v>
      </c>
      <c r="D3337" s="11">
        <v>3.8988359705E10</v>
      </c>
      <c r="E3337" s="10" t="s">
        <v>8586</v>
      </c>
      <c r="F3337" s="10" t="s">
        <v>8640</v>
      </c>
      <c r="G3337" s="10" t="s">
        <v>8597</v>
      </c>
      <c r="H3337" s="10" t="s">
        <v>8626</v>
      </c>
      <c r="I3337" s="10" t="s">
        <v>8590</v>
      </c>
      <c r="J3337" s="10" t="s">
        <v>8599</v>
      </c>
      <c r="K3337" s="10" t="s">
        <v>8590</v>
      </c>
      <c r="L3337" s="10" t="s">
        <v>8592</v>
      </c>
      <c r="M3337" s="10" t="s">
        <v>8601</v>
      </c>
      <c r="N3337" s="12" t="s">
        <v>11</v>
      </c>
      <c r="O3337" s="12" t="s">
        <v>13</v>
      </c>
      <c r="P3337" s="12" t="s">
        <v>68</v>
      </c>
      <c r="Q3337" s="12" t="s">
        <v>49</v>
      </c>
      <c r="R3337" s="12" t="s">
        <v>14</v>
      </c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3">
        <f>ROUNDUP(SUM(VLOOKUP(F3337,'Pontuação 3.0'!A$2:B$11,2,FALSE),VLOOKUP(E3337,'Pontuação 3.0'!C$2:D$11,2,FALSE),VLOOKUP(H3337,'Pontuação 3.0'!I$2:J$11,2,FALSE),VLOOKUP(J3337,'Pontuação 3.0'!G$2:H$11,2,FALSE),VLOOKUP(G3337,'Pontuação 3.0'!E$2:F$11,2,FALSE),VLOOKUP(K3337,'Pontuação 3.0'!K$2:L$11,2,FALSE),VLOOKUP(L3337,'Pontuação 3.0'!M$2:N$13,2,FALSE)),0)</f>
        <v>1719</v>
      </c>
      <c r="AD3337" s="14">
        <f t="shared" si="1"/>
        <v>172</v>
      </c>
      <c r="AE3337" s="14" t="str">
        <f t="array" ref="AE3337">IFERROR(INDEX('Pontuação 3.0'!G$13:G$191, MATCH(AD3337, 'Pontuação 3.0'!F$13:F$191, 0)), "Faixa Indefinida")</f>
        <v>D</v>
      </c>
      <c r="AF3337" s="14">
        <f t="shared" si="2"/>
        <v>0</v>
      </c>
      <c r="AG3337" s="14">
        <f t="shared" si="3"/>
        <v>0</v>
      </c>
      <c r="AH3337" s="14">
        <f t="shared" si="4"/>
        <v>0</v>
      </c>
      <c r="AI3337" s="14">
        <f t="shared" si="5"/>
        <v>1</v>
      </c>
      <c r="AJ3337" s="10"/>
    </row>
    <row r="3338" ht="15.75" customHeight="1">
      <c r="A3338" s="9">
        <v>45698.0</v>
      </c>
      <c r="B3338" s="10" t="s">
        <v>8838</v>
      </c>
      <c r="C3338" s="10" t="s">
        <v>6091</v>
      </c>
      <c r="D3338" s="11">
        <v>2.1995682916E10</v>
      </c>
      <c r="E3338" s="10" t="s">
        <v>8622</v>
      </c>
      <c r="F3338" s="10" t="s">
        <v>8610</v>
      </c>
      <c r="G3338" s="10" t="s">
        <v>8588</v>
      </c>
      <c r="H3338" s="10" t="s">
        <v>8605</v>
      </c>
      <c r="I3338" s="10" t="s">
        <v>8590</v>
      </c>
      <c r="J3338" s="10" t="s">
        <v>8591</v>
      </c>
      <c r="K3338" s="10" t="s">
        <v>8590</v>
      </c>
      <c r="L3338" s="10" t="s">
        <v>8629</v>
      </c>
      <c r="M3338" s="10" t="s">
        <v>8625</v>
      </c>
      <c r="N3338" s="12" t="s">
        <v>11</v>
      </c>
      <c r="O3338" s="12" t="s">
        <v>13</v>
      </c>
      <c r="P3338" s="12" t="s">
        <v>22</v>
      </c>
      <c r="Q3338" s="12" t="s">
        <v>386</v>
      </c>
      <c r="R3338" s="12" t="s">
        <v>23</v>
      </c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3">
        <f>ROUNDUP(SUM(VLOOKUP(F3338,'Pontuação 3.0'!A$2:B$11,2,FALSE),VLOOKUP(E3338,'Pontuação 3.0'!C$2:D$11,2,FALSE),VLOOKUP(H3338,'Pontuação 3.0'!I$2:J$11,2,FALSE),VLOOKUP(J3338,'Pontuação 3.0'!G$2:H$11,2,FALSE),VLOOKUP(G3338,'Pontuação 3.0'!E$2:F$11,2,FALSE),VLOOKUP(K3338,'Pontuação 3.0'!K$2:L$11,2,FALSE),VLOOKUP(L3338,'Pontuação 3.0'!M$2:N$13,2,FALSE)),0)</f>
        <v>1936</v>
      </c>
      <c r="AD3338" s="14">
        <f t="shared" si="1"/>
        <v>194</v>
      </c>
      <c r="AE3338" s="14" t="str">
        <f t="array" ref="AE3338">IFERROR(INDEX('Pontuação 3.0'!G$13:G$191, MATCH(AD3338, 'Pontuação 3.0'!F$13:F$191, 0)), "Faixa Indefinida")</f>
        <v>C</v>
      </c>
      <c r="AF3338" s="14">
        <f t="shared" si="2"/>
        <v>0</v>
      </c>
      <c r="AG3338" s="14">
        <f t="shared" si="3"/>
        <v>0</v>
      </c>
      <c r="AH3338" s="14">
        <f t="shared" si="4"/>
        <v>1</v>
      </c>
      <c r="AI3338" s="14">
        <f t="shared" si="5"/>
        <v>0</v>
      </c>
      <c r="AJ3338" s="10"/>
    </row>
    <row r="3339" ht="15.75" customHeight="1">
      <c r="A3339" s="9">
        <v>45698.0</v>
      </c>
      <c r="B3339" s="10" t="s">
        <v>7563</v>
      </c>
      <c r="C3339" s="10" t="s">
        <v>7564</v>
      </c>
      <c r="D3339" s="11">
        <v>8.197303391E10</v>
      </c>
      <c r="E3339" s="10" t="s">
        <v>8586</v>
      </c>
      <c r="F3339" s="10" t="s">
        <v>8596</v>
      </c>
      <c r="G3339" s="10" t="s">
        <v>8620</v>
      </c>
      <c r="H3339" s="10" t="s">
        <v>8598</v>
      </c>
      <c r="I3339" s="10" t="s">
        <v>8590</v>
      </c>
      <c r="J3339" s="10" t="s">
        <v>8599</v>
      </c>
      <c r="K3339" s="10" t="s">
        <v>8606</v>
      </c>
      <c r="L3339" s="10" t="s">
        <v>8607</v>
      </c>
      <c r="M3339" s="10" t="s">
        <v>8601</v>
      </c>
      <c r="N3339" s="12" t="s">
        <v>11</v>
      </c>
      <c r="O3339" s="12" t="s">
        <v>13</v>
      </c>
      <c r="P3339" s="12" t="s">
        <v>58</v>
      </c>
      <c r="Q3339" s="12" t="s">
        <v>15</v>
      </c>
      <c r="R3339" s="12" t="s">
        <v>14</v>
      </c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3">
        <f>ROUNDUP(SUM(VLOOKUP(F3339,'Pontuação 3.0'!A$2:B$11,2,FALSE),VLOOKUP(E3339,'Pontuação 3.0'!C$2:D$11,2,FALSE),VLOOKUP(H3339,'Pontuação 3.0'!I$2:J$11,2,FALSE),VLOOKUP(J3339,'Pontuação 3.0'!G$2:H$11,2,FALSE),VLOOKUP(G3339,'Pontuação 3.0'!E$2:F$11,2,FALSE),VLOOKUP(K3339,'Pontuação 3.0'!K$2:L$11,2,FALSE),VLOOKUP(L3339,'Pontuação 3.0'!M$2:N$13,2,FALSE)),0)</f>
        <v>2080</v>
      </c>
      <c r="AD3339" s="14">
        <f t="shared" si="1"/>
        <v>208</v>
      </c>
      <c r="AE3339" s="14" t="str">
        <f t="array" ref="AE3339">IFERROR(INDEX('Pontuação 3.0'!G$13:G$191, MATCH(AD3339, 'Pontuação 3.0'!F$13:F$191, 0)), "Faixa Indefinida")</f>
        <v>C</v>
      </c>
      <c r="AF3339" s="14">
        <f t="shared" si="2"/>
        <v>0</v>
      </c>
      <c r="AG3339" s="14">
        <f t="shared" si="3"/>
        <v>0</v>
      </c>
      <c r="AH3339" s="14">
        <f t="shared" si="4"/>
        <v>1</v>
      </c>
      <c r="AI3339" s="14">
        <f t="shared" si="5"/>
        <v>0</v>
      </c>
      <c r="AJ3339" s="10"/>
    </row>
    <row r="3340" ht="15.75" customHeight="1">
      <c r="A3340" s="9">
        <v>45698.0</v>
      </c>
      <c r="B3340" s="10" t="s">
        <v>7565</v>
      </c>
      <c r="C3340" s="10" t="s">
        <v>7566</v>
      </c>
      <c r="D3340" s="11">
        <v>8.4992107344E10</v>
      </c>
      <c r="E3340" s="10" t="s">
        <v>8586</v>
      </c>
      <c r="F3340" s="10" t="s">
        <v>8596</v>
      </c>
      <c r="G3340" s="10" t="s">
        <v>8588</v>
      </c>
      <c r="H3340" s="10" t="s">
        <v>8589</v>
      </c>
      <c r="I3340" s="10" t="s">
        <v>8614</v>
      </c>
      <c r="J3340" s="10" t="s">
        <v>8599</v>
      </c>
      <c r="K3340" s="10" t="s">
        <v>8590</v>
      </c>
      <c r="L3340" s="10" t="s">
        <v>8607</v>
      </c>
      <c r="M3340" s="10" t="s">
        <v>8625</v>
      </c>
      <c r="N3340" s="12" t="s">
        <v>11</v>
      </c>
      <c r="O3340" s="12" t="s">
        <v>13</v>
      </c>
      <c r="P3340" s="12" t="s">
        <v>12</v>
      </c>
      <c r="Q3340" s="12" t="s">
        <v>4391</v>
      </c>
      <c r="R3340" s="12" t="s">
        <v>14</v>
      </c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3">
        <f>ROUNDUP(SUM(VLOOKUP(F3340,'Pontuação 3.0'!A$2:B$11,2,FALSE),VLOOKUP(E3340,'Pontuação 3.0'!C$2:D$11,2,FALSE),VLOOKUP(H3340,'Pontuação 3.0'!I$2:J$11,2,FALSE),VLOOKUP(J3340,'Pontuação 3.0'!G$2:H$11,2,FALSE),VLOOKUP(G3340,'Pontuação 3.0'!E$2:F$11,2,FALSE),VLOOKUP(K3340,'Pontuação 3.0'!K$2:L$11,2,FALSE),VLOOKUP(L3340,'Pontuação 3.0'!M$2:N$13,2,FALSE)),0)</f>
        <v>2046</v>
      </c>
      <c r="AD3340" s="14">
        <f t="shared" si="1"/>
        <v>205</v>
      </c>
      <c r="AE3340" s="14" t="str">
        <f t="array" ref="AE3340">IFERROR(INDEX('Pontuação 3.0'!G$13:G$191, MATCH(AD3340, 'Pontuação 3.0'!F$13:F$191, 0)), "Faixa Indefinida")</f>
        <v>C</v>
      </c>
      <c r="AF3340" s="14">
        <f t="shared" si="2"/>
        <v>0</v>
      </c>
      <c r="AG3340" s="14">
        <f t="shared" si="3"/>
        <v>0</v>
      </c>
      <c r="AH3340" s="14">
        <f t="shared" si="4"/>
        <v>1</v>
      </c>
      <c r="AI3340" s="14">
        <f t="shared" si="5"/>
        <v>0</v>
      </c>
      <c r="AJ3340" s="10"/>
    </row>
    <row r="3341" ht="15.75" customHeight="1">
      <c r="A3341" s="9">
        <v>45698.0</v>
      </c>
      <c r="B3341" s="10" t="s">
        <v>7567</v>
      </c>
      <c r="C3341" s="10" t="s">
        <v>7568</v>
      </c>
      <c r="D3341" s="10" t="s">
        <v>7569</v>
      </c>
      <c r="E3341" s="10" t="s">
        <v>8622</v>
      </c>
      <c r="F3341" s="10" t="s">
        <v>8587</v>
      </c>
      <c r="G3341" s="10" t="s">
        <v>8588</v>
      </c>
      <c r="H3341" s="10" t="s">
        <v>8632</v>
      </c>
      <c r="I3341" s="10" t="s">
        <v>8590</v>
      </c>
      <c r="J3341" s="10" t="s">
        <v>8617</v>
      </c>
      <c r="K3341" s="10" t="s">
        <v>8590</v>
      </c>
      <c r="L3341" s="10" t="s">
        <v>8615</v>
      </c>
      <c r="M3341" s="10" t="s">
        <v>8601</v>
      </c>
      <c r="N3341" s="12" t="s">
        <v>11</v>
      </c>
      <c r="O3341" s="12" t="s">
        <v>13</v>
      </c>
      <c r="P3341" s="12" t="s">
        <v>48</v>
      </c>
      <c r="Q3341" s="12" t="s">
        <v>49</v>
      </c>
      <c r="R3341" s="12" t="s">
        <v>14</v>
      </c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3">
        <f>ROUNDUP(SUM(VLOOKUP(F3341,'Pontuação 3.0'!A$2:B$11,2,FALSE),VLOOKUP(E3341,'Pontuação 3.0'!C$2:D$11,2,FALSE),VLOOKUP(H3341,'Pontuação 3.0'!I$2:J$11,2,FALSE),VLOOKUP(J3341,'Pontuação 3.0'!G$2:H$11,2,FALSE),VLOOKUP(G3341,'Pontuação 3.0'!E$2:F$11,2,FALSE),VLOOKUP(K3341,'Pontuação 3.0'!K$2:L$11,2,FALSE),VLOOKUP(L3341,'Pontuação 3.0'!M$2:N$13,2,FALSE)),0)</f>
        <v>2345</v>
      </c>
      <c r="AD3341" s="14">
        <f t="shared" si="1"/>
        <v>235</v>
      </c>
      <c r="AE3341" s="14" t="str">
        <f t="array" ref="AE3341">IFERROR(INDEX('Pontuação 3.0'!G$13:G$191, MATCH(AD3341, 'Pontuação 3.0'!F$13:F$191, 0)), "Faixa Indefinida")</f>
        <v>B</v>
      </c>
      <c r="AF3341" s="14">
        <f t="shared" si="2"/>
        <v>0</v>
      </c>
      <c r="AG3341" s="14">
        <f t="shared" si="3"/>
        <v>1</v>
      </c>
      <c r="AH3341" s="14">
        <f t="shared" si="4"/>
        <v>0</v>
      </c>
      <c r="AI3341" s="14">
        <f t="shared" si="5"/>
        <v>0</v>
      </c>
      <c r="AJ3341" s="10"/>
    </row>
    <row r="3342" ht="15.75" customHeight="1">
      <c r="A3342" s="9">
        <v>45698.0</v>
      </c>
      <c r="B3342" s="10" t="s">
        <v>7572</v>
      </c>
      <c r="C3342" s="10" t="s">
        <v>7573</v>
      </c>
      <c r="D3342" s="11">
        <v>8.4996426121E10</v>
      </c>
      <c r="E3342" s="10" t="s">
        <v>8586</v>
      </c>
      <c r="F3342" s="10" t="s">
        <v>8587</v>
      </c>
      <c r="G3342" s="10" t="s">
        <v>8588</v>
      </c>
      <c r="H3342" s="10" t="s">
        <v>8589</v>
      </c>
      <c r="I3342" s="10" t="s">
        <v>8614</v>
      </c>
      <c r="J3342" s="10" t="s">
        <v>8617</v>
      </c>
      <c r="K3342" s="10" t="s">
        <v>8590</v>
      </c>
      <c r="L3342" s="10" t="s">
        <v>8615</v>
      </c>
      <c r="M3342" s="10" t="s">
        <v>8625</v>
      </c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3">
        <f>ROUNDUP(SUM(VLOOKUP(F3342,'Pontuação 3.0'!A$2:B$11,2,FALSE),VLOOKUP(E3342,'Pontuação 3.0'!C$2:D$11,2,FALSE),VLOOKUP(H3342,'Pontuação 3.0'!I$2:J$11,2,FALSE),VLOOKUP(J3342,'Pontuação 3.0'!G$2:H$11,2,FALSE),VLOOKUP(G3342,'Pontuação 3.0'!E$2:F$11,2,FALSE),VLOOKUP(K3342,'Pontuação 3.0'!K$2:L$11,2,FALSE),VLOOKUP(L3342,'Pontuação 3.0'!M$2:N$13,2,FALSE)),0)</f>
        <v>2570</v>
      </c>
      <c r="AD3342" s="14">
        <f t="shared" si="1"/>
        <v>257</v>
      </c>
      <c r="AE3342" s="14" t="str">
        <f t="array" ref="AE3342">IFERROR(INDEX('Pontuação 3.0'!G$13:G$191, MATCH(AD3342, 'Pontuação 3.0'!F$13:F$191, 0)), "Faixa Indefinida")</f>
        <v>A</v>
      </c>
      <c r="AF3342" s="14">
        <f t="shared" si="2"/>
        <v>1</v>
      </c>
      <c r="AG3342" s="14">
        <f t="shared" si="3"/>
        <v>0</v>
      </c>
      <c r="AH3342" s="14">
        <f t="shared" si="4"/>
        <v>0</v>
      </c>
      <c r="AI3342" s="14">
        <f t="shared" si="5"/>
        <v>0</v>
      </c>
      <c r="AJ3342" s="10"/>
    </row>
    <row r="3343" ht="15.75" customHeight="1">
      <c r="A3343" s="9">
        <v>45698.0</v>
      </c>
      <c r="B3343" s="10" t="s">
        <v>1260</v>
      </c>
      <c r="C3343" s="10" t="s">
        <v>7576</v>
      </c>
      <c r="D3343" s="11">
        <v>7.3981069912E10</v>
      </c>
      <c r="E3343" s="10" t="s">
        <v>8586</v>
      </c>
      <c r="F3343" s="10" t="s">
        <v>8587</v>
      </c>
      <c r="G3343" s="10" t="s">
        <v>8588</v>
      </c>
      <c r="H3343" s="10" t="s">
        <v>8598</v>
      </c>
      <c r="I3343" s="10" t="s">
        <v>8614</v>
      </c>
      <c r="J3343" s="10" t="s">
        <v>8599</v>
      </c>
      <c r="K3343" s="10" t="s">
        <v>8590</v>
      </c>
      <c r="L3343" s="10" t="s">
        <v>8615</v>
      </c>
      <c r="M3343" s="10" t="s">
        <v>8601</v>
      </c>
      <c r="N3343" s="12" t="s">
        <v>11</v>
      </c>
      <c r="O3343" s="12" t="s">
        <v>13</v>
      </c>
      <c r="P3343" s="12" t="s">
        <v>19</v>
      </c>
      <c r="Q3343" s="12" t="s">
        <v>49</v>
      </c>
      <c r="R3343" s="12" t="s">
        <v>14</v>
      </c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3">
        <f>ROUNDUP(SUM(VLOOKUP(F3343,'Pontuação 3.0'!A$2:B$11,2,FALSE),VLOOKUP(E3343,'Pontuação 3.0'!C$2:D$11,2,FALSE),VLOOKUP(H3343,'Pontuação 3.0'!I$2:J$11,2,FALSE),VLOOKUP(J3343,'Pontuação 3.0'!G$2:H$11,2,FALSE),VLOOKUP(G3343,'Pontuação 3.0'!E$2:F$11,2,FALSE),VLOOKUP(K3343,'Pontuação 3.0'!K$2:L$11,2,FALSE),VLOOKUP(L3343,'Pontuação 3.0'!M$2:N$13,2,FALSE)),0)</f>
        <v>2208</v>
      </c>
      <c r="AD3343" s="14">
        <f t="shared" si="1"/>
        <v>221</v>
      </c>
      <c r="AE3343" s="14" t="str">
        <f t="array" ref="AE3343">IFERROR(INDEX('Pontuação 3.0'!G$13:G$191, MATCH(AD3343, 'Pontuação 3.0'!F$13:F$191, 0)), "Faixa Indefinida")</f>
        <v>B</v>
      </c>
      <c r="AF3343" s="14">
        <f t="shared" si="2"/>
        <v>0</v>
      </c>
      <c r="AG3343" s="14">
        <f t="shared" si="3"/>
        <v>1</v>
      </c>
      <c r="AH3343" s="14">
        <f t="shared" si="4"/>
        <v>0</v>
      </c>
      <c r="AI3343" s="14">
        <f t="shared" si="5"/>
        <v>0</v>
      </c>
      <c r="AJ3343" s="10"/>
    </row>
    <row r="3344" ht="15.75" customHeight="1">
      <c r="A3344" s="9">
        <v>45698.0</v>
      </c>
      <c r="B3344" s="10" t="s">
        <v>7577</v>
      </c>
      <c r="C3344" s="10" t="s">
        <v>7578</v>
      </c>
      <c r="D3344" s="11">
        <v>7.1996949347E10</v>
      </c>
      <c r="E3344" s="10" t="s">
        <v>8586</v>
      </c>
      <c r="F3344" s="10" t="s">
        <v>8596</v>
      </c>
      <c r="G3344" s="10" t="s">
        <v>8620</v>
      </c>
      <c r="H3344" s="10" t="s">
        <v>8598</v>
      </c>
      <c r="I3344" s="10" t="s">
        <v>8590</v>
      </c>
      <c r="J3344" s="10" t="s">
        <v>8599</v>
      </c>
      <c r="K3344" s="10" t="s">
        <v>8590</v>
      </c>
      <c r="L3344" s="10" t="s">
        <v>8592</v>
      </c>
      <c r="M3344" s="10" t="s">
        <v>8593</v>
      </c>
      <c r="N3344" s="12" t="s">
        <v>11</v>
      </c>
      <c r="O3344" s="12" t="s">
        <v>13</v>
      </c>
      <c r="P3344" s="12" t="s">
        <v>102</v>
      </c>
      <c r="Q3344" s="12" t="s">
        <v>34</v>
      </c>
      <c r="R3344" s="12" t="s">
        <v>23</v>
      </c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3">
        <f>ROUNDUP(SUM(VLOOKUP(F3344,'Pontuação 3.0'!A$2:B$11,2,FALSE),VLOOKUP(E3344,'Pontuação 3.0'!C$2:D$11,2,FALSE),VLOOKUP(H3344,'Pontuação 3.0'!I$2:J$11,2,FALSE),VLOOKUP(J3344,'Pontuação 3.0'!G$2:H$11,2,FALSE),VLOOKUP(G3344,'Pontuação 3.0'!E$2:F$11,2,FALSE),VLOOKUP(K3344,'Pontuação 3.0'!K$2:L$11,2,FALSE),VLOOKUP(L3344,'Pontuação 3.0'!M$2:N$13,2,FALSE)),0)</f>
        <v>1849</v>
      </c>
      <c r="AD3344" s="14">
        <f t="shared" si="1"/>
        <v>185</v>
      </c>
      <c r="AE3344" s="14" t="str">
        <f t="array" ref="AE3344">IFERROR(INDEX('Pontuação 3.0'!G$13:G$191, MATCH(AD3344, 'Pontuação 3.0'!F$13:F$191, 0)), "Faixa Indefinida")</f>
        <v>D</v>
      </c>
      <c r="AF3344" s="14">
        <f t="shared" si="2"/>
        <v>0</v>
      </c>
      <c r="AG3344" s="14">
        <f t="shared" si="3"/>
        <v>0</v>
      </c>
      <c r="AH3344" s="14">
        <f t="shared" si="4"/>
        <v>0</v>
      </c>
      <c r="AI3344" s="14">
        <f t="shared" si="5"/>
        <v>1</v>
      </c>
      <c r="AJ3344" s="10"/>
    </row>
    <row r="3345" ht="15.75" customHeight="1">
      <c r="A3345" s="9">
        <v>45698.0</v>
      </c>
      <c r="B3345" s="10" t="s">
        <v>1203</v>
      </c>
      <c r="C3345" s="10" t="s">
        <v>7579</v>
      </c>
      <c r="D3345" s="11">
        <v>1.1930462961E10</v>
      </c>
      <c r="E3345" s="10" t="s">
        <v>8586</v>
      </c>
      <c r="F3345" s="10" t="s">
        <v>8640</v>
      </c>
      <c r="G3345" s="10" t="s">
        <v>8597</v>
      </c>
      <c r="H3345" s="10" t="s">
        <v>8626</v>
      </c>
      <c r="I3345" s="10" t="s">
        <v>8590</v>
      </c>
      <c r="J3345" s="10" t="s">
        <v>8624</v>
      </c>
      <c r="K3345" s="10" t="s">
        <v>8590</v>
      </c>
      <c r="L3345" s="10" t="s">
        <v>8592</v>
      </c>
      <c r="M3345" s="10" t="s">
        <v>8601</v>
      </c>
      <c r="N3345" s="12" t="s">
        <v>11</v>
      </c>
      <c r="O3345" s="12" t="s">
        <v>13</v>
      </c>
      <c r="P3345" s="12" t="s">
        <v>22</v>
      </c>
      <c r="Q3345" s="12" t="s">
        <v>15</v>
      </c>
      <c r="R3345" s="12" t="s">
        <v>14</v>
      </c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3">
        <f>ROUNDUP(SUM(VLOOKUP(F3345,'Pontuação 3.0'!A$2:B$11,2,FALSE),VLOOKUP(E3345,'Pontuação 3.0'!C$2:D$11,2,FALSE),VLOOKUP(H3345,'Pontuação 3.0'!I$2:J$11,2,FALSE),VLOOKUP(J3345,'Pontuação 3.0'!G$2:H$11,2,FALSE),VLOOKUP(G3345,'Pontuação 3.0'!E$2:F$11,2,FALSE),VLOOKUP(K3345,'Pontuação 3.0'!K$2:L$11,2,FALSE),VLOOKUP(L3345,'Pontuação 3.0'!M$2:N$13,2,FALSE)),0)</f>
        <v>1742</v>
      </c>
      <c r="AD3345" s="14">
        <f t="shared" si="1"/>
        <v>174</v>
      </c>
      <c r="AE3345" s="14" t="str">
        <f t="array" ref="AE3345">IFERROR(INDEX('Pontuação 3.0'!G$13:G$191, MATCH(AD3345, 'Pontuação 3.0'!F$13:F$191, 0)), "Faixa Indefinida")</f>
        <v>D</v>
      </c>
      <c r="AF3345" s="14">
        <f t="shared" si="2"/>
        <v>0</v>
      </c>
      <c r="AG3345" s="14">
        <f t="shared" si="3"/>
        <v>0</v>
      </c>
      <c r="AH3345" s="14">
        <f t="shared" si="4"/>
        <v>0</v>
      </c>
      <c r="AI3345" s="14">
        <f t="shared" si="5"/>
        <v>1</v>
      </c>
      <c r="AJ3345" s="10"/>
    </row>
    <row r="3346" ht="15.75" customHeight="1">
      <c r="A3346" s="9">
        <v>45698.0</v>
      </c>
      <c r="B3346" s="10" t="s">
        <v>7580</v>
      </c>
      <c r="C3346" s="10" t="s">
        <v>7581</v>
      </c>
      <c r="D3346" s="15" t="s">
        <v>8839</v>
      </c>
      <c r="E3346" s="10" t="s">
        <v>8622</v>
      </c>
      <c r="F3346" s="10" t="s">
        <v>8596</v>
      </c>
      <c r="G3346" s="10" t="s">
        <v>8588</v>
      </c>
      <c r="H3346" s="10" t="s">
        <v>8598</v>
      </c>
      <c r="I3346" s="10" t="s">
        <v>8590</v>
      </c>
      <c r="J3346" s="10" t="s">
        <v>8599</v>
      </c>
      <c r="K3346" s="10" t="s">
        <v>8590</v>
      </c>
      <c r="L3346" s="10" t="s">
        <v>8607</v>
      </c>
      <c r="M3346" s="10" t="s">
        <v>8601</v>
      </c>
      <c r="N3346" s="12" t="s">
        <v>11</v>
      </c>
      <c r="O3346" s="12" t="s">
        <v>13</v>
      </c>
      <c r="P3346" s="12" t="s">
        <v>22</v>
      </c>
      <c r="Q3346" s="12" t="s">
        <v>49</v>
      </c>
      <c r="R3346" s="12" t="s">
        <v>14</v>
      </c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3">
        <f>ROUNDUP(SUM(VLOOKUP(F3346,'Pontuação 3.0'!A$2:B$11,2,FALSE),VLOOKUP(E3346,'Pontuação 3.0'!C$2:D$11,2,FALSE),VLOOKUP(H3346,'Pontuação 3.0'!I$2:J$11,2,FALSE),VLOOKUP(J3346,'Pontuação 3.0'!G$2:H$11,2,FALSE),VLOOKUP(G3346,'Pontuação 3.0'!E$2:F$11,2,FALSE),VLOOKUP(K3346,'Pontuação 3.0'!K$2:L$11,2,FALSE),VLOOKUP(L3346,'Pontuação 3.0'!M$2:N$13,2,FALSE)),0)</f>
        <v>1929</v>
      </c>
      <c r="AD3346" s="14">
        <f t="shared" si="1"/>
        <v>193</v>
      </c>
      <c r="AE3346" s="14" t="str">
        <f t="array" ref="AE3346">IFERROR(INDEX('Pontuação 3.0'!G$13:G$191, MATCH(AD3346, 'Pontuação 3.0'!F$13:F$191, 0)), "Faixa Indefinida")</f>
        <v>C</v>
      </c>
      <c r="AF3346" s="14">
        <f t="shared" si="2"/>
        <v>0</v>
      </c>
      <c r="AG3346" s="14">
        <f t="shared" si="3"/>
        <v>0</v>
      </c>
      <c r="AH3346" s="14">
        <f t="shared" si="4"/>
        <v>1</v>
      </c>
      <c r="AI3346" s="14">
        <f t="shared" si="5"/>
        <v>0</v>
      </c>
      <c r="AJ3346" s="10"/>
    </row>
    <row r="3347" ht="15.75" customHeight="1">
      <c r="A3347" s="9">
        <v>45698.0</v>
      </c>
      <c r="B3347" s="10" t="s">
        <v>7582</v>
      </c>
      <c r="C3347" s="10" t="s">
        <v>2897</v>
      </c>
      <c r="D3347" s="11">
        <v>1.9953323959E10</v>
      </c>
      <c r="E3347" s="10" t="s">
        <v>8622</v>
      </c>
      <c r="F3347" s="10" t="s">
        <v>8596</v>
      </c>
      <c r="G3347" s="10" t="s">
        <v>8588</v>
      </c>
      <c r="H3347" s="10" t="s">
        <v>8598</v>
      </c>
      <c r="I3347" s="10" t="s">
        <v>8590</v>
      </c>
      <c r="J3347" s="10" t="s">
        <v>8591</v>
      </c>
      <c r="K3347" s="10" t="s">
        <v>8606</v>
      </c>
      <c r="L3347" s="10" t="s">
        <v>8615</v>
      </c>
      <c r="M3347" s="10" t="s">
        <v>8601</v>
      </c>
      <c r="N3347" s="12" t="s">
        <v>11</v>
      </c>
      <c r="O3347" s="12" t="s">
        <v>13</v>
      </c>
      <c r="P3347" s="12" t="s">
        <v>19</v>
      </c>
      <c r="Q3347" s="12" t="s">
        <v>45</v>
      </c>
      <c r="R3347" s="12" t="s">
        <v>23</v>
      </c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3">
        <f>ROUNDUP(SUM(VLOOKUP(F3347,'Pontuação 3.0'!A$2:B$11,2,FALSE),VLOOKUP(E3347,'Pontuação 3.0'!C$2:D$11,2,FALSE),VLOOKUP(H3347,'Pontuação 3.0'!I$2:J$11,2,FALSE),VLOOKUP(J3347,'Pontuação 3.0'!G$2:H$11,2,FALSE),VLOOKUP(G3347,'Pontuação 3.0'!E$2:F$11,2,FALSE),VLOOKUP(K3347,'Pontuação 3.0'!K$2:L$11,2,FALSE),VLOOKUP(L3347,'Pontuação 3.0'!M$2:N$13,2,FALSE)),0)</f>
        <v>2458</v>
      </c>
      <c r="AD3347" s="14">
        <f t="shared" si="1"/>
        <v>246</v>
      </c>
      <c r="AE3347" s="14" t="str">
        <f t="array" ref="AE3347">IFERROR(INDEX('Pontuação 3.0'!G$13:G$191, MATCH(AD3347, 'Pontuação 3.0'!F$13:F$191, 0)), "Faixa Indefinida")</f>
        <v>A</v>
      </c>
      <c r="AF3347" s="14">
        <f t="shared" si="2"/>
        <v>1</v>
      </c>
      <c r="AG3347" s="14">
        <f t="shared" si="3"/>
        <v>0</v>
      </c>
      <c r="AH3347" s="14">
        <f t="shared" si="4"/>
        <v>0</v>
      </c>
      <c r="AI3347" s="14">
        <f t="shared" si="5"/>
        <v>0</v>
      </c>
      <c r="AJ3347" s="10"/>
    </row>
    <row r="3348" ht="15.75" customHeight="1">
      <c r="A3348" s="9">
        <v>45698.0</v>
      </c>
      <c r="B3348" s="10" t="s">
        <v>7583</v>
      </c>
      <c r="C3348" s="10" t="s">
        <v>7584</v>
      </c>
      <c r="D3348" s="15" t="s">
        <v>8840</v>
      </c>
      <c r="E3348" s="10" t="s">
        <v>8586</v>
      </c>
      <c r="F3348" s="10" t="s">
        <v>8587</v>
      </c>
      <c r="G3348" s="10" t="s">
        <v>8616</v>
      </c>
      <c r="H3348" s="10" t="s">
        <v>8626</v>
      </c>
      <c r="I3348" s="10" t="s">
        <v>8614</v>
      </c>
      <c r="J3348" s="10" t="s">
        <v>8617</v>
      </c>
      <c r="K3348" s="10" t="s">
        <v>8590</v>
      </c>
      <c r="L3348" s="10" t="s">
        <v>8600</v>
      </c>
      <c r="M3348" s="10" t="s">
        <v>8601</v>
      </c>
      <c r="N3348" s="12" t="s">
        <v>11</v>
      </c>
      <c r="O3348" s="12" t="s">
        <v>13</v>
      </c>
      <c r="P3348" s="12" t="s">
        <v>1055</v>
      </c>
      <c r="Q3348" s="12" t="s">
        <v>1056</v>
      </c>
      <c r="R3348" s="12" t="s">
        <v>23</v>
      </c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3">
        <f>ROUNDUP(SUM(VLOOKUP(F3348,'Pontuação 3.0'!A$2:B$11,2,FALSE),VLOOKUP(E3348,'Pontuação 3.0'!C$2:D$11,2,FALSE),VLOOKUP(H3348,'Pontuação 3.0'!I$2:J$11,2,FALSE),VLOOKUP(J3348,'Pontuação 3.0'!G$2:H$11,2,FALSE),VLOOKUP(G3348,'Pontuação 3.0'!E$2:F$11,2,FALSE),VLOOKUP(K3348,'Pontuação 3.0'!K$2:L$11,2,FALSE),VLOOKUP(L3348,'Pontuação 3.0'!M$2:N$13,2,FALSE)),0)</f>
        <v>2537</v>
      </c>
      <c r="AD3348" s="14">
        <f t="shared" si="1"/>
        <v>254</v>
      </c>
      <c r="AE3348" s="14" t="str">
        <f t="array" ref="AE3348">IFERROR(INDEX('Pontuação 3.0'!G$13:G$191, MATCH(AD3348, 'Pontuação 3.0'!F$13:F$191, 0)), "Faixa Indefinida")</f>
        <v>A</v>
      </c>
      <c r="AF3348" s="14">
        <f t="shared" si="2"/>
        <v>1</v>
      </c>
      <c r="AG3348" s="14">
        <f t="shared" si="3"/>
        <v>0</v>
      </c>
      <c r="AH3348" s="14">
        <f t="shared" si="4"/>
        <v>0</v>
      </c>
      <c r="AI3348" s="14">
        <f t="shared" si="5"/>
        <v>0</v>
      </c>
      <c r="AJ3348" s="10"/>
    </row>
    <row r="3349" ht="15.75" customHeight="1">
      <c r="A3349" s="9">
        <v>45698.0</v>
      </c>
      <c r="B3349" s="10" t="s">
        <v>7585</v>
      </c>
      <c r="C3349" s="10" t="s">
        <v>7586</v>
      </c>
      <c r="D3349" s="10" t="s">
        <v>7587</v>
      </c>
      <c r="E3349" s="10" t="s">
        <v>8586</v>
      </c>
      <c r="F3349" s="10" t="s">
        <v>8587</v>
      </c>
      <c r="G3349" s="10" t="s">
        <v>8588</v>
      </c>
      <c r="H3349" s="10" t="s">
        <v>8598</v>
      </c>
      <c r="I3349" s="10" t="s">
        <v>8590</v>
      </c>
      <c r="J3349" s="10" t="s">
        <v>8599</v>
      </c>
      <c r="K3349" s="10" t="s">
        <v>8590</v>
      </c>
      <c r="L3349" s="10" t="s">
        <v>8592</v>
      </c>
      <c r="M3349" s="10" t="s">
        <v>8593</v>
      </c>
      <c r="N3349" s="12" t="s">
        <v>11</v>
      </c>
      <c r="O3349" s="12" t="s">
        <v>13</v>
      </c>
      <c r="P3349" s="12" t="s">
        <v>19</v>
      </c>
      <c r="Q3349" s="12" t="s">
        <v>45</v>
      </c>
      <c r="R3349" s="12" t="s">
        <v>14</v>
      </c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3">
        <f>ROUNDUP(SUM(VLOOKUP(F3349,'Pontuação 3.0'!A$2:B$11,2,FALSE),VLOOKUP(E3349,'Pontuação 3.0'!C$2:D$11,2,FALSE),VLOOKUP(H3349,'Pontuação 3.0'!I$2:J$11,2,FALSE),VLOOKUP(J3349,'Pontuação 3.0'!G$2:H$11,2,FALSE),VLOOKUP(G3349,'Pontuação 3.0'!E$2:F$11,2,FALSE),VLOOKUP(K3349,'Pontuação 3.0'!K$2:L$11,2,FALSE),VLOOKUP(L3349,'Pontuação 3.0'!M$2:N$13,2,FALSE)),0)</f>
        <v>2122</v>
      </c>
      <c r="AD3349" s="14">
        <f t="shared" si="1"/>
        <v>212</v>
      </c>
      <c r="AE3349" s="14" t="str">
        <f t="array" ref="AE3349">IFERROR(INDEX('Pontuação 3.0'!G$13:G$191, MATCH(AD3349, 'Pontuação 3.0'!F$13:F$191, 0)), "Faixa Indefinida")</f>
        <v>C</v>
      </c>
      <c r="AF3349" s="14">
        <f t="shared" si="2"/>
        <v>0</v>
      </c>
      <c r="AG3349" s="14">
        <f t="shared" si="3"/>
        <v>0</v>
      </c>
      <c r="AH3349" s="14">
        <f t="shared" si="4"/>
        <v>1</v>
      </c>
      <c r="AI3349" s="14">
        <f t="shared" si="5"/>
        <v>0</v>
      </c>
      <c r="AJ3349" s="10"/>
    </row>
    <row r="3350" ht="15.75" customHeight="1">
      <c r="A3350" s="9">
        <v>45698.0</v>
      </c>
      <c r="B3350" s="10" t="s">
        <v>7588</v>
      </c>
      <c r="C3350" s="10" t="s">
        <v>7589</v>
      </c>
      <c r="D3350" s="11">
        <v>1.3991036276E10</v>
      </c>
      <c r="E3350" s="10" t="s">
        <v>8586</v>
      </c>
      <c r="F3350" s="10" t="s">
        <v>8596</v>
      </c>
      <c r="G3350" s="10" t="s">
        <v>8620</v>
      </c>
      <c r="H3350" s="10" t="s">
        <v>8598</v>
      </c>
      <c r="I3350" s="10" t="s">
        <v>8590</v>
      </c>
      <c r="J3350" s="10" t="s">
        <v>8599</v>
      </c>
      <c r="K3350" s="10" t="s">
        <v>8606</v>
      </c>
      <c r="L3350" s="10" t="s">
        <v>8592</v>
      </c>
      <c r="M3350" s="10" t="s">
        <v>8601</v>
      </c>
      <c r="N3350" s="12" t="s">
        <v>11</v>
      </c>
      <c r="O3350" s="12" t="s">
        <v>13</v>
      </c>
      <c r="P3350" s="12" t="s">
        <v>19</v>
      </c>
      <c r="Q3350" s="12" t="s">
        <v>49</v>
      </c>
      <c r="R3350" s="12" t="s">
        <v>23</v>
      </c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3">
        <f>ROUNDUP(SUM(VLOOKUP(F3350,'Pontuação 3.0'!A$2:B$11,2,FALSE),VLOOKUP(E3350,'Pontuação 3.0'!C$2:D$11,2,FALSE),VLOOKUP(H3350,'Pontuação 3.0'!I$2:J$11,2,FALSE),VLOOKUP(J3350,'Pontuação 3.0'!G$2:H$11,2,FALSE),VLOOKUP(G3350,'Pontuação 3.0'!E$2:F$11,2,FALSE),VLOOKUP(K3350,'Pontuação 3.0'!K$2:L$11,2,FALSE),VLOOKUP(L3350,'Pontuação 3.0'!M$2:N$13,2,FALSE)),0)</f>
        <v>2110</v>
      </c>
      <c r="AD3350" s="14">
        <f t="shared" si="1"/>
        <v>211</v>
      </c>
      <c r="AE3350" s="14" t="str">
        <f t="array" ref="AE3350">IFERROR(INDEX('Pontuação 3.0'!G$13:G$191, MATCH(AD3350, 'Pontuação 3.0'!F$13:F$191, 0)), "Faixa Indefinida")</f>
        <v>C</v>
      </c>
      <c r="AF3350" s="14">
        <f t="shared" si="2"/>
        <v>0</v>
      </c>
      <c r="AG3350" s="14">
        <f t="shared" si="3"/>
        <v>0</v>
      </c>
      <c r="AH3350" s="14">
        <f t="shared" si="4"/>
        <v>1</v>
      </c>
      <c r="AI3350" s="14">
        <f t="shared" si="5"/>
        <v>0</v>
      </c>
      <c r="AJ3350" s="10"/>
    </row>
    <row r="3351" ht="15.75" customHeight="1">
      <c r="A3351" s="9">
        <v>45698.0</v>
      </c>
      <c r="B3351" s="10" t="s">
        <v>7588</v>
      </c>
      <c r="C3351" s="10" t="s">
        <v>7589</v>
      </c>
      <c r="D3351" s="11">
        <v>1.3991036276E10</v>
      </c>
      <c r="E3351" s="10" t="s">
        <v>8586</v>
      </c>
      <c r="F3351" s="10" t="s">
        <v>8596</v>
      </c>
      <c r="G3351" s="10" t="s">
        <v>8620</v>
      </c>
      <c r="H3351" s="10" t="s">
        <v>8598</v>
      </c>
      <c r="I3351" s="10" t="s">
        <v>8590</v>
      </c>
      <c r="J3351" s="10" t="s">
        <v>8599</v>
      </c>
      <c r="K3351" s="10" t="s">
        <v>8606</v>
      </c>
      <c r="L3351" s="10" t="s">
        <v>8592</v>
      </c>
      <c r="M3351" s="10" t="s">
        <v>8601</v>
      </c>
      <c r="N3351" s="12" t="s">
        <v>11</v>
      </c>
      <c r="O3351" s="12" t="s">
        <v>13</v>
      </c>
      <c r="P3351" s="12" t="s">
        <v>19</v>
      </c>
      <c r="Q3351" s="12" t="s">
        <v>49</v>
      </c>
      <c r="R3351" s="12" t="s">
        <v>23</v>
      </c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3">
        <f>ROUNDUP(SUM(VLOOKUP(F3351,'Pontuação 3.0'!A$2:B$11,2,FALSE),VLOOKUP(E3351,'Pontuação 3.0'!C$2:D$11,2,FALSE),VLOOKUP(H3351,'Pontuação 3.0'!I$2:J$11,2,FALSE),VLOOKUP(J3351,'Pontuação 3.0'!G$2:H$11,2,FALSE),VLOOKUP(G3351,'Pontuação 3.0'!E$2:F$11,2,FALSE),VLOOKUP(K3351,'Pontuação 3.0'!K$2:L$11,2,FALSE),VLOOKUP(L3351,'Pontuação 3.0'!M$2:N$13,2,FALSE)),0)</f>
        <v>2110</v>
      </c>
      <c r="AD3351" s="14">
        <f t="shared" si="1"/>
        <v>211</v>
      </c>
      <c r="AE3351" s="14" t="str">
        <f t="array" ref="AE3351">IFERROR(INDEX('Pontuação 3.0'!G$13:G$191, MATCH(AD3351, 'Pontuação 3.0'!F$13:F$191, 0)), "Faixa Indefinida")</f>
        <v>C</v>
      </c>
      <c r="AF3351" s="14">
        <f t="shared" si="2"/>
        <v>0</v>
      </c>
      <c r="AG3351" s="14">
        <f t="shared" si="3"/>
        <v>0</v>
      </c>
      <c r="AH3351" s="14">
        <f t="shared" si="4"/>
        <v>1</v>
      </c>
      <c r="AI3351" s="14">
        <f t="shared" si="5"/>
        <v>0</v>
      </c>
      <c r="AJ3351" s="10"/>
    </row>
    <row r="3352" ht="15.75" customHeight="1">
      <c r="A3352" s="9">
        <v>45698.0</v>
      </c>
      <c r="B3352" s="10" t="s">
        <v>7592</v>
      </c>
      <c r="C3352" s="10" t="s">
        <v>7593</v>
      </c>
      <c r="D3352" s="10" t="s">
        <v>7594</v>
      </c>
      <c r="E3352" s="10" t="s">
        <v>8586</v>
      </c>
      <c r="F3352" s="10" t="s">
        <v>8587</v>
      </c>
      <c r="G3352" s="10" t="s">
        <v>8588</v>
      </c>
      <c r="H3352" s="10" t="s">
        <v>8589</v>
      </c>
      <c r="I3352" s="10" t="s">
        <v>8590</v>
      </c>
      <c r="J3352" s="10" t="s">
        <v>8599</v>
      </c>
      <c r="K3352" s="10" t="s">
        <v>8590</v>
      </c>
      <c r="L3352" s="10" t="s">
        <v>8592</v>
      </c>
      <c r="M3352" s="10" t="s">
        <v>8601</v>
      </c>
      <c r="N3352" s="12" t="s">
        <v>11</v>
      </c>
      <c r="O3352" s="12" t="s">
        <v>13</v>
      </c>
      <c r="P3352" s="12" t="s">
        <v>19</v>
      </c>
      <c r="Q3352" s="12" t="s">
        <v>49</v>
      </c>
      <c r="R3352" s="12" t="s">
        <v>14</v>
      </c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3">
        <f>ROUNDUP(SUM(VLOOKUP(F3352,'Pontuação 3.0'!A$2:B$11,2,FALSE),VLOOKUP(E3352,'Pontuação 3.0'!C$2:D$11,2,FALSE),VLOOKUP(H3352,'Pontuação 3.0'!I$2:J$11,2,FALSE),VLOOKUP(J3352,'Pontuação 3.0'!G$2:H$11,2,FALSE),VLOOKUP(G3352,'Pontuação 3.0'!E$2:F$11,2,FALSE),VLOOKUP(K3352,'Pontuação 3.0'!K$2:L$11,2,FALSE),VLOOKUP(L3352,'Pontuação 3.0'!M$2:N$13,2,FALSE)),0)</f>
        <v>2209</v>
      </c>
      <c r="AD3352" s="14">
        <f t="shared" si="1"/>
        <v>221</v>
      </c>
      <c r="AE3352" s="14" t="str">
        <f t="array" ref="AE3352">IFERROR(INDEX('Pontuação 3.0'!G$13:G$191, MATCH(AD3352, 'Pontuação 3.0'!F$13:F$191, 0)), "Faixa Indefinida")</f>
        <v>B</v>
      </c>
      <c r="AF3352" s="14">
        <f t="shared" si="2"/>
        <v>0</v>
      </c>
      <c r="AG3352" s="14">
        <f t="shared" si="3"/>
        <v>1</v>
      </c>
      <c r="AH3352" s="14">
        <f t="shared" si="4"/>
        <v>0</v>
      </c>
      <c r="AI3352" s="14">
        <f t="shared" si="5"/>
        <v>0</v>
      </c>
      <c r="AJ3352" s="10"/>
    </row>
    <row r="3353" ht="15.75" customHeight="1">
      <c r="A3353" s="9">
        <v>45698.0</v>
      </c>
      <c r="B3353" s="10" t="s">
        <v>164</v>
      </c>
      <c r="C3353" s="10" t="s">
        <v>7595</v>
      </c>
      <c r="D3353" s="11">
        <v>4.499147885E10</v>
      </c>
      <c r="E3353" s="10" t="s">
        <v>8586</v>
      </c>
      <c r="F3353" s="10" t="s">
        <v>8587</v>
      </c>
      <c r="G3353" s="10" t="s">
        <v>8588</v>
      </c>
      <c r="H3353" s="10" t="s">
        <v>8589</v>
      </c>
      <c r="I3353" s="10" t="s">
        <v>8590</v>
      </c>
      <c r="J3353" s="10" t="s">
        <v>8617</v>
      </c>
      <c r="K3353" s="10" t="s">
        <v>8590</v>
      </c>
      <c r="L3353" s="10" t="s">
        <v>8615</v>
      </c>
      <c r="M3353" s="10" t="s">
        <v>8625</v>
      </c>
      <c r="N3353" s="12" t="s">
        <v>11</v>
      </c>
      <c r="O3353" s="12" t="s">
        <v>13</v>
      </c>
      <c r="P3353" s="12" t="s">
        <v>114</v>
      </c>
      <c r="Q3353" s="12" t="s">
        <v>15</v>
      </c>
      <c r="R3353" s="12" t="s">
        <v>14</v>
      </c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3">
        <f>ROUNDUP(SUM(VLOOKUP(F3353,'Pontuação 3.0'!A$2:B$11,2,FALSE),VLOOKUP(E3353,'Pontuação 3.0'!C$2:D$11,2,FALSE),VLOOKUP(H3353,'Pontuação 3.0'!I$2:J$11,2,FALSE),VLOOKUP(J3353,'Pontuação 3.0'!G$2:H$11,2,FALSE),VLOOKUP(G3353,'Pontuação 3.0'!E$2:F$11,2,FALSE),VLOOKUP(K3353,'Pontuação 3.0'!K$2:L$11,2,FALSE),VLOOKUP(L3353,'Pontuação 3.0'!M$2:N$13,2,FALSE)),0)</f>
        <v>2570</v>
      </c>
      <c r="AD3353" s="14">
        <f t="shared" si="1"/>
        <v>257</v>
      </c>
      <c r="AE3353" s="14" t="str">
        <f t="array" ref="AE3353">IFERROR(INDEX('Pontuação 3.0'!G$13:G$191, MATCH(AD3353, 'Pontuação 3.0'!F$13:F$191, 0)), "Faixa Indefinida")</f>
        <v>A</v>
      </c>
      <c r="AF3353" s="14">
        <f t="shared" si="2"/>
        <v>1</v>
      </c>
      <c r="AG3353" s="14">
        <f t="shared" si="3"/>
        <v>0</v>
      </c>
      <c r="AH3353" s="14">
        <f t="shared" si="4"/>
        <v>0</v>
      </c>
      <c r="AI3353" s="14">
        <f t="shared" si="5"/>
        <v>0</v>
      </c>
      <c r="AJ3353" s="10"/>
    </row>
    <row r="3354" ht="15.75" customHeight="1">
      <c r="A3354" s="9">
        <v>45698.0</v>
      </c>
      <c r="B3354" s="10" t="s">
        <v>7596</v>
      </c>
      <c r="C3354" s="10" t="s">
        <v>7597</v>
      </c>
      <c r="D3354" s="10" t="s">
        <v>7598</v>
      </c>
      <c r="E3354" s="10" t="s">
        <v>8586</v>
      </c>
      <c r="F3354" s="10" t="s">
        <v>8587</v>
      </c>
      <c r="G3354" s="10" t="s">
        <v>8588</v>
      </c>
      <c r="H3354" s="10" t="s">
        <v>8589</v>
      </c>
      <c r="I3354" s="10" t="s">
        <v>8590</v>
      </c>
      <c r="J3354" s="10" t="s">
        <v>8617</v>
      </c>
      <c r="K3354" s="10" t="s">
        <v>8590</v>
      </c>
      <c r="L3354" s="10" t="s">
        <v>8615</v>
      </c>
      <c r="M3354" s="10" t="s">
        <v>8611</v>
      </c>
      <c r="N3354" s="12" t="s">
        <v>11</v>
      </c>
      <c r="O3354" s="12" t="s">
        <v>13</v>
      </c>
      <c r="P3354" s="12" t="s">
        <v>19</v>
      </c>
      <c r="Q3354" s="12" t="s">
        <v>15</v>
      </c>
      <c r="R3354" s="12" t="s">
        <v>14</v>
      </c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3">
        <f>ROUNDUP(SUM(VLOOKUP(F3354,'Pontuação 3.0'!A$2:B$11,2,FALSE),VLOOKUP(E3354,'Pontuação 3.0'!C$2:D$11,2,FALSE),VLOOKUP(H3354,'Pontuação 3.0'!I$2:J$11,2,FALSE),VLOOKUP(J3354,'Pontuação 3.0'!G$2:H$11,2,FALSE),VLOOKUP(G3354,'Pontuação 3.0'!E$2:F$11,2,FALSE),VLOOKUP(K3354,'Pontuação 3.0'!K$2:L$11,2,FALSE),VLOOKUP(L3354,'Pontuação 3.0'!M$2:N$13,2,FALSE)),0)</f>
        <v>2570</v>
      </c>
      <c r="AD3354" s="14">
        <f t="shared" si="1"/>
        <v>257</v>
      </c>
      <c r="AE3354" s="14" t="str">
        <f t="array" ref="AE3354">IFERROR(INDEX('Pontuação 3.0'!G$13:G$191, MATCH(AD3354, 'Pontuação 3.0'!F$13:F$191, 0)), "Faixa Indefinida")</f>
        <v>A</v>
      </c>
      <c r="AF3354" s="14">
        <f t="shared" si="2"/>
        <v>1</v>
      </c>
      <c r="AG3354" s="14">
        <f t="shared" si="3"/>
        <v>0</v>
      </c>
      <c r="AH3354" s="14">
        <f t="shared" si="4"/>
        <v>0</v>
      </c>
      <c r="AI3354" s="14">
        <f t="shared" si="5"/>
        <v>0</v>
      </c>
      <c r="AJ3354" s="10"/>
    </row>
    <row r="3355" ht="15.75" customHeight="1">
      <c r="A3355" s="9">
        <v>45698.0</v>
      </c>
      <c r="B3355" s="10" t="s">
        <v>7601</v>
      </c>
      <c r="C3355" s="10" t="s">
        <v>7602</v>
      </c>
      <c r="D3355" s="11">
        <v>9.1982252536E10</v>
      </c>
      <c r="E3355" s="10" t="s">
        <v>8622</v>
      </c>
      <c r="F3355" s="10" t="s">
        <v>8596</v>
      </c>
      <c r="G3355" s="10" t="s">
        <v>8616</v>
      </c>
      <c r="H3355" s="10" t="s">
        <v>8626</v>
      </c>
      <c r="I3355" s="10" t="s">
        <v>8590</v>
      </c>
      <c r="J3355" s="10" t="s">
        <v>8624</v>
      </c>
      <c r="K3355" s="10" t="s">
        <v>8590</v>
      </c>
      <c r="L3355" s="10" t="s">
        <v>8592</v>
      </c>
      <c r="M3355" s="10" t="s">
        <v>8621</v>
      </c>
      <c r="N3355" s="12" t="s">
        <v>11</v>
      </c>
      <c r="O3355" s="12" t="s">
        <v>13</v>
      </c>
      <c r="P3355" s="12" t="s">
        <v>22</v>
      </c>
      <c r="Q3355" s="12" t="s">
        <v>34</v>
      </c>
      <c r="R3355" s="12" t="s">
        <v>14</v>
      </c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3">
        <f>ROUNDUP(SUM(VLOOKUP(F3355,'Pontuação 3.0'!A$2:B$11,2,FALSE),VLOOKUP(E3355,'Pontuação 3.0'!C$2:D$11,2,FALSE),VLOOKUP(H3355,'Pontuação 3.0'!I$2:J$11,2,FALSE),VLOOKUP(J3355,'Pontuação 3.0'!G$2:H$11,2,FALSE),VLOOKUP(G3355,'Pontuação 3.0'!E$2:F$11,2,FALSE),VLOOKUP(K3355,'Pontuação 3.0'!K$2:L$11,2,FALSE),VLOOKUP(L3355,'Pontuação 3.0'!M$2:N$13,2,FALSE)),0)</f>
        <v>1928</v>
      </c>
      <c r="AD3355" s="14">
        <f t="shared" si="1"/>
        <v>193</v>
      </c>
      <c r="AE3355" s="14" t="str">
        <f t="array" ref="AE3355">IFERROR(INDEX('Pontuação 3.0'!G$13:G$191, MATCH(AD3355, 'Pontuação 3.0'!F$13:F$191, 0)), "Faixa Indefinida")</f>
        <v>C</v>
      </c>
      <c r="AF3355" s="14">
        <f t="shared" si="2"/>
        <v>0</v>
      </c>
      <c r="AG3355" s="14">
        <f t="shared" si="3"/>
        <v>0</v>
      </c>
      <c r="AH3355" s="14">
        <f t="shared" si="4"/>
        <v>1</v>
      </c>
      <c r="AI3355" s="14">
        <f t="shared" si="5"/>
        <v>0</v>
      </c>
      <c r="AJ3355" s="10"/>
    </row>
    <row r="3356" ht="15.75" customHeight="1">
      <c r="A3356" s="9">
        <v>45698.0</v>
      </c>
      <c r="B3356" s="10" t="s">
        <v>7603</v>
      </c>
      <c r="C3356" s="10" t="s">
        <v>7604</v>
      </c>
      <c r="D3356" s="11">
        <v>8.1992839383E10</v>
      </c>
      <c r="E3356" s="10" t="s">
        <v>8586</v>
      </c>
      <c r="F3356" s="10" t="s">
        <v>8596</v>
      </c>
      <c r="G3356" s="10" t="s">
        <v>8588</v>
      </c>
      <c r="H3356" s="10" t="s">
        <v>8605</v>
      </c>
      <c r="I3356" s="10" t="s">
        <v>8614</v>
      </c>
      <c r="J3356" s="10" t="s">
        <v>8617</v>
      </c>
      <c r="K3356" s="10" t="s">
        <v>8606</v>
      </c>
      <c r="L3356" s="10" t="s">
        <v>8600</v>
      </c>
      <c r="M3356" s="10" t="s">
        <v>8601</v>
      </c>
      <c r="N3356" s="12" t="s">
        <v>11</v>
      </c>
      <c r="O3356" s="12" t="s">
        <v>13</v>
      </c>
      <c r="P3356" s="12" t="s">
        <v>22</v>
      </c>
      <c r="Q3356" s="12" t="s">
        <v>34</v>
      </c>
      <c r="R3356" s="12" t="s">
        <v>14</v>
      </c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3">
        <f>ROUNDUP(SUM(VLOOKUP(F3356,'Pontuação 3.0'!A$2:B$11,2,FALSE),VLOOKUP(E3356,'Pontuação 3.0'!C$2:D$11,2,FALSE),VLOOKUP(H3356,'Pontuação 3.0'!I$2:J$11,2,FALSE),VLOOKUP(J3356,'Pontuação 3.0'!G$2:H$11,2,FALSE),VLOOKUP(G3356,'Pontuação 3.0'!E$2:F$11,2,FALSE),VLOOKUP(K3356,'Pontuação 3.0'!K$2:L$11,2,FALSE),VLOOKUP(L3356,'Pontuação 3.0'!M$2:N$13,2,FALSE)),0)</f>
        <v>2655</v>
      </c>
      <c r="AD3356" s="14">
        <f t="shared" si="1"/>
        <v>266</v>
      </c>
      <c r="AE3356" s="14" t="str">
        <f t="array" ref="AE3356">IFERROR(INDEX('Pontuação 3.0'!G$13:G$191, MATCH(AD3356, 'Pontuação 3.0'!F$13:F$191, 0)), "Faixa Indefinida")</f>
        <v>A</v>
      </c>
      <c r="AF3356" s="14">
        <f t="shared" si="2"/>
        <v>1</v>
      </c>
      <c r="AG3356" s="14">
        <f t="shared" si="3"/>
        <v>0</v>
      </c>
      <c r="AH3356" s="14">
        <f t="shared" si="4"/>
        <v>0</v>
      </c>
      <c r="AI3356" s="14">
        <f t="shared" si="5"/>
        <v>0</v>
      </c>
      <c r="AJ3356" s="10"/>
    </row>
    <row r="3357" ht="15.75" customHeight="1">
      <c r="A3357" s="9">
        <v>45698.0</v>
      </c>
      <c r="B3357" s="10" t="s">
        <v>7605</v>
      </c>
      <c r="C3357" s="10" t="s">
        <v>7606</v>
      </c>
      <c r="D3357" s="10" t="s">
        <v>7607</v>
      </c>
      <c r="E3357" s="10" t="s">
        <v>8586</v>
      </c>
      <c r="F3357" s="10" t="s">
        <v>8587</v>
      </c>
      <c r="G3357" s="10" t="s">
        <v>8616</v>
      </c>
      <c r="H3357" s="10" t="s">
        <v>8605</v>
      </c>
      <c r="I3357" s="10" t="s">
        <v>8614</v>
      </c>
      <c r="J3357" s="10" t="s">
        <v>8617</v>
      </c>
      <c r="K3357" s="10" t="s">
        <v>8606</v>
      </c>
      <c r="L3357" s="10" t="s">
        <v>8629</v>
      </c>
      <c r="M3357" s="10" t="s">
        <v>8593</v>
      </c>
      <c r="N3357" s="12" t="s">
        <v>11</v>
      </c>
      <c r="O3357" s="12" t="s">
        <v>13</v>
      </c>
      <c r="P3357" s="12" t="s">
        <v>114</v>
      </c>
      <c r="Q3357" s="12" t="s">
        <v>49</v>
      </c>
      <c r="R3357" s="12" t="s">
        <v>14</v>
      </c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3">
        <f>ROUNDUP(SUM(VLOOKUP(F3357,'Pontuação 3.0'!A$2:B$11,2,FALSE),VLOOKUP(E3357,'Pontuação 3.0'!C$2:D$11,2,FALSE),VLOOKUP(H3357,'Pontuação 3.0'!I$2:J$11,2,FALSE),VLOOKUP(J3357,'Pontuação 3.0'!G$2:H$11,2,FALSE),VLOOKUP(G3357,'Pontuação 3.0'!E$2:F$11,2,FALSE),VLOOKUP(K3357,'Pontuação 3.0'!K$2:L$11,2,FALSE),VLOOKUP(L3357,'Pontuação 3.0'!M$2:N$13,2,FALSE)),0)</f>
        <v>2666</v>
      </c>
      <c r="AD3357" s="14">
        <f t="shared" si="1"/>
        <v>267</v>
      </c>
      <c r="AE3357" s="14" t="str">
        <f t="array" ref="AE3357">IFERROR(INDEX('Pontuação 3.0'!G$13:G$191, MATCH(AD3357, 'Pontuação 3.0'!F$13:F$191, 0)), "Faixa Indefinida")</f>
        <v>A</v>
      </c>
      <c r="AF3357" s="14">
        <f t="shared" si="2"/>
        <v>1</v>
      </c>
      <c r="AG3357" s="14">
        <f t="shared" si="3"/>
        <v>0</v>
      </c>
      <c r="AH3357" s="14">
        <f t="shared" si="4"/>
        <v>0</v>
      </c>
      <c r="AI3357" s="14">
        <f t="shared" si="5"/>
        <v>0</v>
      </c>
      <c r="AJ3357" s="10"/>
    </row>
    <row r="3358" ht="15.75" customHeight="1">
      <c r="A3358" s="9">
        <v>45698.0</v>
      </c>
      <c r="B3358" s="10" t="s">
        <v>7599</v>
      </c>
      <c r="C3358" s="10" t="s">
        <v>7600</v>
      </c>
      <c r="D3358" s="15" t="s">
        <v>8841</v>
      </c>
      <c r="E3358" s="10" t="s">
        <v>8622</v>
      </c>
      <c r="F3358" s="10" t="s">
        <v>8596</v>
      </c>
      <c r="G3358" s="10" t="s">
        <v>8588</v>
      </c>
      <c r="H3358" s="10" t="s">
        <v>8598</v>
      </c>
      <c r="I3358" s="10" t="s">
        <v>8590</v>
      </c>
      <c r="J3358" s="10" t="s">
        <v>8591</v>
      </c>
      <c r="K3358" s="10" t="s">
        <v>8590</v>
      </c>
      <c r="L3358" s="10" t="s">
        <v>8615</v>
      </c>
      <c r="M3358" s="10" t="s">
        <v>8593</v>
      </c>
      <c r="N3358" s="12" t="s">
        <v>11</v>
      </c>
      <c r="O3358" s="12" t="s">
        <v>13</v>
      </c>
      <c r="P3358" s="12" t="s">
        <v>114</v>
      </c>
      <c r="Q3358" s="12" t="s">
        <v>45</v>
      </c>
      <c r="R3358" s="12" t="s">
        <v>14</v>
      </c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3">
        <f>ROUNDUP(SUM(VLOOKUP(F3358,'Pontuação 3.0'!A$2:B$11,2,FALSE),VLOOKUP(E3358,'Pontuação 3.0'!C$2:D$11,2,FALSE),VLOOKUP(H3358,'Pontuação 3.0'!I$2:J$11,2,FALSE),VLOOKUP(J3358,'Pontuação 3.0'!G$2:H$11,2,FALSE),VLOOKUP(G3358,'Pontuação 3.0'!E$2:F$11,2,FALSE),VLOOKUP(K3358,'Pontuação 3.0'!K$2:L$11,2,FALSE),VLOOKUP(L3358,'Pontuação 3.0'!M$2:N$13,2,FALSE)),0)</f>
        <v>2197</v>
      </c>
      <c r="AD3358" s="14">
        <f t="shared" si="1"/>
        <v>220</v>
      </c>
      <c r="AE3358" s="14" t="str">
        <f t="array" ref="AE3358">IFERROR(INDEX('Pontuação 3.0'!G$13:G$191, MATCH(AD3358, 'Pontuação 3.0'!F$13:F$191, 0)), "Faixa Indefinida")</f>
        <v>B</v>
      </c>
      <c r="AF3358" s="14">
        <f t="shared" si="2"/>
        <v>0</v>
      </c>
      <c r="AG3358" s="14">
        <f t="shared" si="3"/>
        <v>1</v>
      </c>
      <c r="AH3358" s="14">
        <f t="shared" si="4"/>
        <v>0</v>
      </c>
      <c r="AI3358" s="14">
        <f t="shared" si="5"/>
        <v>0</v>
      </c>
      <c r="AJ3358" s="10"/>
    </row>
    <row r="3359" ht="15.75" customHeight="1">
      <c r="A3359" s="9">
        <v>45698.0</v>
      </c>
      <c r="B3359" s="10" t="s">
        <v>7609</v>
      </c>
      <c r="C3359" s="10" t="s">
        <v>7610</v>
      </c>
      <c r="D3359" s="11">
        <v>4.1987156444E10</v>
      </c>
      <c r="E3359" s="10" t="s">
        <v>8586</v>
      </c>
      <c r="F3359" s="10" t="s">
        <v>8587</v>
      </c>
      <c r="G3359" s="10" t="s">
        <v>8620</v>
      </c>
      <c r="H3359" s="10" t="s">
        <v>8605</v>
      </c>
      <c r="I3359" s="10" t="s">
        <v>8590</v>
      </c>
      <c r="J3359" s="10" t="s">
        <v>8591</v>
      </c>
      <c r="K3359" s="10" t="s">
        <v>8590</v>
      </c>
      <c r="L3359" s="10" t="s">
        <v>8615</v>
      </c>
      <c r="M3359" s="10" t="s">
        <v>8593</v>
      </c>
      <c r="N3359" s="12" t="s">
        <v>11</v>
      </c>
      <c r="O3359" s="12" t="s">
        <v>13</v>
      </c>
      <c r="P3359" s="12" t="s">
        <v>12</v>
      </c>
      <c r="Q3359" s="12" t="s">
        <v>4391</v>
      </c>
      <c r="R3359" s="12" t="s">
        <v>14</v>
      </c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3">
        <f>ROUNDUP(SUM(VLOOKUP(F3359,'Pontuação 3.0'!A$2:B$11,2,FALSE),VLOOKUP(E3359,'Pontuação 3.0'!C$2:D$11,2,FALSE),VLOOKUP(H3359,'Pontuação 3.0'!I$2:J$11,2,FALSE),VLOOKUP(J3359,'Pontuação 3.0'!G$2:H$11,2,FALSE),VLOOKUP(G3359,'Pontuação 3.0'!E$2:F$11,2,FALSE),VLOOKUP(K3359,'Pontuação 3.0'!K$2:L$11,2,FALSE),VLOOKUP(L3359,'Pontuação 3.0'!M$2:N$13,2,FALSE)),0)</f>
        <v>2156</v>
      </c>
      <c r="AD3359" s="14">
        <f t="shared" si="1"/>
        <v>216</v>
      </c>
      <c r="AE3359" s="14" t="str">
        <f t="array" ref="AE3359">IFERROR(INDEX('Pontuação 3.0'!G$13:G$191, MATCH(AD3359, 'Pontuação 3.0'!F$13:F$191, 0)), "Faixa Indefinida")</f>
        <v>B</v>
      </c>
      <c r="AF3359" s="14">
        <f t="shared" si="2"/>
        <v>0</v>
      </c>
      <c r="AG3359" s="14">
        <f t="shared" si="3"/>
        <v>1</v>
      </c>
      <c r="AH3359" s="14">
        <f t="shared" si="4"/>
        <v>0</v>
      </c>
      <c r="AI3359" s="14">
        <f t="shared" si="5"/>
        <v>0</v>
      </c>
      <c r="AJ3359" s="10"/>
    </row>
    <row r="3360" ht="15.75" customHeight="1">
      <c r="A3360" s="9">
        <v>45698.0</v>
      </c>
      <c r="B3360" s="10" t="s">
        <v>7137</v>
      </c>
      <c r="C3360" s="10" t="s">
        <v>7608</v>
      </c>
      <c r="D3360" s="15" t="s">
        <v>8842</v>
      </c>
      <c r="E3360" s="10" t="s">
        <v>8586</v>
      </c>
      <c r="F3360" s="10" t="s">
        <v>8610</v>
      </c>
      <c r="G3360" s="10" t="s">
        <v>8588</v>
      </c>
      <c r="H3360" s="10" t="s">
        <v>8626</v>
      </c>
      <c r="I3360" s="10" t="s">
        <v>8590</v>
      </c>
      <c r="J3360" s="10" t="s">
        <v>8599</v>
      </c>
      <c r="K3360" s="10" t="s">
        <v>8590</v>
      </c>
      <c r="L3360" s="10" t="s">
        <v>8592</v>
      </c>
      <c r="M3360" s="10" t="s">
        <v>8593</v>
      </c>
      <c r="N3360" s="12" t="s">
        <v>11</v>
      </c>
      <c r="O3360" s="12" t="s">
        <v>13</v>
      </c>
      <c r="P3360" s="12" t="s">
        <v>89</v>
      </c>
      <c r="Q3360" s="12" t="s">
        <v>1424</v>
      </c>
      <c r="R3360" s="12" t="s">
        <v>14</v>
      </c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3">
        <f>ROUNDUP(SUM(VLOOKUP(F3360,'Pontuação 3.0'!A$2:B$11,2,FALSE),VLOOKUP(E3360,'Pontuação 3.0'!C$2:D$11,2,FALSE),VLOOKUP(H3360,'Pontuação 3.0'!I$2:J$11,2,FALSE),VLOOKUP(J3360,'Pontuação 3.0'!G$2:H$11,2,FALSE),VLOOKUP(G3360,'Pontuação 3.0'!E$2:F$11,2,FALSE),VLOOKUP(K3360,'Pontuação 3.0'!K$2:L$11,2,FALSE),VLOOKUP(L3360,'Pontuação 3.0'!M$2:N$13,2,FALSE)),0)</f>
        <v>1752</v>
      </c>
      <c r="AD3360" s="14">
        <f t="shared" si="1"/>
        <v>175</v>
      </c>
      <c r="AE3360" s="14" t="str">
        <f t="array" ref="AE3360">IFERROR(INDEX('Pontuação 3.0'!G$13:G$191, MATCH(AD3360, 'Pontuação 3.0'!F$13:F$191, 0)), "Faixa Indefinida")</f>
        <v>D</v>
      </c>
      <c r="AF3360" s="14">
        <f t="shared" si="2"/>
        <v>0</v>
      </c>
      <c r="AG3360" s="14">
        <f t="shared" si="3"/>
        <v>0</v>
      </c>
      <c r="AH3360" s="14">
        <f t="shared" si="4"/>
        <v>0</v>
      </c>
      <c r="AI3360" s="14">
        <f t="shared" si="5"/>
        <v>1</v>
      </c>
      <c r="AJ3360" s="10"/>
    </row>
    <row r="3361" ht="15.75" customHeight="1">
      <c r="A3361" s="9">
        <v>45698.0</v>
      </c>
      <c r="B3361" s="10" t="s">
        <v>7611</v>
      </c>
      <c r="C3361" s="10" t="s">
        <v>7612</v>
      </c>
      <c r="D3361" s="11">
        <v>5.1980105325E10</v>
      </c>
      <c r="E3361" s="10" t="s">
        <v>8586</v>
      </c>
      <c r="F3361" s="10" t="s">
        <v>8596</v>
      </c>
      <c r="G3361" s="10" t="s">
        <v>8616</v>
      </c>
      <c r="H3361" s="10" t="s">
        <v>8598</v>
      </c>
      <c r="I3361" s="10" t="s">
        <v>8590</v>
      </c>
      <c r="J3361" s="10" t="s">
        <v>8591</v>
      </c>
      <c r="K3361" s="10" t="s">
        <v>8590</v>
      </c>
      <c r="L3361" s="10" t="s">
        <v>8592</v>
      </c>
      <c r="M3361" s="10" t="s">
        <v>8611</v>
      </c>
      <c r="N3361" s="12" t="s">
        <v>11</v>
      </c>
      <c r="O3361" s="12" t="s">
        <v>13</v>
      </c>
      <c r="P3361" s="12" t="s">
        <v>80</v>
      </c>
      <c r="Q3361" s="12" t="s">
        <v>45</v>
      </c>
      <c r="R3361" s="12" t="s">
        <v>23</v>
      </c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3">
        <f>ROUNDUP(SUM(VLOOKUP(F3361,'Pontuação 3.0'!A$2:B$11,2,FALSE),VLOOKUP(E3361,'Pontuação 3.0'!C$2:D$11,2,FALSE),VLOOKUP(H3361,'Pontuação 3.0'!I$2:J$11,2,FALSE),VLOOKUP(J3361,'Pontuação 3.0'!G$2:H$11,2,FALSE),VLOOKUP(G3361,'Pontuação 3.0'!E$2:F$11,2,FALSE),VLOOKUP(K3361,'Pontuação 3.0'!K$2:L$11,2,FALSE),VLOOKUP(L3361,'Pontuação 3.0'!M$2:N$13,2,FALSE)),0)</f>
        <v>2235</v>
      </c>
      <c r="AD3361" s="14">
        <f t="shared" si="1"/>
        <v>224</v>
      </c>
      <c r="AE3361" s="14" t="str">
        <f t="array" ref="AE3361">IFERROR(INDEX('Pontuação 3.0'!G$13:G$191, MATCH(AD3361, 'Pontuação 3.0'!F$13:F$191, 0)), "Faixa Indefinida")</f>
        <v>B</v>
      </c>
      <c r="AF3361" s="14">
        <f t="shared" si="2"/>
        <v>0</v>
      </c>
      <c r="AG3361" s="14">
        <f t="shared" si="3"/>
        <v>1</v>
      </c>
      <c r="AH3361" s="14">
        <f t="shared" si="4"/>
        <v>0</v>
      </c>
      <c r="AI3361" s="14">
        <f t="shared" si="5"/>
        <v>0</v>
      </c>
      <c r="AJ3361" s="10"/>
    </row>
    <row r="3362" ht="15.75" customHeight="1">
      <c r="A3362" s="9">
        <v>45698.0</v>
      </c>
      <c r="B3362" s="10" t="s">
        <v>7613</v>
      </c>
      <c r="C3362" s="10" t="s">
        <v>7614</v>
      </c>
      <c r="D3362" s="11">
        <v>4.7991597928E10</v>
      </c>
      <c r="E3362" s="10" t="s">
        <v>8586</v>
      </c>
      <c r="F3362" s="10" t="s">
        <v>8587</v>
      </c>
      <c r="G3362" s="10" t="s">
        <v>8588</v>
      </c>
      <c r="H3362" s="10" t="s">
        <v>8598</v>
      </c>
      <c r="I3362" s="10" t="s">
        <v>8590</v>
      </c>
      <c r="J3362" s="10" t="s">
        <v>8591</v>
      </c>
      <c r="K3362" s="10" t="s">
        <v>8590</v>
      </c>
      <c r="L3362" s="10" t="s">
        <v>8592</v>
      </c>
      <c r="M3362" s="10" t="s">
        <v>8593</v>
      </c>
      <c r="N3362" s="12" t="s">
        <v>11</v>
      </c>
      <c r="O3362" s="12" t="s">
        <v>13</v>
      </c>
      <c r="P3362" s="12" t="s">
        <v>1337</v>
      </c>
      <c r="Q3362" s="12" t="s">
        <v>1338</v>
      </c>
      <c r="R3362" s="12" t="s">
        <v>14</v>
      </c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3">
        <f>ROUNDUP(SUM(VLOOKUP(F3362,'Pontuação 3.0'!A$2:B$11,2,FALSE),VLOOKUP(E3362,'Pontuação 3.0'!C$2:D$11,2,FALSE),VLOOKUP(H3362,'Pontuação 3.0'!I$2:J$11,2,FALSE),VLOOKUP(J3362,'Pontuação 3.0'!G$2:H$11,2,FALSE),VLOOKUP(G3362,'Pontuação 3.0'!E$2:F$11,2,FALSE),VLOOKUP(K3362,'Pontuação 3.0'!K$2:L$11,2,FALSE),VLOOKUP(L3362,'Pontuação 3.0'!M$2:N$13,2,FALSE)),0)</f>
        <v>2274</v>
      </c>
      <c r="AD3362" s="14">
        <f t="shared" si="1"/>
        <v>227</v>
      </c>
      <c r="AE3362" s="14" t="str">
        <f t="array" ref="AE3362">IFERROR(INDEX('Pontuação 3.0'!G$13:G$191, MATCH(AD3362, 'Pontuação 3.0'!F$13:F$191, 0)), "Faixa Indefinida")</f>
        <v>B</v>
      </c>
      <c r="AF3362" s="14">
        <f t="shared" si="2"/>
        <v>0</v>
      </c>
      <c r="AG3362" s="14">
        <f t="shared" si="3"/>
        <v>1</v>
      </c>
      <c r="AH3362" s="14">
        <f t="shared" si="4"/>
        <v>0</v>
      </c>
      <c r="AI3362" s="14">
        <f t="shared" si="5"/>
        <v>0</v>
      </c>
      <c r="AJ3362" s="10"/>
    </row>
    <row r="3363" ht="15.75" customHeight="1">
      <c r="A3363" s="9">
        <v>45698.0</v>
      </c>
      <c r="B3363" s="10" t="s">
        <v>5705</v>
      </c>
      <c r="C3363" s="10" t="s">
        <v>7619</v>
      </c>
      <c r="D3363" s="11">
        <v>5.5999293098E10</v>
      </c>
      <c r="E3363" s="10" t="s">
        <v>8586</v>
      </c>
      <c r="F3363" s="10" t="s">
        <v>8596</v>
      </c>
      <c r="G3363" s="10" t="s">
        <v>8588</v>
      </c>
      <c r="H3363" s="10" t="s">
        <v>8589</v>
      </c>
      <c r="I3363" s="10" t="s">
        <v>8614</v>
      </c>
      <c r="J3363" s="10" t="s">
        <v>8617</v>
      </c>
      <c r="K3363" s="10" t="s">
        <v>8606</v>
      </c>
      <c r="L3363" s="10" t="s">
        <v>8600</v>
      </c>
      <c r="M3363" s="10" t="s">
        <v>8601</v>
      </c>
      <c r="N3363" s="12" t="s">
        <v>11</v>
      </c>
      <c r="O3363" s="12" t="s">
        <v>13</v>
      </c>
      <c r="P3363" s="12" t="s">
        <v>758</v>
      </c>
      <c r="Q3363" s="12" t="s">
        <v>759</v>
      </c>
      <c r="R3363" s="12" t="s">
        <v>14</v>
      </c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3">
        <f>ROUNDUP(SUM(VLOOKUP(F3363,'Pontuação 3.0'!A$2:B$11,2,FALSE),VLOOKUP(E3363,'Pontuação 3.0'!C$2:D$11,2,FALSE),VLOOKUP(H3363,'Pontuação 3.0'!I$2:J$11,2,FALSE),VLOOKUP(J3363,'Pontuação 3.0'!G$2:H$11,2,FALSE),VLOOKUP(G3363,'Pontuação 3.0'!E$2:F$11,2,FALSE),VLOOKUP(K3363,'Pontuação 3.0'!K$2:L$11,2,FALSE),VLOOKUP(L3363,'Pontuação 3.0'!M$2:N$13,2,FALSE)),0)</f>
        <v>2806</v>
      </c>
      <c r="AD3363" s="14">
        <f t="shared" si="1"/>
        <v>281</v>
      </c>
      <c r="AE3363" s="14" t="str">
        <f t="array" ref="AE3363">IFERROR(INDEX('Pontuação 3.0'!G$13:G$191, MATCH(AD3363, 'Pontuação 3.0'!F$13:F$191, 0)), "Faixa Indefinida")</f>
        <v>A</v>
      </c>
      <c r="AF3363" s="14">
        <f t="shared" si="2"/>
        <v>1</v>
      </c>
      <c r="AG3363" s="14">
        <f t="shared" si="3"/>
        <v>0</v>
      </c>
      <c r="AH3363" s="14">
        <f t="shared" si="4"/>
        <v>0</v>
      </c>
      <c r="AI3363" s="14">
        <f t="shared" si="5"/>
        <v>0</v>
      </c>
      <c r="AJ3363" s="10"/>
    </row>
    <row r="3364" ht="15.75" customHeight="1">
      <c r="A3364" s="9">
        <v>45698.0</v>
      </c>
      <c r="B3364" s="10" t="s">
        <v>7617</v>
      </c>
      <c r="C3364" s="10" t="s">
        <v>7618</v>
      </c>
      <c r="D3364" s="15" t="s">
        <v>8843</v>
      </c>
      <c r="E3364" s="10" t="s">
        <v>8586</v>
      </c>
      <c r="F3364" s="10" t="s">
        <v>8610</v>
      </c>
      <c r="G3364" s="10" t="s">
        <v>8588</v>
      </c>
      <c r="H3364" s="10" t="s">
        <v>8598</v>
      </c>
      <c r="I3364" s="10" t="s">
        <v>8614</v>
      </c>
      <c r="J3364" s="10" t="s">
        <v>8599</v>
      </c>
      <c r="K3364" s="10" t="s">
        <v>8590</v>
      </c>
      <c r="L3364" s="10" t="s">
        <v>8592</v>
      </c>
      <c r="M3364" s="10" t="s">
        <v>8601</v>
      </c>
      <c r="N3364" s="12" t="s">
        <v>11</v>
      </c>
      <c r="O3364" s="12" t="s">
        <v>13</v>
      </c>
      <c r="P3364" s="12" t="s">
        <v>1337</v>
      </c>
      <c r="Q3364" s="12" t="s">
        <v>1338</v>
      </c>
      <c r="R3364" s="12" t="s">
        <v>14</v>
      </c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3">
        <f>ROUNDUP(SUM(VLOOKUP(F3364,'Pontuação 3.0'!A$2:B$11,2,FALSE),VLOOKUP(E3364,'Pontuação 3.0'!C$2:D$11,2,FALSE),VLOOKUP(H3364,'Pontuação 3.0'!I$2:J$11,2,FALSE),VLOOKUP(J3364,'Pontuação 3.0'!G$2:H$11,2,FALSE),VLOOKUP(G3364,'Pontuação 3.0'!E$2:F$11,2,FALSE),VLOOKUP(K3364,'Pontuação 3.0'!K$2:L$11,2,FALSE),VLOOKUP(L3364,'Pontuação 3.0'!M$2:N$13,2,FALSE)),0)</f>
        <v>1900</v>
      </c>
      <c r="AD3364" s="14">
        <f t="shared" si="1"/>
        <v>190</v>
      </c>
      <c r="AE3364" s="14" t="str">
        <f t="array" ref="AE3364">IFERROR(INDEX('Pontuação 3.0'!G$13:G$191, MATCH(AD3364, 'Pontuação 3.0'!F$13:F$191, 0)), "Faixa Indefinida")</f>
        <v>D</v>
      </c>
      <c r="AF3364" s="14">
        <f t="shared" si="2"/>
        <v>0</v>
      </c>
      <c r="AG3364" s="14">
        <f t="shared" si="3"/>
        <v>0</v>
      </c>
      <c r="AH3364" s="14">
        <f t="shared" si="4"/>
        <v>0</v>
      </c>
      <c r="AI3364" s="14">
        <f t="shared" si="5"/>
        <v>1</v>
      </c>
      <c r="AJ3364" s="10"/>
    </row>
    <row r="3365" ht="15.75" customHeight="1">
      <c r="A3365" s="9">
        <v>45698.0</v>
      </c>
      <c r="B3365" s="10" t="s">
        <v>7620</v>
      </c>
      <c r="C3365" s="10" t="s">
        <v>7621</v>
      </c>
      <c r="D3365" s="11">
        <v>3.1994382122E10</v>
      </c>
      <c r="E3365" s="10" t="s">
        <v>8586</v>
      </c>
      <c r="F3365" s="10" t="s">
        <v>8587</v>
      </c>
      <c r="G3365" s="10" t="s">
        <v>8588</v>
      </c>
      <c r="H3365" s="10" t="s">
        <v>8589</v>
      </c>
      <c r="I3365" s="10" t="s">
        <v>8614</v>
      </c>
      <c r="J3365" s="10" t="s">
        <v>8599</v>
      </c>
      <c r="K3365" s="10" t="s">
        <v>8606</v>
      </c>
      <c r="L3365" s="10" t="s">
        <v>8592</v>
      </c>
      <c r="M3365" s="10" t="s">
        <v>8601</v>
      </c>
      <c r="N3365" s="12" t="s">
        <v>11</v>
      </c>
      <c r="O3365" s="12" t="s">
        <v>13</v>
      </c>
      <c r="P3365" s="12" t="s">
        <v>114</v>
      </c>
      <c r="Q3365" s="12" t="s">
        <v>49</v>
      </c>
      <c r="R3365" s="12" t="s">
        <v>14</v>
      </c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3">
        <f>ROUNDUP(SUM(VLOOKUP(F3365,'Pontuação 3.0'!A$2:B$11,2,FALSE),VLOOKUP(E3365,'Pontuação 3.0'!C$2:D$11,2,FALSE),VLOOKUP(H3365,'Pontuação 3.0'!I$2:J$11,2,FALSE),VLOOKUP(J3365,'Pontuação 3.0'!G$2:H$11,2,FALSE),VLOOKUP(G3365,'Pontuação 3.0'!E$2:F$11,2,FALSE),VLOOKUP(K3365,'Pontuação 3.0'!K$2:L$11,2,FALSE),VLOOKUP(L3365,'Pontuação 3.0'!M$2:N$13,2,FALSE)),0)</f>
        <v>2470</v>
      </c>
      <c r="AD3365" s="14">
        <f t="shared" si="1"/>
        <v>247</v>
      </c>
      <c r="AE3365" s="14" t="str">
        <f t="array" ref="AE3365">IFERROR(INDEX('Pontuação 3.0'!G$13:G$191, MATCH(AD3365, 'Pontuação 3.0'!F$13:F$191, 0)), "Faixa Indefinida")</f>
        <v>A</v>
      </c>
      <c r="AF3365" s="14">
        <f t="shared" si="2"/>
        <v>1</v>
      </c>
      <c r="AG3365" s="14">
        <f t="shared" si="3"/>
        <v>0</v>
      </c>
      <c r="AH3365" s="14">
        <f t="shared" si="4"/>
        <v>0</v>
      </c>
      <c r="AI3365" s="14">
        <f t="shared" si="5"/>
        <v>0</v>
      </c>
      <c r="AJ3365" s="10"/>
    </row>
    <row r="3366" ht="15.75" customHeight="1">
      <c r="A3366" s="9">
        <v>45698.0</v>
      </c>
      <c r="B3366" s="10" t="s">
        <v>7622</v>
      </c>
      <c r="C3366" s="10" t="s">
        <v>7623</v>
      </c>
      <c r="D3366" s="11">
        <v>2.1967175076E10</v>
      </c>
      <c r="E3366" s="10" t="s">
        <v>8586</v>
      </c>
      <c r="F3366" s="10" t="s">
        <v>8640</v>
      </c>
      <c r="G3366" s="10" t="s">
        <v>8597</v>
      </c>
      <c r="H3366" s="10" t="s">
        <v>8626</v>
      </c>
      <c r="I3366" s="10" t="s">
        <v>8614</v>
      </c>
      <c r="J3366" s="10" t="s">
        <v>8599</v>
      </c>
      <c r="K3366" s="10" t="s">
        <v>8590</v>
      </c>
      <c r="L3366" s="10" t="s">
        <v>8592</v>
      </c>
      <c r="M3366" s="10" t="s">
        <v>8611</v>
      </c>
      <c r="N3366" s="12" t="s">
        <v>11</v>
      </c>
      <c r="O3366" s="12" t="s">
        <v>13</v>
      </c>
      <c r="P3366" s="12" t="s">
        <v>19</v>
      </c>
      <c r="Q3366" s="12" t="s">
        <v>49</v>
      </c>
      <c r="R3366" s="12" t="s">
        <v>14</v>
      </c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3">
        <f>ROUNDUP(SUM(VLOOKUP(F3366,'Pontuação 3.0'!A$2:B$11,2,FALSE),VLOOKUP(E3366,'Pontuação 3.0'!C$2:D$11,2,FALSE),VLOOKUP(H3366,'Pontuação 3.0'!I$2:J$11,2,FALSE),VLOOKUP(J3366,'Pontuação 3.0'!G$2:H$11,2,FALSE),VLOOKUP(G3366,'Pontuação 3.0'!E$2:F$11,2,FALSE),VLOOKUP(K3366,'Pontuação 3.0'!K$2:L$11,2,FALSE),VLOOKUP(L3366,'Pontuação 3.0'!M$2:N$13,2,FALSE)),0)</f>
        <v>1719</v>
      </c>
      <c r="AD3366" s="14">
        <f t="shared" si="1"/>
        <v>172</v>
      </c>
      <c r="AE3366" s="14" t="str">
        <f t="array" ref="AE3366">IFERROR(INDEX('Pontuação 3.0'!G$13:G$191, MATCH(AD3366, 'Pontuação 3.0'!F$13:F$191, 0)), "Faixa Indefinida")</f>
        <v>D</v>
      </c>
      <c r="AF3366" s="14">
        <f t="shared" si="2"/>
        <v>0</v>
      </c>
      <c r="AG3366" s="14">
        <f t="shared" si="3"/>
        <v>0</v>
      </c>
      <c r="AH3366" s="14">
        <f t="shared" si="4"/>
        <v>0</v>
      </c>
      <c r="AI3366" s="14">
        <f t="shared" si="5"/>
        <v>1</v>
      </c>
      <c r="AJ3366" s="10"/>
    </row>
    <row r="3367" ht="15.75" customHeight="1">
      <c r="A3367" s="9">
        <v>45698.0</v>
      </c>
      <c r="B3367" s="10" t="s">
        <v>1133</v>
      </c>
      <c r="C3367" s="10" t="s">
        <v>7624</v>
      </c>
      <c r="D3367" s="11">
        <v>4.4998001932E10</v>
      </c>
      <c r="E3367" s="10" t="s">
        <v>8586</v>
      </c>
      <c r="F3367" s="10" t="s">
        <v>8596</v>
      </c>
      <c r="G3367" s="10" t="s">
        <v>8620</v>
      </c>
      <c r="H3367" s="10" t="s">
        <v>8589</v>
      </c>
      <c r="I3367" s="10" t="s">
        <v>8614</v>
      </c>
      <c r="J3367" s="10" t="s">
        <v>8599</v>
      </c>
      <c r="K3367" s="10" t="s">
        <v>8590</v>
      </c>
      <c r="L3367" s="10" t="s">
        <v>8607</v>
      </c>
      <c r="M3367" s="10" t="s">
        <v>8611</v>
      </c>
      <c r="N3367" s="12" t="s">
        <v>11</v>
      </c>
      <c r="O3367" s="12" t="s">
        <v>13</v>
      </c>
      <c r="P3367" s="12" t="s">
        <v>19</v>
      </c>
      <c r="Q3367" s="12" t="s">
        <v>386</v>
      </c>
      <c r="R3367" s="12" t="s">
        <v>14</v>
      </c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3">
        <f>ROUNDUP(SUM(VLOOKUP(F3367,'Pontuação 3.0'!A$2:B$11,2,FALSE),VLOOKUP(E3367,'Pontuação 3.0'!C$2:D$11,2,FALSE),VLOOKUP(H3367,'Pontuação 3.0'!I$2:J$11,2,FALSE),VLOOKUP(J3367,'Pontuação 3.0'!G$2:H$11,2,FALSE),VLOOKUP(G3367,'Pontuação 3.0'!E$2:F$11,2,FALSE),VLOOKUP(K3367,'Pontuação 3.0'!K$2:L$11,2,FALSE),VLOOKUP(L3367,'Pontuação 3.0'!M$2:N$13,2,FALSE)),0)</f>
        <v>1906</v>
      </c>
      <c r="AD3367" s="14">
        <f t="shared" si="1"/>
        <v>191</v>
      </c>
      <c r="AE3367" s="14" t="str">
        <f t="array" ref="AE3367">IFERROR(INDEX('Pontuação 3.0'!G$13:G$191, MATCH(AD3367, 'Pontuação 3.0'!F$13:F$191, 0)), "Faixa Indefinida")</f>
        <v>D</v>
      </c>
      <c r="AF3367" s="14">
        <f t="shared" si="2"/>
        <v>0</v>
      </c>
      <c r="AG3367" s="14">
        <f t="shared" si="3"/>
        <v>0</v>
      </c>
      <c r="AH3367" s="14">
        <f t="shared" si="4"/>
        <v>0</v>
      </c>
      <c r="AI3367" s="14">
        <f t="shared" si="5"/>
        <v>1</v>
      </c>
      <c r="AJ3367" s="10"/>
    </row>
    <row r="3368" ht="15.75" customHeight="1">
      <c r="A3368" s="9">
        <v>45698.0</v>
      </c>
      <c r="B3368" s="10" t="s">
        <v>7629</v>
      </c>
      <c r="C3368" s="10" t="s">
        <v>7630</v>
      </c>
      <c r="D3368" s="11">
        <v>1.3981327686E10</v>
      </c>
      <c r="E3368" s="10" t="s">
        <v>8586</v>
      </c>
      <c r="F3368" s="10" t="s">
        <v>8587</v>
      </c>
      <c r="G3368" s="10" t="s">
        <v>8620</v>
      </c>
      <c r="H3368" s="10" t="s">
        <v>8605</v>
      </c>
      <c r="I3368" s="10" t="s">
        <v>8590</v>
      </c>
      <c r="J3368" s="10" t="s">
        <v>8591</v>
      </c>
      <c r="K3368" s="10" t="s">
        <v>8606</v>
      </c>
      <c r="L3368" s="10" t="s">
        <v>8615</v>
      </c>
      <c r="M3368" s="10" t="s">
        <v>8601</v>
      </c>
      <c r="N3368" s="12" t="s">
        <v>11</v>
      </c>
      <c r="O3368" s="12" t="s">
        <v>13</v>
      </c>
      <c r="P3368" s="12" t="s">
        <v>19</v>
      </c>
      <c r="Q3368" s="12" t="s">
        <v>49</v>
      </c>
      <c r="R3368" s="12" t="s">
        <v>14</v>
      </c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3">
        <f>ROUNDUP(SUM(VLOOKUP(F3368,'Pontuação 3.0'!A$2:B$11,2,FALSE),VLOOKUP(E3368,'Pontuação 3.0'!C$2:D$11,2,FALSE),VLOOKUP(H3368,'Pontuação 3.0'!I$2:J$11,2,FALSE),VLOOKUP(J3368,'Pontuação 3.0'!G$2:H$11,2,FALSE),VLOOKUP(G3368,'Pontuação 3.0'!E$2:F$11,2,FALSE),VLOOKUP(K3368,'Pontuação 3.0'!K$2:L$11,2,FALSE),VLOOKUP(L3368,'Pontuação 3.0'!M$2:N$13,2,FALSE)),0)</f>
        <v>2417</v>
      </c>
      <c r="AD3368" s="14">
        <f t="shared" si="1"/>
        <v>242</v>
      </c>
      <c r="AE3368" s="14" t="str">
        <f t="array" ref="AE3368">IFERROR(INDEX('Pontuação 3.0'!G$13:G$191, MATCH(AD3368, 'Pontuação 3.0'!F$13:F$191, 0)), "Faixa Indefinida")</f>
        <v>A</v>
      </c>
      <c r="AF3368" s="14">
        <f t="shared" si="2"/>
        <v>1</v>
      </c>
      <c r="AG3368" s="14">
        <f t="shared" si="3"/>
        <v>0</v>
      </c>
      <c r="AH3368" s="14">
        <f t="shared" si="4"/>
        <v>0</v>
      </c>
      <c r="AI3368" s="14">
        <f t="shared" si="5"/>
        <v>0</v>
      </c>
      <c r="AJ3368" s="10"/>
    </row>
    <row r="3369" ht="15.75" customHeight="1">
      <c r="A3369" s="9">
        <v>45698.0</v>
      </c>
      <c r="B3369" s="10" t="s">
        <v>7631</v>
      </c>
      <c r="C3369" s="10" t="s">
        <v>7632</v>
      </c>
      <c r="D3369" s="11">
        <v>8.1987365809E10</v>
      </c>
      <c r="E3369" s="10" t="s">
        <v>8586</v>
      </c>
      <c r="F3369" s="10" t="s">
        <v>8596</v>
      </c>
      <c r="G3369" s="10" t="s">
        <v>8588</v>
      </c>
      <c r="H3369" s="10" t="s">
        <v>8598</v>
      </c>
      <c r="I3369" s="10" t="s">
        <v>8590</v>
      </c>
      <c r="J3369" s="10" t="s">
        <v>8617</v>
      </c>
      <c r="K3369" s="10" t="s">
        <v>8590</v>
      </c>
      <c r="L3369" s="10" t="s">
        <v>8615</v>
      </c>
      <c r="M3369" s="10" t="s">
        <v>8601</v>
      </c>
      <c r="N3369" s="12" t="s">
        <v>11</v>
      </c>
      <c r="O3369" s="12" t="s">
        <v>13</v>
      </c>
      <c r="P3369" s="12" t="s">
        <v>22</v>
      </c>
      <c r="Q3369" s="12" t="s">
        <v>31</v>
      </c>
      <c r="R3369" s="12" t="s">
        <v>14</v>
      </c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3">
        <f>ROUNDUP(SUM(VLOOKUP(F3369,'Pontuação 3.0'!A$2:B$11,2,FALSE),VLOOKUP(E3369,'Pontuação 3.0'!C$2:D$11,2,FALSE),VLOOKUP(H3369,'Pontuação 3.0'!I$2:J$11,2,FALSE),VLOOKUP(J3369,'Pontuação 3.0'!G$2:H$11,2,FALSE),VLOOKUP(G3369,'Pontuação 3.0'!E$2:F$11,2,FALSE),VLOOKUP(K3369,'Pontuação 3.0'!K$2:L$11,2,FALSE),VLOOKUP(L3369,'Pontuação 3.0'!M$2:N$13,2,FALSE)),0)</f>
        <v>2350</v>
      </c>
      <c r="AD3369" s="14">
        <f t="shared" si="1"/>
        <v>235</v>
      </c>
      <c r="AE3369" s="14" t="str">
        <f t="array" ref="AE3369">IFERROR(INDEX('Pontuação 3.0'!G$13:G$191, MATCH(AD3369, 'Pontuação 3.0'!F$13:F$191, 0)), "Faixa Indefinida")</f>
        <v>B</v>
      </c>
      <c r="AF3369" s="14">
        <f t="shared" si="2"/>
        <v>0</v>
      </c>
      <c r="AG3369" s="14">
        <f t="shared" si="3"/>
        <v>1</v>
      </c>
      <c r="AH3369" s="14">
        <f t="shared" si="4"/>
        <v>0</v>
      </c>
      <c r="AI3369" s="14">
        <f t="shared" si="5"/>
        <v>0</v>
      </c>
      <c r="AJ3369" s="10"/>
    </row>
    <row r="3370" ht="15.75" customHeight="1">
      <c r="A3370" s="9">
        <v>45698.0</v>
      </c>
      <c r="B3370" s="10" t="s">
        <v>7633</v>
      </c>
      <c r="C3370" s="10" t="s">
        <v>7634</v>
      </c>
      <c r="D3370" s="11">
        <v>7.1999594723E10</v>
      </c>
      <c r="E3370" s="10" t="s">
        <v>8586</v>
      </c>
      <c r="F3370" s="10" t="s">
        <v>8596</v>
      </c>
      <c r="G3370" s="10" t="s">
        <v>8588</v>
      </c>
      <c r="H3370" s="10" t="s">
        <v>8589</v>
      </c>
      <c r="I3370" s="10" t="s">
        <v>8590</v>
      </c>
      <c r="J3370" s="10" t="s">
        <v>8617</v>
      </c>
      <c r="K3370" s="10" t="s">
        <v>8590</v>
      </c>
      <c r="L3370" s="10" t="s">
        <v>8592</v>
      </c>
      <c r="M3370" s="10" t="s">
        <v>8601</v>
      </c>
      <c r="N3370" s="12" t="s">
        <v>11</v>
      </c>
      <c r="O3370" s="12" t="s">
        <v>13</v>
      </c>
      <c r="P3370" s="12" t="s">
        <v>22</v>
      </c>
      <c r="Q3370" s="12" t="s">
        <v>31</v>
      </c>
      <c r="R3370" s="12" t="s">
        <v>14</v>
      </c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3">
        <f>ROUNDUP(SUM(VLOOKUP(F3370,'Pontuação 3.0'!A$2:B$11,2,FALSE),VLOOKUP(E3370,'Pontuação 3.0'!C$2:D$11,2,FALSE),VLOOKUP(H3370,'Pontuação 3.0'!I$2:J$11,2,FALSE),VLOOKUP(J3370,'Pontuação 3.0'!G$2:H$11,2,FALSE),VLOOKUP(G3370,'Pontuação 3.0'!E$2:F$11,2,FALSE),VLOOKUP(K3370,'Pontuação 3.0'!K$2:L$11,2,FALSE),VLOOKUP(L3370,'Pontuação 3.0'!M$2:N$13,2,FALSE)),0)</f>
        <v>2351</v>
      </c>
      <c r="AD3370" s="14">
        <f t="shared" si="1"/>
        <v>235</v>
      </c>
      <c r="AE3370" s="14" t="str">
        <f t="array" ref="AE3370">IFERROR(INDEX('Pontuação 3.0'!G$13:G$191, MATCH(AD3370, 'Pontuação 3.0'!F$13:F$191, 0)), "Faixa Indefinida")</f>
        <v>B</v>
      </c>
      <c r="AF3370" s="14">
        <f t="shared" si="2"/>
        <v>0</v>
      </c>
      <c r="AG3370" s="14">
        <f t="shared" si="3"/>
        <v>1</v>
      </c>
      <c r="AH3370" s="14">
        <f t="shared" si="4"/>
        <v>0</v>
      </c>
      <c r="AI3370" s="14">
        <f t="shared" si="5"/>
        <v>0</v>
      </c>
      <c r="AJ3370" s="10"/>
    </row>
    <row r="3371" ht="15.75" customHeight="1">
      <c r="A3371" s="9">
        <v>45698.0</v>
      </c>
      <c r="B3371" s="10" t="s">
        <v>7635</v>
      </c>
      <c r="C3371" s="10" t="s">
        <v>7636</v>
      </c>
      <c r="D3371" s="11">
        <v>3.2991660569E10</v>
      </c>
      <c r="E3371" s="10" t="s">
        <v>8586</v>
      </c>
      <c r="F3371" s="10" t="s">
        <v>8587</v>
      </c>
      <c r="G3371" s="10" t="s">
        <v>8620</v>
      </c>
      <c r="H3371" s="10" t="s">
        <v>8598</v>
      </c>
      <c r="I3371" s="10" t="s">
        <v>8590</v>
      </c>
      <c r="J3371" s="10" t="s">
        <v>8591</v>
      </c>
      <c r="K3371" s="10" t="s">
        <v>8606</v>
      </c>
      <c r="L3371" s="10" t="s">
        <v>8600</v>
      </c>
      <c r="M3371" s="10" t="s">
        <v>8601</v>
      </c>
      <c r="N3371" s="12" t="s">
        <v>11</v>
      </c>
      <c r="O3371" s="12" t="s">
        <v>13</v>
      </c>
      <c r="P3371" s="12" t="s">
        <v>22</v>
      </c>
      <c r="Q3371" s="12" t="s">
        <v>15</v>
      </c>
      <c r="R3371" s="12" t="s">
        <v>14</v>
      </c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3">
        <f>ROUNDUP(SUM(VLOOKUP(F3371,'Pontuação 3.0'!A$2:B$11,2,FALSE),VLOOKUP(E3371,'Pontuação 3.0'!C$2:D$11,2,FALSE),VLOOKUP(H3371,'Pontuação 3.0'!I$2:J$11,2,FALSE),VLOOKUP(J3371,'Pontuação 3.0'!G$2:H$11,2,FALSE),VLOOKUP(G3371,'Pontuação 3.0'!E$2:F$11,2,FALSE),VLOOKUP(K3371,'Pontuação 3.0'!K$2:L$11,2,FALSE),VLOOKUP(L3371,'Pontuação 3.0'!M$2:N$13,2,FALSE)),0)</f>
        <v>2589</v>
      </c>
      <c r="AD3371" s="14">
        <f t="shared" si="1"/>
        <v>259</v>
      </c>
      <c r="AE3371" s="14" t="str">
        <f t="array" ref="AE3371">IFERROR(INDEX('Pontuação 3.0'!G$13:G$191, MATCH(AD3371, 'Pontuação 3.0'!F$13:F$191, 0)), "Faixa Indefinida")</f>
        <v>A</v>
      </c>
      <c r="AF3371" s="14">
        <f t="shared" si="2"/>
        <v>1</v>
      </c>
      <c r="AG3371" s="14">
        <f t="shared" si="3"/>
        <v>0</v>
      </c>
      <c r="AH3371" s="14">
        <f t="shared" si="4"/>
        <v>0</v>
      </c>
      <c r="AI3371" s="14">
        <f t="shared" si="5"/>
        <v>0</v>
      </c>
      <c r="AJ3371" s="10"/>
    </row>
    <row r="3372" ht="15.75" customHeight="1">
      <c r="A3372" s="9">
        <v>45698.0</v>
      </c>
      <c r="B3372" s="10" t="s">
        <v>1893</v>
      </c>
      <c r="C3372" s="10" t="s">
        <v>7641</v>
      </c>
      <c r="D3372" s="11">
        <v>1.4997362781E10</v>
      </c>
      <c r="E3372" s="10" t="s">
        <v>8586</v>
      </c>
      <c r="F3372" s="10" t="s">
        <v>8640</v>
      </c>
      <c r="G3372" s="10" t="s">
        <v>8597</v>
      </c>
      <c r="H3372" s="10" t="s">
        <v>8626</v>
      </c>
      <c r="I3372" s="10" t="s">
        <v>8590</v>
      </c>
      <c r="J3372" s="10" t="s">
        <v>8617</v>
      </c>
      <c r="K3372" s="10" t="s">
        <v>8590</v>
      </c>
      <c r="L3372" s="10" t="s">
        <v>8607</v>
      </c>
      <c r="M3372" s="10" t="s">
        <v>8611</v>
      </c>
      <c r="N3372" s="12" t="s">
        <v>11</v>
      </c>
      <c r="O3372" s="12" t="s">
        <v>13</v>
      </c>
      <c r="P3372" s="12" t="s">
        <v>19</v>
      </c>
      <c r="Q3372" s="12" t="s">
        <v>15</v>
      </c>
      <c r="R3372" s="12" t="s">
        <v>14</v>
      </c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3">
        <f>ROUNDUP(SUM(VLOOKUP(F3372,'Pontuação 3.0'!A$2:B$11,2,FALSE),VLOOKUP(E3372,'Pontuação 3.0'!C$2:D$11,2,FALSE),VLOOKUP(H3372,'Pontuação 3.0'!I$2:J$11,2,FALSE),VLOOKUP(J3372,'Pontuação 3.0'!G$2:H$11,2,FALSE),VLOOKUP(G3372,'Pontuação 3.0'!E$2:F$11,2,FALSE),VLOOKUP(K3372,'Pontuação 3.0'!K$2:L$11,2,FALSE),VLOOKUP(L3372,'Pontuação 3.0'!M$2:N$13,2,FALSE)),0)</f>
        <v>1964</v>
      </c>
      <c r="AD3372" s="14">
        <f t="shared" si="1"/>
        <v>196</v>
      </c>
      <c r="AE3372" s="14" t="str">
        <f t="array" ref="AE3372">IFERROR(INDEX('Pontuação 3.0'!G$13:G$191, MATCH(AD3372, 'Pontuação 3.0'!F$13:F$191, 0)), "Faixa Indefinida")</f>
        <v>C</v>
      </c>
      <c r="AF3372" s="14">
        <f t="shared" si="2"/>
        <v>0</v>
      </c>
      <c r="AG3372" s="14">
        <f t="shared" si="3"/>
        <v>0</v>
      </c>
      <c r="AH3372" s="14">
        <f t="shared" si="4"/>
        <v>1</v>
      </c>
      <c r="AI3372" s="14">
        <f t="shared" si="5"/>
        <v>0</v>
      </c>
      <c r="AJ3372" s="10"/>
    </row>
    <row r="3373" ht="15.75" customHeight="1">
      <c r="A3373" s="9">
        <v>45698.0</v>
      </c>
      <c r="B3373" s="10" t="s">
        <v>7639</v>
      </c>
      <c r="C3373" s="10" t="s">
        <v>7640</v>
      </c>
      <c r="D3373" s="11">
        <v>9.1226399E7</v>
      </c>
      <c r="E3373" s="10" t="s">
        <v>8586</v>
      </c>
      <c r="F3373" s="10" t="s">
        <v>8587</v>
      </c>
      <c r="G3373" s="10" t="s">
        <v>8628</v>
      </c>
      <c r="H3373" s="10" t="s">
        <v>8626</v>
      </c>
      <c r="I3373" s="10" t="s">
        <v>8614</v>
      </c>
      <c r="J3373" s="10" t="s">
        <v>8599</v>
      </c>
      <c r="K3373" s="10" t="s">
        <v>8590</v>
      </c>
      <c r="L3373" s="10" t="s">
        <v>8615</v>
      </c>
      <c r="M3373" s="10" t="s">
        <v>8601</v>
      </c>
      <c r="N3373" s="12" t="s">
        <v>11</v>
      </c>
      <c r="O3373" s="12" t="s">
        <v>13</v>
      </c>
      <c r="P3373" s="12" t="s">
        <v>89</v>
      </c>
      <c r="Q3373" s="12" t="s">
        <v>49</v>
      </c>
      <c r="R3373" s="12" t="s">
        <v>14</v>
      </c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3">
        <f>ROUNDUP(SUM(VLOOKUP(F3373,'Pontuação 3.0'!A$2:B$11,2,FALSE),VLOOKUP(E3373,'Pontuação 3.0'!C$2:D$11,2,FALSE),VLOOKUP(H3373,'Pontuação 3.0'!I$2:J$11,2,FALSE),VLOOKUP(J3373,'Pontuação 3.0'!G$2:H$11,2,FALSE),VLOOKUP(G3373,'Pontuação 3.0'!E$2:F$11,2,FALSE),VLOOKUP(K3373,'Pontuação 3.0'!K$2:L$11,2,FALSE),VLOOKUP(L3373,'Pontuação 3.0'!M$2:N$13,2,FALSE)),0)</f>
        <v>1910</v>
      </c>
      <c r="AD3373" s="14">
        <f t="shared" si="1"/>
        <v>191</v>
      </c>
      <c r="AE3373" s="14" t="str">
        <f t="array" ref="AE3373">IFERROR(INDEX('Pontuação 3.0'!G$13:G$191, MATCH(AD3373, 'Pontuação 3.0'!F$13:F$191, 0)), "Faixa Indefinida")</f>
        <v>D</v>
      </c>
      <c r="AF3373" s="14">
        <f t="shared" si="2"/>
        <v>0</v>
      </c>
      <c r="AG3373" s="14">
        <f t="shared" si="3"/>
        <v>0</v>
      </c>
      <c r="AH3373" s="14">
        <f t="shared" si="4"/>
        <v>0</v>
      </c>
      <c r="AI3373" s="14">
        <f t="shared" si="5"/>
        <v>1</v>
      </c>
      <c r="AJ3373" s="10"/>
    </row>
    <row r="3374" ht="15.75" customHeight="1">
      <c r="A3374" s="9">
        <v>45698.0</v>
      </c>
      <c r="B3374" s="10" t="s">
        <v>7644</v>
      </c>
      <c r="C3374" s="10" t="s">
        <v>7645</v>
      </c>
      <c r="D3374" s="11">
        <v>1.999799466E10</v>
      </c>
      <c r="E3374" s="10" t="s">
        <v>8586</v>
      </c>
      <c r="F3374" s="10" t="s">
        <v>8596</v>
      </c>
      <c r="G3374" s="10" t="s">
        <v>8588</v>
      </c>
      <c r="H3374" s="10" t="s">
        <v>8605</v>
      </c>
      <c r="I3374" s="10" t="s">
        <v>8590</v>
      </c>
      <c r="J3374" s="10" t="s">
        <v>8591</v>
      </c>
      <c r="K3374" s="10" t="s">
        <v>8590</v>
      </c>
      <c r="L3374" s="10" t="s">
        <v>8592</v>
      </c>
      <c r="M3374" s="10" t="s">
        <v>8621</v>
      </c>
      <c r="N3374" s="12" t="s">
        <v>11</v>
      </c>
      <c r="O3374" s="12" t="s">
        <v>13</v>
      </c>
      <c r="P3374" s="12" t="s">
        <v>19</v>
      </c>
      <c r="Q3374" s="12" t="s">
        <v>15</v>
      </c>
      <c r="R3374" s="12" t="s">
        <v>14</v>
      </c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3">
        <f>ROUNDUP(SUM(VLOOKUP(F3374,'Pontuação 3.0'!A$2:B$11,2,FALSE),VLOOKUP(E3374,'Pontuação 3.0'!C$2:D$11,2,FALSE),VLOOKUP(H3374,'Pontuação 3.0'!I$2:J$11,2,FALSE),VLOOKUP(J3374,'Pontuação 3.0'!G$2:H$11,2,FALSE),VLOOKUP(G3374,'Pontuação 3.0'!E$2:F$11,2,FALSE),VLOOKUP(K3374,'Pontuação 3.0'!K$2:L$11,2,FALSE),VLOOKUP(L3374,'Pontuação 3.0'!M$2:N$13,2,FALSE)),0)</f>
        <v>2077</v>
      </c>
      <c r="AD3374" s="14">
        <f t="shared" si="1"/>
        <v>208</v>
      </c>
      <c r="AE3374" s="14" t="str">
        <f t="array" ref="AE3374">IFERROR(INDEX('Pontuação 3.0'!G$13:G$191, MATCH(AD3374, 'Pontuação 3.0'!F$13:F$191, 0)), "Faixa Indefinida")</f>
        <v>C</v>
      </c>
      <c r="AF3374" s="14">
        <f t="shared" si="2"/>
        <v>0</v>
      </c>
      <c r="AG3374" s="14">
        <f t="shared" si="3"/>
        <v>0</v>
      </c>
      <c r="AH3374" s="14">
        <f t="shared" si="4"/>
        <v>1</v>
      </c>
      <c r="AI3374" s="14">
        <f t="shared" si="5"/>
        <v>0</v>
      </c>
      <c r="AJ3374" s="10"/>
    </row>
    <row r="3375" ht="15.75" customHeight="1">
      <c r="A3375" s="9">
        <v>45698.0</v>
      </c>
      <c r="B3375" s="10" t="s">
        <v>7646</v>
      </c>
      <c r="C3375" s="10" t="s">
        <v>7647</v>
      </c>
      <c r="D3375" s="11">
        <v>2.1982036305E10</v>
      </c>
      <c r="E3375" s="10" t="s">
        <v>8586</v>
      </c>
      <c r="F3375" s="10" t="s">
        <v>8587</v>
      </c>
      <c r="G3375" s="10" t="s">
        <v>8588</v>
      </c>
      <c r="H3375" s="10" t="s">
        <v>8605</v>
      </c>
      <c r="I3375" s="10" t="s">
        <v>8614</v>
      </c>
      <c r="J3375" s="10" t="s">
        <v>8599</v>
      </c>
      <c r="K3375" s="10" t="s">
        <v>8606</v>
      </c>
      <c r="L3375" s="10" t="s">
        <v>8592</v>
      </c>
      <c r="M3375" s="10" t="s">
        <v>8593</v>
      </c>
      <c r="N3375" s="12" t="s">
        <v>11</v>
      </c>
      <c r="O3375" s="12" t="s">
        <v>13</v>
      </c>
      <c r="P3375" s="12" t="s">
        <v>19</v>
      </c>
      <c r="Q3375" s="12" t="s">
        <v>49</v>
      </c>
      <c r="R3375" s="12" t="s">
        <v>14</v>
      </c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3">
        <f>ROUNDUP(SUM(VLOOKUP(F3375,'Pontuação 3.0'!A$2:B$11,2,FALSE),VLOOKUP(E3375,'Pontuação 3.0'!C$2:D$11,2,FALSE),VLOOKUP(H3375,'Pontuação 3.0'!I$2:J$11,2,FALSE),VLOOKUP(J3375,'Pontuação 3.0'!G$2:H$11,2,FALSE),VLOOKUP(G3375,'Pontuação 3.0'!E$2:F$11,2,FALSE),VLOOKUP(K3375,'Pontuação 3.0'!K$2:L$11,2,FALSE),VLOOKUP(L3375,'Pontuação 3.0'!M$2:N$13,2,FALSE)),0)</f>
        <v>2319</v>
      </c>
      <c r="AD3375" s="14">
        <f t="shared" si="1"/>
        <v>232</v>
      </c>
      <c r="AE3375" s="14" t="str">
        <f t="array" ref="AE3375">IFERROR(INDEX('Pontuação 3.0'!G$13:G$191, MATCH(AD3375, 'Pontuação 3.0'!F$13:F$191, 0)), "Faixa Indefinida")</f>
        <v>B</v>
      </c>
      <c r="AF3375" s="14">
        <f t="shared" si="2"/>
        <v>0</v>
      </c>
      <c r="AG3375" s="14">
        <f t="shared" si="3"/>
        <v>1</v>
      </c>
      <c r="AH3375" s="14">
        <f t="shared" si="4"/>
        <v>0</v>
      </c>
      <c r="AI3375" s="14">
        <f t="shared" si="5"/>
        <v>0</v>
      </c>
      <c r="AJ3375" s="10"/>
    </row>
    <row r="3376" ht="15.75" customHeight="1">
      <c r="A3376" s="9">
        <v>45698.0</v>
      </c>
      <c r="B3376" s="10" t="s">
        <v>7648</v>
      </c>
      <c r="C3376" s="10" t="s">
        <v>7649</v>
      </c>
      <c r="D3376" s="11">
        <v>4.4991551997E10</v>
      </c>
      <c r="E3376" s="10" t="s">
        <v>8586</v>
      </c>
      <c r="F3376" s="10" t="s">
        <v>8587</v>
      </c>
      <c r="G3376" s="10" t="s">
        <v>8588</v>
      </c>
      <c r="H3376" s="10" t="s">
        <v>8598</v>
      </c>
      <c r="I3376" s="10" t="s">
        <v>8614</v>
      </c>
      <c r="J3376" s="10" t="s">
        <v>8617</v>
      </c>
      <c r="K3376" s="10" t="s">
        <v>8590</v>
      </c>
      <c r="L3376" s="10" t="s">
        <v>8615</v>
      </c>
      <c r="M3376" s="10" t="s">
        <v>8601</v>
      </c>
      <c r="N3376" s="12" t="s">
        <v>11</v>
      </c>
      <c r="O3376" s="12" t="s">
        <v>13</v>
      </c>
      <c r="P3376" s="12" t="s">
        <v>1055</v>
      </c>
      <c r="Q3376" s="12" t="s">
        <v>1056</v>
      </c>
      <c r="R3376" s="12" t="s">
        <v>14</v>
      </c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3">
        <f>ROUNDUP(SUM(VLOOKUP(F3376,'Pontuação 3.0'!A$2:B$11,2,FALSE),VLOOKUP(E3376,'Pontuação 3.0'!C$2:D$11,2,FALSE),VLOOKUP(H3376,'Pontuação 3.0'!I$2:J$11,2,FALSE),VLOOKUP(J3376,'Pontuação 3.0'!G$2:H$11,2,FALSE),VLOOKUP(G3376,'Pontuação 3.0'!E$2:F$11,2,FALSE),VLOOKUP(K3376,'Pontuação 3.0'!K$2:L$11,2,FALSE),VLOOKUP(L3376,'Pontuação 3.0'!M$2:N$13,2,FALSE)),0)</f>
        <v>2483</v>
      </c>
      <c r="AD3376" s="14">
        <f t="shared" si="1"/>
        <v>248</v>
      </c>
      <c r="AE3376" s="14" t="str">
        <f t="array" ref="AE3376">IFERROR(INDEX('Pontuação 3.0'!G$13:G$191, MATCH(AD3376, 'Pontuação 3.0'!F$13:F$191, 0)), "Faixa Indefinida")</f>
        <v>A</v>
      </c>
      <c r="AF3376" s="14">
        <f t="shared" si="2"/>
        <v>1</v>
      </c>
      <c r="AG3376" s="14">
        <f t="shared" si="3"/>
        <v>0</v>
      </c>
      <c r="AH3376" s="14">
        <f t="shared" si="4"/>
        <v>0</v>
      </c>
      <c r="AI3376" s="14">
        <f t="shared" si="5"/>
        <v>0</v>
      </c>
      <c r="AJ3376" s="10"/>
    </row>
    <row r="3377" ht="15.75" customHeight="1">
      <c r="A3377" s="9">
        <v>45698.0</v>
      </c>
      <c r="B3377" s="10" t="s">
        <v>7642</v>
      </c>
      <c r="C3377" s="10" t="s">
        <v>7643</v>
      </c>
      <c r="D3377" s="11">
        <v>1.199224289E10</v>
      </c>
      <c r="E3377" s="10" t="s">
        <v>8622</v>
      </c>
      <c r="F3377" s="10" t="s">
        <v>8587</v>
      </c>
      <c r="G3377" s="10" t="s">
        <v>8597</v>
      </c>
      <c r="H3377" s="10" t="s">
        <v>8589</v>
      </c>
      <c r="I3377" s="10" t="s">
        <v>8590</v>
      </c>
      <c r="J3377" s="10" t="s">
        <v>8591</v>
      </c>
      <c r="K3377" s="10" t="s">
        <v>8590</v>
      </c>
      <c r="L3377" s="10" t="s">
        <v>8615</v>
      </c>
      <c r="M3377" s="10" t="s">
        <v>8611</v>
      </c>
      <c r="N3377" s="12" t="s">
        <v>11</v>
      </c>
      <c r="O3377" s="12" t="s">
        <v>13</v>
      </c>
      <c r="P3377" s="12" t="s">
        <v>19</v>
      </c>
      <c r="Q3377" s="12" t="s">
        <v>49</v>
      </c>
      <c r="R3377" s="12" t="s">
        <v>14</v>
      </c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3">
        <f>ROUNDUP(SUM(VLOOKUP(F3377,'Pontuação 3.0'!A$2:B$11,2,FALSE),VLOOKUP(E3377,'Pontuação 3.0'!C$2:D$11,2,FALSE),VLOOKUP(H3377,'Pontuação 3.0'!I$2:J$11,2,FALSE),VLOOKUP(J3377,'Pontuação 3.0'!G$2:H$11,2,FALSE),VLOOKUP(G3377,'Pontuação 3.0'!E$2:F$11,2,FALSE),VLOOKUP(K3377,'Pontuação 3.0'!K$2:L$11,2,FALSE),VLOOKUP(L3377,'Pontuação 3.0'!M$2:N$13,2,FALSE)),0)</f>
        <v>2310</v>
      </c>
      <c r="AD3377" s="14">
        <f t="shared" si="1"/>
        <v>231</v>
      </c>
      <c r="AE3377" s="14" t="str">
        <f t="array" ref="AE3377">IFERROR(INDEX('Pontuação 3.0'!G$13:G$191, MATCH(AD3377, 'Pontuação 3.0'!F$13:F$191, 0)), "Faixa Indefinida")</f>
        <v>B</v>
      </c>
      <c r="AF3377" s="14">
        <f t="shared" si="2"/>
        <v>0</v>
      </c>
      <c r="AG3377" s="14">
        <f t="shared" si="3"/>
        <v>1</v>
      </c>
      <c r="AH3377" s="14">
        <f t="shared" si="4"/>
        <v>0</v>
      </c>
      <c r="AI3377" s="14">
        <f t="shared" si="5"/>
        <v>0</v>
      </c>
      <c r="AJ3377" s="10"/>
    </row>
    <row r="3378" ht="15.75" customHeight="1">
      <c r="A3378" s="9">
        <v>45698.0</v>
      </c>
      <c r="B3378" s="10" t="s">
        <v>7652</v>
      </c>
      <c r="C3378" s="10" t="s">
        <v>7653</v>
      </c>
      <c r="D3378" s="11">
        <v>2.4999476665E10</v>
      </c>
      <c r="E3378" s="10" t="s">
        <v>8586</v>
      </c>
      <c r="F3378" s="10" t="s">
        <v>8587</v>
      </c>
      <c r="G3378" s="10" t="s">
        <v>8588</v>
      </c>
      <c r="H3378" s="10" t="s">
        <v>8626</v>
      </c>
      <c r="I3378" s="10" t="s">
        <v>8614</v>
      </c>
      <c r="J3378" s="10" t="s">
        <v>8599</v>
      </c>
      <c r="K3378" s="10" t="s">
        <v>8606</v>
      </c>
      <c r="L3378" s="10" t="s">
        <v>8615</v>
      </c>
      <c r="M3378" s="10" t="s">
        <v>8601</v>
      </c>
      <c r="N3378" s="12" t="s">
        <v>11</v>
      </c>
      <c r="O3378" s="12" t="s">
        <v>13</v>
      </c>
      <c r="P3378" s="12" t="s">
        <v>19</v>
      </c>
      <c r="Q3378" s="12" t="s">
        <v>15</v>
      </c>
      <c r="R3378" s="12" t="s">
        <v>14</v>
      </c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3">
        <f>ROUNDUP(SUM(VLOOKUP(F3378,'Pontuação 3.0'!A$2:B$11,2,FALSE),VLOOKUP(E3378,'Pontuação 3.0'!C$2:D$11,2,FALSE),VLOOKUP(H3378,'Pontuação 3.0'!I$2:J$11,2,FALSE),VLOOKUP(J3378,'Pontuação 3.0'!G$2:H$11,2,FALSE),VLOOKUP(G3378,'Pontuação 3.0'!E$2:F$11,2,FALSE),VLOOKUP(K3378,'Pontuação 3.0'!K$2:L$11,2,FALSE),VLOOKUP(L3378,'Pontuação 3.0'!M$2:N$13,2,FALSE)),0)</f>
        <v>2321</v>
      </c>
      <c r="AD3378" s="14">
        <f t="shared" si="1"/>
        <v>232</v>
      </c>
      <c r="AE3378" s="14" t="str">
        <f t="array" ref="AE3378">IFERROR(INDEX('Pontuação 3.0'!G$13:G$191, MATCH(AD3378, 'Pontuação 3.0'!F$13:F$191, 0)), "Faixa Indefinida")</f>
        <v>B</v>
      </c>
      <c r="AF3378" s="14">
        <f t="shared" si="2"/>
        <v>0</v>
      </c>
      <c r="AG3378" s="14">
        <f t="shared" si="3"/>
        <v>1</v>
      </c>
      <c r="AH3378" s="14">
        <f t="shared" si="4"/>
        <v>0</v>
      </c>
      <c r="AI3378" s="14">
        <f t="shared" si="5"/>
        <v>0</v>
      </c>
      <c r="AJ3378" s="10"/>
    </row>
    <row r="3379" ht="15.75" customHeight="1">
      <c r="A3379" s="9">
        <v>45698.0</v>
      </c>
      <c r="B3379" s="10" t="s">
        <v>7654</v>
      </c>
      <c r="C3379" s="10" t="s">
        <v>7655</v>
      </c>
      <c r="D3379" s="11">
        <v>3.8998756086E10</v>
      </c>
      <c r="E3379" s="10" t="s">
        <v>8586</v>
      </c>
      <c r="F3379" s="10" t="s">
        <v>8596</v>
      </c>
      <c r="G3379" s="10" t="s">
        <v>8588</v>
      </c>
      <c r="H3379" s="10" t="s">
        <v>8598</v>
      </c>
      <c r="I3379" s="10" t="s">
        <v>8614</v>
      </c>
      <c r="J3379" s="10" t="s">
        <v>8599</v>
      </c>
      <c r="K3379" s="10" t="s">
        <v>8606</v>
      </c>
      <c r="L3379" s="10" t="s">
        <v>8592</v>
      </c>
      <c r="M3379" s="10" t="s">
        <v>8611</v>
      </c>
      <c r="N3379" s="12" t="s">
        <v>11</v>
      </c>
      <c r="O3379" s="12" t="s">
        <v>13</v>
      </c>
      <c r="P3379" s="12" t="s">
        <v>19</v>
      </c>
      <c r="Q3379" s="12" t="s">
        <v>45</v>
      </c>
      <c r="R3379" s="12" t="s">
        <v>14</v>
      </c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3">
        <f>ROUNDUP(SUM(VLOOKUP(F3379,'Pontuação 3.0'!A$2:B$11,2,FALSE),VLOOKUP(E3379,'Pontuação 3.0'!C$2:D$11,2,FALSE),VLOOKUP(H3379,'Pontuação 3.0'!I$2:J$11,2,FALSE),VLOOKUP(J3379,'Pontuação 3.0'!G$2:H$11,2,FALSE),VLOOKUP(G3379,'Pontuação 3.0'!E$2:F$11,2,FALSE),VLOOKUP(K3379,'Pontuação 3.0'!K$2:L$11,2,FALSE),VLOOKUP(L3379,'Pontuação 3.0'!M$2:N$13,2,FALSE)),0)</f>
        <v>2250</v>
      </c>
      <c r="AD3379" s="14">
        <f t="shared" si="1"/>
        <v>225</v>
      </c>
      <c r="AE3379" s="14" t="str">
        <f t="array" ref="AE3379">IFERROR(INDEX('Pontuação 3.0'!G$13:G$191, MATCH(AD3379, 'Pontuação 3.0'!F$13:F$191, 0)), "Faixa Indefinida")</f>
        <v>B</v>
      </c>
      <c r="AF3379" s="14">
        <f t="shared" si="2"/>
        <v>0</v>
      </c>
      <c r="AG3379" s="14">
        <f t="shared" si="3"/>
        <v>1</v>
      </c>
      <c r="AH3379" s="14">
        <f t="shared" si="4"/>
        <v>0</v>
      </c>
      <c r="AI3379" s="14">
        <f t="shared" si="5"/>
        <v>0</v>
      </c>
      <c r="AJ3379" s="10"/>
    </row>
    <row r="3380" ht="15.75" customHeight="1">
      <c r="A3380" s="9">
        <v>45698.0</v>
      </c>
      <c r="B3380" s="10" t="s">
        <v>7656</v>
      </c>
      <c r="C3380" s="10" t="s">
        <v>7657</v>
      </c>
      <c r="D3380" s="11">
        <v>4.199574218E10</v>
      </c>
      <c r="E3380" s="10" t="s">
        <v>8586</v>
      </c>
      <c r="F3380" s="10" t="s">
        <v>8596</v>
      </c>
      <c r="G3380" s="10" t="s">
        <v>8620</v>
      </c>
      <c r="H3380" s="10" t="s">
        <v>8589</v>
      </c>
      <c r="I3380" s="10" t="s">
        <v>8590</v>
      </c>
      <c r="J3380" s="10" t="s">
        <v>8599</v>
      </c>
      <c r="K3380" s="10" t="s">
        <v>8606</v>
      </c>
      <c r="L3380" s="10" t="s">
        <v>8615</v>
      </c>
      <c r="M3380" s="10" t="s">
        <v>8593</v>
      </c>
      <c r="N3380" s="12" t="s">
        <v>11</v>
      </c>
      <c r="O3380" s="12" t="s">
        <v>13</v>
      </c>
      <c r="P3380" s="12" t="s">
        <v>19</v>
      </c>
      <c r="Q3380" s="12" t="s">
        <v>1424</v>
      </c>
      <c r="R3380" s="12" t="s">
        <v>23</v>
      </c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3">
        <f>ROUNDUP(SUM(VLOOKUP(F3380,'Pontuação 3.0'!A$2:B$11,2,FALSE),VLOOKUP(E3380,'Pontuação 3.0'!C$2:D$11,2,FALSE),VLOOKUP(H3380,'Pontuação 3.0'!I$2:J$11,2,FALSE),VLOOKUP(J3380,'Pontuação 3.0'!G$2:H$11,2,FALSE),VLOOKUP(G3380,'Pontuação 3.0'!E$2:F$11,2,FALSE),VLOOKUP(K3380,'Pontuação 3.0'!K$2:L$11,2,FALSE),VLOOKUP(L3380,'Pontuação 3.0'!M$2:N$13,2,FALSE)),0)</f>
        <v>2283</v>
      </c>
      <c r="AD3380" s="14">
        <f t="shared" si="1"/>
        <v>228</v>
      </c>
      <c r="AE3380" s="14" t="str">
        <f t="array" ref="AE3380">IFERROR(INDEX('Pontuação 3.0'!G$13:G$191, MATCH(AD3380, 'Pontuação 3.0'!F$13:F$191, 0)), "Faixa Indefinida")</f>
        <v>B</v>
      </c>
      <c r="AF3380" s="14">
        <f t="shared" si="2"/>
        <v>0</v>
      </c>
      <c r="AG3380" s="14">
        <f t="shared" si="3"/>
        <v>1</v>
      </c>
      <c r="AH3380" s="14">
        <f t="shared" si="4"/>
        <v>0</v>
      </c>
      <c r="AI3380" s="14">
        <f t="shared" si="5"/>
        <v>0</v>
      </c>
      <c r="AJ3380" s="10"/>
    </row>
    <row r="3381" ht="15.75" customHeight="1">
      <c r="A3381" s="9">
        <v>45698.0</v>
      </c>
      <c r="B3381" s="10" t="s">
        <v>3316</v>
      </c>
      <c r="C3381" s="10" t="s">
        <v>7660</v>
      </c>
      <c r="D3381" s="15" t="s">
        <v>8844</v>
      </c>
      <c r="E3381" s="10" t="s">
        <v>8622</v>
      </c>
      <c r="F3381" s="10" t="s">
        <v>8587</v>
      </c>
      <c r="G3381" s="10" t="s">
        <v>8588</v>
      </c>
      <c r="H3381" s="10" t="s">
        <v>8605</v>
      </c>
      <c r="I3381" s="10" t="s">
        <v>8614</v>
      </c>
      <c r="J3381" s="10" t="s">
        <v>8617</v>
      </c>
      <c r="K3381" s="10" t="s">
        <v>8606</v>
      </c>
      <c r="L3381" s="10" t="s">
        <v>8615</v>
      </c>
      <c r="M3381" s="10" t="s">
        <v>8601</v>
      </c>
      <c r="N3381" s="12" t="s">
        <v>11</v>
      </c>
      <c r="O3381" s="12" t="s">
        <v>13</v>
      </c>
      <c r="P3381" s="12" t="s">
        <v>19</v>
      </c>
      <c r="Q3381" s="12" t="s">
        <v>15</v>
      </c>
      <c r="R3381" s="12" t="s">
        <v>14</v>
      </c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3">
        <f>ROUNDUP(SUM(VLOOKUP(F3381,'Pontuação 3.0'!A$2:B$11,2,FALSE),VLOOKUP(E3381,'Pontuação 3.0'!C$2:D$11,2,FALSE),VLOOKUP(H3381,'Pontuação 3.0'!I$2:J$11,2,FALSE),VLOOKUP(J3381,'Pontuação 3.0'!G$2:H$11,2,FALSE),VLOOKUP(G3381,'Pontuação 3.0'!E$2:F$11,2,FALSE),VLOOKUP(K3381,'Pontuação 3.0'!K$2:L$11,2,FALSE),VLOOKUP(L3381,'Pontuação 3.0'!M$2:N$13,2,FALSE)),0)</f>
        <v>2650</v>
      </c>
      <c r="AD3381" s="14">
        <f t="shared" si="1"/>
        <v>265</v>
      </c>
      <c r="AE3381" s="14" t="str">
        <f t="array" ref="AE3381">IFERROR(INDEX('Pontuação 3.0'!G$13:G$191, MATCH(AD3381, 'Pontuação 3.0'!F$13:F$191, 0)), "Faixa Indefinida")</f>
        <v>A</v>
      </c>
      <c r="AF3381" s="14">
        <f t="shared" si="2"/>
        <v>1</v>
      </c>
      <c r="AG3381" s="14">
        <f t="shared" si="3"/>
        <v>0</v>
      </c>
      <c r="AH3381" s="14">
        <f t="shared" si="4"/>
        <v>0</v>
      </c>
      <c r="AI3381" s="14">
        <f t="shared" si="5"/>
        <v>0</v>
      </c>
      <c r="AJ3381" s="10"/>
    </row>
    <row r="3382" ht="15.75" customHeight="1">
      <c r="A3382" s="9">
        <v>45698.0</v>
      </c>
      <c r="B3382" s="10" t="s">
        <v>7663</v>
      </c>
      <c r="C3382" s="10" t="s">
        <v>7664</v>
      </c>
      <c r="D3382" s="11">
        <v>2.1964251179E10</v>
      </c>
      <c r="E3382" s="10" t="s">
        <v>8586</v>
      </c>
      <c r="F3382" s="10" t="s">
        <v>8596</v>
      </c>
      <c r="G3382" s="10" t="s">
        <v>8620</v>
      </c>
      <c r="H3382" s="10" t="s">
        <v>8598</v>
      </c>
      <c r="I3382" s="10" t="s">
        <v>8590</v>
      </c>
      <c r="J3382" s="10" t="s">
        <v>8591</v>
      </c>
      <c r="K3382" s="10" t="s">
        <v>8590</v>
      </c>
      <c r="L3382" s="10" t="s">
        <v>8592</v>
      </c>
      <c r="M3382" s="10" t="s">
        <v>8601</v>
      </c>
      <c r="N3382" s="12" t="s">
        <v>11</v>
      </c>
      <c r="O3382" s="12" t="s">
        <v>13</v>
      </c>
      <c r="P3382" s="12" t="s">
        <v>19</v>
      </c>
      <c r="Q3382" s="12" t="s">
        <v>15</v>
      </c>
      <c r="R3382" s="12" t="s">
        <v>14</v>
      </c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3">
        <f>ROUNDUP(SUM(VLOOKUP(F3382,'Pontuação 3.0'!A$2:B$11,2,FALSE),VLOOKUP(E3382,'Pontuação 3.0'!C$2:D$11,2,FALSE),VLOOKUP(H3382,'Pontuação 3.0'!I$2:J$11,2,FALSE),VLOOKUP(J3382,'Pontuação 3.0'!G$2:H$11,2,FALSE),VLOOKUP(G3382,'Pontuação 3.0'!E$2:F$11,2,FALSE),VLOOKUP(K3382,'Pontuação 3.0'!K$2:L$11,2,FALSE),VLOOKUP(L3382,'Pontuação 3.0'!M$2:N$13,2,FALSE)),0)</f>
        <v>2001</v>
      </c>
      <c r="AD3382" s="14">
        <f t="shared" si="1"/>
        <v>200</v>
      </c>
      <c r="AE3382" s="14" t="str">
        <f t="array" ref="AE3382">IFERROR(INDEX('Pontuação 3.0'!G$13:G$191, MATCH(AD3382, 'Pontuação 3.0'!F$13:F$191, 0)), "Faixa Indefinida")</f>
        <v>C</v>
      </c>
      <c r="AF3382" s="14">
        <f t="shared" si="2"/>
        <v>0</v>
      </c>
      <c r="AG3382" s="14">
        <f t="shared" si="3"/>
        <v>0</v>
      </c>
      <c r="AH3382" s="14">
        <f t="shared" si="4"/>
        <v>1</v>
      </c>
      <c r="AI3382" s="14">
        <f t="shared" si="5"/>
        <v>0</v>
      </c>
      <c r="AJ3382" s="10"/>
    </row>
    <row r="3383" ht="15.75" customHeight="1">
      <c r="A3383" s="9">
        <v>45698.0</v>
      </c>
      <c r="B3383" s="10" t="s">
        <v>7665</v>
      </c>
      <c r="C3383" s="10" t="s">
        <v>7666</v>
      </c>
      <c r="D3383" s="11">
        <v>9.92167067E8</v>
      </c>
      <c r="E3383" s="10" t="s">
        <v>8622</v>
      </c>
      <c r="F3383" s="10" t="s">
        <v>8631</v>
      </c>
      <c r="G3383" s="10" t="s">
        <v>8588</v>
      </c>
      <c r="H3383" s="10" t="s">
        <v>8626</v>
      </c>
      <c r="I3383" s="10" t="s">
        <v>8590</v>
      </c>
      <c r="J3383" s="10" t="s">
        <v>8624</v>
      </c>
      <c r="K3383" s="10" t="s">
        <v>8606</v>
      </c>
      <c r="L3383" s="10" t="s">
        <v>8592</v>
      </c>
      <c r="M3383" s="10" t="s">
        <v>8601</v>
      </c>
      <c r="N3383" s="12" t="s">
        <v>11</v>
      </c>
      <c r="O3383" s="12" t="s">
        <v>13</v>
      </c>
      <c r="P3383" s="12" t="s">
        <v>77</v>
      </c>
      <c r="Q3383" s="12" t="s">
        <v>45</v>
      </c>
      <c r="R3383" s="12" t="s">
        <v>23</v>
      </c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3">
        <f>ROUNDUP(SUM(VLOOKUP(F3383,'Pontuação 3.0'!A$2:B$11,2,FALSE),VLOOKUP(E3383,'Pontuação 3.0'!C$2:D$11,2,FALSE),VLOOKUP(H3383,'Pontuação 3.0'!I$2:J$11,2,FALSE),VLOOKUP(J3383,'Pontuação 3.0'!G$2:H$11,2,FALSE),VLOOKUP(G3383,'Pontuação 3.0'!E$2:F$11,2,FALSE),VLOOKUP(K3383,'Pontuação 3.0'!K$2:L$11,2,FALSE),VLOOKUP(L3383,'Pontuação 3.0'!M$2:N$13,2,FALSE)),0)</f>
        <v>2213</v>
      </c>
      <c r="AD3383" s="14">
        <f t="shared" si="1"/>
        <v>221</v>
      </c>
      <c r="AE3383" s="14" t="str">
        <f t="array" ref="AE3383">IFERROR(INDEX('Pontuação 3.0'!G$13:G$191, MATCH(AD3383, 'Pontuação 3.0'!F$13:F$191, 0)), "Faixa Indefinida")</f>
        <v>B</v>
      </c>
      <c r="AF3383" s="14">
        <f t="shared" si="2"/>
        <v>0</v>
      </c>
      <c r="AG3383" s="14">
        <f t="shared" si="3"/>
        <v>1</v>
      </c>
      <c r="AH3383" s="14">
        <f t="shared" si="4"/>
        <v>0</v>
      </c>
      <c r="AI3383" s="14">
        <f t="shared" si="5"/>
        <v>0</v>
      </c>
      <c r="AJ3383" s="10"/>
    </row>
    <row r="3384" ht="15.75" customHeight="1">
      <c r="A3384" s="9">
        <v>45698.0</v>
      </c>
      <c r="B3384" s="10" t="s">
        <v>7667</v>
      </c>
      <c r="C3384" s="10" t="s">
        <v>7668</v>
      </c>
      <c r="D3384" s="11">
        <v>1.1964142821E10</v>
      </c>
      <c r="E3384" s="10" t="s">
        <v>8586</v>
      </c>
      <c r="F3384" s="10" t="s">
        <v>8587</v>
      </c>
      <c r="G3384" s="10" t="s">
        <v>8588</v>
      </c>
      <c r="H3384" s="10" t="s">
        <v>8605</v>
      </c>
      <c r="I3384" s="10" t="s">
        <v>8614</v>
      </c>
      <c r="J3384" s="10" t="s">
        <v>8599</v>
      </c>
      <c r="K3384" s="10" t="s">
        <v>8606</v>
      </c>
      <c r="L3384" s="10" t="s">
        <v>8615</v>
      </c>
      <c r="M3384" s="10" t="s">
        <v>8601</v>
      </c>
      <c r="N3384" s="12" t="s">
        <v>11</v>
      </c>
      <c r="O3384" s="12" t="s">
        <v>13</v>
      </c>
      <c r="P3384" s="12" t="s">
        <v>1657</v>
      </c>
      <c r="Q3384" s="12" t="s">
        <v>1658</v>
      </c>
      <c r="R3384" s="12" t="s">
        <v>14</v>
      </c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3">
        <f>ROUNDUP(SUM(VLOOKUP(F3384,'Pontuação 3.0'!A$2:B$11,2,FALSE),VLOOKUP(E3384,'Pontuação 3.0'!C$2:D$11,2,FALSE),VLOOKUP(H3384,'Pontuação 3.0'!I$2:J$11,2,FALSE),VLOOKUP(J3384,'Pontuação 3.0'!G$2:H$11,2,FALSE),VLOOKUP(G3384,'Pontuação 3.0'!E$2:F$11,2,FALSE),VLOOKUP(K3384,'Pontuação 3.0'!K$2:L$11,2,FALSE),VLOOKUP(L3384,'Pontuação 3.0'!M$2:N$13,2,FALSE)),0)</f>
        <v>2405</v>
      </c>
      <c r="AD3384" s="14">
        <f t="shared" si="1"/>
        <v>241</v>
      </c>
      <c r="AE3384" s="14" t="str">
        <f t="array" ref="AE3384">IFERROR(INDEX('Pontuação 3.0'!G$13:G$191, MATCH(AD3384, 'Pontuação 3.0'!F$13:F$191, 0)), "Faixa Indefinida")</f>
        <v>A</v>
      </c>
      <c r="AF3384" s="14">
        <f t="shared" si="2"/>
        <v>1</v>
      </c>
      <c r="AG3384" s="14">
        <f t="shared" si="3"/>
        <v>0</v>
      </c>
      <c r="AH3384" s="14">
        <f t="shared" si="4"/>
        <v>0</v>
      </c>
      <c r="AI3384" s="14">
        <f t="shared" si="5"/>
        <v>0</v>
      </c>
      <c r="AJ3384" s="10"/>
    </row>
    <row r="3385" ht="15.75" customHeight="1">
      <c r="A3385" s="9">
        <v>45698.0</v>
      </c>
      <c r="B3385" s="10" t="s">
        <v>148</v>
      </c>
      <c r="C3385" s="10" t="s">
        <v>7669</v>
      </c>
      <c r="D3385" s="11">
        <v>4.7997731625E10</v>
      </c>
      <c r="E3385" s="10" t="s">
        <v>8586</v>
      </c>
      <c r="F3385" s="10" t="s">
        <v>8587</v>
      </c>
      <c r="G3385" s="10" t="s">
        <v>8588</v>
      </c>
      <c r="H3385" s="10" t="s">
        <v>8632</v>
      </c>
      <c r="I3385" s="10" t="s">
        <v>8614</v>
      </c>
      <c r="J3385" s="10" t="s">
        <v>8617</v>
      </c>
      <c r="K3385" s="10" t="s">
        <v>8590</v>
      </c>
      <c r="L3385" s="10" t="s">
        <v>8615</v>
      </c>
      <c r="M3385" s="10" t="s">
        <v>8601</v>
      </c>
      <c r="N3385" s="12" t="s">
        <v>11</v>
      </c>
      <c r="O3385" s="12" t="s">
        <v>13</v>
      </c>
      <c r="P3385" s="12" t="s">
        <v>19</v>
      </c>
      <c r="Q3385" s="12" t="s">
        <v>49</v>
      </c>
      <c r="R3385" s="12" t="s">
        <v>14</v>
      </c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3">
        <f>ROUNDUP(SUM(VLOOKUP(F3385,'Pontuação 3.0'!A$2:B$11,2,FALSE),VLOOKUP(E3385,'Pontuação 3.0'!C$2:D$11,2,FALSE),VLOOKUP(H3385,'Pontuação 3.0'!I$2:J$11,2,FALSE),VLOOKUP(J3385,'Pontuação 3.0'!G$2:H$11,2,FALSE),VLOOKUP(G3385,'Pontuação 3.0'!E$2:F$11,2,FALSE),VLOOKUP(K3385,'Pontuação 3.0'!K$2:L$11,2,FALSE),VLOOKUP(L3385,'Pontuação 3.0'!M$2:N$13,2,FALSE)),0)</f>
        <v>2375</v>
      </c>
      <c r="AD3385" s="14">
        <f t="shared" si="1"/>
        <v>238</v>
      </c>
      <c r="AE3385" s="14" t="str">
        <f t="array" ref="AE3385">IFERROR(INDEX('Pontuação 3.0'!G$13:G$191, MATCH(AD3385, 'Pontuação 3.0'!F$13:F$191, 0)), "Faixa Indefinida")</f>
        <v>A</v>
      </c>
      <c r="AF3385" s="14">
        <f t="shared" si="2"/>
        <v>1</v>
      </c>
      <c r="AG3385" s="14">
        <f t="shared" si="3"/>
        <v>0</v>
      </c>
      <c r="AH3385" s="14">
        <f t="shared" si="4"/>
        <v>0</v>
      </c>
      <c r="AI3385" s="14">
        <f t="shared" si="5"/>
        <v>0</v>
      </c>
      <c r="AJ3385" s="10"/>
    </row>
    <row r="3386" ht="15.75" customHeight="1">
      <c r="A3386" s="9">
        <v>45698.0</v>
      </c>
      <c r="B3386" s="10" t="s">
        <v>7674</v>
      </c>
      <c r="C3386" s="10" t="s">
        <v>7675</v>
      </c>
      <c r="D3386" s="11">
        <v>5.1997565716E10</v>
      </c>
      <c r="E3386" s="10" t="s">
        <v>8586</v>
      </c>
      <c r="F3386" s="10" t="s">
        <v>8587</v>
      </c>
      <c r="G3386" s="10" t="s">
        <v>8588</v>
      </c>
      <c r="H3386" s="10" t="s">
        <v>8605</v>
      </c>
      <c r="I3386" s="10" t="s">
        <v>8614</v>
      </c>
      <c r="J3386" s="10" t="s">
        <v>8599</v>
      </c>
      <c r="K3386" s="10" t="s">
        <v>8590</v>
      </c>
      <c r="L3386" s="10" t="s">
        <v>8592</v>
      </c>
      <c r="M3386" s="10" t="s">
        <v>8601</v>
      </c>
      <c r="N3386" s="12" t="s">
        <v>11</v>
      </c>
      <c r="O3386" s="12" t="s">
        <v>13</v>
      </c>
      <c r="P3386" s="12" t="s">
        <v>19</v>
      </c>
      <c r="Q3386" s="12" t="s">
        <v>45</v>
      </c>
      <c r="R3386" s="12" t="s">
        <v>23</v>
      </c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3">
        <f>ROUNDUP(SUM(VLOOKUP(F3386,'Pontuação 3.0'!A$2:B$11,2,FALSE),VLOOKUP(E3386,'Pontuação 3.0'!C$2:D$11,2,FALSE),VLOOKUP(H3386,'Pontuação 3.0'!I$2:J$11,2,FALSE),VLOOKUP(J3386,'Pontuação 3.0'!G$2:H$11,2,FALSE),VLOOKUP(G3386,'Pontuação 3.0'!E$2:F$11,2,FALSE),VLOOKUP(K3386,'Pontuação 3.0'!K$2:L$11,2,FALSE),VLOOKUP(L3386,'Pontuação 3.0'!M$2:N$13,2,FALSE)),0)</f>
        <v>2058</v>
      </c>
      <c r="AD3386" s="14">
        <f t="shared" si="1"/>
        <v>206</v>
      </c>
      <c r="AE3386" s="14" t="str">
        <f t="array" ref="AE3386">IFERROR(INDEX('Pontuação 3.0'!G$13:G$191, MATCH(AD3386, 'Pontuação 3.0'!F$13:F$191, 0)), "Faixa Indefinida")</f>
        <v>C</v>
      </c>
      <c r="AF3386" s="14">
        <f t="shared" si="2"/>
        <v>0</v>
      </c>
      <c r="AG3386" s="14">
        <f t="shared" si="3"/>
        <v>0</v>
      </c>
      <c r="AH3386" s="14">
        <f t="shared" si="4"/>
        <v>1</v>
      </c>
      <c r="AI3386" s="14">
        <f t="shared" si="5"/>
        <v>0</v>
      </c>
      <c r="AJ3386" s="10"/>
    </row>
    <row r="3387" ht="15.75" customHeight="1">
      <c r="A3387" s="9">
        <v>45698.0</v>
      </c>
      <c r="B3387" s="10" t="s">
        <v>7670</v>
      </c>
      <c r="C3387" s="10" t="s">
        <v>7671</v>
      </c>
      <c r="D3387" s="11">
        <v>3.1971695565E10</v>
      </c>
      <c r="E3387" s="10" t="s">
        <v>8586</v>
      </c>
      <c r="F3387" s="10" t="s">
        <v>8587</v>
      </c>
      <c r="G3387" s="10" t="s">
        <v>8588</v>
      </c>
      <c r="H3387" s="10" t="s">
        <v>8589</v>
      </c>
      <c r="I3387" s="10" t="s">
        <v>8614</v>
      </c>
      <c r="J3387" s="10" t="s">
        <v>8617</v>
      </c>
      <c r="K3387" s="10" t="s">
        <v>8590</v>
      </c>
      <c r="L3387" s="10" t="s">
        <v>8600</v>
      </c>
      <c r="M3387" s="10" t="s">
        <v>8625</v>
      </c>
      <c r="N3387" s="12" t="s">
        <v>11</v>
      </c>
      <c r="O3387" s="12" t="s">
        <v>13</v>
      </c>
      <c r="P3387" s="12" t="s">
        <v>19</v>
      </c>
      <c r="Q3387" s="12" t="s">
        <v>49</v>
      </c>
      <c r="R3387" s="12" t="s">
        <v>14</v>
      </c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3">
        <f>ROUNDUP(SUM(VLOOKUP(F3387,'Pontuação 3.0'!A$2:B$11,2,FALSE),VLOOKUP(E3387,'Pontuação 3.0'!C$2:D$11,2,FALSE),VLOOKUP(H3387,'Pontuação 3.0'!I$2:J$11,2,FALSE),VLOOKUP(J3387,'Pontuação 3.0'!G$2:H$11,2,FALSE),VLOOKUP(G3387,'Pontuação 3.0'!E$2:F$11,2,FALSE),VLOOKUP(K3387,'Pontuação 3.0'!K$2:L$11,2,FALSE),VLOOKUP(L3387,'Pontuação 3.0'!M$2:N$13,2,FALSE)),0)</f>
        <v>2678</v>
      </c>
      <c r="AD3387" s="14">
        <f t="shared" si="1"/>
        <v>268</v>
      </c>
      <c r="AE3387" s="14" t="str">
        <f t="array" ref="AE3387">IFERROR(INDEX('Pontuação 3.0'!G$13:G$191, MATCH(AD3387, 'Pontuação 3.0'!F$13:F$191, 0)), "Faixa Indefinida")</f>
        <v>A</v>
      </c>
      <c r="AF3387" s="14">
        <f t="shared" si="2"/>
        <v>1</v>
      </c>
      <c r="AG3387" s="14">
        <f t="shared" si="3"/>
        <v>0</v>
      </c>
      <c r="AH3387" s="14">
        <f t="shared" si="4"/>
        <v>0</v>
      </c>
      <c r="AI3387" s="14">
        <f t="shared" si="5"/>
        <v>0</v>
      </c>
      <c r="AJ3387" s="10"/>
    </row>
    <row r="3388" ht="15.75" customHeight="1">
      <c r="A3388" s="9">
        <v>45698.0</v>
      </c>
      <c r="B3388" s="10" t="s">
        <v>7672</v>
      </c>
      <c r="C3388" s="10" t="s">
        <v>7673</v>
      </c>
      <c r="D3388" s="11">
        <v>8.9981296508E10</v>
      </c>
      <c r="E3388" s="10" t="s">
        <v>8586</v>
      </c>
      <c r="F3388" s="10" t="s">
        <v>8596</v>
      </c>
      <c r="G3388" s="10" t="s">
        <v>8588</v>
      </c>
      <c r="H3388" s="10" t="s">
        <v>8589</v>
      </c>
      <c r="I3388" s="10" t="s">
        <v>8590</v>
      </c>
      <c r="J3388" s="10" t="s">
        <v>8599</v>
      </c>
      <c r="K3388" s="10" t="s">
        <v>8590</v>
      </c>
      <c r="L3388" s="10" t="s">
        <v>8615</v>
      </c>
      <c r="M3388" s="10" t="s">
        <v>8611</v>
      </c>
      <c r="N3388" s="12" t="s">
        <v>11</v>
      </c>
      <c r="O3388" s="12" t="s">
        <v>13</v>
      </c>
      <c r="P3388" s="12" t="s">
        <v>22</v>
      </c>
      <c r="Q3388" s="12" t="s">
        <v>34</v>
      </c>
      <c r="R3388" s="12" t="s">
        <v>14</v>
      </c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3">
        <f>ROUNDUP(SUM(VLOOKUP(F3388,'Pontuação 3.0'!A$2:B$11,2,FALSE),VLOOKUP(E3388,'Pontuação 3.0'!C$2:D$11,2,FALSE),VLOOKUP(H3388,'Pontuação 3.0'!I$2:J$11,2,FALSE),VLOOKUP(J3388,'Pontuação 3.0'!G$2:H$11,2,FALSE),VLOOKUP(G3388,'Pontuação 3.0'!E$2:F$11,2,FALSE),VLOOKUP(K3388,'Pontuação 3.0'!K$2:L$11,2,FALSE),VLOOKUP(L3388,'Pontuação 3.0'!M$2:N$13,2,FALSE)),0)</f>
        <v>2162</v>
      </c>
      <c r="AD3388" s="14">
        <f t="shared" si="1"/>
        <v>216</v>
      </c>
      <c r="AE3388" s="14" t="str">
        <f t="array" ref="AE3388">IFERROR(INDEX('Pontuação 3.0'!G$13:G$191, MATCH(AD3388, 'Pontuação 3.0'!F$13:F$191, 0)), "Faixa Indefinida")</f>
        <v>B</v>
      </c>
      <c r="AF3388" s="14">
        <f t="shared" si="2"/>
        <v>0</v>
      </c>
      <c r="AG3388" s="14">
        <f t="shared" si="3"/>
        <v>1</v>
      </c>
      <c r="AH3388" s="14">
        <f t="shared" si="4"/>
        <v>0</v>
      </c>
      <c r="AI3388" s="14">
        <f t="shared" si="5"/>
        <v>0</v>
      </c>
      <c r="AJ3388" s="10"/>
    </row>
    <row r="3389" ht="15.75" customHeight="1">
      <c r="A3389" s="9">
        <v>45698.0</v>
      </c>
      <c r="B3389" s="10" t="s">
        <v>87</v>
      </c>
      <c r="C3389" s="10" t="s">
        <v>7680</v>
      </c>
      <c r="D3389" s="11">
        <v>8.1986583375E10</v>
      </c>
      <c r="E3389" s="10" t="s">
        <v>8622</v>
      </c>
      <c r="F3389" s="10" t="s">
        <v>8596</v>
      </c>
      <c r="G3389" s="10" t="s">
        <v>8620</v>
      </c>
      <c r="H3389" s="10" t="s">
        <v>8626</v>
      </c>
      <c r="I3389" s="10" t="s">
        <v>8590</v>
      </c>
      <c r="J3389" s="10" t="s">
        <v>8591</v>
      </c>
      <c r="K3389" s="10" t="s">
        <v>8590</v>
      </c>
      <c r="L3389" s="10" t="s">
        <v>8592</v>
      </c>
      <c r="M3389" s="10" t="s">
        <v>8625</v>
      </c>
      <c r="N3389" s="12" t="s">
        <v>11</v>
      </c>
      <c r="O3389" s="12" t="s">
        <v>13</v>
      </c>
      <c r="P3389" s="12" t="s">
        <v>48</v>
      </c>
      <c r="Q3389" s="12" t="s">
        <v>386</v>
      </c>
      <c r="R3389" s="12" t="s">
        <v>14</v>
      </c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3">
        <f>ROUNDUP(SUM(VLOOKUP(F3389,'Pontuação 3.0'!A$2:B$11,2,FALSE),VLOOKUP(E3389,'Pontuação 3.0'!C$2:D$11,2,FALSE),VLOOKUP(H3389,'Pontuação 3.0'!I$2:J$11,2,FALSE),VLOOKUP(J3389,'Pontuação 3.0'!G$2:H$11,2,FALSE),VLOOKUP(G3389,'Pontuação 3.0'!E$2:F$11,2,FALSE),VLOOKUP(K3389,'Pontuação 3.0'!K$2:L$11,2,FALSE),VLOOKUP(L3389,'Pontuação 3.0'!M$2:N$13,2,FALSE)),0)</f>
        <v>1823</v>
      </c>
      <c r="AD3389" s="14">
        <f t="shared" si="1"/>
        <v>182</v>
      </c>
      <c r="AE3389" s="14" t="str">
        <f t="array" ref="AE3389">IFERROR(INDEX('Pontuação 3.0'!G$13:G$191, MATCH(AD3389, 'Pontuação 3.0'!F$13:F$191, 0)), "Faixa Indefinida")</f>
        <v>D</v>
      </c>
      <c r="AF3389" s="14">
        <f t="shared" si="2"/>
        <v>0</v>
      </c>
      <c r="AG3389" s="14">
        <f t="shared" si="3"/>
        <v>0</v>
      </c>
      <c r="AH3389" s="14">
        <f t="shared" si="4"/>
        <v>0</v>
      </c>
      <c r="AI3389" s="14">
        <f t="shared" si="5"/>
        <v>1</v>
      </c>
      <c r="AJ3389" s="10"/>
    </row>
    <row r="3390" ht="15.75" customHeight="1">
      <c r="A3390" s="9">
        <v>45698.0</v>
      </c>
      <c r="B3390" s="10" t="s">
        <v>7676</v>
      </c>
      <c r="C3390" s="10" t="s">
        <v>7677</v>
      </c>
      <c r="D3390" s="11">
        <v>3.4998792003E10</v>
      </c>
      <c r="E3390" s="10" t="s">
        <v>8586</v>
      </c>
      <c r="F3390" s="10" t="s">
        <v>8596</v>
      </c>
      <c r="G3390" s="10" t="s">
        <v>8588</v>
      </c>
      <c r="H3390" s="10" t="s">
        <v>8589</v>
      </c>
      <c r="I3390" s="10" t="s">
        <v>8590</v>
      </c>
      <c r="J3390" s="10" t="s">
        <v>8599</v>
      </c>
      <c r="K3390" s="10" t="s">
        <v>8590</v>
      </c>
      <c r="L3390" s="10" t="s">
        <v>8592</v>
      </c>
      <c r="M3390" s="10" t="s">
        <v>8593</v>
      </c>
      <c r="N3390" s="12" t="s">
        <v>11</v>
      </c>
      <c r="O3390" s="12" t="s">
        <v>13</v>
      </c>
      <c r="P3390" s="12" t="s">
        <v>19</v>
      </c>
      <c r="Q3390" s="12" t="s">
        <v>49</v>
      </c>
      <c r="R3390" s="12" t="s">
        <v>14</v>
      </c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3">
        <f>ROUNDUP(SUM(VLOOKUP(F3390,'Pontuação 3.0'!A$2:B$11,2,FALSE),VLOOKUP(E3390,'Pontuação 3.0'!C$2:D$11,2,FALSE),VLOOKUP(H3390,'Pontuação 3.0'!I$2:J$11,2,FALSE),VLOOKUP(J3390,'Pontuação 3.0'!G$2:H$11,2,FALSE),VLOOKUP(G3390,'Pontuação 3.0'!E$2:F$11,2,FALSE),VLOOKUP(K3390,'Pontuação 3.0'!K$2:L$11,2,FALSE),VLOOKUP(L3390,'Pontuação 3.0'!M$2:N$13,2,FALSE)),0)</f>
        <v>2076</v>
      </c>
      <c r="AD3390" s="14">
        <f t="shared" si="1"/>
        <v>208</v>
      </c>
      <c r="AE3390" s="14" t="str">
        <f t="array" ref="AE3390">IFERROR(INDEX('Pontuação 3.0'!G$13:G$191, MATCH(AD3390, 'Pontuação 3.0'!F$13:F$191, 0)), "Faixa Indefinida")</f>
        <v>C</v>
      </c>
      <c r="AF3390" s="14">
        <f t="shared" si="2"/>
        <v>0</v>
      </c>
      <c r="AG3390" s="14">
        <f t="shared" si="3"/>
        <v>0</v>
      </c>
      <c r="AH3390" s="14">
        <f t="shared" si="4"/>
        <v>1</v>
      </c>
      <c r="AI3390" s="14">
        <f t="shared" si="5"/>
        <v>0</v>
      </c>
      <c r="AJ3390" s="10"/>
    </row>
    <row r="3391" ht="15.75" customHeight="1">
      <c r="A3391" s="9">
        <v>45698.0</v>
      </c>
      <c r="B3391" s="10" t="s">
        <v>7678</v>
      </c>
      <c r="C3391" s="10" t="s">
        <v>7679</v>
      </c>
      <c r="D3391" s="11">
        <v>8.8999934634E10</v>
      </c>
      <c r="E3391" s="10" t="s">
        <v>8586</v>
      </c>
      <c r="F3391" s="10" t="s">
        <v>8610</v>
      </c>
      <c r="G3391" s="10" t="s">
        <v>8620</v>
      </c>
      <c r="H3391" s="10" t="s">
        <v>8626</v>
      </c>
      <c r="I3391" s="10" t="s">
        <v>8590</v>
      </c>
      <c r="J3391" s="10" t="s">
        <v>8599</v>
      </c>
      <c r="K3391" s="10" t="s">
        <v>8590</v>
      </c>
      <c r="L3391" s="10" t="s">
        <v>8592</v>
      </c>
      <c r="M3391" s="10" t="s">
        <v>8621</v>
      </c>
      <c r="N3391" s="12" t="s">
        <v>11</v>
      </c>
      <c r="O3391" s="12" t="s">
        <v>13</v>
      </c>
      <c r="P3391" s="12" t="s">
        <v>19</v>
      </c>
      <c r="Q3391" s="12" t="s">
        <v>386</v>
      </c>
      <c r="R3391" s="12" t="s">
        <v>14</v>
      </c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3">
        <f>ROUNDUP(SUM(VLOOKUP(F3391,'Pontuação 3.0'!A$2:B$11,2,FALSE),VLOOKUP(E3391,'Pontuação 3.0'!C$2:D$11,2,FALSE),VLOOKUP(H3391,'Pontuação 3.0'!I$2:J$11,2,FALSE),VLOOKUP(J3391,'Pontuação 3.0'!G$2:H$11,2,FALSE),VLOOKUP(G3391,'Pontuação 3.0'!E$2:F$11,2,FALSE),VLOOKUP(K3391,'Pontuação 3.0'!K$2:L$11,2,FALSE),VLOOKUP(L3391,'Pontuação 3.0'!M$2:N$13,2,FALSE)),0)</f>
        <v>1612</v>
      </c>
      <c r="AD3391" s="14">
        <f t="shared" si="1"/>
        <v>161</v>
      </c>
      <c r="AE3391" s="14" t="str">
        <f t="array" ref="AE3391">IFERROR(INDEX('Pontuação 3.0'!G$13:G$191, MATCH(AD3391, 'Pontuação 3.0'!F$13:F$191, 0)), "Faixa Indefinida")</f>
        <v>D</v>
      </c>
      <c r="AF3391" s="14">
        <f t="shared" si="2"/>
        <v>0</v>
      </c>
      <c r="AG3391" s="14">
        <f t="shared" si="3"/>
        <v>0</v>
      </c>
      <c r="AH3391" s="14">
        <f t="shared" si="4"/>
        <v>0</v>
      </c>
      <c r="AI3391" s="14">
        <f t="shared" si="5"/>
        <v>1</v>
      </c>
      <c r="AJ3391" s="10"/>
    </row>
    <row r="3392" ht="15.75" customHeight="1">
      <c r="A3392" s="9">
        <v>45698.0</v>
      </c>
      <c r="B3392" s="10" t="s">
        <v>2733</v>
      </c>
      <c r="C3392" s="10" t="s">
        <v>7685</v>
      </c>
      <c r="D3392" s="11">
        <v>4.2999664915E10</v>
      </c>
      <c r="E3392" s="10" t="s">
        <v>8586</v>
      </c>
      <c r="F3392" s="10" t="s">
        <v>8596</v>
      </c>
      <c r="G3392" s="10" t="s">
        <v>8588</v>
      </c>
      <c r="H3392" s="10" t="s">
        <v>8589</v>
      </c>
      <c r="I3392" s="10" t="s">
        <v>8590</v>
      </c>
      <c r="J3392" s="10" t="s">
        <v>8599</v>
      </c>
      <c r="K3392" s="10" t="s">
        <v>8590</v>
      </c>
      <c r="L3392" s="10" t="s">
        <v>8592</v>
      </c>
      <c r="M3392" s="10" t="s">
        <v>8593</v>
      </c>
      <c r="N3392" s="12" t="s">
        <v>11</v>
      </c>
      <c r="O3392" s="12" t="s">
        <v>13</v>
      </c>
      <c r="P3392" s="12" t="s">
        <v>19</v>
      </c>
      <c r="Q3392" s="12" t="s">
        <v>45</v>
      </c>
      <c r="R3392" s="12" t="s">
        <v>14</v>
      </c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3">
        <f>ROUNDUP(SUM(VLOOKUP(F3392,'Pontuação 3.0'!A$2:B$11,2,FALSE),VLOOKUP(E3392,'Pontuação 3.0'!C$2:D$11,2,FALSE),VLOOKUP(H3392,'Pontuação 3.0'!I$2:J$11,2,FALSE),VLOOKUP(J3392,'Pontuação 3.0'!G$2:H$11,2,FALSE),VLOOKUP(G3392,'Pontuação 3.0'!E$2:F$11,2,FALSE),VLOOKUP(K3392,'Pontuação 3.0'!K$2:L$11,2,FALSE),VLOOKUP(L3392,'Pontuação 3.0'!M$2:N$13,2,FALSE)),0)</f>
        <v>2076</v>
      </c>
      <c r="AD3392" s="14">
        <f t="shared" si="1"/>
        <v>208</v>
      </c>
      <c r="AE3392" s="14" t="str">
        <f t="array" ref="AE3392">IFERROR(INDEX('Pontuação 3.0'!G$13:G$191, MATCH(AD3392, 'Pontuação 3.0'!F$13:F$191, 0)), "Faixa Indefinida")</f>
        <v>C</v>
      </c>
      <c r="AF3392" s="14">
        <f t="shared" si="2"/>
        <v>0</v>
      </c>
      <c r="AG3392" s="14">
        <f t="shared" si="3"/>
        <v>0</v>
      </c>
      <c r="AH3392" s="14">
        <f t="shared" si="4"/>
        <v>1</v>
      </c>
      <c r="AI3392" s="14">
        <f t="shared" si="5"/>
        <v>0</v>
      </c>
      <c r="AJ3392" s="10"/>
    </row>
    <row r="3393" ht="15.75" customHeight="1">
      <c r="A3393" s="9">
        <v>45698.0</v>
      </c>
      <c r="B3393" s="10" t="s">
        <v>7686</v>
      </c>
      <c r="C3393" s="10" t="s">
        <v>7687</v>
      </c>
      <c r="D3393" s="11">
        <v>6.1995596361E10</v>
      </c>
      <c r="E3393" s="10" t="s">
        <v>8586</v>
      </c>
      <c r="F3393" s="10" t="s">
        <v>8587</v>
      </c>
      <c r="G3393" s="10" t="s">
        <v>8588</v>
      </c>
      <c r="H3393" s="10" t="s">
        <v>8598</v>
      </c>
      <c r="I3393" s="10" t="s">
        <v>8590</v>
      </c>
      <c r="J3393" s="10" t="s">
        <v>8599</v>
      </c>
      <c r="K3393" s="10" t="s">
        <v>8590</v>
      </c>
      <c r="L3393" s="10" t="s">
        <v>8615</v>
      </c>
      <c r="M3393" s="10" t="s">
        <v>8625</v>
      </c>
      <c r="N3393" s="12" t="s">
        <v>11</v>
      </c>
      <c r="O3393" s="12" t="s">
        <v>13</v>
      </c>
      <c r="P3393" s="12" t="s">
        <v>80</v>
      </c>
      <c r="Q3393" s="12" t="s">
        <v>45</v>
      </c>
      <c r="R3393" s="12" t="s">
        <v>23</v>
      </c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3">
        <f>ROUNDUP(SUM(VLOOKUP(F3393,'Pontuação 3.0'!A$2:B$11,2,FALSE),VLOOKUP(E3393,'Pontuação 3.0'!C$2:D$11,2,FALSE),VLOOKUP(H3393,'Pontuação 3.0'!I$2:J$11,2,FALSE),VLOOKUP(J3393,'Pontuação 3.0'!G$2:H$11,2,FALSE),VLOOKUP(G3393,'Pontuação 3.0'!E$2:F$11,2,FALSE),VLOOKUP(K3393,'Pontuação 3.0'!K$2:L$11,2,FALSE),VLOOKUP(L3393,'Pontuação 3.0'!M$2:N$13,2,FALSE)),0)</f>
        <v>2208</v>
      </c>
      <c r="AD3393" s="14">
        <f t="shared" si="1"/>
        <v>221</v>
      </c>
      <c r="AE3393" s="14" t="str">
        <f t="array" ref="AE3393">IFERROR(INDEX('Pontuação 3.0'!G$13:G$191, MATCH(AD3393, 'Pontuação 3.0'!F$13:F$191, 0)), "Faixa Indefinida")</f>
        <v>B</v>
      </c>
      <c r="AF3393" s="14">
        <f t="shared" si="2"/>
        <v>0</v>
      </c>
      <c r="AG3393" s="14">
        <f t="shared" si="3"/>
        <v>1</v>
      </c>
      <c r="AH3393" s="14">
        <f t="shared" si="4"/>
        <v>0</v>
      </c>
      <c r="AI3393" s="14">
        <f t="shared" si="5"/>
        <v>0</v>
      </c>
      <c r="AJ3393" s="10"/>
    </row>
    <row r="3394" ht="15.75" customHeight="1">
      <c r="A3394" s="9">
        <v>45698.0</v>
      </c>
      <c r="B3394" s="10" t="s">
        <v>7688</v>
      </c>
      <c r="C3394" s="10" t="s">
        <v>7689</v>
      </c>
      <c r="D3394" s="10" t="s">
        <v>7690</v>
      </c>
      <c r="E3394" s="10" t="s">
        <v>8586</v>
      </c>
      <c r="F3394" s="10" t="s">
        <v>8596</v>
      </c>
      <c r="G3394" s="10" t="s">
        <v>8588</v>
      </c>
      <c r="H3394" s="10" t="s">
        <v>8598</v>
      </c>
      <c r="I3394" s="10" t="s">
        <v>8590</v>
      </c>
      <c r="J3394" s="10" t="s">
        <v>8591</v>
      </c>
      <c r="K3394" s="10" t="s">
        <v>8606</v>
      </c>
      <c r="L3394" s="10" t="s">
        <v>8592</v>
      </c>
      <c r="M3394" s="10" t="s">
        <v>8601</v>
      </c>
      <c r="N3394" s="12" t="s">
        <v>11</v>
      </c>
      <c r="O3394" s="12" t="s">
        <v>13</v>
      </c>
      <c r="P3394" s="12" t="s">
        <v>19</v>
      </c>
      <c r="Q3394" s="12" t="s">
        <v>15</v>
      </c>
      <c r="R3394" s="12" t="s">
        <v>14</v>
      </c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3">
        <f>ROUNDUP(SUM(VLOOKUP(F3394,'Pontuação 3.0'!A$2:B$11,2,FALSE),VLOOKUP(E3394,'Pontuação 3.0'!C$2:D$11,2,FALSE),VLOOKUP(H3394,'Pontuação 3.0'!I$2:J$11,2,FALSE),VLOOKUP(J3394,'Pontuação 3.0'!G$2:H$11,2,FALSE),VLOOKUP(G3394,'Pontuação 3.0'!E$2:F$11,2,FALSE),VLOOKUP(K3394,'Pontuação 3.0'!K$2:L$11,2,FALSE),VLOOKUP(L3394,'Pontuação 3.0'!M$2:N$13,2,FALSE)),0)</f>
        <v>2402</v>
      </c>
      <c r="AD3394" s="14">
        <f t="shared" si="1"/>
        <v>240</v>
      </c>
      <c r="AE3394" s="14" t="str">
        <f t="array" ref="AE3394">IFERROR(INDEX('Pontuação 3.0'!G$13:G$191, MATCH(AD3394, 'Pontuação 3.0'!F$13:F$191, 0)), "Faixa Indefinida")</f>
        <v>A</v>
      </c>
      <c r="AF3394" s="14">
        <f t="shared" si="2"/>
        <v>1</v>
      </c>
      <c r="AG3394" s="14">
        <f t="shared" si="3"/>
        <v>0</v>
      </c>
      <c r="AH3394" s="14">
        <f t="shared" si="4"/>
        <v>0</v>
      </c>
      <c r="AI3394" s="14">
        <f t="shared" si="5"/>
        <v>0</v>
      </c>
      <c r="AJ3394" s="10"/>
    </row>
    <row r="3395" ht="15.75" customHeight="1">
      <c r="A3395" s="9">
        <v>45698.0</v>
      </c>
      <c r="B3395" s="10" t="s">
        <v>7691</v>
      </c>
      <c r="C3395" s="10" t="s">
        <v>7692</v>
      </c>
      <c r="D3395" s="11">
        <v>1.1999286367E10</v>
      </c>
      <c r="E3395" s="10" t="s">
        <v>8586</v>
      </c>
      <c r="F3395" s="10" t="s">
        <v>8596</v>
      </c>
      <c r="G3395" s="10" t="s">
        <v>8620</v>
      </c>
      <c r="H3395" s="10" t="s">
        <v>8598</v>
      </c>
      <c r="I3395" s="10" t="s">
        <v>8590</v>
      </c>
      <c r="J3395" s="10" t="s">
        <v>8599</v>
      </c>
      <c r="K3395" s="10" t="s">
        <v>8590</v>
      </c>
      <c r="L3395" s="10" t="s">
        <v>8615</v>
      </c>
      <c r="M3395" s="10" t="s">
        <v>8601</v>
      </c>
      <c r="N3395" s="12" t="s">
        <v>11</v>
      </c>
      <c r="O3395" s="12" t="s">
        <v>13</v>
      </c>
      <c r="P3395" s="12" t="s">
        <v>19</v>
      </c>
      <c r="Q3395" s="12" t="s">
        <v>15</v>
      </c>
      <c r="R3395" s="12" t="s">
        <v>14</v>
      </c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3">
        <f>ROUNDUP(SUM(VLOOKUP(F3395,'Pontuação 3.0'!A$2:B$11,2,FALSE),VLOOKUP(E3395,'Pontuação 3.0'!C$2:D$11,2,FALSE),VLOOKUP(H3395,'Pontuação 3.0'!I$2:J$11,2,FALSE),VLOOKUP(J3395,'Pontuação 3.0'!G$2:H$11,2,FALSE),VLOOKUP(G3395,'Pontuação 3.0'!E$2:F$11,2,FALSE),VLOOKUP(K3395,'Pontuação 3.0'!K$2:L$11,2,FALSE),VLOOKUP(L3395,'Pontuação 3.0'!M$2:N$13,2,FALSE)),0)</f>
        <v>1935</v>
      </c>
      <c r="AD3395" s="14">
        <f t="shared" si="1"/>
        <v>194</v>
      </c>
      <c r="AE3395" s="14" t="str">
        <f t="array" ref="AE3395">IFERROR(INDEX('Pontuação 3.0'!G$13:G$191, MATCH(AD3395, 'Pontuação 3.0'!F$13:F$191, 0)), "Faixa Indefinida")</f>
        <v>C</v>
      </c>
      <c r="AF3395" s="14">
        <f t="shared" si="2"/>
        <v>0</v>
      </c>
      <c r="AG3395" s="14">
        <f t="shared" si="3"/>
        <v>0</v>
      </c>
      <c r="AH3395" s="14">
        <f t="shared" si="4"/>
        <v>1</v>
      </c>
      <c r="AI3395" s="14">
        <f t="shared" si="5"/>
        <v>0</v>
      </c>
      <c r="AJ3395" s="10"/>
    </row>
    <row r="3396" ht="15.75" customHeight="1">
      <c r="A3396" s="9">
        <v>45698.0</v>
      </c>
      <c r="B3396" s="10" t="s">
        <v>318</v>
      </c>
      <c r="C3396" s="10" t="s">
        <v>7693</v>
      </c>
      <c r="D3396" s="15" t="s">
        <v>8845</v>
      </c>
      <c r="E3396" s="10" t="s">
        <v>8586</v>
      </c>
      <c r="F3396" s="10" t="s">
        <v>8596</v>
      </c>
      <c r="G3396" s="10" t="s">
        <v>8620</v>
      </c>
      <c r="H3396" s="10" t="s">
        <v>8598</v>
      </c>
      <c r="I3396" s="10" t="s">
        <v>8590</v>
      </c>
      <c r="J3396" s="10" t="s">
        <v>8599</v>
      </c>
      <c r="K3396" s="10" t="s">
        <v>8606</v>
      </c>
      <c r="L3396" s="10" t="s">
        <v>8600</v>
      </c>
      <c r="M3396" s="10" t="s">
        <v>8601</v>
      </c>
      <c r="N3396" s="12" t="s">
        <v>11</v>
      </c>
      <c r="O3396" s="12" t="s">
        <v>13</v>
      </c>
      <c r="P3396" s="12" t="s">
        <v>19</v>
      </c>
      <c r="Q3396" s="12" t="s">
        <v>386</v>
      </c>
      <c r="R3396" s="12" t="s">
        <v>14</v>
      </c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3">
        <f>ROUNDUP(SUM(VLOOKUP(F3396,'Pontuação 3.0'!A$2:B$11,2,FALSE),VLOOKUP(E3396,'Pontuação 3.0'!C$2:D$11,2,FALSE),VLOOKUP(H3396,'Pontuação 3.0'!I$2:J$11,2,FALSE),VLOOKUP(J3396,'Pontuação 3.0'!G$2:H$11,2,FALSE),VLOOKUP(G3396,'Pontuação 3.0'!E$2:F$11,2,FALSE),VLOOKUP(K3396,'Pontuação 3.0'!K$2:L$11,2,FALSE),VLOOKUP(L3396,'Pontuação 3.0'!M$2:N$13,2,FALSE)),0)</f>
        <v>2304</v>
      </c>
      <c r="AD3396" s="14">
        <f t="shared" si="1"/>
        <v>230</v>
      </c>
      <c r="AE3396" s="14" t="str">
        <f t="array" ref="AE3396">IFERROR(INDEX('Pontuação 3.0'!G$13:G$191, MATCH(AD3396, 'Pontuação 3.0'!F$13:F$191, 0)), "Faixa Indefinida")</f>
        <v>B</v>
      </c>
      <c r="AF3396" s="14">
        <f t="shared" si="2"/>
        <v>0</v>
      </c>
      <c r="AG3396" s="14">
        <f t="shared" si="3"/>
        <v>1</v>
      </c>
      <c r="AH3396" s="14">
        <f t="shared" si="4"/>
        <v>0</v>
      </c>
      <c r="AI3396" s="14">
        <f t="shared" si="5"/>
        <v>0</v>
      </c>
      <c r="AJ3396" s="10"/>
    </row>
    <row r="3397" ht="15.75" customHeight="1">
      <c r="A3397" s="9">
        <v>45698.0</v>
      </c>
      <c r="B3397" s="10" t="s">
        <v>1128</v>
      </c>
      <c r="C3397" s="10" t="s">
        <v>7694</v>
      </c>
      <c r="D3397" s="11">
        <v>5.499236974E10</v>
      </c>
      <c r="E3397" s="10" t="s">
        <v>8586</v>
      </c>
      <c r="F3397" s="10" t="s">
        <v>8587</v>
      </c>
      <c r="G3397" s="10" t="s">
        <v>8588</v>
      </c>
      <c r="H3397" s="10" t="s">
        <v>8598</v>
      </c>
      <c r="I3397" s="10" t="s">
        <v>8614</v>
      </c>
      <c r="J3397" s="10" t="s">
        <v>8599</v>
      </c>
      <c r="K3397" s="10" t="s">
        <v>8606</v>
      </c>
      <c r="L3397" s="10" t="s">
        <v>8615</v>
      </c>
      <c r="M3397" s="10" t="s">
        <v>8601</v>
      </c>
      <c r="N3397" s="12" t="s">
        <v>11</v>
      </c>
      <c r="O3397" s="12" t="s">
        <v>13</v>
      </c>
      <c r="P3397" s="12" t="s">
        <v>77</v>
      </c>
      <c r="Q3397" s="12" t="s">
        <v>45</v>
      </c>
      <c r="R3397" s="12" t="s">
        <v>23</v>
      </c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3">
        <f>ROUNDUP(SUM(VLOOKUP(F3397,'Pontuação 3.0'!A$2:B$11,2,FALSE),VLOOKUP(E3397,'Pontuação 3.0'!C$2:D$11,2,FALSE),VLOOKUP(H3397,'Pontuação 3.0'!I$2:J$11,2,FALSE),VLOOKUP(J3397,'Pontuação 3.0'!G$2:H$11,2,FALSE),VLOOKUP(G3397,'Pontuação 3.0'!E$2:F$11,2,FALSE),VLOOKUP(K3397,'Pontuação 3.0'!K$2:L$11,2,FALSE),VLOOKUP(L3397,'Pontuação 3.0'!M$2:N$13,2,FALSE)),0)</f>
        <v>2469</v>
      </c>
      <c r="AD3397" s="14">
        <f t="shared" si="1"/>
        <v>247</v>
      </c>
      <c r="AE3397" s="14" t="str">
        <f t="array" ref="AE3397">IFERROR(INDEX('Pontuação 3.0'!G$13:G$191, MATCH(AD3397, 'Pontuação 3.0'!F$13:F$191, 0)), "Faixa Indefinida")</f>
        <v>A</v>
      </c>
      <c r="AF3397" s="14">
        <f t="shared" si="2"/>
        <v>1</v>
      </c>
      <c r="AG3397" s="14">
        <f t="shared" si="3"/>
        <v>0</v>
      </c>
      <c r="AH3397" s="14">
        <f t="shared" si="4"/>
        <v>0</v>
      </c>
      <c r="AI3397" s="14">
        <f t="shared" si="5"/>
        <v>0</v>
      </c>
      <c r="AJ3397" s="10"/>
    </row>
    <row r="3398" ht="15.75" customHeight="1">
      <c r="A3398" s="9">
        <v>45698.0</v>
      </c>
      <c r="B3398" s="10" t="s">
        <v>7695</v>
      </c>
      <c r="C3398" s="10" t="s">
        <v>7696</v>
      </c>
      <c r="D3398" s="10" t="s">
        <v>7697</v>
      </c>
      <c r="E3398" s="10" t="s">
        <v>8622</v>
      </c>
      <c r="F3398" s="10" t="s">
        <v>8596</v>
      </c>
      <c r="G3398" s="10" t="s">
        <v>8588</v>
      </c>
      <c r="H3398" s="10" t="s">
        <v>8626</v>
      </c>
      <c r="I3398" s="10" t="s">
        <v>8590</v>
      </c>
      <c r="J3398" s="10" t="s">
        <v>8599</v>
      </c>
      <c r="K3398" s="10" t="s">
        <v>8606</v>
      </c>
      <c r="L3398" s="10" t="s">
        <v>8615</v>
      </c>
      <c r="M3398" s="10" t="s">
        <v>8611</v>
      </c>
      <c r="N3398" s="12" t="s">
        <v>11</v>
      </c>
      <c r="O3398" s="12" t="s">
        <v>13</v>
      </c>
      <c r="P3398" s="12" t="s">
        <v>19</v>
      </c>
      <c r="Q3398" s="12" t="s">
        <v>15</v>
      </c>
      <c r="R3398" s="12" t="s">
        <v>14</v>
      </c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3">
        <f>ROUNDUP(SUM(VLOOKUP(F3398,'Pontuação 3.0'!A$2:B$11,2,FALSE),VLOOKUP(E3398,'Pontuação 3.0'!C$2:D$11,2,FALSE),VLOOKUP(H3398,'Pontuação 3.0'!I$2:J$11,2,FALSE),VLOOKUP(J3398,'Pontuação 3.0'!G$2:H$11,2,FALSE),VLOOKUP(G3398,'Pontuação 3.0'!E$2:F$11,2,FALSE),VLOOKUP(K3398,'Pontuação 3.0'!K$2:L$11,2,FALSE),VLOOKUP(L3398,'Pontuação 3.0'!M$2:N$13,2,FALSE)),0)</f>
        <v>2158</v>
      </c>
      <c r="AD3398" s="14">
        <f t="shared" si="1"/>
        <v>216</v>
      </c>
      <c r="AE3398" s="14" t="str">
        <f t="array" ref="AE3398">IFERROR(INDEX('Pontuação 3.0'!G$13:G$191, MATCH(AD3398, 'Pontuação 3.0'!F$13:F$191, 0)), "Faixa Indefinida")</f>
        <v>B</v>
      </c>
      <c r="AF3398" s="14">
        <f t="shared" si="2"/>
        <v>0</v>
      </c>
      <c r="AG3398" s="14">
        <f t="shared" si="3"/>
        <v>1</v>
      </c>
      <c r="AH3398" s="14">
        <f t="shared" si="4"/>
        <v>0</v>
      </c>
      <c r="AI3398" s="14">
        <f t="shared" si="5"/>
        <v>0</v>
      </c>
      <c r="AJ3398" s="10"/>
    </row>
    <row r="3399" ht="15.75" customHeight="1">
      <c r="A3399" s="9">
        <v>45698.0</v>
      </c>
      <c r="B3399" s="10" t="s">
        <v>7702</v>
      </c>
      <c r="C3399" s="10" t="s">
        <v>7703</v>
      </c>
      <c r="D3399" s="10" t="s">
        <v>7704</v>
      </c>
      <c r="E3399" s="10" t="s">
        <v>8586</v>
      </c>
      <c r="F3399" s="10" t="s">
        <v>8587</v>
      </c>
      <c r="G3399" s="10" t="s">
        <v>8628</v>
      </c>
      <c r="H3399" s="10" t="s">
        <v>8626</v>
      </c>
      <c r="I3399" s="10" t="s">
        <v>8590</v>
      </c>
      <c r="J3399" s="10" t="s">
        <v>8599</v>
      </c>
      <c r="K3399" s="10" t="s">
        <v>8590</v>
      </c>
      <c r="L3399" s="10" t="s">
        <v>8615</v>
      </c>
      <c r="M3399" s="10" t="s">
        <v>8601</v>
      </c>
      <c r="N3399" s="12" t="s">
        <v>11</v>
      </c>
      <c r="O3399" s="12" t="s">
        <v>13</v>
      </c>
      <c r="P3399" s="12" t="s">
        <v>77</v>
      </c>
      <c r="Q3399" s="12" t="s">
        <v>49</v>
      </c>
      <c r="R3399" s="12" t="s">
        <v>14</v>
      </c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3">
        <f>ROUNDUP(SUM(VLOOKUP(F3399,'Pontuação 3.0'!A$2:B$11,2,FALSE),VLOOKUP(E3399,'Pontuação 3.0'!C$2:D$11,2,FALSE),VLOOKUP(H3399,'Pontuação 3.0'!I$2:J$11,2,FALSE),VLOOKUP(J3399,'Pontuação 3.0'!G$2:H$11,2,FALSE),VLOOKUP(G3399,'Pontuação 3.0'!E$2:F$11,2,FALSE),VLOOKUP(K3399,'Pontuação 3.0'!K$2:L$11,2,FALSE),VLOOKUP(L3399,'Pontuação 3.0'!M$2:N$13,2,FALSE)),0)</f>
        <v>1910</v>
      </c>
      <c r="AD3399" s="14">
        <f t="shared" si="1"/>
        <v>191</v>
      </c>
      <c r="AE3399" s="14" t="str">
        <f t="array" ref="AE3399">IFERROR(INDEX('Pontuação 3.0'!G$13:G$191, MATCH(AD3399, 'Pontuação 3.0'!F$13:F$191, 0)), "Faixa Indefinida")</f>
        <v>D</v>
      </c>
      <c r="AF3399" s="14">
        <f t="shared" si="2"/>
        <v>0</v>
      </c>
      <c r="AG3399" s="14">
        <f t="shared" si="3"/>
        <v>0</v>
      </c>
      <c r="AH3399" s="14">
        <f t="shared" si="4"/>
        <v>0</v>
      </c>
      <c r="AI3399" s="14">
        <f t="shared" si="5"/>
        <v>1</v>
      </c>
      <c r="AJ3399" s="10"/>
    </row>
    <row r="3400" ht="15.75" customHeight="1">
      <c r="A3400" s="9">
        <v>45698.0</v>
      </c>
      <c r="B3400" s="10" t="s">
        <v>7698</v>
      </c>
      <c r="C3400" s="10" t="s">
        <v>7699</v>
      </c>
      <c r="D3400" s="11">
        <v>3.8998357668E10</v>
      </c>
      <c r="E3400" s="10" t="s">
        <v>8586</v>
      </c>
      <c r="F3400" s="10" t="s">
        <v>8587</v>
      </c>
      <c r="G3400" s="10" t="s">
        <v>8588</v>
      </c>
      <c r="H3400" s="10" t="s">
        <v>8589</v>
      </c>
      <c r="I3400" s="10" t="s">
        <v>8614</v>
      </c>
      <c r="J3400" s="10" t="s">
        <v>8599</v>
      </c>
      <c r="K3400" s="10" t="s">
        <v>8590</v>
      </c>
      <c r="L3400" s="10" t="s">
        <v>8607</v>
      </c>
      <c r="M3400" s="10" t="s">
        <v>8601</v>
      </c>
      <c r="N3400" s="12" t="s">
        <v>11</v>
      </c>
      <c r="O3400" s="12" t="s">
        <v>13</v>
      </c>
      <c r="P3400" s="12" t="s">
        <v>22</v>
      </c>
      <c r="Q3400" s="12" t="s">
        <v>49</v>
      </c>
      <c r="R3400" s="12" t="s">
        <v>14</v>
      </c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3">
        <f>ROUNDUP(SUM(VLOOKUP(F3400,'Pontuação 3.0'!A$2:B$11,2,FALSE),VLOOKUP(E3400,'Pontuação 3.0'!C$2:D$11,2,FALSE),VLOOKUP(H3400,'Pontuação 3.0'!I$2:J$11,2,FALSE),VLOOKUP(J3400,'Pontuação 3.0'!G$2:H$11,2,FALSE),VLOOKUP(G3400,'Pontuação 3.0'!E$2:F$11,2,FALSE),VLOOKUP(K3400,'Pontuação 3.0'!K$2:L$11,2,FALSE),VLOOKUP(L3400,'Pontuação 3.0'!M$2:N$13,2,FALSE)),0)</f>
        <v>2179</v>
      </c>
      <c r="AD3400" s="14">
        <f t="shared" si="1"/>
        <v>218</v>
      </c>
      <c r="AE3400" s="14" t="str">
        <f t="array" ref="AE3400">IFERROR(INDEX('Pontuação 3.0'!G$13:G$191, MATCH(AD3400, 'Pontuação 3.0'!F$13:F$191, 0)), "Faixa Indefinida")</f>
        <v>B</v>
      </c>
      <c r="AF3400" s="14">
        <f t="shared" si="2"/>
        <v>0</v>
      </c>
      <c r="AG3400" s="14">
        <f t="shared" si="3"/>
        <v>1</v>
      </c>
      <c r="AH3400" s="14">
        <f t="shared" si="4"/>
        <v>0</v>
      </c>
      <c r="AI3400" s="14">
        <f t="shared" si="5"/>
        <v>0</v>
      </c>
      <c r="AJ3400" s="10"/>
    </row>
    <row r="3401" ht="15.75" customHeight="1">
      <c r="A3401" s="9">
        <v>45698.0</v>
      </c>
      <c r="B3401" s="10" t="s">
        <v>7705</v>
      </c>
      <c r="C3401" s="10" t="s">
        <v>7706</v>
      </c>
      <c r="D3401" s="11">
        <v>1.2981410294E10</v>
      </c>
      <c r="E3401" s="10" t="s">
        <v>8622</v>
      </c>
      <c r="F3401" s="10" t="s">
        <v>8596</v>
      </c>
      <c r="G3401" s="10" t="s">
        <v>8628</v>
      </c>
      <c r="H3401" s="10" t="s">
        <v>8626</v>
      </c>
      <c r="I3401" s="10" t="s">
        <v>8590</v>
      </c>
      <c r="J3401" s="10" t="s">
        <v>8591</v>
      </c>
      <c r="K3401" s="10" t="s">
        <v>8590</v>
      </c>
      <c r="L3401" s="10" t="s">
        <v>8592</v>
      </c>
      <c r="M3401" s="10" t="s">
        <v>8625</v>
      </c>
      <c r="N3401" s="12" t="s">
        <v>11</v>
      </c>
      <c r="O3401" s="12" t="s">
        <v>13</v>
      </c>
      <c r="P3401" s="12" t="s">
        <v>19</v>
      </c>
      <c r="Q3401" s="12" t="s">
        <v>386</v>
      </c>
      <c r="R3401" s="12" t="s">
        <v>14</v>
      </c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3">
        <f>ROUNDUP(SUM(VLOOKUP(F3401,'Pontuação 3.0'!A$2:B$11,2,FALSE),VLOOKUP(E3401,'Pontuação 3.0'!C$2:D$11,2,FALSE),VLOOKUP(H3401,'Pontuação 3.0'!I$2:J$11,2,FALSE),VLOOKUP(J3401,'Pontuação 3.0'!G$2:H$11,2,FALSE),VLOOKUP(G3401,'Pontuação 3.0'!E$2:F$11,2,FALSE),VLOOKUP(K3401,'Pontuação 3.0'!K$2:L$11,2,FALSE),VLOOKUP(L3401,'Pontuação 3.0'!M$2:N$13,2,FALSE)),0)</f>
        <v>1813</v>
      </c>
      <c r="AD3401" s="14">
        <f t="shared" si="1"/>
        <v>181</v>
      </c>
      <c r="AE3401" s="14" t="str">
        <f t="array" ref="AE3401">IFERROR(INDEX('Pontuação 3.0'!G$13:G$191, MATCH(AD3401, 'Pontuação 3.0'!F$13:F$191, 0)), "Faixa Indefinida")</f>
        <v>D</v>
      </c>
      <c r="AF3401" s="14">
        <f t="shared" si="2"/>
        <v>0</v>
      </c>
      <c r="AG3401" s="14">
        <f t="shared" si="3"/>
        <v>0</v>
      </c>
      <c r="AH3401" s="14">
        <f t="shared" si="4"/>
        <v>0</v>
      </c>
      <c r="AI3401" s="14">
        <f t="shared" si="5"/>
        <v>1</v>
      </c>
      <c r="AJ3401" s="10"/>
    </row>
    <row r="3402" ht="15.75" customHeight="1">
      <c r="A3402" s="9">
        <v>45698.0</v>
      </c>
      <c r="B3402" s="10" t="s">
        <v>7708</v>
      </c>
      <c r="C3402" s="10" t="s">
        <v>7709</v>
      </c>
      <c r="D3402" s="11">
        <v>1.4997722433E10</v>
      </c>
      <c r="E3402" s="10" t="s">
        <v>8586</v>
      </c>
      <c r="F3402" s="10" t="s">
        <v>8587</v>
      </c>
      <c r="G3402" s="10" t="s">
        <v>8588</v>
      </c>
      <c r="H3402" s="10" t="s">
        <v>8598</v>
      </c>
      <c r="I3402" s="10" t="s">
        <v>8590</v>
      </c>
      <c r="J3402" s="10" t="s">
        <v>8599</v>
      </c>
      <c r="K3402" s="10" t="s">
        <v>8590</v>
      </c>
      <c r="L3402" s="10" t="s">
        <v>8592</v>
      </c>
      <c r="M3402" s="10" t="s">
        <v>8601</v>
      </c>
      <c r="N3402" s="12" t="s">
        <v>11</v>
      </c>
      <c r="O3402" s="12" t="s">
        <v>13</v>
      </c>
      <c r="P3402" s="12" t="s">
        <v>80</v>
      </c>
      <c r="Q3402" s="12" t="s">
        <v>45</v>
      </c>
      <c r="R3402" s="12" t="s">
        <v>23</v>
      </c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3">
        <f>ROUNDUP(SUM(VLOOKUP(F3402,'Pontuação 3.0'!A$2:B$11,2,FALSE),VLOOKUP(E3402,'Pontuação 3.0'!C$2:D$11,2,FALSE),VLOOKUP(H3402,'Pontuação 3.0'!I$2:J$11,2,FALSE),VLOOKUP(J3402,'Pontuação 3.0'!G$2:H$11,2,FALSE),VLOOKUP(G3402,'Pontuação 3.0'!E$2:F$11,2,FALSE),VLOOKUP(K3402,'Pontuação 3.0'!K$2:L$11,2,FALSE),VLOOKUP(L3402,'Pontuação 3.0'!M$2:N$13,2,FALSE)),0)</f>
        <v>2122</v>
      </c>
      <c r="AD3402" s="14">
        <f t="shared" si="1"/>
        <v>212</v>
      </c>
      <c r="AE3402" s="14" t="str">
        <f t="array" ref="AE3402">IFERROR(INDEX('Pontuação 3.0'!G$13:G$191, MATCH(AD3402, 'Pontuação 3.0'!F$13:F$191, 0)), "Faixa Indefinida")</f>
        <v>C</v>
      </c>
      <c r="AF3402" s="14">
        <f t="shared" si="2"/>
        <v>0</v>
      </c>
      <c r="AG3402" s="14">
        <f t="shared" si="3"/>
        <v>0</v>
      </c>
      <c r="AH3402" s="14">
        <f t="shared" si="4"/>
        <v>1</v>
      </c>
      <c r="AI3402" s="14">
        <f t="shared" si="5"/>
        <v>0</v>
      </c>
      <c r="AJ3402" s="10"/>
    </row>
    <row r="3403" ht="15.75" customHeight="1">
      <c r="A3403" s="9">
        <v>45698.0</v>
      </c>
      <c r="B3403" s="10" t="s">
        <v>107</v>
      </c>
      <c r="C3403" s="10" t="s">
        <v>7707</v>
      </c>
      <c r="D3403" s="11">
        <v>8.3996525159E10</v>
      </c>
      <c r="E3403" s="10" t="s">
        <v>8586</v>
      </c>
      <c r="F3403" s="10" t="s">
        <v>8596</v>
      </c>
      <c r="G3403" s="10" t="s">
        <v>8588</v>
      </c>
      <c r="H3403" s="10" t="s">
        <v>8589</v>
      </c>
      <c r="I3403" s="10" t="s">
        <v>8614</v>
      </c>
      <c r="J3403" s="10" t="s">
        <v>8591</v>
      </c>
      <c r="K3403" s="10" t="s">
        <v>8606</v>
      </c>
      <c r="L3403" s="10" t="s">
        <v>8592</v>
      </c>
      <c r="M3403" s="10" t="s">
        <v>8611</v>
      </c>
      <c r="N3403" s="12" t="s">
        <v>11</v>
      </c>
      <c r="O3403" s="12" t="s">
        <v>13</v>
      </c>
      <c r="P3403" s="12" t="s">
        <v>19</v>
      </c>
      <c r="Q3403" s="12" t="s">
        <v>49</v>
      </c>
      <c r="R3403" s="12" t="s">
        <v>14</v>
      </c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3">
        <f>ROUNDUP(SUM(VLOOKUP(F3403,'Pontuação 3.0'!A$2:B$11,2,FALSE),VLOOKUP(E3403,'Pontuação 3.0'!C$2:D$11,2,FALSE),VLOOKUP(H3403,'Pontuação 3.0'!I$2:J$11,2,FALSE),VLOOKUP(J3403,'Pontuação 3.0'!G$2:H$11,2,FALSE),VLOOKUP(G3403,'Pontuação 3.0'!E$2:F$11,2,FALSE),VLOOKUP(K3403,'Pontuação 3.0'!K$2:L$11,2,FALSE),VLOOKUP(L3403,'Pontuação 3.0'!M$2:N$13,2,FALSE)),0)</f>
        <v>2489</v>
      </c>
      <c r="AD3403" s="14">
        <f t="shared" si="1"/>
        <v>249</v>
      </c>
      <c r="AE3403" s="14" t="str">
        <f t="array" ref="AE3403">IFERROR(INDEX('Pontuação 3.0'!G$13:G$191, MATCH(AD3403, 'Pontuação 3.0'!F$13:F$191, 0)), "Faixa Indefinida")</f>
        <v>A</v>
      </c>
      <c r="AF3403" s="14">
        <f t="shared" si="2"/>
        <v>1</v>
      </c>
      <c r="AG3403" s="14">
        <f t="shared" si="3"/>
        <v>0</v>
      </c>
      <c r="AH3403" s="14">
        <f t="shared" si="4"/>
        <v>0</v>
      </c>
      <c r="AI3403" s="14">
        <f t="shared" si="5"/>
        <v>0</v>
      </c>
      <c r="AJ3403" s="10"/>
    </row>
    <row r="3404" ht="15.75" customHeight="1">
      <c r="A3404" s="9">
        <v>45698.0</v>
      </c>
      <c r="B3404" s="10" t="s">
        <v>7710</v>
      </c>
      <c r="C3404" s="10" t="s">
        <v>7711</v>
      </c>
      <c r="D3404" s="11">
        <v>9.4981298173E10</v>
      </c>
      <c r="E3404" s="10" t="s">
        <v>8586</v>
      </c>
      <c r="F3404" s="10" t="s">
        <v>8610</v>
      </c>
      <c r="G3404" s="10" t="s">
        <v>8588</v>
      </c>
      <c r="H3404" s="10" t="s">
        <v>8632</v>
      </c>
      <c r="I3404" s="10" t="s">
        <v>8590</v>
      </c>
      <c r="J3404" s="10" t="s">
        <v>8617</v>
      </c>
      <c r="K3404" s="10" t="s">
        <v>8590</v>
      </c>
      <c r="L3404" s="10" t="s">
        <v>8592</v>
      </c>
      <c r="M3404" s="10" t="s">
        <v>8625</v>
      </c>
      <c r="N3404" s="12" t="s">
        <v>11</v>
      </c>
      <c r="O3404" s="12" t="s">
        <v>13</v>
      </c>
      <c r="P3404" s="12" t="s">
        <v>102</v>
      </c>
      <c r="Q3404" s="12" t="s">
        <v>15</v>
      </c>
      <c r="R3404" s="12" t="s">
        <v>14</v>
      </c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3">
        <f>ROUNDUP(SUM(VLOOKUP(F3404,'Pontuação 3.0'!A$2:B$11,2,FALSE),VLOOKUP(E3404,'Pontuação 3.0'!C$2:D$11,2,FALSE),VLOOKUP(H3404,'Pontuação 3.0'!I$2:J$11,2,FALSE),VLOOKUP(J3404,'Pontuação 3.0'!G$2:H$11,2,FALSE),VLOOKUP(G3404,'Pontuação 3.0'!E$2:F$11,2,FALSE),VLOOKUP(K3404,'Pontuação 3.0'!K$2:L$11,2,FALSE),VLOOKUP(L3404,'Pontuação 3.0'!M$2:N$13,2,FALSE)),0)</f>
        <v>2067</v>
      </c>
      <c r="AD3404" s="14">
        <f t="shared" si="1"/>
        <v>207</v>
      </c>
      <c r="AE3404" s="14" t="str">
        <f t="array" ref="AE3404">IFERROR(INDEX('Pontuação 3.0'!G$13:G$191, MATCH(AD3404, 'Pontuação 3.0'!F$13:F$191, 0)), "Faixa Indefinida")</f>
        <v>C</v>
      </c>
      <c r="AF3404" s="14">
        <f t="shared" si="2"/>
        <v>0</v>
      </c>
      <c r="AG3404" s="14">
        <f t="shared" si="3"/>
        <v>0</v>
      </c>
      <c r="AH3404" s="14">
        <f t="shared" si="4"/>
        <v>1</v>
      </c>
      <c r="AI3404" s="14">
        <f t="shared" si="5"/>
        <v>0</v>
      </c>
      <c r="AJ3404" s="10"/>
    </row>
    <row r="3405" ht="15.75" customHeight="1">
      <c r="A3405" s="9">
        <v>45698.0</v>
      </c>
      <c r="B3405" s="10" t="s">
        <v>7712</v>
      </c>
      <c r="C3405" s="10" t="s">
        <v>7713</v>
      </c>
      <c r="D3405" s="11">
        <v>6.7981277089E10</v>
      </c>
      <c r="E3405" s="10" t="s">
        <v>8586</v>
      </c>
      <c r="F3405" s="10" t="s">
        <v>8587</v>
      </c>
      <c r="G3405" s="10" t="s">
        <v>8588</v>
      </c>
      <c r="H3405" s="10" t="s">
        <v>8598</v>
      </c>
      <c r="I3405" s="10" t="s">
        <v>8590</v>
      </c>
      <c r="J3405" s="10" t="s">
        <v>8591</v>
      </c>
      <c r="K3405" s="10" t="s">
        <v>8606</v>
      </c>
      <c r="L3405" s="10" t="s">
        <v>8592</v>
      </c>
      <c r="M3405" s="10" t="s">
        <v>8621</v>
      </c>
      <c r="N3405" s="12" t="s">
        <v>11</v>
      </c>
      <c r="O3405" s="12" t="s">
        <v>13</v>
      </c>
      <c r="P3405" s="12" t="s">
        <v>77</v>
      </c>
      <c r="Q3405" s="12" t="s">
        <v>45</v>
      </c>
      <c r="R3405" s="12" t="s">
        <v>23</v>
      </c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3">
        <f>ROUNDUP(SUM(VLOOKUP(F3405,'Pontuação 3.0'!A$2:B$11,2,FALSE),VLOOKUP(E3405,'Pontuação 3.0'!C$2:D$11,2,FALSE),VLOOKUP(H3405,'Pontuação 3.0'!I$2:J$11,2,FALSE),VLOOKUP(J3405,'Pontuação 3.0'!G$2:H$11,2,FALSE),VLOOKUP(G3405,'Pontuação 3.0'!E$2:F$11,2,FALSE),VLOOKUP(K3405,'Pontuação 3.0'!K$2:L$11,2,FALSE),VLOOKUP(L3405,'Pontuação 3.0'!M$2:N$13,2,FALSE)),0)</f>
        <v>2535</v>
      </c>
      <c r="AD3405" s="14">
        <f t="shared" si="1"/>
        <v>254</v>
      </c>
      <c r="AE3405" s="14" t="str">
        <f t="array" ref="AE3405">IFERROR(INDEX('Pontuação 3.0'!G$13:G$191, MATCH(AD3405, 'Pontuação 3.0'!F$13:F$191, 0)), "Faixa Indefinida")</f>
        <v>A</v>
      </c>
      <c r="AF3405" s="14">
        <f t="shared" si="2"/>
        <v>1</v>
      </c>
      <c r="AG3405" s="14">
        <f t="shared" si="3"/>
        <v>0</v>
      </c>
      <c r="AH3405" s="14">
        <f t="shared" si="4"/>
        <v>0</v>
      </c>
      <c r="AI3405" s="14">
        <f t="shared" si="5"/>
        <v>0</v>
      </c>
      <c r="AJ3405" s="10"/>
    </row>
    <row r="3406" ht="15.75" customHeight="1">
      <c r="A3406" s="9">
        <v>45698.0</v>
      </c>
      <c r="B3406" s="10" t="s">
        <v>7714</v>
      </c>
      <c r="C3406" s="10" t="s">
        <v>7715</v>
      </c>
      <c r="D3406" s="11">
        <v>1.1970701444E10</v>
      </c>
      <c r="E3406" s="10" t="s">
        <v>8586</v>
      </c>
      <c r="F3406" s="10" t="s">
        <v>8587</v>
      </c>
      <c r="G3406" s="10" t="s">
        <v>8620</v>
      </c>
      <c r="H3406" s="10" t="s">
        <v>8589</v>
      </c>
      <c r="I3406" s="10" t="s">
        <v>8590</v>
      </c>
      <c r="J3406" s="10" t="s">
        <v>8591</v>
      </c>
      <c r="K3406" s="10" t="s">
        <v>8590</v>
      </c>
      <c r="L3406" s="10" t="s">
        <v>8600</v>
      </c>
      <c r="M3406" s="10" t="s">
        <v>8625</v>
      </c>
      <c r="N3406" s="12" t="s">
        <v>11</v>
      </c>
      <c r="O3406" s="12" t="s">
        <v>13</v>
      </c>
      <c r="P3406" s="12" t="s">
        <v>114</v>
      </c>
      <c r="Q3406" s="12" t="s">
        <v>45</v>
      </c>
      <c r="R3406" s="12" t="s">
        <v>14</v>
      </c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3">
        <f>ROUNDUP(SUM(VLOOKUP(F3406,'Pontuação 3.0'!A$2:B$11,2,FALSE),VLOOKUP(E3406,'Pontuação 3.0'!C$2:D$11,2,FALSE),VLOOKUP(H3406,'Pontuação 3.0'!I$2:J$11,2,FALSE),VLOOKUP(J3406,'Pontuação 3.0'!G$2:H$11,2,FALSE),VLOOKUP(G3406,'Pontuação 3.0'!E$2:F$11,2,FALSE),VLOOKUP(K3406,'Pontuação 3.0'!K$2:L$11,2,FALSE),VLOOKUP(L3406,'Pontuação 3.0'!M$2:N$13,2,FALSE)),0)</f>
        <v>2415</v>
      </c>
      <c r="AD3406" s="14">
        <f t="shared" si="1"/>
        <v>242</v>
      </c>
      <c r="AE3406" s="14" t="str">
        <f t="array" ref="AE3406">IFERROR(INDEX('Pontuação 3.0'!G$13:G$191, MATCH(AD3406, 'Pontuação 3.0'!F$13:F$191, 0)), "Faixa Indefinida")</f>
        <v>A</v>
      </c>
      <c r="AF3406" s="14">
        <f t="shared" si="2"/>
        <v>1</v>
      </c>
      <c r="AG3406" s="14">
        <f t="shared" si="3"/>
        <v>0</v>
      </c>
      <c r="AH3406" s="14">
        <f t="shared" si="4"/>
        <v>0</v>
      </c>
      <c r="AI3406" s="14">
        <f t="shared" si="5"/>
        <v>0</v>
      </c>
      <c r="AJ3406" s="10"/>
    </row>
    <row r="3407" ht="15.75" customHeight="1">
      <c r="A3407" s="9">
        <v>45698.0</v>
      </c>
      <c r="B3407" s="10" t="s">
        <v>7724</v>
      </c>
      <c r="C3407" s="10" t="s">
        <v>7725</v>
      </c>
      <c r="D3407" s="11">
        <v>1.1982231224E10</v>
      </c>
      <c r="E3407" s="10" t="s">
        <v>8586</v>
      </c>
      <c r="F3407" s="10" t="s">
        <v>8596</v>
      </c>
      <c r="G3407" s="10" t="s">
        <v>8588</v>
      </c>
      <c r="H3407" s="10" t="s">
        <v>8589</v>
      </c>
      <c r="I3407" s="10" t="s">
        <v>8614</v>
      </c>
      <c r="J3407" s="10" t="s">
        <v>8617</v>
      </c>
      <c r="K3407" s="10" t="s">
        <v>8590</v>
      </c>
      <c r="L3407" s="10" t="s">
        <v>8615</v>
      </c>
      <c r="M3407" s="10" t="s">
        <v>8601</v>
      </c>
      <c r="N3407" s="12" t="s">
        <v>11</v>
      </c>
      <c r="O3407" s="12" t="s">
        <v>13</v>
      </c>
      <c r="P3407" s="12" t="s">
        <v>22</v>
      </c>
      <c r="Q3407" s="12" t="s">
        <v>386</v>
      </c>
      <c r="R3407" s="12" t="s">
        <v>14</v>
      </c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3">
        <f>ROUNDUP(SUM(VLOOKUP(F3407,'Pontuação 3.0'!A$2:B$11,2,FALSE),VLOOKUP(E3407,'Pontuação 3.0'!C$2:D$11,2,FALSE),VLOOKUP(H3407,'Pontuação 3.0'!I$2:J$11,2,FALSE),VLOOKUP(J3407,'Pontuação 3.0'!G$2:H$11,2,FALSE),VLOOKUP(G3407,'Pontuação 3.0'!E$2:F$11,2,FALSE),VLOOKUP(K3407,'Pontuação 3.0'!K$2:L$11,2,FALSE),VLOOKUP(L3407,'Pontuação 3.0'!M$2:N$13,2,FALSE)),0)</f>
        <v>2437</v>
      </c>
      <c r="AD3407" s="14">
        <f t="shared" si="1"/>
        <v>244</v>
      </c>
      <c r="AE3407" s="14" t="str">
        <f t="array" ref="AE3407">IFERROR(INDEX('Pontuação 3.0'!G$13:G$191, MATCH(AD3407, 'Pontuação 3.0'!F$13:F$191, 0)), "Faixa Indefinida")</f>
        <v>A</v>
      </c>
      <c r="AF3407" s="14">
        <f t="shared" si="2"/>
        <v>1</v>
      </c>
      <c r="AG3407" s="14">
        <f t="shared" si="3"/>
        <v>0</v>
      </c>
      <c r="AH3407" s="14">
        <f t="shared" si="4"/>
        <v>0</v>
      </c>
      <c r="AI3407" s="14">
        <f t="shared" si="5"/>
        <v>0</v>
      </c>
      <c r="AJ3407" s="10"/>
    </row>
    <row r="3408" ht="15.75" customHeight="1">
      <c r="A3408" s="9">
        <v>45698.0</v>
      </c>
      <c r="B3408" s="10" t="s">
        <v>7718</v>
      </c>
      <c r="C3408" s="10" t="s">
        <v>7719</v>
      </c>
      <c r="D3408" s="11">
        <v>5.499112492E10</v>
      </c>
      <c r="E3408" s="10" t="s">
        <v>8622</v>
      </c>
      <c r="F3408" s="10" t="s">
        <v>8596</v>
      </c>
      <c r="G3408" s="10" t="s">
        <v>8620</v>
      </c>
      <c r="H3408" s="10" t="s">
        <v>8605</v>
      </c>
      <c r="I3408" s="10" t="s">
        <v>8614</v>
      </c>
      <c r="J3408" s="10" t="s">
        <v>8599</v>
      </c>
      <c r="K3408" s="10" t="s">
        <v>8606</v>
      </c>
      <c r="L3408" s="10" t="s">
        <v>8615</v>
      </c>
      <c r="M3408" s="10" t="s">
        <v>8593</v>
      </c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3">
        <f>ROUNDUP(SUM(VLOOKUP(F3408,'Pontuação 3.0'!A$2:B$11,2,FALSE),VLOOKUP(E3408,'Pontuação 3.0'!C$2:D$11,2,FALSE),VLOOKUP(H3408,'Pontuação 3.0'!I$2:J$11,2,FALSE),VLOOKUP(J3408,'Pontuação 3.0'!G$2:H$11,2,FALSE),VLOOKUP(G3408,'Pontuação 3.0'!E$2:F$11,2,FALSE),VLOOKUP(K3408,'Pontuação 3.0'!K$2:L$11,2,FALSE),VLOOKUP(L3408,'Pontuação 3.0'!M$2:N$13,2,FALSE)),0)</f>
        <v>2102</v>
      </c>
      <c r="AD3408" s="14">
        <f t="shared" si="1"/>
        <v>210</v>
      </c>
      <c r="AE3408" s="14" t="str">
        <f t="array" ref="AE3408">IFERROR(INDEX('Pontuação 3.0'!G$13:G$191, MATCH(AD3408, 'Pontuação 3.0'!F$13:F$191, 0)), "Faixa Indefinida")</f>
        <v>C</v>
      </c>
      <c r="AF3408" s="14">
        <f t="shared" si="2"/>
        <v>0</v>
      </c>
      <c r="AG3408" s="14">
        <f t="shared" si="3"/>
        <v>0</v>
      </c>
      <c r="AH3408" s="14">
        <f t="shared" si="4"/>
        <v>1</v>
      </c>
      <c r="AI3408" s="14">
        <f t="shared" si="5"/>
        <v>0</v>
      </c>
      <c r="AJ3408" s="10"/>
    </row>
    <row r="3409" ht="15.75" customHeight="1">
      <c r="A3409" s="9">
        <v>45698.0</v>
      </c>
      <c r="B3409" s="10" t="s">
        <v>7721</v>
      </c>
      <c r="C3409" s="10" t="s">
        <v>7722</v>
      </c>
      <c r="D3409" s="10" t="s">
        <v>7723</v>
      </c>
      <c r="E3409" s="10" t="s">
        <v>8586</v>
      </c>
      <c r="F3409" s="10" t="s">
        <v>8596</v>
      </c>
      <c r="G3409" s="10" t="s">
        <v>8588</v>
      </c>
      <c r="H3409" s="10" t="s">
        <v>8589</v>
      </c>
      <c r="I3409" s="10" t="s">
        <v>8614</v>
      </c>
      <c r="J3409" s="10" t="s">
        <v>8599</v>
      </c>
      <c r="K3409" s="10" t="s">
        <v>8590</v>
      </c>
      <c r="L3409" s="10" t="s">
        <v>8615</v>
      </c>
      <c r="M3409" s="10" t="s">
        <v>8601</v>
      </c>
      <c r="N3409" s="12" t="s">
        <v>11</v>
      </c>
      <c r="O3409" s="12" t="s">
        <v>13</v>
      </c>
      <c r="P3409" s="12" t="s">
        <v>22</v>
      </c>
      <c r="Q3409" s="12" t="s">
        <v>49</v>
      </c>
      <c r="R3409" s="12" t="s">
        <v>14</v>
      </c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3">
        <f>ROUNDUP(SUM(VLOOKUP(F3409,'Pontuação 3.0'!A$2:B$11,2,FALSE),VLOOKUP(E3409,'Pontuação 3.0'!C$2:D$11,2,FALSE),VLOOKUP(H3409,'Pontuação 3.0'!I$2:J$11,2,FALSE),VLOOKUP(J3409,'Pontuação 3.0'!G$2:H$11,2,FALSE),VLOOKUP(G3409,'Pontuação 3.0'!E$2:F$11,2,FALSE),VLOOKUP(K3409,'Pontuação 3.0'!K$2:L$11,2,FALSE),VLOOKUP(L3409,'Pontuação 3.0'!M$2:N$13,2,FALSE)),0)</f>
        <v>2162</v>
      </c>
      <c r="AD3409" s="14">
        <f t="shared" si="1"/>
        <v>216</v>
      </c>
      <c r="AE3409" s="14" t="str">
        <f t="array" ref="AE3409">IFERROR(INDEX('Pontuação 3.0'!G$13:G$191, MATCH(AD3409, 'Pontuação 3.0'!F$13:F$191, 0)), "Faixa Indefinida")</f>
        <v>B</v>
      </c>
      <c r="AF3409" s="14">
        <f t="shared" si="2"/>
        <v>0</v>
      </c>
      <c r="AG3409" s="14">
        <f t="shared" si="3"/>
        <v>1</v>
      </c>
      <c r="AH3409" s="14">
        <f t="shared" si="4"/>
        <v>0</v>
      </c>
      <c r="AI3409" s="14">
        <f t="shared" si="5"/>
        <v>0</v>
      </c>
      <c r="AJ3409" s="10"/>
    </row>
    <row r="3410" ht="15.75" customHeight="1">
      <c r="A3410" s="9">
        <v>45698.0</v>
      </c>
      <c r="B3410" s="10" t="s">
        <v>2806</v>
      </c>
      <c r="C3410" s="10" t="s">
        <v>7720</v>
      </c>
      <c r="D3410" s="11">
        <v>6.1985349557E10</v>
      </c>
      <c r="E3410" s="10" t="s">
        <v>8586</v>
      </c>
      <c r="F3410" s="10" t="s">
        <v>8596</v>
      </c>
      <c r="G3410" s="10" t="s">
        <v>8588</v>
      </c>
      <c r="H3410" s="10" t="s">
        <v>8605</v>
      </c>
      <c r="I3410" s="10" t="s">
        <v>8614</v>
      </c>
      <c r="J3410" s="10" t="s">
        <v>8591</v>
      </c>
      <c r="K3410" s="10" t="s">
        <v>8606</v>
      </c>
      <c r="L3410" s="10" t="s">
        <v>8615</v>
      </c>
      <c r="M3410" s="10" t="s">
        <v>8593</v>
      </c>
      <c r="N3410" s="12" t="s">
        <v>11</v>
      </c>
      <c r="O3410" s="12" t="s">
        <v>13</v>
      </c>
      <c r="P3410" s="12" t="s">
        <v>19</v>
      </c>
      <c r="Q3410" s="12" t="s">
        <v>15</v>
      </c>
      <c r="R3410" s="12" t="s">
        <v>14</v>
      </c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3">
        <f>ROUNDUP(SUM(VLOOKUP(F3410,'Pontuação 3.0'!A$2:B$11,2,FALSE),VLOOKUP(E3410,'Pontuação 3.0'!C$2:D$11,2,FALSE),VLOOKUP(H3410,'Pontuação 3.0'!I$2:J$11,2,FALSE),VLOOKUP(J3410,'Pontuação 3.0'!G$2:H$11,2,FALSE),VLOOKUP(G3410,'Pontuação 3.0'!E$2:F$11,2,FALSE),VLOOKUP(K3410,'Pontuação 3.0'!K$2:L$11,2,FALSE),VLOOKUP(L3410,'Pontuação 3.0'!M$2:N$13,2,FALSE)),0)</f>
        <v>2424</v>
      </c>
      <c r="AD3410" s="14">
        <f t="shared" si="1"/>
        <v>242</v>
      </c>
      <c r="AE3410" s="14" t="str">
        <f t="array" ref="AE3410">IFERROR(INDEX('Pontuação 3.0'!G$13:G$191, MATCH(AD3410, 'Pontuação 3.0'!F$13:F$191, 0)), "Faixa Indefinida")</f>
        <v>A</v>
      </c>
      <c r="AF3410" s="14">
        <f t="shared" si="2"/>
        <v>1</v>
      </c>
      <c r="AG3410" s="14">
        <f t="shared" si="3"/>
        <v>0</v>
      </c>
      <c r="AH3410" s="14">
        <f t="shared" si="4"/>
        <v>0</v>
      </c>
      <c r="AI3410" s="14">
        <f t="shared" si="5"/>
        <v>0</v>
      </c>
      <c r="AJ3410" s="10"/>
    </row>
    <row r="3411" ht="15.75" customHeight="1">
      <c r="A3411" s="9">
        <v>45698.0</v>
      </c>
      <c r="B3411" s="10" t="s">
        <v>7728</v>
      </c>
      <c r="C3411" s="10" t="s">
        <v>7729</v>
      </c>
      <c r="D3411" s="15" t="s">
        <v>8846</v>
      </c>
      <c r="E3411" s="10" t="s">
        <v>8586</v>
      </c>
      <c r="F3411" s="10" t="s">
        <v>8596</v>
      </c>
      <c r="G3411" s="10" t="s">
        <v>8588</v>
      </c>
      <c r="H3411" s="10" t="s">
        <v>8598</v>
      </c>
      <c r="I3411" s="10" t="s">
        <v>8590</v>
      </c>
      <c r="J3411" s="10" t="s">
        <v>8599</v>
      </c>
      <c r="K3411" s="10" t="s">
        <v>8590</v>
      </c>
      <c r="L3411" s="10" t="s">
        <v>8592</v>
      </c>
      <c r="M3411" s="10" t="s">
        <v>8601</v>
      </c>
      <c r="N3411" s="12" t="s">
        <v>11</v>
      </c>
      <c r="O3411" s="12" t="s">
        <v>13</v>
      </c>
      <c r="P3411" s="12" t="s">
        <v>19</v>
      </c>
      <c r="Q3411" s="12" t="s">
        <v>1424</v>
      </c>
      <c r="R3411" s="12" t="s">
        <v>23</v>
      </c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3">
        <f>ROUNDUP(SUM(VLOOKUP(F3411,'Pontuação 3.0'!A$2:B$11,2,FALSE),VLOOKUP(E3411,'Pontuação 3.0'!C$2:D$11,2,FALSE),VLOOKUP(H3411,'Pontuação 3.0'!I$2:J$11,2,FALSE),VLOOKUP(J3411,'Pontuação 3.0'!G$2:H$11,2,FALSE),VLOOKUP(G3411,'Pontuação 3.0'!E$2:F$11,2,FALSE),VLOOKUP(K3411,'Pontuação 3.0'!K$2:L$11,2,FALSE),VLOOKUP(L3411,'Pontuação 3.0'!M$2:N$13,2,FALSE)),0)</f>
        <v>1989</v>
      </c>
      <c r="AD3411" s="14">
        <f t="shared" si="1"/>
        <v>199</v>
      </c>
      <c r="AE3411" s="14" t="str">
        <f t="array" ref="AE3411">IFERROR(INDEX('Pontuação 3.0'!G$13:G$191, MATCH(AD3411, 'Pontuação 3.0'!F$13:F$191, 0)), "Faixa Indefinida")</f>
        <v>C</v>
      </c>
      <c r="AF3411" s="14">
        <f t="shared" si="2"/>
        <v>0</v>
      </c>
      <c r="AG3411" s="14">
        <f t="shared" si="3"/>
        <v>0</v>
      </c>
      <c r="AH3411" s="14">
        <f t="shared" si="4"/>
        <v>1</v>
      </c>
      <c r="AI3411" s="14">
        <f t="shared" si="5"/>
        <v>0</v>
      </c>
      <c r="AJ3411" s="10"/>
    </row>
    <row r="3412" ht="15.75" customHeight="1">
      <c r="A3412" s="9">
        <v>45698.0</v>
      </c>
      <c r="B3412" s="10" t="s">
        <v>7726</v>
      </c>
      <c r="C3412" s="10" t="s">
        <v>7727</v>
      </c>
      <c r="D3412" s="11">
        <v>1.1916105194E10</v>
      </c>
      <c r="E3412" s="10" t="s">
        <v>8586</v>
      </c>
      <c r="F3412" s="10" t="s">
        <v>8587</v>
      </c>
      <c r="G3412" s="10" t="s">
        <v>8588</v>
      </c>
      <c r="H3412" s="10" t="s">
        <v>8598</v>
      </c>
      <c r="I3412" s="10" t="s">
        <v>8590</v>
      </c>
      <c r="J3412" s="10" t="s">
        <v>8599</v>
      </c>
      <c r="K3412" s="10" t="s">
        <v>8590</v>
      </c>
      <c r="L3412" s="10" t="s">
        <v>8615</v>
      </c>
      <c r="M3412" s="10" t="s">
        <v>8601</v>
      </c>
      <c r="N3412" s="12" t="s">
        <v>11</v>
      </c>
      <c r="O3412" s="12" t="s">
        <v>13</v>
      </c>
      <c r="P3412" s="12" t="s">
        <v>114</v>
      </c>
      <c r="Q3412" s="12" t="s">
        <v>49</v>
      </c>
      <c r="R3412" s="12" t="s">
        <v>14</v>
      </c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3">
        <f>ROUNDUP(SUM(VLOOKUP(F3412,'Pontuação 3.0'!A$2:B$11,2,FALSE),VLOOKUP(E3412,'Pontuação 3.0'!C$2:D$11,2,FALSE),VLOOKUP(H3412,'Pontuação 3.0'!I$2:J$11,2,FALSE),VLOOKUP(J3412,'Pontuação 3.0'!G$2:H$11,2,FALSE),VLOOKUP(G3412,'Pontuação 3.0'!E$2:F$11,2,FALSE),VLOOKUP(K3412,'Pontuação 3.0'!K$2:L$11,2,FALSE),VLOOKUP(L3412,'Pontuação 3.0'!M$2:N$13,2,FALSE)),0)</f>
        <v>2208</v>
      </c>
      <c r="AD3412" s="14">
        <f t="shared" si="1"/>
        <v>221</v>
      </c>
      <c r="AE3412" s="14" t="str">
        <f t="array" ref="AE3412">IFERROR(INDEX('Pontuação 3.0'!G$13:G$191, MATCH(AD3412, 'Pontuação 3.0'!F$13:F$191, 0)), "Faixa Indefinida")</f>
        <v>B</v>
      </c>
      <c r="AF3412" s="14">
        <f t="shared" si="2"/>
        <v>0</v>
      </c>
      <c r="AG3412" s="14">
        <f t="shared" si="3"/>
        <v>1</v>
      </c>
      <c r="AH3412" s="14">
        <f t="shared" si="4"/>
        <v>0</v>
      </c>
      <c r="AI3412" s="14">
        <f t="shared" si="5"/>
        <v>0</v>
      </c>
      <c r="AJ3412" s="10"/>
    </row>
    <row r="3413" ht="15.75" customHeight="1">
      <c r="A3413" s="9">
        <v>45698.0</v>
      </c>
      <c r="B3413" s="10" t="s">
        <v>7730</v>
      </c>
      <c r="C3413" s="10" t="s">
        <v>7731</v>
      </c>
      <c r="D3413" s="11">
        <v>4.1996899917E10</v>
      </c>
      <c r="E3413" s="10" t="s">
        <v>8622</v>
      </c>
      <c r="F3413" s="10" t="s">
        <v>8610</v>
      </c>
      <c r="G3413" s="10" t="s">
        <v>8628</v>
      </c>
      <c r="H3413" s="10" t="s">
        <v>8626</v>
      </c>
      <c r="I3413" s="10" t="s">
        <v>8590</v>
      </c>
      <c r="J3413" s="10" t="s">
        <v>8599</v>
      </c>
      <c r="K3413" s="10" t="s">
        <v>8590</v>
      </c>
      <c r="L3413" s="10" t="s">
        <v>8592</v>
      </c>
      <c r="M3413" s="10" t="s">
        <v>8611</v>
      </c>
      <c r="N3413" s="12" t="s">
        <v>11</v>
      </c>
      <c r="O3413" s="12" t="s">
        <v>13</v>
      </c>
      <c r="P3413" s="12" t="s">
        <v>19</v>
      </c>
      <c r="Q3413" s="12" t="s">
        <v>45</v>
      </c>
      <c r="R3413" s="12" t="s">
        <v>23</v>
      </c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3">
        <f>ROUNDUP(SUM(VLOOKUP(F3413,'Pontuação 3.0'!A$2:B$11,2,FALSE),VLOOKUP(E3413,'Pontuação 3.0'!C$2:D$11,2,FALSE),VLOOKUP(H3413,'Pontuação 3.0'!I$2:J$11,2,FALSE),VLOOKUP(J3413,'Pontuação 3.0'!G$2:H$11,2,FALSE),VLOOKUP(G3413,'Pontuação 3.0'!E$2:F$11,2,FALSE),VLOOKUP(K3413,'Pontuação 3.0'!K$2:L$11,2,FALSE),VLOOKUP(L3413,'Pontuação 3.0'!M$2:N$13,2,FALSE)),0)</f>
        <v>1572</v>
      </c>
      <c r="AD3413" s="14">
        <f t="shared" si="1"/>
        <v>157</v>
      </c>
      <c r="AE3413" s="14" t="str">
        <f t="array" ref="AE3413">IFERROR(INDEX('Pontuação 3.0'!G$13:G$191, MATCH(AD3413, 'Pontuação 3.0'!F$13:F$191, 0)), "Faixa Indefinida")</f>
        <v>D</v>
      </c>
      <c r="AF3413" s="14">
        <f t="shared" si="2"/>
        <v>0</v>
      </c>
      <c r="AG3413" s="14">
        <f t="shared" si="3"/>
        <v>0</v>
      </c>
      <c r="AH3413" s="14">
        <f t="shared" si="4"/>
        <v>0</v>
      </c>
      <c r="AI3413" s="14">
        <f t="shared" si="5"/>
        <v>1</v>
      </c>
      <c r="AJ3413" s="10"/>
    </row>
    <row r="3414" ht="15.75" customHeight="1">
      <c r="A3414" s="9">
        <v>45698.0</v>
      </c>
      <c r="B3414" s="10" t="s">
        <v>7732</v>
      </c>
      <c r="C3414" s="10" t="s">
        <v>7733</v>
      </c>
      <c r="D3414" s="11">
        <v>1.3997779509E10</v>
      </c>
      <c r="E3414" s="10" t="s">
        <v>8586</v>
      </c>
      <c r="F3414" s="10" t="s">
        <v>8631</v>
      </c>
      <c r="G3414" s="10" t="s">
        <v>8588</v>
      </c>
      <c r="H3414" s="10" t="s">
        <v>8598</v>
      </c>
      <c r="I3414" s="10" t="s">
        <v>8614</v>
      </c>
      <c r="J3414" s="10" t="s">
        <v>8617</v>
      </c>
      <c r="K3414" s="10" t="s">
        <v>8590</v>
      </c>
      <c r="L3414" s="10" t="s">
        <v>8592</v>
      </c>
      <c r="M3414" s="10" t="s">
        <v>8625</v>
      </c>
      <c r="N3414" s="12" t="s">
        <v>11</v>
      </c>
      <c r="O3414" s="12" t="s">
        <v>13</v>
      </c>
      <c r="P3414" s="12" t="s">
        <v>114</v>
      </c>
      <c r="Q3414" s="12" t="s">
        <v>15</v>
      </c>
      <c r="R3414" s="12" t="s">
        <v>14</v>
      </c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3">
        <f>ROUNDUP(SUM(VLOOKUP(F3414,'Pontuação 3.0'!A$2:B$11,2,FALSE),VLOOKUP(E3414,'Pontuação 3.0'!C$2:D$11,2,FALSE),VLOOKUP(H3414,'Pontuação 3.0'!I$2:J$11,2,FALSE),VLOOKUP(J3414,'Pontuação 3.0'!G$2:H$11,2,FALSE),VLOOKUP(G3414,'Pontuação 3.0'!E$2:F$11,2,FALSE),VLOOKUP(K3414,'Pontuação 3.0'!K$2:L$11,2,FALSE),VLOOKUP(L3414,'Pontuação 3.0'!M$2:N$13,2,FALSE)),0)</f>
        <v>2382</v>
      </c>
      <c r="AD3414" s="14">
        <f t="shared" si="1"/>
        <v>238</v>
      </c>
      <c r="AE3414" s="14" t="str">
        <f t="array" ref="AE3414">IFERROR(INDEX('Pontuação 3.0'!G$13:G$191, MATCH(AD3414, 'Pontuação 3.0'!F$13:F$191, 0)), "Faixa Indefinida")</f>
        <v>A</v>
      </c>
      <c r="AF3414" s="14">
        <f t="shared" si="2"/>
        <v>1</v>
      </c>
      <c r="AG3414" s="14">
        <f t="shared" si="3"/>
        <v>0</v>
      </c>
      <c r="AH3414" s="14">
        <f t="shared" si="4"/>
        <v>0</v>
      </c>
      <c r="AI3414" s="14">
        <f t="shared" si="5"/>
        <v>0</v>
      </c>
      <c r="AJ3414" s="10"/>
    </row>
    <row r="3415" ht="15.75" customHeight="1">
      <c r="A3415" s="9">
        <v>45698.0</v>
      </c>
      <c r="B3415" s="10" t="s">
        <v>7736</v>
      </c>
      <c r="C3415" s="10" t="s">
        <v>7737</v>
      </c>
      <c r="D3415" s="11">
        <v>9.7991594183E10</v>
      </c>
      <c r="E3415" s="10" t="s">
        <v>8586</v>
      </c>
      <c r="F3415" s="10" t="s">
        <v>8631</v>
      </c>
      <c r="G3415" s="10" t="s">
        <v>8588</v>
      </c>
      <c r="H3415" s="10" t="s">
        <v>8598</v>
      </c>
      <c r="I3415" s="10" t="s">
        <v>8614</v>
      </c>
      <c r="J3415" s="10" t="s">
        <v>8599</v>
      </c>
      <c r="K3415" s="10" t="s">
        <v>8606</v>
      </c>
      <c r="L3415" s="10" t="s">
        <v>8592</v>
      </c>
      <c r="M3415" s="10" t="s">
        <v>8601</v>
      </c>
      <c r="N3415" s="12" t="s">
        <v>11</v>
      </c>
      <c r="O3415" s="12" t="s">
        <v>13</v>
      </c>
      <c r="P3415" s="12" t="s">
        <v>102</v>
      </c>
      <c r="Q3415" s="12" t="s">
        <v>34</v>
      </c>
      <c r="R3415" s="12" t="s">
        <v>23</v>
      </c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3">
        <f>ROUNDUP(SUM(VLOOKUP(F3415,'Pontuação 3.0'!A$2:B$11,2,FALSE),VLOOKUP(E3415,'Pontuação 3.0'!C$2:D$11,2,FALSE),VLOOKUP(H3415,'Pontuação 3.0'!I$2:J$11,2,FALSE),VLOOKUP(J3415,'Pontuação 3.0'!G$2:H$11,2,FALSE),VLOOKUP(G3415,'Pontuação 3.0'!E$2:F$11,2,FALSE),VLOOKUP(K3415,'Pontuação 3.0'!K$2:L$11,2,FALSE),VLOOKUP(L3415,'Pontuação 3.0'!M$2:N$13,2,FALSE)),0)</f>
        <v>2368</v>
      </c>
      <c r="AD3415" s="14">
        <f t="shared" si="1"/>
        <v>237</v>
      </c>
      <c r="AE3415" s="14" t="str">
        <f t="array" ref="AE3415">IFERROR(INDEX('Pontuação 3.0'!G$13:G$191, MATCH(AD3415, 'Pontuação 3.0'!F$13:F$191, 0)), "Faixa Indefinida")</f>
        <v>A</v>
      </c>
      <c r="AF3415" s="14">
        <f t="shared" si="2"/>
        <v>1</v>
      </c>
      <c r="AG3415" s="14">
        <f t="shared" si="3"/>
        <v>0</v>
      </c>
      <c r="AH3415" s="14">
        <f t="shared" si="4"/>
        <v>0</v>
      </c>
      <c r="AI3415" s="14">
        <f t="shared" si="5"/>
        <v>0</v>
      </c>
      <c r="AJ3415" s="10"/>
    </row>
    <row r="3416" ht="15.75" customHeight="1">
      <c r="A3416" s="9">
        <v>45698.0</v>
      </c>
      <c r="B3416" s="10" t="s">
        <v>7738</v>
      </c>
      <c r="C3416" s="10" t="s">
        <v>7739</v>
      </c>
      <c r="D3416" s="11">
        <v>3.1999327065E10</v>
      </c>
      <c r="E3416" s="10" t="s">
        <v>8622</v>
      </c>
      <c r="F3416" s="10" t="s">
        <v>8631</v>
      </c>
      <c r="G3416" s="10" t="s">
        <v>8628</v>
      </c>
      <c r="H3416" s="10" t="s">
        <v>8626</v>
      </c>
      <c r="I3416" s="10" t="s">
        <v>8590</v>
      </c>
      <c r="J3416" s="10" t="s">
        <v>8599</v>
      </c>
      <c r="K3416" s="10" t="s">
        <v>8590</v>
      </c>
      <c r="L3416" s="10" t="s">
        <v>8615</v>
      </c>
      <c r="M3416" s="10" t="s">
        <v>8601</v>
      </c>
      <c r="N3416" s="12" t="s">
        <v>11</v>
      </c>
      <c r="O3416" s="12" t="s">
        <v>13</v>
      </c>
      <c r="P3416" s="12" t="s">
        <v>19</v>
      </c>
      <c r="Q3416" s="12" t="s">
        <v>15</v>
      </c>
      <c r="R3416" s="12" t="s">
        <v>14</v>
      </c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3">
        <f>ROUNDUP(SUM(VLOOKUP(F3416,'Pontuação 3.0'!A$2:B$11,2,FALSE),VLOOKUP(E3416,'Pontuação 3.0'!C$2:D$11,2,FALSE),VLOOKUP(H3416,'Pontuação 3.0'!I$2:J$11,2,FALSE),VLOOKUP(J3416,'Pontuação 3.0'!G$2:H$11,2,FALSE),VLOOKUP(G3416,'Pontuação 3.0'!E$2:F$11,2,FALSE),VLOOKUP(K3416,'Pontuação 3.0'!K$2:L$11,2,FALSE),VLOOKUP(L3416,'Pontuação 3.0'!M$2:N$13,2,FALSE)),0)</f>
        <v>1865</v>
      </c>
      <c r="AD3416" s="14">
        <f t="shared" si="1"/>
        <v>187</v>
      </c>
      <c r="AE3416" s="14" t="str">
        <f t="array" ref="AE3416">IFERROR(INDEX('Pontuação 3.0'!G$13:G$191, MATCH(AD3416, 'Pontuação 3.0'!F$13:F$191, 0)), "Faixa Indefinida")</f>
        <v>D</v>
      </c>
      <c r="AF3416" s="14">
        <f t="shared" si="2"/>
        <v>0</v>
      </c>
      <c r="AG3416" s="14">
        <f t="shared" si="3"/>
        <v>0</v>
      </c>
      <c r="AH3416" s="14">
        <f t="shared" si="4"/>
        <v>0</v>
      </c>
      <c r="AI3416" s="14">
        <f t="shared" si="5"/>
        <v>1</v>
      </c>
      <c r="AJ3416" s="10"/>
    </row>
    <row r="3417" ht="15.75" customHeight="1">
      <c r="A3417" s="9">
        <v>45698.0</v>
      </c>
      <c r="B3417" s="10" t="s">
        <v>7734</v>
      </c>
      <c r="C3417" s="10" t="s">
        <v>7735</v>
      </c>
      <c r="D3417" s="11">
        <v>6.1982629946E10</v>
      </c>
      <c r="E3417" s="10" t="s">
        <v>8586</v>
      </c>
      <c r="F3417" s="10" t="s">
        <v>8596</v>
      </c>
      <c r="G3417" s="10" t="s">
        <v>8588</v>
      </c>
      <c r="H3417" s="10" t="s">
        <v>8589</v>
      </c>
      <c r="I3417" s="10" t="s">
        <v>8590</v>
      </c>
      <c r="J3417" s="10" t="s">
        <v>8599</v>
      </c>
      <c r="K3417" s="10" t="s">
        <v>8590</v>
      </c>
      <c r="L3417" s="10" t="s">
        <v>8607</v>
      </c>
      <c r="M3417" s="10" t="s">
        <v>8593</v>
      </c>
      <c r="N3417" s="12" t="s">
        <v>11</v>
      </c>
      <c r="O3417" s="12" t="s">
        <v>13</v>
      </c>
      <c r="P3417" s="12" t="s">
        <v>19</v>
      </c>
      <c r="Q3417" s="12" t="s">
        <v>386</v>
      </c>
      <c r="R3417" s="12" t="s">
        <v>14</v>
      </c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3">
        <f>ROUNDUP(SUM(VLOOKUP(F3417,'Pontuação 3.0'!A$2:B$11,2,FALSE),VLOOKUP(E3417,'Pontuação 3.0'!C$2:D$11,2,FALSE),VLOOKUP(H3417,'Pontuação 3.0'!I$2:J$11,2,FALSE),VLOOKUP(J3417,'Pontuação 3.0'!G$2:H$11,2,FALSE),VLOOKUP(G3417,'Pontuação 3.0'!E$2:F$11,2,FALSE),VLOOKUP(K3417,'Pontuação 3.0'!K$2:L$11,2,FALSE),VLOOKUP(L3417,'Pontuação 3.0'!M$2:N$13,2,FALSE)),0)</f>
        <v>2046</v>
      </c>
      <c r="AD3417" s="14">
        <f t="shared" si="1"/>
        <v>205</v>
      </c>
      <c r="AE3417" s="14" t="str">
        <f t="array" ref="AE3417">IFERROR(INDEX('Pontuação 3.0'!G$13:G$191, MATCH(AD3417, 'Pontuação 3.0'!F$13:F$191, 0)), "Faixa Indefinida")</f>
        <v>C</v>
      </c>
      <c r="AF3417" s="14">
        <f t="shared" si="2"/>
        <v>0</v>
      </c>
      <c r="AG3417" s="14">
        <f t="shared" si="3"/>
        <v>0</v>
      </c>
      <c r="AH3417" s="14">
        <f t="shared" si="4"/>
        <v>1</v>
      </c>
      <c r="AI3417" s="14">
        <f t="shared" si="5"/>
        <v>0</v>
      </c>
      <c r="AJ3417" s="10"/>
    </row>
    <row r="3418" ht="15.75" customHeight="1">
      <c r="A3418" s="9">
        <v>45698.0</v>
      </c>
      <c r="B3418" s="10" t="s">
        <v>1089</v>
      </c>
      <c r="C3418" s="10" t="s">
        <v>7740</v>
      </c>
      <c r="D3418" s="11">
        <v>8.1985088281E10</v>
      </c>
      <c r="E3418" s="10" t="s">
        <v>8622</v>
      </c>
      <c r="F3418" s="10" t="s">
        <v>8596</v>
      </c>
      <c r="G3418" s="10" t="s">
        <v>8620</v>
      </c>
      <c r="H3418" s="10" t="s">
        <v>8598</v>
      </c>
      <c r="I3418" s="10" t="s">
        <v>8614</v>
      </c>
      <c r="J3418" s="10" t="s">
        <v>8599</v>
      </c>
      <c r="K3418" s="10" t="s">
        <v>8606</v>
      </c>
      <c r="L3418" s="10" t="s">
        <v>8607</v>
      </c>
      <c r="M3418" s="10" t="s">
        <v>8621</v>
      </c>
      <c r="N3418" s="12" t="s">
        <v>11</v>
      </c>
      <c r="O3418" s="12" t="s">
        <v>13</v>
      </c>
      <c r="P3418" s="12" t="s">
        <v>114</v>
      </c>
      <c r="Q3418" s="12" t="s">
        <v>45</v>
      </c>
      <c r="R3418" s="12" t="s">
        <v>14</v>
      </c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3">
        <f>ROUNDUP(SUM(VLOOKUP(F3418,'Pontuação 3.0'!A$2:B$11,2,FALSE),VLOOKUP(E3418,'Pontuação 3.0'!C$2:D$11,2,FALSE),VLOOKUP(H3418,'Pontuação 3.0'!I$2:J$11,2,FALSE),VLOOKUP(J3418,'Pontuação 3.0'!G$2:H$11,2,FALSE),VLOOKUP(G3418,'Pontuação 3.0'!E$2:F$11,2,FALSE),VLOOKUP(K3418,'Pontuação 3.0'!K$2:L$11,2,FALSE),VLOOKUP(L3418,'Pontuação 3.0'!M$2:N$13,2,FALSE)),0)</f>
        <v>2050</v>
      </c>
      <c r="AD3418" s="14">
        <f t="shared" si="1"/>
        <v>205</v>
      </c>
      <c r="AE3418" s="14" t="str">
        <f t="array" ref="AE3418">IFERROR(INDEX('Pontuação 3.0'!G$13:G$191, MATCH(AD3418, 'Pontuação 3.0'!F$13:F$191, 0)), "Faixa Indefinida")</f>
        <v>C</v>
      </c>
      <c r="AF3418" s="14">
        <f t="shared" si="2"/>
        <v>0</v>
      </c>
      <c r="AG3418" s="14">
        <f t="shared" si="3"/>
        <v>0</v>
      </c>
      <c r="AH3418" s="14">
        <f t="shared" si="4"/>
        <v>1</v>
      </c>
      <c r="AI3418" s="14">
        <f t="shared" si="5"/>
        <v>0</v>
      </c>
      <c r="AJ3418" s="10"/>
    </row>
    <row r="3419" ht="15.75" customHeight="1">
      <c r="A3419" s="9">
        <v>45698.0</v>
      </c>
      <c r="B3419" s="10" t="s">
        <v>7734</v>
      </c>
      <c r="C3419" s="10" t="s">
        <v>7735</v>
      </c>
      <c r="D3419" s="11">
        <v>6.1982629946E10</v>
      </c>
      <c r="E3419" s="10" t="s">
        <v>8586</v>
      </c>
      <c r="F3419" s="10" t="s">
        <v>8596</v>
      </c>
      <c r="G3419" s="10" t="s">
        <v>8588</v>
      </c>
      <c r="H3419" s="10" t="s">
        <v>8589</v>
      </c>
      <c r="I3419" s="10" t="s">
        <v>8590</v>
      </c>
      <c r="J3419" s="10" t="s">
        <v>8599</v>
      </c>
      <c r="K3419" s="10" t="s">
        <v>8590</v>
      </c>
      <c r="L3419" s="10" t="s">
        <v>8607</v>
      </c>
      <c r="M3419" s="10" t="s">
        <v>8593</v>
      </c>
      <c r="N3419" s="12" t="s">
        <v>11</v>
      </c>
      <c r="O3419" s="12" t="s">
        <v>13</v>
      </c>
      <c r="P3419" s="12" t="s">
        <v>19</v>
      </c>
      <c r="Q3419" s="12" t="s">
        <v>386</v>
      </c>
      <c r="R3419" s="12" t="s">
        <v>14</v>
      </c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3">
        <f>ROUNDUP(SUM(VLOOKUP(F3419,'Pontuação 3.0'!A$2:B$11,2,FALSE),VLOOKUP(E3419,'Pontuação 3.0'!C$2:D$11,2,FALSE),VLOOKUP(H3419,'Pontuação 3.0'!I$2:J$11,2,FALSE),VLOOKUP(J3419,'Pontuação 3.0'!G$2:H$11,2,FALSE),VLOOKUP(G3419,'Pontuação 3.0'!E$2:F$11,2,FALSE),VLOOKUP(K3419,'Pontuação 3.0'!K$2:L$11,2,FALSE),VLOOKUP(L3419,'Pontuação 3.0'!M$2:N$13,2,FALSE)),0)</f>
        <v>2046</v>
      </c>
      <c r="AD3419" s="14">
        <f t="shared" si="1"/>
        <v>205</v>
      </c>
      <c r="AE3419" s="14" t="str">
        <f t="array" ref="AE3419">IFERROR(INDEX('Pontuação 3.0'!G$13:G$191, MATCH(AD3419, 'Pontuação 3.0'!F$13:F$191, 0)), "Faixa Indefinida")</f>
        <v>C</v>
      </c>
      <c r="AF3419" s="14">
        <f t="shared" si="2"/>
        <v>0</v>
      </c>
      <c r="AG3419" s="14">
        <f t="shared" si="3"/>
        <v>0</v>
      </c>
      <c r="AH3419" s="14">
        <f t="shared" si="4"/>
        <v>1</v>
      </c>
      <c r="AI3419" s="14">
        <f t="shared" si="5"/>
        <v>0</v>
      </c>
      <c r="AJ3419" s="10"/>
    </row>
    <row r="3420" ht="15.75" customHeight="1">
      <c r="A3420" s="9">
        <v>45698.0</v>
      </c>
      <c r="B3420" s="10" t="s">
        <v>7625</v>
      </c>
      <c r="C3420" s="10" t="s">
        <v>7626</v>
      </c>
      <c r="D3420" s="10" t="s">
        <v>7627</v>
      </c>
      <c r="E3420" s="10" t="s">
        <v>8586</v>
      </c>
      <c r="F3420" s="10" t="s">
        <v>8596</v>
      </c>
      <c r="G3420" s="10" t="s">
        <v>8620</v>
      </c>
      <c r="H3420" s="10" t="s">
        <v>8598</v>
      </c>
      <c r="I3420" s="10" t="s">
        <v>8590</v>
      </c>
      <c r="J3420" s="10" t="s">
        <v>8599</v>
      </c>
      <c r="K3420" s="10" t="s">
        <v>8590</v>
      </c>
      <c r="L3420" s="10" t="s">
        <v>8592</v>
      </c>
      <c r="M3420" s="10" t="s">
        <v>8593</v>
      </c>
      <c r="N3420" s="12" t="s">
        <v>11</v>
      </c>
      <c r="O3420" s="12" t="s">
        <v>13</v>
      </c>
      <c r="P3420" s="12" t="s">
        <v>48</v>
      </c>
      <c r="Q3420" s="12" t="s">
        <v>121</v>
      </c>
      <c r="R3420" s="12" t="s">
        <v>14</v>
      </c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3">
        <f>ROUNDUP(SUM(VLOOKUP(F3420,'Pontuação 3.0'!A$2:B$11,2,FALSE),VLOOKUP(E3420,'Pontuação 3.0'!C$2:D$11,2,FALSE),VLOOKUP(H3420,'Pontuação 3.0'!I$2:J$11,2,FALSE),VLOOKUP(J3420,'Pontuação 3.0'!G$2:H$11,2,FALSE),VLOOKUP(G3420,'Pontuação 3.0'!E$2:F$11,2,FALSE),VLOOKUP(K3420,'Pontuação 3.0'!K$2:L$11,2,FALSE),VLOOKUP(L3420,'Pontuação 3.0'!M$2:N$13,2,FALSE)),0)</f>
        <v>1849</v>
      </c>
      <c r="AD3420" s="14">
        <f t="shared" si="1"/>
        <v>185</v>
      </c>
      <c r="AE3420" s="14" t="str">
        <f t="array" ref="AE3420">IFERROR(INDEX('Pontuação 3.0'!G$13:G$191, MATCH(AD3420, 'Pontuação 3.0'!F$13:F$191, 0)), "Faixa Indefinida")</f>
        <v>D</v>
      </c>
      <c r="AF3420" s="14">
        <f t="shared" si="2"/>
        <v>0</v>
      </c>
      <c r="AG3420" s="14">
        <f t="shared" si="3"/>
        <v>0</v>
      </c>
      <c r="AH3420" s="14">
        <f t="shared" si="4"/>
        <v>0</v>
      </c>
      <c r="AI3420" s="14">
        <f t="shared" si="5"/>
        <v>1</v>
      </c>
      <c r="AJ3420" s="10"/>
    </row>
    <row r="3421" ht="15.75" customHeight="1">
      <c r="A3421" s="9">
        <v>45698.0</v>
      </c>
      <c r="B3421" s="10" t="s">
        <v>152</v>
      </c>
      <c r="C3421" s="10" t="s">
        <v>7743</v>
      </c>
      <c r="D3421" s="11">
        <v>1.1978046861E10</v>
      </c>
      <c r="E3421" s="10" t="s">
        <v>8586</v>
      </c>
      <c r="F3421" s="10" t="s">
        <v>8587</v>
      </c>
      <c r="G3421" s="10" t="s">
        <v>8588</v>
      </c>
      <c r="H3421" s="10" t="s">
        <v>8605</v>
      </c>
      <c r="I3421" s="10" t="s">
        <v>8614</v>
      </c>
      <c r="J3421" s="10" t="s">
        <v>8599</v>
      </c>
      <c r="K3421" s="10" t="s">
        <v>8590</v>
      </c>
      <c r="L3421" s="10" t="s">
        <v>8600</v>
      </c>
      <c r="M3421" s="10" t="s">
        <v>8625</v>
      </c>
      <c r="N3421" s="12" t="s">
        <v>11</v>
      </c>
      <c r="O3421" s="12" t="s">
        <v>13</v>
      </c>
      <c r="P3421" s="12" t="s">
        <v>114</v>
      </c>
      <c r="Q3421" s="12" t="s">
        <v>49</v>
      </c>
      <c r="R3421" s="12" t="s">
        <v>14</v>
      </c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3">
        <f>ROUNDUP(SUM(VLOOKUP(F3421,'Pontuação 3.0'!A$2:B$11,2,FALSE),VLOOKUP(E3421,'Pontuação 3.0'!C$2:D$11,2,FALSE),VLOOKUP(H3421,'Pontuação 3.0'!I$2:J$11,2,FALSE),VLOOKUP(J3421,'Pontuação 3.0'!G$2:H$11,2,FALSE),VLOOKUP(G3421,'Pontuação 3.0'!E$2:F$11,2,FALSE),VLOOKUP(K3421,'Pontuação 3.0'!K$2:L$11,2,FALSE),VLOOKUP(L3421,'Pontuação 3.0'!M$2:N$13,2,FALSE)),0)</f>
        <v>2252</v>
      </c>
      <c r="AD3421" s="14">
        <f t="shared" si="1"/>
        <v>225</v>
      </c>
      <c r="AE3421" s="14" t="str">
        <f t="array" ref="AE3421">IFERROR(INDEX('Pontuação 3.0'!G$13:G$191, MATCH(AD3421, 'Pontuação 3.0'!F$13:F$191, 0)), "Faixa Indefinida")</f>
        <v>B</v>
      </c>
      <c r="AF3421" s="14">
        <f t="shared" si="2"/>
        <v>0</v>
      </c>
      <c r="AG3421" s="14">
        <f t="shared" si="3"/>
        <v>1</v>
      </c>
      <c r="AH3421" s="14">
        <f t="shared" si="4"/>
        <v>0</v>
      </c>
      <c r="AI3421" s="14">
        <f t="shared" si="5"/>
        <v>0</v>
      </c>
      <c r="AJ3421" s="10"/>
    </row>
    <row r="3422" ht="15.75" customHeight="1">
      <c r="A3422" s="9">
        <v>45698.0</v>
      </c>
      <c r="B3422" s="10" t="s">
        <v>3252</v>
      </c>
      <c r="C3422" s="10" t="s">
        <v>7744</v>
      </c>
      <c r="D3422" s="11">
        <v>8.1984044387E10</v>
      </c>
      <c r="E3422" s="10" t="s">
        <v>8622</v>
      </c>
      <c r="F3422" s="10" t="s">
        <v>8587</v>
      </c>
      <c r="G3422" s="10" t="s">
        <v>8588</v>
      </c>
      <c r="H3422" s="10" t="s">
        <v>8589</v>
      </c>
      <c r="I3422" s="10" t="s">
        <v>8590</v>
      </c>
      <c r="J3422" s="10" t="s">
        <v>8591</v>
      </c>
      <c r="K3422" s="10" t="s">
        <v>8590</v>
      </c>
      <c r="L3422" s="10" t="s">
        <v>8592</v>
      </c>
      <c r="M3422" s="10" t="s">
        <v>8601</v>
      </c>
      <c r="N3422" s="12" t="s">
        <v>11</v>
      </c>
      <c r="O3422" s="12" t="s">
        <v>13</v>
      </c>
      <c r="P3422" s="12" t="s">
        <v>12</v>
      </c>
      <c r="Q3422" s="12" t="s">
        <v>15</v>
      </c>
      <c r="R3422" s="12" t="s">
        <v>14</v>
      </c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3">
        <f>ROUNDUP(SUM(VLOOKUP(F3422,'Pontuação 3.0'!A$2:B$11,2,FALSE),VLOOKUP(E3422,'Pontuação 3.0'!C$2:D$11,2,FALSE),VLOOKUP(H3422,'Pontuação 3.0'!I$2:J$11,2,FALSE),VLOOKUP(J3422,'Pontuação 3.0'!G$2:H$11,2,FALSE),VLOOKUP(G3422,'Pontuação 3.0'!E$2:F$11,2,FALSE),VLOOKUP(K3422,'Pontuação 3.0'!K$2:L$11,2,FALSE),VLOOKUP(L3422,'Pontuação 3.0'!M$2:N$13,2,FALSE)),0)</f>
        <v>2331</v>
      </c>
      <c r="AD3422" s="14">
        <f t="shared" si="1"/>
        <v>233</v>
      </c>
      <c r="AE3422" s="14" t="str">
        <f t="array" ref="AE3422">IFERROR(INDEX('Pontuação 3.0'!G$13:G$191, MATCH(AD3422, 'Pontuação 3.0'!F$13:F$191, 0)), "Faixa Indefinida")</f>
        <v>B</v>
      </c>
      <c r="AF3422" s="14">
        <f t="shared" si="2"/>
        <v>0</v>
      </c>
      <c r="AG3422" s="14">
        <f t="shared" si="3"/>
        <v>1</v>
      </c>
      <c r="AH3422" s="14">
        <f t="shared" si="4"/>
        <v>0</v>
      </c>
      <c r="AI3422" s="14">
        <f t="shared" si="5"/>
        <v>0</v>
      </c>
      <c r="AJ3422" s="10"/>
    </row>
    <row r="3423" ht="15.75" customHeight="1">
      <c r="A3423" s="9">
        <v>45698.0</v>
      </c>
      <c r="B3423" s="10" t="s">
        <v>7745</v>
      </c>
      <c r="C3423" s="10" t="s">
        <v>7746</v>
      </c>
      <c r="D3423" s="10" t="s">
        <v>7747</v>
      </c>
      <c r="E3423" s="10" t="s">
        <v>8586</v>
      </c>
      <c r="F3423" s="10" t="s">
        <v>8596</v>
      </c>
      <c r="G3423" s="10" t="s">
        <v>8620</v>
      </c>
      <c r="H3423" s="10" t="s">
        <v>8605</v>
      </c>
      <c r="I3423" s="10" t="s">
        <v>8590</v>
      </c>
      <c r="J3423" s="10" t="s">
        <v>8599</v>
      </c>
      <c r="K3423" s="10" t="s">
        <v>8590</v>
      </c>
      <c r="L3423" s="10" t="s">
        <v>8615</v>
      </c>
      <c r="M3423" s="10" t="s">
        <v>8601</v>
      </c>
      <c r="N3423" s="12" t="s">
        <v>11</v>
      </c>
      <c r="O3423" s="12" t="s">
        <v>13</v>
      </c>
      <c r="P3423" s="12" t="s">
        <v>68</v>
      </c>
      <c r="Q3423" s="12" t="s">
        <v>49</v>
      </c>
      <c r="R3423" s="12" t="s">
        <v>14</v>
      </c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3">
        <f>ROUNDUP(SUM(VLOOKUP(F3423,'Pontuação 3.0'!A$2:B$11,2,FALSE),VLOOKUP(E3423,'Pontuação 3.0'!C$2:D$11,2,FALSE),VLOOKUP(H3423,'Pontuação 3.0'!I$2:J$11,2,FALSE),VLOOKUP(J3423,'Pontuação 3.0'!G$2:H$11,2,FALSE),VLOOKUP(G3423,'Pontuação 3.0'!E$2:F$11,2,FALSE),VLOOKUP(K3423,'Pontuação 3.0'!K$2:L$11,2,FALSE),VLOOKUP(L3423,'Pontuação 3.0'!M$2:N$13,2,FALSE)),0)</f>
        <v>1871</v>
      </c>
      <c r="AD3423" s="14">
        <f t="shared" si="1"/>
        <v>187</v>
      </c>
      <c r="AE3423" s="14" t="str">
        <f t="array" ref="AE3423">IFERROR(INDEX('Pontuação 3.0'!G$13:G$191, MATCH(AD3423, 'Pontuação 3.0'!F$13:F$191, 0)), "Faixa Indefinida")</f>
        <v>D</v>
      </c>
      <c r="AF3423" s="14">
        <f t="shared" si="2"/>
        <v>0</v>
      </c>
      <c r="AG3423" s="14">
        <f t="shared" si="3"/>
        <v>0</v>
      </c>
      <c r="AH3423" s="14">
        <f t="shared" si="4"/>
        <v>0</v>
      </c>
      <c r="AI3423" s="14">
        <f t="shared" si="5"/>
        <v>1</v>
      </c>
      <c r="AJ3423" s="10"/>
    </row>
    <row r="3424" ht="15.75" customHeight="1">
      <c r="A3424" s="9">
        <v>45698.0</v>
      </c>
      <c r="B3424" s="10" t="s">
        <v>7748</v>
      </c>
      <c r="C3424" s="10" t="s">
        <v>7749</v>
      </c>
      <c r="D3424" s="10" t="s">
        <v>7750</v>
      </c>
      <c r="E3424" s="10" t="s">
        <v>8586</v>
      </c>
      <c r="F3424" s="10" t="s">
        <v>8596</v>
      </c>
      <c r="G3424" s="10" t="s">
        <v>8588</v>
      </c>
      <c r="H3424" s="10" t="s">
        <v>8632</v>
      </c>
      <c r="I3424" s="10" t="s">
        <v>8614</v>
      </c>
      <c r="J3424" s="10" t="s">
        <v>8617</v>
      </c>
      <c r="K3424" s="10" t="s">
        <v>8590</v>
      </c>
      <c r="L3424" s="10" t="s">
        <v>8600</v>
      </c>
      <c r="M3424" s="10" t="s">
        <v>8625</v>
      </c>
      <c r="N3424" s="12" t="s">
        <v>11</v>
      </c>
      <c r="O3424" s="12" t="s">
        <v>13</v>
      </c>
      <c r="P3424" s="12" t="s">
        <v>102</v>
      </c>
      <c r="Q3424" s="12" t="s">
        <v>1424</v>
      </c>
      <c r="R3424" s="12" t="s">
        <v>23</v>
      </c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3">
        <f>ROUNDUP(SUM(VLOOKUP(F3424,'Pontuação 3.0'!A$2:B$11,2,FALSE),VLOOKUP(E3424,'Pontuação 3.0'!C$2:D$11,2,FALSE),VLOOKUP(H3424,'Pontuação 3.0'!I$2:J$11,2,FALSE),VLOOKUP(J3424,'Pontuação 3.0'!G$2:H$11,2,FALSE),VLOOKUP(G3424,'Pontuação 3.0'!E$2:F$11,2,FALSE),VLOOKUP(K3424,'Pontuação 3.0'!K$2:L$11,2,FALSE),VLOOKUP(L3424,'Pontuação 3.0'!M$2:N$13,2,FALSE)),0)</f>
        <v>2350</v>
      </c>
      <c r="AD3424" s="14">
        <f t="shared" si="1"/>
        <v>235</v>
      </c>
      <c r="AE3424" s="14" t="str">
        <f t="array" ref="AE3424">IFERROR(INDEX('Pontuação 3.0'!G$13:G$191, MATCH(AD3424, 'Pontuação 3.0'!F$13:F$191, 0)), "Faixa Indefinida")</f>
        <v>B</v>
      </c>
      <c r="AF3424" s="14">
        <f t="shared" si="2"/>
        <v>0</v>
      </c>
      <c r="AG3424" s="14">
        <f t="shared" si="3"/>
        <v>1</v>
      </c>
      <c r="AH3424" s="14">
        <f t="shared" si="4"/>
        <v>0</v>
      </c>
      <c r="AI3424" s="14">
        <f t="shared" si="5"/>
        <v>0</v>
      </c>
      <c r="AJ3424" s="10"/>
    </row>
    <row r="3425" ht="15.75" customHeight="1">
      <c r="A3425" s="9">
        <v>45698.0</v>
      </c>
      <c r="B3425" s="10" t="s">
        <v>613</v>
      </c>
      <c r="C3425" s="10" t="s">
        <v>7753</v>
      </c>
      <c r="D3425" s="11">
        <v>1.1954966278E10</v>
      </c>
      <c r="E3425" s="10" t="s">
        <v>8586</v>
      </c>
      <c r="F3425" s="10" t="s">
        <v>8596</v>
      </c>
      <c r="G3425" s="10" t="s">
        <v>8620</v>
      </c>
      <c r="H3425" s="10" t="s">
        <v>8598</v>
      </c>
      <c r="I3425" s="10" t="s">
        <v>8590</v>
      </c>
      <c r="J3425" s="10" t="s">
        <v>8599</v>
      </c>
      <c r="K3425" s="10" t="s">
        <v>8590</v>
      </c>
      <c r="L3425" s="10" t="s">
        <v>8615</v>
      </c>
      <c r="M3425" s="10" t="s">
        <v>8593</v>
      </c>
      <c r="N3425" s="12" t="s">
        <v>11</v>
      </c>
      <c r="O3425" s="12" t="s">
        <v>13</v>
      </c>
      <c r="P3425" s="12" t="s">
        <v>80</v>
      </c>
      <c r="Q3425" s="12" t="s">
        <v>45</v>
      </c>
      <c r="R3425" s="12" t="s">
        <v>23</v>
      </c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3">
        <f>ROUNDUP(SUM(VLOOKUP(F3425,'Pontuação 3.0'!A$2:B$11,2,FALSE),VLOOKUP(E3425,'Pontuação 3.0'!C$2:D$11,2,FALSE),VLOOKUP(H3425,'Pontuação 3.0'!I$2:J$11,2,FALSE),VLOOKUP(J3425,'Pontuação 3.0'!G$2:H$11,2,FALSE),VLOOKUP(G3425,'Pontuação 3.0'!E$2:F$11,2,FALSE),VLOOKUP(K3425,'Pontuação 3.0'!K$2:L$11,2,FALSE),VLOOKUP(L3425,'Pontuação 3.0'!M$2:N$13,2,FALSE)),0)</f>
        <v>1935</v>
      </c>
      <c r="AD3425" s="14">
        <f t="shared" si="1"/>
        <v>194</v>
      </c>
      <c r="AE3425" s="14" t="str">
        <f t="array" ref="AE3425">IFERROR(INDEX('Pontuação 3.0'!G$13:G$191, MATCH(AD3425, 'Pontuação 3.0'!F$13:F$191, 0)), "Faixa Indefinida")</f>
        <v>C</v>
      </c>
      <c r="AF3425" s="14">
        <f t="shared" si="2"/>
        <v>0</v>
      </c>
      <c r="AG3425" s="14">
        <f t="shared" si="3"/>
        <v>0</v>
      </c>
      <c r="AH3425" s="14">
        <f t="shared" si="4"/>
        <v>1</v>
      </c>
      <c r="AI3425" s="14">
        <f t="shared" si="5"/>
        <v>0</v>
      </c>
      <c r="AJ3425" s="10"/>
    </row>
    <row r="3426" ht="15.75" customHeight="1">
      <c r="A3426" s="9">
        <v>45698.0</v>
      </c>
      <c r="B3426" s="10" t="s">
        <v>7751</v>
      </c>
      <c r="C3426" s="10" t="s">
        <v>7752</v>
      </c>
      <c r="D3426" s="11">
        <v>8.4994988315E10</v>
      </c>
      <c r="E3426" s="10" t="s">
        <v>8586</v>
      </c>
      <c r="F3426" s="10" t="s">
        <v>8587</v>
      </c>
      <c r="G3426" s="10" t="s">
        <v>8588</v>
      </c>
      <c r="H3426" s="10" t="s">
        <v>8598</v>
      </c>
      <c r="I3426" s="10" t="s">
        <v>8614</v>
      </c>
      <c r="J3426" s="10" t="s">
        <v>8591</v>
      </c>
      <c r="K3426" s="10" t="s">
        <v>8606</v>
      </c>
      <c r="L3426" s="10" t="s">
        <v>8615</v>
      </c>
      <c r="M3426" s="10" t="s">
        <v>8593</v>
      </c>
      <c r="N3426" s="12" t="s">
        <v>11</v>
      </c>
      <c r="O3426" s="12" t="s">
        <v>13</v>
      </c>
      <c r="P3426" s="12" t="s">
        <v>19</v>
      </c>
      <c r="Q3426" s="12" t="s">
        <v>49</v>
      </c>
      <c r="R3426" s="12" t="s">
        <v>14</v>
      </c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3">
        <f>ROUNDUP(SUM(VLOOKUP(F3426,'Pontuação 3.0'!A$2:B$11,2,FALSE),VLOOKUP(E3426,'Pontuação 3.0'!C$2:D$11,2,FALSE),VLOOKUP(H3426,'Pontuação 3.0'!I$2:J$11,2,FALSE),VLOOKUP(J3426,'Pontuação 3.0'!G$2:H$11,2,FALSE),VLOOKUP(G3426,'Pontuação 3.0'!E$2:F$11,2,FALSE),VLOOKUP(K3426,'Pontuação 3.0'!K$2:L$11,2,FALSE),VLOOKUP(L3426,'Pontuação 3.0'!M$2:N$13,2,FALSE)),0)</f>
        <v>2621</v>
      </c>
      <c r="AD3426" s="14">
        <f t="shared" si="1"/>
        <v>262</v>
      </c>
      <c r="AE3426" s="14" t="str">
        <f t="array" ref="AE3426">IFERROR(INDEX('Pontuação 3.0'!G$13:G$191, MATCH(AD3426, 'Pontuação 3.0'!F$13:F$191, 0)), "Faixa Indefinida")</f>
        <v>A</v>
      </c>
      <c r="AF3426" s="14">
        <f t="shared" si="2"/>
        <v>1</v>
      </c>
      <c r="AG3426" s="14">
        <f t="shared" si="3"/>
        <v>0</v>
      </c>
      <c r="AH3426" s="14">
        <f t="shared" si="4"/>
        <v>0</v>
      </c>
      <c r="AI3426" s="14">
        <f t="shared" si="5"/>
        <v>0</v>
      </c>
      <c r="AJ3426" s="10"/>
    </row>
    <row r="3427" ht="15.75" customHeight="1">
      <c r="A3427" s="9">
        <v>45698.0</v>
      </c>
      <c r="B3427" s="10" t="s">
        <v>7756</v>
      </c>
      <c r="C3427" s="10" t="s">
        <v>7757</v>
      </c>
      <c r="D3427" s="11">
        <v>2.7996077961E10</v>
      </c>
      <c r="E3427" s="10" t="s">
        <v>8586</v>
      </c>
      <c r="F3427" s="10" t="s">
        <v>8587</v>
      </c>
      <c r="G3427" s="10" t="s">
        <v>8628</v>
      </c>
      <c r="H3427" s="10" t="s">
        <v>8598</v>
      </c>
      <c r="I3427" s="10" t="s">
        <v>8590</v>
      </c>
      <c r="J3427" s="10" t="s">
        <v>8599</v>
      </c>
      <c r="K3427" s="10" t="s">
        <v>8606</v>
      </c>
      <c r="L3427" s="10" t="s">
        <v>8629</v>
      </c>
      <c r="M3427" s="10" t="s">
        <v>8625</v>
      </c>
      <c r="N3427" s="12" t="s">
        <v>11</v>
      </c>
      <c r="O3427" s="12" t="s">
        <v>13</v>
      </c>
      <c r="P3427" s="12" t="s">
        <v>19</v>
      </c>
      <c r="Q3427" s="12" t="s">
        <v>45</v>
      </c>
      <c r="R3427" s="12" t="s">
        <v>14</v>
      </c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3">
        <f>ROUNDUP(SUM(VLOOKUP(F3427,'Pontuação 3.0'!A$2:B$11,2,FALSE),VLOOKUP(E3427,'Pontuação 3.0'!C$2:D$11,2,FALSE),VLOOKUP(H3427,'Pontuação 3.0'!I$2:J$11,2,FALSE),VLOOKUP(J3427,'Pontuação 3.0'!G$2:H$11,2,FALSE),VLOOKUP(G3427,'Pontuação 3.0'!E$2:F$11,2,FALSE),VLOOKUP(K3427,'Pontuação 3.0'!K$2:L$11,2,FALSE),VLOOKUP(L3427,'Pontuação 3.0'!M$2:N$13,2,FALSE)),0)</f>
        <v>2211</v>
      </c>
      <c r="AD3427" s="14">
        <f t="shared" si="1"/>
        <v>221</v>
      </c>
      <c r="AE3427" s="14" t="str">
        <f t="array" ref="AE3427">IFERROR(INDEX('Pontuação 3.0'!G$13:G$191, MATCH(AD3427, 'Pontuação 3.0'!F$13:F$191, 0)), "Faixa Indefinida")</f>
        <v>B</v>
      </c>
      <c r="AF3427" s="14">
        <f t="shared" si="2"/>
        <v>0</v>
      </c>
      <c r="AG3427" s="14">
        <f t="shared" si="3"/>
        <v>1</v>
      </c>
      <c r="AH3427" s="14">
        <f t="shared" si="4"/>
        <v>0</v>
      </c>
      <c r="AI3427" s="14">
        <f t="shared" si="5"/>
        <v>0</v>
      </c>
      <c r="AJ3427" s="10"/>
    </row>
    <row r="3428" ht="15.75" customHeight="1">
      <c r="A3428" s="9">
        <v>45698.0</v>
      </c>
      <c r="B3428" s="10" t="s">
        <v>490</v>
      </c>
      <c r="C3428" s="10" t="s">
        <v>7760</v>
      </c>
      <c r="D3428" s="11">
        <v>8.2996547095E10</v>
      </c>
      <c r="E3428" s="10" t="s">
        <v>8586</v>
      </c>
      <c r="F3428" s="10" t="s">
        <v>8587</v>
      </c>
      <c r="G3428" s="10" t="s">
        <v>8588</v>
      </c>
      <c r="H3428" s="10" t="s">
        <v>8598</v>
      </c>
      <c r="I3428" s="10" t="s">
        <v>8590</v>
      </c>
      <c r="J3428" s="10" t="s">
        <v>8599</v>
      </c>
      <c r="K3428" s="10" t="s">
        <v>8606</v>
      </c>
      <c r="L3428" s="10" t="s">
        <v>8615</v>
      </c>
      <c r="M3428" s="10" t="s">
        <v>8601</v>
      </c>
      <c r="N3428" s="12" t="s">
        <v>11</v>
      </c>
      <c r="O3428" s="12" t="s">
        <v>13</v>
      </c>
      <c r="P3428" s="12" t="s">
        <v>19</v>
      </c>
      <c r="Q3428" s="12" t="s">
        <v>15</v>
      </c>
      <c r="R3428" s="12" t="s">
        <v>14</v>
      </c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3">
        <f>ROUNDUP(SUM(VLOOKUP(F3428,'Pontuação 3.0'!A$2:B$11,2,FALSE),VLOOKUP(E3428,'Pontuação 3.0'!C$2:D$11,2,FALSE),VLOOKUP(H3428,'Pontuação 3.0'!I$2:J$11,2,FALSE),VLOOKUP(J3428,'Pontuação 3.0'!G$2:H$11,2,FALSE),VLOOKUP(G3428,'Pontuação 3.0'!E$2:F$11,2,FALSE),VLOOKUP(K3428,'Pontuação 3.0'!K$2:L$11,2,FALSE),VLOOKUP(L3428,'Pontuação 3.0'!M$2:N$13,2,FALSE)),0)</f>
        <v>2469</v>
      </c>
      <c r="AD3428" s="14">
        <f t="shared" si="1"/>
        <v>247</v>
      </c>
      <c r="AE3428" s="14" t="str">
        <f t="array" ref="AE3428">IFERROR(INDEX('Pontuação 3.0'!G$13:G$191, MATCH(AD3428, 'Pontuação 3.0'!F$13:F$191, 0)), "Faixa Indefinida")</f>
        <v>A</v>
      </c>
      <c r="AF3428" s="14">
        <f t="shared" si="2"/>
        <v>1</v>
      </c>
      <c r="AG3428" s="14">
        <f t="shared" si="3"/>
        <v>0</v>
      </c>
      <c r="AH3428" s="14">
        <f t="shared" si="4"/>
        <v>0</v>
      </c>
      <c r="AI3428" s="14">
        <f t="shared" si="5"/>
        <v>0</v>
      </c>
      <c r="AJ3428" s="10"/>
    </row>
    <row r="3429" ht="15.75" customHeight="1">
      <c r="A3429" s="9">
        <v>45698.0</v>
      </c>
      <c r="B3429" s="10" t="s">
        <v>7762</v>
      </c>
      <c r="C3429" s="10" t="s">
        <v>7763</v>
      </c>
      <c r="D3429" s="15" t="s">
        <v>8847</v>
      </c>
      <c r="E3429" s="10" t="s">
        <v>8622</v>
      </c>
      <c r="F3429" s="10" t="s">
        <v>8587</v>
      </c>
      <c r="G3429" s="10" t="s">
        <v>8628</v>
      </c>
      <c r="H3429" s="10" t="s">
        <v>8626</v>
      </c>
      <c r="I3429" s="10" t="s">
        <v>8590</v>
      </c>
      <c r="J3429" s="10" t="s">
        <v>8599</v>
      </c>
      <c r="K3429" s="10" t="s">
        <v>8590</v>
      </c>
      <c r="L3429" s="10" t="s">
        <v>8615</v>
      </c>
      <c r="M3429" s="10" t="s">
        <v>8611</v>
      </c>
      <c r="N3429" s="12" t="s">
        <v>11</v>
      </c>
      <c r="O3429" s="12" t="s">
        <v>13</v>
      </c>
      <c r="P3429" s="12" t="s">
        <v>19</v>
      </c>
      <c r="Q3429" s="12" t="s">
        <v>15</v>
      </c>
      <c r="R3429" s="12" t="s">
        <v>14</v>
      </c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3">
        <f>ROUNDUP(SUM(VLOOKUP(F3429,'Pontuação 3.0'!A$2:B$11,2,FALSE),VLOOKUP(E3429,'Pontuação 3.0'!C$2:D$11,2,FALSE),VLOOKUP(H3429,'Pontuação 3.0'!I$2:J$11,2,FALSE),VLOOKUP(J3429,'Pontuação 3.0'!G$2:H$11,2,FALSE),VLOOKUP(G3429,'Pontuação 3.0'!E$2:F$11,2,FALSE),VLOOKUP(K3429,'Pontuação 3.0'!K$2:L$11,2,FALSE),VLOOKUP(L3429,'Pontuação 3.0'!M$2:N$13,2,FALSE)),0)</f>
        <v>1880</v>
      </c>
      <c r="AD3429" s="14">
        <f t="shared" si="1"/>
        <v>188</v>
      </c>
      <c r="AE3429" s="14" t="str">
        <f t="array" ref="AE3429">IFERROR(INDEX('Pontuação 3.0'!G$13:G$191, MATCH(AD3429, 'Pontuação 3.0'!F$13:F$191, 0)), "Faixa Indefinida")</f>
        <v>D</v>
      </c>
      <c r="AF3429" s="14">
        <f t="shared" si="2"/>
        <v>0</v>
      </c>
      <c r="AG3429" s="14">
        <f t="shared" si="3"/>
        <v>0</v>
      </c>
      <c r="AH3429" s="14">
        <f t="shared" si="4"/>
        <v>0</v>
      </c>
      <c r="AI3429" s="14">
        <f t="shared" si="5"/>
        <v>1</v>
      </c>
      <c r="AJ3429" s="10"/>
    </row>
    <row r="3430" ht="15.75" customHeight="1">
      <c r="A3430" s="9">
        <v>45698.0</v>
      </c>
      <c r="B3430" s="10" t="s">
        <v>7754</v>
      </c>
      <c r="C3430" s="10" t="s">
        <v>7755</v>
      </c>
      <c r="D3430" s="11">
        <v>2.7995060505E10</v>
      </c>
      <c r="E3430" s="10" t="s">
        <v>8586</v>
      </c>
      <c r="F3430" s="10" t="s">
        <v>8587</v>
      </c>
      <c r="G3430" s="10" t="s">
        <v>8588</v>
      </c>
      <c r="H3430" s="10" t="s">
        <v>8605</v>
      </c>
      <c r="I3430" s="10" t="s">
        <v>8614</v>
      </c>
      <c r="J3430" s="10" t="s">
        <v>8591</v>
      </c>
      <c r="K3430" s="10" t="s">
        <v>8590</v>
      </c>
      <c r="L3430" s="10" t="s">
        <v>8592</v>
      </c>
      <c r="M3430" s="10" t="s">
        <v>8611</v>
      </c>
      <c r="N3430" s="12" t="s">
        <v>11</v>
      </c>
      <c r="O3430" s="12" t="s">
        <v>13</v>
      </c>
      <c r="P3430" s="12" t="s">
        <v>89</v>
      </c>
      <c r="Q3430" s="12" t="s">
        <v>49</v>
      </c>
      <c r="R3430" s="12" t="s">
        <v>14</v>
      </c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3">
        <f>ROUNDUP(SUM(VLOOKUP(F3430,'Pontuação 3.0'!A$2:B$11,2,FALSE),VLOOKUP(E3430,'Pontuação 3.0'!C$2:D$11,2,FALSE),VLOOKUP(H3430,'Pontuação 3.0'!I$2:J$11,2,FALSE),VLOOKUP(J3430,'Pontuação 3.0'!G$2:H$11,2,FALSE),VLOOKUP(G3430,'Pontuação 3.0'!E$2:F$11,2,FALSE),VLOOKUP(K3430,'Pontuação 3.0'!K$2:L$11,2,FALSE),VLOOKUP(L3430,'Pontuação 3.0'!M$2:N$13,2,FALSE)),0)</f>
        <v>2210</v>
      </c>
      <c r="AD3430" s="14">
        <f t="shared" si="1"/>
        <v>221</v>
      </c>
      <c r="AE3430" s="14" t="str">
        <f t="array" ref="AE3430">IFERROR(INDEX('Pontuação 3.0'!G$13:G$191, MATCH(AD3430, 'Pontuação 3.0'!F$13:F$191, 0)), "Faixa Indefinida")</f>
        <v>B</v>
      </c>
      <c r="AF3430" s="14">
        <f t="shared" si="2"/>
        <v>0</v>
      </c>
      <c r="AG3430" s="14">
        <f t="shared" si="3"/>
        <v>1</v>
      </c>
      <c r="AH3430" s="14">
        <f t="shared" si="4"/>
        <v>0</v>
      </c>
      <c r="AI3430" s="14">
        <f t="shared" si="5"/>
        <v>0</v>
      </c>
      <c r="AJ3430" s="10"/>
    </row>
    <row r="3431" ht="15.75" customHeight="1">
      <c r="A3431" s="9">
        <v>45698.0</v>
      </c>
      <c r="B3431" s="10" t="s">
        <v>7770</v>
      </c>
      <c r="C3431" s="10" t="s">
        <v>7771</v>
      </c>
      <c r="D3431" s="11">
        <v>6.1991991953E10</v>
      </c>
      <c r="E3431" s="10" t="s">
        <v>8586</v>
      </c>
      <c r="F3431" s="10" t="s">
        <v>8596</v>
      </c>
      <c r="G3431" s="10" t="s">
        <v>8620</v>
      </c>
      <c r="H3431" s="10" t="s">
        <v>8626</v>
      </c>
      <c r="I3431" s="10" t="s">
        <v>8614</v>
      </c>
      <c r="J3431" s="10" t="s">
        <v>8591</v>
      </c>
      <c r="K3431" s="10" t="s">
        <v>8590</v>
      </c>
      <c r="L3431" s="10" t="s">
        <v>8615</v>
      </c>
      <c r="M3431" s="10" t="s">
        <v>8601</v>
      </c>
      <c r="N3431" s="12" t="s">
        <v>11</v>
      </c>
      <c r="O3431" s="12" t="s">
        <v>13</v>
      </c>
      <c r="P3431" s="12" t="s">
        <v>19</v>
      </c>
      <c r="Q3431" s="12" t="s">
        <v>49</v>
      </c>
      <c r="R3431" s="12" t="s">
        <v>14</v>
      </c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3">
        <f>ROUNDUP(SUM(VLOOKUP(F3431,'Pontuação 3.0'!A$2:B$11,2,FALSE),VLOOKUP(E3431,'Pontuação 3.0'!C$2:D$11,2,FALSE),VLOOKUP(H3431,'Pontuação 3.0'!I$2:J$11,2,FALSE),VLOOKUP(J3431,'Pontuação 3.0'!G$2:H$11,2,FALSE),VLOOKUP(G3431,'Pontuação 3.0'!E$2:F$11,2,FALSE),VLOOKUP(K3431,'Pontuação 3.0'!K$2:L$11,2,FALSE),VLOOKUP(L3431,'Pontuação 3.0'!M$2:N$13,2,FALSE)),0)</f>
        <v>1939</v>
      </c>
      <c r="AD3431" s="14">
        <f t="shared" si="1"/>
        <v>194</v>
      </c>
      <c r="AE3431" s="14" t="str">
        <f t="array" ref="AE3431">IFERROR(INDEX('Pontuação 3.0'!G$13:G$191, MATCH(AD3431, 'Pontuação 3.0'!F$13:F$191, 0)), "Faixa Indefinida")</f>
        <v>C</v>
      </c>
      <c r="AF3431" s="14">
        <f t="shared" si="2"/>
        <v>0</v>
      </c>
      <c r="AG3431" s="14">
        <f t="shared" si="3"/>
        <v>0</v>
      </c>
      <c r="AH3431" s="14">
        <f t="shared" si="4"/>
        <v>1</v>
      </c>
      <c r="AI3431" s="14">
        <f t="shared" si="5"/>
        <v>0</v>
      </c>
      <c r="AJ3431" s="10"/>
    </row>
    <row r="3432" ht="15.75" customHeight="1">
      <c r="A3432" s="9">
        <v>45698.0</v>
      </c>
      <c r="B3432" s="10" t="s">
        <v>7778</v>
      </c>
      <c r="C3432" s="10" t="s">
        <v>7779</v>
      </c>
      <c r="D3432" s="11">
        <v>1.1944869503E10</v>
      </c>
      <c r="E3432" s="10" t="s">
        <v>8586</v>
      </c>
      <c r="F3432" s="10" t="s">
        <v>8631</v>
      </c>
      <c r="G3432" s="10" t="s">
        <v>8616</v>
      </c>
      <c r="H3432" s="10" t="s">
        <v>8626</v>
      </c>
      <c r="I3432" s="10" t="s">
        <v>8590</v>
      </c>
      <c r="J3432" s="10" t="s">
        <v>8624</v>
      </c>
      <c r="K3432" s="10" t="s">
        <v>8606</v>
      </c>
      <c r="L3432" s="10" t="s">
        <v>8615</v>
      </c>
      <c r="M3432" s="10" t="s">
        <v>8601</v>
      </c>
      <c r="N3432" s="12" t="s">
        <v>11</v>
      </c>
      <c r="O3432" s="12" t="s">
        <v>13</v>
      </c>
      <c r="P3432" s="12" t="s">
        <v>19</v>
      </c>
      <c r="Q3432" s="12" t="s">
        <v>15</v>
      </c>
      <c r="R3432" s="12" t="s">
        <v>14</v>
      </c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3">
        <f>ROUNDUP(SUM(VLOOKUP(F3432,'Pontuação 3.0'!A$2:B$11,2,FALSE),VLOOKUP(E3432,'Pontuação 3.0'!C$2:D$11,2,FALSE),VLOOKUP(H3432,'Pontuação 3.0'!I$2:J$11,2,FALSE),VLOOKUP(J3432,'Pontuação 3.0'!G$2:H$11,2,FALSE),VLOOKUP(G3432,'Pontuação 3.0'!E$2:F$11,2,FALSE),VLOOKUP(K3432,'Pontuação 3.0'!K$2:L$11,2,FALSE),VLOOKUP(L3432,'Pontuação 3.0'!M$2:N$13,2,FALSE)),0)</f>
        <v>2423</v>
      </c>
      <c r="AD3432" s="14">
        <f t="shared" si="1"/>
        <v>242</v>
      </c>
      <c r="AE3432" s="14" t="str">
        <f t="array" ref="AE3432">IFERROR(INDEX('Pontuação 3.0'!G$13:G$191, MATCH(AD3432, 'Pontuação 3.0'!F$13:F$191, 0)), "Faixa Indefinida")</f>
        <v>A</v>
      </c>
      <c r="AF3432" s="14">
        <f t="shared" si="2"/>
        <v>1</v>
      </c>
      <c r="AG3432" s="14">
        <f t="shared" si="3"/>
        <v>0</v>
      </c>
      <c r="AH3432" s="14">
        <f t="shared" si="4"/>
        <v>0</v>
      </c>
      <c r="AI3432" s="14">
        <f t="shared" si="5"/>
        <v>0</v>
      </c>
      <c r="AJ3432" s="10"/>
    </row>
    <row r="3433" ht="15.75" customHeight="1">
      <c r="A3433" s="9">
        <v>45698.0</v>
      </c>
      <c r="B3433" s="10" t="s">
        <v>7774</v>
      </c>
      <c r="C3433" s="10" t="s">
        <v>7775</v>
      </c>
      <c r="D3433" s="11">
        <v>4.1996909309E10</v>
      </c>
      <c r="E3433" s="10" t="s">
        <v>8586</v>
      </c>
      <c r="F3433" s="10" t="s">
        <v>8596</v>
      </c>
      <c r="G3433" s="10" t="s">
        <v>8588</v>
      </c>
      <c r="H3433" s="10" t="s">
        <v>8626</v>
      </c>
      <c r="I3433" s="10" t="s">
        <v>8590</v>
      </c>
      <c r="J3433" s="10" t="s">
        <v>8599</v>
      </c>
      <c r="K3433" s="10" t="s">
        <v>8590</v>
      </c>
      <c r="L3433" s="10" t="s">
        <v>8592</v>
      </c>
      <c r="M3433" s="10" t="s">
        <v>8625</v>
      </c>
      <c r="N3433" s="12" t="s">
        <v>11</v>
      </c>
      <c r="O3433" s="12" t="s">
        <v>13</v>
      </c>
      <c r="P3433" s="12" t="s">
        <v>19</v>
      </c>
      <c r="Q3433" s="12" t="s">
        <v>49</v>
      </c>
      <c r="R3433" s="12" t="s">
        <v>14</v>
      </c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3">
        <f>ROUNDUP(SUM(VLOOKUP(F3433,'Pontuação 3.0'!A$2:B$11,2,FALSE),VLOOKUP(E3433,'Pontuação 3.0'!C$2:D$11,2,FALSE),VLOOKUP(H3433,'Pontuação 3.0'!I$2:J$11,2,FALSE),VLOOKUP(J3433,'Pontuação 3.0'!G$2:H$11,2,FALSE),VLOOKUP(G3433,'Pontuação 3.0'!E$2:F$11,2,FALSE),VLOOKUP(K3433,'Pontuação 3.0'!K$2:L$11,2,FALSE),VLOOKUP(L3433,'Pontuação 3.0'!M$2:N$13,2,FALSE)),0)</f>
        <v>1841</v>
      </c>
      <c r="AD3433" s="14">
        <f t="shared" si="1"/>
        <v>184</v>
      </c>
      <c r="AE3433" s="14" t="str">
        <f t="array" ref="AE3433">IFERROR(INDEX('Pontuação 3.0'!G$13:G$191, MATCH(AD3433, 'Pontuação 3.0'!F$13:F$191, 0)), "Faixa Indefinida")</f>
        <v>D</v>
      </c>
      <c r="AF3433" s="14">
        <f t="shared" si="2"/>
        <v>0</v>
      </c>
      <c r="AG3433" s="14">
        <f t="shared" si="3"/>
        <v>0</v>
      </c>
      <c r="AH3433" s="14">
        <f t="shared" si="4"/>
        <v>0</v>
      </c>
      <c r="AI3433" s="14">
        <f t="shared" si="5"/>
        <v>1</v>
      </c>
      <c r="AJ3433" s="10"/>
    </row>
    <row r="3434" ht="15.75" customHeight="1">
      <c r="A3434" s="9">
        <v>45698.0</v>
      </c>
      <c r="B3434" s="10" t="s">
        <v>7780</v>
      </c>
      <c r="C3434" s="10" t="s">
        <v>7781</v>
      </c>
      <c r="D3434" s="11">
        <v>8.1983048523E10</v>
      </c>
      <c r="E3434" s="10" t="s">
        <v>8586</v>
      </c>
      <c r="F3434" s="10" t="s">
        <v>8610</v>
      </c>
      <c r="G3434" s="10" t="s">
        <v>8620</v>
      </c>
      <c r="H3434" s="10" t="s">
        <v>8626</v>
      </c>
      <c r="I3434" s="10" t="s">
        <v>8590</v>
      </c>
      <c r="J3434" s="10" t="s">
        <v>8599</v>
      </c>
      <c r="K3434" s="10" t="s">
        <v>8590</v>
      </c>
      <c r="L3434" s="10" t="s">
        <v>8592</v>
      </c>
      <c r="M3434" s="10" t="s">
        <v>8601</v>
      </c>
      <c r="N3434" s="12" t="s">
        <v>11</v>
      </c>
      <c r="O3434" s="12" t="s">
        <v>13</v>
      </c>
      <c r="P3434" s="12" t="s">
        <v>22</v>
      </c>
      <c r="Q3434" s="12" t="s">
        <v>15</v>
      </c>
      <c r="R3434" s="12" t="s">
        <v>14</v>
      </c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3">
        <f>ROUNDUP(SUM(VLOOKUP(F3434,'Pontuação 3.0'!A$2:B$11,2,FALSE),VLOOKUP(E3434,'Pontuação 3.0'!C$2:D$11,2,FALSE),VLOOKUP(H3434,'Pontuação 3.0'!I$2:J$11,2,FALSE),VLOOKUP(J3434,'Pontuação 3.0'!G$2:H$11,2,FALSE),VLOOKUP(G3434,'Pontuação 3.0'!E$2:F$11,2,FALSE),VLOOKUP(K3434,'Pontuação 3.0'!K$2:L$11,2,FALSE),VLOOKUP(L3434,'Pontuação 3.0'!M$2:N$13,2,FALSE)),0)</f>
        <v>1612</v>
      </c>
      <c r="AD3434" s="14">
        <f t="shared" si="1"/>
        <v>161</v>
      </c>
      <c r="AE3434" s="14" t="str">
        <f t="array" ref="AE3434">IFERROR(INDEX('Pontuação 3.0'!G$13:G$191, MATCH(AD3434, 'Pontuação 3.0'!F$13:F$191, 0)), "Faixa Indefinida")</f>
        <v>D</v>
      </c>
      <c r="AF3434" s="14">
        <f t="shared" si="2"/>
        <v>0</v>
      </c>
      <c r="AG3434" s="14">
        <f t="shared" si="3"/>
        <v>0</v>
      </c>
      <c r="AH3434" s="14">
        <f t="shared" si="4"/>
        <v>0</v>
      </c>
      <c r="AI3434" s="14">
        <f t="shared" si="5"/>
        <v>1</v>
      </c>
      <c r="AJ3434" s="10"/>
    </row>
    <row r="3435" ht="15.75" customHeight="1">
      <c r="A3435" s="9">
        <v>45698.0</v>
      </c>
      <c r="B3435" s="10" t="s">
        <v>7776</v>
      </c>
      <c r="C3435" s="10" t="s">
        <v>7777</v>
      </c>
      <c r="D3435" s="11">
        <v>6.2994399104E10</v>
      </c>
      <c r="E3435" s="10" t="s">
        <v>8586</v>
      </c>
      <c r="F3435" s="10" t="s">
        <v>8587</v>
      </c>
      <c r="G3435" s="10" t="s">
        <v>8588</v>
      </c>
      <c r="H3435" s="10" t="s">
        <v>8598</v>
      </c>
      <c r="I3435" s="10" t="s">
        <v>8590</v>
      </c>
      <c r="J3435" s="10" t="s">
        <v>8599</v>
      </c>
      <c r="K3435" s="10" t="s">
        <v>8590</v>
      </c>
      <c r="L3435" s="10" t="s">
        <v>8615</v>
      </c>
      <c r="M3435" s="10" t="s">
        <v>8601</v>
      </c>
      <c r="N3435" s="12" t="s">
        <v>11</v>
      </c>
      <c r="O3435" s="12" t="s">
        <v>13</v>
      </c>
      <c r="P3435" s="12" t="s">
        <v>22</v>
      </c>
      <c r="Q3435" s="12" t="s">
        <v>49</v>
      </c>
      <c r="R3435" s="12" t="s">
        <v>14</v>
      </c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3">
        <f>ROUNDUP(SUM(VLOOKUP(F3435,'Pontuação 3.0'!A$2:B$11,2,FALSE),VLOOKUP(E3435,'Pontuação 3.0'!C$2:D$11,2,FALSE),VLOOKUP(H3435,'Pontuação 3.0'!I$2:J$11,2,FALSE),VLOOKUP(J3435,'Pontuação 3.0'!G$2:H$11,2,FALSE),VLOOKUP(G3435,'Pontuação 3.0'!E$2:F$11,2,FALSE),VLOOKUP(K3435,'Pontuação 3.0'!K$2:L$11,2,FALSE),VLOOKUP(L3435,'Pontuação 3.0'!M$2:N$13,2,FALSE)),0)</f>
        <v>2208</v>
      </c>
      <c r="AD3435" s="14">
        <f t="shared" si="1"/>
        <v>221</v>
      </c>
      <c r="AE3435" s="14" t="str">
        <f t="array" ref="AE3435">IFERROR(INDEX('Pontuação 3.0'!G$13:G$191, MATCH(AD3435, 'Pontuação 3.0'!F$13:F$191, 0)), "Faixa Indefinida")</f>
        <v>B</v>
      </c>
      <c r="AF3435" s="14">
        <f t="shared" si="2"/>
        <v>0</v>
      </c>
      <c r="AG3435" s="14">
        <f t="shared" si="3"/>
        <v>1</v>
      </c>
      <c r="AH3435" s="14">
        <f t="shared" si="4"/>
        <v>0</v>
      </c>
      <c r="AI3435" s="14">
        <f t="shared" si="5"/>
        <v>0</v>
      </c>
      <c r="AJ3435" s="10"/>
    </row>
    <row r="3436" ht="15.75" customHeight="1">
      <c r="A3436" s="9">
        <v>45698.0</v>
      </c>
      <c r="B3436" s="10" t="s">
        <v>7768</v>
      </c>
      <c r="C3436" s="10" t="s">
        <v>7769</v>
      </c>
      <c r="D3436" s="11">
        <v>4.7997707316E10</v>
      </c>
      <c r="E3436" s="10" t="s">
        <v>8586</v>
      </c>
      <c r="F3436" s="10" t="s">
        <v>8610</v>
      </c>
      <c r="G3436" s="10" t="s">
        <v>8620</v>
      </c>
      <c r="H3436" s="10" t="s">
        <v>8632</v>
      </c>
      <c r="I3436" s="10" t="s">
        <v>8614</v>
      </c>
      <c r="J3436" s="10" t="s">
        <v>8599</v>
      </c>
      <c r="K3436" s="10" t="s">
        <v>8606</v>
      </c>
      <c r="L3436" s="10" t="s">
        <v>8615</v>
      </c>
      <c r="M3436" s="10" t="s">
        <v>8601</v>
      </c>
      <c r="N3436" s="12" t="s">
        <v>11</v>
      </c>
      <c r="O3436" s="12" t="s">
        <v>13</v>
      </c>
      <c r="P3436" s="12" t="s">
        <v>22</v>
      </c>
      <c r="Q3436" s="12" t="s">
        <v>45</v>
      </c>
      <c r="R3436" s="12" t="s">
        <v>14</v>
      </c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3">
        <f>ROUNDUP(SUM(VLOOKUP(F3436,'Pontuação 3.0'!A$2:B$11,2,FALSE),VLOOKUP(E3436,'Pontuação 3.0'!C$2:D$11,2,FALSE),VLOOKUP(H3436,'Pontuação 3.0'!I$2:J$11,2,FALSE),VLOOKUP(J3436,'Pontuação 3.0'!G$2:H$11,2,FALSE),VLOOKUP(G3436,'Pontuação 3.0'!E$2:F$11,2,FALSE),VLOOKUP(K3436,'Pontuação 3.0'!K$2:L$11,2,FALSE),VLOOKUP(L3436,'Pontuação 3.0'!M$2:N$13,2,FALSE)),0)</f>
        <v>1999</v>
      </c>
      <c r="AD3436" s="14">
        <f t="shared" si="1"/>
        <v>200</v>
      </c>
      <c r="AE3436" s="14" t="str">
        <f t="array" ref="AE3436">IFERROR(INDEX('Pontuação 3.0'!G$13:G$191, MATCH(AD3436, 'Pontuação 3.0'!F$13:F$191, 0)), "Faixa Indefinida")</f>
        <v>C</v>
      </c>
      <c r="AF3436" s="14">
        <f t="shared" si="2"/>
        <v>0</v>
      </c>
      <c r="AG3436" s="14">
        <f t="shared" si="3"/>
        <v>0</v>
      </c>
      <c r="AH3436" s="14">
        <f t="shared" si="4"/>
        <v>1</v>
      </c>
      <c r="AI3436" s="14">
        <f t="shared" si="5"/>
        <v>0</v>
      </c>
      <c r="AJ3436" s="10"/>
    </row>
    <row r="3437" ht="15.75" customHeight="1">
      <c r="A3437" s="9">
        <v>45698.0</v>
      </c>
      <c r="B3437" s="10" t="s">
        <v>7786</v>
      </c>
      <c r="C3437" s="10" t="s">
        <v>7787</v>
      </c>
      <c r="D3437" s="11">
        <v>1.1916487058E10</v>
      </c>
      <c r="E3437" s="10" t="s">
        <v>8586</v>
      </c>
      <c r="F3437" s="10" t="s">
        <v>8587</v>
      </c>
      <c r="G3437" s="10" t="s">
        <v>8588</v>
      </c>
      <c r="H3437" s="10" t="s">
        <v>8598</v>
      </c>
      <c r="I3437" s="10" t="s">
        <v>8614</v>
      </c>
      <c r="J3437" s="10" t="s">
        <v>8599</v>
      </c>
      <c r="K3437" s="10" t="s">
        <v>8590</v>
      </c>
      <c r="L3437" s="10" t="s">
        <v>8592</v>
      </c>
      <c r="M3437" s="10" t="s">
        <v>8611</v>
      </c>
      <c r="N3437" s="12" t="s">
        <v>11</v>
      </c>
      <c r="O3437" s="12" t="s">
        <v>13</v>
      </c>
      <c r="P3437" s="12" t="s">
        <v>19</v>
      </c>
      <c r="Q3437" s="12" t="s">
        <v>1424</v>
      </c>
      <c r="R3437" s="12" t="s">
        <v>23</v>
      </c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3">
        <f>ROUNDUP(SUM(VLOOKUP(F3437,'Pontuação 3.0'!A$2:B$11,2,FALSE),VLOOKUP(E3437,'Pontuação 3.0'!C$2:D$11,2,FALSE),VLOOKUP(H3437,'Pontuação 3.0'!I$2:J$11,2,FALSE),VLOOKUP(J3437,'Pontuação 3.0'!G$2:H$11,2,FALSE),VLOOKUP(G3437,'Pontuação 3.0'!E$2:F$11,2,FALSE),VLOOKUP(K3437,'Pontuação 3.0'!K$2:L$11,2,FALSE),VLOOKUP(L3437,'Pontuação 3.0'!M$2:N$13,2,FALSE)),0)</f>
        <v>2122</v>
      </c>
      <c r="AD3437" s="14">
        <f t="shared" si="1"/>
        <v>212</v>
      </c>
      <c r="AE3437" s="14" t="str">
        <f t="array" ref="AE3437">IFERROR(INDEX('Pontuação 3.0'!G$13:G$191, MATCH(AD3437, 'Pontuação 3.0'!F$13:F$191, 0)), "Faixa Indefinida")</f>
        <v>C</v>
      </c>
      <c r="AF3437" s="14">
        <f t="shared" si="2"/>
        <v>0</v>
      </c>
      <c r="AG3437" s="14">
        <f t="shared" si="3"/>
        <v>0</v>
      </c>
      <c r="AH3437" s="14">
        <f t="shared" si="4"/>
        <v>1</v>
      </c>
      <c r="AI3437" s="14">
        <f t="shared" si="5"/>
        <v>0</v>
      </c>
      <c r="AJ3437" s="10"/>
    </row>
    <row r="3438" ht="15.75" customHeight="1">
      <c r="A3438" s="9">
        <v>45698.0</v>
      </c>
      <c r="B3438" s="10" t="s">
        <v>266</v>
      </c>
      <c r="C3438" s="10" t="s">
        <v>7788</v>
      </c>
      <c r="D3438" s="11">
        <v>1.899618837E10</v>
      </c>
      <c r="E3438" s="10" t="s">
        <v>8586</v>
      </c>
      <c r="F3438" s="10" t="s">
        <v>8587</v>
      </c>
      <c r="G3438" s="10" t="s">
        <v>8588</v>
      </c>
      <c r="H3438" s="10" t="s">
        <v>8598</v>
      </c>
      <c r="I3438" s="10" t="s">
        <v>8590</v>
      </c>
      <c r="J3438" s="10" t="s">
        <v>8599</v>
      </c>
      <c r="K3438" s="10" t="s">
        <v>8590</v>
      </c>
      <c r="L3438" s="10" t="s">
        <v>8607</v>
      </c>
      <c r="M3438" s="10" t="s">
        <v>8611</v>
      </c>
      <c r="N3438" s="12" t="s">
        <v>11</v>
      </c>
      <c r="O3438" s="12" t="s">
        <v>13</v>
      </c>
      <c r="P3438" s="12" t="s">
        <v>19</v>
      </c>
      <c r="Q3438" s="12" t="s">
        <v>49</v>
      </c>
      <c r="R3438" s="12" t="s">
        <v>14</v>
      </c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3">
        <f>ROUNDUP(SUM(VLOOKUP(F3438,'Pontuação 3.0'!A$2:B$11,2,FALSE),VLOOKUP(E3438,'Pontuação 3.0'!C$2:D$11,2,FALSE),VLOOKUP(H3438,'Pontuação 3.0'!I$2:J$11,2,FALSE),VLOOKUP(J3438,'Pontuação 3.0'!G$2:H$11,2,FALSE),VLOOKUP(G3438,'Pontuação 3.0'!E$2:F$11,2,FALSE),VLOOKUP(K3438,'Pontuação 3.0'!K$2:L$11,2,FALSE),VLOOKUP(L3438,'Pontuação 3.0'!M$2:N$13,2,FALSE)),0)</f>
        <v>2092</v>
      </c>
      <c r="AD3438" s="14">
        <f t="shared" si="1"/>
        <v>209</v>
      </c>
      <c r="AE3438" s="14" t="str">
        <f t="array" ref="AE3438">IFERROR(INDEX('Pontuação 3.0'!G$13:G$191, MATCH(AD3438, 'Pontuação 3.0'!F$13:F$191, 0)), "Faixa Indefinida")</f>
        <v>C</v>
      </c>
      <c r="AF3438" s="14">
        <f t="shared" si="2"/>
        <v>0</v>
      </c>
      <c r="AG3438" s="14">
        <f t="shared" si="3"/>
        <v>0</v>
      </c>
      <c r="AH3438" s="14">
        <f t="shared" si="4"/>
        <v>1</v>
      </c>
      <c r="AI3438" s="14">
        <f t="shared" si="5"/>
        <v>0</v>
      </c>
      <c r="AJ3438" s="10"/>
    </row>
    <row r="3439" ht="15.75" customHeight="1">
      <c r="A3439" s="9">
        <v>45698.0</v>
      </c>
      <c r="B3439" s="10" t="s">
        <v>7784</v>
      </c>
      <c r="C3439" s="10" t="s">
        <v>7785</v>
      </c>
      <c r="D3439" s="11">
        <v>8.599729159E10</v>
      </c>
      <c r="E3439" s="10" t="s">
        <v>8586</v>
      </c>
      <c r="F3439" s="10" t="s">
        <v>8596</v>
      </c>
      <c r="G3439" s="10" t="s">
        <v>8588</v>
      </c>
      <c r="H3439" s="10" t="s">
        <v>8598</v>
      </c>
      <c r="I3439" s="10" t="s">
        <v>8614</v>
      </c>
      <c r="J3439" s="10" t="s">
        <v>8624</v>
      </c>
      <c r="K3439" s="10" t="s">
        <v>8590</v>
      </c>
      <c r="L3439" s="10" t="s">
        <v>8592</v>
      </c>
      <c r="M3439" s="10" t="s">
        <v>8611</v>
      </c>
      <c r="N3439" s="12" t="s">
        <v>11</v>
      </c>
      <c r="O3439" s="12" t="s">
        <v>13</v>
      </c>
      <c r="P3439" s="12" t="s">
        <v>19</v>
      </c>
      <c r="Q3439" s="12" t="s">
        <v>15</v>
      </c>
      <c r="R3439" s="12" t="s">
        <v>14</v>
      </c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3">
        <f>ROUNDUP(SUM(VLOOKUP(F3439,'Pontuação 3.0'!A$2:B$11,2,FALSE),VLOOKUP(E3439,'Pontuação 3.0'!C$2:D$11,2,FALSE),VLOOKUP(H3439,'Pontuação 3.0'!I$2:J$11,2,FALSE),VLOOKUP(J3439,'Pontuação 3.0'!G$2:H$11,2,FALSE),VLOOKUP(G3439,'Pontuação 3.0'!E$2:F$11,2,FALSE),VLOOKUP(K3439,'Pontuação 3.0'!K$2:L$11,2,FALSE),VLOOKUP(L3439,'Pontuação 3.0'!M$2:N$13,2,FALSE)),0)</f>
        <v>2012</v>
      </c>
      <c r="AD3439" s="14">
        <f t="shared" si="1"/>
        <v>201</v>
      </c>
      <c r="AE3439" s="14" t="str">
        <f t="array" ref="AE3439">IFERROR(INDEX('Pontuação 3.0'!G$13:G$191, MATCH(AD3439, 'Pontuação 3.0'!F$13:F$191, 0)), "Faixa Indefinida")</f>
        <v>C</v>
      </c>
      <c r="AF3439" s="14">
        <f t="shared" si="2"/>
        <v>0</v>
      </c>
      <c r="AG3439" s="14">
        <f t="shared" si="3"/>
        <v>0</v>
      </c>
      <c r="AH3439" s="14">
        <f t="shared" si="4"/>
        <v>1</v>
      </c>
      <c r="AI3439" s="14">
        <f t="shared" si="5"/>
        <v>0</v>
      </c>
      <c r="AJ3439" s="10"/>
    </row>
    <row r="3440" ht="15.75" customHeight="1">
      <c r="A3440" s="9">
        <v>45698.0</v>
      </c>
      <c r="B3440" s="10" t="s">
        <v>1842</v>
      </c>
      <c r="C3440" s="10" t="s">
        <v>1843</v>
      </c>
      <c r="D3440" s="11">
        <v>9.3984196072E10</v>
      </c>
      <c r="E3440" s="10" t="s">
        <v>8586</v>
      </c>
      <c r="F3440" s="10" t="s">
        <v>8587</v>
      </c>
      <c r="G3440" s="10" t="s">
        <v>8628</v>
      </c>
      <c r="H3440" s="10" t="s">
        <v>8626</v>
      </c>
      <c r="I3440" s="10" t="s">
        <v>8614</v>
      </c>
      <c r="J3440" s="10" t="s">
        <v>8599</v>
      </c>
      <c r="K3440" s="10" t="s">
        <v>8590</v>
      </c>
      <c r="L3440" s="10" t="s">
        <v>8615</v>
      </c>
      <c r="M3440" s="10" t="s">
        <v>8593</v>
      </c>
      <c r="N3440" s="12" t="s">
        <v>11</v>
      </c>
      <c r="O3440" s="12" t="s">
        <v>13</v>
      </c>
      <c r="P3440" s="12" t="s">
        <v>19</v>
      </c>
      <c r="Q3440" s="12" t="s">
        <v>15</v>
      </c>
      <c r="R3440" s="12" t="s">
        <v>14</v>
      </c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</row>
    <row r="3441" ht="15.75" customHeight="1">
      <c r="A3441" s="9">
        <v>45698.0</v>
      </c>
      <c r="B3441" s="10" t="s">
        <v>873</v>
      </c>
      <c r="C3441" s="10" t="s">
        <v>7789</v>
      </c>
      <c r="D3441" s="11">
        <v>8.2998447386E10</v>
      </c>
      <c r="E3441" s="10" t="s">
        <v>8586</v>
      </c>
      <c r="F3441" s="10" t="s">
        <v>8587</v>
      </c>
      <c r="G3441" s="10" t="s">
        <v>8620</v>
      </c>
      <c r="H3441" s="10" t="s">
        <v>8598</v>
      </c>
      <c r="I3441" s="10" t="s">
        <v>8590</v>
      </c>
      <c r="J3441" s="10" t="s">
        <v>8599</v>
      </c>
      <c r="K3441" s="10" t="s">
        <v>8590</v>
      </c>
      <c r="L3441" s="10" t="s">
        <v>8592</v>
      </c>
      <c r="M3441" s="10" t="s">
        <v>8593</v>
      </c>
      <c r="N3441" s="12" t="s">
        <v>11</v>
      </c>
      <c r="O3441" s="12" t="s">
        <v>13</v>
      </c>
      <c r="P3441" s="12" t="s">
        <v>19</v>
      </c>
      <c r="Q3441" s="12" t="s">
        <v>49</v>
      </c>
      <c r="R3441" s="12" t="s">
        <v>14</v>
      </c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</row>
    <row r="3442" ht="15.75" customHeight="1">
      <c r="A3442" s="9">
        <v>45698.0</v>
      </c>
      <c r="B3442" s="10" t="s">
        <v>7790</v>
      </c>
      <c r="C3442" s="10" t="s">
        <v>7791</v>
      </c>
      <c r="D3442" s="11">
        <v>2.2998966323E10</v>
      </c>
      <c r="E3442" s="10" t="s">
        <v>8586</v>
      </c>
      <c r="F3442" s="10" t="s">
        <v>8587</v>
      </c>
      <c r="G3442" s="10" t="s">
        <v>8588</v>
      </c>
      <c r="H3442" s="10" t="s">
        <v>8589</v>
      </c>
      <c r="I3442" s="10" t="s">
        <v>8590</v>
      </c>
      <c r="J3442" s="10" t="s">
        <v>8599</v>
      </c>
      <c r="K3442" s="10" t="s">
        <v>8590</v>
      </c>
      <c r="L3442" s="10" t="s">
        <v>8615</v>
      </c>
      <c r="M3442" s="10" t="s">
        <v>8601</v>
      </c>
      <c r="N3442" s="12" t="s">
        <v>11</v>
      </c>
      <c r="O3442" s="12" t="s">
        <v>13</v>
      </c>
      <c r="P3442" s="12" t="s">
        <v>19</v>
      </c>
      <c r="Q3442" s="12" t="s">
        <v>15</v>
      </c>
      <c r="R3442" s="12" t="s">
        <v>14</v>
      </c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</row>
    <row r="3443" ht="15.75" customHeight="1">
      <c r="A3443" s="9">
        <v>45698.0</v>
      </c>
      <c r="B3443" s="10" t="s">
        <v>1417</v>
      </c>
      <c r="C3443" s="10" t="s">
        <v>7796</v>
      </c>
      <c r="D3443" s="11">
        <v>7.1993575564E10</v>
      </c>
      <c r="E3443" s="10" t="s">
        <v>8586</v>
      </c>
      <c r="F3443" s="10" t="s">
        <v>8596</v>
      </c>
      <c r="G3443" s="10" t="s">
        <v>8620</v>
      </c>
      <c r="H3443" s="10" t="s">
        <v>8598</v>
      </c>
      <c r="I3443" s="10" t="s">
        <v>8614</v>
      </c>
      <c r="J3443" s="10" t="s">
        <v>8599</v>
      </c>
      <c r="K3443" s="10" t="s">
        <v>8590</v>
      </c>
      <c r="L3443" s="10" t="s">
        <v>8629</v>
      </c>
      <c r="M3443" s="10" t="s">
        <v>8611</v>
      </c>
      <c r="N3443" s="12" t="s">
        <v>11</v>
      </c>
      <c r="O3443" s="12" t="s">
        <v>13</v>
      </c>
      <c r="P3443" s="12" t="s">
        <v>19</v>
      </c>
      <c r="Q3443" s="12" t="s">
        <v>15</v>
      </c>
      <c r="R3443" s="12" t="s">
        <v>14</v>
      </c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</row>
    <row r="3444" ht="15.75" customHeight="1">
      <c r="A3444" s="9">
        <v>45698.0</v>
      </c>
      <c r="B3444" s="10" t="s">
        <v>7792</v>
      </c>
      <c r="C3444" s="10" t="s">
        <v>7793</v>
      </c>
      <c r="D3444" s="11">
        <v>1.1918457084E10</v>
      </c>
      <c r="E3444" s="10" t="s">
        <v>8586</v>
      </c>
      <c r="F3444" s="10" t="s">
        <v>8596</v>
      </c>
      <c r="G3444" s="10" t="s">
        <v>8620</v>
      </c>
      <c r="H3444" s="10" t="s">
        <v>8589</v>
      </c>
      <c r="I3444" s="10" t="s">
        <v>8590</v>
      </c>
      <c r="J3444" s="10" t="s">
        <v>8599</v>
      </c>
      <c r="K3444" s="10" t="s">
        <v>8590</v>
      </c>
      <c r="L3444" s="10" t="s">
        <v>8607</v>
      </c>
      <c r="M3444" s="10" t="s">
        <v>8625</v>
      </c>
      <c r="N3444" s="12" t="s">
        <v>11</v>
      </c>
      <c r="O3444" s="12" t="s">
        <v>13</v>
      </c>
      <c r="P3444" s="12" t="s">
        <v>19</v>
      </c>
      <c r="Q3444" s="12" t="s">
        <v>49</v>
      </c>
      <c r="R3444" s="12" t="s">
        <v>14</v>
      </c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</row>
    <row r="3445" ht="15.75" customHeight="1">
      <c r="A3445" s="9">
        <v>45698.0</v>
      </c>
      <c r="B3445" s="10" t="s">
        <v>7794</v>
      </c>
      <c r="C3445" s="10" t="s">
        <v>7795</v>
      </c>
      <c r="D3445" s="11">
        <v>4.4991374244E10</v>
      </c>
      <c r="E3445" s="10" t="s">
        <v>8586</v>
      </c>
      <c r="F3445" s="10" t="s">
        <v>8596</v>
      </c>
      <c r="G3445" s="10" t="s">
        <v>8620</v>
      </c>
      <c r="H3445" s="10" t="s">
        <v>8589</v>
      </c>
      <c r="I3445" s="10" t="s">
        <v>8590</v>
      </c>
      <c r="J3445" s="10" t="s">
        <v>8591</v>
      </c>
      <c r="K3445" s="10" t="s">
        <v>8590</v>
      </c>
      <c r="L3445" s="10" t="s">
        <v>8615</v>
      </c>
      <c r="M3445" s="10" t="s">
        <v>8625</v>
      </c>
      <c r="N3445" s="12" t="s">
        <v>11</v>
      </c>
      <c r="O3445" s="12" t="s">
        <v>13</v>
      </c>
      <c r="P3445" s="12" t="s">
        <v>77</v>
      </c>
      <c r="Q3445" s="12" t="s">
        <v>45</v>
      </c>
      <c r="R3445" s="12" t="s">
        <v>23</v>
      </c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</row>
    <row r="3446" ht="15.75" customHeight="1">
      <c r="A3446" s="9">
        <v>45698.0</v>
      </c>
      <c r="B3446" s="10" t="s">
        <v>7797</v>
      </c>
      <c r="C3446" s="10" t="s">
        <v>7798</v>
      </c>
      <c r="D3446" s="11">
        <v>1.4998378399E10</v>
      </c>
      <c r="E3446" s="10" t="s">
        <v>8586</v>
      </c>
      <c r="F3446" s="10" t="s">
        <v>8587</v>
      </c>
      <c r="G3446" s="10" t="s">
        <v>8588</v>
      </c>
      <c r="H3446" s="10" t="s">
        <v>8598</v>
      </c>
      <c r="I3446" s="10" t="s">
        <v>8590</v>
      </c>
      <c r="J3446" s="10" t="s">
        <v>8591</v>
      </c>
      <c r="K3446" s="10" t="s">
        <v>8590</v>
      </c>
      <c r="L3446" s="10" t="s">
        <v>8615</v>
      </c>
      <c r="M3446" s="10" t="s">
        <v>8601</v>
      </c>
      <c r="N3446" s="12" t="s">
        <v>11</v>
      </c>
      <c r="O3446" s="12" t="s">
        <v>13</v>
      </c>
      <c r="P3446" s="12" t="s">
        <v>19</v>
      </c>
      <c r="Q3446" s="12" t="s">
        <v>15</v>
      </c>
      <c r="R3446" s="12" t="s">
        <v>14</v>
      </c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</row>
    <row r="3447" ht="15.75" customHeight="1">
      <c r="A3447" s="9">
        <v>45698.0</v>
      </c>
      <c r="B3447" s="10" t="s">
        <v>7799</v>
      </c>
      <c r="C3447" s="10" t="s">
        <v>7800</v>
      </c>
      <c r="D3447" s="11">
        <v>9.8984817664E10</v>
      </c>
      <c r="E3447" s="10" t="s">
        <v>8586</v>
      </c>
      <c r="F3447" s="10" t="s">
        <v>8587</v>
      </c>
      <c r="G3447" s="10" t="s">
        <v>8628</v>
      </c>
      <c r="H3447" s="10" t="s">
        <v>8626</v>
      </c>
      <c r="I3447" s="10" t="s">
        <v>8590</v>
      </c>
      <c r="J3447" s="10" t="s">
        <v>8591</v>
      </c>
      <c r="K3447" s="10" t="s">
        <v>8590</v>
      </c>
      <c r="L3447" s="10" t="s">
        <v>8607</v>
      </c>
      <c r="M3447" s="10" t="s">
        <v>8611</v>
      </c>
      <c r="N3447" s="12" t="s">
        <v>11</v>
      </c>
      <c r="O3447" s="12" t="s">
        <v>13</v>
      </c>
      <c r="P3447" s="12" t="s">
        <v>19</v>
      </c>
      <c r="Q3447" s="12" t="s">
        <v>15</v>
      </c>
      <c r="R3447" s="12" t="s">
        <v>14</v>
      </c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</row>
    <row r="3448" ht="15.75" customHeight="1">
      <c r="A3448" s="9">
        <v>45698.0</v>
      </c>
      <c r="B3448" s="10" t="s">
        <v>7801</v>
      </c>
      <c r="C3448" s="10" t="s">
        <v>7802</v>
      </c>
      <c r="D3448" s="11">
        <v>1.9993071611E10</v>
      </c>
      <c r="E3448" s="10" t="s">
        <v>8622</v>
      </c>
      <c r="F3448" s="10" t="s">
        <v>8596</v>
      </c>
      <c r="G3448" s="10" t="s">
        <v>8628</v>
      </c>
      <c r="H3448" s="10" t="s">
        <v>8626</v>
      </c>
      <c r="I3448" s="10" t="s">
        <v>8614</v>
      </c>
      <c r="J3448" s="10" t="s">
        <v>8599</v>
      </c>
      <c r="K3448" s="10" t="s">
        <v>8590</v>
      </c>
      <c r="L3448" s="10" t="s">
        <v>8592</v>
      </c>
      <c r="M3448" s="10" t="s">
        <v>8593</v>
      </c>
      <c r="N3448" s="12" t="s">
        <v>11</v>
      </c>
      <c r="O3448" s="12" t="s">
        <v>13</v>
      </c>
      <c r="P3448" s="12" t="s">
        <v>12</v>
      </c>
      <c r="Q3448" s="12" t="s">
        <v>49</v>
      </c>
      <c r="R3448" s="12" t="s">
        <v>14</v>
      </c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</row>
    <row r="3449" ht="15.75" customHeight="1">
      <c r="A3449" s="9">
        <v>45698.0</v>
      </c>
      <c r="B3449" s="10" t="s">
        <v>7803</v>
      </c>
      <c r="C3449" s="10" t="s">
        <v>7804</v>
      </c>
      <c r="D3449" s="11">
        <v>8.4994952501E10</v>
      </c>
      <c r="E3449" s="10" t="s">
        <v>8586</v>
      </c>
      <c r="F3449" s="10" t="s">
        <v>8587</v>
      </c>
      <c r="G3449" s="10" t="s">
        <v>8588</v>
      </c>
      <c r="H3449" s="10" t="s">
        <v>8598</v>
      </c>
      <c r="I3449" s="10" t="s">
        <v>8590</v>
      </c>
      <c r="J3449" s="10" t="s">
        <v>8624</v>
      </c>
      <c r="K3449" s="10" t="s">
        <v>8590</v>
      </c>
      <c r="L3449" s="10" t="s">
        <v>8607</v>
      </c>
      <c r="M3449" s="10" t="s">
        <v>8593</v>
      </c>
      <c r="N3449" s="12" t="s">
        <v>11</v>
      </c>
      <c r="O3449" s="12" t="s">
        <v>13</v>
      </c>
      <c r="P3449" s="12" t="s">
        <v>80</v>
      </c>
      <c r="Q3449" s="12" t="s">
        <v>45</v>
      </c>
      <c r="R3449" s="12" t="s">
        <v>23</v>
      </c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</row>
    <row r="3450" ht="15.75" customHeight="1">
      <c r="A3450" s="9">
        <v>45698.0</v>
      </c>
      <c r="B3450" s="10" t="s">
        <v>7805</v>
      </c>
      <c r="C3450" s="10" t="s">
        <v>7806</v>
      </c>
      <c r="D3450" s="11">
        <v>9.8987386831E10</v>
      </c>
      <c r="E3450" s="10" t="s">
        <v>8586</v>
      </c>
      <c r="F3450" s="10" t="s">
        <v>8587</v>
      </c>
      <c r="G3450" s="10" t="s">
        <v>8588</v>
      </c>
      <c r="H3450" s="10" t="s">
        <v>8598</v>
      </c>
      <c r="I3450" s="10" t="s">
        <v>8590</v>
      </c>
      <c r="J3450" s="10" t="s">
        <v>8617</v>
      </c>
      <c r="K3450" s="10" t="s">
        <v>8606</v>
      </c>
      <c r="L3450" s="10" t="s">
        <v>8592</v>
      </c>
      <c r="M3450" s="10" t="s">
        <v>8621</v>
      </c>
      <c r="N3450" s="12" t="s">
        <v>11</v>
      </c>
      <c r="O3450" s="12" t="s">
        <v>13</v>
      </c>
      <c r="P3450" s="12" t="s">
        <v>68</v>
      </c>
      <c r="Q3450" s="12" t="s">
        <v>49</v>
      </c>
      <c r="R3450" s="12" t="s">
        <v>23</v>
      </c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</row>
    <row r="3451" ht="15.75" customHeight="1">
      <c r="A3451" s="9">
        <v>45698.0</v>
      </c>
      <c r="B3451" s="10" t="s">
        <v>4429</v>
      </c>
      <c r="C3451" s="10" t="s">
        <v>4430</v>
      </c>
      <c r="D3451" s="11">
        <v>2.1971065294E10</v>
      </c>
      <c r="E3451" s="10" t="s">
        <v>8586</v>
      </c>
      <c r="F3451" s="10" t="s">
        <v>8596</v>
      </c>
      <c r="G3451" s="10" t="s">
        <v>8588</v>
      </c>
      <c r="H3451" s="10" t="s">
        <v>8605</v>
      </c>
      <c r="I3451" s="10" t="s">
        <v>8590</v>
      </c>
      <c r="J3451" s="10" t="s">
        <v>8591</v>
      </c>
      <c r="K3451" s="10" t="s">
        <v>8590</v>
      </c>
      <c r="L3451" s="10" t="s">
        <v>8615</v>
      </c>
      <c r="M3451" s="10" t="s">
        <v>8601</v>
      </c>
      <c r="N3451" s="12" t="s">
        <v>11</v>
      </c>
      <c r="O3451" s="12" t="s">
        <v>13</v>
      </c>
      <c r="P3451" s="12" t="s">
        <v>19</v>
      </c>
      <c r="Q3451" s="12" t="s">
        <v>15</v>
      </c>
      <c r="R3451" s="12" t="s">
        <v>14</v>
      </c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</row>
    <row r="3452" ht="15.75" customHeight="1">
      <c r="A3452" s="9">
        <v>45698.0</v>
      </c>
      <c r="B3452" s="10" t="s">
        <v>7807</v>
      </c>
      <c r="C3452" s="10" t="s">
        <v>7808</v>
      </c>
      <c r="D3452" s="11">
        <v>6.7996782383E10</v>
      </c>
      <c r="E3452" s="10" t="s">
        <v>8586</v>
      </c>
      <c r="F3452" s="10" t="s">
        <v>8587</v>
      </c>
      <c r="G3452" s="10" t="s">
        <v>8597</v>
      </c>
      <c r="H3452" s="10" t="s">
        <v>8605</v>
      </c>
      <c r="I3452" s="10" t="s">
        <v>8590</v>
      </c>
      <c r="J3452" s="10" t="s">
        <v>8599</v>
      </c>
      <c r="K3452" s="10" t="s">
        <v>8590</v>
      </c>
      <c r="L3452" s="10" t="s">
        <v>8615</v>
      </c>
      <c r="M3452" s="10" t="s">
        <v>8601</v>
      </c>
      <c r="N3452" s="12" t="s">
        <v>11</v>
      </c>
      <c r="O3452" s="12" t="s">
        <v>13</v>
      </c>
      <c r="P3452" s="12" t="s">
        <v>19</v>
      </c>
      <c r="Q3452" s="12" t="s">
        <v>49</v>
      </c>
      <c r="R3452" s="12" t="s">
        <v>23</v>
      </c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</row>
    <row r="3453" ht="15.75" customHeight="1">
      <c r="A3453" s="9">
        <v>45698.0</v>
      </c>
      <c r="B3453" s="10" t="s">
        <v>7809</v>
      </c>
      <c r="C3453" s="10" t="s">
        <v>7810</v>
      </c>
      <c r="D3453" s="15" t="s">
        <v>8848</v>
      </c>
      <c r="E3453" s="10" t="s">
        <v>8586</v>
      </c>
      <c r="F3453" s="10" t="s">
        <v>8610</v>
      </c>
      <c r="G3453" s="10" t="s">
        <v>8588</v>
      </c>
      <c r="H3453" s="10" t="s">
        <v>8605</v>
      </c>
      <c r="I3453" s="10" t="s">
        <v>8614</v>
      </c>
      <c r="J3453" s="10" t="s">
        <v>8591</v>
      </c>
      <c r="K3453" s="10" t="s">
        <v>8590</v>
      </c>
      <c r="L3453" s="10" t="s">
        <v>8607</v>
      </c>
      <c r="M3453" s="10" t="s">
        <v>8593</v>
      </c>
      <c r="N3453" s="12" t="s">
        <v>11</v>
      </c>
      <c r="O3453" s="12" t="s">
        <v>13</v>
      </c>
      <c r="P3453" s="12" t="s">
        <v>19</v>
      </c>
      <c r="Q3453" s="12" t="s">
        <v>45</v>
      </c>
      <c r="R3453" s="12" t="s">
        <v>23</v>
      </c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</row>
    <row r="3454" ht="15.75" customHeight="1">
      <c r="A3454" s="9">
        <v>45698.0</v>
      </c>
      <c r="B3454" s="10" t="s">
        <v>7811</v>
      </c>
      <c r="C3454" s="10" t="s">
        <v>7812</v>
      </c>
      <c r="D3454" s="10" t="s">
        <v>7813</v>
      </c>
      <c r="E3454" s="10" t="s">
        <v>8586</v>
      </c>
      <c r="F3454" s="10" t="s">
        <v>8596</v>
      </c>
      <c r="G3454" s="10" t="s">
        <v>8588</v>
      </c>
      <c r="H3454" s="10" t="s">
        <v>8589</v>
      </c>
      <c r="I3454" s="10" t="s">
        <v>8590</v>
      </c>
      <c r="J3454" s="10" t="s">
        <v>8599</v>
      </c>
      <c r="K3454" s="10" t="s">
        <v>8606</v>
      </c>
      <c r="L3454" s="10" t="s">
        <v>8615</v>
      </c>
      <c r="M3454" s="10" t="s">
        <v>8621</v>
      </c>
      <c r="N3454" s="12" t="s">
        <v>11</v>
      </c>
      <c r="O3454" s="12" t="s">
        <v>13</v>
      </c>
      <c r="P3454" s="12" t="s">
        <v>758</v>
      </c>
      <c r="Q3454" s="12" t="s">
        <v>759</v>
      </c>
      <c r="R3454" s="12" t="s">
        <v>14</v>
      </c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</row>
    <row r="3455" ht="15.75" customHeight="1">
      <c r="A3455" s="9">
        <v>45698.0</v>
      </c>
      <c r="B3455" s="10" t="s">
        <v>416</v>
      </c>
      <c r="C3455" s="10" t="s">
        <v>7814</v>
      </c>
      <c r="D3455" s="11">
        <v>3.3987654271E10</v>
      </c>
      <c r="E3455" s="10" t="s">
        <v>8586</v>
      </c>
      <c r="F3455" s="10" t="s">
        <v>8596</v>
      </c>
      <c r="G3455" s="10" t="s">
        <v>8620</v>
      </c>
      <c r="H3455" s="10" t="s">
        <v>8598</v>
      </c>
      <c r="I3455" s="10" t="s">
        <v>8590</v>
      </c>
      <c r="J3455" s="10" t="s">
        <v>8599</v>
      </c>
      <c r="K3455" s="10" t="s">
        <v>8606</v>
      </c>
      <c r="L3455" s="10" t="s">
        <v>8592</v>
      </c>
      <c r="M3455" s="10" t="s">
        <v>8593</v>
      </c>
      <c r="N3455" s="12" t="s">
        <v>11</v>
      </c>
      <c r="O3455" s="12" t="s">
        <v>13</v>
      </c>
      <c r="P3455" s="12" t="s">
        <v>758</v>
      </c>
      <c r="Q3455" s="12" t="s">
        <v>759</v>
      </c>
      <c r="R3455" s="12" t="s">
        <v>14</v>
      </c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</row>
    <row r="3456" ht="15.75" customHeight="1">
      <c r="A3456" s="9">
        <v>45698.0</v>
      </c>
      <c r="B3456" s="10" t="s">
        <v>7815</v>
      </c>
      <c r="C3456" s="10" t="s">
        <v>7816</v>
      </c>
      <c r="D3456" s="11">
        <v>6.1992189094E10</v>
      </c>
      <c r="E3456" s="10" t="s">
        <v>8622</v>
      </c>
      <c r="F3456" s="10" t="s">
        <v>8596</v>
      </c>
      <c r="G3456" s="10" t="s">
        <v>8588</v>
      </c>
      <c r="H3456" s="10" t="s">
        <v>8605</v>
      </c>
      <c r="I3456" s="10" t="s">
        <v>8590</v>
      </c>
      <c r="J3456" s="10" t="s">
        <v>8591</v>
      </c>
      <c r="K3456" s="10" t="s">
        <v>8606</v>
      </c>
      <c r="L3456" s="10" t="s">
        <v>8629</v>
      </c>
      <c r="M3456" s="10" t="s">
        <v>8625</v>
      </c>
      <c r="N3456" s="12" t="s">
        <v>11</v>
      </c>
      <c r="O3456" s="12" t="s">
        <v>13</v>
      </c>
      <c r="P3456" s="12" t="s">
        <v>114</v>
      </c>
      <c r="Q3456" s="12" t="s">
        <v>15</v>
      </c>
      <c r="R3456" s="12" t="s">
        <v>14</v>
      </c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</row>
    <row r="3457" ht="15.75" customHeight="1">
      <c r="A3457" s="9">
        <v>45698.0</v>
      </c>
      <c r="B3457" s="10" t="s">
        <v>7817</v>
      </c>
      <c r="C3457" s="10" t="s">
        <v>7818</v>
      </c>
      <c r="D3457" s="11">
        <v>3.1983608481E10</v>
      </c>
      <c r="E3457" s="10" t="s">
        <v>8622</v>
      </c>
      <c r="F3457" s="10" t="s">
        <v>8596</v>
      </c>
      <c r="G3457" s="10" t="s">
        <v>8588</v>
      </c>
      <c r="H3457" s="10" t="s">
        <v>8605</v>
      </c>
      <c r="I3457" s="10" t="s">
        <v>8614</v>
      </c>
      <c r="J3457" s="10" t="s">
        <v>8591</v>
      </c>
      <c r="K3457" s="10" t="s">
        <v>8590</v>
      </c>
      <c r="L3457" s="10" t="s">
        <v>8600</v>
      </c>
      <c r="M3457" s="10" t="s">
        <v>8611</v>
      </c>
      <c r="N3457" s="12" t="s">
        <v>11</v>
      </c>
      <c r="O3457" s="12" t="s">
        <v>13</v>
      </c>
      <c r="P3457" s="12" t="s">
        <v>19</v>
      </c>
      <c r="Q3457" s="12" t="s">
        <v>15</v>
      </c>
      <c r="R3457" s="12" t="s">
        <v>14</v>
      </c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</row>
    <row r="3458" ht="15.75" customHeight="1">
      <c r="A3458" s="9">
        <v>45698.0</v>
      </c>
      <c r="B3458" s="10" t="s">
        <v>7822</v>
      </c>
      <c r="C3458" s="10" t="s">
        <v>7823</v>
      </c>
      <c r="D3458" s="11">
        <v>8.4991108799E10</v>
      </c>
      <c r="E3458" s="10" t="s">
        <v>8586</v>
      </c>
      <c r="F3458" s="10" t="s">
        <v>8587</v>
      </c>
      <c r="G3458" s="10" t="s">
        <v>8620</v>
      </c>
      <c r="H3458" s="10" t="s">
        <v>8598</v>
      </c>
      <c r="I3458" s="10" t="s">
        <v>8614</v>
      </c>
      <c r="J3458" s="10" t="s">
        <v>8591</v>
      </c>
      <c r="K3458" s="10" t="s">
        <v>8606</v>
      </c>
      <c r="L3458" s="10" t="s">
        <v>8600</v>
      </c>
      <c r="M3458" s="10" t="s">
        <v>8601</v>
      </c>
      <c r="N3458" s="12" t="s">
        <v>11</v>
      </c>
      <c r="O3458" s="12" t="s">
        <v>13</v>
      </c>
      <c r="P3458" s="12" t="s">
        <v>19</v>
      </c>
      <c r="Q3458" s="12" t="s">
        <v>15</v>
      </c>
      <c r="R3458" s="12" t="s">
        <v>14</v>
      </c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</row>
    <row r="3459" ht="15.75" customHeight="1">
      <c r="A3459" s="9">
        <v>45698.0</v>
      </c>
      <c r="B3459" s="10" t="s">
        <v>7824</v>
      </c>
      <c r="C3459" s="10" t="s">
        <v>7825</v>
      </c>
      <c r="D3459" s="11">
        <v>2.2998040184E10</v>
      </c>
      <c r="E3459" s="10" t="s">
        <v>8586</v>
      </c>
      <c r="F3459" s="10" t="s">
        <v>8587</v>
      </c>
      <c r="G3459" s="10" t="s">
        <v>8588</v>
      </c>
      <c r="H3459" s="10" t="s">
        <v>8589</v>
      </c>
      <c r="I3459" s="10" t="s">
        <v>8590</v>
      </c>
      <c r="J3459" s="10" t="s">
        <v>8599</v>
      </c>
      <c r="K3459" s="10" t="s">
        <v>8590</v>
      </c>
      <c r="L3459" s="10" t="s">
        <v>8592</v>
      </c>
      <c r="M3459" s="10" t="s">
        <v>8611</v>
      </c>
      <c r="N3459" s="12" t="s">
        <v>11</v>
      </c>
      <c r="O3459" s="12" t="s">
        <v>13</v>
      </c>
      <c r="P3459" s="12" t="s">
        <v>114</v>
      </c>
      <c r="Q3459" s="12" t="s">
        <v>49</v>
      </c>
      <c r="R3459" s="12" t="s">
        <v>14</v>
      </c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</row>
    <row r="3460" ht="15.75" customHeight="1">
      <c r="A3460" s="9">
        <v>45698.0</v>
      </c>
      <c r="B3460" s="10" t="s">
        <v>2021</v>
      </c>
      <c r="C3460" s="10" t="s">
        <v>7821</v>
      </c>
      <c r="D3460" s="11">
        <v>6.1981224715E10</v>
      </c>
      <c r="E3460" s="10" t="s">
        <v>8622</v>
      </c>
      <c r="F3460" s="10" t="s">
        <v>8596</v>
      </c>
      <c r="G3460" s="10" t="s">
        <v>8616</v>
      </c>
      <c r="H3460" s="10" t="s">
        <v>8598</v>
      </c>
      <c r="I3460" s="10" t="s">
        <v>8614</v>
      </c>
      <c r="J3460" s="10" t="s">
        <v>8617</v>
      </c>
      <c r="K3460" s="10" t="s">
        <v>8606</v>
      </c>
      <c r="L3460" s="10" t="s">
        <v>8629</v>
      </c>
      <c r="M3460" s="10" t="s">
        <v>8611</v>
      </c>
      <c r="N3460" s="12" t="s">
        <v>11</v>
      </c>
      <c r="O3460" s="12" t="s">
        <v>13</v>
      </c>
      <c r="P3460" s="12" t="s">
        <v>114</v>
      </c>
      <c r="Q3460" s="12" t="s">
        <v>15</v>
      </c>
      <c r="R3460" s="12" t="s">
        <v>14</v>
      </c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</row>
    <row r="3461" ht="15.75" customHeight="1">
      <c r="A3461" s="9">
        <v>45698.0</v>
      </c>
      <c r="B3461" s="10" t="s">
        <v>7826</v>
      </c>
      <c r="C3461" s="10" t="s">
        <v>7827</v>
      </c>
      <c r="D3461" s="11">
        <v>1.1980901909E10</v>
      </c>
      <c r="E3461" s="10" t="s">
        <v>8586</v>
      </c>
      <c r="F3461" s="10" t="s">
        <v>8596</v>
      </c>
      <c r="G3461" s="10" t="s">
        <v>8588</v>
      </c>
      <c r="H3461" s="10" t="s">
        <v>8605</v>
      </c>
      <c r="I3461" s="10" t="s">
        <v>8614</v>
      </c>
      <c r="J3461" s="10" t="s">
        <v>8599</v>
      </c>
      <c r="K3461" s="10" t="s">
        <v>8606</v>
      </c>
      <c r="L3461" s="10" t="s">
        <v>8615</v>
      </c>
      <c r="M3461" s="10" t="s">
        <v>8593</v>
      </c>
      <c r="N3461" s="12" t="s">
        <v>11</v>
      </c>
      <c r="O3461" s="12" t="s">
        <v>13</v>
      </c>
      <c r="P3461" s="12" t="s">
        <v>68</v>
      </c>
      <c r="Q3461" s="12" t="s">
        <v>49</v>
      </c>
      <c r="R3461" s="12" t="s">
        <v>14</v>
      </c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</row>
    <row r="3462" ht="15.75" customHeight="1">
      <c r="A3462" s="9">
        <v>45698.0</v>
      </c>
      <c r="B3462" s="10" t="s">
        <v>7828</v>
      </c>
      <c r="C3462" s="10" t="s">
        <v>7829</v>
      </c>
      <c r="D3462" s="11">
        <v>7.199961029E10</v>
      </c>
      <c r="E3462" s="10" t="s">
        <v>8586</v>
      </c>
      <c r="F3462" s="10" t="s">
        <v>8596</v>
      </c>
      <c r="G3462" s="10" t="s">
        <v>8588</v>
      </c>
      <c r="H3462" s="10" t="s">
        <v>8598</v>
      </c>
      <c r="I3462" s="10" t="s">
        <v>8590</v>
      </c>
      <c r="J3462" s="10" t="s">
        <v>8599</v>
      </c>
      <c r="K3462" s="10" t="s">
        <v>8606</v>
      </c>
      <c r="L3462" s="10" t="s">
        <v>8592</v>
      </c>
      <c r="M3462" s="10" t="s">
        <v>8601</v>
      </c>
      <c r="N3462" s="12" t="s">
        <v>11</v>
      </c>
      <c r="O3462" s="12" t="s">
        <v>13</v>
      </c>
      <c r="P3462" s="12" t="s">
        <v>114</v>
      </c>
      <c r="Q3462" s="12" t="s">
        <v>45</v>
      </c>
      <c r="R3462" s="12" t="s">
        <v>14</v>
      </c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</row>
    <row r="3463" ht="15.75" customHeight="1">
      <c r="A3463" s="9">
        <v>45698.0</v>
      </c>
      <c r="B3463" s="10" t="s">
        <v>7833</v>
      </c>
      <c r="C3463" s="10" t="s">
        <v>7834</v>
      </c>
      <c r="D3463" s="11">
        <v>3.1991445342E10</v>
      </c>
      <c r="E3463" s="10" t="s">
        <v>8622</v>
      </c>
      <c r="F3463" s="10" t="s">
        <v>8587</v>
      </c>
      <c r="G3463" s="10" t="s">
        <v>8628</v>
      </c>
      <c r="H3463" s="10" t="s">
        <v>8626</v>
      </c>
      <c r="I3463" s="10" t="s">
        <v>8614</v>
      </c>
      <c r="J3463" s="10" t="s">
        <v>8599</v>
      </c>
      <c r="K3463" s="10" t="s">
        <v>8590</v>
      </c>
      <c r="L3463" s="10" t="s">
        <v>8592</v>
      </c>
      <c r="M3463" s="10" t="s">
        <v>8625</v>
      </c>
      <c r="N3463" s="12" t="s">
        <v>11</v>
      </c>
      <c r="O3463" s="12" t="s">
        <v>13</v>
      </c>
      <c r="P3463" s="12" t="s">
        <v>22</v>
      </c>
      <c r="Q3463" s="12" t="s">
        <v>45</v>
      </c>
      <c r="R3463" s="12" t="s">
        <v>14</v>
      </c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</row>
    <row r="3464" ht="15.75" customHeight="1">
      <c r="A3464" s="9">
        <v>45698.0</v>
      </c>
      <c r="B3464" s="10" t="s">
        <v>7830</v>
      </c>
      <c r="C3464" s="10" t="s">
        <v>7831</v>
      </c>
      <c r="D3464" s="10" t="s">
        <v>7832</v>
      </c>
      <c r="E3464" s="10" t="s">
        <v>8586</v>
      </c>
      <c r="F3464" s="10" t="s">
        <v>8596</v>
      </c>
      <c r="G3464" s="10" t="s">
        <v>8588</v>
      </c>
      <c r="H3464" s="10" t="s">
        <v>8598</v>
      </c>
      <c r="I3464" s="10" t="s">
        <v>8590</v>
      </c>
      <c r="J3464" s="10" t="s">
        <v>8599</v>
      </c>
      <c r="K3464" s="10" t="s">
        <v>8590</v>
      </c>
      <c r="L3464" s="10" t="s">
        <v>8615</v>
      </c>
      <c r="M3464" s="10" t="s">
        <v>8601</v>
      </c>
      <c r="N3464" s="12" t="s">
        <v>11</v>
      </c>
      <c r="O3464" s="12" t="s">
        <v>13</v>
      </c>
      <c r="P3464" s="12" t="s">
        <v>22</v>
      </c>
      <c r="Q3464" s="12" t="s">
        <v>34</v>
      </c>
      <c r="R3464" s="12" t="s">
        <v>23</v>
      </c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</row>
    <row r="3465" ht="15.75" customHeight="1">
      <c r="A3465" s="9">
        <v>45698.0</v>
      </c>
      <c r="B3465" s="10" t="s">
        <v>285</v>
      </c>
      <c r="C3465" s="10" t="s">
        <v>7842</v>
      </c>
      <c r="D3465" s="10" t="s">
        <v>7843</v>
      </c>
      <c r="E3465" s="10" t="s">
        <v>8586</v>
      </c>
      <c r="F3465" s="10" t="s">
        <v>8587</v>
      </c>
      <c r="G3465" s="10" t="s">
        <v>8620</v>
      </c>
      <c r="H3465" s="10" t="s">
        <v>8598</v>
      </c>
      <c r="I3465" s="10" t="s">
        <v>8614</v>
      </c>
      <c r="J3465" s="10" t="s">
        <v>8599</v>
      </c>
      <c r="K3465" s="10" t="s">
        <v>8590</v>
      </c>
      <c r="L3465" s="10" t="s">
        <v>8592</v>
      </c>
      <c r="M3465" s="10" t="s">
        <v>8621</v>
      </c>
      <c r="N3465" s="12" t="s">
        <v>11</v>
      </c>
      <c r="O3465" s="12" t="s">
        <v>13</v>
      </c>
      <c r="P3465" s="12" t="s">
        <v>19</v>
      </c>
      <c r="Q3465" s="12" t="s">
        <v>49</v>
      </c>
      <c r="R3465" s="12" t="s">
        <v>14</v>
      </c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</row>
    <row r="3466" ht="15.75" customHeight="1">
      <c r="A3466" s="9">
        <v>45698.0</v>
      </c>
      <c r="B3466" s="10" t="s">
        <v>7837</v>
      </c>
      <c r="C3466" s="10" t="s">
        <v>7838</v>
      </c>
      <c r="D3466" s="10" t="s">
        <v>7839</v>
      </c>
      <c r="E3466" s="10" t="s">
        <v>8586</v>
      </c>
      <c r="F3466" s="10" t="s">
        <v>8587</v>
      </c>
      <c r="G3466" s="10" t="s">
        <v>8588</v>
      </c>
      <c r="H3466" s="10" t="s">
        <v>8589</v>
      </c>
      <c r="I3466" s="10" t="s">
        <v>8590</v>
      </c>
      <c r="J3466" s="10" t="s">
        <v>8617</v>
      </c>
      <c r="K3466" s="10" t="s">
        <v>8590</v>
      </c>
      <c r="L3466" s="10" t="s">
        <v>8615</v>
      </c>
      <c r="M3466" s="10" t="s">
        <v>8625</v>
      </c>
      <c r="N3466" s="12" t="s">
        <v>11</v>
      </c>
      <c r="O3466" s="12" t="s">
        <v>13</v>
      </c>
      <c r="P3466" s="12" t="s">
        <v>22</v>
      </c>
      <c r="Q3466" s="12" t="s">
        <v>49</v>
      </c>
      <c r="R3466" s="12" t="s">
        <v>14</v>
      </c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</row>
    <row r="3467" ht="15.75" customHeight="1">
      <c r="A3467" s="9">
        <v>45698.0</v>
      </c>
      <c r="B3467" s="10" t="s">
        <v>7835</v>
      </c>
      <c r="C3467" s="10" t="s">
        <v>7836</v>
      </c>
      <c r="D3467" s="11">
        <v>1.1934730858E10</v>
      </c>
      <c r="E3467" s="10" t="s">
        <v>8586</v>
      </c>
      <c r="F3467" s="10" t="s">
        <v>8587</v>
      </c>
      <c r="G3467" s="10" t="s">
        <v>8616</v>
      </c>
      <c r="H3467" s="10" t="s">
        <v>8598</v>
      </c>
      <c r="I3467" s="10" t="s">
        <v>8590</v>
      </c>
      <c r="J3467" s="10" t="s">
        <v>8591</v>
      </c>
      <c r="K3467" s="10" t="s">
        <v>8590</v>
      </c>
      <c r="L3467" s="10" t="s">
        <v>8615</v>
      </c>
      <c r="M3467" s="10" t="s">
        <v>8621</v>
      </c>
      <c r="N3467" s="12" t="s">
        <v>11</v>
      </c>
      <c r="O3467" s="12" t="s">
        <v>13</v>
      </c>
      <c r="P3467" s="12" t="s">
        <v>58</v>
      </c>
      <c r="Q3467" s="12" t="s">
        <v>45</v>
      </c>
      <c r="R3467" s="12" t="s">
        <v>23</v>
      </c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</row>
    <row r="3468" ht="15.75" customHeight="1">
      <c r="A3468" s="9">
        <v>45698.0</v>
      </c>
      <c r="B3468" s="10" t="s">
        <v>7844</v>
      </c>
      <c r="C3468" s="10" t="s">
        <v>8849</v>
      </c>
      <c r="D3468" s="11">
        <v>1.196490903E10</v>
      </c>
      <c r="E3468" s="10" t="s">
        <v>8586</v>
      </c>
      <c r="F3468" s="10" t="s">
        <v>8587</v>
      </c>
      <c r="G3468" s="10" t="s">
        <v>8588</v>
      </c>
      <c r="H3468" s="10" t="s">
        <v>8605</v>
      </c>
      <c r="I3468" s="10" t="s">
        <v>8590</v>
      </c>
      <c r="J3468" s="10" t="s">
        <v>8599</v>
      </c>
      <c r="K3468" s="10" t="s">
        <v>8590</v>
      </c>
      <c r="L3468" s="10" t="s">
        <v>8600</v>
      </c>
      <c r="M3468" s="10" t="s">
        <v>8611</v>
      </c>
      <c r="N3468" s="12" t="s">
        <v>11</v>
      </c>
      <c r="O3468" s="12" t="s">
        <v>13</v>
      </c>
      <c r="P3468" s="12" t="s">
        <v>19</v>
      </c>
      <c r="Q3468" s="12" t="s">
        <v>15</v>
      </c>
      <c r="R3468" s="12" t="s">
        <v>14</v>
      </c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</row>
    <row r="3469" ht="15.75" customHeight="1">
      <c r="A3469" s="9">
        <v>45698.0</v>
      </c>
      <c r="B3469" s="10" t="s">
        <v>7848</v>
      </c>
      <c r="C3469" s="10" t="s">
        <v>7849</v>
      </c>
      <c r="D3469" s="15" t="s">
        <v>8850</v>
      </c>
      <c r="E3469" s="10" t="s">
        <v>8586</v>
      </c>
      <c r="F3469" s="10" t="s">
        <v>8596</v>
      </c>
      <c r="G3469" s="10" t="s">
        <v>8588</v>
      </c>
      <c r="H3469" s="10" t="s">
        <v>8589</v>
      </c>
      <c r="I3469" s="10" t="s">
        <v>8614</v>
      </c>
      <c r="J3469" s="10" t="s">
        <v>8599</v>
      </c>
      <c r="K3469" s="10" t="s">
        <v>8590</v>
      </c>
      <c r="L3469" s="10" t="s">
        <v>8607</v>
      </c>
      <c r="M3469" s="10" t="s">
        <v>8601</v>
      </c>
      <c r="N3469" s="12" t="s">
        <v>11</v>
      </c>
      <c r="O3469" s="12" t="s">
        <v>13</v>
      </c>
      <c r="P3469" s="12" t="s">
        <v>19</v>
      </c>
      <c r="Q3469" s="12" t="s">
        <v>45</v>
      </c>
      <c r="R3469" s="12" t="s">
        <v>14</v>
      </c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</row>
    <row r="3470" ht="15.75" customHeight="1">
      <c r="A3470" s="9">
        <v>45698.0</v>
      </c>
      <c r="B3470" s="10" t="s">
        <v>7846</v>
      </c>
      <c r="C3470" s="10" t="s">
        <v>7847</v>
      </c>
      <c r="D3470" s="11">
        <v>9.1980785046E10</v>
      </c>
      <c r="E3470" s="10" t="s">
        <v>8586</v>
      </c>
      <c r="F3470" s="10" t="s">
        <v>8587</v>
      </c>
      <c r="G3470" s="10" t="s">
        <v>8620</v>
      </c>
      <c r="H3470" s="10" t="s">
        <v>8598</v>
      </c>
      <c r="I3470" s="10" t="s">
        <v>8590</v>
      </c>
      <c r="J3470" s="10" t="s">
        <v>8599</v>
      </c>
      <c r="K3470" s="10" t="s">
        <v>8590</v>
      </c>
      <c r="L3470" s="10" t="s">
        <v>8615</v>
      </c>
      <c r="M3470" s="10" t="s">
        <v>8621</v>
      </c>
      <c r="N3470" s="12" t="s">
        <v>11</v>
      </c>
      <c r="O3470" s="12" t="s">
        <v>13</v>
      </c>
      <c r="P3470" s="12" t="s">
        <v>80</v>
      </c>
      <c r="Q3470" s="12" t="s">
        <v>45</v>
      </c>
      <c r="R3470" s="12" t="s">
        <v>23</v>
      </c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</row>
    <row r="3471" ht="15.75" customHeight="1">
      <c r="A3471" s="9">
        <v>45698.0</v>
      </c>
      <c r="B3471" s="10" t="s">
        <v>7850</v>
      </c>
      <c r="C3471" s="10" t="s">
        <v>7851</v>
      </c>
      <c r="D3471" s="11">
        <v>3.1984180071E10</v>
      </c>
      <c r="E3471" s="10" t="s">
        <v>8586</v>
      </c>
      <c r="F3471" s="10" t="s">
        <v>8631</v>
      </c>
      <c r="G3471" s="10" t="s">
        <v>8588</v>
      </c>
      <c r="H3471" s="10" t="s">
        <v>8598</v>
      </c>
      <c r="I3471" s="10" t="s">
        <v>8590</v>
      </c>
      <c r="J3471" s="10" t="s">
        <v>8591</v>
      </c>
      <c r="K3471" s="10" t="s">
        <v>8590</v>
      </c>
      <c r="L3471" s="10" t="s">
        <v>8600</v>
      </c>
      <c r="M3471" s="10" t="s">
        <v>8611</v>
      </c>
      <c r="N3471" s="12" t="s">
        <v>11</v>
      </c>
      <c r="O3471" s="12" t="s">
        <v>13</v>
      </c>
      <c r="P3471" s="12" t="s">
        <v>19</v>
      </c>
      <c r="Q3471" s="12" t="s">
        <v>45</v>
      </c>
      <c r="R3471" s="12" t="s">
        <v>14</v>
      </c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</row>
    <row r="3472" ht="15.75" customHeight="1">
      <c r="A3472" s="9">
        <v>45698.0</v>
      </c>
      <c r="B3472" s="10" t="s">
        <v>7854</v>
      </c>
      <c r="C3472" s="10" t="s">
        <v>7855</v>
      </c>
      <c r="D3472" s="11">
        <v>2.1999884677E10</v>
      </c>
      <c r="E3472" s="10" t="s">
        <v>8586</v>
      </c>
      <c r="F3472" s="10" t="s">
        <v>8587</v>
      </c>
      <c r="G3472" s="10" t="s">
        <v>8616</v>
      </c>
      <c r="H3472" s="10" t="s">
        <v>8626</v>
      </c>
      <c r="I3472" s="10" t="s">
        <v>8590</v>
      </c>
      <c r="J3472" s="10" t="s">
        <v>8624</v>
      </c>
      <c r="K3472" s="10" t="s">
        <v>8606</v>
      </c>
      <c r="L3472" s="10" t="s">
        <v>8615</v>
      </c>
      <c r="M3472" s="10" t="s">
        <v>8621</v>
      </c>
      <c r="N3472" s="12" t="s">
        <v>11</v>
      </c>
      <c r="O3472" s="12" t="s">
        <v>13</v>
      </c>
      <c r="P3472" s="12" t="s">
        <v>19</v>
      </c>
      <c r="Q3472" s="12" t="s">
        <v>15</v>
      </c>
      <c r="R3472" s="12" t="s">
        <v>14</v>
      </c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</row>
    <row r="3473" ht="15.75" customHeight="1">
      <c r="A3473" s="9">
        <v>45698.0</v>
      </c>
      <c r="B3473" s="10" t="s">
        <v>7852</v>
      </c>
      <c r="C3473" s="10" t="s">
        <v>7853</v>
      </c>
      <c r="D3473" s="11">
        <v>3.799660383E10</v>
      </c>
      <c r="E3473" s="10" t="s">
        <v>8586</v>
      </c>
      <c r="F3473" s="10" t="s">
        <v>8640</v>
      </c>
      <c r="G3473" s="10" t="s">
        <v>8597</v>
      </c>
      <c r="H3473" s="10" t="s">
        <v>8626</v>
      </c>
      <c r="I3473" s="10" t="s">
        <v>8590</v>
      </c>
      <c r="J3473" s="10" t="s">
        <v>8617</v>
      </c>
      <c r="K3473" s="10" t="s">
        <v>8590</v>
      </c>
      <c r="L3473" s="10" t="s">
        <v>8615</v>
      </c>
      <c r="M3473" s="10" t="s">
        <v>8611</v>
      </c>
      <c r="N3473" s="12" t="s">
        <v>11</v>
      </c>
      <c r="O3473" s="12" t="s">
        <v>13</v>
      </c>
      <c r="P3473" s="12" t="s">
        <v>19</v>
      </c>
      <c r="Q3473" s="12" t="s">
        <v>49</v>
      </c>
      <c r="R3473" s="12" t="s">
        <v>14</v>
      </c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</row>
    <row r="3474" ht="15.75" customHeight="1">
      <c r="A3474" s="9">
        <v>45698.0</v>
      </c>
      <c r="B3474" s="10" t="s">
        <v>7856</v>
      </c>
      <c r="C3474" s="10" t="s">
        <v>7857</v>
      </c>
      <c r="D3474" s="11">
        <v>2.19772648E10</v>
      </c>
      <c r="E3474" s="10" t="s">
        <v>8622</v>
      </c>
      <c r="F3474" s="10" t="s">
        <v>8587</v>
      </c>
      <c r="G3474" s="10" t="s">
        <v>8628</v>
      </c>
      <c r="H3474" s="10" t="s">
        <v>8626</v>
      </c>
      <c r="I3474" s="10" t="s">
        <v>8590</v>
      </c>
      <c r="J3474" s="10" t="s">
        <v>8624</v>
      </c>
      <c r="K3474" s="10" t="s">
        <v>8606</v>
      </c>
      <c r="L3474" s="10" t="s">
        <v>8615</v>
      </c>
      <c r="M3474" s="10" t="s">
        <v>8611</v>
      </c>
      <c r="N3474" s="12" t="s">
        <v>11</v>
      </c>
      <c r="O3474" s="12" t="s">
        <v>13</v>
      </c>
      <c r="P3474" s="12" t="s">
        <v>19</v>
      </c>
      <c r="Q3474" s="12" t="s">
        <v>15</v>
      </c>
      <c r="R3474" s="12" t="s">
        <v>23</v>
      </c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</row>
    <row r="3475" ht="15.75" customHeight="1">
      <c r="A3475" s="9">
        <v>45698.0</v>
      </c>
      <c r="B3475" s="10" t="s">
        <v>7858</v>
      </c>
      <c r="C3475" s="10" t="s">
        <v>7859</v>
      </c>
      <c r="D3475" s="11">
        <v>2.299861808E10</v>
      </c>
      <c r="E3475" s="10" t="s">
        <v>8586</v>
      </c>
      <c r="F3475" s="10" t="s">
        <v>8587</v>
      </c>
      <c r="G3475" s="10" t="s">
        <v>8623</v>
      </c>
      <c r="H3475" s="10" t="s">
        <v>8626</v>
      </c>
      <c r="I3475" s="10" t="s">
        <v>8590</v>
      </c>
      <c r="J3475" s="10" t="s">
        <v>8591</v>
      </c>
      <c r="K3475" s="10" t="s">
        <v>8590</v>
      </c>
      <c r="L3475" s="10" t="s">
        <v>8600</v>
      </c>
      <c r="M3475" s="10" t="s">
        <v>8601</v>
      </c>
      <c r="N3475" s="12" t="s">
        <v>11</v>
      </c>
      <c r="O3475" s="12" t="s">
        <v>13</v>
      </c>
      <c r="P3475" s="12" t="s">
        <v>19</v>
      </c>
      <c r="Q3475" s="12" t="s">
        <v>45</v>
      </c>
      <c r="R3475" s="12" t="s">
        <v>23</v>
      </c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</row>
    <row r="3476" ht="15.75" customHeight="1">
      <c r="A3476" s="9">
        <v>45698.0</v>
      </c>
      <c r="B3476" s="10" t="s">
        <v>7018</v>
      </c>
      <c r="C3476" s="10" t="s">
        <v>7860</v>
      </c>
      <c r="D3476" s="10" t="s">
        <v>7861</v>
      </c>
      <c r="E3476" s="10" t="s">
        <v>8622</v>
      </c>
      <c r="F3476" s="10" t="s">
        <v>8596</v>
      </c>
      <c r="G3476" s="10" t="s">
        <v>8588</v>
      </c>
      <c r="H3476" s="10" t="s">
        <v>8598</v>
      </c>
      <c r="I3476" s="10" t="s">
        <v>8590</v>
      </c>
      <c r="J3476" s="10" t="s">
        <v>8591</v>
      </c>
      <c r="K3476" s="10" t="s">
        <v>8590</v>
      </c>
      <c r="L3476" s="10" t="s">
        <v>8592</v>
      </c>
      <c r="M3476" s="10" t="s">
        <v>8601</v>
      </c>
      <c r="N3476" s="12" t="s">
        <v>11</v>
      </c>
      <c r="O3476" s="12" t="s">
        <v>13</v>
      </c>
      <c r="P3476" s="12" t="s">
        <v>77</v>
      </c>
      <c r="Q3476" s="12" t="s">
        <v>45</v>
      </c>
      <c r="R3476" s="12" t="s">
        <v>23</v>
      </c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</row>
    <row r="3477" ht="15.75" customHeight="1">
      <c r="A3477" s="9">
        <v>45698.0</v>
      </c>
      <c r="B3477" s="10" t="s">
        <v>7863</v>
      </c>
      <c r="C3477" s="10" t="s">
        <v>7864</v>
      </c>
      <c r="D3477" s="11">
        <v>2.1981723932E10</v>
      </c>
      <c r="E3477" s="10" t="s">
        <v>8586</v>
      </c>
      <c r="F3477" s="10" t="s">
        <v>8587</v>
      </c>
      <c r="G3477" s="10" t="s">
        <v>8620</v>
      </c>
      <c r="H3477" s="10" t="s">
        <v>8589</v>
      </c>
      <c r="I3477" s="10" t="s">
        <v>8590</v>
      </c>
      <c r="J3477" s="10" t="s">
        <v>8617</v>
      </c>
      <c r="K3477" s="10" t="s">
        <v>8590</v>
      </c>
      <c r="L3477" s="10" t="s">
        <v>8615</v>
      </c>
      <c r="M3477" s="10" t="s">
        <v>8601</v>
      </c>
      <c r="N3477" s="12" t="s">
        <v>11</v>
      </c>
      <c r="O3477" s="12" t="s">
        <v>13</v>
      </c>
      <c r="P3477" s="12" t="s">
        <v>77</v>
      </c>
      <c r="Q3477" s="12" t="s">
        <v>49</v>
      </c>
      <c r="R3477" s="12" t="s">
        <v>14</v>
      </c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</row>
    <row r="3478" ht="15.75" customHeight="1">
      <c r="A3478" s="9">
        <v>45698.0</v>
      </c>
      <c r="B3478" s="10" t="s">
        <v>7865</v>
      </c>
      <c r="C3478" s="10" t="s">
        <v>7866</v>
      </c>
      <c r="D3478" s="11">
        <v>1.3991861892E10</v>
      </c>
      <c r="E3478" s="10" t="s">
        <v>8586</v>
      </c>
      <c r="F3478" s="10" t="s">
        <v>8587</v>
      </c>
      <c r="G3478" s="10" t="s">
        <v>8588</v>
      </c>
      <c r="H3478" s="10" t="s">
        <v>8589</v>
      </c>
      <c r="I3478" s="10" t="s">
        <v>8590</v>
      </c>
      <c r="J3478" s="10" t="s">
        <v>8617</v>
      </c>
      <c r="K3478" s="10" t="s">
        <v>8590</v>
      </c>
      <c r="L3478" s="10" t="s">
        <v>8615</v>
      </c>
      <c r="M3478" s="10" t="s">
        <v>8593</v>
      </c>
      <c r="N3478" s="12" t="s">
        <v>11</v>
      </c>
      <c r="O3478" s="12" t="s">
        <v>13</v>
      </c>
      <c r="P3478" s="12" t="s">
        <v>114</v>
      </c>
      <c r="Q3478" s="12" t="s">
        <v>15</v>
      </c>
      <c r="R3478" s="12" t="s">
        <v>14</v>
      </c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</row>
    <row r="3479" ht="15.75" customHeight="1">
      <c r="A3479" s="9">
        <v>45698.0</v>
      </c>
      <c r="B3479" s="10" t="s">
        <v>7870</v>
      </c>
      <c r="C3479" s="10" t="s">
        <v>7871</v>
      </c>
      <c r="D3479" s="11">
        <v>2.1993219124E10</v>
      </c>
      <c r="E3479" s="10" t="s">
        <v>8586</v>
      </c>
      <c r="F3479" s="10" t="s">
        <v>8587</v>
      </c>
      <c r="G3479" s="10" t="s">
        <v>8588</v>
      </c>
      <c r="H3479" s="10" t="s">
        <v>8598</v>
      </c>
      <c r="I3479" s="10" t="s">
        <v>8590</v>
      </c>
      <c r="J3479" s="10" t="s">
        <v>8591</v>
      </c>
      <c r="K3479" s="10" t="s">
        <v>8590</v>
      </c>
      <c r="L3479" s="10" t="s">
        <v>8615</v>
      </c>
      <c r="M3479" s="10" t="s">
        <v>8601</v>
      </c>
      <c r="N3479" s="12" t="s">
        <v>11</v>
      </c>
      <c r="O3479" s="12" t="s">
        <v>13</v>
      </c>
      <c r="P3479" s="12" t="s">
        <v>19</v>
      </c>
      <c r="Q3479" s="12" t="s">
        <v>386</v>
      </c>
      <c r="R3479" s="12" t="s">
        <v>14</v>
      </c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</row>
    <row r="3480" ht="15.75" customHeight="1">
      <c r="A3480" s="9">
        <v>45698.0</v>
      </c>
      <c r="B3480" s="10" t="s">
        <v>7872</v>
      </c>
      <c r="C3480" s="10" t="s">
        <v>7873</v>
      </c>
      <c r="D3480" s="11">
        <v>1.4999088373E10</v>
      </c>
      <c r="E3480" s="10" t="s">
        <v>8586</v>
      </c>
      <c r="F3480" s="10" t="s">
        <v>8596</v>
      </c>
      <c r="G3480" s="10" t="s">
        <v>8628</v>
      </c>
      <c r="H3480" s="10" t="s">
        <v>8626</v>
      </c>
      <c r="I3480" s="10" t="s">
        <v>8590</v>
      </c>
      <c r="J3480" s="10" t="s">
        <v>8599</v>
      </c>
      <c r="K3480" s="10" t="s">
        <v>8590</v>
      </c>
      <c r="L3480" s="10" t="s">
        <v>8629</v>
      </c>
      <c r="M3480" s="10" t="s">
        <v>8601</v>
      </c>
      <c r="N3480" s="12" t="s">
        <v>11</v>
      </c>
      <c r="O3480" s="12" t="s">
        <v>13</v>
      </c>
      <c r="P3480" s="12" t="s">
        <v>19</v>
      </c>
      <c r="Q3480" s="12" t="s">
        <v>49</v>
      </c>
      <c r="R3480" s="12" t="s">
        <v>23</v>
      </c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</row>
    <row r="3481" ht="15.75" customHeight="1">
      <c r="A3481" s="9">
        <v>45698.0</v>
      </c>
      <c r="B3481" s="10" t="s">
        <v>367</v>
      </c>
      <c r="C3481" s="10" t="s">
        <v>7875</v>
      </c>
      <c r="D3481" s="11">
        <v>1.1949239694E10</v>
      </c>
      <c r="E3481" s="10" t="s">
        <v>8586</v>
      </c>
      <c r="F3481" s="10" t="s">
        <v>8631</v>
      </c>
      <c r="G3481" s="10" t="s">
        <v>8620</v>
      </c>
      <c r="H3481" s="10" t="s">
        <v>8589</v>
      </c>
      <c r="I3481" s="10" t="s">
        <v>8590</v>
      </c>
      <c r="J3481" s="10" t="s">
        <v>8617</v>
      </c>
      <c r="K3481" s="10" t="s">
        <v>8590</v>
      </c>
      <c r="L3481" s="10" t="s">
        <v>8615</v>
      </c>
      <c r="M3481" s="10" t="s">
        <v>8601</v>
      </c>
      <c r="N3481" s="12" t="s">
        <v>11</v>
      </c>
      <c r="O3481" s="12" t="s">
        <v>13</v>
      </c>
      <c r="P3481" s="12" t="s">
        <v>22</v>
      </c>
      <c r="Q3481" s="12" t="s">
        <v>49</v>
      </c>
      <c r="R3481" s="12" t="s">
        <v>14</v>
      </c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</row>
    <row r="3482" ht="15.75" customHeight="1">
      <c r="A3482" s="9">
        <v>45698.0</v>
      </c>
      <c r="B3482" s="10" t="s">
        <v>7876</v>
      </c>
      <c r="C3482" s="10" t="s">
        <v>7877</v>
      </c>
      <c r="D3482" s="10" t="s">
        <v>7878</v>
      </c>
      <c r="E3482" s="10" t="s">
        <v>8586</v>
      </c>
      <c r="F3482" s="10" t="s">
        <v>8596</v>
      </c>
      <c r="G3482" s="10" t="s">
        <v>8620</v>
      </c>
      <c r="H3482" s="10" t="s">
        <v>8605</v>
      </c>
      <c r="I3482" s="10" t="s">
        <v>8614</v>
      </c>
      <c r="J3482" s="10" t="s">
        <v>8599</v>
      </c>
      <c r="K3482" s="10" t="s">
        <v>8606</v>
      </c>
      <c r="L3482" s="10" t="s">
        <v>8592</v>
      </c>
      <c r="M3482" s="10" t="s">
        <v>8593</v>
      </c>
      <c r="N3482" s="12" t="s">
        <v>11</v>
      </c>
      <c r="O3482" s="12" t="s">
        <v>13</v>
      </c>
      <c r="P3482" s="12" t="s">
        <v>12</v>
      </c>
      <c r="Q3482" s="12" t="s">
        <v>49</v>
      </c>
      <c r="R3482" s="12" t="s">
        <v>14</v>
      </c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</row>
    <row r="3483" ht="15.75" customHeight="1">
      <c r="A3483" s="9">
        <v>45698.0</v>
      </c>
      <c r="B3483" s="10" t="s">
        <v>7879</v>
      </c>
      <c r="C3483" s="10" t="s">
        <v>7880</v>
      </c>
      <c r="D3483" s="11">
        <v>1.1951173209E10</v>
      </c>
      <c r="E3483" s="10" t="s">
        <v>8586</v>
      </c>
      <c r="F3483" s="10" t="s">
        <v>8587</v>
      </c>
      <c r="G3483" s="10" t="s">
        <v>8588</v>
      </c>
      <c r="H3483" s="10" t="s">
        <v>8589</v>
      </c>
      <c r="I3483" s="10" t="s">
        <v>8614</v>
      </c>
      <c r="J3483" s="10" t="s">
        <v>8599</v>
      </c>
      <c r="K3483" s="10" t="s">
        <v>8606</v>
      </c>
      <c r="L3483" s="10" t="s">
        <v>8592</v>
      </c>
      <c r="M3483" s="10" t="s">
        <v>8601</v>
      </c>
      <c r="N3483" s="12" t="s">
        <v>11</v>
      </c>
      <c r="O3483" s="12" t="s">
        <v>13</v>
      </c>
      <c r="P3483" s="12" t="s">
        <v>22</v>
      </c>
      <c r="Q3483" s="12" t="s">
        <v>31</v>
      </c>
      <c r="R3483" s="12" t="s">
        <v>23</v>
      </c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</row>
    <row r="3484" ht="15.75" customHeight="1">
      <c r="A3484" s="9">
        <v>45698.0</v>
      </c>
      <c r="B3484" s="10" t="s">
        <v>7885</v>
      </c>
      <c r="C3484" s="10" t="s">
        <v>7886</v>
      </c>
      <c r="D3484" s="11">
        <v>1.1988692334E10</v>
      </c>
      <c r="E3484" s="10" t="s">
        <v>8586</v>
      </c>
      <c r="F3484" s="10" t="s">
        <v>8596</v>
      </c>
      <c r="G3484" s="10" t="s">
        <v>8588</v>
      </c>
      <c r="H3484" s="10" t="s">
        <v>8632</v>
      </c>
      <c r="I3484" s="10" t="s">
        <v>8590</v>
      </c>
      <c r="J3484" s="10" t="s">
        <v>8599</v>
      </c>
      <c r="K3484" s="10" t="s">
        <v>8590</v>
      </c>
      <c r="L3484" s="10" t="s">
        <v>8607</v>
      </c>
      <c r="M3484" s="10" t="s">
        <v>8625</v>
      </c>
      <c r="N3484" s="12" t="s">
        <v>11</v>
      </c>
      <c r="O3484" s="12" t="s">
        <v>13</v>
      </c>
      <c r="P3484" s="12" t="s">
        <v>19</v>
      </c>
      <c r="Q3484" s="12" t="s">
        <v>45</v>
      </c>
      <c r="R3484" s="12" t="s">
        <v>14</v>
      </c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</row>
    <row r="3485" ht="15.75" customHeight="1">
      <c r="A3485" s="9">
        <v>45698.0</v>
      </c>
      <c r="B3485" s="10" t="s">
        <v>7893</v>
      </c>
      <c r="C3485" s="10" t="s">
        <v>7894</v>
      </c>
      <c r="D3485" s="15" t="s">
        <v>8851</v>
      </c>
      <c r="E3485" s="10" t="s">
        <v>8586</v>
      </c>
      <c r="F3485" s="10" t="s">
        <v>8587</v>
      </c>
      <c r="G3485" s="10" t="s">
        <v>8620</v>
      </c>
      <c r="H3485" s="10" t="s">
        <v>8632</v>
      </c>
      <c r="I3485" s="10" t="s">
        <v>8614</v>
      </c>
      <c r="J3485" s="10" t="s">
        <v>8599</v>
      </c>
      <c r="K3485" s="10" t="s">
        <v>8590</v>
      </c>
      <c r="L3485" s="10" t="s">
        <v>8615</v>
      </c>
      <c r="M3485" s="10" t="s">
        <v>8601</v>
      </c>
      <c r="N3485" s="12" t="s">
        <v>11</v>
      </c>
      <c r="O3485" s="12" t="s">
        <v>13</v>
      </c>
      <c r="P3485" s="12" t="s">
        <v>19</v>
      </c>
      <c r="Q3485" s="12" t="s">
        <v>1424</v>
      </c>
      <c r="R3485" s="12" t="s">
        <v>14</v>
      </c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</row>
    <row r="3486" ht="15.75" customHeight="1">
      <c r="A3486" s="9">
        <v>45698.0</v>
      </c>
      <c r="B3486" s="10" t="s">
        <v>7895</v>
      </c>
      <c r="C3486" s="10" t="s">
        <v>7896</v>
      </c>
      <c r="D3486" s="11">
        <v>5.1986396571E10</v>
      </c>
      <c r="E3486" s="10" t="s">
        <v>8622</v>
      </c>
      <c r="F3486" s="10" t="s">
        <v>8596</v>
      </c>
      <c r="G3486" s="10" t="s">
        <v>8588</v>
      </c>
      <c r="H3486" s="10" t="s">
        <v>8598</v>
      </c>
      <c r="I3486" s="10" t="s">
        <v>8590</v>
      </c>
      <c r="J3486" s="10" t="s">
        <v>8617</v>
      </c>
      <c r="K3486" s="10" t="s">
        <v>8590</v>
      </c>
      <c r="L3486" s="10" t="s">
        <v>8592</v>
      </c>
      <c r="M3486" s="10" t="s">
        <v>8593</v>
      </c>
      <c r="N3486" s="12" t="s">
        <v>11</v>
      </c>
      <c r="O3486" s="12" t="s">
        <v>13</v>
      </c>
      <c r="P3486" s="12" t="s">
        <v>114</v>
      </c>
      <c r="Q3486" s="12" t="s">
        <v>49</v>
      </c>
      <c r="R3486" s="12" t="s">
        <v>14</v>
      </c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</row>
    <row r="3487" ht="15.75" customHeight="1">
      <c r="A3487" s="9">
        <v>45698.0</v>
      </c>
      <c r="B3487" s="10" t="s">
        <v>7891</v>
      </c>
      <c r="C3487" s="10" t="s">
        <v>7892</v>
      </c>
      <c r="D3487" s="11">
        <v>1.1983947929E10</v>
      </c>
      <c r="E3487" s="10" t="s">
        <v>8586</v>
      </c>
      <c r="F3487" s="10" t="s">
        <v>8596</v>
      </c>
      <c r="G3487" s="10" t="s">
        <v>8588</v>
      </c>
      <c r="H3487" s="10" t="s">
        <v>8605</v>
      </c>
      <c r="I3487" s="10" t="s">
        <v>8614</v>
      </c>
      <c r="J3487" s="10" t="s">
        <v>8599</v>
      </c>
      <c r="K3487" s="10" t="s">
        <v>8590</v>
      </c>
      <c r="L3487" s="10" t="s">
        <v>8615</v>
      </c>
      <c r="M3487" s="10" t="s">
        <v>8601</v>
      </c>
      <c r="N3487" s="12" t="s">
        <v>11</v>
      </c>
      <c r="O3487" s="12" t="s">
        <v>13</v>
      </c>
      <c r="P3487" s="12" t="s">
        <v>19</v>
      </c>
      <c r="Q3487" s="12" t="s">
        <v>386</v>
      </c>
      <c r="R3487" s="12" t="s">
        <v>14</v>
      </c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</row>
    <row r="3488" ht="15.75" customHeight="1">
      <c r="A3488" s="9">
        <v>45698.0</v>
      </c>
      <c r="B3488" s="10" t="s">
        <v>7887</v>
      </c>
      <c r="C3488" s="10" t="s">
        <v>7888</v>
      </c>
      <c r="D3488" s="11">
        <v>8.898806705E10</v>
      </c>
      <c r="E3488" s="10" t="s">
        <v>8586</v>
      </c>
      <c r="F3488" s="10" t="s">
        <v>8587</v>
      </c>
      <c r="G3488" s="10" t="s">
        <v>8620</v>
      </c>
      <c r="H3488" s="10" t="s">
        <v>8626</v>
      </c>
      <c r="I3488" s="10" t="s">
        <v>8590</v>
      </c>
      <c r="J3488" s="10" t="s">
        <v>8591</v>
      </c>
      <c r="K3488" s="10" t="s">
        <v>8606</v>
      </c>
      <c r="L3488" s="10" t="s">
        <v>8615</v>
      </c>
      <c r="M3488" s="10" t="s">
        <v>8601</v>
      </c>
      <c r="N3488" s="12" t="s">
        <v>11</v>
      </c>
      <c r="O3488" s="12" t="s">
        <v>13</v>
      </c>
      <c r="P3488" s="12" t="s">
        <v>19</v>
      </c>
      <c r="Q3488" s="12" t="s">
        <v>49</v>
      </c>
      <c r="R3488" s="12" t="s">
        <v>14</v>
      </c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</row>
    <row r="3489" ht="15.75" customHeight="1">
      <c r="A3489" s="9">
        <v>45698.0</v>
      </c>
      <c r="B3489" s="10" t="s">
        <v>463</v>
      </c>
      <c r="C3489" s="10" t="s">
        <v>7899</v>
      </c>
      <c r="D3489" s="11">
        <v>6.9993458629E10</v>
      </c>
      <c r="E3489" s="10" t="s">
        <v>8586</v>
      </c>
      <c r="F3489" s="10" t="s">
        <v>8587</v>
      </c>
      <c r="G3489" s="10" t="s">
        <v>8620</v>
      </c>
      <c r="H3489" s="10" t="s">
        <v>8589</v>
      </c>
      <c r="I3489" s="10" t="s">
        <v>8614</v>
      </c>
      <c r="J3489" s="10" t="s">
        <v>8599</v>
      </c>
      <c r="K3489" s="10" t="s">
        <v>8606</v>
      </c>
      <c r="L3489" s="10" t="s">
        <v>8592</v>
      </c>
      <c r="M3489" s="10" t="s">
        <v>8601</v>
      </c>
      <c r="N3489" s="12" t="s">
        <v>11</v>
      </c>
      <c r="O3489" s="12" t="s">
        <v>13</v>
      </c>
      <c r="P3489" s="12" t="s">
        <v>19</v>
      </c>
      <c r="Q3489" s="12" t="s">
        <v>49</v>
      </c>
      <c r="R3489" s="12" t="s">
        <v>23</v>
      </c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</row>
    <row r="3490" ht="15.75" customHeight="1">
      <c r="A3490" s="9">
        <v>45698.0</v>
      </c>
      <c r="B3490" s="10" t="s">
        <v>7897</v>
      </c>
      <c r="C3490" s="10" t="s">
        <v>7898</v>
      </c>
      <c r="D3490" s="11">
        <v>7.999842276E10</v>
      </c>
      <c r="E3490" s="10" t="s">
        <v>8586</v>
      </c>
      <c r="F3490" s="10" t="s">
        <v>8596</v>
      </c>
      <c r="G3490" s="10" t="s">
        <v>8588</v>
      </c>
      <c r="H3490" s="10" t="s">
        <v>8605</v>
      </c>
      <c r="I3490" s="10" t="s">
        <v>8614</v>
      </c>
      <c r="J3490" s="10" t="s">
        <v>8624</v>
      </c>
      <c r="K3490" s="10" t="s">
        <v>8590</v>
      </c>
      <c r="L3490" s="10" t="s">
        <v>8600</v>
      </c>
      <c r="M3490" s="10" t="s">
        <v>8625</v>
      </c>
      <c r="N3490" s="12" t="s">
        <v>11</v>
      </c>
      <c r="O3490" s="12" t="s">
        <v>13</v>
      </c>
      <c r="P3490" s="12" t="s">
        <v>68</v>
      </c>
      <c r="Q3490" s="12" t="s">
        <v>121</v>
      </c>
      <c r="R3490" s="12" t="s">
        <v>23</v>
      </c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</row>
    <row r="3491" ht="15.75" customHeight="1">
      <c r="A3491" s="9">
        <v>45698.0</v>
      </c>
      <c r="B3491" s="10" t="s">
        <v>7900</v>
      </c>
      <c r="C3491" s="10" t="s">
        <v>7901</v>
      </c>
      <c r="D3491" s="11">
        <v>9.898981217452E12</v>
      </c>
      <c r="E3491" s="10" t="s">
        <v>8586</v>
      </c>
      <c r="F3491" s="10" t="s">
        <v>8596</v>
      </c>
      <c r="G3491" s="10" t="s">
        <v>8588</v>
      </c>
      <c r="H3491" s="10" t="s">
        <v>8598</v>
      </c>
      <c r="I3491" s="10" t="s">
        <v>8590</v>
      </c>
      <c r="J3491" s="10" t="s">
        <v>8591</v>
      </c>
      <c r="K3491" s="10" t="s">
        <v>8590</v>
      </c>
      <c r="L3491" s="10" t="s">
        <v>8615</v>
      </c>
      <c r="M3491" s="10" t="s">
        <v>8611</v>
      </c>
      <c r="N3491" s="12" t="s">
        <v>11</v>
      </c>
      <c r="O3491" s="12" t="s">
        <v>13</v>
      </c>
      <c r="P3491" s="12" t="s">
        <v>22</v>
      </c>
      <c r="Q3491" s="12" t="s">
        <v>34</v>
      </c>
      <c r="R3491" s="12" t="s">
        <v>23</v>
      </c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</row>
    <row r="3492" ht="15.75" customHeight="1">
      <c r="A3492" s="9">
        <v>45698.0</v>
      </c>
      <c r="B3492" s="10" t="s">
        <v>7902</v>
      </c>
      <c r="C3492" s="10" t="s">
        <v>7903</v>
      </c>
      <c r="D3492" s="11">
        <v>9.899202738E10</v>
      </c>
      <c r="E3492" s="10" t="s">
        <v>8586</v>
      </c>
      <c r="F3492" s="10" t="s">
        <v>8596</v>
      </c>
      <c r="G3492" s="10" t="s">
        <v>8620</v>
      </c>
      <c r="H3492" s="10" t="s">
        <v>8626</v>
      </c>
      <c r="I3492" s="10" t="s">
        <v>8590</v>
      </c>
      <c r="J3492" s="10" t="s">
        <v>8591</v>
      </c>
      <c r="K3492" s="10" t="s">
        <v>8590</v>
      </c>
      <c r="L3492" s="10" t="s">
        <v>8592</v>
      </c>
      <c r="M3492" s="10" t="s">
        <v>8611</v>
      </c>
      <c r="N3492" s="12" t="s">
        <v>11</v>
      </c>
      <c r="O3492" s="12" t="s">
        <v>13</v>
      </c>
      <c r="P3492" s="12" t="s">
        <v>19</v>
      </c>
      <c r="Q3492" s="12" t="s">
        <v>49</v>
      </c>
      <c r="R3492" s="12" t="s">
        <v>14</v>
      </c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</row>
    <row r="3493" ht="15.75" customHeight="1">
      <c r="A3493" s="9">
        <v>45698.0</v>
      </c>
      <c r="B3493" s="10" t="s">
        <v>8852</v>
      </c>
      <c r="C3493" s="10" t="s">
        <v>7905</v>
      </c>
      <c r="D3493" s="11">
        <v>1.8996242557E10</v>
      </c>
      <c r="E3493" s="10" t="s">
        <v>8586</v>
      </c>
      <c r="F3493" s="10" t="s">
        <v>8596</v>
      </c>
      <c r="G3493" s="10" t="s">
        <v>8588</v>
      </c>
      <c r="H3493" s="10" t="s">
        <v>8598</v>
      </c>
      <c r="I3493" s="10" t="s">
        <v>8614</v>
      </c>
      <c r="J3493" s="10" t="s">
        <v>8591</v>
      </c>
      <c r="K3493" s="10" t="s">
        <v>8606</v>
      </c>
      <c r="L3493" s="10" t="s">
        <v>8615</v>
      </c>
      <c r="M3493" s="10" t="s">
        <v>8601</v>
      </c>
      <c r="N3493" s="12" t="s">
        <v>11</v>
      </c>
      <c r="O3493" s="12" t="s">
        <v>13</v>
      </c>
      <c r="P3493" s="12" t="s">
        <v>22</v>
      </c>
      <c r="Q3493" s="12" t="s">
        <v>31</v>
      </c>
      <c r="R3493" s="12" t="s">
        <v>14</v>
      </c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</row>
    <row r="3494" ht="15.75" customHeight="1">
      <c r="A3494" s="9">
        <v>45698.0</v>
      </c>
      <c r="B3494" s="10" t="s">
        <v>7908</v>
      </c>
      <c r="C3494" s="10" t="s">
        <v>7909</v>
      </c>
      <c r="D3494" s="15" t="s">
        <v>8853</v>
      </c>
      <c r="E3494" s="10" t="s">
        <v>8586</v>
      </c>
      <c r="F3494" s="10" t="s">
        <v>8587</v>
      </c>
      <c r="G3494" s="10" t="s">
        <v>8588</v>
      </c>
      <c r="H3494" s="10" t="s">
        <v>8589</v>
      </c>
      <c r="I3494" s="10" t="s">
        <v>8614</v>
      </c>
      <c r="J3494" s="10" t="s">
        <v>8599</v>
      </c>
      <c r="K3494" s="10" t="s">
        <v>8590</v>
      </c>
      <c r="L3494" s="10" t="s">
        <v>8600</v>
      </c>
      <c r="M3494" s="10" t="s">
        <v>8611</v>
      </c>
      <c r="N3494" s="12" t="s">
        <v>11</v>
      </c>
      <c r="O3494" s="12" t="s">
        <v>13</v>
      </c>
      <c r="P3494" s="12" t="s">
        <v>68</v>
      </c>
      <c r="Q3494" s="12" t="s">
        <v>49</v>
      </c>
      <c r="R3494" s="12" t="s">
        <v>14</v>
      </c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</row>
    <row r="3495" ht="15.75" customHeight="1">
      <c r="A3495" s="9">
        <v>45698.0</v>
      </c>
      <c r="B3495" s="10" t="s">
        <v>7912</v>
      </c>
      <c r="C3495" s="10" t="s">
        <v>7913</v>
      </c>
      <c r="D3495" s="11">
        <v>2.1992731891E10</v>
      </c>
      <c r="E3495" s="10" t="s">
        <v>8586</v>
      </c>
      <c r="F3495" s="10" t="s">
        <v>8587</v>
      </c>
      <c r="G3495" s="10" t="s">
        <v>8628</v>
      </c>
      <c r="H3495" s="10" t="s">
        <v>8626</v>
      </c>
      <c r="I3495" s="10" t="s">
        <v>8590</v>
      </c>
      <c r="J3495" s="10" t="s">
        <v>8599</v>
      </c>
      <c r="K3495" s="10" t="s">
        <v>8590</v>
      </c>
      <c r="L3495" s="10" t="s">
        <v>8592</v>
      </c>
      <c r="M3495" s="10" t="s">
        <v>8593</v>
      </c>
      <c r="N3495" s="12" t="s">
        <v>11</v>
      </c>
      <c r="O3495" s="12" t="s">
        <v>13</v>
      </c>
      <c r="P3495" s="12" t="s">
        <v>89</v>
      </c>
      <c r="Q3495" s="12" t="s">
        <v>1424</v>
      </c>
      <c r="R3495" s="12" t="s">
        <v>14</v>
      </c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</row>
    <row r="3496" ht="15.75" customHeight="1">
      <c r="A3496" s="9">
        <v>45698.0</v>
      </c>
      <c r="B3496" s="10" t="s">
        <v>7914</v>
      </c>
      <c r="C3496" s="10" t="s">
        <v>7915</v>
      </c>
      <c r="D3496" s="11">
        <v>4.1992426485E10</v>
      </c>
      <c r="E3496" s="10" t="s">
        <v>8586</v>
      </c>
      <c r="F3496" s="10" t="s">
        <v>8596</v>
      </c>
      <c r="G3496" s="10" t="s">
        <v>8588</v>
      </c>
      <c r="H3496" s="10" t="s">
        <v>8598</v>
      </c>
      <c r="I3496" s="10" t="s">
        <v>8590</v>
      </c>
      <c r="J3496" s="10" t="s">
        <v>8599</v>
      </c>
      <c r="K3496" s="10" t="s">
        <v>8590</v>
      </c>
      <c r="L3496" s="10" t="s">
        <v>8592</v>
      </c>
      <c r="M3496" s="10" t="s">
        <v>8601</v>
      </c>
      <c r="N3496" s="12" t="s">
        <v>11</v>
      </c>
      <c r="O3496" s="12" t="s">
        <v>13</v>
      </c>
      <c r="P3496" s="12" t="s">
        <v>12</v>
      </c>
      <c r="Q3496" s="12" t="s">
        <v>15</v>
      </c>
      <c r="R3496" s="12" t="s">
        <v>14</v>
      </c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</row>
    <row r="3497" ht="15.75" customHeight="1">
      <c r="A3497" s="9">
        <v>45698.0</v>
      </c>
      <c r="B3497" s="10" t="s">
        <v>7916</v>
      </c>
      <c r="C3497" s="10" t="s">
        <v>7917</v>
      </c>
      <c r="D3497" s="11">
        <v>8.2991179469E10</v>
      </c>
      <c r="E3497" s="10" t="s">
        <v>8586</v>
      </c>
      <c r="F3497" s="10" t="s">
        <v>8587</v>
      </c>
      <c r="G3497" s="10" t="s">
        <v>8588</v>
      </c>
      <c r="H3497" s="10" t="s">
        <v>8598</v>
      </c>
      <c r="I3497" s="10" t="s">
        <v>8590</v>
      </c>
      <c r="J3497" s="10" t="s">
        <v>8599</v>
      </c>
      <c r="K3497" s="10" t="s">
        <v>8590</v>
      </c>
      <c r="L3497" s="10" t="s">
        <v>8615</v>
      </c>
      <c r="M3497" s="10" t="s">
        <v>8601</v>
      </c>
      <c r="N3497" s="12" t="s">
        <v>11</v>
      </c>
      <c r="O3497" s="12" t="s">
        <v>13</v>
      </c>
      <c r="P3497" s="12" t="s">
        <v>19</v>
      </c>
      <c r="Q3497" s="12" t="s">
        <v>15</v>
      </c>
      <c r="R3497" s="12" t="s">
        <v>14</v>
      </c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</row>
    <row r="3498" ht="15.75" customHeight="1">
      <c r="A3498" s="9">
        <v>45698.0</v>
      </c>
      <c r="B3498" s="10" t="s">
        <v>7918</v>
      </c>
      <c r="C3498" s="10" t="s">
        <v>7919</v>
      </c>
      <c r="D3498" s="11">
        <v>1.1912556856E10</v>
      </c>
      <c r="E3498" s="10" t="s">
        <v>8586</v>
      </c>
      <c r="F3498" s="10" t="s">
        <v>8587</v>
      </c>
      <c r="G3498" s="10" t="s">
        <v>8588</v>
      </c>
      <c r="H3498" s="10" t="s">
        <v>8589</v>
      </c>
      <c r="I3498" s="10" t="s">
        <v>8614</v>
      </c>
      <c r="J3498" s="10" t="s">
        <v>8617</v>
      </c>
      <c r="K3498" s="10" t="s">
        <v>8606</v>
      </c>
      <c r="L3498" s="10" t="s">
        <v>8615</v>
      </c>
      <c r="M3498" s="10" t="s">
        <v>8601</v>
      </c>
      <c r="N3498" s="12" t="s">
        <v>11</v>
      </c>
      <c r="O3498" s="12" t="s">
        <v>13</v>
      </c>
      <c r="P3498" s="12" t="s">
        <v>19</v>
      </c>
      <c r="Q3498" s="12" t="s">
        <v>45</v>
      </c>
      <c r="R3498" s="12" t="s">
        <v>14</v>
      </c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</row>
    <row r="3499" ht="15.75" customHeight="1">
      <c r="A3499" s="9">
        <v>45698.0</v>
      </c>
      <c r="B3499" s="10" t="s">
        <v>7920</v>
      </c>
      <c r="C3499" s="10" t="s">
        <v>7921</v>
      </c>
      <c r="D3499" s="11">
        <v>8.5989015892E10</v>
      </c>
      <c r="E3499" s="10" t="s">
        <v>8586</v>
      </c>
      <c r="F3499" s="10" t="s">
        <v>8610</v>
      </c>
      <c r="G3499" s="10" t="s">
        <v>8588</v>
      </c>
      <c r="H3499" s="10" t="s">
        <v>8598</v>
      </c>
      <c r="I3499" s="10" t="s">
        <v>8590</v>
      </c>
      <c r="J3499" s="10" t="s">
        <v>8599</v>
      </c>
      <c r="K3499" s="10" t="s">
        <v>8606</v>
      </c>
      <c r="L3499" s="10" t="s">
        <v>8592</v>
      </c>
      <c r="M3499" s="10" t="s">
        <v>8601</v>
      </c>
      <c r="N3499" s="12" t="s">
        <v>11</v>
      </c>
      <c r="O3499" s="12" t="s">
        <v>13</v>
      </c>
      <c r="P3499" s="12" t="s">
        <v>19</v>
      </c>
      <c r="Q3499" s="12" t="s">
        <v>386</v>
      </c>
      <c r="R3499" s="12" t="s">
        <v>14</v>
      </c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</row>
    <row r="3500" ht="15.75" customHeight="1">
      <c r="A3500" s="9">
        <v>45698.0</v>
      </c>
      <c r="B3500" s="10" t="s">
        <v>7922</v>
      </c>
      <c r="C3500" s="10" t="s">
        <v>7923</v>
      </c>
      <c r="D3500" s="11">
        <v>3.8988023198E10</v>
      </c>
      <c r="E3500" s="10" t="s">
        <v>8586</v>
      </c>
      <c r="F3500" s="10" t="s">
        <v>8587</v>
      </c>
      <c r="G3500" s="10" t="s">
        <v>8588</v>
      </c>
      <c r="H3500" s="10" t="s">
        <v>8598</v>
      </c>
      <c r="I3500" s="10" t="s">
        <v>8614</v>
      </c>
      <c r="J3500" s="10" t="s">
        <v>8599</v>
      </c>
      <c r="K3500" s="10" t="s">
        <v>8590</v>
      </c>
      <c r="L3500" s="10" t="s">
        <v>8615</v>
      </c>
      <c r="M3500" s="10" t="s">
        <v>8601</v>
      </c>
      <c r="N3500" s="12" t="s">
        <v>11</v>
      </c>
      <c r="O3500" s="12" t="s">
        <v>13</v>
      </c>
      <c r="P3500" s="12" t="s">
        <v>48</v>
      </c>
      <c r="Q3500" s="12" t="s">
        <v>49</v>
      </c>
      <c r="R3500" s="12" t="s">
        <v>14</v>
      </c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</row>
    <row r="3501" ht="15.75" customHeight="1">
      <c r="A3501" s="9">
        <v>45698.0</v>
      </c>
      <c r="B3501" s="10" t="s">
        <v>7922</v>
      </c>
      <c r="C3501" s="10" t="s">
        <v>7923</v>
      </c>
      <c r="D3501" s="11">
        <v>3.8988023198E10</v>
      </c>
      <c r="E3501" s="10" t="s">
        <v>8586</v>
      </c>
      <c r="F3501" s="10" t="s">
        <v>8587</v>
      </c>
      <c r="G3501" s="10" t="s">
        <v>8588</v>
      </c>
      <c r="H3501" s="10" t="s">
        <v>8598</v>
      </c>
      <c r="I3501" s="10" t="s">
        <v>8614</v>
      </c>
      <c r="J3501" s="10" t="s">
        <v>8599</v>
      </c>
      <c r="K3501" s="10" t="s">
        <v>8590</v>
      </c>
      <c r="L3501" s="10" t="s">
        <v>8615</v>
      </c>
      <c r="M3501" s="10" t="s">
        <v>8601</v>
      </c>
      <c r="N3501" s="12" t="s">
        <v>11</v>
      </c>
      <c r="O3501" s="12" t="s">
        <v>13</v>
      </c>
      <c r="P3501" s="12" t="s">
        <v>48</v>
      </c>
      <c r="Q3501" s="12" t="s">
        <v>49</v>
      </c>
      <c r="R3501" s="12" t="s">
        <v>14</v>
      </c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</row>
    <row r="3502" ht="15.75" customHeight="1">
      <c r="A3502" s="9">
        <v>45698.0</v>
      </c>
      <c r="B3502" s="10" t="s">
        <v>7924</v>
      </c>
      <c r="C3502" s="10" t="s">
        <v>7925</v>
      </c>
      <c r="D3502" s="11">
        <v>2.1970586874E10</v>
      </c>
      <c r="E3502" s="10" t="s">
        <v>8586</v>
      </c>
      <c r="F3502" s="10" t="s">
        <v>8596</v>
      </c>
      <c r="G3502" s="10" t="s">
        <v>8588</v>
      </c>
      <c r="H3502" s="10" t="s">
        <v>8598</v>
      </c>
      <c r="I3502" s="10" t="s">
        <v>8614</v>
      </c>
      <c r="J3502" s="10" t="s">
        <v>8599</v>
      </c>
      <c r="K3502" s="10" t="s">
        <v>8590</v>
      </c>
      <c r="L3502" s="10" t="s">
        <v>8592</v>
      </c>
      <c r="M3502" s="10" t="s">
        <v>8611</v>
      </c>
      <c r="N3502" s="12" t="s">
        <v>11</v>
      </c>
      <c r="O3502" s="12" t="s">
        <v>13</v>
      </c>
      <c r="P3502" s="12" t="s">
        <v>19</v>
      </c>
      <c r="Q3502" s="12" t="s">
        <v>49</v>
      </c>
      <c r="R3502" s="12" t="s">
        <v>23</v>
      </c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  <c r="AE3502" s="10"/>
      <c r="AF3502" s="10"/>
      <c r="AG3502" s="10"/>
      <c r="AH3502" s="10"/>
      <c r="AI3502" s="10"/>
      <c r="AJ3502" s="10"/>
    </row>
    <row r="3503" ht="15.75" customHeight="1">
      <c r="A3503" s="9">
        <v>45698.0</v>
      </c>
      <c r="B3503" s="10" t="s">
        <v>7929</v>
      </c>
      <c r="C3503" s="10" t="s">
        <v>7930</v>
      </c>
      <c r="D3503" s="11">
        <v>3.1993045107E10</v>
      </c>
      <c r="E3503" s="10" t="s">
        <v>8586</v>
      </c>
      <c r="F3503" s="10" t="s">
        <v>8653</v>
      </c>
      <c r="G3503" s="10" t="s">
        <v>8588</v>
      </c>
      <c r="H3503" s="10" t="s">
        <v>8626</v>
      </c>
      <c r="I3503" s="10" t="s">
        <v>8590</v>
      </c>
      <c r="J3503" s="10" t="s">
        <v>8591</v>
      </c>
      <c r="K3503" s="10" t="s">
        <v>8606</v>
      </c>
      <c r="L3503" s="10" t="s">
        <v>8600</v>
      </c>
      <c r="M3503" s="10" t="s">
        <v>8601</v>
      </c>
      <c r="N3503" s="12" t="s">
        <v>11</v>
      </c>
      <c r="O3503" s="12" t="s">
        <v>13</v>
      </c>
      <c r="P3503" s="12" t="s">
        <v>19</v>
      </c>
      <c r="Q3503" s="12" t="s">
        <v>15</v>
      </c>
      <c r="R3503" s="12" t="s">
        <v>14</v>
      </c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</row>
    <row r="3504" ht="15.75" customHeight="1">
      <c r="A3504" s="9">
        <v>45698.0</v>
      </c>
      <c r="B3504" s="10" t="s">
        <v>7926</v>
      </c>
      <c r="C3504" s="10" t="s">
        <v>7927</v>
      </c>
      <c r="D3504" s="11">
        <v>6.2981455241E10</v>
      </c>
      <c r="E3504" s="10" t="s">
        <v>8586</v>
      </c>
      <c r="F3504" s="10" t="s">
        <v>8610</v>
      </c>
      <c r="G3504" s="10" t="s">
        <v>8588</v>
      </c>
      <c r="H3504" s="10" t="s">
        <v>8598</v>
      </c>
      <c r="I3504" s="10" t="s">
        <v>8590</v>
      </c>
      <c r="J3504" s="10" t="s">
        <v>8617</v>
      </c>
      <c r="K3504" s="10" t="s">
        <v>8590</v>
      </c>
      <c r="L3504" s="10" t="s">
        <v>8592</v>
      </c>
      <c r="M3504" s="10" t="s">
        <v>8601</v>
      </c>
      <c r="N3504" s="12" t="s">
        <v>11</v>
      </c>
      <c r="O3504" s="12" t="s">
        <v>13</v>
      </c>
      <c r="P3504" s="12" t="s">
        <v>68</v>
      </c>
      <c r="Q3504" s="12" t="s">
        <v>15</v>
      </c>
      <c r="R3504" s="12" t="s">
        <v>14</v>
      </c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  <c r="AE3504" s="10"/>
      <c r="AF3504" s="10"/>
      <c r="AG3504" s="10"/>
      <c r="AH3504" s="10"/>
      <c r="AI3504" s="10"/>
      <c r="AJ3504" s="10"/>
    </row>
    <row r="3505" ht="15.75" customHeight="1">
      <c r="A3505" s="9">
        <v>45698.0</v>
      </c>
      <c r="B3505" s="10" t="s">
        <v>7430</v>
      </c>
      <c r="C3505" s="10" t="s">
        <v>7928</v>
      </c>
      <c r="D3505" s="11">
        <v>1.5981323511E10</v>
      </c>
      <c r="E3505" s="10" t="s">
        <v>8586</v>
      </c>
      <c r="F3505" s="10" t="s">
        <v>8587</v>
      </c>
      <c r="G3505" s="10" t="s">
        <v>8588</v>
      </c>
      <c r="H3505" s="10" t="s">
        <v>8589</v>
      </c>
      <c r="I3505" s="10" t="s">
        <v>8590</v>
      </c>
      <c r="J3505" s="10" t="s">
        <v>8591</v>
      </c>
      <c r="K3505" s="10" t="s">
        <v>8606</v>
      </c>
      <c r="L3505" s="10" t="s">
        <v>8629</v>
      </c>
      <c r="M3505" s="10" t="s">
        <v>8601</v>
      </c>
      <c r="N3505" s="12" t="s">
        <v>11</v>
      </c>
      <c r="O3505" s="12" t="s">
        <v>13</v>
      </c>
      <c r="P3505" s="12" t="s">
        <v>77</v>
      </c>
      <c r="Q3505" s="12" t="s">
        <v>386</v>
      </c>
      <c r="R3505" s="12" t="s">
        <v>14</v>
      </c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</row>
    <row r="3506" ht="15.75" customHeight="1">
      <c r="A3506" s="9">
        <v>45698.0</v>
      </c>
      <c r="B3506" s="10" t="s">
        <v>1227</v>
      </c>
      <c r="C3506" s="10" t="s">
        <v>7931</v>
      </c>
      <c r="D3506" s="11">
        <v>8.19876273E10</v>
      </c>
      <c r="E3506" s="10" t="s">
        <v>8586</v>
      </c>
      <c r="F3506" s="10" t="s">
        <v>8596</v>
      </c>
      <c r="G3506" s="10" t="s">
        <v>8628</v>
      </c>
      <c r="H3506" s="10" t="s">
        <v>8626</v>
      </c>
      <c r="I3506" s="10" t="s">
        <v>8590</v>
      </c>
      <c r="J3506" s="10" t="s">
        <v>8599</v>
      </c>
      <c r="K3506" s="10" t="s">
        <v>8590</v>
      </c>
      <c r="L3506" s="10" t="s">
        <v>8615</v>
      </c>
      <c r="M3506" s="10" t="s">
        <v>8601</v>
      </c>
      <c r="N3506" s="12" t="s">
        <v>11</v>
      </c>
      <c r="O3506" s="12" t="s">
        <v>13</v>
      </c>
      <c r="P3506" s="12" t="s">
        <v>19</v>
      </c>
      <c r="Q3506" s="12" t="s">
        <v>15</v>
      </c>
      <c r="R3506" s="12" t="s">
        <v>14</v>
      </c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/>
    </row>
    <row r="3507" ht="15.75" customHeight="1">
      <c r="A3507" s="9">
        <v>45698.0</v>
      </c>
      <c r="B3507" s="10" t="s">
        <v>7932</v>
      </c>
      <c r="C3507" s="10" t="s">
        <v>7933</v>
      </c>
      <c r="D3507" s="11">
        <v>6.9992194971E10</v>
      </c>
      <c r="E3507" s="10" t="s">
        <v>8586</v>
      </c>
      <c r="F3507" s="10" t="s">
        <v>8596</v>
      </c>
      <c r="G3507" s="10" t="s">
        <v>8620</v>
      </c>
      <c r="H3507" s="10" t="s">
        <v>8598</v>
      </c>
      <c r="I3507" s="10" t="s">
        <v>8590</v>
      </c>
      <c r="J3507" s="10" t="s">
        <v>8599</v>
      </c>
      <c r="K3507" s="10" t="s">
        <v>8590</v>
      </c>
      <c r="L3507" s="10" t="s">
        <v>8592</v>
      </c>
      <c r="M3507" s="10" t="s">
        <v>8601</v>
      </c>
      <c r="N3507" s="12" t="s">
        <v>11</v>
      </c>
      <c r="O3507" s="12" t="s">
        <v>13</v>
      </c>
      <c r="P3507" s="12" t="s">
        <v>19</v>
      </c>
      <c r="Q3507" s="12" t="s">
        <v>40</v>
      </c>
      <c r="R3507" s="12" t="s">
        <v>23</v>
      </c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</row>
    <row r="3508" ht="15.75" customHeight="1">
      <c r="A3508" s="9">
        <v>45698.0</v>
      </c>
      <c r="B3508" s="10" t="s">
        <v>7934</v>
      </c>
      <c r="C3508" s="10" t="s">
        <v>7935</v>
      </c>
      <c r="D3508" s="10" t="s">
        <v>7936</v>
      </c>
      <c r="E3508" s="10" t="s">
        <v>8586</v>
      </c>
      <c r="F3508" s="10" t="s">
        <v>8596</v>
      </c>
      <c r="G3508" s="10" t="s">
        <v>8588</v>
      </c>
      <c r="H3508" s="10" t="s">
        <v>8605</v>
      </c>
      <c r="I3508" s="10" t="s">
        <v>8614</v>
      </c>
      <c r="J3508" s="10" t="s">
        <v>8599</v>
      </c>
      <c r="K3508" s="10" t="s">
        <v>8590</v>
      </c>
      <c r="L3508" s="10" t="s">
        <v>8592</v>
      </c>
      <c r="M3508" s="10" t="s">
        <v>8601</v>
      </c>
      <c r="N3508" s="12" t="s">
        <v>11</v>
      </c>
      <c r="O3508" s="12" t="s">
        <v>13</v>
      </c>
      <c r="P3508" s="12" t="s">
        <v>22</v>
      </c>
      <c r="Q3508" s="12" t="s">
        <v>49</v>
      </c>
      <c r="R3508" s="12" t="s">
        <v>14</v>
      </c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  <c r="AE3508" s="10"/>
      <c r="AF3508" s="10"/>
      <c r="AG3508" s="10"/>
      <c r="AH3508" s="10"/>
      <c r="AI3508" s="10"/>
      <c r="AJ3508" s="10"/>
    </row>
    <row r="3509" ht="15.75" customHeight="1">
      <c r="A3509" s="9">
        <v>45698.0</v>
      </c>
      <c r="B3509" s="10" t="s">
        <v>7937</v>
      </c>
      <c r="C3509" s="10" t="s">
        <v>7938</v>
      </c>
      <c r="D3509" s="11">
        <v>4.4998856452E10</v>
      </c>
      <c r="E3509" s="10" t="s">
        <v>8586</v>
      </c>
      <c r="F3509" s="10" t="s">
        <v>8587</v>
      </c>
      <c r="G3509" s="10" t="s">
        <v>8588</v>
      </c>
      <c r="H3509" s="10" t="s">
        <v>8605</v>
      </c>
      <c r="I3509" s="10" t="s">
        <v>8590</v>
      </c>
      <c r="J3509" s="10" t="s">
        <v>8617</v>
      </c>
      <c r="K3509" s="10" t="s">
        <v>8590</v>
      </c>
      <c r="L3509" s="10" t="s">
        <v>8592</v>
      </c>
      <c r="M3509" s="10" t="s">
        <v>8601</v>
      </c>
      <c r="N3509" s="12" t="s">
        <v>11</v>
      </c>
      <c r="O3509" s="12" t="s">
        <v>13</v>
      </c>
      <c r="P3509" s="12" t="s">
        <v>68</v>
      </c>
      <c r="Q3509" s="12" t="s">
        <v>49</v>
      </c>
      <c r="R3509" s="12" t="s">
        <v>14</v>
      </c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</row>
    <row r="3510" ht="15.75" customHeight="1">
      <c r="A3510" s="9">
        <v>45698.0</v>
      </c>
      <c r="B3510" s="10" t="s">
        <v>6020</v>
      </c>
      <c r="C3510" s="10" t="s">
        <v>7939</v>
      </c>
      <c r="D3510" s="11">
        <v>3.1989840873E10</v>
      </c>
      <c r="E3510" s="10" t="s">
        <v>8586</v>
      </c>
      <c r="F3510" s="10" t="s">
        <v>8587</v>
      </c>
      <c r="G3510" s="10" t="s">
        <v>8620</v>
      </c>
      <c r="H3510" s="10" t="s">
        <v>8605</v>
      </c>
      <c r="I3510" s="10" t="s">
        <v>8590</v>
      </c>
      <c r="J3510" s="10" t="s">
        <v>8591</v>
      </c>
      <c r="K3510" s="10" t="s">
        <v>8606</v>
      </c>
      <c r="L3510" s="10" t="s">
        <v>8600</v>
      </c>
      <c r="M3510" s="10" t="s">
        <v>8593</v>
      </c>
      <c r="N3510" s="12" t="s">
        <v>11</v>
      </c>
      <c r="O3510" s="12" t="s">
        <v>13</v>
      </c>
      <c r="P3510" s="12" t="s">
        <v>48</v>
      </c>
      <c r="Q3510" s="12" t="s">
        <v>49</v>
      </c>
      <c r="R3510" s="12" t="s">
        <v>14</v>
      </c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  <c r="AE3510" s="10"/>
      <c r="AF3510" s="10"/>
      <c r="AG3510" s="10"/>
      <c r="AH3510" s="10"/>
      <c r="AI3510" s="10"/>
      <c r="AJ3510" s="10"/>
    </row>
    <row r="3511" ht="15.75" customHeight="1">
      <c r="A3511" s="9">
        <v>45698.0</v>
      </c>
      <c r="B3511" s="10" t="s">
        <v>7940</v>
      </c>
      <c r="C3511" s="10" t="s">
        <v>7941</v>
      </c>
      <c r="D3511" s="11">
        <v>1.6992066679E10</v>
      </c>
      <c r="E3511" s="10" t="s">
        <v>8586</v>
      </c>
      <c r="F3511" s="10" t="s">
        <v>8610</v>
      </c>
      <c r="G3511" s="10" t="s">
        <v>8588</v>
      </c>
      <c r="H3511" s="10" t="s">
        <v>8589</v>
      </c>
      <c r="I3511" s="10" t="s">
        <v>8590</v>
      </c>
      <c r="J3511" s="10" t="s">
        <v>8591</v>
      </c>
      <c r="K3511" s="10" t="s">
        <v>8590</v>
      </c>
      <c r="L3511" s="10" t="s">
        <v>8615</v>
      </c>
      <c r="M3511" s="10" t="s">
        <v>8593</v>
      </c>
      <c r="N3511" s="12" t="s">
        <v>11</v>
      </c>
      <c r="O3511" s="12" t="s">
        <v>13</v>
      </c>
      <c r="P3511" s="12" t="s">
        <v>77</v>
      </c>
      <c r="Q3511" s="12" t="s">
        <v>45</v>
      </c>
      <c r="R3511" s="12" t="s">
        <v>23</v>
      </c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</row>
    <row r="3512" ht="15.75" customHeight="1">
      <c r="A3512" s="9">
        <v>45698.0</v>
      </c>
      <c r="B3512" s="10" t="s">
        <v>3794</v>
      </c>
      <c r="C3512" s="10" t="s">
        <v>7946</v>
      </c>
      <c r="D3512" s="11">
        <v>8.6999242653E10</v>
      </c>
      <c r="E3512" s="10" t="s">
        <v>8586</v>
      </c>
      <c r="F3512" s="10" t="s">
        <v>8587</v>
      </c>
      <c r="G3512" s="10" t="s">
        <v>8588</v>
      </c>
      <c r="H3512" s="10" t="s">
        <v>8605</v>
      </c>
      <c r="I3512" s="10" t="s">
        <v>8590</v>
      </c>
      <c r="J3512" s="10" t="s">
        <v>8599</v>
      </c>
      <c r="K3512" s="10" t="s">
        <v>8606</v>
      </c>
      <c r="L3512" s="10" t="s">
        <v>8600</v>
      </c>
      <c r="M3512" s="10" t="s">
        <v>8625</v>
      </c>
      <c r="N3512" s="12" t="s">
        <v>11</v>
      </c>
      <c r="O3512" s="12" t="s">
        <v>13</v>
      </c>
      <c r="P3512" s="12" t="s">
        <v>22</v>
      </c>
      <c r="Q3512" s="12" t="s">
        <v>15</v>
      </c>
      <c r="R3512" s="12" t="s">
        <v>14</v>
      </c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</row>
    <row r="3513" ht="15.75" customHeight="1">
      <c r="A3513" s="9">
        <v>45698.0</v>
      </c>
      <c r="B3513" s="10" t="s">
        <v>5063</v>
      </c>
      <c r="C3513" s="10" t="s">
        <v>7943</v>
      </c>
      <c r="D3513" s="11">
        <v>9.1984782296E10</v>
      </c>
      <c r="E3513" s="10" t="s">
        <v>8586</v>
      </c>
      <c r="F3513" s="10" t="s">
        <v>8587</v>
      </c>
      <c r="G3513" s="10" t="s">
        <v>8588</v>
      </c>
      <c r="H3513" s="10" t="s">
        <v>8626</v>
      </c>
      <c r="I3513" s="10" t="s">
        <v>8590</v>
      </c>
      <c r="J3513" s="10" t="s">
        <v>8599</v>
      </c>
      <c r="K3513" s="10" t="s">
        <v>8590</v>
      </c>
      <c r="L3513" s="10" t="s">
        <v>8592</v>
      </c>
      <c r="M3513" s="10" t="s">
        <v>8593</v>
      </c>
      <c r="N3513" s="12" t="s">
        <v>11</v>
      </c>
      <c r="O3513" s="12" t="s">
        <v>13</v>
      </c>
      <c r="P3513" s="12" t="s">
        <v>58</v>
      </c>
      <c r="Q3513" s="12" t="s">
        <v>15</v>
      </c>
      <c r="R3513" s="12" t="s">
        <v>14</v>
      </c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</row>
    <row r="3514" ht="15.75" customHeight="1">
      <c r="A3514" s="9">
        <v>45698.0</v>
      </c>
      <c r="B3514" s="10" t="s">
        <v>7944</v>
      </c>
      <c r="C3514" s="10" t="s">
        <v>7945</v>
      </c>
      <c r="D3514" s="11">
        <v>6.19862875E10</v>
      </c>
      <c r="E3514" s="10" t="s">
        <v>8586</v>
      </c>
      <c r="F3514" s="10" t="s">
        <v>8640</v>
      </c>
      <c r="G3514" s="10" t="s">
        <v>8597</v>
      </c>
      <c r="H3514" s="10" t="s">
        <v>8626</v>
      </c>
      <c r="I3514" s="10" t="s">
        <v>8590</v>
      </c>
      <c r="J3514" s="10" t="s">
        <v>8591</v>
      </c>
      <c r="K3514" s="10" t="s">
        <v>8590</v>
      </c>
      <c r="L3514" s="10" t="s">
        <v>8592</v>
      </c>
      <c r="M3514" s="10" t="s">
        <v>8601</v>
      </c>
      <c r="N3514" s="12" t="s">
        <v>11</v>
      </c>
      <c r="O3514" s="12" t="s">
        <v>13</v>
      </c>
      <c r="P3514" s="12" t="s">
        <v>19</v>
      </c>
      <c r="Q3514" s="12" t="s">
        <v>45</v>
      </c>
      <c r="R3514" s="12" t="s">
        <v>14</v>
      </c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  <c r="AE3514" s="10"/>
      <c r="AF3514" s="10"/>
      <c r="AG3514" s="10"/>
      <c r="AH3514" s="10"/>
      <c r="AI3514" s="10"/>
      <c r="AJ3514" s="10"/>
    </row>
    <row r="3515" ht="15.75" customHeight="1">
      <c r="A3515" s="9">
        <v>45698.0</v>
      </c>
      <c r="B3515" s="10" t="s">
        <v>318</v>
      </c>
      <c r="C3515" s="10" t="s">
        <v>7947</v>
      </c>
      <c r="D3515" s="11">
        <v>6.2981643966E10</v>
      </c>
      <c r="E3515" s="10" t="s">
        <v>8586</v>
      </c>
      <c r="F3515" s="10" t="s">
        <v>8596</v>
      </c>
      <c r="G3515" s="10" t="s">
        <v>8588</v>
      </c>
      <c r="H3515" s="10" t="s">
        <v>8589</v>
      </c>
      <c r="I3515" s="10" t="s">
        <v>8590</v>
      </c>
      <c r="J3515" s="10" t="s">
        <v>8617</v>
      </c>
      <c r="K3515" s="10" t="s">
        <v>8606</v>
      </c>
      <c r="L3515" s="10" t="s">
        <v>8615</v>
      </c>
      <c r="M3515" s="10" t="s">
        <v>8601</v>
      </c>
      <c r="N3515" s="12" t="s">
        <v>11</v>
      </c>
      <c r="O3515" s="12" t="s">
        <v>13</v>
      </c>
      <c r="P3515" s="12" t="s">
        <v>102</v>
      </c>
      <c r="Q3515" s="12" t="s">
        <v>1424</v>
      </c>
      <c r="R3515" s="12" t="s">
        <v>23</v>
      </c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</row>
    <row r="3516" ht="15.75" customHeight="1">
      <c r="A3516" s="9">
        <v>45698.0</v>
      </c>
      <c r="B3516" s="10" t="s">
        <v>7948</v>
      </c>
      <c r="C3516" s="10" t="s">
        <v>7949</v>
      </c>
      <c r="D3516" s="11">
        <v>8.2996863E10</v>
      </c>
      <c r="E3516" s="10" t="s">
        <v>8586</v>
      </c>
      <c r="F3516" s="10" t="s">
        <v>8587</v>
      </c>
      <c r="G3516" s="10" t="s">
        <v>8588</v>
      </c>
      <c r="H3516" s="10" t="s">
        <v>8605</v>
      </c>
      <c r="I3516" s="10" t="s">
        <v>8590</v>
      </c>
      <c r="J3516" s="10" t="s">
        <v>8599</v>
      </c>
      <c r="K3516" s="10" t="s">
        <v>8590</v>
      </c>
      <c r="L3516" s="10" t="s">
        <v>8615</v>
      </c>
      <c r="M3516" s="10" t="s">
        <v>8593</v>
      </c>
      <c r="N3516" s="12" t="s">
        <v>11</v>
      </c>
      <c r="O3516" s="12" t="s">
        <v>13</v>
      </c>
      <c r="P3516" s="12" t="s">
        <v>48</v>
      </c>
      <c r="Q3516" s="12" t="s">
        <v>49</v>
      </c>
      <c r="R3516" s="12" t="s">
        <v>14</v>
      </c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  <c r="AE3516" s="10"/>
      <c r="AF3516" s="10"/>
      <c r="AG3516" s="10"/>
      <c r="AH3516" s="10"/>
      <c r="AI3516" s="10"/>
      <c r="AJ3516" s="10"/>
    </row>
    <row r="3517" ht="15.75" customHeight="1">
      <c r="A3517" s="9">
        <v>45698.0</v>
      </c>
      <c r="B3517" s="10" t="s">
        <v>376</v>
      </c>
      <c r="C3517" s="10" t="s">
        <v>7950</v>
      </c>
      <c r="D3517" s="11">
        <v>4.8996235314E10</v>
      </c>
      <c r="E3517" s="10" t="s">
        <v>8586</v>
      </c>
      <c r="F3517" s="10" t="s">
        <v>8596</v>
      </c>
      <c r="G3517" s="10" t="s">
        <v>8588</v>
      </c>
      <c r="H3517" s="10" t="s">
        <v>8598</v>
      </c>
      <c r="I3517" s="10" t="s">
        <v>8590</v>
      </c>
      <c r="J3517" s="10" t="s">
        <v>8599</v>
      </c>
      <c r="K3517" s="10" t="s">
        <v>8606</v>
      </c>
      <c r="L3517" s="10" t="s">
        <v>8592</v>
      </c>
      <c r="M3517" s="10" t="s">
        <v>8625</v>
      </c>
      <c r="N3517" s="12" t="s">
        <v>11</v>
      </c>
      <c r="O3517" s="12" t="s">
        <v>13</v>
      </c>
      <c r="P3517" s="12" t="s">
        <v>19</v>
      </c>
      <c r="Q3517" s="12" t="s">
        <v>40</v>
      </c>
      <c r="R3517" s="12" t="s">
        <v>23</v>
      </c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</row>
    <row r="3518" ht="15.75" customHeight="1">
      <c r="A3518" s="9">
        <v>45698.0</v>
      </c>
      <c r="B3518" s="10" t="s">
        <v>7951</v>
      </c>
      <c r="C3518" s="10" t="s">
        <v>7952</v>
      </c>
      <c r="D3518" s="11">
        <v>1.9997636308E10</v>
      </c>
      <c r="E3518" s="10" t="s">
        <v>8622</v>
      </c>
      <c r="F3518" s="10" t="s">
        <v>8631</v>
      </c>
      <c r="G3518" s="10" t="s">
        <v>8597</v>
      </c>
      <c r="H3518" s="10" t="s">
        <v>8626</v>
      </c>
      <c r="I3518" s="10" t="s">
        <v>8590</v>
      </c>
      <c r="J3518" s="10" t="s">
        <v>8591</v>
      </c>
      <c r="K3518" s="10" t="s">
        <v>8590</v>
      </c>
      <c r="L3518" s="10" t="s">
        <v>8592</v>
      </c>
      <c r="M3518" s="10" t="s">
        <v>8625</v>
      </c>
      <c r="N3518" s="12" t="s">
        <v>11</v>
      </c>
      <c r="O3518" s="12" t="s">
        <v>13</v>
      </c>
      <c r="P3518" s="12" t="s">
        <v>19</v>
      </c>
      <c r="Q3518" s="12" t="s">
        <v>45</v>
      </c>
      <c r="R3518" s="12" t="s">
        <v>14</v>
      </c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10"/>
      <c r="AH3518" s="10"/>
      <c r="AI3518" s="10"/>
      <c r="AJ3518" s="10"/>
    </row>
    <row r="3519" ht="15.75" customHeight="1">
      <c r="A3519" s="9">
        <v>45698.0</v>
      </c>
      <c r="B3519" s="10" t="s">
        <v>7953</v>
      </c>
      <c r="C3519" s="10" t="s">
        <v>7954</v>
      </c>
      <c r="D3519" s="11">
        <v>4.7996640241E10</v>
      </c>
      <c r="E3519" s="10" t="s">
        <v>8586</v>
      </c>
      <c r="F3519" s="10" t="s">
        <v>8587</v>
      </c>
      <c r="G3519" s="10" t="s">
        <v>8588</v>
      </c>
      <c r="H3519" s="10" t="s">
        <v>8605</v>
      </c>
      <c r="I3519" s="10" t="s">
        <v>8614</v>
      </c>
      <c r="J3519" s="10" t="s">
        <v>8591</v>
      </c>
      <c r="K3519" s="10" t="s">
        <v>8590</v>
      </c>
      <c r="L3519" s="10" t="s">
        <v>8615</v>
      </c>
      <c r="M3519" s="10" t="s">
        <v>8601</v>
      </c>
      <c r="N3519" s="12" t="s">
        <v>11</v>
      </c>
      <c r="O3519" s="12" t="s">
        <v>13</v>
      </c>
      <c r="P3519" s="12" t="s">
        <v>22</v>
      </c>
      <c r="Q3519" s="12" t="s">
        <v>6578</v>
      </c>
      <c r="R3519" s="12" t="s">
        <v>14</v>
      </c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</row>
    <row r="3520" ht="15.75" customHeight="1">
      <c r="A3520" s="9">
        <v>45698.0</v>
      </c>
      <c r="B3520" s="10" t="s">
        <v>7957</v>
      </c>
      <c r="C3520" s="10" t="s">
        <v>7958</v>
      </c>
      <c r="D3520" s="15" t="s">
        <v>8854</v>
      </c>
      <c r="E3520" s="10" t="s">
        <v>8586</v>
      </c>
      <c r="F3520" s="10" t="s">
        <v>8587</v>
      </c>
      <c r="G3520" s="10" t="s">
        <v>8588</v>
      </c>
      <c r="H3520" s="10" t="s">
        <v>8589</v>
      </c>
      <c r="I3520" s="10" t="s">
        <v>8590</v>
      </c>
      <c r="J3520" s="10" t="s">
        <v>8599</v>
      </c>
      <c r="K3520" s="10" t="s">
        <v>8590</v>
      </c>
      <c r="L3520" s="10" t="s">
        <v>8615</v>
      </c>
      <c r="M3520" s="10" t="s">
        <v>8601</v>
      </c>
      <c r="N3520" s="12" t="s">
        <v>11</v>
      </c>
      <c r="O3520" s="12" t="s">
        <v>13</v>
      </c>
      <c r="P3520" s="12" t="s">
        <v>102</v>
      </c>
      <c r="Q3520" s="12" t="s">
        <v>1424</v>
      </c>
      <c r="R3520" s="12" t="s">
        <v>23</v>
      </c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  <c r="AE3520" s="10"/>
      <c r="AF3520" s="10"/>
      <c r="AG3520" s="10"/>
      <c r="AH3520" s="10"/>
      <c r="AI3520" s="10"/>
      <c r="AJ3520" s="10"/>
    </row>
    <row r="3521" ht="15.75" customHeight="1">
      <c r="A3521" s="9">
        <v>45698.0</v>
      </c>
      <c r="B3521" s="10" t="s">
        <v>7955</v>
      </c>
      <c r="C3521" s="10" t="s">
        <v>7956</v>
      </c>
      <c r="D3521" s="11">
        <v>2.1975873785E10</v>
      </c>
      <c r="E3521" s="10" t="s">
        <v>8622</v>
      </c>
      <c r="F3521" s="10" t="s">
        <v>8587</v>
      </c>
      <c r="G3521" s="10" t="s">
        <v>8616</v>
      </c>
      <c r="H3521" s="10" t="s">
        <v>8626</v>
      </c>
      <c r="I3521" s="10" t="s">
        <v>8614</v>
      </c>
      <c r="J3521" s="10" t="s">
        <v>8591</v>
      </c>
      <c r="K3521" s="10" t="s">
        <v>8590</v>
      </c>
      <c r="L3521" s="10" t="s">
        <v>8629</v>
      </c>
      <c r="M3521" s="10" t="s">
        <v>8601</v>
      </c>
      <c r="N3521" s="12" t="s">
        <v>11</v>
      </c>
      <c r="O3521" s="12" t="s">
        <v>13</v>
      </c>
      <c r="P3521" s="12" t="s">
        <v>19</v>
      </c>
      <c r="Q3521" s="12" t="s">
        <v>49</v>
      </c>
      <c r="R3521" s="12" t="s">
        <v>14</v>
      </c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</row>
    <row r="3522" ht="15.75" customHeight="1">
      <c r="A3522" s="9">
        <v>45698.0</v>
      </c>
      <c r="B3522" s="10" t="s">
        <v>7959</v>
      </c>
      <c r="C3522" s="10" t="s">
        <v>7960</v>
      </c>
      <c r="D3522" s="10" t="s">
        <v>7961</v>
      </c>
      <c r="E3522" s="10" t="s">
        <v>8586</v>
      </c>
      <c r="F3522" s="10" t="s">
        <v>8610</v>
      </c>
      <c r="G3522" s="10" t="s">
        <v>8620</v>
      </c>
      <c r="H3522" s="10" t="s">
        <v>8626</v>
      </c>
      <c r="I3522" s="10" t="s">
        <v>8590</v>
      </c>
      <c r="J3522" s="10" t="s">
        <v>8599</v>
      </c>
      <c r="K3522" s="10" t="s">
        <v>8590</v>
      </c>
      <c r="L3522" s="10" t="s">
        <v>8592</v>
      </c>
      <c r="M3522" s="10" t="s">
        <v>8601</v>
      </c>
      <c r="N3522" s="12" t="s">
        <v>11</v>
      </c>
      <c r="O3522" s="12" t="s">
        <v>13</v>
      </c>
      <c r="P3522" s="12" t="s">
        <v>19</v>
      </c>
      <c r="Q3522" s="12" t="s">
        <v>1424</v>
      </c>
      <c r="R3522" s="12" t="s">
        <v>23</v>
      </c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</row>
    <row r="3523" ht="15.75" customHeight="1">
      <c r="A3523" s="9">
        <v>45698.0</v>
      </c>
      <c r="B3523" s="10" t="s">
        <v>7962</v>
      </c>
      <c r="C3523" s="10" t="s">
        <v>7963</v>
      </c>
      <c r="D3523" s="11">
        <v>9.9907825E8</v>
      </c>
      <c r="E3523" s="10" t="s">
        <v>8622</v>
      </c>
      <c r="F3523" s="10" t="s">
        <v>8596</v>
      </c>
      <c r="G3523" s="10" t="s">
        <v>8620</v>
      </c>
      <c r="H3523" s="10" t="s">
        <v>8598</v>
      </c>
      <c r="I3523" s="10" t="s">
        <v>8590</v>
      </c>
      <c r="J3523" s="10" t="s">
        <v>8599</v>
      </c>
      <c r="K3523" s="10" t="s">
        <v>8606</v>
      </c>
      <c r="L3523" s="10" t="s">
        <v>8592</v>
      </c>
      <c r="M3523" s="10" t="s">
        <v>8601</v>
      </c>
      <c r="N3523" s="12" t="s">
        <v>11</v>
      </c>
      <c r="O3523" s="12" t="s">
        <v>13</v>
      </c>
      <c r="P3523" s="12" t="s">
        <v>1657</v>
      </c>
      <c r="Q3523" s="12" t="s">
        <v>1658</v>
      </c>
      <c r="R3523" s="12" t="s">
        <v>14</v>
      </c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</row>
    <row r="3524" ht="15.75" customHeight="1">
      <c r="A3524" s="9">
        <v>45698.0</v>
      </c>
      <c r="B3524" s="10" t="s">
        <v>881</v>
      </c>
      <c r="C3524" s="10" t="s">
        <v>7964</v>
      </c>
      <c r="D3524" s="11">
        <v>1.2992462526E10</v>
      </c>
      <c r="E3524" s="10" t="s">
        <v>8586</v>
      </c>
      <c r="F3524" s="10" t="s">
        <v>8587</v>
      </c>
      <c r="G3524" s="10" t="s">
        <v>8620</v>
      </c>
      <c r="H3524" s="10" t="s">
        <v>8598</v>
      </c>
      <c r="I3524" s="10" t="s">
        <v>8590</v>
      </c>
      <c r="J3524" s="10" t="s">
        <v>8591</v>
      </c>
      <c r="K3524" s="10" t="s">
        <v>8590</v>
      </c>
      <c r="L3524" s="10" t="s">
        <v>8592</v>
      </c>
      <c r="M3524" s="10" t="s">
        <v>8611</v>
      </c>
      <c r="N3524" s="12" t="s">
        <v>11</v>
      </c>
      <c r="O3524" s="12" t="s">
        <v>13</v>
      </c>
      <c r="P3524" s="12" t="s">
        <v>77</v>
      </c>
      <c r="Q3524" s="12" t="s">
        <v>45</v>
      </c>
      <c r="R3524" s="12" t="s">
        <v>23</v>
      </c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  <c r="AE3524" s="10"/>
      <c r="AF3524" s="10"/>
      <c r="AG3524" s="10"/>
      <c r="AH3524" s="10"/>
      <c r="AI3524" s="10"/>
      <c r="AJ3524" s="10"/>
    </row>
    <row r="3525" ht="15.75" customHeight="1">
      <c r="A3525" s="9">
        <v>45698.0</v>
      </c>
      <c r="B3525" s="10" t="s">
        <v>7965</v>
      </c>
      <c r="C3525" s="10" t="s">
        <v>7966</v>
      </c>
      <c r="D3525" s="11">
        <v>2.196020267E10</v>
      </c>
      <c r="E3525" s="10" t="s">
        <v>8586</v>
      </c>
      <c r="F3525" s="10" t="s">
        <v>8587</v>
      </c>
      <c r="G3525" s="10" t="s">
        <v>8588</v>
      </c>
      <c r="H3525" s="10" t="s">
        <v>8632</v>
      </c>
      <c r="I3525" s="10" t="s">
        <v>8590</v>
      </c>
      <c r="J3525" s="10" t="s">
        <v>8591</v>
      </c>
      <c r="K3525" s="10" t="s">
        <v>8606</v>
      </c>
      <c r="L3525" s="10" t="s">
        <v>8615</v>
      </c>
      <c r="M3525" s="10" t="s">
        <v>8611</v>
      </c>
      <c r="N3525" s="12" t="s">
        <v>11</v>
      </c>
      <c r="O3525" s="12" t="s">
        <v>13</v>
      </c>
      <c r="P3525" s="12" t="s">
        <v>19</v>
      </c>
      <c r="Q3525" s="12" t="s">
        <v>49</v>
      </c>
      <c r="R3525" s="12" t="s">
        <v>14</v>
      </c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</row>
    <row r="3526" ht="15.75" customHeight="1">
      <c r="A3526" s="9">
        <v>45698.0</v>
      </c>
      <c r="B3526" s="10" t="s">
        <v>170</v>
      </c>
      <c r="C3526" s="10" t="s">
        <v>7967</v>
      </c>
      <c r="D3526" s="11">
        <v>1.1944840639E10</v>
      </c>
      <c r="E3526" s="10" t="s">
        <v>8586</v>
      </c>
      <c r="F3526" s="10" t="s">
        <v>8631</v>
      </c>
      <c r="G3526" s="10" t="s">
        <v>8616</v>
      </c>
      <c r="H3526" s="10" t="s">
        <v>8626</v>
      </c>
      <c r="I3526" s="10" t="s">
        <v>8590</v>
      </c>
      <c r="J3526" s="10" t="s">
        <v>8617</v>
      </c>
      <c r="K3526" s="10" t="s">
        <v>8590</v>
      </c>
      <c r="L3526" s="10" t="s">
        <v>8615</v>
      </c>
      <c r="M3526" s="10" t="s">
        <v>8611</v>
      </c>
      <c r="N3526" s="12" t="s">
        <v>11</v>
      </c>
      <c r="O3526" s="12" t="s">
        <v>13</v>
      </c>
      <c r="P3526" s="12" t="s">
        <v>58</v>
      </c>
      <c r="Q3526" s="12" t="s">
        <v>15</v>
      </c>
      <c r="R3526" s="12" t="s">
        <v>14</v>
      </c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10"/>
      <c r="AI3526" s="10"/>
      <c r="AJ3526" s="10"/>
    </row>
    <row r="3527" ht="15.75" customHeight="1">
      <c r="A3527" s="9">
        <v>45698.0</v>
      </c>
      <c r="B3527" s="10" t="s">
        <v>7968</v>
      </c>
      <c r="C3527" s="10" t="s">
        <v>7969</v>
      </c>
      <c r="D3527" s="10" t="s">
        <v>7970</v>
      </c>
      <c r="E3527" s="10" t="s">
        <v>8586</v>
      </c>
      <c r="F3527" s="10" t="s">
        <v>8631</v>
      </c>
      <c r="G3527" s="10" t="s">
        <v>8588</v>
      </c>
      <c r="H3527" s="10" t="s">
        <v>8598</v>
      </c>
      <c r="I3527" s="10" t="s">
        <v>8614</v>
      </c>
      <c r="J3527" s="10" t="s">
        <v>8591</v>
      </c>
      <c r="K3527" s="10" t="s">
        <v>8590</v>
      </c>
      <c r="L3527" s="10" t="s">
        <v>8592</v>
      </c>
      <c r="M3527" s="10" t="s">
        <v>8611</v>
      </c>
      <c r="N3527" s="12" t="s">
        <v>11</v>
      </c>
      <c r="O3527" s="12" t="s">
        <v>13</v>
      </c>
      <c r="P3527" s="12" t="s">
        <v>19</v>
      </c>
      <c r="Q3527" s="12" t="s">
        <v>15</v>
      </c>
      <c r="R3527" s="12" t="s">
        <v>14</v>
      </c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</row>
    <row r="3528" ht="15.75" customHeight="1">
      <c r="A3528" s="9">
        <v>45698.0</v>
      </c>
      <c r="B3528" s="10" t="s">
        <v>7971</v>
      </c>
      <c r="C3528" s="10" t="s">
        <v>7972</v>
      </c>
      <c r="D3528" s="11">
        <v>3.1989846615E10</v>
      </c>
      <c r="E3528" s="10" t="s">
        <v>8622</v>
      </c>
      <c r="F3528" s="10" t="s">
        <v>8587</v>
      </c>
      <c r="G3528" s="10" t="s">
        <v>8628</v>
      </c>
      <c r="H3528" s="10" t="s">
        <v>8626</v>
      </c>
      <c r="I3528" s="10" t="s">
        <v>8614</v>
      </c>
      <c r="J3528" s="10" t="s">
        <v>8599</v>
      </c>
      <c r="K3528" s="10" t="s">
        <v>8590</v>
      </c>
      <c r="L3528" s="10" t="s">
        <v>8592</v>
      </c>
      <c r="M3528" s="10" t="s">
        <v>8593</v>
      </c>
      <c r="N3528" s="12" t="s">
        <v>11</v>
      </c>
      <c r="O3528" s="12" t="s">
        <v>13</v>
      </c>
      <c r="P3528" s="12" t="s">
        <v>39</v>
      </c>
      <c r="Q3528" s="12" t="s">
        <v>15</v>
      </c>
      <c r="R3528" s="12" t="s">
        <v>14</v>
      </c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0"/>
      <c r="AH3528" s="10"/>
      <c r="AI3528" s="10"/>
      <c r="AJ3528" s="10"/>
    </row>
    <row r="3529" ht="15.75" customHeight="1">
      <c r="A3529" s="9">
        <v>45698.0</v>
      </c>
      <c r="B3529" s="10" t="s">
        <v>7973</v>
      </c>
      <c r="C3529" s="10" t="s">
        <v>7974</v>
      </c>
      <c r="D3529" s="11">
        <v>6.999290698E9</v>
      </c>
      <c r="E3529" s="10" t="s">
        <v>8586</v>
      </c>
      <c r="F3529" s="10" t="s">
        <v>8587</v>
      </c>
      <c r="G3529" s="10" t="s">
        <v>8588</v>
      </c>
      <c r="H3529" s="10" t="s">
        <v>8598</v>
      </c>
      <c r="I3529" s="10" t="s">
        <v>8590</v>
      </c>
      <c r="J3529" s="10" t="s">
        <v>8591</v>
      </c>
      <c r="K3529" s="10" t="s">
        <v>8590</v>
      </c>
      <c r="L3529" s="10" t="s">
        <v>8615</v>
      </c>
      <c r="M3529" s="10" t="s">
        <v>8625</v>
      </c>
      <c r="N3529" s="12" t="s">
        <v>11</v>
      </c>
      <c r="O3529" s="12" t="s">
        <v>13</v>
      </c>
      <c r="P3529" s="12" t="s">
        <v>68</v>
      </c>
      <c r="Q3529" s="12" t="s">
        <v>49</v>
      </c>
      <c r="R3529" s="12" t="s">
        <v>14</v>
      </c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</row>
    <row r="3530" ht="15.75" customHeight="1">
      <c r="A3530" s="9">
        <v>45698.0</v>
      </c>
      <c r="B3530" s="10" t="s">
        <v>170</v>
      </c>
      <c r="C3530" s="10" t="s">
        <v>7975</v>
      </c>
      <c r="D3530" s="11">
        <v>1.1964479001E10</v>
      </c>
      <c r="E3530" s="10" t="s">
        <v>8586</v>
      </c>
      <c r="F3530" s="10" t="s">
        <v>8596</v>
      </c>
      <c r="G3530" s="10" t="s">
        <v>8628</v>
      </c>
      <c r="H3530" s="10" t="s">
        <v>8626</v>
      </c>
      <c r="I3530" s="10" t="s">
        <v>8590</v>
      </c>
      <c r="J3530" s="10" t="s">
        <v>8617</v>
      </c>
      <c r="K3530" s="10" t="s">
        <v>8590</v>
      </c>
      <c r="L3530" s="10" t="s">
        <v>8600</v>
      </c>
      <c r="M3530" s="10" t="s">
        <v>8601</v>
      </c>
      <c r="N3530" s="12" t="s">
        <v>11</v>
      </c>
      <c r="O3530" s="12" t="s">
        <v>13</v>
      </c>
      <c r="P3530" s="12" t="s">
        <v>19</v>
      </c>
      <c r="Q3530" s="12" t="s">
        <v>386</v>
      </c>
      <c r="R3530" s="12" t="s">
        <v>14</v>
      </c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  <c r="AE3530" s="10"/>
      <c r="AF3530" s="10"/>
      <c r="AG3530" s="10"/>
      <c r="AH3530" s="10"/>
      <c r="AI3530" s="10"/>
      <c r="AJ3530" s="10"/>
    </row>
    <row r="3531" ht="15.75" customHeight="1">
      <c r="A3531" s="9">
        <v>45698.0</v>
      </c>
      <c r="B3531" s="10" t="s">
        <v>7976</v>
      </c>
      <c r="C3531" s="10" t="s">
        <v>7977</v>
      </c>
      <c r="D3531" s="11">
        <v>6.799619442E10</v>
      </c>
      <c r="E3531" s="10" t="s">
        <v>8586</v>
      </c>
      <c r="F3531" s="10" t="s">
        <v>8587</v>
      </c>
      <c r="G3531" s="10" t="s">
        <v>8588</v>
      </c>
      <c r="H3531" s="10" t="s">
        <v>8598</v>
      </c>
      <c r="I3531" s="10" t="s">
        <v>8590</v>
      </c>
      <c r="J3531" s="10" t="s">
        <v>8599</v>
      </c>
      <c r="K3531" s="10" t="s">
        <v>8606</v>
      </c>
      <c r="L3531" s="10" t="s">
        <v>8592</v>
      </c>
      <c r="M3531" s="10" t="s">
        <v>8611</v>
      </c>
      <c r="N3531" s="12" t="s">
        <v>11</v>
      </c>
      <c r="O3531" s="12" t="s">
        <v>13</v>
      </c>
      <c r="P3531" s="12" t="s">
        <v>102</v>
      </c>
      <c r="Q3531" s="12" t="s">
        <v>34</v>
      </c>
      <c r="R3531" s="12" t="s">
        <v>14</v>
      </c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</row>
    <row r="3532" ht="15.75" customHeight="1">
      <c r="A3532" s="9">
        <v>45698.0</v>
      </c>
      <c r="B3532" s="10" t="s">
        <v>7978</v>
      </c>
      <c r="C3532" s="10" t="s">
        <v>7979</v>
      </c>
      <c r="D3532" s="11">
        <v>3.5984373678E10</v>
      </c>
      <c r="E3532" s="10" t="s">
        <v>8586</v>
      </c>
      <c r="F3532" s="10" t="s">
        <v>8587</v>
      </c>
      <c r="G3532" s="10" t="s">
        <v>8588</v>
      </c>
      <c r="H3532" s="10" t="s">
        <v>8598</v>
      </c>
      <c r="I3532" s="10" t="s">
        <v>8590</v>
      </c>
      <c r="J3532" s="10" t="s">
        <v>8599</v>
      </c>
      <c r="K3532" s="10" t="s">
        <v>8590</v>
      </c>
      <c r="L3532" s="10" t="s">
        <v>8615</v>
      </c>
      <c r="M3532" s="10" t="s">
        <v>8611</v>
      </c>
      <c r="N3532" s="12" t="s">
        <v>11</v>
      </c>
      <c r="O3532" s="12" t="s">
        <v>13</v>
      </c>
      <c r="P3532" s="12" t="s">
        <v>58</v>
      </c>
      <c r="Q3532" s="12" t="s">
        <v>45</v>
      </c>
      <c r="R3532" s="12" t="s">
        <v>23</v>
      </c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  <c r="AE3532" s="10"/>
      <c r="AF3532" s="10"/>
      <c r="AG3532" s="10"/>
      <c r="AH3532" s="10"/>
      <c r="AI3532" s="10"/>
      <c r="AJ3532" s="10"/>
    </row>
    <row r="3533" ht="15.75" customHeight="1">
      <c r="A3533" s="9">
        <v>45698.0</v>
      </c>
      <c r="B3533" s="10" t="s">
        <v>7983</v>
      </c>
      <c r="C3533" s="10" t="s">
        <v>7984</v>
      </c>
      <c r="D3533" s="11">
        <v>3.4991151087E10</v>
      </c>
      <c r="E3533" s="10" t="s">
        <v>8586</v>
      </c>
      <c r="F3533" s="10" t="s">
        <v>8587</v>
      </c>
      <c r="G3533" s="10" t="s">
        <v>8628</v>
      </c>
      <c r="H3533" s="10" t="s">
        <v>8626</v>
      </c>
      <c r="I3533" s="10" t="s">
        <v>8590</v>
      </c>
      <c r="J3533" s="10" t="s">
        <v>8599</v>
      </c>
      <c r="K3533" s="10" t="s">
        <v>8590</v>
      </c>
      <c r="L3533" s="10" t="s">
        <v>8607</v>
      </c>
      <c r="M3533" s="10" t="s">
        <v>8593</v>
      </c>
      <c r="N3533" s="12" t="s">
        <v>11</v>
      </c>
      <c r="O3533" s="12" t="s">
        <v>13</v>
      </c>
      <c r="P3533" s="12" t="s">
        <v>19</v>
      </c>
      <c r="Q3533" s="12" t="s">
        <v>45</v>
      </c>
      <c r="R3533" s="12" t="s">
        <v>14</v>
      </c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</row>
    <row r="3534" ht="15.75" customHeight="1">
      <c r="A3534" s="9">
        <v>45698.0</v>
      </c>
      <c r="B3534" s="10" t="s">
        <v>7985</v>
      </c>
      <c r="C3534" s="10" t="s">
        <v>7986</v>
      </c>
      <c r="D3534" s="11">
        <v>6.5992902501E10</v>
      </c>
      <c r="E3534" s="10" t="s">
        <v>8586</v>
      </c>
      <c r="F3534" s="10" t="s">
        <v>8596</v>
      </c>
      <c r="G3534" s="10" t="s">
        <v>8588</v>
      </c>
      <c r="H3534" s="10" t="s">
        <v>8632</v>
      </c>
      <c r="I3534" s="10" t="s">
        <v>8614</v>
      </c>
      <c r="J3534" s="10" t="s">
        <v>8599</v>
      </c>
      <c r="K3534" s="10" t="s">
        <v>8590</v>
      </c>
      <c r="L3534" s="10" t="s">
        <v>8592</v>
      </c>
      <c r="M3534" s="10" t="s">
        <v>8621</v>
      </c>
      <c r="N3534" s="12" t="s">
        <v>11</v>
      </c>
      <c r="O3534" s="12" t="s">
        <v>13</v>
      </c>
      <c r="P3534" s="12" t="s">
        <v>77</v>
      </c>
      <c r="Q3534" s="12" t="s">
        <v>45</v>
      </c>
      <c r="R3534" s="12" t="s">
        <v>14</v>
      </c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</row>
    <row r="3535" ht="15.75" customHeight="1">
      <c r="A3535" s="9">
        <v>45698.0</v>
      </c>
      <c r="B3535" s="10" t="s">
        <v>7987</v>
      </c>
      <c r="C3535" s="10" t="s">
        <v>7988</v>
      </c>
      <c r="D3535" s="11">
        <v>1.1915333515E10</v>
      </c>
      <c r="E3535" s="10" t="s">
        <v>8586</v>
      </c>
      <c r="F3535" s="10" t="s">
        <v>8587</v>
      </c>
      <c r="G3535" s="10" t="s">
        <v>8616</v>
      </c>
      <c r="H3535" s="10" t="s">
        <v>8626</v>
      </c>
      <c r="I3535" s="10" t="s">
        <v>8590</v>
      </c>
      <c r="J3535" s="10" t="s">
        <v>8617</v>
      </c>
      <c r="K3535" s="10" t="s">
        <v>8590</v>
      </c>
      <c r="L3535" s="10" t="s">
        <v>8592</v>
      </c>
      <c r="M3535" s="10" t="s">
        <v>8601</v>
      </c>
      <c r="N3535" s="12" t="s">
        <v>11</v>
      </c>
      <c r="O3535" s="12" t="s">
        <v>13</v>
      </c>
      <c r="P3535" s="12" t="s">
        <v>758</v>
      </c>
      <c r="Q3535" s="12" t="s">
        <v>759</v>
      </c>
      <c r="R3535" s="12" t="s">
        <v>23</v>
      </c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</row>
    <row r="3536" ht="15.75" customHeight="1">
      <c r="A3536" s="9">
        <v>45698.0</v>
      </c>
      <c r="B3536" s="10" t="s">
        <v>7989</v>
      </c>
      <c r="C3536" s="10" t="s">
        <v>7990</v>
      </c>
      <c r="D3536" s="11">
        <v>8.1998020219E10</v>
      </c>
      <c r="E3536" s="10" t="s">
        <v>8586</v>
      </c>
      <c r="F3536" s="10" t="s">
        <v>8587</v>
      </c>
      <c r="G3536" s="10" t="s">
        <v>8588</v>
      </c>
      <c r="H3536" s="10" t="s">
        <v>8598</v>
      </c>
      <c r="I3536" s="10" t="s">
        <v>8614</v>
      </c>
      <c r="J3536" s="10" t="s">
        <v>8599</v>
      </c>
      <c r="K3536" s="10" t="s">
        <v>8590</v>
      </c>
      <c r="L3536" s="10" t="s">
        <v>8592</v>
      </c>
      <c r="M3536" s="10" t="s">
        <v>8611</v>
      </c>
      <c r="N3536" s="12" t="s">
        <v>11</v>
      </c>
      <c r="O3536" s="12" t="s">
        <v>13</v>
      </c>
      <c r="P3536" s="12" t="s">
        <v>19</v>
      </c>
      <c r="Q3536" s="12" t="s">
        <v>1424</v>
      </c>
      <c r="R3536" s="12" t="s">
        <v>23</v>
      </c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10"/>
      <c r="AH3536" s="10"/>
      <c r="AI3536" s="10"/>
      <c r="AJ3536" s="10"/>
    </row>
    <row r="3537" ht="15.75" customHeight="1">
      <c r="A3537" s="9">
        <v>45698.0</v>
      </c>
      <c r="B3537" s="10" t="s">
        <v>7991</v>
      </c>
      <c r="C3537" s="10" t="s">
        <v>7992</v>
      </c>
      <c r="D3537" s="11">
        <v>5.1991137876E10</v>
      </c>
      <c r="E3537" s="10" t="s">
        <v>8622</v>
      </c>
      <c r="F3537" s="10" t="s">
        <v>8596</v>
      </c>
      <c r="G3537" s="10" t="s">
        <v>8588</v>
      </c>
      <c r="H3537" s="10" t="s">
        <v>8598</v>
      </c>
      <c r="I3537" s="10" t="s">
        <v>8590</v>
      </c>
      <c r="J3537" s="10" t="s">
        <v>8599</v>
      </c>
      <c r="K3537" s="10" t="s">
        <v>8590</v>
      </c>
      <c r="L3537" s="10" t="s">
        <v>8592</v>
      </c>
      <c r="M3537" s="10" t="s">
        <v>8601</v>
      </c>
      <c r="N3537" s="12" t="s">
        <v>11</v>
      </c>
      <c r="O3537" s="12" t="s">
        <v>13</v>
      </c>
      <c r="P3537" s="12" t="s">
        <v>22</v>
      </c>
      <c r="Q3537" s="12" t="s">
        <v>15</v>
      </c>
      <c r="R3537" s="12" t="s">
        <v>14</v>
      </c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</row>
    <row r="3538" ht="15.75" customHeight="1">
      <c r="A3538" s="9">
        <v>45698.0</v>
      </c>
      <c r="B3538" s="10" t="s">
        <v>7996</v>
      </c>
      <c r="C3538" s="10" t="s">
        <v>7997</v>
      </c>
      <c r="D3538" s="11">
        <v>9.3984193347E10</v>
      </c>
      <c r="E3538" s="10" t="s">
        <v>8586</v>
      </c>
      <c r="F3538" s="10" t="s">
        <v>8587</v>
      </c>
      <c r="G3538" s="10" t="s">
        <v>8588</v>
      </c>
      <c r="H3538" s="10" t="s">
        <v>8589</v>
      </c>
      <c r="I3538" s="10" t="s">
        <v>8590</v>
      </c>
      <c r="J3538" s="10" t="s">
        <v>8599</v>
      </c>
      <c r="K3538" s="10" t="s">
        <v>8606</v>
      </c>
      <c r="L3538" s="10" t="s">
        <v>8592</v>
      </c>
      <c r="M3538" s="10" t="s">
        <v>8611</v>
      </c>
      <c r="N3538" s="12" t="s">
        <v>11</v>
      </c>
      <c r="O3538" s="12" t="s">
        <v>13</v>
      </c>
      <c r="P3538" s="12" t="s">
        <v>19</v>
      </c>
      <c r="Q3538" s="12" t="s">
        <v>45</v>
      </c>
      <c r="R3538" s="12" t="s">
        <v>14</v>
      </c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10"/>
      <c r="AH3538" s="10"/>
      <c r="AI3538" s="10"/>
      <c r="AJ3538" s="10"/>
    </row>
    <row r="3539" ht="15.75" customHeight="1">
      <c r="A3539" s="9">
        <v>45698.0</v>
      </c>
      <c r="B3539" s="10" t="s">
        <v>7998</v>
      </c>
      <c r="C3539" s="10" t="s">
        <v>7999</v>
      </c>
      <c r="D3539" s="11">
        <v>5.1994192038E10</v>
      </c>
      <c r="E3539" s="10" t="s">
        <v>8586</v>
      </c>
      <c r="F3539" s="10" t="s">
        <v>8596</v>
      </c>
      <c r="G3539" s="10" t="s">
        <v>8588</v>
      </c>
      <c r="H3539" s="10" t="s">
        <v>8605</v>
      </c>
      <c r="I3539" s="10" t="s">
        <v>8590</v>
      </c>
      <c r="J3539" s="10" t="s">
        <v>8599</v>
      </c>
      <c r="K3539" s="10" t="s">
        <v>8590</v>
      </c>
      <c r="L3539" s="10" t="s">
        <v>8592</v>
      </c>
      <c r="M3539" s="10" t="s">
        <v>8593</v>
      </c>
      <c r="N3539" s="12" t="s">
        <v>11</v>
      </c>
      <c r="O3539" s="12" t="s">
        <v>13</v>
      </c>
      <c r="P3539" s="12" t="s">
        <v>22</v>
      </c>
      <c r="Q3539" s="12" t="s">
        <v>49</v>
      </c>
      <c r="R3539" s="12" t="s">
        <v>14</v>
      </c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</row>
    <row r="3540" ht="15.75" customHeight="1">
      <c r="A3540" s="9">
        <v>45698.0</v>
      </c>
      <c r="B3540" s="10" t="s">
        <v>8000</v>
      </c>
      <c r="C3540" s="10" t="s">
        <v>8001</v>
      </c>
      <c r="D3540" s="11">
        <v>8.3981268164E10</v>
      </c>
      <c r="E3540" s="10" t="s">
        <v>8586</v>
      </c>
      <c r="F3540" s="10" t="s">
        <v>8631</v>
      </c>
      <c r="G3540" s="10" t="s">
        <v>8588</v>
      </c>
      <c r="H3540" s="10" t="s">
        <v>8598</v>
      </c>
      <c r="I3540" s="10" t="s">
        <v>8590</v>
      </c>
      <c r="J3540" s="10" t="s">
        <v>8591</v>
      </c>
      <c r="K3540" s="10" t="s">
        <v>8590</v>
      </c>
      <c r="L3540" s="10" t="s">
        <v>8615</v>
      </c>
      <c r="M3540" s="10" t="s">
        <v>8601</v>
      </c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10"/>
      <c r="AG3540" s="10"/>
      <c r="AH3540" s="10"/>
      <c r="AI3540" s="10"/>
      <c r="AJ3540" s="10"/>
    </row>
    <row r="3541" ht="15.75" customHeight="1">
      <c r="A3541" s="9">
        <v>45698.0</v>
      </c>
      <c r="B3541" s="10" t="s">
        <v>8004</v>
      </c>
      <c r="C3541" s="10" t="s">
        <v>8005</v>
      </c>
      <c r="D3541" s="11">
        <v>9.94332215E8</v>
      </c>
      <c r="E3541" s="10" t="s">
        <v>8586</v>
      </c>
      <c r="F3541" s="10" t="s">
        <v>8587</v>
      </c>
      <c r="G3541" s="10" t="s">
        <v>8620</v>
      </c>
      <c r="H3541" s="10" t="s">
        <v>8598</v>
      </c>
      <c r="I3541" s="10" t="s">
        <v>8590</v>
      </c>
      <c r="J3541" s="10" t="s">
        <v>8599</v>
      </c>
      <c r="K3541" s="10" t="s">
        <v>8590</v>
      </c>
      <c r="L3541" s="10" t="s">
        <v>8629</v>
      </c>
      <c r="M3541" s="10" t="s">
        <v>8593</v>
      </c>
      <c r="N3541" s="12" t="s">
        <v>11</v>
      </c>
      <c r="O3541" s="12" t="s">
        <v>13</v>
      </c>
      <c r="P3541" s="12" t="s">
        <v>58</v>
      </c>
      <c r="Q3541" s="12" t="s">
        <v>45</v>
      </c>
      <c r="R3541" s="12" t="s">
        <v>14</v>
      </c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</row>
    <row r="3542" ht="15.75" customHeight="1">
      <c r="A3542" s="9">
        <v>45698.0</v>
      </c>
      <c r="B3542" s="10" t="s">
        <v>8006</v>
      </c>
      <c r="C3542" s="10" t="s">
        <v>8007</v>
      </c>
      <c r="D3542" s="11">
        <v>1.1990098917E10</v>
      </c>
      <c r="E3542" s="10" t="s">
        <v>8586</v>
      </c>
      <c r="F3542" s="10" t="s">
        <v>8596</v>
      </c>
      <c r="G3542" s="10" t="s">
        <v>8620</v>
      </c>
      <c r="H3542" s="10" t="s">
        <v>8598</v>
      </c>
      <c r="I3542" s="10" t="s">
        <v>8590</v>
      </c>
      <c r="J3542" s="10" t="s">
        <v>8599</v>
      </c>
      <c r="K3542" s="10" t="s">
        <v>8590</v>
      </c>
      <c r="L3542" s="10" t="s">
        <v>8592</v>
      </c>
      <c r="M3542" s="10" t="s">
        <v>8593</v>
      </c>
      <c r="N3542" s="12" t="s">
        <v>11</v>
      </c>
      <c r="O3542" s="12" t="s">
        <v>13</v>
      </c>
      <c r="P3542" s="12" t="s">
        <v>80</v>
      </c>
      <c r="Q3542" s="12" t="s">
        <v>45</v>
      </c>
      <c r="R3542" s="12" t="s">
        <v>23</v>
      </c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  <c r="AE3542" s="10"/>
      <c r="AF3542" s="10"/>
      <c r="AG3542" s="10"/>
      <c r="AH3542" s="10"/>
      <c r="AI3542" s="10"/>
      <c r="AJ3542" s="10"/>
    </row>
    <row r="3543" ht="15.75" customHeight="1">
      <c r="A3543" s="9">
        <v>45698.0</v>
      </c>
      <c r="B3543" s="10" t="s">
        <v>8010</v>
      </c>
      <c r="C3543" s="10" t="s">
        <v>8011</v>
      </c>
      <c r="D3543" s="11">
        <v>1.9982349712E10</v>
      </c>
      <c r="E3543" s="10" t="s">
        <v>8586</v>
      </c>
      <c r="F3543" s="10" t="s">
        <v>8596</v>
      </c>
      <c r="G3543" s="10" t="s">
        <v>8588</v>
      </c>
      <c r="H3543" s="10" t="s">
        <v>8605</v>
      </c>
      <c r="I3543" s="10" t="s">
        <v>8590</v>
      </c>
      <c r="J3543" s="10" t="s">
        <v>8599</v>
      </c>
      <c r="K3543" s="10" t="s">
        <v>8590</v>
      </c>
      <c r="L3543" s="10" t="s">
        <v>8615</v>
      </c>
      <c r="M3543" s="10" t="s">
        <v>8593</v>
      </c>
      <c r="N3543" s="12" t="s">
        <v>11</v>
      </c>
      <c r="O3543" s="12" t="s">
        <v>13</v>
      </c>
      <c r="P3543" s="12" t="s">
        <v>12</v>
      </c>
      <c r="Q3543" s="12" t="s">
        <v>15</v>
      </c>
      <c r="R3543" s="12" t="s">
        <v>14</v>
      </c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</row>
    <row r="3544" ht="15.75" customHeight="1">
      <c r="A3544" s="9">
        <v>45698.0</v>
      </c>
      <c r="B3544" s="10" t="s">
        <v>8008</v>
      </c>
      <c r="C3544" s="10" t="s">
        <v>8009</v>
      </c>
      <c r="D3544" s="11">
        <v>1.1960137387E10</v>
      </c>
      <c r="E3544" s="10" t="s">
        <v>8622</v>
      </c>
      <c r="F3544" s="10" t="s">
        <v>8596</v>
      </c>
      <c r="G3544" s="10" t="s">
        <v>8620</v>
      </c>
      <c r="H3544" s="10" t="s">
        <v>8598</v>
      </c>
      <c r="I3544" s="10" t="s">
        <v>8590</v>
      </c>
      <c r="J3544" s="10" t="s">
        <v>8599</v>
      </c>
      <c r="K3544" s="10" t="s">
        <v>8590</v>
      </c>
      <c r="L3544" s="10" t="s">
        <v>8615</v>
      </c>
      <c r="M3544" s="10" t="s">
        <v>8593</v>
      </c>
      <c r="N3544" s="12" t="s">
        <v>11</v>
      </c>
      <c r="O3544" s="12" t="s">
        <v>13</v>
      </c>
      <c r="P3544" s="12" t="s">
        <v>80</v>
      </c>
      <c r="Q3544" s="12" t="s">
        <v>45</v>
      </c>
      <c r="R3544" s="12" t="s">
        <v>23</v>
      </c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  <c r="AE3544" s="10"/>
      <c r="AF3544" s="10"/>
      <c r="AG3544" s="10"/>
      <c r="AH3544" s="10"/>
      <c r="AI3544" s="10"/>
      <c r="AJ3544" s="10"/>
    </row>
    <row r="3545" ht="15.75" customHeight="1">
      <c r="A3545" s="9">
        <v>45698.0</v>
      </c>
      <c r="B3545" s="10" t="s">
        <v>8012</v>
      </c>
      <c r="C3545" s="10" t="s">
        <v>8013</v>
      </c>
      <c r="D3545" s="11">
        <v>4.899684195E10</v>
      </c>
      <c r="E3545" s="10" t="s">
        <v>8586</v>
      </c>
      <c r="F3545" s="10" t="s">
        <v>8587</v>
      </c>
      <c r="G3545" s="10" t="s">
        <v>8628</v>
      </c>
      <c r="H3545" s="10" t="s">
        <v>8626</v>
      </c>
      <c r="I3545" s="10" t="s">
        <v>8590</v>
      </c>
      <c r="J3545" s="10" t="s">
        <v>8617</v>
      </c>
      <c r="K3545" s="10" t="s">
        <v>8590</v>
      </c>
      <c r="L3545" s="10" t="s">
        <v>8592</v>
      </c>
      <c r="M3545" s="10" t="s">
        <v>8601</v>
      </c>
      <c r="N3545" s="12" t="s">
        <v>11</v>
      </c>
      <c r="O3545" s="12" t="s">
        <v>13</v>
      </c>
      <c r="P3545" s="12" t="s">
        <v>12</v>
      </c>
      <c r="Q3545" s="12" t="s">
        <v>15</v>
      </c>
      <c r="R3545" s="12" t="s">
        <v>14</v>
      </c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</row>
    <row r="3546" ht="15.75" customHeight="1">
      <c r="A3546" s="9">
        <v>45698.0</v>
      </c>
      <c r="B3546" s="10" t="s">
        <v>3913</v>
      </c>
      <c r="C3546" s="10" t="s">
        <v>8014</v>
      </c>
      <c r="D3546" s="11">
        <v>1.9981123244E10</v>
      </c>
      <c r="E3546" s="10" t="s">
        <v>8622</v>
      </c>
      <c r="F3546" s="10" t="s">
        <v>8587</v>
      </c>
      <c r="G3546" s="10" t="s">
        <v>8588</v>
      </c>
      <c r="H3546" s="10" t="s">
        <v>8605</v>
      </c>
      <c r="I3546" s="10" t="s">
        <v>8590</v>
      </c>
      <c r="J3546" s="10" t="s">
        <v>8624</v>
      </c>
      <c r="K3546" s="10" t="s">
        <v>8606</v>
      </c>
      <c r="L3546" s="10" t="s">
        <v>8592</v>
      </c>
      <c r="M3546" s="10" t="s">
        <v>8601</v>
      </c>
      <c r="N3546" s="12" t="s">
        <v>11</v>
      </c>
      <c r="O3546" s="12" t="s">
        <v>13</v>
      </c>
      <c r="P3546" s="12" t="s">
        <v>114</v>
      </c>
      <c r="Q3546" s="12" t="s">
        <v>15</v>
      </c>
      <c r="R3546" s="12" t="s">
        <v>14</v>
      </c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  <c r="AE3546" s="10"/>
      <c r="AF3546" s="10"/>
      <c r="AG3546" s="10"/>
      <c r="AH3546" s="10"/>
      <c r="AI3546" s="10"/>
      <c r="AJ3546" s="10"/>
    </row>
    <row r="3547" ht="15.75" customHeight="1">
      <c r="A3547" s="9">
        <v>45698.0</v>
      </c>
      <c r="B3547" s="10" t="s">
        <v>8015</v>
      </c>
      <c r="C3547" s="10" t="s">
        <v>8016</v>
      </c>
      <c r="D3547" s="11">
        <v>3.1971479233E10</v>
      </c>
      <c r="E3547" s="10" t="s">
        <v>8586</v>
      </c>
      <c r="F3547" s="10" t="s">
        <v>8587</v>
      </c>
      <c r="G3547" s="10" t="s">
        <v>8588</v>
      </c>
      <c r="H3547" s="10" t="s">
        <v>8598</v>
      </c>
      <c r="I3547" s="10" t="s">
        <v>8614</v>
      </c>
      <c r="J3547" s="10" t="s">
        <v>8599</v>
      </c>
      <c r="K3547" s="10" t="s">
        <v>8590</v>
      </c>
      <c r="L3547" s="10" t="s">
        <v>8615</v>
      </c>
      <c r="M3547" s="10" t="s">
        <v>8593</v>
      </c>
      <c r="N3547" s="12" t="s">
        <v>11</v>
      </c>
      <c r="O3547" s="12" t="s">
        <v>13</v>
      </c>
      <c r="P3547" s="12" t="s">
        <v>89</v>
      </c>
      <c r="Q3547" s="12" t="s">
        <v>49</v>
      </c>
      <c r="R3547" s="12" t="s">
        <v>23</v>
      </c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</row>
    <row r="3548" ht="15.75" customHeight="1">
      <c r="A3548" s="9">
        <v>45698.0</v>
      </c>
      <c r="B3548" s="10" t="s">
        <v>8017</v>
      </c>
      <c r="C3548" s="10" t="s">
        <v>8018</v>
      </c>
      <c r="D3548" s="11">
        <v>1.1991137628E10</v>
      </c>
      <c r="E3548" s="10" t="s">
        <v>8586</v>
      </c>
      <c r="F3548" s="10" t="s">
        <v>8610</v>
      </c>
      <c r="G3548" s="10" t="s">
        <v>8588</v>
      </c>
      <c r="H3548" s="10" t="s">
        <v>8598</v>
      </c>
      <c r="I3548" s="10" t="s">
        <v>8590</v>
      </c>
      <c r="J3548" s="10" t="s">
        <v>8599</v>
      </c>
      <c r="K3548" s="10" t="s">
        <v>8590</v>
      </c>
      <c r="L3548" s="10" t="s">
        <v>8592</v>
      </c>
      <c r="M3548" s="10" t="s">
        <v>8601</v>
      </c>
      <c r="N3548" s="12" t="s">
        <v>11</v>
      </c>
      <c r="O3548" s="12" t="s">
        <v>13</v>
      </c>
      <c r="P3548" s="12" t="s">
        <v>22</v>
      </c>
      <c r="Q3548" s="12" t="s">
        <v>386</v>
      </c>
      <c r="R3548" s="12" t="s">
        <v>14</v>
      </c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  <c r="AE3548" s="10"/>
      <c r="AF3548" s="10"/>
      <c r="AG3548" s="10"/>
      <c r="AH3548" s="10"/>
      <c r="AI3548" s="10"/>
      <c r="AJ3548" s="10"/>
    </row>
    <row r="3549" ht="15.75" customHeight="1">
      <c r="A3549" s="9">
        <v>45698.0</v>
      </c>
      <c r="B3549" s="10" t="s">
        <v>2095</v>
      </c>
      <c r="C3549" s="10" t="s">
        <v>8019</v>
      </c>
      <c r="D3549" s="11">
        <v>1.1984071594E10</v>
      </c>
      <c r="E3549" s="10" t="s">
        <v>8586</v>
      </c>
      <c r="F3549" s="10" t="s">
        <v>8587</v>
      </c>
      <c r="G3549" s="10" t="s">
        <v>8588</v>
      </c>
      <c r="H3549" s="10" t="s">
        <v>8598</v>
      </c>
      <c r="I3549" s="10" t="s">
        <v>8590</v>
      </c>
      <c r="J3549" s="10" t="s">
        <v>8599</v>
      </c>
      <c r="K3549" s="10" t="s">
        <v>8590</v>
      </c>
      <c r="L3549" s="10" t="s">
        <v>8629</v>
      </c>
      <c r="M3549" s="10" t="s">
        <v>8611</v>
      </c>
      <c r="N3549" s="12" t="s">
        <v>11</v>
      </c>
      <c r="O3549" s="12" t="s">
        <v>13</v>
      </c>
      <c r="P3549" s="12" t="s">
        <v>77</v>
      </c>
      <c r="Q3549" s="12" t="s">
        <v>45</v>
      </c>
      <c r="R3549" s="12" t="s">
        <v>23</v>
      </c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</row>
    <row r="3550" ht="15.75" customHeight="1">
      <c r="A3550" s="9">
        <v>45698.0</v>
      </c>
      <c r="B3550" s="10" t="s">
        <v>8022</v>
      </c>
      <c r="C3550" s="10" t="s">
        <v>8023</v>
      </c>
      <c r="D3550" s="11">
        <v>7.39912403E10</v>
      </c>
      <c r="E3550" s="10" t="s">
        <v>8586</v>
      </c>
      <c r="F3550" s="10" t="s">
        <v>8587</v>
      </c>
      <c r="G3550" s="10" t="s">
        <v>8620</v>
      </c>
      <c r="H3550" s="10" t="s">
        <v>8626</v>
      </c>
      <c r="I3550" s="10" t="s">
        <v>8590</v>
      </c>
      <c r="J3550" s="10" t="s">
        <v>8599</v>
      </c>
      <c r="K3550" s="10" t="s">
        <v>8606</v>
      </c>
      <c r="L3550" s="10" t="s">
        <v>8592</v>
      </c>
      <c r="M3550" s="10" t="s">
        <v>8593</v>
      </c>
      <c r="N3550" s="12" t="s">
        <v>11</v>
      </c>
      <c r="O3550" s="12" t="s">
        <v>13</v>
      </c>
      <c r="P3550" s="12" t="s">
        <v>77</v>
      </c>
      <c r="Q3550" s="12" t="s">
        <v>45</v>
      </c>
      <c r="R3550" s="12" t="s">
        <v>23</v>
      </c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10"/>
      <c r="AH3550" s="10"/>
      <c r="AI3550" s="10"/>
      <c r="AJ3550" s="10"/>
    </row>
    <row r="3551" ht="15.75" customHeight="1">
      <c r="A3551" s="9">
        <v>45698.0</v>
      </c>
      <c r="B3551" s="10" t="s">
        <v>1227</v>
      </c>
      <c r="C3551" s="10" t="s">
        <v>8024</v>
      </c>
      <c r="D3551" s="11">
        <v>1.5998354837E10</v>
      </c>
      <c r="E3551" s="10" t="s">
        <v>8586</v>
      </c>
      <c r="F3551" s="10" t="s">
        <v>8587</v>
      </c>
      <c r="G3551" s="10" t="s">
        <v>8628</v>
      </c>
      <c r="H3551" s="10" t="s">
        <v>8626</v>
      </c>
      <c r="I3551" s="10" t="s">
        <v>8590</v>
      </c>
      <c r="J3551" s="10" t="s">
        <v>8591</v>
      </c>
      <c r="K3551" s="10" t="s">
        <v>8590</v>
      </c>
      <c r="L3551" s="10" t="s">
        <v>8615</v>
      </c>
      <c r="M3551" s="10" t="s">
        <v>8611</v>
      </c>
      <c r="N3551" s="12" t="s">
        <v>11</v>
      </c>
      <c r="O3551" s="12" t="s">
        <v>13</v>
      </c>
      <c r="P3551" s="12" t="s">
        <v>19</v>
      </c>
      <c r="Q3551" s="12" t="s">
        <v>15</v>
      </c>
      <c r="R3551" s="12" t="s">
        <v>14</v>
      </c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</row>
    <row r="3552" ht="15.75" customHeight="1">
      <c r="A3552" s="9">
        <v>45698.0</v>
      </c>
      <c r="B3552" s="10" t="s">
        <v>8025</v>
      </c>
      <c r="C3552" s="10" t="s">
        <v>8026</v>
      </c>
      <c r="D3552" s="11">
        <v>8.6995394779E10</v>
      </c>
      <c r="E3552" s="10" t="s">
        <v>8622</v>
      </c>
      <c r="F3552" s="10" t="s">
        <v>8587</v>
      </c>
      <c r="G3552" s="10" t="s">
        <v>8620</v>
      </c>
      <c r="H3552" s="10" t="s">
        <v>8626</v>
      </c>
      <c r="I3552" s="10" t="s">
        <v>8614</v>
      </c>
      <c r="J3552" s="10" t="s">
        <v>8591</v>
      </c>
      <c r="K3552" s="10" t="s">
        <v>8606</v>
      </c>
      <c r="L3552" s="10" t="s">
        <v>8592</v>
      </c>
      <c r="M3552" s="10" t="s">
        <v>8601</v>
      </c>
      <c r="N3552" s="12" t="s">
        <v>11</v>
      </c>
      <c r="O3552" s="12" t="s">
        <v>13</v>
      </c>
      <c r="P3552" s="12" t="s">
        <v>22</v>
      </c>
      <c r="Q3552" s="12" t="s">
        <v>261</v>
      </c>
      <c r="R3552" s="12" t="s">
        <v>14</v>
      </c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0"/>
      <c r="AH3552" s="10"/>
      <c r="AI3552" s="10"/>
      <c r="AJ3552" s="10"/>
    </row>
    <row r="3553" ht="15.75" customHeight="1">
      <c r="A3553" s="9">
        <v>45698.0</v>
      </c>
      <c r="B3553" s="10" t="s">
        <v>8025</v>
      </c>
      <c r="C3553" s="10" t="s">
        <v>8026</v>
      </c>
      <c r="D3553" s="11">
        <v>8.6995394779E10</v>
      </c>
      <c r="E3553" s="10" t="s">
        <v>8622</v>
      </c>
      <c r="F3553" s="10" t="s">
        <v>8587</v>
      </c>
      <c r="G3553" s="10" t="s">
        <v>8620</v>
      </c>
      <c r="H3553" s="10" t="s">
        <v>8626</v>
      </c>
      <c r="I3553" s="10" t="s">
        <v>8614</v>
      </c>
      <c r="J3553" s="10" t="s">
        <v>8591</v>
      </c>
      <c r="K3553" s="10" t="s">
        <v>8606</v>
      </c>
      <c r="L3553" s="10" t="s">
        <v>8592</v>
      </c>
      <c r="M3553" s="10" t="s">
        <v>8601</v>
      </c>
      <c r="N3553" s="12" t="s">
        <v>11</v>
      </c>
      <c r="O3553" s="12" t="s">
        <v>13</v>
      </c>
      <c r="P3553" s="12" t="s">
        <v>22</v>
      </c>
      <c r="Q3553" s="12" t="s">
        <v>261</v>
      </c>
      <c r="R3553" s="12" t="s">
        <v>14</v>
      </c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</row>
    <row r="3554" ht="15.75" customHeight="1">
      <c r="A3554" s="9">
        <v>45698.0</v>
      </c>
      <c r="B3554" s="10" t="s">
        <v>8020</v>
      </c>
      <c r="C3554" s="10" t="s">
        <v>8021</v>
      </c>
      <c r="D3554" s="11">
        <v>9.8144607E7</v>
      </c>
      <c r="E3554" s="10" t="s">
        <v>8586</v>
      </c>
      <c r="F3554" s="10" t="s">
        <v>8596</v>
      </c>
      <c r="G3554" s="10" t="s">
        <v>8628</v>
      </c>
      <c r="H3554" s="10" t="s">
        <v>8626</v>
      </c>
      <c r="I3554" s="10" t="s">
        <v>8590</v>
      </c>
      <c r="J3554" s="10" t="s">
        <v>8617</v>
      </c>
      <c r="K3554" s="10" t="s">
        <v>8590</v>
      </c>
      <c r="L3554" s="10" t="s">
        <v>8592</v>
      </c>
      <c r="M3554" s="10" t="s">
        <v>8621</v>
      </c>
      <c r="N3554" s="12" t="s">
        <v>11</v>
      </c>
      <c r="O3554" s="12" t="s">
        <v>13</v>
      </c>
      <c r="P3554" s="12" t="s">
        <v>19</v>
      </c>
      <c r="Q3554" s="12" t="s">
        <v>1424</v>
      </c>
      <c r="R3554" s="12" t="s">
        <v>23</v>
      </c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10"/>
      <c r="AG3554" s="10"/>
      <c r="AH3554" s="10"/>
      <c r="AI3554" s="10"/>
      <c r="AJ3554" s="10"/>
    </row>
    <row r="3555" ht="15.75" customHeight="1">
      <c r="A3555" s="9">
        <v>45698.0</v>
      </c>
      <c r="B3555" s="10" t="s">
        <v>1374</v>
      </c>
      <c r="C3555" s="10" t="s">
        <v>8027</v>
      </c>
      <c r="D3555" s="11">
        <v>9.3991220063E10</v>
      </c>
      <c r="E3555" s="10" t="s">
        <v>8586</v>
      </c>
      <c r="F3555" s="10" t="s">
        <v>8587</v>
      </c>
      <c r="G3555" s="10" t="s">
        <v>8628</v>
      </c>
      <c r="H3555" s="10" t="s">
        <v>8626</v>
      </c>
      <c r="I3555" s="10" t="s">
        <v>8590</v>
      </c>
      <c r="J3555" s="10" t="s">
        <v>8599</v>
      </c>
      <c r="K3555" s="10" t="s">
        <v>8606</v>
      </c>
      <c r="L3555" s="10" t="s">
        <v>8615</v>
      </c>
      <c r="M3555" s="10" t="s">
        <v>8601</v>
      </c>
      <c r="N3555" s="12" t="s">
        <v>11</v>
      </c>
      <c r="O3555" s="12" t="s">
        <v>13</v>
      </c>
      <c r="P3555" s="12" t="s">
        <v>48</v>
      </c>
      <c r="Q3555" s="12" t="s">
        <v>386</v>
      </c>
      <c r="R3555" s="12" t="s">
        <v>14</v>
      </c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</row>
    <row r="3556" ht="15.75" customHeight="1">
      <c r="A3556" s="9">
        <v>45698.0</v>
      </c>
      <c r="B3556" s="10" t="s">
        <v>107</v>
      </c>
      <c r="C3556" s="10" t="s">
        <v>8028</v>
      </c>
      <c r="D3556" s="11">
        <v>9.1986426155E10</v>
      </c>
      <c r="E3556" s="10" t="s">
        <v>8586</v>
      </c>
      <c r="F3556" s="10" t="s">
        <v>8587</v>
      </c>
      <c r="G3556" s="10" t="s">
        <v>8588</v>
      </c>
      <c r="H3556" s="10" t="s">
        <v>8626</v>
      </c>
      <c r="I3556" s="10" t="s">
        <v>8614</v>
      </c>
      <c r="J3556" s="10" t="s">
        <v>8599</v>
      </c>
      <c r="K3556" s="10" t="s">
        <v>8590</v>
      </c>
      <c r="L3556" s="10" t="s">
        <v>8592</v>
      </c>
      <c r="M3556" s="10" t="s">
        <v>8621</v>
      </c>
      <c r="N3556" s="12" t="s">
        <v>11</v>
      </c>
      <c r="O3556" s="12" t="s">
        <v>13</v>
      </c>
      <c r="P3556" s="12" t="s">
        <v>80</v>
      </c>
      <c r="Q3556" s="12" t="s">
        <v>45</v>
      </c>
      <c r="R3556" s="12" t="s">
        <v>23</v>
      </c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</row>
    <row r="3557" ht="15.75" customHeight="1">
      <c r="A3557" s="9">
        <v>45698.0</v>
      </c>
      <c r="B3557" s="10" t="s">
        <v>8029</v>
      </c>
      <c r="C3557" s="10" t="s">
        <v>8030</v>
      </c>
      <c r="D3557" s="11">
        <v>6.1981247844E10</v>
      </c>
      <c r="E3557" s="10" t="s">
        <v>8586</v>
      </c>
      <c r="F3557" s="10" t="s">
        <v>8587</v>
      </c>
      <c r="G3557" s="10" t="s">
        <v>8588</v>
      </c>
      <c r="H3557" s="10" t="s">
        <v>8589</v>
      </c>
      <c r="I3557" s="10" t="s">
        <v>8614</v>
      </c>
      <c r="J3557" s="10" t="s">
        <v>8591</v>
      </c>
      <c r="K3557" s="10" t="s">
        <v>8606</v>
      </c>
      <c r="L3557" s="10" t="s">
        <v>8615</v>
      </c>
      <c r="M3557" s="10" t="s">
        <v>8601</v>
      </c>
      <c r="N3557" s="12" t="s">
        <v>11</v>
      </c>
      <c r="O3557" s="12" t="s">
        <v>13</v>
      </c>
      <c r="P3557" s="12" t="s">
        <v>19</v>
      </c>
      <c r="Q3557" s="12" t="s">
        <v>15</v>
      </c>
      <c r="R3557" s="12" t="s">
        <v>14</v>
      </c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</row>
    <row r="3558" ht="15.75" customHeight="1">
      <c r="A3558" s="9">
        <v>45698.0</v>
      </c>
      <c r="B3558" s="10" t="s">
        <v>24</v>
      </c>
      <c r="C3558" s="10" t="s">
        <v>8031</v>
      </c>
      <c r="D3558" s="11">
        <v>9.2995074614E10</v>
      </c>
      <c r="E3558" s="10" t="s">
        <v>8586</v>
      </c>
      <c r="F3558" s="10" t="s">
        <v>8640</v>
      </c>
      <c r="G3558" s="10" t="s">
        <v>8597</v>
      </c>
      <c r="H3558" s="10" t="s">
        <v>8626</v>
      </c>
      <c r="I3558" s="10" t="s">
        <v>8590</v>
      </c>
      <c r="J3558" s="10" t="s">
        <v>8591</v>
      </c>
      <c r="K3558" s="10" t="s">
        <v>8590</v>
      </c>
      <c r="L3558" s="10" t="s">
        <v>8615</v>
      </c>
      <c r="M3558" s="10" t="s">
        <v>8611</v>
      </c>
      <c r="N3558" s="12" t="s">
        <v>11</v>
      </c>
      <c r="O3558" s="12" t="s">
        <v>13</v>
      </c>
      <c r="P3558" s="12" t="s">
        <v>19</v>
      </c>
      <c r="Q3558" s="12" t="s">
        <v>15</v>
      </c>
      <c r="R3558" s="12" t="s">
        <v>23</v>
      </c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10"/>
      <c r="AH3558" s="10"/>
      <c r="AI3558" s="10"/>
      <c r="AJ3558" s="10"/>
    </row>
    <row r="3559" ht="15.75" customHeight="1">
      <c r="A3559" s="9">
        <v>45698.0</v>
      </c>
      <c r="B3559" s="10" t="s">
        <v>8032</v>
      </c>
      <c r="C3559" s="10" t="s">
        <v>8033</v>
      </c>
      <c r="D3559" s="11">
        <v>1.5996930196E10</v>
      </c>
      <c r="E3559" s="10" t="s">
        <v>8586</v>
      </c>
      <c r="F3559" s="10" t="s">
        <v>8587</v>
      </c>
      <c r="G3559" s="10" t="s">
        <v>8588</v>
      </c>
      <c r="H3559" s="10" t="s">
        <v>8598</v>
      </c>
      <c r="I3559" s="10" t="s">
        <v>8614</v>
      </c>
      <c r="J3559" s="10" t="s">
        <v>8599</v>
      </c>
      <c r="K3559" s="10" t="s">
        <v>8590</v>
      </c>
      <c r="L3559" s="10" t="s">
        <v>8592</v>
      </c>
      <c r="M3559" s="10" t="s">
        <v>8601</v>
      </c>
      <c r="N3559" s="12" t="s">
        <v>11</v>
      </c>
      <c r="O3559" s="12" t="s">
        <v>13</v>
      </c>
      <c r="P3559" s="12" t="s">
        <v>22</v>
      </c>
      <c r="Q3559" s="12" t="s">
        <v>49</v>
      </c>
      <c r="R3559" s="12" t="s">
        <v>23</v>
      </c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</row>
    <row r="3560" ht="15.75" customHeight="1">
      <c r="A3560" s="9">
        <v>45698.0</v>
      </c>
      <c r="B3560" s="10" t="s">
        <v>4202</v>
      </c>
      <c r="C3560" s="10" t="s">
        <v>8034</v>
      </c>
      <c r="D3560" s="11">
        <v>1.6988316505E10</v>
      </c>
      <c r="E3560" s="10" t="s">
        <v>8586</v>
      </c>
      <c r="F3560" s="10" t="s">
        <v>8587</v>
      </c>
      <c r="G3560" s="10" t="s">
        <v>8588</v>
      </c>
      <c r="H3560" s="10" t="s">
        <v>8598</v>
      </c>
      <c r="I3560" s="10" t="s">
        <v>8590</v>
      </c>
      <c r="J3560" s="10" t="s">
        <v>8617</v>
      </c>
      <c r="K3560" s="10" t="s">
        <v>8590</v>
      </c>
      <c r="L3560" s="10" t="s">
        <v>8615</v>
      </c>
      <c r="M3560" s="10" t="s">
        <v>8601</v>
      </c>
      <c r="N3560" s="12" t="s">
        <v>11</v>
      </c>
      <c r="O3560" s="12" t="s">
        <v>13</v>
      </c>
      <c r="P3560" s="12" t="s">
        <v>19</v>
      </c>
      <c r="Q3560" s="12" t="s">
        <v>15</v>
      </c>
      <c r="R3560" s="12" t="s">
        <v>14</v>
      </c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10"/>
      <c r="AG3560" s="10"/>
      <c r="AH3560" s="10"/>
      <c r="AI3560" s="10"/>
      <c r="AJ3560" s="10"/>
    </row>
    <row r="3561" ht="15.75" customHeight="1">
      <c r="A3561" s="9">
        <v>45698.0</v>
      </c>
      <c r="B3561" s="10" t="s">
        <v>8035</v>
      </c>
      <c r="C3561" s="10" t="s">
        <v>8036</v>
      </c>
      <c r="D3561" s="11">
        <v>9.96841027E8</v>
      </c>
      <c r="E3561" s="10" t="s">
        <v>8586</v>
      </c>
      <c r="F3561" s="10" t="s">
        <v>8596</v>
      </c>
      <c r="G3561" s="10" t="s">
        <v>8588</v>
      </c>
      <c r="H3561" s="10" t="s">
        <v>8598</v>
      </c>
      <c r="I3561" s="10" t="s">
        <v>8590</v>
      </c>
      <c r="J3561" s="10" t="s">
        <v>8599</v>
      </c>
      <c r="K3561" s="10" t="s">
        <v>8606</v>
      </c>
      <c r="L3561" s="10" t="s">
        <v>8592</v>
      </c>
      <c r="M3561" s="10" t="s">
        <v>8601</v>
      </c>
      <c r="N3561" s="12" t="s">
        <v>11</v>
      </c>
      <c r="O3561" s="12" t="s">
        <v>13</v>
      </c>
      <c r="P3561" s="12" t="s">
        <v>89</v>
      </c>
      <c r="Q3561" s="12" t="s">
        <v>1424</v>
      </c>
      <c r="R3561" s="12" t="s">
        <v>23</v>
      </c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</row>
    <row r="3562" ht="15.75" customHeight="1">
      <c r="A3562" s="9">
        <v>45698.0</v>
      </c>
      <c r="B3562" s="10" t="s">
        <v>2522</v>
      </c>
      <c r="C3562" s="10" t="s">
        <v>8037</v>
      </c>
      <c r="D3562" s="11">
        <v>1.2981274029E10</v>
      </c>
      <c r="E3562" s="10" t="s">
        <v>8586</v>
      </c>
      <c r="F3562" s="10" t="s">
        <v>8631</v>
      </c>
      <c r="G3562" s="10" t="s">
        <v>8588</v>
      </c>
      <c r="H3562" s="10" t="s">
        <v>8598</v>
      </c>
      <c r="I3562" s="10" t="s">
        <v>8590</v>
      </c>
      <c r="J3562" s="10" t="s">
        <v>8591</v>
      </c>
      <c r="K3562" s="10" t="s">
        <v>8590</v>
      </c>
      <c r="L3562" s="10" t="s">
        <v>8592</v>
      </c>
      <c r="M3562" s="10" t="s">
        <v>8601</v>
      </c>
      <c r="N3562" s="12" t="s">
        <v>11</v>
      </c>
      <c r="O3562" s="12" t="s">
        <v>13</v>
      </c>
      <c r="P3562" s="12" t="s">
        <v>77</v>
      </c>
      <c r="Q3562" s="12" t="s">
        <v>45</v>
      </c>
      <c r="R3562" s="12" t="s">
        <v>14</v>
      </c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10"/>
      <c r="AG3562" s="10"/>
      <c r="AH3562" s="10"/>
      <c r="AI3562" s="10"/>
      <c r="AJ3562" s="10"/>
    </row>
    <row r="3563" ht="15.75" customHeight="1">
      <c r="A3563" s="9">
        <v>45698.0</v>
      </c>
      <c r="B3563" s="10" t="s">
        <v>8038</v>
      </c>
      <c r="C3563" s="10" t="s">
        <v>8039</v>
      </c>
      <c r="D3563" s="11">
        <v>1.5996941965E10</v>
      </c>
      <c r="E3563" s="10" t="s">
        <v>8586</v>
      </c>
      <c r="F3563" s="10" t="s">
        <v>8587</v>
      </c>
      <c r="G3563" s="10" t="s">
        <v>8588</v>
      </c>
      <c r="H3563" s="10" t="s">
        <v>8589</v>
      </c>
      <c r="I3563" s="10" t="s">
        <v>8590</v>
      </c>
      <c r="J3563" s="10" t="s">
        <v>8591</v>
      </c>
      <c r="K3563" s="10" t="s">
        <v>8590</v>
      </c>
      <c r="L3563" s="10" t="s">
        <v>8600</v>
      </c>
      <c r="M3563" s="10" t="s">
        <v>8593</v>
      </c>
      <c r="N3563" s="12" t="s">
        <v>11</v>
      </c>
      <c r="O3563" s="12" t="s">
        <v>13</v>
      </c>
      <c r="P3563" s="12" t="s">
        <v>102</v>
      </c>
      <c r="Q3563" s="12" t="s">
        <v>1424</v>
      </c>
      <c r="R3563" s="12" t="s">
        <v>23</v>
      </c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</row>
    <row r="3564" ht="15.75" customHeight="1">
      <c r="A3564" s="9">
        <v>45698.0</v>
      </c>
      <c r="B3564" s="10" t="s">
        <v>8042</v>
      </c>
      <c r="C3564" s="10" t="s">
        <v>8043</v>
      </c>
      <c r="D3564" s="11">
        <v>6.7991687668E10</v>
      </c>
      <c r="E3564" s="10" t="s">
        <v>8622</v>
      </c>
      <c r="F3564" s="10" t="s">
        <v>8587</v>
      </c>
      <c r="G3564" s="10" t="s">
        <v>8588</v>
      </c>
      <c r="H3564" s="10" t="s">
        <v>8598</v>
      </c>
      <c r="I3564" s="10" t="s">
        <v>8590</v>
      </c>
      <c r="J3564" s="10" t="s">
        <v>8591</v>
      </c>
      <c r="K3564" s="10" t="s">
        <v>8590</v>
      </c>
      <c r="L3564" s="10" t="s">
        <v>8592</v>
      </c>
      <c r="M3564" s="10" t="s">
        <v>8601</v>
      </c>
      <c r="N3564" s="12" t="s">
        <v>11</v>
      </c>
      <c r="O3564" s="12" t="s">
        <v>13</v>
      </c>
      <c r="P3564" s="12" t="s">
        <v>114</v>
      </c>
      <c r="Q3564" s="12" t="s">
        <v>49</v>
      </c>
      <c r="R3564" s="12" t="s">
        <v>14</v>
      </c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  <c r="AE3564" s="10"/>
      <c r="AF3564" s="10"/>
      <c r="AG3564" s="10"/>
      <c r="AH3564" s="10"/>
      <c r="AI3564" s="10"/>
      <c r="AJ3564" s="10"/>
    </row>
    <row r="3565" ht="15.75" customHeight="1">
      <c r="A3565" s="9">
        <v>45698.0</v>
      </c>
      <c r="B3565" s="10" t="s">
        <v>8044</v>
      </c>
      <c r="C3565" s="10" t="s">
        <v>8045</v>
      </c>
      <c r="D3565" s="11">
        <v>1.1966233201E10</v>
      </c>
      <c r="E3565" s="10" t="s">
        <v>8586</v>
      </c>
      <c r="F3565" s="10" t="s">
        <v>8596</v>
      </c>
      <c r="G3565" s="10" t="s">
        <v>8588</v>
      </c>
      <c r="H3565" s="10" t="s">
        <v>8589</v>
      </c>
      <c r="I3565" s="10" t="s">
        <v>8614</v>
      </c>
      <c r="J3565" s="10" t="s">
        <v>8599</v>
      </c>
      <c r="K3565" s="10" t="s">
        <v>8590</v>
      </c>
      <c r="L3565" s="10" t="s">
        <v>8592</v>
      </c>
      <c r="M3565" s="10" t="s">
        <v>8601</v>
      </c>
      <c r="N3565" s="12" t="s">
        <v>11</v>
      </c>
      <c r="O3565" s="12" t="s">
        <v>13</v>
      </c>
      <c r="P3565" s="12" t="s">
        <v>48</v>
      </c>
      <c r="Q3565" s="12" t="s">
        <v>49</v>
      </c>
      <c r="R3565" s="12" t="s">
        <v>14</v>
      </c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</row>
    <row r="3566" ht="15.75" customHeight="1">
      <c r="A3566" s="9">
        <v>45698.0</v>
      </c>
      <c r="B3566" s="10" t="s">
        <v>6420</v>
      </c>
      <c r="C3566" s="10" t="s">
        <v>8047</v>
      </c>
      <c r="D3566" s="11">
        <v>1.9992074839E10</v>
      </c>
      <c r="E3566" s="10" t="s">
        <v>8586</v>
      </c>
      <c r="F3566" s="10" t="s">
        <v>8596</v>
      </c>
      <c r="G3566" s="10" t="s">
        <v>8588</v>
      </c>
      <c r="H3566" s="10" t="s">
        <v>8598</v>
      </c>
      <c r="I3566" s="10" t="s">
        <v>8614</v>
      </c>
      <c r="J3566" s="10" t="s">
        <v>8617</v>
      </c>
      <c r="K3566" s="10" t="s">
        <v>8606</v>
      </c>
      <c r="L3566" s="10" t="s">
        <v>8592</v>
      </c>
      <c r="M3566" s="10" t="s">
        <v>8621</v>
      </c>
      <c r="N3566" s="12" t="s">
        <v>11</v>
      </c>
      <c r="O3566" s="12" t="s">
        <v>13</v>
      </c>
      <c r="P3566" s="12" t="s">
        <v>758</v>
      </c>
      <c r="Q3566" s="12" t="s">
        <v>759</v>
      </c>
      <c r="R3566" s="12" t="s">
        <v>23</v>
      </c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10"/>
      <c r="AI3566" s="10"/>
      <c r="AJ3566" s="10"/>
    </row>
    <row r="3567" ht="15.75" customHeight="1">
      <c r="A3567" s="9">
        <v>45698.0</v>
      </c>
      <c r="B3567" s="10" t="s">
        <v>8050</v>
      </c>
      <c r="C3567" s="10" t="s">
        <v>8051</v>
      </c>
      <c r="D3567" s="10" t="s">
        <v>8052</v>
      </c>
      <c r="E3567" s="10" t="s">
        <v>8586</v>
      </c>
      <c r="F3567" s="10" t="s">
        <v>8610</v>
      </c>
      <c r="G3567" s="10" t="s">
        <v>8588</v>
      </c>
      <c r="H3567" s="10" t="s">
        <v>8598</v>
      </c>
      <c r="I3567" s="10" t="s">
        <v>8590</v>
      </c>
      <c r="J3567" s="10" t="s">
        <v>8617</v>
      </c>
      <c r="K3567" s="10" t="s">
        <v>8590</v>
      </c>
      <c r="L3567" s="10" t="s">
        <v>8615</v>
      </c>
      <c r="M3567" s="10" t="s">
        <v>8621</v>
      </c>
      <c r="N3567" s="12" t="s">
        <v>11</v>
      </c>
      <c r="O3567" s="12" t="s">
        <v>13</v>
      </c>
      <c r="P3567" s="12" t="s">
        <v>19</v>
      </c>
      <c r="Q3567" s="12" t="s">
        <v>49</v>
      </c>
      <c r="R3567" s="12" t="s">
        <v>14</v>
      </c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</row>
    <row r="3568" ht="15.75" customHeight="1">
      <c r="A3568" s="9">
        <v>45698.0</v>
      </c>
      <c r="B3568" s="10" t="s">
        <v>8048</v>
      </c>
      <c r="C3568" s="10" t="s">
        <v>8049</v>
      </c>
      <c r="D3568" s="11">
        <v>1.9981673555E10</v>
      </c>
      <c r="E3568" s="10" t="s">
        <v>8586</v>
      </c>
      <c r="F3568" s="10" t="s">
        <v>8587</v>
      </c>
      <c r="G3568" s="10" t="s">
        <v>8616</v>
      </c>
      <c r="H3568" s="10" t="s">
        <v>8589</v>
      </c>
      <c r="I3568" s="10" t="s">
        <v>8590</v>
      </c>
      <c r="J3568" s="10" t="s">
        <v>8617</v>
      </c>
      <c r="K3568" s="10" t="s">
        <v>8590</v>
      </c>
      <c r="L3568" s="10" t="s">
        <v>8615</v>
      </c>
      <c r="M3568" s="10" t="s">
        <v>8601</v>
      </c>
      <c r="N3568" s="12" t="s">
        <v>11</v>
      </c>
      <c r="O3568" s="12" t="s">
        <v>13</v>
      </c>
      <c r="P3568" s="12" t="s">
        <v>39</v>
      </c>
      <c r="Q3568" s="12" t="s">
        <v>15</v>
      </c>
      <c r="R3568" s="12" t="s">
        <v>14</v>
      </c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  <c r="AE3568" s="10"/>
      <c r="AF3568" s="10"/>
      <c r="AG3568" s="10"/>
      <c r="AH3568" s="10"/>
      <c r="AI3568" s="10"/>
      <c r="AJ3568" s="10"/>
    </row>
    <row r="3569" ht="15.75" customHeight="1">
      <c r="A3569" s="9">
        <v>45698.0</v>
      </c>
      <c r="B3569" s="10" t="s">
        <v>8053</v>
      </c>
      <c r="C3569" s="10" t="s">
        <v>8054</v>
      </c>
      <c r="D3569" s="11">
        <v>1.1932181124E10</v>
      </c>
      <c r="E3569" s="10" t="s">
        <v>8586</v>
      </c>
      <c r="F3569" s="10" t="s">
        <v>8610</v>
      </c>
      <c r="G3569" s="10" t="s">
        <v>8623</v>
      </c>
      <c r="H3569" s="10" t="s">
        <v>8598</v>
      </c>
      <c r="I3569" s="10" t="s">
        <v>8590</v>
      </c>
      <c r="J3569" s="10" t="s">
        <v>8599</v>
      </c>
      <c r="K3569" s="10" t="s">
        <v>8606</v>
      </c>
      <c r="L3569" s="10" t="s">
        <v>8592</v>
      </c>
      <c r="M3569" s="10" t="s">
        <v>8611</v>
      </c>
      <c r="N3569" s="12" t="s">
        <v>11</v>
      </c>
      <c r="O3569" s="12" t="s">
        <v>13</v>
      </c>
      <c r="P3569" s="12" t="s">
        <v>102</v>
      </c>
      <c r="Q3569" s="12" t="s">
        <v>1424</v>
      </c>
      <c r="R3569" s="12" t="s">
        <v>23</v>
      </c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</row>
    <row r="3570" ht="15.75" customHeight="1">
      <c r="A3570" s="9">
        <v>45698.0</v>
      </c>
      <c r="B3570" s="10" t="s">
        <v>8055</v>
      </c>
      <c r="C3570" s="10" t="s">
        <v>8056</v>
      </c>
      <c r="D3570" s="11">
        <v>8.5992724947E10</v>
      </c>
      <c r="E3570" s="10" t="s">
        <v>8622</v>
      </c>
      <c r="F3570" s="10" t="s">
        <v>8631</v>
      </c>
      <c r="G3570" s="10" t="s">
        <v>8597</v>
      </c>
      <c r="H3570" s="10" t="s">
        <v>8626</v>
      </c>
      <c r="I3570" s="10" t="s">
        <v>8590</v>
      </c>
      <c r="J3570" s="10" t="s">
        <v>8591</v>
      </c>
      <c r="K3570" s="10" t="s">
        <v>8590</v>
      </c>
      <c r="L3570" s="10" t="s">
        <v>8600</v>
      </c>
      <c r="M3570" s="10" t="s">
        <v>8621</v>
      </c>
      <c r="N3570" s="12" t="s">
        <v>11</v>
      </c>
      <c r="O3570" s="12" t="s">
        <v>13</v>
      </c>
      <c r="P3570" s="12" t="s">
        <v>39</v>
      </c>
      <c r="Q3570" s="12" t="s">
        <v>15</v>
      </c>
      <c r="R3570" s="12" t="s">
        <v>14</v>
      </c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</row>
    <row r="3571" ht="15.75" customHeight="1">
      <c r="A3571" s="9">
        <v>45698.0</v>
      </c>
      <c r="B3571" s="10" t="s">
        <v>8060</v>
      </c>
      <c r="C3571" s="10" t="s">
        <v>8061</v>
      </c>
      <c r="D3571" s="11">
        <v>9.8991444828E10</v>
      </c>
      <c r="E3571" s="10" t="s">
        <v>8622</v>
      </c>
      <c r="F3571" s="10" t="s">
        <v>8587</v>
      </c>
      <c r="G3571" s="10" t="s">
        <v>8588</v>
      </c>
      <c r="H3571" s="10" t="s">
        <v>8626</v>
      </c>
      <c r="I3571" s="10" t="s">
        <v>8614</v>
      </c>
      <c r="J3571" s="10" t="s">
        <v>8591</v>
      </c>
      <c r="K3571" s="10" t="s">
        <v>8590</v>
      </c>
      <c r="L3571" s="10" t="s">
        <v>8592</v>
      </c>
      <c r="M3571" s="10" t="s">
        <v>8611</v>
      </c>
      <c r="N3571" s="12" t="s">
        <v>11</v>
      </c>
      <c r="O3571" s="12" t="s">
        <v>13</v>
      </c>
      <c r="P3571" s="12" t="s">
        <v>77</v>
      </c>
      <c r="Q3571" s="12" t="s">
        <v>45</v>
      </c>
      <c r="R3571" s="12" t="s">
        <v>14</v>
      </c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</row>
    <row r="3572" ht="15.75" customHeight="1">
      <c r="A3572" s="9">
        <v>45698.0</v>
      </c>
      <c r="B3572" s="10" t="s">
        <v>8065</v>
      </c>
      <c r="C3572" s="10" t="s">
        <v>8066</v>
      </c>
      <c r="D3572" s="15" t="s">
        <v>8855</v>
      </c>
      <c r="E3572" s="10" t="s">
        <v>8586</v>
      </c>
      <c r="F3572" s="10" t="s">
        <v>8587</v>
      </c>
      <c r="G3572" s="10" t="s">
        <v>8588</v>
      </c>
      <c r="H3572" s="10" t="s">
        <v>8589</v>
      </c>
      <c r="I3572" s="10" t="s">
        <v>8590</v>
      </c>
      <c r="J3572" s="10" t="s">
        <v>8599</v>
      </c>
      <c r="K3572" s="10" t="s">
        <v>8590</v>
      </c>
      <c r="L3572" s="10" t="s">
        <v>8592</v>
      </c>
      <c r="M3572" s="10" t="s">
        <v>8611</v>
      </c>
      <c r="N3572" s="12" t="s">
        <v>11</v>
      </c>
      <c r="O3572" s="12" t="s">
        <v>13</v>
      </c>
      <c r="P3572" s="12" t="s">
        <v>114</v>
      </c>
      <c r="Q3572" s="12" t="s">
        <v>386</v>
      </c>
      <c r="R3572" s="12" t="s">
        <v>14</v>
      </c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  <c r="AE3572" s="10"/>
      <c r="AF3572" s="10"/>
      <c r="AG3572" s="10"/>
      <c r="AH3572" s="10"/>
      <c r="AI3572" s="10"/>
      <c r="AJ3572" s="10"/>
    </row>
    <row r="3573" ht="15.75" customHeight="1">
      <c r="A3573" s="9">
        <v>45698.0</v>
      </c>
      <c r="B3573" s="10" t="s">
        <v>107</v>
      </c>
      <c r="C3573" s="10" t="s">
        <v>8062</v>
      </c>
      <c r="D3573" s="11">
        <v>8.5988207941E10</v>
      </c>
      <c r="E3573" s="10" t="s">
        <v>8586</v>
      </c>
      <c r="F3573" s="10" t="s">
        <v>8596</v>
      </c>
      <c r="G3573" s="10" t="s">
        <v>8588</v>
      </c>
      <c r="H3573" s="10" t="s">
        <v>8605</v>
      </c>
      <c r="I3573" s="10" t="s">
        <v>8614</v>
      </c>
      <c r="J3573" s="10" t="s">
        <v>8591</v>
      </c>
      <c r="K3573" s="10" t="s">
        <v>8590</v>
      </c>
      <c r="L3573" s="10" t="s">
        <v>8615</v>
      </c>
      <c r="M3573" s="10" t="s">
        <v>8593</v>
      </c>
      <c r="N3573" s="12" t="s">
        <v>11</v>
      </c>
      <c r="O3573" s="12" t="s">
        <v>13</v>
      </c>
      <c r="P3573" s="12" t="s">
        <v>22</v>
      </c>
      <c r="Q3573" s="12" t="s">
        <v>386</v>
      </c>
      <c r="R3573" s="12" t="s">
        <v>14</v>
      </c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</row>
    <row r="3574" ht="15.75" customHeight="1">
      <c r="A3574" s="9">
        <v>45698.0</v>
      </c>
      <c r="B3574" s="10" t="s">
        <v>8067</v>
      </c>
      <c r="C3574" s="10" t="s">
        <v>8068</v>
      </c>
      <c r="D3574" s="11">
        <v>1.1984993516E10</v>
      </c>
      <c r="E3574" s="10" t="s">
        <v>8586</v>
      </c>
      <c r="F3574" s="10" t="s">
        <v>8596</v>
      </c>
      <c r="G3574" s="10" t="s">
        <v>8620</v>
      </c>
      <c r="H3574" s="10" t="s">
        <v>8589</v>
      </c>
      <c r="I3574" s="10" t="s">
        <v>8590</v>
      </c>
      <c r="J3574" s="10" t="s">
        <v>8599</v>
      </c>
      <c r="K3574" s="10" t="s">
        <v>8590</v>
      </c>
      <c r="L3574" s="10" t="s">
        <v>8592</v>
      </c>
      <c r="M3574" s="10" t="s">
        <v>8601</v>
      </c>
      <c r="N3574" s="12" t="s">
        <v>11</v>
      </c>
      <c r="O3574" s="12" t="s">
        <v>13</v>
      </c>
      <c r="P3574" s="12" t="s">
        <v>12</v>
      </c>
      <c r="Q3574" s="12" t="s">
        <v>15</v>
      </c>
      <c r="R3574" s="12" t="s">
        <v>14</v>
      </c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  <c r="AE3574" s="10"/>
      <c r="AF3574" s="10"/>
      <c r="AG3574" s="10"/>
      <c r="AH3574" s="10"/>
      <c r="AI3574" s="10"/>
      <c r="AJ3574" s="10"/>
    </row>
    <row r="3575" ht="15.75" customHeight="1">
      <c r="A3575" s="9">
        <v>45698.0</v>
      </c>
      <c r="B3575" s="10" t="s">
        <v>8063</v>
      </c>
      <c r="C3575" s="10" t="s">
        <v>8064</v>
      </c>
      <c r="D3575" s="11">
        <v>6.7999330305E10</v>
      </c>
      <c r="E3575" s="10" t="s">
        <v>8622</v>
      </c>
      <c r="F3575" s="10" t="s">
        <v>8587</v>
      </c>
      <c r="G3575" s="10" t="s">
        <v>8628</v>
      </c>
      <c r="H3575" s="10" t="s">
        <v>8626</v>
      </c>
      <c r="I3575" s="10" t="s">
        <v>8590</v>
      </c>
      <c r="J3575" s="10" t="s">
        <v>8591</v>
      </c>
      <c r="K3575" s="10" t="s">
        <v>8590</v>
      </c>
      <c r="L3575" s="10" t="s">
        <v>8592</v>
      </c>
      <c r="M3575" s="10" t="s">
        <v>8593</v>
      </c>
      <c r="N3575" s="12" t="s">
        <v>11</v>
      </c>
      <c r="O3575" s="12" t="s">
        <v>13</v>
      </c>
      <c r="P3575" s="12" t="s">
        <v>68</v>
      </c>
      <c r="Q3575" s="12" t="s">
        <v>45</v>
      </c>
      <c r="R3575" s="12" t="s">
        <v>23</v>
      </c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</row>
    <row r="3576" ht="15.75" customHeight="1">
      <c r="A3576" s="9">
        <v>45698.0</v>
      </c>
      <c r="B3576" s="10" t="s">
        <v>8070</v>
      </c>
      <c r="C3576" s="10" t="s">
        <v>8071</v>
      </c>
      <c r="D3576" s="10" t="s">
        <v>8072</v>
      </c>
      <c r="E3576" s="10" t="s">
        <v>8586</v>
      </c>
      <c r="F3576" s="10" t="s">
        <v>8596</v>
      </c>
      <c r="G3576" s="10" t="s">
        <v>8628</v>
      </c>
      <c r="H3576" s="10" t="s">
        <v>8626</v>
      </c>
      <c r="I3576" s="10" t="s">
        <v>8590</v>
      </c>
      <c r="J3576" s="10" t="s">
        <v>8599</v>
      </c>
      <c r="K3576" s="10" t="s">
        <v>8590</v>
      </c>
      <c r="L3576" s="10" t="s">
        <v>8615</v>
      </c>
      <c r="M3576" s="10" t="s">
        <v>8601</v>
      </c>
      <c r="N3576" s="12" t="s">
        <v>11</v>
      </c>
      <c r="O3576" s="12" t="s">
        <v>13</v>
      </c>
      <c r="P3576" s="12" t="s">
        <v>19</v>
      </c>
      <c r="Q3576" s="12" t="s">
        <v>40</v>
      </c>
      <c r="R3576" s="12" t="s">
        <v>14</v>
      </c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  <c r="AE3576" s="10"/>
      <c r="AF3576" s="10"/>
      <c r="AG3576" s="10"/>
      <c r="AH3576" s="10"/>
      <c r="AI3576" s="10"/>
      <c r="AJ3576" s="10"/>
    </row>
    <row r="3577" ht="15.75" customHeight="1">
      <c r="A3577" s="9">
        <v>45698.0</v>
      </c>
      <c r="B3577" s="10" t="s">
        <v>297</v>
      </c>
      <c r="C3577" s="10" t="s">
        <v>8069</v>
      </c>
      <c r="D3577" s="15" t="s">
        <v>8856</v>
      </c>
      <c r="E3577" s="10" t="s">
        <v>8586</v>
      </c>
      <c r="F3577" s="10" t="s">
        <v>8587</v>
      </c>
      <c r="G3577" s="10" t="s">
        <v>8623</v>
      </c>
      <c r="H3577" s="10" t="s">
        <v>8598</v>
      </c>
      <c r="I3577" s="10" t="s">
        <v>8590</v>
      </c>
      <c r="J3577" s="10" t="s">
        <v>8617</v>
      </c>
      <c r="K3577" s="10" t="s">
        <v>8590</v>
      </c>
      <c r="L3577" s="10" t="s">
        <v>8592</v>
      </c>
      <c r="M3577" s="10" t="s">
        <v>8601</v>
      </c>
      <c r="N3577" s="12" t="s">
        <v>11</v>
      </c>
      <c r="O3577" s="12" t="s">
        <v>13</v>
      </c>
      <c r="P3577" s="12" t="s">
        <v>19</v>
      </c>
      <c r="Q3577" s="12" t="s">
        <v>15</v>
      </c>
      <c r="R3577" s="12" t="s">
        <v>23</v>
      </c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</row>
    <row r="3578" ht="15.75" customHeight="1">
      <c r="A3578" s="9">
        <v>45698.0</v>
      </c>
      <c r="B3578" s="10" t="s">
        <v>8857</v>
      </c>
      <c r="C3578" s="10" t="s">
        <v>8074</v>
      </c>
      <c r="D3578" s="11">
        <v>7.5999915959E10</v>
      </c>
      <c r="E3578" s="10" t="s">
        <v>8586</v>
      </c>
      <c r="F3578" s="10" t="s">
        <v>8587</v>
      </c>
      <c r="G3578" s="10" t="s">
        <v>8588</v>
      </c>
      <c r="H3578" s="10" t="s">
        <v>8598</v>
      </c>
      <c r="I3578" s="10" t="s">
        <v>8614</v>
      </c>
      <c r="J3578" s="10" t="s">
        <v>8599</v>
      </c>
      <c r="K3578" s="10" t="s">
        <v>8606</v>
      </c>
      <c r="L3578" s="10" t="s">
        <v>8629</v>
      </c>
      <c r="M3578" s="10" t="s">
        <v>8621</v>
      </c>
      <c r="N3578" s="12" t="s">
        <v>11</v>
      </c>
      <c r="O3578" s="12" t="s">
        <v>13</v>
      </c>
      <c r="P3578" s="12" t="s">
        <v>19</v>
      </c>
      <c r="Q3578" s="12" t="s">
        <v>15</v>
      </c>
      <c r="R3578" s="12" t="s">
        <v>14</v>
      </c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10"/>
      <c r="AG3578" s="10"/>
      <c r="AH3578" s="10"/>
      <c r="AI3578" s="10"/>
      <c r="AJ3578" s="10"/>
    </row>
    <row r="3579" ht="15.75" customHeight="1">
      <c r="A3579" s="9">
        <v>45698.0</v>
      </c>
      <c r="B3579" s="10" t="s">
        <v>1089</v>
      </c>
      <c r="C3579" s="10" t="s">
        <v>8077</v>
      </c>
      <c r="D3579" s="11">
        <v>1.1993689155E10</v>
      </c>
      <c r="E3579" s="10" t="s">
        <v>8622</v>
      </c>
      <c r="F3579" s="10" t="s">
        <v>8587</v>
      </c>
      <c r="G3579" s="10" t="s">
        <v>8628</v>
      </c>
      <c r="H3579" s="10" t="s">
        <v>8626</v>
      </c>
      <c r="I3579" s="10" t="s">
        <v>8590</v>
      </c>
      <c r="J3579" s="10" t="s">
        <v>8599</v>
      </c>
      <c r="K3579" s="10" t="s">
        <v>8590</v>
      </c>
      <c r="L3579" s="10" t="s">
        <v>8592</v>
      </c>
      <c r="M3579" s="10" t="s">
        <v>8601</v>
      </c>
      <c r="N3579" s="12" t="s">
        <v>11</v>
      </c>
      <c r="O3579" s="12" t="s">
        <v>13</v>
      </c>
      <c r="P3579" s="12" t="s">
        <v>19</v>
      </c>
      <c r="Q3579" s="12" t="s">
        <v>15</v>
      </c>
      <c r="R3579" s="12" t="s">
        <v>14</v>
      </c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</row>
    <row r="3580" ht="15.75" customHeight="1">
      <c r="A3580" s="9">
        <v>45698.0</v>
      </c>
      <c r="B3580" s="10" t="s">
        <v>8078</v>
      </c>
      <c r="C3580" s="10" t="s">
        <v>8079</v>
      </c>
      <c r="D3580" s="11">
        <v>1.2991670419E10</v>
      </c>
      <c r="E3580" s="10" t="s">
        <v>8622</v>
      </c>
      <c r="F3580" s="10" t="s">
        <v>8596</v>
      </c>
      <c r="G3580" s="10" t="s">
        <v>8620</v>
      </c>
      <c r="H3580" s="10" t="s">
        <v>8598</v>
      </c>
      <c r="I3580" s="10" t="s">
        <v>8590</v>
      </c>
      <c r="J3580" s="10" t="s">
        <v>8599</v>
      </c>
      <c r="K3580" s="10" t="s">
        <v>8606</v>
      </c>
      <c r="L3580" s="10" t="s">
        <v>8592</v>
      </c>
      <c r="M3580" s="10" t="s">
        <v>8611</v>
      </c>
      <c r="N3580" s="12" t="s">
        <v>11</v>
      </c>
      <c r="O3580" s="12" t="s">
        <v>13</v>
      </c>
      <c r="P3580" s="12" t="s">
        <v>22</v>
      </c>
      <c r="Q3580" s="12" t="s">
        <v>31</v>
      </c>
      <c r="R3580" s="12" t="s">
        <v>23</v>
      </c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10"/>
      <c r="AG3580" s="10"/>
      <c r="AH3580" s="10"/>
      <c r="AI3580" s="10"/>
      <c r="AJ3580" s="10"/>
    </row>
    <row r="3581" ht="15.75" customHeight="1">
      <c r="A3581" s="9">
        <v>45698.0</v>
      </c>
      <c r="B3581" s="10" t="s">
        <v>8080</v>
      </c>
      <c r="C3581" s="10" t="s">
        <v>8081</v>
      </c>
      <c r="D3581" s="11">
        <v>9.9721841E7</v>
      </c>
      <c r="E3581" s="10" t="s">
        <v>8586</v>
      </c>
      <c r="F3581" s="10" t="s">
        <v>8587</v>
      </c>
      <c r="G3581" s="10" t="s">
        <v>8620</v>
      </c>
      <c r="H3581" s="10" t="s">
        <v>8626</v>
      </c>
      <c r="I3581" s="10" t="s">
        <v>8590</v>
      </c>
      <c r="J3581" s="10" t="s">
        <v>8599</v>
      </c>
      <c r="K3581" s="10" t="s">
        <v>8590</v>
      </c>
      <c r="L3581" s="10" t="s">
        <v>8592</v>
      </c>
      <c r="M3581" s="10" t="s">
        <v>8601</v>
      </c>
      <c r="N3581" s="12" t="s">
        <v>11</v>
      </c>
      <c r="O3581" s="12" t="s">
        <v>13</v>
      </c>
      <c r="P3581" s="12" t="s">
        <v>58</v>
      </c>
      <c r="Q3581" s="12" t="s">
        <v>40</v>
      </c>
      <c r="R3581" s="12" t="s">
        <v>14</v>
      </c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</row>
    <row r="3582" ht="15.75" customHeight="1">
      <c r="A3582" s="9">
        <v>45698.0</v>
      </c>
      <c r="B3582" s="10" t="s">
        <v>8082</v>
      </c>
      <c r="C3582" s="10" t="s">
        <v>8083</v>
      </c>
      <c r="D3582" s="11">
        <v>6.8992071707E10</v>
      </c>
      <c r="E3582" s="10" t="s">
        <v>8586</v>
      </c>
      <c r="F3582" s="10" t="s">
        <v>8596</v>
      </c>
      <c r="G3582" s="10" t="s">
        <v>8588</v>
      </c>
      <c r="H3582" s="10" t="s">
        <v>8589</v>
      </c>
      <c r="I3582" s="10" t="s">
        <v>8590</v>
      </c>
      <c r="J3582" s="10" t="s">
        <v>8591</v>
      </c>
      <c r="K3582" s="10" t="s">
        <v>8606</v>
      </c>
      <c r="L3582" s="10" t="s">
        <v>8615</v>
      </c>
      <c r="M3582" s="10" t="s">
        <v>8601</v>
      </c>
      <c r="N3582" s="12" t="s">
        <v>11</v>
      </c>
      <c r="O3582" s="12" t="s">
        <v>13</v>
      </c>
      <c r="P3582" s="12" t="s">
        <v>19</v>
      </c>
      <c r="Q3582" s="12" t="s">
        <v>49</v>
      </c>
      <c r="R3582" s="12" t="s">
        <v>14</v>
      </c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  <c r="AE3582" s="10"/>
      <c r="AF3582" s="10"/>
      <c r="AG3582" s="10"/>
      <c r="AH3582" s="10"/>
      <c r="AI3582" s="10"/>
      <c r="AJ3582" s="10"/>
    </row>
    <row r="3583" ht="15.75" customHeight="1">
      <c r="A3583" s="9">
        <v>45698.0</v>
      </c>
      <c r="B3583" s="10" t="s">
        <v>1089</v>
      </c>
      <c r="C3583" s="10" t="s">
        <v>8084</v>
      </c>
      <c r="D3583" s="11">
        <v>8.3993765423E10</v>
      </c>
      <c r="E3583" s="10" t="s">
        <v>8622</v>
      </c>
      <c r="F3583" s="10" t="s">
        <v>8587</v>
      </c>
      <c r="G3583" s="10" t="s">
        <v>8628</v>
      </c>
      <c r="H3583" s="10" t="s">
        <v>8626</v>
      </c>
      <c r="I3583" s="10" t="s">
        <v>8590</v>
      </c>
      <c r="J3583" s="10" t="s">
        <v>8599</v>
      </c>
      <c r="K3583" s="10" t="s">
        <v>8590</v>
      </c>
      <c r="L3583" s="10" t="s">
        <v>8615</v>
      </c>
      <c r="M3583" s="10" t="s">
        <v>8593</v>
      </c>
      <c r="N3583" s="12" t="s">
        <v>11</v>
      </c>
      <c r="O3583" s="12" t="s">
        <v>13</v>
      </c>
      <c r="P3583" s="12" t="s">
        <v>19</v>
      </c>
      <c r="Q3583" s="12" t="s">
        <v>60</v>
      </c>
      <c r="R3583" s="12" t="s">
        <v>14</v>
      </c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</row>
    <row r="3584" ht="15.75" customHeight="1">
      <c r="A3584" s="9">
        <v>45698.0</v>
      </c>
      <c r="B3584" s="10" t="s">
        <v>8085</v>
      </c>
      <c r="C3584" s="10" t="s">
        <v>8086</v>
      </c>
      <c r="D3584" s="11">
        <v>1.398184801E10</v>
      </c>
      <c r="E3584" s="10" t="s">
        <v>8586</v>
      </c>
      <c r="F3584" s="10" t="s">
        <v>8587</v>
      </c>
      <c r="G3584" s="10" t="s">
        <v>8588</v>
      </c>
      <c r="H3584" s="10" t="s">
        <v>8598</v>
      </c>
      <c r="I3584" s="10" t="s">
        <v>8590</v>
      </c>
      <c r="J3584" s="10" t="s">
        <v>8599</v>
      </c>
      <c r="K3584" s="10" t="s">
        <v>8590</v>
      </c>
      <c r="L3584" s="10" t="s">
        <v>8592</v>
      </c>
      <c r="M3584" s="10" t="s">
        <v>8601</v>
      </c>
      <c r="N3584" s="12" t="s">
        <v>11</v>
      </c>
      <c r="O3584" s="12" t="s">
        <v>13</v>
      </c>
      <c r="P3584" s="12" t="s">
        <v>19</v>
      </c>
      <c r="Q3584" s="12" t="s">
        <v>45</v>
      </c>
      <c r="R3584" s="12" t="s">
        <v>23</v>
      </c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  <c r="AE3584" s="10"/>
      <c r="AF3584" s="10"/>
      <c r="AG3584" s="10"/>
      <c r="AH3584" s="10"/>
      <c r="AI3584" s="10"/>
      <c r="AJ3584" s="10"/>
    </row>
    <row r="3585" ht="15.75" customHeight="1">
      <c r="A3585" s="9">
        <v>45698.0</v>
      </c>
      <c r="B3585" s="10" t="s">
        <v>207</v>
      </c>
      <c r="C3585" s="10" t="s">
        <v>8087</v>
      </c>
      <c r="D3585" s="11">
        <v>1.1990090384E10</v>
      </c>
      <c r="E3585" s="10" t="s">
        <v>8586</v>
      </c>
      <c r="F3585" s="10" t="s">
        <v>8587</v>
      </c>
      <c r="G3585" s="10" t="s">
        <v>8588</v>
      </c>
      <c r="H3585" s="10" t="s">
        <v>8589</v>
      </c>
      <c r="I3585" s="10" t="s">
        <v>8590</v>
      </c>
      <c r="J3585" s="10" t="s">
        <v>8599</v>
      </c>
      <c r="K3585" s="10" t="s">
        <v>8590</v>
      </c>
      <c r="L3585" s="10" t="s">
        <v>8592</v>
      </c>
      <c r="M3585" s="10" t="s">
        <v>8593</v>
      </c>
      <c r="N3585" s="12" t="s">
        <v>11</v>
      </c>
      <c r="O3585" s="12" t="s">
        <v>13</v>
      </c>
      <c r="P3585" s="12" t="s">
        <v>77</v>
      </c>
      <c r="Q3585" s="12" t="s">
        <v>49</v>
      </c>
      <c r="R3585" s="12" t="s">
        <v>14</v>
      </c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</row>
    <row r="3586" ht="15.75" customHeight="1">
      <c r="A3586" s="9">
        <v>45698.0</v>
      </c>
      <c r="B3586" s="10" t="s">
        <v>8095</v>
      </c>
      <c r="C3586" s="10" t="s">
        <v>8096</v>
      </c>
      <c r="D3586" s="10" t="s">
        <v>8097</v>
      </c>
      <c r="E3586" s="10" t="s">
        <v>8586</v>
      </c>
      <c r="F3586" s="10" t="s">
        <v>8587</v>
      </c>
      <c r="G3586" s="10" t="s">
        <v>8588</v>
      </c>
      <c r="H3586" s="10" t="s">
        <v>8589</v>
      </c>
      <c r="I3586" s="10" t="s">
        <v>8590</v>
      </c>
      <c r="J3586" s="10" t="s">
        <v>8599</v>
      </c>
      <c r="K3586" s="10" t="s">
        <v>8590</v>
      </c>
      <c r="L3586" s="10" t="s">
        <v>8615</v>
      </c>
      <c r="M3586" s="10" t="s">
        <v>8601</v>
      </c>
      <c r="N3586" s="12" t="s">
        <v>11</v>
      </c>
      <c r="O3586" s="12" t="s">
        <v>13</v>
      </c>
      <c r="P3586" s="12" t="s">
        <v>19</v>
      </c>
      <c r="Q3586" s="12" t="s">
        <v>49</v>
      </c>
      <c r="R3586" s="12" t="s">
        <v>14</v>
      </c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  <c r="AE3586" s="10"/>
      <c r="AF3586" s="10"/>
      <c r="AG3586" s="10"/>
      <c r="AH3586" s="10"/>
      <c r="AI3586" s="10"/>
      <c r="AJ3586" s="10"/>
    </row>
    <row r="3587" ht="15.75" customHeight="1">
      <c r="A3587" s="9">
        <v>45698.0</v>
      </c>
      <c r="B3587" s="10" t="s">
        <v>8088</v>
      </c>
      <c r="C3587" s="10" t="s">
        <v>8089</v>
      </c>
      <c r="D3587" s="11">
        <v>8.8982286035E10</v>
      </c>
      <c r="E3587" s="10" t="s">
        <v>8586</v>
      </c>
      <c r="F3587" s="10" t="s">
        <v>8596</v>
      </c>
      <c r="G3587" s="10" t="s">
        <v>8620</v>
      </c>
      <c r="H3587" s="10" t="s">
        <v>8626</v>
      </c>
      <c r="I3587" s="10" t="s">
        <v>8614</v>
      </c>
      <c r="J3587" s="10" t="s">
        <v>8591</v>
      </c>
      <c r="K3587" s="10" t="s">
        <v>8590</v>
      </c>
      <c r="L3587" s="10" t="s">
        <v>8592</v>
      </c>
      <c r="M3587" s="10" t="s">
        <v>8611</v>
      </c>
      <c r="N3587" s="12" t="s">
        <v>11</v>
      </c>
      <c r="O3587" s="12" t="s">
        <v>13</v>
      </c>
      <c r="P3587" s="12" t="s">
        <v>19</v>
      </c>
      <c r="Q3587" s="12" t="s">
        <v>49</v>
      </c>
      <c r="R3587" s="12" t="s">
        <v>23</v>
      </c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</row>
    <row r="3588" ht="15.75" customHeight="1">
      <c r="A3588" s="9">
        <v>45698.0</v>
      </c>
      <c r="B3588" s="10" t="s">
        <v>8093</v>
      </c>
      <c r="C3588" s="10" t="s">
        <v>8094</v>
      </c>
      <c r="D3588" s="11">
        <v>6.1999379732E10</v>
      </c>
      <c r="E3588" s="10" t="s">
        <v>8586</v>
      </c>
      <c r="F3588" s="10" t="s">
        <v>8596</v>
      </c>
      <c r="G3588" s="10" t="s">
        <v>8588</v>
      </c>
      <c r="H3588" s="10" t="s">
        <v>8605</v>
      </c>
      <c r="I3588" s="10" t="s">
        <v>8590</v>
      </c>
      <c r="J3588" s="10" t="s">
        <v>8599</v>
      </c>
      <c r="K3588" s="10" t="s">
        <v>8590</v>
      </c>
      <c r="L3588" s="10" t="s">
        <v>8615</v>
      </c>
      <c r="M3588" s="10" t="s">
        <v>8601</v>
      </c>
      <c r="N3588" s="12" t="s">
        <v>11</v>
      </c>
      <c r="O3588" s="12" t="s">
        <v>13</v>
      </c>
      <c r="P3588" s="12" t="s">
        <v>19</v>
      </c>
      <c r="Q3588" s="12" t="s">
        <v>1424</v>
      </c>
      <c r="R3588" s="12" t="s">
        <v>23</v>
      </c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  <c r="AE3588" s="10"/>
      <c r="AF3588" s="10"/>
      <c r="AG3588" s="10"/>
      <c r="AH3588" s="10"/>
      <c r="AI3588" s="10"/>
      <c r="AJ3588" s="10"/>
    </row>
    <row r="3589" ht="15.75" customHeight="1">
      <c r="A3589" s="9">
        <v>45698.0</v>
      </c>
      <c r="B3589" s="10" t="s">
        <v>148</v>
      </c>
      <c r="C3589" s="10" t="s">
        <v>8099</v>
      </c>
      <c r="D3589" s="11">
        <v>9.2984187369E10</v>
      </c>
      <c r="E3589" s="10" t="s">
        <v>8586</v>
      </c>
      <c r="F3589" s="10" t="s">
        <v>8587</v>
      </c>
      <c r="G3589" s="10" t="s">
        <v>8628</v>
      </c>
      <c r="H3589" s="10" t="s">
        <v>8626</v>
      </c>
      <c r="I3589" s="10" t="s">
        <v>8590</v>
      </c>
      <c r="J3589" s="10" t="s">
        <v>8599</v>
      </c>
      <c r="K3589" s="10" t="s">
        <v>8590</v>
      </c>
      <c r="L3589" s="10" t="s">
        <v>8592</v>
      </c>
      <c r="M3589" s="10" t="s">
        <v>8621</v>
      </c>
      <c r="N3589" s="12" t="s">
        <v>11</v>
      </c>
      <c r="O3589" s="12" t="s">
        <v>13</v>
      </c>
      <c r="P3589" s="12" t="s">
        <v>19</v>
      </c>
      <c r="Q3589" s="12" t="s">
        <v>15</v>
      </c>
      <c r="R3589" s="12" t="s">
        <v>23</v>
      </c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</row>
    <row r="3590" ht="15.75" customHeight="1">
      <c r="A3590" s="9">
        <v>45698.0</v>
      </c>
      <c r="B3590" s="10" t="s">
        <v>8090</v>
      </c>
      <c r="C3590" s="10" t="s">
        <v>8091</v>
      </c>
      <c r="D3590" s="10" t="s">
        <v>8092</v>
      </c>
      <c r="E3590" s="10" t="s">
        <v>8586</v>
      </c>
      <c r="F3590" s="10" t="s">
        <v>8587</v>
      </c>
      <c r="G3590" s="10" t="s">
        <v>8588</v>
      </c>
      <c r="H3590" s="10" t="s">
        <v>8598</v>
      </c>
      <c r="I3590" s="10" t="s">
        <v>8590</v>
      </c>
      <c r="J3590" s="10" t="s">
        <v>8599</v>
      </c>
      <c r="K3590" s="10" t="s">
        <v>8606</v>
      </c>
      <c r="L3590" s="10" t="s">
        <v>8592</v>
      </c>
      <c r="M3590" s="10" t="s">
        <v>8601</v>
      </c>
      <c r="N3590" s="12" t="s">
        <v>11</v>
      </c>
      <c r="O3590" s="12" t="s">
        <v>13</v>
      </c>
      <c r="P3590" s="12" t="s">
        <v>19</v>
      </c>
      <c r="Q3590" s="12" t="s">
        <v>386</v>
      </c>
      <c r="R3590" s="12" t="s">
        <v>14</v>
      </c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/>
      <c r="AC3590" s="10"/>
      <c r="AD3590" s="10"/>
      <c r="AE3590" s="10"/>
      <c r="AF3590" s="10"/>
      <c r="AG3590" s="10"/>
      <c r="AH3590" s="10"/>
      <c r="AI3590" s="10"/>
      <c r="AJ3590" s="10"/>
    </row>
    <row r="3591" ht="15.75" customHeight="1">
      <c r="A3591" s="9">
        <v>45698.0</v>
      </c>
      <c r="B3591" s="10" t="s">
        <v>2733</v>
      </c>
      <c r="C3591" s="10" t="s">
        <v>8101</v>
      </c>
      <c r="D3591" s="11">
        <v>5.198537635E10</v>
      </c>
      <c r="E3591" s="10" t="s">
        <v>8586</v>
      </c>
      <c r="F3591" s="10" t="s">
        <v>8596</v>
      </c>
      <c r="G3591" s="10" t="s">
        <v>8588</v>
      </c>
      <c r="H3591" s="10" t="s">
        <v>8598</v>
      </c>
      <c r="I3591" s="10" t="s">
        <v>8590</v>
      </c>
      <c r="J3591" s="10" t="s">
        <v>8599</v>
      </c>
      <c r="K3591" s="10" t="s">
        <v>8590</v>
      </c>
      <c r="L3591" s="10" t="s">
        <v>8615</v>
      </c>
      <c r="M3591" s="10" t="s">
        <v>8601</v>
      </c>
      <c r="N3591" s="12" t="s">
        <v>11</v>
      </c>
      <c r="O3591" s="12" t="s">
        <v>13</v>
      </c>
      <c r="P3591" s="12" t="s">
        <v>19</v>
      </c>
      <c r="Q3591" s="12" t="s">
        <v>386</v>
      </c>
      <c r="R3591" s="12" t="s">
        <v>14</v>
      </c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</row>
    <row r="3592" ht="15.75" customHeight="1">
      <c r="A3592" s="9">
        <v>45698.0</v>
      </c>
      <c r="B3592" s="10" t="s">
        <v>8103</v>
      </c>
      <c r="C3592" s="10" t="s">
        <v>8104</v>
      </c>
      <c r="D3592" s="11">
        <v>4.1988080323E10</v>
      </c>
      <c r="E3592" s="10" t="s">
        <v>8586</v>
      </c>
      <c r="F3592" s="10" t="s">
        <v>8640</v>
      </c>
      <c r="G3592" s="10" t="s">
        <v>8597</v>
      </c>
      <c r="H3592" s="10" t="s">
        <v>8626</v>
      </c>
      <c r="I3592" s="10" t="s">
        <v>8614</v>
      </c>
      <c r="J3592" s="10" t="s">
        <v>8591</v>
      </c>
      <c r="K3592" s="10" t="s">
        <v>8590</v>
      </c>
      <c r="L3592" s="10" t="s">
        <v>8629</v>
      </c>
      <c r="M3592" s="10" t="s">
        <v>8593</v>
      </c>
      <c r="N3592" s="12" t="s">
        <v>11</v>
      </c>
      <c r="O3592" s="12" t="s">
        <v>13</v>
      </c>
      <c r="P3592" s="12" t="s">
        <v>39</v>
      </c>
      <c r="Q3592" s="12" t="s">
        <v>15</v>
      </c>
      <c r="R3592" s="12" t="s">
        <v>14</v>
      </c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  <c r="AE3592" s="10"/>
      <c r="AF3592" s="10"/>
      <c r="AG3592" s="10"/>
      <c r="AH3592" s="10"/>
      <c r="AI3592" s="10"/>
      <c r="AJ3592" s="10"/>
    </row>
    <row r="3593" ht="15.75" customHeight="1">
      <c r="A3593" s="9">
        <v>45698.0</v>
      </c>
      <c r="B3593" s="10" t="s">
        <v>367</v>
      </c>
      <c r="C3593" s="10" t="s">
        <v>8105</v>
      </c>
      <c r="D3593" s="11">
        <v>1.1940633498E10</v>
      </c>
      <c r="E3593" s="10" t="s">
        <v>8586</v>
      </c>
      <c r="F3593" s="10" t="s">
        <v>8587</v>
      </c>
      <c r="G3593" s="10" t="s">
        <v>8588</v>
      </c>
      <c r="H3593" s="10" t="s">
        <v>8598</v>
      </c>
      <c r="I3593" s="10" t="s">
        <v>8590</v>
      </c>
      <c r="J3593" s="10" t="s">
        <v>8617</v>
      </c>
      <c r="K3593" s="10" t="s">
        <v>8590</v>
      </c>
      <c r="L3593" s="10" t="s">
        <v>8600</v>
      </c>
      <c r="M3593" s="10" t="s">
        <v>8601</v>
      </c>
      <c r="N3593" s="12" t="s">
        <v>11</v>
      </c>
      <c r="O3593" s="12" t="s">
        <v>13</v>
      </c>
      <c r="P3593" s="12" t="s">
        <v>39</v>
      </c>
      <c r="Q3593" s="12" t="s">
        <v>15</v>
      </c>
      <c r="R3593" s="12" t="s">
        <v>14</v>
      </c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</row>
    <row r="3594" ht="15.75" customHeight="1">
      <c r="A3594" s="9">
        <v>45698.0</v>
      </c>
      <c r="B3594" s="10" t="s">
        <v>8106</v>
      </c>
      <c r="C3594" s="10" t="s">
        <v>8107</v>
      </c>
      <c r="D3594" s="11">
        <v>8.3998450097E10</v>
      </c>
      <c r="E3594" s="10" t="s">
        <v>8586</v>
      </c>
      <c r="F3594" s="10" t="s">
        <v>8631</v>
      </c>
      <c r="G3594" s="10" t="s">
        <v>8597</v>
      </c>
      <c r="H3594" s="10" t="s">
        <v>8626</v>
      </c>
      <c r="I3594" s="10" t="s">
        <v>8590</v>
      </c>
      <c r="J3594" s="10" t="s">
        <v>8599</v>
      </c>
      <c r="K3594" s="10" t="s">
        <v>8590</v>
      </c>
      <c r="L3594" s="10" t="s">
        <v>8592</v>
      </c>
      <c r="M3594" s="10" t="s">
        <v>8601</v>
      </c>
      <c r="N3594" s="12" t="s">
        <v>11</v>
      </c>
      <c r="O3594" s="12" t="s">
        <v>13</v>
      </c>
      <c r="P3594" s="12" t="s">
        <v>2088</v>
      </c>
      <c r="Q3594" s="12" t="s">
        <v>2089</v>
      </c>
      <c r="R3594" s="12" t="s">
        <v>14</v>
      </c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10"/>
      <c r="AG3594" s="10"/>
      <c r="AH3594" s="10"/>
      <c r="AI3594" s="10"/>
      <c r="AJ3594" s="10"/>
    </row>
    <row r="3595" ht="15.75" customHeight="1">
      <c r="A3595" s="9">
        <v>45698.0</v>
      </c>
      <c r="B3595" s="10" t="s">
        <v>8110</v>
      </c>
      <c r="C3595" s="10" t="s">
        <v>8111</v>
      </c>
      <c r="D3595" s="11">
        <v>1.1986090539E10</v>
      </c>
      <c r="E3595" s="10" t="s">
        <v>8586</v>
      </c>
      <c r="F3595" s="10" t="s">
        <v>8631</v>
      </c>
      <c r="G3595" s="10" t="s">
        <v>8588</v>
      </c>
      <c r="H3595" s="10" t="s">
        <v>8598</v>
      </c>
      <c r="I3595" s="10" t="s">
        <v>8590</v>
      </c>
      <c r="J3595" s="10" t="s">
        <v>8599</v>
      </c>
      <c r="K3595" s="10" t="s">
        <v>8590</v>
      </c>
      <c r="L3595" s="10" t="s">
        <v>8615</v>
      </c>
      <c r="M3595" s="10" t="s">
        <v>8601</v>
      </c>
      <c r="N3595" s="12" t="s">
        <v>11</v>
      </c>
      <c r="O3595" s="12" t="s">
        <v>13</v>
      </c>
      <c r="P3595" s="12" t="s">
        <v>77</v>
      </c>
      <c r="Q3595" s="12" t="s">
        <v>49</v>
      </c>
      <c r="R3595" s="12" t="s">
        <v>14</v>
      </c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</row>
    <row r="3596" ht="15.75" customHeight="1">
      <c r="A3596" s="9">
        <v>45698.0</v>
      </c>
      <c r="B3596" s="10" t="s">
        <v>858</v>
      </c>
      <c r="C3596" s="10" t="s">
        <v>8112</v>
      </c>
      <c r="D3596" s="11">
        <v>1.69821787E10</v>
      </c>
      <c r="E3596" s="10" t="s">
        <v>8586</v>
      </c>
      <c r="F3596" s="10" t="s">
        <v>8587</v>
      </c>
      <c r="G3596" s="10" t="s">
        <v>8588</v>
      </c>
      <c r="H3596" s="10" t="s">
        <v>8589</v>
      </c>
      <c r="I3596" s="10" t="s">
        <v>8590</v>
      </c>
      <c r="J3596" s="10" t="s">
        <v>8599</v>
      </c>
      <c r="K3596" s="10" t="s">
        <v>8590</v>
      </c>
      <c r="L3596" s="10" t="s">
        <v>8592</v>
      </c>
      <c r="M3596" s="10" t="s">
        <v>8593</v>
      </c>
      <c r="N3596" s="12" t="s">
        <v>11</v>
      </c>
      <c r="O3596" s="12" t="s">
        <v>13</v>
      </c>
      <c r="P3596" s="12" t="s">
        <v>22</v>
      </c>
      <c r="Q3596" s="12" t="s">
        <v>49</v>
      </c>
      <c r="R3596" s="12" t="s">
        <v>23</v>
      </c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0"/>
      <c r="AG3596" s="10"/>
      <c r="AH3596" s="10"/>
      <c r="AI3596" s="10"/>
      <c r="AJ3596" s="10"/>
    </row>
    <row r="3597" ht="15.75" customHeight="1">
      <c r="A3597" s="9">
        <v>45698.0</v>
      </c>
      <c r="B3597" s="10" t="s">
        <v>8113</v>
      </c>
      <c r="C3597" s="10" t="s">
        <v>8114</v>
      </c>
      <c r="D3597" s="11">
        <v>9.2984943494E10</v>
      </c>
      <c r="E3597" s="10" t="s">
        <v>8586</v>
      </c>
      <c r="F3597" s="10" t="s">
        <v>8587</v>
      </c>
      <c r="G3597" s="10" t="s">
        <v>8616</v>
      </c>
      <c r="H3597" s="10" t="s">
        <v>8598</v>
      </c>
      <c r="I3597" s="10" t="s">
        <v>8590</v>
      </c>
      <c r="J3597" s="10" t="s">
        <v>8624</v>
      </c>
      <c r="K3597" s="10" t="s">
        <v>8590</v>
      </c>
      <c r="L3597" s="10" t="s">
        <v>8592</v>
      </c>
      <c r="M3597" s="10" t="s">
        <v>8601</v>
      </c>
      <c r="N3597" s="12" t="s">
        <v>11</v>
      </c>
      <c r="O3597" s="12" t="s">
        <v>13</v>
      </c>
      <c r="P3597" s="12" t="s">
        <v>19</v>
      </c>
      <c r="Q3597" s="12" t="s">
        <v>15</v>
      </c>
      <c r="R3597" s="12" t="s">
        <v>14</v>
      </c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</row>
    <row r="3598" ht="15.75" customHeight="1">
      <c r="A3598" s="9">
        <v>45698.0</v>
      </c>
      <c r="B3598" s="10" t="s">
        <v>8115</v>
      </c>
      <c r="C3598" s="10" t="s">
        <v>8116</v>
      </c>
      <c r="D3598" s="11">
        <v>3.1992442167E10</v>
      </c>
      <c r="E3598" s="10" t="s">
        <v>8586</v>
      </c>
      <c r="F3598" s="10" t="s">
        <v>8587</v>
      </c>
      <c r="G3598" s="10" t="s">
        <v>8588</v>
      </c>
      <c r="H3598" s="10" t="s">
        <v>8605</v>
      </c>
      <c r="I3598" s="10" t="s">
        <v>8614</v>
      </c>
      <c r="J3598" s="10" t="s">
        <v>8591</v>
      </c>
      <c r="K3598" s="10" t="s">
        <v>8590</v>
      </c>
      <c r="L3598" s="10" t="s">
        <v>8592</v>
      </c>
      <c r="M3598" s="10" t="s">
        <v>8601</v>
      </c>
      <c r="N3598" s="12" t="s">
        <v>11</v>
      </c>
      <c r="O3598" s="12" t="s">
        <v>13</v>
      </c>
      <c r="P3598" s="12" t="s">
        <v>22</v>
      </c>
      <c r="Q3598" s="12" t="s">
        <v>6578</v>
      </c>
      <c r="R3598" s="12" t="s">
        <v>23</v>
      </c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  <c r="AE3598" s="10"/>
      <c r="AF3598" s="10"/>
      <c r="AG3598" s="10"/>
      <c r="AH3598" s="10"/>
      <c r="AI3598" s="10"/>
      <c r="AJ3598" s="10"/>
    </row>
    <row r="3599" ht="15.75" customHeight="1">
      <c r="A3599" s="9">
        <v>45698.0</v>
      </c>
      <c r="B3599" s="10" t="s">
        <v>8117</v>
      </c>
      <c r="C3599" s="10" t="s">
        <v>8118</v>
      </c>
      <c r="D3599" s="15" t="s">
        <v>8858</v>
      </c>
      <c r="E3599" s="10" t="s">
        <v>8586</v>
      </c>
      <c r="F3599" s="10" t="s">
        <v>8596</v>
      </c>
      <c r="G3599" s="10" t="s">
        <v>8620</v>
      </c>
      <c r="H3599" s="10" t="s">
        <v>8598</v>
      </c>
      <c r="I3599" s="10" t="s">
        <v>8590</v>
      </c>
      <c r="J3599" s="10" t="s">
        <v>8599</v>
      </c>
      <c r="K3599" s="10" t="s">
        <v>8590</v>
      </c>
      <c r="L3599" s="10" t="s">
        <v>8592</v>
      </c>
      <c r="M3599" s="10" t="s">
        <v>8621</v>
      </c>
      <c r="N3599" s="12" t="s">
        <v>11</v>
      </c>
      <c r="O3599" s="12" t="s">
        <v>13</v>
      </c>
      <c r="P3599" s="12" t="s">
        <v>758</v>
      </c>
      <c r="Q3599" s="12" t="s">
        <v>759</v>
      </c>
      <c r="R3599" s="12" t="s">
        <v>14</v>
      </c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</row>
    <row r="3600" ht="15.75" customHeight="1">
      <c r="A3600" s="9">
        <v>45698.0</v>
      </c>
      <c r="B3600" s="10" t="s">
        <v>8859</v>
      </c>
      <c r="C3600" s="10" t="s">
        <v>7255</v>
      </c>
      <c r="D3600" s="11">
        <v>1.4991973809E10</v>
      </c>
      <c r="E3600" s="10" t="s">
        <v>8586</v>
      </c>
      <c r="F3600" s="10" t="s">
        <v>8640</v>
      </c>
      <c r="G3600" s="10" t="s">
        <v>8620</v>
      </c>
      <c r="H3600" s="10" t="s">
        <v>8626</v>
      </c>
      <c r="I3600" s="10" t="s">
        <v>8590</v>
      </c>
      <c r="J3600" s="10" t="s">
        <v>8599</v>
      </c>
      <c r="K3600" s="10" t="s">
        <v>8606</v>
      </c>
      <c r="L3600" s="10" t="s">
        <v>8615</v>
      </c>
      <c r="M3600" s="10" t="s">
        <v>8625</v>
      </c>
      <c r="N3600" s="12" t="s">
        <v>11</v>
      </c>
      <c r="O3600" s="12" t="s">
        <v>13</v>
      </c>
      <c r="P3600" s="12" t="s">
        <v>19</v>
      </c>
      <c r="Q3600" s="12" t="s">
        <v>386</v>
      </c>
      <c r="R3600" s="12" t="s">
        <v>14</v>
      </c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  <c r="AE3600" s="10"/>
      <c r="AF3600" s="10"/>
      <c r="AG3600" s="10"/>
      <c r="AH3600" s="10"/>
      <c r="AI3600" s="10"/>
      <c r="AJ3600" s="10"/>
    </row>
    <row r="3601" ht="15.75" customHeight="1">
      <c r="A3601" s="9">
        <v>45698.0</v>
      </c>
      <c r="B3601" s="10" t="s">
        <v>8119</v>
      </c>
      <c r="C3601" s="10" t="s">
        <v>8120</v>
      </c>
      <c r="D3601" s="11">
        <v>9.898486006E10</v>
      </c>
      <c r="E3601" s="10" t="s">
        <v>8586</v>
      </c>
      <c r="F3601" s="10" t="s">
        <v>8587</v>
      </c>
      <c r="G3601" s="10" t="s">
        <v>8620</v>
      </c>
      <c r="H3601" s="10" t="s">
        <v>8598</v>
      </c>
      <c r="I3601" s="10" t="s">
        <v>8590</v>
      </c>
      <c r="J3601" s="10" t="s">
        <v>8599</v>
      </c>
      <c r="K3601" s="10" t="s">
        <v>8590</v>
      </c>
      <c r="L3601" s="10" t="s">
        <v>8592</v>
      </c>
      <c r="M3601" s="10" t="s">
        <v>8611</v>
      </c>
      <c r="N3601" s="12" t="s">
        <v>11</v>
      </c>
      <c r="O3601" s="12" t="s">
        <v>13</v>
      </c>
      <c r="P3601" s="12" t="s">
        <v>22</v>
      </c>
      <c r="Q3601" s="12" t="s">
        <v>15</v>
      </c>
      <c r="R3601" s="12" t="s">
        <v>14</v>
      </c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</row>
    <row r="3602" ht="15.75" customHeight="1">
      <c r="A3602" s="9">
        <v>45698.0</v>
      </c>
      <c r="B3602" s="10" t="s">
        <v>56</v>
      </c>
      <c r="C3602" s="10" t="s">
        <v>8121</v>
      </c>
      <c r="D3602" s="11">
        <v>7.9999104268E10</v>
      </c>
      <c r="E3602" s="10" t="s">
        <v>8586</v>
      </c>
      <c r="F3602" s="10" t="s">
        <v>8596</v>
      </c>
      <c r="G3602" s="10" t="s">
        <v>8628</v>
      </c>
      <c r="H3602" s="10" t="s">
        <v>8598</v>
      </c>
      <c r="I3602" s="10" t="s">
        <v>8590</v>
      </c>
      <c r="J3602" s="10" t="s">
        <v>8599</v>
      </c>
      <c r="K3602" s="10" t="s">
        <v>8606</v>
      </c>
      <c r="L3602" s="10" t="s">
        <v>8592</v>
      </c>
      <c r="M3602" s="10" t="s">
        <v>8611</v>
      </c>
      <c r="N3602" s="12" t="s">
        <v>11</v>
      </c>
      <c r="O3602" s="12" t="s">
        <v>13</v>
      </c>
      <c r="P3602" s="12" t="s">
        <v>22</v>
      </c>
      <c r="Q3602" s="12" t="s">
        <v>31</v>
      </c>
      <c r="R3602" s="12" t="s">
        <v>14</v>
      </c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  <c r="AE3602" s="10"/>
      <c r="AF3602" s="10"/>
      <c r="AG3602" s="10"/>
      <c r="AH3602" s="10"/>
      <c r="AI3602" s="10"/>
      <c r="AJ3602" s="10"/>
    </row>
    <row r="3603" ht="15.75" customHeight="1">
      <c r="A3603" s="9">
        <v>45698.0</v>
      </c>
      <c r="B3603" s="10" t="s">
        <v>5183</v>
      </c>
      <c r="C3603" s="10" t="s">
        <v>5184</v>
      </c>
      <c r="D3603" s="11">
        <v>9.6991230894E10</v>
      </c>
      <c r="E3603" s="10" t="s">
        <v>8586</v>
      </c>
      <c r="F3603" s="10" t="s">
        <v>8587</v>
      </c>
      <c r="G3603" s="10" t="s">
        <v>8616</v>
      </c>
      <c r="H3603" s="10" t="s">
        <v>8598</v>
      </c>
      <c r="I3603" s="10" t="s">
        <v>8590</v>
      </c>
      <c r="J3603" s="10" t="s">
        <v>8599</v>
      </c>
      <c r="K3603" s="10" t="s">
        <v>8606</v>
      </c>
      <c r="L3603" s="10" t="s">
        <v>8592</v>
      </c>
      <c r="M3603" s="10" t="s">
        <v>8601</v>
      </c>
      <c r="N3603" s="12" t="s">
        <v>11</v>
      </c>
      <c r="O3603" s="12" t="s">
        <v>13</v>
      </c>
      <c r="P3603" s="12" t="s">
        <v>22</v>
      </c>
      <c r="Q3603" s="12" t="s">
        <v>15</v>
      </c>
      <c r="R3603" s="12" t="s">
        <v>23</v>
      </c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</row>
    <row r="3604" ht="15.75" customHeight="1">
      <c r="A3604" s="9">
        <v>45698.0</v>
      </c>
      <c r="B3604" s="10" t="s">
        <v>8122</v>
      </c>
      <c r="C3604" s="10" t="s">
        <v>8123</v>
      </c>
      <c r="D3604" s="11">
        <v>7.1992227817E10</v>
      </c>
      <c r="E3604" s="10" t="s">
        <v>8622</v>
      </c>
      <c r="F3604" s="10" t="s">
        <v>8640</v>
      </c>
      <c r="G3604" s="10" t="s">
        <v>8597</v>
      </c>
      <c r="H3604" s="10" t="s">
        <v>8626</v>
      </c>
      <c r="I3604" s="10" t="s">
        <v>8590</v>
      </c>
      <c r="J3604" s="10" t="s">
        <v>8599</v>
      </c>
      <c r="K3604" s="10" t="s">
        <v>8590</v>
      </c>
      <c r="L3604" s="10" t="s">
        <v>8615</v>
      </c>
      <c r="M3604" s="10" t="s">
        <v>8593</v>
      </c>
      <c r="N3604" s="12" t="s">
        <v>11</v>
      </c>
      <c r="O3604" s="12" t="s">
        <v>13</v>
      </c>
      <c r="P3604" s="12" t="s">
        <v>19</v>
      </c>
      <c r="Q3604" s="12" t="s">
        <v>15</v>
      </c>
      <c r="R3604" s="12" t="s">
        <v>14</v>
      </c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  <c r="AE3604" s="10"/>
      <c r="AF3604" s="10"/>
      <c r="AG3604" s="10"/>
      <c r="AH3604" s="10"/>
      <c r="AI3604" s="10"/>
      <c r="AJ3604" s="10"/>
    </row>
    <row r="3605" ht="15.75" customHeight="1">
      <c r="A3605" s="9">
        <v>45698.0</v>
      </c>
      <c r="B3605" s="10" t="s">
        <v>8124</v>
      </c>
      <c r="C3605" s="10" t="s">
        <v>8125</v>
      </c>
      <c r="D3605" s="11">
        <v>2.1982457465E10</v>
      </c>
      <c r="E3605" s="10" t="s">
        <v>8586</v>
      </c>
      <c r="F3605" s="10" t="s">
        <v>8631</v>
      </c>
      <c r="G3605" s="10" t="s">
        <v>8597</v>
      </c>
      <c r="H3605" s="10" t="s">
        <v>8598</v>
      </c>
      <c r="I3605" s="10" t="s">
        <v>8590</v>
      </c>
      <c r="J3605" s="10" t="s">
        <v>8591</v>
      </c>
      <c r="K3605" s="10" t="s">
        <v>8590</v>
      </c>
      <c r="L3605" s="10" t="s">
        <v>8615</v>
      </c>
      <c r="M3605" s="10" t="s">
        <v>8611</v>
      </c>
      <c r="N3605" s="12" t="s">
        <v>11</v>
      </c>
      <c r="O3605" s="12" t="s">
        <v>13</v>
      </c>
      <c r="P3605" s="12" t="s">
        <v>19</v>
      </c>
      <c r="Q3605" s="12" t="s">
        <v>15</v>
      </c>
      <c r="R3605" s="12" t="s">
        <v>14</v>
      </c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</row>
    <row r="3606" ht="15.75" customHeight="1">
      <c r="A3606" s="9">
        <v>45698.0</v>
      </c>
      <c r="B3606" s="10" t="s">
        <v>8129</v>
      </c>
      <c r="C3606" s="10" t="s">
        <v>8130</v>
      </c>
      <c r="D3606" s="11">
        <v>9.1981970162E10</v>
      </c>
      <c r="E3606" s="10" t="s">
        <v>8586</v>
      </c>
      <c r="F3606" s="10" t="s">
        <v>8587</v>
      </c>
      <c r="G3606" s="10" t="s">
        <v>8588</v>
      </c>
      <c r="H3606" s="10" t="s">
        <v>8598</v>
      </c>
      <c r="I3606" s="10" t="s">
        <v>8614</v>
      </c>
      <c r="J3606" s="10" t="s">
        <v>8617</v>
      </c>
      <c r="K3606" s="10" t="s">
        <v>8606</v>
      </c>
      <c r="L3606" s="10" t="s">
        <v>8592</v>
      </c>
      <c r="M3606" s="10" t="s">
        <v>8601</v>
      </c>
      <c r="N3606" s="12" t="s">
        <v>11</v>
      </c>
      <c r="O3606" s="12" t="s">
        <v>13</v>
      </c>
      <c r="P3606" s="12" t="s">
        <v>1337</v>
      </c>
      <c r="Q3606" s="12" t="s">
        <v>1338</v>
      </c>
      <c r="R3606" s="12" t="s">
        <v>14</v>
      </c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  <c r="AE3606" s="10"/>
      <c r="AF3606" s="10"/>
      <c r="AG3606" s="10"/>
      <c r="AH3606" s="10"/>
      <c r="AI3606" s="10"/>
      <c r="AJ3606" s="10"/>
    </row>
    <row r="3607" ht="15.75" customHeight="1">
      <c r="A3607" s="9">
        <v>45698.0</v>
      </c>
      <c r="B3607" s="10" t="s">
        <v>8126</v>
      </c>
      <c r="C3607" s="10" t="s">
        <v>8127</v>
      </c>
      <c r="D3607" s="10" t="s">
        <v>8128</v>
      </c>
      <c r="E3607" s="10" t="s">
        <v>8586</v>
      </c>
      <c r="F3607" s="10" t="s">
        <v>8640</v>
      </c>
      <c r="G3607" s="10" t="s">
        <v>8597</v>
      </c>
      <c r="H3607" s="10" t="s">
        <v>8626</v>
      </c>
      <c r="I3607" s="10" t="s">
        <v>8590</v>
      </c>
      <c r="J3607" s="10" t="s">
        <v>8599</v>
      </c>
      <c r="K3607" s="10" t="s">
        <v>8590</v>
      </c>
      <c r="L3607" s="10" t="s">
        <v>8615</v>
      </c>
      <c r="M3607" s="10" t="s">
        <v>8611</v>
      </c>
      <c r="N3607" s="12" t="s">
        <v>11</v>
      </c>
      <c r="O3607" s="12" t="s">
        <v>13</v>
      </c>
      <c r="P3607" s="12" t="s">
        <v>114</v>
      </c>
      <c r="Q3607" s="12" t="s">
        <v>15</v>
      </c>
      <c r="R3607" s="12" t="s">
        <v>14</v>
      </c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</row>
    <row r="3608" ht="15.75" customHeight="1">
      <c r="A3608" s="9">
        <v>45698.0</v>
      </c>
      <c r="B3608" s="10" t="s">
        <v>8133</v>
      </c>
      <c r="C3608" s="10" t="s">
        <v>8134</v>
      </c>
      <c r="D3608" s="11">
        <v>1.8997291385E10</v>
      </c>
      <c r="E3608" s="10" t="s">
        <v>8586</v>
      </c>
      <c r="F3608" s="10" t="s">
        <v>8640</v>
      </c>
      <c r="G3608" s="10" t="s">
        <v>8597</v>
      </c>
      <c r="H3608" s="10" t="s">
        <v>8626</v>
      </c>
      <c r="I3608" s="10" t="s">
        <v>8590</v>
      </c>
      <c r="J3608" s="10" t="s">
        <v>8599</v>
      </c>
      <c r="K3608" s="10" t="s">
        <v>8590</v>
      </c>
      <c r="L3608" s="10" t="s">
        <v>8615</v>
      </c>
      <c r="M3608" s="10" t="s">
        <v>8593</v>
      </c>
      <c r="N3608" s="12" t="s">
        <v>11</v>
      </c>
      <c r="O3608" s="12" t="s">
        <v>13</v>
      </c>
      <c r="P3608" s="12" t="s">
        <v>58</v>
      </c>
      <c r="Q3608" s="12" t="s">
        <v>15</v>
      </c>
      <c r="R3608" s="12" t="s">
        <v>14</v>
      </c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  <c r="AE3608" s="10"/>
      <c r="AF3608" s="10"/>
      <c r="AG3608" s="10"/>
      <c r="AH3608" s="10"/>
      <c r="AI3608" s="10"/>
      <c r="AJ3608" s="10"/>
    </row>
    <row r="3609" ht="15.75" customHeight="1">
      <c r="A3609" s="9">
        <v>45698.0</v>
      </c>
      <c r="B3609" s="10" t="s">
        <v>8131</v>
      </c>
      <c r="C3609" s="10" t="s">
        <v>8132</v>
      </c>
      <c r="D3609" s="11">
        <v>2.1969067093E10</v>
      </c>
      <c r="E3609" s="10" t="s">
        <v>8586</v>
      </c>
      <c r="F3609" s="10" t="s">
        <v>8587</v>
      </c>
      <c r="G3609" s="10" t="s">
        <v>8588</v>
      </c>
      <c r="H3609" s="10" t="s">
        <v>8598</v>
      </c>
      <c r="I3609" s="10" t="s">
        <v>8590</v>
      </c>
      <c r="J3609" s="10" t="s">
        <v>8591</v>
      </c>
      <c r="K3609" s="10" t="s">
        <v>8606</v>
      </c>
      <c r="L3609" s="10" t="s">
        <v>8592</v>
      </c>
      <c r="M3609" s="10" t="s">
        <v>8601</v>
      </c>
      <c r="N3609" s="12" t="s">
        <v>11</v>
      </c>
      <c r="O3609" s="12" t="s">
        <v>13</v>
      </c>
      <c r="P3609" s="12" t="s">
        <v>22</v>
      </c>
      <c r="Q3609" s="12" t="s">
        <v>936</v>
      </c>
      <c r="R3609" s="12" t="s">
        <v>14</v>
      </c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</row>
    <row r="3610" ht="15.75" customHeight="1">
      <c r="A3610" s="9">
        <v>45698.0</v>
      </c>
      <c r="B3610" s="10" t="s">
        <v>8095</v>
      </c>
      <c r="C3610" s="10" t="s">
        <v>8135</v>
      </c>
      <c r="D3610" s="11">
        <v>1.1910998644E10</v>
      </c>
      <c r="E3610" s="10" t="s">
        <v>8586</v>
      </c>
      <c r="F3610" s="10" t="s">
        <v>8610</v>
      </c>
      <c r="G3610" s="10" t="s">
        <v>8588</v>
      </c>
      <c r="H3610" s="10" t="s">
        <v>8589</v>
      </c>
      <c r="I3610" s="10" t="s">
        <v>8590</v>
      </c>
      <c r="J3610" s="10" t="s">
        <v>8591</v>
      </c>
      <c r="K3610" s="10" t="s">
        <v>8590</v>
      </c>
      <c r="L3610" s="10" t="s">
        <v>8592</v>
      </c>
      <c r="M3610" s="10" t="s">
        <v>8601</v>
      </c>
      <c r="N3610" s="12" t="s">
        <v>11</v>
      </c>
      <c r="O3610" s="12" t="s">
        <v>13</v>
      </c>
      <c r="P3610" s="12" t="s">
        <v>19</v>
      </c>
      <c r="Q3610" s="12" t="s">
        <v>386</v>
      </c>
      <c r="R3610" s="12" t="s">
        <v>14</v>
      </c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  <c r="AE3610" s="10"/>
      <c r="AF3610" s="10"/>
      <c r="AG3610" s="10"/>
      <c r="AH3610" s="10"/>
      <c r="AI3610" s="10"/>
      <c r="AJ3610" s="10"/>
    </row>
    <row r="3611" ht="15.75" customHeight="1">
      <c r="A3611" s="9">
        <v>45698.0</v>
      </c>
      <c r="B3611" s="10" t="s">
        <v>8095</v>
      </c>
      <c r="C3611" s="10" t="s">
        <v>8135</v>
      </c>
      <c r="D3611" s="11">
        <v>1.1910998644E10</v>
      </c>
      <c r="E3611" s="10" t="s">
        <v>8586</v>
      </c>
      <c r="F3611" s="10" t="s">
        <v>8610</v>
      </c>
      <c r="G3611" s="10" t="s">
        <v>8588</v>
      </c>
      <c r="H3611" s="10" t="s">
        <v>8589</v>
      </c>
      <c r="I3611" s="10" t="s">
        <v>8590</v>
      </c>
      <c r="J3611" s="10" t="s">
        <v>8591</v>
      </c>
      <c r="K3611" s="10" t="s">
        <v>8590</v>
      </c>
      <c r="L3611" s="10" t="s">
        <v>8592</v>
      </c>
      <c r="M3611" s="10" t="s">
        <v>8601</v>
      </c>
      <c r="N3611" s="12" t="s">
        <v>11</v>
      </c>
      <c r="O3611" s="12" t="s">
        <v>13</v>
      </c>
      <c r="P3611" s="12" t="s">
        <v>19</v>
      </c>
      <c r="Q3611" s="12" t="s">
        <v>386</v>
      </c>
      <c r="R3611" s="12" t="s">
        <v>14</v>
      </c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</row>
    <row r="3612" ht="15.75" customHeight="1">
      <c r="A3612" s="9">
        <v>45698.0</v>
      </c>
      <c r="B3612" s="10" t="s">
        <v>8139</v>
      </c>
      <c r="C3612" s="10" t="s">
        <v>8140</v>
      </c>
      <c r="D3612" s="11">
        <v>8.499660368E10</v>
      </c>
      <c r="E3612" s="10" t="s">
        <v>8586</v>
      </c>
      <c r="F3612" s="10" t="s">
        <v>8640</v>
      </c>
      <c r="G3612" s="10" t="s">
        <v>8597</v>
      </c>
      <c r="H3612" s="10" t="s">
        <v>8626</v>
      </c>
      <c r="I3612" s="10" t="s">
        <v>8590</v>
      </c>
      <c r="J3612" s="10" t="s">
        <v>8599</v>
      </c>
      <c r="K3612" s="10" t="s">
        <v>8590</v>
      </c>
      <c r="L3612" s="10" t="s">
        <v>8615</v>
      </c>
      <c r="M3612" s="10" t="s">
        <v>8593</v>
      </c>
      <c r="N3612" s="12" t="s">
        <v>11</v>
      </c>
      <c r="O3612" s="12" t="s">
        <v>13</v>
      </c>
      <c r="P3612" s="12" t="s">
        <v>12</v>
      </c>
      <c r="Q3612" s="12" t="s">
        <v>15</v>
      </c>
      <c r="R3612" s="12" t="s">
        <v>14</v>
      </c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  <c r="AE3612" s="10"/>
      <c r="AF3612" s="10"/>
      <c r="AG3612" s="10"/>
      <c r="AH3612" s="10"/>
      <c r="AI3612" s="10"/>
      <c r="AJ3612" s="10"/>
    </row>
    <row r="3613" ht="15.75" customHeight="1">
      <c r="A3613" s="9">
        <v>45698.0</v>
      </c>
      <c r="B3613" s="10" t="s">
        <v>8141</v>
      </c>
      <c r="C3613" s="10" t="s">
        <v>8142</v>
      </c>
      <c r="D3613" s="11">
        <v>7.1992227817E10</v>
      </c>
      <c r="E3613" s="10" t="s">
        <v>8622</v>
      </c>
      <c r="F3613" s="10" t="s">
        <v>8610</v>
      </c>
      <c r="G3613" s="10" t="s">
        <v>8616</v>
      </c>
      <c r="H3613" s="10" t="s">
        <v>8605</v>
      </c>
      <c r="I3613" s="10" t="s">
        <v>8590</v>
      </c>
      <c r="J3613" s="10" t="s">
        <v>8624</v>
      </c>
      <c r="K3613" s="10" t="s">
        <v>8606</v>
      </c>
      <c r="L3613" s="10" t="s">
        <v>8600</v>
      </c>
      <c r="M3613" s="10" t="s">
        <v>8611</v>
      </c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</row>
    <row r="3614" ht="15.75" customHeight="1">
      <c r="A3614" s="9">
        <v>45698.0</v>
      </c>
      <c r="B3614" s="10" t="s">
        <v>207</v>
      </c>
      <c r="C3614" s="10" t="s">
        <v>8860</v>
      </c>
      <c r="D3614" s="11">
        <v>1.1948802679E10</v>
      </c>
      <c r="E3614" s="10" t="s">
        <v>8586</v>
      </c>
      <c r="F3614" s="10" t="s">
        <v>8631</v>
      </c>
      <c r="G3614" s="10" t="s">
        <v>8597</v>
      </c>
      <c r="H3614" s="10" t="s">
        <v>8626</v>
      </c>
      <c r="I3614" s="10" t="s">
        <v>8590</v>
      </c>
      <c r="J3614" s="10" t="s">
        <v>8591</v>
      </c>
      <c r="K3614" s="10" t="s">
        <v>8590</v>
      </c>
      <c r="L3614" s="10" t="s">
        <v>8615</v>
      </c>
      <c r="M3614" s="10" t="s">
        <v>8593</v>
      </c>
      <c r="N3614" s="12" t="s">
        <v>11</v>
      </c>
      <c r="O3614" s="12" t="s">
        <v>13</v>
      </c>
      <c r="P3614" s="12" t="s">
        <v>80</v>
      </c>
      <c r="Q3614" s="12" t="s">
        <v>60</v>
      </c>
      <c r="R3614" s="12" t="s">
        <v>14</v>
      </c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  <c r="AE3614" s="10"/>
      <c r="AF3614" s="10"/>
      <c r="AG3614" s="10"/>
      <c r="AH3614" s="10"/>
      <c r="AI3614" s="10"/>
      <c r="AJ3614" s="10"/>
    </row>
    <row r="3615" ht="15.75" customHeight="1">
      <c r="A3615" s="9">
        <v>45698.0</v>
      </c>
      <c r="B3615" s="10" t="s">
        <v>7018</v>
      </c>
      <c r="C3615" s="10" t="s">
        <v>8143</v>
      </c>
      <c r="D3615" s="11">
        <v>7.1984290615E10</v>
      </c>
      <c r="E3615" s="10" t="s">
        <v>8622</v>
      </c>
      <c r="F3615" s="10" t="s">
        <v>8610</v>
      </c>
      <c r="G3615" s="10" t="s">
        <v>8620</v>
      </c>
      <c r="H3615" s="10" t="s">
        <v>8598</v>
      </c>
      <c r="I3615" s="10" t="s">
        <v>8614</v>
      </c>
      <c r="J3615" s="10" t="s">
        <v>8591</v>
      </c>
      <c r="K3615" s="10" t="s">
        <v>8606</v>
      </c>
      <c r="L3615" s="10" t="s">
        <v>8615</v>
      </c>
      <c r="M3615" s="10" t="s">
        <v>8611</v>
      </c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</row>
    <row r="3616" ht="15.75" customHeight="1">
      <c r="A3616" s="9">
        <v>45698.0</v>
      </c>
      <c r="B3616" s="10" t="s">
        <v>8144</v>
      </c>
      <c r="C3616" s="10" t="s">
        <v>8145</v>
      </c>
      <c r="D3616" s="11">
        <v>6.1986251151E10</v>
      </c>
      <c r="E3616" s="10" t="s">
        <v>8622</v>
      </c>
      <c r="F3616" s="10" t="s">
        <v>8587</v>
      </c>
      <c r="G3616" s="10" t="s">
        <v>8588</v>
      </c>
      <c r="H3616" s="10" t="s">
        <v>8626</v>
      </c>
      <c r="I3616" s="10" t="s">
        <v>8590</v>
      </c>
      <c r="J3616" s="10" t="s">
        <v>8635</v>
      </c>
      <c r="K3616" s="10" t="s">
        <v>8606</v>
      </c>
      <c r="L3616" s="10" t="s">
        <v>8600</v>
      </c>
      <c r="M3616" s="10" t="s">
        <v>8593</v>
      </c>
      <c r="N3616" s="12" t="s">
        <v>11</v>
      </c>
      <c r="O3616" s="12" t="s">
        <v>13</v>
      </c>
      <c r="P3616" s="12" t="s">
        <v>58</v>
      </c>
      <c r="Q3616" s="12" t="s">
        <v>15</v>
      </c>
      <c r="R3616" s="12" t="s">
        <v>14</v>
      </c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0"/>
      <c r="AG3616" s="10"/>
      <c r="AH3616" s="10"/>
      <c r="AI3616" s="10"/>
      <c r="AJ3616" s="10"/>
    </row>
    <row r="3617" ht="15.75" customHeight="1">
      <c r="A3617" s="9">
        <v>45698.0</v>
      </c>
      <c r="B3617" s="10" t="s">
        <v>8146</v>
      </c>
      <c r="C3617" s="10" t="s">
        <v>8147</v>
      </c>
      <c r="D3617" s="11">
        <v>8.1989453169E10</v>
      </c>
      <c r="E3617" s="10" t="s">
        <v>8586</v>
      </c>
      <c r="F3617" s="10" t="s">
        <v>8587</v>
      </c>
      <c r="G3617" s="10" t="s">
        <v>8588</v>
      </c>
      <c r="H3617" s="10" t="s">
        <v>8598</v>
      </c>
      <c r="I3617" s="10" t="s">
        <v>8614</v>
      </c>
      <c r="J3617" s="10" t="s">
        <v>8591</v>
      </c>
      <c r="K3617" s="10" t="s">
        <v>8606</v>
      </c>
      <c r="L3617" s="10" t="s">
        <v>8615</v>
      </c>
      <c r="M3617" s="10" t="s">
        <v>8601</v>
      </c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</row>
    <row r="3618" ht="15.75" customHeight="1">
      <c r="A3618" s="9">
        <v>45698.0</v>
      </c>
      <c r="B3618" s="10" t="s">
        <v>8151</v>
      </c>
      <c r="C3618" s="10" t="s">
        <v>8152</v>
      </c>
      <c r="D3618" s="11">
        <v>8.1998741317E10</v>
      </c>
      <c r="E3618" s="10" t="s">
        <v>8586</v>
      </c>
      <c r="F3618" s="10" t="s">
        <v>8587</v>
      </c>
      <c r="G3618" s="10" t="s">
        <v>8620</v>
      </c>
      <c r="H3618" s="10" t="s">
        <v>8589</v>
      </c>
      <c r="I3618" s="10" t="s">
        <v>8590</v>
      </c>
      <c r="J3618" s="10" t="s">
        <v>8591</v>
      </c>
      <c r="K3618" s="10" t="s">
        <v>8590</v>
      </c>
      <c r="L3618" s="10" t="s">
        <v>8615</v>
      </c>
      <c r="M3618" s="10" t="s">
        <v>8625</v>
      </c>
      <c r="N3618" s="12" t="s">
        <v>11</v>
      </c>
      <c r="O3618" s="12" t="s">
        <v>13</v>
      </c>
      <c r="P3618" s="12" t="s">
        <v>19</v>
      </c>
      <c r="Q3618" s="12" t="s">
        <v>15</v>
      </c>
      <c r="R3618" s="12" t="s">
        <v>14</v>
      </c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  <c r="AE3618" s="10"/>
      <c r="AF3618" s="10"/>
      <c r="AG3618" s="10"/>
      <c r="AH3618" s="10"/>
      <c r="AI3618" s="10"/>
      <c r="AJ3618" s="10"/>
    </row>
    <row r="3619" ht="15.75" customHeight="1">
      <c r="A3619" s="9">
        <v>45698.0</v>
      </c>
      <c r="B3619" s="10" t="s">
        <v>8153</v>
      </c>
      <c r="C3619" s="10" t="s">
        <v>8154</v>
      </c>
      <c r="D3619" s="11">
        <v>9.98837312E8</v>
      </c>
      <c r="E3619" s="10" t="s">
        <v>8586</v>
      </c>
      <c r="F3619" s="10" t="s">
        <v>8587</v>
      </c>
      <c r="G3619" s="10" t="s">
        <v>8620</v>
      </c>
      <c r="H3619" s="10" t="s">
        <v>8605</v>
      </c>
      <c r="I3619" s="10" t="s">
        <v>8590</v>
      </c>
      <c r="J3619" s="10" t="s">
        <v>8599</v>
      </c>
      <c r="K3619" s="10" t="s">
        <v>8590</v>
      </c>
      <c r="L3619" s="10" t="s">
        <v>8592</v>
      </c>
      <c r="M3619" s="10" t="s">
        <v>8611</v>
      </c>
      <c r="N3619" s="12" t="s">
        <v>11</v>
      </c>
      <c r="O3619" s="12" t="s">
        <v>13</v>
      </c>
      <c r="P3619" s="12" t="s">
        <v>1657</v>
      </c>
      <c r="Q3619" s="12" t="s">
        <v>1658</v>
      </c>
      <c r="R3619" s="12" t="s">
        <v>14</v>
      </c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</row>
    <row r="3620" ht="15.75" customHeight="1">
      <c r="A3620" s="9">
        <v>45698.0</v>
      </c>
      <c r="B3620" s="10" t="s">
        <v>8151</v>
      </c>
      <c r="C3620" s="10" t="s">
        <v>8152</v>
      </c>
      <c r="D3620" s="11">
        <v>8.1998741317E10</v>
      </c>
      <c r="E3620" s="10" t="s">
        <v>8586</v>
      </c>
      <c r="F3620" s="10" t="s">
        <v>8587</v>
      </c>
      <c r="G3620" s="10" t="s">
        <v>8620</v>
      </c>
      <c r="H3620" s="10" t="s">
        <v>8589</v>
      </c>
      <c r="I3620" s="10" t="s">
        <v>8590</v>
      </c>
      <c r="J3620" s="10" t="s">
        <v>8591</v>
      </c>
      <c r="K3620" s="10" t="s">
        <v>8590</v>
      </c>
      <c r="L3620" s="10" t="s">
        <v>8615</v>
      </c>
      <c r="M3620" s="10" t="s">
        <v>8625</v>
      </c>
      <c r="N3620" s="12" t="s">
        <v>11</v>
      </c>
      <c r="O3620" s="12" t="s">
        <v>13</v>
      </c>
      <c r="P3620" s="12" t="s">
        <v>19</v>
      </c>
      <c r="Q3620" s="12" t="s">
        <v>15</v>
      </c>
      <c r="R3620" s="12" t="s">
        <v>14</v>
      </c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0"/>
      <c r="AH3620" s="10"/>
      <c r="AI3620" s="10"/>
      <c r="AJ3620" s="10"/>
    </row>
    <row r="3621" ht="15.75" customHeight="1">
      <c r="A3621" s="9">
        <v>45698.0</v>
      </c>
      <c r="B3621" s="10" t="s">
        <v>8155</v>
      </c>
      <c r="C3621" s="10" t="s">
        <v>8156</v>
      </c>
      <c r="D3621" s="10" t="s">
        <v>8157</v>
      </c>
      <c r="E3621" s="10" t="s">
        <v>8586</v>
      </c>
      <c r="F3621" s="10" t="s">
        <v>8596</v>
      </c>
      <c r="G3621" s="10" t="s">
        <v>8616</v>
      </c>
      <c r="H3621" s="10" t="s">
        <v>8598</v>
      </c>
      <c r="I3621" s="10" t="s">
        <v>8614</v>
      </c>
      <c r="J3621" s="10" t="s">
        <v>8599</v>
      </c>
      <c r="K3621" s="10" t="s">
        <v>8590</v>
      </c>
      <c r="L3621" s="10" t="s">
        <v>8592</v>
      </c>
      <c r="M3621" s="10" t="s">
        <v>8601</v>
      </c>
      <c r="N3621" s="12" t="s">
        <v>11</v>
      </c>
      <c r="O3621" s="12" t="s">
        <v>13</v>
      </c>
      <c r="P3621" s="12" t="s">
        <v>19</v>
      </c>
      <c r="Q3621" s="12" t="s">
        <v>15</v>
      </c>
      <c r="R3621" s="12" t="s">
        <v>14</v>
      </c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</row>
    <row r="3622" ht="15.75" customHeight="1">
      <c r="A3622" s="9">
        <v>45698.0</v>
      </c>
      <c r="B3622" s="10" t="s">
        <v>8158</v>
      </c>
      <c r="C3622" s="10" t="s">
        <v>8159</v>
      </c>
      <c r="D3622" s="11">
        <v>5.567982141577E12</v>
      </c>
      <c r="E3622" s="10" t="s">
        <v>8622</v>
      </c>
      <c r="F3622" s="10" t="s">
        <v>8596</v>
      </c>
      <c r="G3622" s="10" t="s">
        <v>8628</v>
      </c>
      <c r="H3622" s="10" t="s">
        <v>8605</v>
      </c>
      <c r="I3622" s="10" t="s">
        <v>8590</v>
      </c>
      <c r="J3622" s="10" t="s">
        <v>8599</v>
      </c>
      <c r="K3622" s="10" t="s">
        <v>8590</v>
      </c>
      <c r="L3622" s="10" t="s">
        <v>8592</v>
      </c>
      <c r="M3622" s="10" t="s">
        <v>8625</v>
      </c>
      <c r="N3622" s="12" t="s">
        <v>11</v>
      </c>
      <c r="O3622" s="12" t="s">
        <v>13</v>
      </c>
      <c r="P3622" s="12" t="s">
        <v>102</v>
      </c>
      <c r="Q3622" s="12" t="s">
        <v>15</v>
      </c>
      <c r="R3622" s="12" t="s">
        <v>14</v>
      </c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  <c r="AE3622" s="10"/>
      <c r="AF3622" s="10"/>
      <c r="AG3622" s="10"/>
      <c r="AH3622" s="10"/>
      <c r="AI3622" s="10"/>
      <c r="AJ3622" s="10"/>
    </row>
    <row r="3623" ht="15.75" customHeight="1">
      <c r="A3623" s="9">
        <v>45698.0</v>
      </c>
      <c r="B3623" s="10" t="s">
        <v>8160</v>
      </c>
      <c r="C3623" s="10" t="s">
        <v>8161</v>
      </c>
      <c r="D3623" s="11">
        <v>5.546988078327E12</v>
      </c>
      <c r="E3623" s="10" t="s">
        <v>8586</v>
      </c>
      <c r="F3623" s="10" t="s">
        <v>8640</v>
      </c>
      <c r="G3623" s="10" t="s">
        <v>8597</v>
      </c>
      <c r="H3623" s="10" t="s">
        <v>8626</v>
      </c>
      <c r="I3623" s="10" t="s">
        <v>8590</v>
      </c>
      <c r="J3623" s="10" t="s">
        <v>8599</v>
      </c>
      <c r="K3623" s="10" t="s">
        <v>8590</v>
      </c>
      <c r="L3623" s="10" t="s">
        <v>8592</v>
      </c>
      <c r="M3623" s="10" t="s">
        <v>8611</v>
      </c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</row>
    <row r="3624" ht="15.75" customHeight="1">
      <c r="A3624" s="9">
        <v>45698.0</v>
      </c>
      <c r="B3624" s="10" t="s">
        <v>2733</v>
      </c>
      <c r="C3624" s="10" t="s">
        <v>8164</v>
      </c>
      <c r="D3624" s="11">
        <v>7.1991314285E10</v>
      </c>
      <c r="E3624" s="10" t="s">
        <v>8586</v>
      </c>
      <c r="F3624" s="10" t="s">
        <v>8596</v>
      </c>
      <c r="G3624" s="10" t="s">
        <v>8616</v>
      </c>
      <c r="H3624" s="10" t="s">
        <v>8589</v>
      </c>
      <c r="I3624" s="10" t="s">
        <v>8590</v>
      </c>
      <c r="J3624" s="10" t="s">
        <v>8599</v>
      </c>
      <c r="K3624" s="10" t="s">
        <v>8590</v>
      </c>
      <c r="L3624" s="10" t="s">
        <v>8629</v>
      </c>
      <c r="M3624" s="10" t="s">
        <v>8601</v>
      </c>
      <c r="N3624" s="12" t="s">
        <v>11</v>
      </c>
      <c r="O3624" s="12" t="s">
        <v>13</v>
      </c>
      <c r="P3624" s="12" t="s">
        <v>19</v>
      </c>
      <c r="Q3624" s="12" t="s">
        <v>15</v>
      </c>
      <c r="R3624" s="12" t="s">
        <v>14</v>
      </c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0"/>
      <c r="AG3624" s="10"/>
      <c r="AH3624" s="10"/>
      <c r="AI3624" s="10"/>
      <c r="AJ3624" s="10"/>
    </row>
    <row r="3625" ht="15.75" customHeight="1">
      <c r="A3625" s="9">
        <v>45698.0</v>
      </c>
      <c r="B3625" s="10" t="s">
        <v>8165</v>
      </c>
      <c r="C3625" s="10" t="s">
        <v>8166</v>
      </c>
      <c r="D3625" s="11">
        <v>7.1986860752E10</v>
      </c>
      <c r="E3625" s="10" t="s">
        <v>8622</v>
      </c>
      <c r="F3625" s="10" t="s">
        <v>8640</v>
      </c>
      <c r="G3625" s="10" t="s">
        <v>8597</v>
      </c>
      <c r="H3625" s="10" t="s">
        <v>8626</v>
      </c>
      <c r="I3625" s="10" t="s">
        <v>8590</v>
      </c>
      <c r="J3625" s="10" t="s">
        <v>8591</v>
      </c>
      <c r="K3625" s="10" t="s">
        <v>8590</v>
      </c>
      <c r="L3625" s="10" t="s">
        <v>8615</v>
      </c>
      <c r="M3625" s="10" t="s">
        <v>8611</v>
      </c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</row>
    <row r="3626" ht="15.75" customHeight="1">
      <c r="A3626" s="9">
        <v>45698.0</v>
      </c>
      <c r="B3626" s="10" t="s">
        <v>2824</v>
      </c>
      <c r="C3626" s="10" t="s">
        <v>8169</v>
      </c>
      <c r="D3626" s="11">
        <v>1.1984256881E10</v>
      </c>
      <c r="E3626" s="10" t="s">
        <v>8586</v>
      </c>
      <c r="F3626" s="10" t="s">
        <v>8596</v>
      </c>
      <c r="G3626" s="10" t="s">
        <v>8628</v>
      </c>
      <c r="H3626" s="10" t="s">
        <v>8626</v>
      </c>
      <c r="I3626" s="10" t="s">
        <v>8590</v>
      </c>
      <c r="J3626" s="10" t="s">
        <v>8599</v>
      </c>
      <c r="K3626" s="10" t="s">
        <v>8590</v>
      </c>
      <c r="L3626" s="10" t="s">
        <v>8615</v>
      </c>
      <c r="M3626" s="10" t="s">
        <v>8601</v>
      </c>
      <c r="N3626" s="12" t="s">
        <v>11</v>
      </c>
      <c r="O3626" s="12" t="s">
        <v>13</v>
      </c>
      <c r="P3626" s="12" t="s">
        <v>547</v>
      </c>
      <c r="Q3626" s="12" t="s">
        <v>548</v>
      </c>
      <c r="R3626" s="12" t="s">
        <v>23</v>
      </c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0"/>
      <c r="AG3626" s="10"/>
      <c r="AH3626" s="10"/>
      <c r="AI3626" s="10"/>
      <c r="AJ3626" s="10"/>
    </row>
    <row r="3627" ht="15.75" customHeight="1">
      <c r="A3627" s="9">
        <v>45698.0</v>
      </c>
      <c r="B3627" s="10" t="s">
        <v>8170</v>
      </c>
      <c r="C3627" s="10" t="s">
        <v>8171</v>
      </c>
      <c r="D3627" s="11">
        <v>9.2993893391E10</v>
      </c>
      <c r="E3627" s="10" t="s">
        <v>8586</v>
      </c>
      <c r="F3627" s="10" t="s">
        <v>8640</v>
      </c>
      <c r="G3627" s="10" t="s">
        <v>8597</v>
      </c>
      <c r="H3627" s="10" t="s">
        <v>8626</v>
      </c>
      <c r="I3627" s="10" t="s">
        <v>8614</v>
      </c>
      <c r="J3627" s="10" t="s">
        <v>8617</v>
      </c>
      <c r="K3627" s="10" t="s">
        <v>8590</v>
      </c>
      <c r="L3627" s="10" t="s">
        <v>8615</v>
      </c>
      <c r="M3627" s="10" t="s">
        <v>8611</v>
      </c>
      <c r="N3627" s="12" t="s">
        <v>11</v>
      </c>
      <c r="O3627" s="12" t="s">
        <v>13</v>
      </c>
      <c r="P3627" s="12" t="s">
        <v>80</v>
      </c>
      <c r="Q3627" s="12" t="s">
        <v>15</v>
      </c>
      <c r="R3627" s="12" t="s">
        <v>14</v>
      </c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</row>
    <row r="3628" ht="15.75" customHeight="1">
      <c r="A3628" s="9">
        <v>45698.0</v>
      </c>
      <c r="B3628" s="10" t="s">
        <v>8174</v>
      </c>
      <c r="C3628" s="10" t="s">
        <v>8175</v>
      </c>
      <c r="D3628" s="11">
        <v>2.198878749E10</v>
      </c>
      <c r="E3628" s="10" t="s">
        <v>8586</v>
      </c>
      <c r="F3628" s="10" t="s">
        <v>8640</v>
      </c>
      <c r="G3628" s="10" t="s">
        <v>8597</v>
      </c>
      <c r="H3628" s="10" t="s">
        <v>8626</v>
      </c>
      <c r="I3628" s="10" t="s">
        <v>8590</v>
      </c>
      <c r="J3628" s="10" t="s">
        <v>8591</v>
      </c>
      <c r="K3628" s="10" t="s">
        <v>8590</v>
      </c>
      <c r="L3628" s="10" t="s">
        <v>8615</v>
      </c>
      <c r="M3628" s="10" t="s">
        <v>8593</v>
      </c>
      <c r="N3628" s="12" t="s">
        <v>11</v>
      </c>
      <c r="O3628" s="12" t="s">
        <v>13</v>
      </c>
      <c r="P3628" s="12" t="s">
        <v>68</v>
      </c>
      <c r="Q3628" s="12" t="s">
        <v>386</v>
      </c>
      <c r="R3628" s="12" t="s">
        <v>14</v>
      </c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0"/>
      <c r="AG3628" s="10"/>
      <c r="AH3628" s="10"/>
      <c r="AI3628" s="10"/>
      <c r="AJ3628" s="10"/>
    </row>
    <row r="3629" ht="15.75" customHeight="1">
      <c r="A3629" s="9">
        <v>45698.0</v>
      </c>
      <c r="B3629" s="10" t="s">
        <v>8178</v>
      </c>
      <c r="C3629" s="10" t="s">
        <v>8179</v>
      </c>
      <c r="D3629" s="11">
        <v>2.1994632863E10</v>
      </c>
      <c r="E3629" s="10" t="s">
        <v>8586</v>
      </c>
      <c r="F3629" s="10" t="s">
        <v>8596</v>
      </c>
      <c r="G3629" s="10" t="s">
        <v>8588</v>
      </c>
      <c r="H3629" s="10" t="s">
        <v>8598</v>
      </c>
      <c r="I3629" s="10" t="s">
        <v>8614</v>
      </c>
      <c r="J3629" s="10" t="s">
        <v>8599</v>
      </c>
      <c r="K3629" s="10" t="s">
        <v>8590</v>
      </c>
      <c r="L3629" s="10" t="s">
        <v>8592</v>
      </c>
      <c r="M3629" s="10" t="s">
        <v>8601</v>
      </c>
      <c r="N3629" s="12" t="s">
        <v>11</v>
      </c>
      <c r="O3629" s="12" t="s">
        <v>13</v>
      </c>
      <c r="P3629" s="12" t="s">
        <v>12</v>
      </c>
      <c r="Q3629" s="12" t="s">
        <v>15</v>
      </c>
      <c r="R3629" s="12" t="s">
        <v>14</v>
      </c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</row>
    <row r="3630" ht="15.75" customHeight="1">
      <c r="A3630" s="9">
        <v>45698.0</v>
      </c>
      <c r="B3630" s="10" t="s">
        <v>358</v>
      </c>
      <c r="C3630" s="10" t="s">
        <v>8180</v>
      </c>
      <c r="D3630" s="11">
        <v>1.1987065675E10</v>
      </c>
      <c r="E3630" s="10" t="s">
        <v>8586</v>
      </c>
      <c r="F3630" s="10" t="s">
        <v>8587</v>
      </c>
      <c r="G3630" s="10" t="s">
        <v>8588</v>
      </c>
      <c r="H3630" s="10" t="s">
        <v>8598</v>
      </c>
      <c r="I3630" s="10" t="s">
        <v>8590</v>
      </c>
      <c r="J3630" s="10" t="s">
        <v>8591</v>
      </c>
      <c r="K3630" s="10" t="s">
        <v>8606</v>
      </c>
      <c r="L3630" s="10" t="s">
        <v>8615</v>
      </c>
      <c r="M3630" s="10" t="s">
        <v>8621</v>
      </c>
      <c r="N3630" s="12" t="s">
        <v>11</v>
      </c>
      <c r="O3630" s="12" t="s">
        <v>13</v>
      </c>
      <c r="P3630" s="12" t="s">
        <v>19</v>
      </c>
      <c r="Q3630" s="12" t="s">
        <v>15</v>
      </c>
      <c r="R3630" s="12" t="s">
        <v>14</v>
      </c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  <c r="AE3630" s="10"/>
      <c r="AF3630" s="10"/>
      <c r="AG3630" s="10"/>
      <c r="AH3630" s="10"/>
      <c r="AI3630" s="10"/>
      <c r="AJ3630" s="10"/>
    </row>
    <row r="3631" ht="15.75" customHeight="1">
      <c r="A3631" s="9">
        <v>45698.0</v>
      </c>
      <c r="B3631" s="10" t="s">
        <v>8181</v>
      </c>
      <c r="C3631" s="10" t="s">
        <v>8182</v>
      </c>
      <c r="D3631" s="11">
        <v>1.1959125325E10</v>
      </c>
      <c r="E3631" s="10" t="s">
        <v>8622</v>
      </c>
      <c r="F3631" s="10" t="s">
        <v>8631</v>
      </c>
      <c r="G3631" s="10" t="s">
        <v>8616</v>
      </c>
      <c r="H3631" s="10" t="s">
        <v>8626</v>
      </c>
      <c r="I3631" s="10" t="s">
        <v>8614</v>
      </c>
      <c r="J3631" s="10" t="s">
        <v>8591</v>
      </c>
      <c r="K3631" s="10" t="s">
        <v>8590</v>
      </c>
      <c r="L3631" s="10" t="s">
        <v>8615</v>
      </c>
      <c r="M3631" s="10" t="s">
        <v>8611</v>
      </c>
      <c r="N3631" s="12" t="s">
        <v>11</v>
      </c>
      <c r="O3631" s="12" t="s">
        <v>13</v>
      </c>
      <c r="P3631" s="12" t="s">
        <v>39</v>
      </c>
      <c r="Q3631" s="12" t="s">
        <v>15</v>
      </c>
      <c r="R3631" s="12" t="s">
        <v>14</v>
      </c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</row>
    <row r="3632" ht="15.75" customHeight="1">
      <c r="A3632" s="9">
        <v>45698.0</v>
      </c>
      <c r="B3632" s="10" t="s">
        <v>8185</v>
      </c>
      <c r="C3632" s="10" t="s">
        <v>8186</v>
      </c>
      <c r="D3632" s="11">
        <v>7.1986628426E10</v>
      </c>
      <c r="E3632" s="10" t="s">
        <v>8622</v>
      </c>
      <c r="F3632" s="10" t="s">
        <v>8631</v>
      </c>
      <c r="G3632" s="10" t="s">
        <v>8628</v>
      </c>
      <c r="H3632" s="10" t="s">
        <v>8626</v>
      </c>
      <c r="I3632" s="10" t="s">
        <v>8614</v>
      </c>
      <c r="J3632" s="10" t="s">
        <v>8617</v>
      </c>
      <c r="K3632" s="10" t="s">
        <v>8590</v>
      </c>
      <c r="L3632" s="10" t="s">
        <v>8600</v>
      </c>
      <c r="M3632" s="10" t="s">
        <v>8593</v>
      </c>
      <c r="N3632" s="12" t="s">
        <v>11</v>
      </c>
      <c r="O3632" s="12" t="s">
        <v>13</v>
      </c>
      <c r="P3632" s="12" t="s">
        <v>19</v>
      </c>
      <c r="Q3632" s="12" t="s">
        <v>15</v>
      </c>
      <c r="R3632" s="12" t="s">
        <v>14</v>
      </c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10"/>
      <c r="AI3632" s="10"/>
      <c r="AJ3632" s="10"/>
    </row>
    <row r="3633" ht="15.75" customHeight="1">
      <c r="A3633" s="9">
        <v>45698.0</v>
      </c>
      <c r="B3633" s="10" t="s">
        <v>8187</v>
      </c>
      <c r="C3633" s="10" t="s">
        <v>8188</v>
      </c>
      <c r="D3633" s="11">
        <v>8.1986680029E10</v>
      </c>
      <c r="E3633" s="10" t="s">
        <v>8586</v>
      </c>
      <c r="F3633" s="10" t="s">
        <v>8596</v>
      </c>
      <c r="G3633" s="10" t="s">
        <v>8588</v>
      </c>
      <c r="H3633" s="10" t="s">
        <v>8598</v>
      </c>
      <c r="I3633" s="10" t="s">
        <v>8614</v>
      </c>
      <c r="J3633" s="10" t="s">
        <v>8599</v>
      </c>
      <c r="K3633" s="10" t="s">
        <v>8606</v>
      </c>
      <c r="L3633" s="10" t="s">
        <v>8592</v>
      </c>
      <c r="M3633" s="10" t="s">
        <v>8601</v>
      </c>
      <c r="N3633" s="12" t="s">
        <v>11</v>
      </c>
      <c r="O3633" s="12" t="s">
        <v>13</v>
      </c>
      <c r="P3633" s="12" t="s">
        <v>19</v>
      </c>
      <c r="Q3633" s="12" t="s">
        <v>386</v>
      </c>
      <c r="R3633" s="12" t="s">
        <v>14</v>
      </c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</row>
    <row r="3634" ht="15.75" customHeight="1">
      <c r="A3634" s="9">
        <v>45698.0</v>
      </c>
      <c r="B3634" s="10" t="s">
        <v>8191</v>
      </c>
      <c r="C3634" s="10" t="s">
        <v>8192</v>
      </c>
      <c r="D3634" s="11">
        <v>2.1988280033E10</v>
      </c>
      <c r="E3634" s="10" t="s">
        <v>8586</v>
      </c>
      <c r="F3634" s="10" t="s">
        <v>8596</v>
      </c>
      <c r="G3634" s="10" t="s">
        <v>8588</v>
      </c>
      <c r="H3634" s="10" t="s">
        <v>8605</v>
      </c>
      <c r="I3634" s="10" t="s">
        <v>8614</v>
      </c>
      <c r="J3634" s="10" t="s">
        <v>8617</v>
      </c>
      <c r="K3634" s="10" t="s">
        <v>8606</v>
      </c>
      <c r="L3634" s="10" t="s">
        <v>8615</v>
      </c>
      <c r="M3634" s="10" t="s">
        <v>8625</v>
      </c>
      <c r="N3634" s="12" t="s">
        <v>11</v>
      </c>
      <c r="O3634" s="12" t="s">
        <v>13</v>
      </c>
      <c r="P3634" s="12" t="s">
        <v>114</v>
      </c>
      <c r="Q3634" s="12" t="s">
        <v>15</v>
      </c>
      <c r="R3634" s="12" t="s">
        <v>14</v>
      </c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  <c r="AE3634" s="10"/>
      <c r="AF3634" s="10"/>
      <c r="AG3634" s="10"/>
      <c r="AH3634" s="10"/>
      <c r="AI3634" s="10"/>
      <c r="AJ3634" s="10"/>
    </row>
    <row r="3635" ht="15.75" customHeight="1">
      <c r="A3635" s="9">
        <v>45698.0</v>
      </c>
      <c r="B3635" s="10" t="s">
        <v>8196</v>
      </c>
      <c r="C3635" s="10" t="s">
        <v>8197</v>
      </c>
      <c r="D3635" s="11">
        <v>2.1968313895E10</v>
      </c>
      <c r="E3635" s="10" t="s">
        <v>8586</v>
      </c>
      <c r="F3635" s="10" t="s">
        <v>8587</v>
      </c>
      <c r="G3635" s="10" t="s">
        <v>8588</v>
      </c>
      <c r="H3635" s="10" t="s">
        <v>8605</v>
      </c>
      <c r="I3635" s="10" t="s">
        <v>8590</v>
      </c>
      <c r="J3635" s="10" t="s">
        <v>8599</v>
      </c>
      <c r="K3635" s="10" t="s">
        <v>8590</v>
      </c>
      <c r="L3635" s="10" t="s">
        <v>8615</v>
      </c>
      <c r="M3635" s="10" t="s">
        <v>8593</v>
      </c>
      <c r="N3635" s="12" t="s">
        <v>11</v>
      </c>
      <c r="O3635" s="12" t="s">
        <v>13</v>
      </c>
      <c r="P3635" s="12" t="s">
        <v>58</v>
      </c>
      <c r="Q3635" s="12" t="s">
        <v>15</v>
      </c>
      <c r="R3635" s="12" t="s">
        <v>14</v>
      </c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</row>
    <row r="3636" ht="15.75" customHeight="1">
      <c r="A3636" s="9">
        <v>45698.0</v>
      </c>
      <c r="B3636" s="10" t="s">
        <v>8198</v>
      </c>
      <c r="C3636" s="10" t="s">
        <v>8199</v>
      </c>
      <c r="D3636" s="11">
        <v>1.3996285267E10</v>
      </c>
      <c r="E3636" s="10" t="s">
        <v>8586</v>
      </c>
      <c r="F3636" s="10" t="s">
        <v>8631</v>
      </c>
      <c r="G3636" s="10" t="s">
        <v>8597</v>
      </c>
      <c r="H3636" s="10" t="s">
        <v>8598</v>
      </c>
      <c r="I3636" s="10" t="s">
        <v>8614</v>
      </c>
      <c r="J3636" s="10" t="s">
        <v>8591</v>
      </c>
      <c r="K3636" s="10" t="s">
        <v>8606</v>
      </c>
      <c r="L3636" s="10" t="s">
        <v>8615</v>
      </c>
      <c r="M3636" s="10" t="s">
        <v>8593</v>
      </c>
      <c r="N3636" s="12" t="s">
        <v>11</v>
      </c>
      <c r="O3636" s="12" t="s">
        <v>13</v>
      </c>
      <c r="P3636" s="12" t="s">
        <v>19</v>
      </c>
      <c r="Q3636" s="12" t="s">
        <v>15</v>
      </c>
      <c r="R3636" s="12" t="s">
        <v>14</v>
      </c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  <c r="AE3636" s="10"/>
      <c r="AF3636" s="10"/>
      <c r="AG3636" s="10"/>
      <c r="AH3636" s="10"/>
      <c r="AI3636" s="10"/>
      <c r="AJ3636" s="10"/>
    </row>
    <row r="3637" ht="15.75" customHeight="1">
      <c r="A3637" s="9">
        <v>45698.0</v>
      </c>
      <c r="B3637" s="10" t="s">
        <v>8196</v>
      </c>
      <c r="C3637" s="10" t="s">
        <v>8197</v>
      </c>
      <c r="D3637" s="11">
        <v>2.1968313895E10</v>
      </c>
      <c r="E3637" s="10" t="s">
        <v>8586</v>
      </c>
      <c r="F3637" s="10" t="s">
        <v>8587</v>
      </c>
      <c r="G3637" s="10" t="s">
        <v>8588</v>
      </c>
      <c r="H3637" s="10" t="s">
        <v>8605</v>
      </c>
      <c r="I3637" s="10" t="s">
        <v>8590</v>
      </c>
      <c r="J3637" s="10" t="s">
        <v>8599</v>
      </c>
      <c r="K3637" s="10" t="s">
        <v>8590</v>
      </c>
      <c r="L3637" s="10" t="s">
        <v>8615</v>
      </c>
      <c r="M3637" s="10" t="s">
        <v>8593</v>
      </c>
      <c r="N3637" s="12" t="s">
        <v>11</v>
      </c>
      <c r="O3637" s="12" t="s">
        <v>13</v>
      </c>
      <c r="P3637" s="12" t="s">
        <v>58</v>
      </c>
      <c r="Q3637" s="12" t="s">
        <v>15</v>
      </c>
      <c r="R3637" s="12" t="s">
        <v>14</v>
      </c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</row>
    <row r="3638" ht="15.75" customHeight="1">
      <c r="A3638" s="9">
        <v>45698.0</v>
      </c>
      <c r="B3638" s="10" t="s">
        <v>8861</v>
      </c>
      <c r="C3638" s="10" t="s">
        <v>8201</v>
      </c>
      <c r="D3638" s="11">
        <v>1.2988510113E10</v>
      </c>
      <c r="E3638" s="10" t="s">
        <v>8586</v>
      </c>
      <c r="F3638" s="10" t="s">
        <v>8587</v>
      </c>
      <c r="G3638" s="10" t="s">
        <v>8588</v>
      </c>
      <c r="H3638" s="10" t="s">
        <v>8589</v>
      </c>
      <c r="I3638" s="10" t="s">
        <v>8614</v>
      </c>
      <c r="J3638" s="10" t="s">
        <v>8599</v>
      </c>
      <c r="K3638" s="10" t="s">
        <v>8590</v>
      </c>
      <c r="L3638" s="10" t="s">
        <v>8592</v>
      </c>
      <c r="M3638" s="10" t="s">
        <v>8625</v>
      </c>
      <c r="N3638" s="12" t="s">
        <v>11</v>
      </c>
      <c r="O3638" s="12" t="s">
        <v>13</v>
      </c>
      <c r="P3638" s="12" t="s">
        <v>997</v>
      </c>
      <c r="Q3638" s="12" t="s">
        <v>998</v>
      </c>
      <c r="R3638" s="12" t="s">
        <v>14</v>
      </c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  <c r="AE3638" s="10"/>
      <c r="AF3638" s="10"/>
      <c r="AG3638" s="10"/>
      <c r="AH3638" s="10"/>
      <c r="AI3638" s="10"/>
      <c r="AJ3638" s="10"/>
    </row>
    <row r="3639" ht="15.75" customHeight="1">
      <c r="A3639" s="9">
        <v>45698.0</v>
      </c>
      <c r="B3639" s="10" t="s">
        <v>8202</v>
      </c>
      <c r="C3639" s="10" t="s">
        <v>8203</v>
      </c>
      <c r="D3639" s="11">
        <v>6.4999520074E10</v>
      </c>
      <c r="E3639" s="10" t="s">
        <v>8586</v>
      </c>
      <c r="F3639" s="10" t="s">
        <v>8587</v>
      </c>
      <c r="G3639" s="10" t="s">
        <v>8620</v>
      </c>
      <c r="H3639" s="10" t="s">
        <v>8589</v>
      </c>
      <c r="I3639" s="10" t="s">
        <v>8590</v>
      </c>
      <c r="J3639" s="10" t="s">
        <v>8599</v>
      </c>
      <c r="K3639" s="10" t="s">
        <v>8590</v>
      </c>
      <c r="L3639" s="10" t="s">
        <v>8592</v>
      </c>
      <c r="M3639" s="10" t="s">
        <v>8611</v>
      </c>
      <c r="N3639" s="12" t="s">
        <v>11</v>
      </c>
      <c r="O3639" s="12" t="s">
        <v>13</v>
      </c>
      <c r="P3639" s="12" t="s">
        <v>22</v>
      </c>
      <c r="Q3639" s="12" t="s">
        <v>386</v>
      </c>
      <c r="R3639" s="12" t="s">
        <v>14</v>
      </c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</row>
    <row r="3640" ht="15.75" customHeight="1">
      <c r="A3640" s="9">
        <v>45698.0</v>
      </c>
      <c r="B3640" s="10" t="s">
        <v>8204</v>
      </c>
      <c r="C3640" s="10" t="s">
        <v>8205</v>
      </c>
      <c r="D3640" s="11">
        <v>6.2985927578E10</v>
      </c>
      <c r="E3640" s="10" t="s">
        <v>8586</v>
      </c>
      <c r="F3640" s="10" t="s">
        <v>8587</v>
      </c>
      <c r="G3640" s="10" t="s">
        <v>8616</v>
      </c>
      <c r="H3640" s="10" t="s">
        <v>8626</v>
      </c>
      <c r="I3640" s="10" t="s">
        <v>8590</v>
      </c>
      <c r="J3640" s="10" t="s">
        <v>8591</v>
      </c>
      <c r="K3640" s="10" t="s">
        <v>8590</v>
      </c>
      <c r="L3640" s="10" t="s">
        <v>8592</v>
      </c>
      <c r="M3640" s="10" t="s">
        <v>8621</v>
      </c>
      <c r="N3640" s="12" t="s">
        <v>11</v>
      </c>
      <c r="O3640" s="12" t="s">
        <v>13</v>
      </c>
      <c r="P3640" s="12" t="s">
        <v>19</v>
      </c>
      <c r="Q3640" s="12" t="s">
        <v>386</v>
      </c>
      <c r="R3640" s="12" t="s">
        <v>14</v>
      </c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10"/>
      <c r="AH3640" s="10"/>
      <c r="AI3640" s="10"/>
      <c r="AJ3640" s="10"/>
    </row>
    <row r="3641" ht="15.75" customHeight="1">
      <c r="A3641" s="9">
        <v>45698.0</v>
      </c>
      <c r="B3641" s="10" t="s">
        <v>8206</v>
      </c>
      <c r="C3641" s="10" t="s">
        <v>8207</v>
      </c>
      <c r="D3641" s="11">
        <v>2.1990960956E10</v>
      </c>
      <c r="E3641" s="10" t="s">
        <v>8622</v>
      </c>
      <c r="F3641" s="10" t="s">
        <v>8596</v>
      </c>
      <c r="G3641" s="10" t="s">
        <v>8628</v>
      </c>
      <c r="H3641" s="10" t="s">
        <v>8626</v>
      </c>
      <c r="I3641" s="10" t="s">
        <v>8590</v>
      </c>
      <c r="J3641" s="10" t="s">
        <v>8599</v>
      </c>
      <c r="K3641" s="10" t="s">
        <v>8590</v>
      </c>
      <c r="L3641" s="10" t="s">
        <v>8615</v>
      </c>
      <c r="M3641" s="10" t="s">
        <v>8593</v>
      </c>
      <c r="N3641" s="12" t="s">
        <v>11</v>
      </c>
      <c r="O3641" s="12" t="s">
        <v>13</v>
      </c>
      <c r="P3641" s="12" t="s">
        <v>114</v>
      </c>
      <c r="Q3641" s="12" t="s">
        <v>15</v>
      </c>
      <c r="R3641" s="12" t="s">
        <v>14</v>
      </c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</row>
    <row r="3642" ht="15.75" customHeight="1">
      <c r="A3642" s="9">
        <v>45698.0</v>
      </c>
      <c r="B3642" s="10" t="s">
        <v>8208</v>
      </c>
      <c r="C3642" s="10" t="s">
        <v>8209</v>
      </c>
      <c r="D3642" s="11">
        <v>1.1970376338E10</v>
      </c>
      <c r="E3642" s="10" t="s">
        <v>8586</v>
      </c>
      <c r="F3642" s="10" t="s">
        <v>8587</v>
      </c>
      <c r="G3642" s="10" t="s">
        <v>8588</v>
      </c>
      <c r="H3642" s="10" t="s">
        <v>8626</v>
      </c>
      <c r="I3642" s="10" t="s">
        <v>8614</v>
      </c>
      <c r="J3642" s="10" t="s">
        <v>8617</v>
      </c>
      <c r="K3642" s="10" t="s">
        <v>8590</v>
      </c>
      <c r="L3642" s="10" t="s">
        <v>8600</v>
      </c>
      <c r="M3642" s="10" t="s">
        <v>8601</v>
      </c>
      <c r="N3642" s="12" t="s">
        <v>11</v>
      </c>
      <c r="O3642" s="12" t="s">
        <v>13</v>
      </c>
      <c r="P3642" s="12" t="s">
        <v>19</v>
      </c>
      <c r="Q3642" s="12" t="s">
        <v>15</v>
      </c>
      <c r="R3642" s="12" t="s">
        <v>14</v>
      </c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0"/>
      <c r="AG3642" s="10"/>
      <c r="AH3642" s="10"/>
      <c r="AI3642" s="10"/>
      <c r="AJ3642" s="10"/>
    </row>
    <row r="3643" ht="15.75" customHeight="1">
      <c r="A3643" s="9">
        <v>45698.0</v>
      </c>
      <c r="B3643" s="10" t="s">
        <v>8210</v>
      </c>
      <c r="C3643" s="10" t="s">
        <v>8211</v>
      </c>
      <c r="D3643" s="11">
        <v>1.1948829116E10</v>
      </c>
      <c r="E3643" s="10" t="s">
        <v>8586</v>
      </c>
      <c r="F3643" s="10" t="s">
        <v>8587</v>
      </c>
      <c r="G3643" s="10" t="s">
        <v>8588</v>
      </c>
      <c r="H3643" s="10" t="s">
        <v>8605</v>
      </c>
      <c r="I3643" s="10" t="s">
        <v>8614</v>
      </c>
      <c r="J3643" s="10" t="s">
        <v>8599</v>
      </c>
      <c r="K3643" s="10" t="s">
        <v>8590</v>
      </c>
      <c r="L3643" s="10" t="s">
        <v>8592</v>
      </c>
      <c r="M3643" s="10" t="s">
        <v>8611</v>
      </c>
      <c r="N3643" s="12" t="s">
        <v>11</v>
      </c>
      <c r="O3643" s="12" t="s">
        <v>13</v>
      </c>
      <c r="P3643" s="12" t="s">
        <v>22</v>
      </c>
      <c r="Q3643" s="12" t="s">
        <v>15</v>
      </c>
      <c r="R3643" s="12" t="s">
        <v>14</v>
      </c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</row>
    <row r="3644" ht="15.75" customHeight="1">
      <c r="A3644" s="9">
        <v>45698.0</v>
      </c>
      <c r="B3644" s="10" t="s">
        <v>107</v>
      </c>
      <c r="C3644" s="10" t="s">
        <v>8212</v>
      </c>
      <c r="D3644" s="11">
        <v>8.5992845113E10</v>
      </c>
      <c r="E3644" s="10" t="s">
        <v>8586</v>
      </c>
      <c r="F3644" s="10" t="s">
        <v>8587</v>
      </c>
      <c r="G3644" s="10" t="s">
        <v>8628</v>
      </c>
      <c r="H3644" s="10" t="s">
        <v>8626</v>
      </c>
      <c r="I3644" s="10" t="s">
        <v>8590</v>
      </c>
      <c r="J3644" s="10" t="s">
        <v>8591</v>
      </c>
      <c r="K3644" s="10" t="s">
        <v>8590</v>
      </c>
      <c r="L3644" s="10" t="s">
        <v>8607</v>
      </c>
      <c r="M3644" s="10" t="s">
        <v>8593</v>
      </c>
      <c r="N3644" s="12" t="s">
        <v>11</v>
      </c>
      <c r="O3644" s="12" t="s">
        <v>13</v>
      </c>
      <c r="P3644" s="12" t="s">
        <v>19</v>
      </c>
      <c r="Q3644" s="12" t="s">
        <v>15</v>
      </c>
      <c r="R3644" s="12" t="s">
        <v>14</v>
      </c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0"/>
      <c r="AG3644" s="10"/>
      <c r="AH3644" s="10"/>
      <c r="AI3644" s="10"/>
      <c r="AJ3644" s="10"/>
    </row>
    <row r="3645" ht="15.75" customHeight="1">
      <c r="A3645" s="9">
        <v>45698.0</v>
      </c>
      <c r="B3645" s="10" t="s">
        <v>8213</v>
      </c>
      <c r="C3645" s="10" t="s">
        <v>8213</v>
      </c>
      <c r="D3645" s="11">
        <v>9.9984660925E10</v>
      </c>
      <c r="E3645" s="10" t="s">
        <v>8586</v>
      </c>
      <c r="F3645" s="10" t="s">
        <v>8596</v>
      </c>
      <c r="G3645" s="10" t="s">
        <v>8588</v>
      </c>
      <c r="H3645" s="10" t="s">
        <v>8598</v>
      </c>
      <c r="I3645" s="10" t="s">
        <v>8590</v>
      </c>
      <c r="J3645" s="10" t="s">
        <v>8617</v>
      </c>
      <c r="K3645" s="10" t="s">
        <v>8590</v>
      </c>
      <c r="L3645" s="10" t="s">
        <v>8592</v>
      </c>
      <c r="M3645" s="10" t="s">
        <v>8621</v>
      </c>
      <c r="N3645" s="12" t="s">
        <v>11</v>
      </c>
      <c r="O3645" s="12" t="s">
        <v>13</v>
      </c>
      <c r="P3645" s="12" t="s">
        <v>12</v>
      </c>
      <c r="Q3645" s="12" t="s">
        <v>15</v>
      </c>
      <c r="R3645" s="12" t="s">
        <v>23</v>
      </c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</row>
    <row r="3646" ht="15.75" customHeight="1">
      <c r="A3646" s="9">
        <v>45698.0</v>
      </c>
      <c r="B3646" s="10" t="s">
        <v>8214</v>
      </c>
      <c r="C3646" s="10" t="s">
        <v>8215</v>
      </c>
      <c r="D3646" s="11">
        <v>1.4997428964E10</v>
      </c>
      <c r="E3646" s="10" t="s">
        <v>8586</v>
      </c>
      <c r="F3646" s="10" t="s">
        <v>8610</v>
      </c>
      <c r="G3646" s="10" t="s">
        <v>8620</v>
      </c>
      <c r="H3646" s="10" t="s">
        <v>8626</v>
      </c>
      <c r="I3646" s="10" t="s">
        <v>8590</v>
      </c>
      <c r="J3646" s="10" t="s">
        <v>8617</v>
      </c>
      <c r="K3646" s="10" t="s">
        <v>8590</v>
      </c>
      <c r="L3646" s="10" t="s">
        <v>8615</v>
      </c>
      <c r="M3646" s="10" t="s">
        <v>8611</v>
      </c>
      <c r="N3646" s="12" t="s">
        <v>11</v>
      </c>
      <c r="O3646" s="12" t="s">
        <v>13</v>
      </c>
      <c r="P3646" s="12" t="s">
        <v>102</v>
      </c>
      <c r="Q3646" s="12" t="s">
        <v>1247</v>
      </c>
      <c r="R3646" s="12" t="s">
        <v>23</v>
      </c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0"/>
      <c r="AG3646" s="10"/>
      <c r="AH3646" s="10"/>
      <c r="AI3646" s="10"/>
      <c r="AJ3646" s="10"/>
    </row>
    <row r="3647" ht="15.75" customHeight="1">
      <c r="A3647" s="9">
        <v>45698.0</v>
      </c>
      <c r="B3647" s="10" t="s">
        <v>8214</v>
      </c>
      <c r="C3647" s="10" t="s">
        <v>8215</v>
      </c>
      <c r="D3647" s="11">
        <v>1.4997428964E10</v>
      </c>
      <c r="E3647" s="10" t="s">
        <v>8586</v>
      </c>
      <c r="F3647" s="10" t="s">
        <v>8610</v>
      </c>
      <c r="G3647" s="10" t="s">
        <v>8620</v>
      </c>
      <c r="H3647" s="10" t="s">
        <v>8626</v>
      </c>
      <c r="I3647" s="10" t="s">
        <v>8590</v>
      </c>
      <c r="J3647" s="10" t="s">
        <v>8617</v>
      </c>
      <c r="K3647" s="10" t="s">
        <v>8590</v>
      </c>
      <c r="L3647" s="10" t="s">
        <v>8615</v>
      </c>
      <c r="M3647" s="10" t="s">
        <v>8611</v>
      </c>
      <c r="N3647" s="12" t="s">
        <v>11</v>
      </c>
      <c r="O3647" s="12" t="s">
        <v>13</v>
      </c>
      <c r="P3647" s="12" t="s">
        <v>102</v>
      </c>
      <c r="Q3647" s="12" t="s">
        <v>1247</v>
      </c>
      <c r="R3647" s="12" t="s">
        <v>23</v>
      </c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</row>
    <row r="3648" ht="15.75" customHeight="1">
      <c r="A3648" s="9">
        <v>45698.0</v>
      </c>
      <c r="B3648" s="10" t="s">
        <v>8216</v>
      </c>
      <c r="C3648" s="10" t="s">
        <v>8217</v>
      </c>
      <c r="D3648" s="11">
        <v>1.1985948235E10</v>
      </c>
      <c r="E3648" s="10" t="s">
        <v>8586</v>
      </c>
      <c r="F3648" s="10" t="s">
        <v>8610</v>
      </c>
      <c r="G3648" s="10" t="s">
        <v>8588</v>
      </c>
      <c r="H3648" s="10" t="s">
        <v>8589</v>
      </c>
      <c r="I3648" s="10" t="s">
        <v>8590</v>
      </c>
      <c r="J3648" s="10" t="s">
        <v>8617</v>
      </c>
      <c r="K3648" s="10" t="s">
        <v>8590</v>
      </c>
      <c r="L3648" s="10" t="s">
        <v>8615</v>
      </c>
      <c r="M3648" s="10" t="s">
        <v>8625</v>
      </c>
      <c r="N3648" s="12" t="s">
        <v>11</v>
      </c>
      <c r="O3648" s="12" t="s">
        <v>13</v>
      </c>
      <c r="P3648" s="12" t="s">
        <v>19</v>
      </c>
      <c r="Q3648" s="12" t="s">
        <v>15</v>
      </c>
      <c r="R3648" s="12" t="s">
        <v>23</v>
      </c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  <c r="AE3648" s="10"/>
      <c r="AF3648" s="10"/>
      <c r="AG3648" s="10"/>
      <c r="AH3648" s="10"/>
      <c r="AI3648" s="10"/>
      <c r="AJ3648" s="10"/>
    </row>
    <row r="3649" ht="15.75" customHeight="1">
      <c r="A3649" s="9">
        <v>45698.0</v>
      </c>
      <c r="B3649" s="10" t="s">
        <v>7441</v>
      </c>
      <c r="C3649" s="10" t="s">
        <v>8218</v>
      </c>
      <c r="D3649" s="11">
        <v>6.6996062339E10</v>
      </c>
      <c r="E3649" s="10" t="s">
        <v>8586</v>
      </c>
      <c r="F3649" s="10" t="s">
        <v>8596</v>
      </c>
      <c r="G3649" s="10" t="s">
        <v>8620</v>
      </c>
      <c r="H3649" s="10" t="s">
        <v>8598</v>
      </c>
      <c r="I3649" s="10" t="s">
        <v>8590</v>
      </c>
      <c r="J3649" s="10" t="s">
        <v>8599</v>
      </c>
      <c r="K3649" s="10" t="s">
        <v>8590</v>
      </c>
      <c r="L3649" s="10" t="s">
        <v>8629</v>
      </c>
      <c r="M3649" s="10" t="s">
        <v>8601</v>
      </c>
      <c r="N3649" s="12" t="s">
        <v>11</v>
      </c>
      <c r="O3649" s="12" t="s">
        <v>13</v>
      </c>
      <c r="P3649" s="12" t="s">
        <v>22</v>
      </c>
      <c r="Q3649" s="12" t="s">
        <v>1247</v>
      </c>
      <c r="R3649" s="12" t="s">
        <v>23</v>
      </c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</row>
    <row r="3650" ht="15.75" customHeight="1">
      <c r="A3650" s="9">
        <v>45698.0</v>
      </c>
      <c r="B3650" s="10" t="s">
        <v>8223</v>
      </c>
      <c r="C3650" s="10" t="s">
        <v>8224</v>
      </c>
      <c r="D3650" s="11">
        <v>5.581984424691E12</v>
      </c>
      <c r="E3650" s="10" t="s">
        <v>8586</v>
      </c>
      <c r="F3650" s="10" t="s">
        <v>8640</v>
      </c>
      <c r="G3650" s="10" t="s">
        <v>8597</v>
      </c>
      <c r="H3650" s="10" t="s">
        <v>8626</v>
      </c>
      <c r="I3650" s="10" t="s">
        <v>8590</v>
      </c>
      <c r="J3650" s="10" t="s">
        <v>8617</v>
      </c>
      <c r="K3650" s="10" t="s">
        <v>8590</v>
      </c>
      <c r="L3650" s="10" t="s">
        <v>8615</v>
      </c>
      <c r="M3650" s="10" t="s">
        <v>8625</v>
      </c>
      <c r="N3650" s="12" t="s">
        <v>11</v>
      </c>
      <c r="O3650" s="12" t="s">
        <v>13</v>
      </c>
      <c r="P3650" s="12" t="s">
        <v>22</v>
      </c>
      <c r="Q3650" s="12" t="s">
        <v>15</v>
      </c>
      <c r="R3650" s="12" t="s">
        <v>14</v>
      </c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0"/>
      <c r="AG3650" s="10"/>
      <c r="AH3650" s="10"/>
      <c r="AI3650" s="10"/>
      <c r="AJ3650" s="10"/>
    </row>
    <row r="3651" ht="15.75" customHeight="1">
      <c r="A3651" s="9">
        <v>45698.0</v>
      </c>
      <c r="B3651" s="10" t="s">
        <v>8221</v>
      </c>
      <c r="C3651" s="10" t="s">
        <v>8222</v>
      </c>
      <c r="D3651" s="11">
        <v>1.1941441179E10</v>
      </c>
      <c r="E3651" s="10" t="s">
        <v>8586</v>
      </c>
      <c r="F3651" s="10" t="s">
        <v>8596</v>
      </c>
      <c r="G3651" s="10" t="s">
        <v>8588</v>
      </c>
      <c r="H3651" s="10" t="s">
        <v>8589</v>
      </c>
      <c r="I3651" s="10" t="s">
        <v>8614</v>
      </c>
      <c r="J3651" s="10" t="s">
        <v>8599</v>
      </c>
      <c r="K3651" s="10" t="s">
        <v>8590</v>
      </c>
      <c r="L3651" s="10" t="s">
        <v>8592</v>
      </c>
      <c r="M3651" s="10" t="s">
        <v>8601</v>
      </c>
      <c r="N3651" s="12" t="s">
        <v>11</v>
      </c>
      <c r="O3651" s="12" t="s">
        <v>13</v>
      </c>
      <c r="P3651" s="12" t="s">
        <v>19</v>
      </c>
      <c r="Q3651" s="12" t="s">
        <v>15</v>
      </c>
      <c r="R3651" s="12" t="s">
        <v>14</v>
      </c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</row>
    <row r="3652" ht="15.75" customHeight="1">
      <c r="A3652" s="9">
        <v>45698.0</v>
      </c>
      <c r="B3652" s="10" t="s">
        <v>8219</v>
      </c>
      <c r="C3652" s="10" t="s">
        <v>8220</v>
      </c>
      <c r="D3652" s="11">
        <v>7.5982043129E10</v>
      </c>
      <c r="E3652" s="10" t="s">
        <v>8622</v>
      </c>
      <c r="F3652" s="10" t="s">
        <v>8610</v>
      </c>
      <c r="G3652" s="10" t="s">
        <v>8620</v>
      </c>
      <c r="H3652" s="10" t="s">
        <v>8626</v>
      </c>
      <c r="I3652" s="10" t="s">
        <v>8590</v>
      </c>
      <c r="J3652" s="10" t="s">
        <v>8591</v>
      </c>
      <c r="K3652" s="10" t="s">
        <v>8590</v>
      </c>
      <c r="L3652" s="10" t="s">
        <v>8607</v>
      </c>
      <c r="M3652" s="10" t="s">
        <v>8593</v>
      </c>
      <c r="N3652" s="12" t="s">
        <v>11</v>
      </c>
      <c r="O3652" s="12" t="s">
        <v>13</v>
      </c>
      <c r="P3652" s="12" t="s">
        <v>22</v>
      </c>
      <c r="Q3652" s="12" t="s">
        <v>15</v>
      </c>
      <c r="R3652" s="12" t="s">
        <v>14</v>
      </c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0"/>
      <c r="AG3652" s="10"/>
      <c r="AH3652" s="10"/>
      <c r="AI3652" s="10"/>
      <c r="AJ3652" s="10"/>
    </row>
    <row r="3653" ht="15.75" customHeight="1">
      <c r="A3653" s="9">
        <v>45698.0</v>
      </c>
      <c r="B3653" s="10" t="s">
        <v>8227</v>
      </c>
      <c r="C3653" s="10" t="s">
        <v>8228</v>
      </c>
      <c r="D3653" s="11">
        <v>9.7984352341E10</v>
      </c>
      <c r="E3653" s="10" t="s">
        <v>8586</v>
      </c>
      <c r="F3653" s="10" t="s">
        <v>8587</v>
      </c>
      <c r="G3653" s="10" t="s">
        <v>8628</v>
      </c>
      <c r="H3653" s="10" t="s">
        <v>8598</v>
      </c>
      <c r="I3653" s="10" t="s">
        <v>8590</v>
      </c>
      <c r="J3653" s="10" t="s">
        <v>8599</v>
      </c>
      <c r="K3653" s="10" t="s">
        <v>8590</v>
      </c>
      <c r="L3653" s="10" t="s">
        <v>8615</v>
      </c>
      <c r="M3653" s="10" t="s">
        <v>8593</v>
      </c>
      <c r="N3653" s="12" t="s">
        <v>11</v>
      </c>
      <c r="O3653" s="12" t="s">
        <v>13</v>
      </c>
      <c r="P3653" s="12" t="s">
        <v>22</v>
      </c>
      <c r="Q3653" s="12" t="s">
        <v>386</v>
      </c>
      <c r="R3653" s="12" t="s">
        <v>23</v>
      </c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</row>
    <row r="3654" ht="15.75" customHeight="1">
      <c r="A3654" s="9">
        <v>45698.0</v>
      </c>
      <c r="B3654" s="10" t="s">
        <v>8229</v>
      </c>
      <c r="C3654" s="10" t="s">
        <v>8230</v>
      </c>
      <c r="D3654" s="11">
        <v>3.1993004355E10</v>
      </c>
      <c r="E3654" s="10" t="s">
        <v>8586</v>
      </c>
      <c r="F3654" s="10" t="s">
        <v>8596</v>
      </c>
      <c r="G3654" s="10" t="s">
        <v>8588</v>
      </c>
      <c r="H3654" s="10" t="s">
        <v>8589</v>
      </c>
      <c r="I3654" s="10" t="s">
        <v>8590</v>
      </c>
      <c r="J3654" s="10" t="s">
        <v>8591</v>
      </c>
      <c r="K3654" s="10" t="s">
        <v>8590</v>
      </c>
      <c r="L3654" s="10" t="s">
        <v>8615</v>
      </c>
      <c r="M3654" s="10" t="s">
        <v>8601</v>
      </c>
      <c r="N3654" s="12" t="s">
        <v>11</v>
      </c>
      <c r="O3654" s="12" t="s">
        <v>13</v>
      </c>
      <c r="P3654" s="12" t="s">
        <v>22</v>
      </c>
      <c r="Q3654" s="12" t="s">
        <v>15</v>
      </c>
      <c r="R3654" s="12" t="s">
        <v>14</v>
      </c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  <c r="AE3654" s="10"/>
      <c r="AF3654" s="10"/>
      <c r="AG3654" s="10"/>
      <c r="AH3654" s="10"/>
      <c r="AI3654" s="10"/>
      <c r="AJ3654" s="10"/>
    </row>
    <row r="3655" ht="15.75" customHeight="1">
      <c r="A3655" s="9">
        <v>45698.0</v>
      </c>
      <c r="B3655" s="10" t="s">
        <v>8231</v>
      </c>
      <c r="C3655" s="10" t="s">
        <v>8232</v>
      </c>
      <c r="D3655" s="11">
        <v>2.1979639171E10</v>
      </c>
      <c r="E3655" s="10" t="s">
        <v>8586</v>
      </c>
      <c r="F3655" s="10" t="s">
        <v>8587</v>
      </c>
      <c r="G3655" s="10" t="s">
        <v>8588</v>
      </c>
      <c r="H3655" s="10" t="s">
        <v>8589</v>
      </c>
      <c r="I3655" s="10" t="s">
        <v>8590</v>
      </c>
      <c r="J3655" s="10" t="s">
        <v>8591</v>
      </c>
      <c r="K3655" s="10" t="s">
        <v>8590</v>
      </c>
      <c r="L3655" s="10" t="s">
        <v>8600</v>
      </c>
      <c r="M3655" s="10" t="s">
        <v>8611</v>
      </c>
      <c r="N3655" s="12" t="s">
        <v>11</v>
      </c>
      <c r="O3655" s="12" t="s">
        <v>13</v>
      </c>
      <c r="P3655" s="12" t="s">
        <v>77</v>
      </c>
      <c r="Q3655" s="12" t="s">
        <v>15</v>
      </c>
      <c r="R3655" s="12" t="s">
        <v>14</v>
      </c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</row>
    <row r="3656" ht="15.75" customHeight="1">
      <c r="A3656" s="9">
        <v>45698.0</v>
      </c>
      <c r="B3656" s="10" t="s">
        <v>8233</v>
      </c>
      <c r="C3656" s="10" t="s">
        <v>8234</v>
      </c>
      <c r="D3656" s="11">
        <v>4.9988063656E10</v>
      </c>
      <c r="E3656" s="10" t="s">
        <v>8622</v>
      </c>
      <c r="F3656" s="10" t="s">
        <v>8596</v>
      </c>
      <c r="G3656" s="10" t="s">
        <v>8628</v>
      </c>
      <c r="H3656" s="10" t="s">
        <v>8626</v>
      </c>
      <c r="I3656" s="10" t="s">
        <v>8614</v>
      </c>
      <c r="J3656" s="10" t="s">
        <v>8599</v>
      </c>
      <c r="K3656" s="10" t="s">
        <v>8590</v>
      </c>
      <c r="L3656" s="10" t="s">
        <v>8592</v>
      </c>
      <c r="M3656" s="10" t="s">
        <v>8593</v>
      </c>
      <c r="N3656" s="12" t="s">
        <v>11</v>
      </c>
      <c r="O3656" s="12" t="s">
        <v>13</v>
      </c>
      <c r="P3656" s="12" t="s">
        <v>19</v>
      </c>
      <c r="Q3656" s="12" t="s">
        <v>15</v>
      </c>
      <c r="R3656" s="12" t="s">
        <v>14</v>
      </c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10"/>
      <c r="AG3656" s="10"/>
      <c r="AH3656" s="10"/>
      <c r="AI3656" s="10"/>
      <c r="AJ3656" s="10"/>
    </row>
    <row r="3657" ht="15.75" customHeight="1">
      <c r="A3657" s="9">
        <v>45698.0</v>
      </c>
      <c r="B3657" s="10" t="s">
        <v>8235</v>
      </c>
      <c r="C3657" s="10" t="s">
        <v>8236</v>
      </c>
      <c r="D3657" s="11">
        <v>2.4993086311E10</v>
      </c>
      <c r="E3657" s="10" t="s">
        <v>8586</v>
      </c>
      <c r="F3657" s="10" t="s">
        <v>8596</v>
      </c>
      <c r="G3657" s="10" t="s">
        <v>8588</v>
      </c>
      <c r="H3657" s="10" t="s">
        <v>8589</v>
      </c>
      <c r="I3657" s="10" t="s">
        <v>8614</v>
      </c>
      <c r="J3657" s="10" t="s">
        <v>8617</v>
      </c>
      <c r="K3657" s="10" t="s">
        <v>8590</v>
      </c>
      <c r="L3657" s="10" t="s">
        <v>8629</v>
      </c>
      <c r="M3657" s="10" t="s">
        <v>8611</v>
      </c>
      <c r="N3657" s="12" t="s">
        <v>11</v>
      </c>
      <c r="O3657" s="12" t="s">
        <v>13</v>
      </c>
      <c r="P3657" s="12" t="s">
        <v>502</v>
      </c>
      <c r="Q3657" s="12" t="s">
        <v>503</v>
      </c>
      <c r="R3657" s="12" t="s">
        <v>23</v>
      </c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</row>
    <row r="3658" ht="15.75" customHeight="1">
      <c r="A3658" s="9">
        <v>45698.0</v>
      </c>
      <c r="B3658" s="10" t="s">
        <v>8237</v>
      </c>
      <c r="C3658" s="10" t="s">
        <v>8238</v>
      </c>
      <c r="D3658" s="11">
        <v>1.1932119247E10</v>
      </c>
      <c r="E3658" s="10" t="s">
        <v>8586</v>
      </c>
      <c r="F3658" s="10" t="s">
        <v>8596</v>
      </c>
      <c r="G3658" s="10" t="s">
        <v>8588</v>
      </c>
      <c r="H3658" s="10" t="s">
        <v>8589</v>
      </c>
      <c r="I3658" s="10" t="s">
        <v>8590</v>
      </c>
      <c r="J3658" s="10" t="s">
        <v>8599</v>
      </c>
      <c r="K3658" s="10" t="s">
        <v>8590</v>
      </c>
      <c r="L3658" s="10" t="s">
        <v>8592</v>
      </c>
      <c r="M3658" s="10" t="s">
        <v>8625</v>
      </c>
      <c r="N3658" s="12" t="s">
        <v>11</v>
      </c>
      <c r="O3658" s="12" t="s">
        <v>13</v>
      </c>
      <c r="P3658" s="12" t="s">
        <v>19</v>
      </c>
      <c r="Q3658" s="12" t="s">
        <v>15</v>
      </c>
      <c r="R3658" s="12" t="s">
        <v>14</v>
      </c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  <c r="AE3658" s="10"/>
      <c r="AF3658" s="10"/>
      <c r="AG3658" s="10"/>
      <c r="AH3658" s="10"/>
      <c r="AI3658" s="10"/>
      <c r="AJ3658" s="10"/>
    </row>
    <row r="3659" ht="15.75" customHeight="1">
      <c r="A3659" s="9">
        <v>45698.0</v>
      </c>
      <c r="B3659" s="10" t="s">
        <v>8241</v>
      </c>
      <c r="C3659" s="10" t="s">
        <v>8242</v>
      </c>
      <c r="D3659" s="11">
        <v>1.1995232996E10</v>
      </c>
      <c r="E3659" s="10" t="s">
        <v>8622</v>
      </c>
      <c r="F3659" s="10" t="s">
        <v>8596</v>
      </c>
      <c r="G3659" s="10" t="s">
        <v>8616</v>
      </c>
      <c r="H3659" s="10" t="s">
        <v>8598</v>
      </c>
      <c r="I3659" s="10" t="s">
        <v>8614</v>
      </c>
      <c r="J3659" s="10" t="s">
        <v>8624</v>
      </c>
      <c r="K3659" s="10" t="s">
        <v>8590</v>
      </c>
      <c r="L3659" s="10" t="s">
        <v>8615</v>
      </c>
      <c r="M3659" s="10" t="s">
        <v>8621</v>
      </c>
      <c r="N3659" s="12" t="s">
        <v>11</v>
      </c>
      <c r="O3659" s="12" t="s">
        <v>13</v>
      </c>
      <c r="P3659" s="12" t="s">
        <v>22</v>
      </c>
      <c r="Q3659" s="12" t="s">
        <v>386</v>
      </c>
      <c r="R3659" s="12" t="s">
        <v>14</v>
      </c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</row>
    <row r="3660" ht="15.75" customHeight="1">
      <c r="A3660" s="9">
        <v>45698.0</v>
      </c>
      <c r="B3660" s="10" t="s">
        <v>8243</v>
      </c>
      <c r="C3660" s="10" t="s">
        <v>8244</v>
      </c>
      <c r="D3660" s="11">
        <v>1.3974211356E10</v>
      </c>
      <c r="E3660" s="10" t="s">
        <v>8586</v>
      </c>
      <c r="F3660" s="10" t="s">
        <v>8596</v>
      </c>
      <c r="G3660" s="10" t="s">
        <v>8588</v>
      </c>
      <c r="H3660" s="10" t="s">
        <v>8605</v>
      </c>
      <c r="I3660" s="10" t="s">
        <v>8590</v>
      </c>
      <c r="J3660" s="10" t="s">
        <v>8591</v>
      </c>
      <c r="K3660" s="10" t="s">
        <v>8590</v>
      </c>
      <c r="L3660" s="10" t="s">
        <v>8615</v>
      </c>
      <c r="M3660" s="10" t="s">
        <v>8601</v>
      </c>
      <c r="N3660" s="12" t="s">
        <v>11</v>
      </c>
      <c r="O3660" s="12" t="s">
        <v>13</v>
      </c>
      <c r="P3660" s="12" t="s">
        <v>19</v>
      </c>
      <c r="Q3660" s="12" t="s">
        <v>386</v>
      </c>
      <c r="R3660" s="12" t="s">
        <v>14</v>
      </c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/>
      <c r="AC3660" s="10"/>
      <c r="AD3660" s="10"/>
      <c r="AE3660" s="10"/>
      <c r="AF3660" s="10"/>
      <c r="AG3660" s="10"/>
      <c r="AH3660" s="10"/>
      <c r="AI3660" s="10"/>
      <c r="AJ3660" s="10"/>
    </row>
    <row r="3661" ht="15.75" customHeight="1">
      <c r="A3661" s="9">
        <v>45698.0</v>
      </c>
      <c r="B3661" s="10" t="s">
        <v>8862</v>
      </c>
      <c r="C3661" s="10" t="s">
        <v>8246</v>
      </c>
      <c r="D3661" s="10" t="s">
        <v>8247</v>
      </c>
      <c r="E3661" s="10" t="s">
        <v>8586</v>
      </c>
      <c r="F3661" s="10" t="s">
        <v>8587</v>
      </c>
      <c r="G3661" s="10" t="s">
        <v>8588</v>
      </c>
      <c r="H3661" s="10" t="s">
        <v>8626</v>
      </c>
      <c r="I3661" s="10" t="s">
        <v>8590</v>
      </c>
      <c r="J3661" s="10" t="s">
        <v>8599</v>
      </c>
      <c r="K3661" s="10" t="s">
        <v>8590</v>
      </c>
      <c r="L3661" s="10" t="s">
        <v>8592</v>
      </c>
      <c r="M3661" s="10" t="s">
        <v>8621</v>
      </c>
      <c r="N3661" s="12" t="s">
        <v>11</v>
      </c>
      <c r="O3661" s="12" t="s">
        <v>13</v>
      </c>
      <c r="P3661" s="12" t="s">
        <v>80</v>
      </c>
      <c r="Q3661" s="12" t="s">
        <v>1247</v>
      </c>
      <c r="R3661" s="12" t="s">
        <v>23</v>
      </c>
      <c r="S3661" s="10"/>
      <c r="T3661" s="10"/>
      <c r="U3661" s="10"/>
      <c r="V3661" s="10"/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</row>
    <row r="3662" ht="15.75" customHeight="1">
      <c r="A3662" s="9">
        <v>45698.0</v>
      </c>
      <c r="B3662" s="10" t="s">
        <v>8248</v>
      </c>
      <c r="C3662" s="10" t="s">
        <v>8249</v>
      </c>
      <c r="D3662" s="11">
        <v>8.1994093998E10</v>
      </c>
      <c r="E3662" s="10" t="s">
        <v>8586</v>
      </c>
      <c r="F3662" s="10" t="s">
        <v>8631</v>
      </c>
      <c r="G3662" s="10" t="s">
        <v>8628</v>
      </c>
      <c r="H3662" s="10" t="s">
        <v>8626</v>
      </c>
      <c r="I3662" s="10" t="s">
        <v>8590</v>
      </c>
      <c r="J3662" s="10" t="s">
        <v>8599</v>
      </c>
      <c r="K3662" s="10" t="s">
        <v>8590</v>
      </c>
      <c r="L3662" s="10" t="s">
        <v>8607</v>
      </c>
      <c r="M3662" s="10" t="s">
        <v>8611</v>
      </c>
      <c r="N3662" s="12" t="s">
        <v>11</v>
      </c>
      <c r="O3662" s="12" t="s">
        <v>13</v>
      </c>
      <c r="P3662" s="12" t="s">
        <v>19</v>
      </c>
      <c r="Q3662" s="12" t="s">
        <v>15</v>
      </c>
      <c r="R3662" s="12" t="s">
        <v>14</v>
      </c>
      <c r="S3662" s="10"/>
      <c r="T3662" s="10"/>
      <c r="U3662" s="10"/>
      <c r="V3662" s="10"/>
      <c r="W3662" s="10"/>
      <c r="X3662" s="10"/>
      <c r="Y3662" s="10"/>
      <c r="Z3662" s="10"/>
      <c r="AA3662" s="10"/>
      <c r="AB3662" s="10"/>
      <c r="AC3662" s="10"/>
      <c r="AD3662" s="10"/>
      <c r="AE3662" s="10"/>
      <c r="AF3662" s="10"/>
      <c r="AG3662" s="10"/>
      <c r="AH3662" s="10"/>
      <c r="AI3662" s="10"/>
      <c r="AJ3662" s="10"/>
    </row>
    <row r="3663" ht="15.75" customHeight="1">
      <c r="A3663" s="9">
        <v>45698.0</v>
      </c>
      <c r="B3663" s="10" t="s">
        <v>8250</v>
      </c>
      <c r="C3663" s="10" t="s">
        <v>8251</v>
      </c>
      <c r="D3663" s="11">
        <v>7.1992122349E10</v>
      </c>
      <c r="E3663" s="10" t="s">
        <v>8586</v>
      </c>
      <c r="F3663" s="10" t="s">
        <v>8587</v>
      </c>
      <c r="G3663" s="10" t="s">
        <v>8620</v>
      </c>
      <c r="H3663" s="10" t="s">
        <v>8632</v>
      </c>
      <c r="I3663" s="10" t="s">
        <v>8590</v>
      </c>
      <c r="J3663" s="10" t="s">
        <v>8591</v>
      </c>
      <c r="K3663" s="10" t="s">
        <v>8590</v>
      </c>
      <c r="L3663" s="10" t="s">
        <v>8592</v>
      </c>
      <c r="M3663" s="10" t="s">
        <v>8601</v>
      </c>
      <c r="N3663" s="12" t="s">
        <v>11</v>
      </c>
      <c r="O3663" s="12" t="s">
        <v>13</v>
      </c>
      <c r="P3663" s="12" t="s">
        <v>19</v>
      </c>
      <c r="Q3663" s="12" t="s">
        <v>15</v>
      </c>
      <c r="R3663" s="12" t="s">
        <v>14</v>
      </c>
      <c r="S3663" s="10"/>
      <c r="T3663" s="10"/>
      <c r="U3663" s="10"/>
      <c r="V3663" s="10"/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</row>
    <row r="3664" ht="15.75" customHeight="1">
      <c r="A3664" s="9">
        <v>45698.0</v>
      </c>
      <c r="B3664" s="10" t="s">
        <v>170</v>
      </c>
      <c r="C3664" s="10" t="s">
        <v>8254</v>
      </c>
      <c r="D3664" s="11">
        <v>2.198229308E10</v>
      </c>
      <c r="E3664" s="10" t="s">
        <v>8586</v>
      </c>
      <c r="F3664" s="10" t="s">
        <v>8587</v>
      </c>
      <c r="G3664" s="10" t="s">
        <v>8620</v>
      </c>
      <c r="H3664" s="10" t="s">
        <v>8589</v>
      </c>
      <c r="I3664" s="10" t="s">
        <v>8614</v>
      </c>
      <c r="J3664" s="10" t="s">
        <v>8624</v>
      </c>
      <c r="K3664" s="10" t="s">
        <v>8606</v>
      </c>
      <c r="L3664" s="10" t="s">
        <v>8615</v>
      </c>
      <c r="M3664" s="10" t="s">
        <v>8601</v>
      </c>
      <c r="N3664" s="12" t="s">
        <v>11</v>
      </c>
      <c r="O3664" s="12" t="s">
        <v>13</v>
      </c>
      <c r="P3664" s="12" t="s">
        <v>19</v>
      </c>
      <c r="Q3664" s="12" t="s">
        <v>15</v>
      </c>
      <c r="R3664" s="12" t="s">
        <v>14</v>
      </c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10"/>
      <c r="AG3664" s="10"/>
      <c r="AH3664" s="10"/>
      <c r="AI3664" s="10"/>
      <c r="AJ3664" s="10"/>
    </row>
    <row r="3665" ht="15.75" customHeight="1">
      <c r="A3665" s="9">
        <v>45698.0</v>
      </c>
      <c r="B3665" s="10" t="s">
        <v>8255</v>
      </c>
      <c r="C3665" s="10" t="s">
        <v>8256</v>
      </c>
      <c r="D3665" s="11">
        <v>5.5996795151E10</v>
      </c>
      <c r="E3665" s="10" t="s">
        <v>8586</v>
      </c>
      <c r="F3665" s="10" t="s">
        <v>8640</v>
      </c>
      <c r="G3665" s="10" t="s">
        <v>8620</v>
      </c>
      <c r="H3665" s="10" t="s">
        <v>8626</v>
      </c>
      <c r="I3665" s="10" t="s">
        <v>8590</v>
      </c>
      <c r="J3665" s="10" t="s">
        <v>8591</v>
      </c>
      <c r="K3665" s="10" t="s">
        <v>8590</v>
      </c>
      <c r="L3665" s="10" t="s">
        <v>8600</v>
      </c>
      <c r="M3665" s="10" t="s">
        <v>8593</v>
      </c>
      <c r="N3665" s="12" t="s">
        <v>11</v>
      </c>
      <c r="O3665" s="12" t="s">
        <v>13</v>
      </c>
      <c r="P3665" s="12" t="s">
        <v>22</v>
      </c>
      <c r="Q3665" s="12" t="s">
        <v>1428</v>
      </c>
      <c r="R3665" s="12" t="s">
        <v>14</v>
      </c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</row>
    <row r="3666" ht="15.75" customHeight="1">
      <c r="A3666" s="9">
        <v>45698.0</v>
      </c>
      <c r="B3666" s="10" t="s">
        <v>8252</v>
      </c>
      <c r="C3666" s="10" t="s">
        <v>8253</v>
      </c>
      <c r="D3666" s="11">
        <v>9.198254415E10</v>
      </c>
      <c r="E3666" s="10" t="s">
        <v>8586</v>
      </c>
      <c r="F3666" s="10" t="s">
        <v>8587</v>
      </c>
      <c r="G3666" s="10" t="s">
        <v>8588</v>
      </c>
      <c r="H3666" s="10" t="s">
        <v>8589</v>
      </c>
      <c r="I3666" s="10" t="s">
        <v>8590</v>
      </c>
      <c r="J3666" s="10" t="s">
        <v>8599</v>
      </c>
      <c r="K3666" s="10" t="s">
        <v>8590</v>
      </c>
      <c r="L3666" s="10" t="s">
        <v>8600</v>
      </c>
      <c r="M3666" s="10" t="s">
        <v>8601</v>
      </c>
      <c r="N3666" s="12" t="s">
        <v>11</v>
      </c>
      <c r="O3666" s="12" t="s">
        <v>13</v>
      </c>
      <c r="P3666" s="12" t="s">
        <v>418</v>
      </c>
      <c r="Q3666" s="12" t="s">
        <v>15</v>
      </c>
      <c r="R3666" s="12" t="s">
        <v>23</v>
      </c>
      <c r="S3666" s="10"/>
      <c r="T3666" s="10"/>
      <c r="U3666" s="10"/>
      <c r="V3666" s="10"/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10"/>
      <c r="AG3666" s="10"/>
      <c r="AH3666" s="10"/>
      <c r="AI3666" s="10"/>
      <c r="AJ3666" s="10"/>
    </row>
    <row r="3667" ht="15.75" customHeight="1">
      <c r="A3667" s="9">
        <v>45698.0</v>
      </c>
      <c r="B3667" s="10" t="s">
        <v>8257</v>
      </c>
      <c r="C3667" s="10" t="s">
        <v>8258</v>
      </c>
      <c r="D3667" s="11">
        <v>1.1981847155E10</v>
      </c>
      <c r="E3667" s="10" t="s">
        <v>8586</v>
      </c>
      <c r="F3667" s="10" t="s">
        <v>8587</v>
      </c>
      <c r="G3667" s="10" t="s">
        <v>8620</v>
      </c>
      <c r="H3667" s="10" t="s">
        <v>8589</v>
      </c>
      <c r="I3667" s="10" t="s">
        <v>8590</v>
      </c>
      <c r="J3667" s="10" t="s">
        <v>8599</v>
      </c>
      <c r="K3667" s="10" t="s">
        <v>8606</v>
      </c>
      <c r="L3667" s="10" t="s">
        <v>8592</v>
      </c>
      <c r="M3667" s="10" t="s">
        <v>8625</v>
      </c>
      <c r="N3667" s="12" t="s">
        <v>11</v>
      </c>
      <c r="O3667" s="12" t="s">
        <v>13</v>
      </c>
      <c r="P3667" s="12" t="s">
        <v>19</v>
      </c>
      <c r="Q3667" s="12" t="s">
        <v>386</v>
      </c>
      <c r="R3667" s="12" t="s">
        <v>14</v>
      </c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</row>
    <row r="3668" ht="15.75" customHeight="1">
      <c r="A3668" s="9">
        <v>45698.0</v>
      </c>
      <c r="B3668" s="10" t="s">
        <v>8259</v>
      </c>
      <c r="C3668" s="10" t="s">
        <v>8260</v>
      </c>
      <c r="D3668" s="11">
        <v>8.4999220656E10</v>
      </c>
      <c r="E3668" s="10" t="s">
        <v>8586</v>
      </c>
      <c r="F3668" s="10" t="s">
        <v>8587</v>
      </c>
      <c r="G3668" s="10" t="s">
        <v>8628</v>
      </c>
      <c r="H3668" s="10" t="s">
        <v>8598</v>
      </c>
      <c r="I3668" s="10" t="s">
        <v>8590</v>
      </c>
      <c r="J3668" s="10" t="s">
        <v>8617</v>
      </c>
      <c r="K3668" s="10" t="s">
        <v>8606</v>
      </c>
      <c r="L3668" s="10" t="s">
        <v>8592</v>
      </c>
      <c r="M3668" s="10" t="s">
        <v>8611</v>
      </c>
      <c r="N3668" s="12" t="s">
        <v>11</v>
      </c>
      <c r="O3668" s="12" t="s">
        <v>13</v>
      </c>
      <c r="P3668" s="12" t="s">
        <v>102</v>
      </c>
      <c r="Q3668" s="12" t="s">
        <v>15</v>
      </c>
      <c r="R3668" s="12" t="s">
        <v>14</v>
      </c>
      <c r="S3668" s="10"/>
      <c r="T3668" s="10"/>
      <c r="U3668" s="10"/>
      <c r="V3668" s="10"/>
      <c r="W3668" s="10"/>
      <c r="X3668" s="10"/>
      <c r="Y3668" s="10"/>
      <c r="Z3668" s="10"/>
      <c r="AA3668" s="10"/>
      <c r="AB3668" s="10"/>
      <c r="AC3668" s="10"/>
      <c r="AD3668" s="10"/>
      <c r="AE3668" s="10"/>
      <c r="AF3668" s="10"/>
      <c r="AG3668" s="10"/>
      <c r="AH3668" s="10"/>
      <c r="AI3668" s="10"/>
      <c r="AJ3668" s="10"/>
    </row>
    <row r="3669" ht="15.75" customHeight="1">
      <c r="A3669" s="9">
        <v>45698.0</v>
      </c>
      <c r="B3669" s="10" t="s">
        <v>520</v>
      </c>
      <c r="C3669" s="10" t="s">
        <v>8261</v>
      </c>
      <c r="D3669" s="11">
        <v>1.1995957982E10</v>
      </c>
      <c r="E3669" s="10" t="s">
        <v>8586</v>
      </c>
      <c r="F3669" s="10" t="s">
        <v>8596</v>
      </c>
      <c r="G3669" s="10" t="s">
        <v>8616</v>
      </c>
      <c r="H3669" s="10" t="s">
        <v>8632</v>
      </c>
      <c r="I3669" s="10" t="s">
        <v>8614</v>
      </c>
      <c r="J3669" s="10" t="s">
        <v>8617</v>
      </c>
      <c r="K3669" s="10" t="s">
        <v>8590</v>
      </c>
      <c r="L3669" s="10" t="s">
        <v>8592</v>
      </c>
      <c r="M3669" s="10" t="s">
        <v>8625</v>
      </c>
      <c r="N3669" s="12" t="s">
        <v>11</v>
      </c>
      <c r="O3669" s="12" t="s">
        <v>13</v>
      </c>
      <c r="P3669" s="12" t="s">
        <v>19</v>
      </c>
      <c r="Q3669" s="12" t="s">
        <v>386</v>
      </c>
      <c r="R3669" s="12" t="s">
        <v>14</v>
      </c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</row>
    <row r="3670" ht="15.75" customHeight="1">
      <c r="A3670" s="9">
        <v>45698.0</v>
      </c>
      <c r="B3670" s="10" t="s">
        <v>8262</v>
      </c>
      <c r="C3670" s="10" t="s">
        <v>8263</v>
      </c>
      <c r="D3670" s="11">
        <v>1.1977388809E10</v>
      </c>
      <c r="E3670" s="10" t="s">
        <v>8586</v>
      </c>
      <c r="F3670" s="10" t="s">
        <v>8596</v>
      </c>
      <c r="G3670" s="10" t="s">
        <v>8588</v>
      </c>
      <c r="H3670" s="10" t="s">
        <v>8598</v>
      </c>
      <c r="I3670" s="10" t="s">
        <v>8590</v>
      </c>
      <c r="J3670" s="10" t="s">
        <v>8591</v>
      </c>
      <c r="K3670" s="10" t="s">
        <v>8590</v>
      </c>
      <c r="L3670" s="10" t="s">
        <v>8615</v>
      </c>
      <c r="M3670" s="10" t="s">
        <v>8601</v>
      </c>
      <c r="N3670" s="12" t="s">
        <v>11</v>
      </c>
      <c r="O3670" s="12" t="s">
        <v>13</v>
      </c>
      <c r="P3670" s="12" t="s">
        <v>547</v>
      </c>
      <c r="Q3670" s="12" t="s">
        <v>548</v>
      </c>
      <c r="R3670" s="12" t="s">
        <v>14</v>
      </c>
      <c r="S3670" s="10"/>
      <c r="T3670" s="10"/>
      <c r="U3670" s="10"/>
      <c r="V3670" s="10"/>
      <c r="W3670" s="10"/>
      <c r="X3670" s="10"/>
      <c r="Y3670" s="10"/>
      <c r="Z3670" s="10"/>
      <c r="AA3670" s="10"/>
      <c r="AB3670" s="10"/>
      <c r="AC3670" s="10"/>
      <c r="AD3670" s="10"/>
      <c r="AE3670" s="10"/>
      <c r="AF3670" s="10"/>
      <c r="AG3670" s="10"/>
      <c r="AH3670" s="10"/>
      <c r="AI3670" s="10"/>
      <c r="AJ3670" s="10"/>
    </row>
    <row r="3671" ht="15.75" customHeight="1">
      <c r="A3671" s="9">
        <v>45698.0</v>
      </c>
      <c r="B3671" s="10" t="s">
        <v>8264</v>
      </c>
      <c r="C3671" s="10" t="s">
        <v>8265</v>
      </c>
      <c r="D3671" s="11">
        <v>4.5988318415E10</v>
      </c>
      <c r="E3671" s="10" t="s">
        <v>8586</v>
      </c>
      <c r="F3671" s="10" t="s">
        <v>8587</v>
      </c>
      <c r="G3671" s="10" t="s">
        <v>8588</v>
      </c>
      <c r="H3671" s="10" t="s">
        <v>8598</v>
      </c>
      <c r="I3671" s="10" t="s">
        <v>8590</v>
      </c>
      <c r="J3671" s="10" t="s">
        <v>8599</v>
      </c>
      <c r="K3671" s="10" t="s">
        <v>8590</v>
      </c>
      <c r="L3671" s="10" t="s">
        <v>8592</v>
      </c>
      <c r="M3671" s="10" t="s">
        <v>8593</v>
      </c>
      <c r="N3671" s="12" t="s">
        <v>11</v>
      </c>
      <c r="O3671" s="12" t="s">
        <v>13</v>
      </c>
      <c r="P3671" s="12" t="s">
        <v>758</v>
      </c>
      <c r="Q3671" s="12" t="s">
        <v>759</v>
      </c>
      <c r="R3671" s="12" t="s">
        <v>23</v>
      </c>
      <c r="S3671" s="10"/>
      <c r="T3671" s="10"/>
      <c r="U3671" s="10"/>
      <c r="V3671" s="10"/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</row>
    <row r="3672" ht="15.75" customHeight="1">
      <c r="A3672" s="9">
        <v>45698.0</v>
      </c>
      <c r="B3672" s="10" t="s">
        <v>3543</v>
      </c>
      <c r="C3672" s="10" t="s">
        <v>8269</v>
      </c>
      <c r="D3672" s="11">
        <v>1.1962973666E10</v>
      </c>
      <c r="E3672" s="10" t="s">
        <v>8586</v>
      </c>
      <c r="F3672" s="10" t="s">
        <v>8587</v>
      </c>
      <c r="G3672" s="10" t="s">
        <v>8588</v>
      </c>
      <c r="H3672" s="10" t="s">
        <v>8626</v>
      </c>
      <c r="I3672" s="10" t="s">
        <v>8614</v>
      </c>
      <c r="J3672" s="10" t="s">
        <v>8635</v>
      </c>
      <c r="K3672" s="10" t="s">
        <v>8606</v>
      </c>
      <c r="L3672" s="10" t="s">
        <v>8592</v>
      </c>
      <c r="M3672" s="10" t="s">
        <v>8621</v>
      </c>
      <c r="N3672" s="12" t="s">
        <v>11</v>
      </c>
      <c r="O3672" s="12" t="s">
        <v>13</v>
      </c>
      <c r="P3672" s="12" t="s">
        <v>22</v>
      </c>
      <c r="Q3672" s="12" t="s">
        <v>261</v>
      </c>
      <c r="R3672" s="12" t="s">
        <v>23</v>
      </c>
      <c r="S3672" s="10"/>
      <c r="T3672" s="10"/>
      <c r="U3672" s="10"/>
      <c r="V3672" s="10"/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10"/>
      <c r="AG3672" s="10"/>
      <c r="AH3672" s="10"/>
      <c r="AI3672" s="10"/>
      <c r="AJ3672" s="10"/>
    </row>
    <row r="3673" ht="15.75" customHeight="1">
      <c r="A3673" s="9">
        <v>45698.0</v>
      </c>
      <c r="B3673" s="10" t="s">
        <v>991</v>
      </c>
      <c r="C3673" s="10" t="s">
        <v>8268</v>
      </c>
      <c r="D3673" s="11">
        <v>1.194274726E10</v>
      </c>
      <c r="E3673" s="10" t="s">
        <v>8586</v>
      </c>
      <c r="F3673" s="10" t="s">
        <v>8587</v>
      </c>
      <c r="G3673" s="10" t="s">
        <v>8588</v>
      </c>
      <c r="H3673" s="10" t="s">
        <v>8598</v>
      </c>
      <c r="I3673" s="10" t="s">
        <v>8590</v>
      </c>
      <c r="J3673" s="10" t="s">
        <v>8591</v>
      </c>
      <c r="K3673" s="10" t="s">
        <v>8590</v>
      </c>
      <c r="L3673" s="10" t="s">
        <v>8629</v>
      </c>
      <c r="M3673" s="10" t="s">
        <v>8601</v>
      </c>
      <c r="N3673" s="12" t="s">
        <v>11</v>
      </c>
      <c r="O3673" s="12" t="s">
        <v>13</v>
      </c>
      <c r="P3673" s="12" t="s">
        <v>58</v>
      </c>
      <c r="Q3673" s="12" t="s">
        <v>15</v>
      </c>
      <c r="R3673" s="12" t="s">
        <v>14</v>
      </c>
      <c r="S3673" s="10"/>
      <c r="T3673" s="10"/>
      <c r="U3673" s="10"/>
      <c r="V3673" s="10"/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</row>
    <row r="3674" ht="15.75" customHeight="1">
      <c r="A3674" s="9">
        <v>45698.0</v>
      </c>
      <c r="B3674" s="10" t="s">
        <v>8270</v>
      </c>
      <c r="C3674" s="10" t="s">
        <v>8271</v>
      </c>
      <c r="D3674" s="11">
        <v>1.1960535003E10</v>
      </c>
      <c r="E3674" s="10" t="s">
        <v>8622</v>
      </c>
      <c r="F3674" s="10" t="s">
        <v>8631</v>
      </c>
      <c r="G3674" s="10" t="s">
        <v>8597</v>
      </c>
      <c r="H3674" s="10" t="s">
        <v>8598</v>
      </c>
      <c r="I3674" s="10" t="s">
        <v>8590</v>
      </c>
      <c r="J3674" s="10" t="s">
        <v>8599</v>
      </c>
      <c r="K3674" s="10" t="s">
        <v>8590</v>
      </c>
      <c r="L3674" s="10" t="s">
        <v>8600</v>
      </c>
      <c r="M3674" s="10" t="s">
        <v>8611</v>
      </c>
      <c r="N3674" s="12" t="s">
        <v>11</v>
      </c>
      <c r="O3674" s="12" t="s">
        <v>13</v>
      </c>
      <c r="P3674" s="12" t="s">
        <v>77</v>
      </c>
      <c r="Q3674" s="12" t="s">
        <v>15</v>
      </c>
      <c r="R3674" s="12" t="s">
        <v>14</v>
      </c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/>
      <c r="AC3674" s="10"/>
      <c r="AD3674" s="10"/>
      <c r="AE3674" s="10"/>
      <c r="AF3674" s="10"/>
      <c r="AG3674" s="10"/>
      <c r="AH3674" s="10"/>
      <c r="AI3674" s="10"/>
      <c r="AJ3674" s="10"/>
    </row>
    <row r="3675" ht="15.75" customHeight="1">
      <c r="A3675" s="9">
        <v>45698.0</v>
      </c>
      <c r="B3675" s="10" t="s">
        <v>8272</v>
      </c>
      <c r="C3675" s="10" t="s">
        <v>8273</v>
      </c>
      <c r="D3675" s="11">
        <v>1.198407439E10</v>
      </c>
      <c r="E3675" s="10" t="s">
        <v>8622</v>
      </c>
      <c r="F3675" s="10" t="s">
        <v>8640</v>
      </c>
      <c r="G3675" s="10" t="s">
        <v>8588</v>
      </c>
      <c r="H3675" s="10" t="s">
        <v>8626</v>
      </c>
      <c r="I3675" s="10" t="s">
        <v>8590</v>
      </c>
      <c r="J3675" s="10" t="s">
        <v>8599</v>
      </c>
      <c r="K3675" s="10" t="s">
        <v>8590</v>
      </c>
      <c r="L3675" s="10" t="s">
        <v>8592</v>
      </c>
      <c r="M3675" s="10" t="s">
        <v>8601</v>
      </c>
      <c r="N3675" s="10"/>
      <c r="O3675" s="10"/>
      <c r="P3675" s="10"/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</row>
    <row r="3676" ht="15.75" customHeight="1">
      <c r="A3676" s="9">
        <v>45698.0</v>
      </c>
      <c r="B3676" s="10" t="s">
        <v>8274</v>
      </c>
      <c r="C3676" s="10" t="s">
        <v>8275</v>
      </c>
      <c r="D3676" s="11">
        <v>1.1982327206E10</v>
      </c>
      <c r="E3676" s="10" t="s">
        <v>8586</v>
      </c>
      <c r="F3676" s="10" t="s">
        <v>8587</v>
      </c>
      <c r="G3676" s="10" t="s">
        <v>8588</v>
      </c>
      <c r="H3676" s="10" t="s">
        <v>8605</v>
      </c>
      <c r="I3676" s="10" t="s">
        <v>8590</v>
      </c>
      <c r="J3676" s="10" t="s">
        <v>8617</v>
      </c>
      <c r="K3676" s="10" t="s">
        <v>8590</v>
      </c>
      <c r="L3676" s="10" t="s">
        <v>8615</v>
      </c>
      <c r="M3676" s="10" t="s">
        <v>8611</v>
      </c>
      <c r="N3676" s="12" t="s">
        <v>11</v>
      </c>
      <c r="O3676" s="12" t="s">
        <v>13</v>
      </c>
      <c r="P3676" s="12" t="s">
        <v>22</v>
      </c>
      <c r="Q3676" s="12" t="s">
        <v>15</v>
      </c>
      <c r="R3676" s="12" t="s">
        <v>14</v>
      </c>
      <c r="S3676" s="10"/>
      <c r="T3676" s="10"/>
      <c r="U3676" s="10"/>
      <c r="V3676" s="10"/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0"/>
      <c r="AG3676" s="10"/>
      <c r="AH3676" s="10"/>
      <c r="AI3676" s="10"/>
      <c r="AJ3676" s="10"/>
    </row>
    <row r="3677" ht="15.75" customHeight="1">
      <c r="A3677" s="9">
        <v>45698.0</v>
      </c>
      <c r="B3677" s="10" t="s">
        <v>8276</v>
      </c>
      <c r="C3677" s="10" t="s">
        <v>8277</v>
      </c>
      <c r="D3677" s="10" t="s">
        <v>8278</v>
      </c>
      <c r="E3677" s="10" t="s">
        <v>8586</v>
      </c>
      <c r="F3677" s="10" t="s">
        <v>8596</v>
      </c>
      <c r="G3677" s="10" t="s">
        <v>8588</v>
      </c>
      <c r="H3677" s="10" t="s">
        <v>8589</v>
      </c>
      <c r="I3677" s="10" t="s">
        <v>8590</v>
      </c>
      <c r="J3677" s="10" t="s">
        <v>8617</v>
      </c>
      <c r="K3677" s="10" t="s">
        <v>8590</v>
      </c>
      <c r="L3677" s="10" t="s">
        <v>8600</v>
      </c>
      <c r="M3677" s="10" t="s">
        <v>8601</v>
      </c>
      <c r="N3677" s="12" t="s">
        <v>11</v>
      </c>
      <c r="O3677" s="12" t="s">
        <v>13</v>
      </c>
      <c r="P3677" s="12" t="s">
        <v>39</v>
      </c>
      <c r="Q3677" s="12" t="s">
        <v>15</v>
      </c>
      <c r="R3677" s="12" t="s">
        <v>14</v>
      </c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</row>
    <row r="3678" ht="15.75" customHeight="1">
      <c r="A3678" s="9">
        <v>45698.0</v>
      </c>
      <c r="B3678" s="10" t="s">
        <v>2806</v>
      </c>
      <c r="C3678" s="10" t="s">
        <v>8279</v>
      </c>
      <c r="D3678" s="11">
        <v>8.1998962889E10</v>
      </c>
      <c r="E3678" s="10" t="s">
        <v>8586</v>
      </c>
      <c r="F3678" s="10" t="s">
        <v>8587</v>
      </c>
      <c r="G3678" s="10" t="s">
        <v>8588</v>
      </c>
      <c r="H3678" s="10" t="s">
        <v>8589</v>
      </c>
      <c r="I3678" s="10" t="s">
        <v>8614</v>
      </c>
      <c r="J3678" s="10" t="s">
        <v>8591</v>
      </c>
      <c r="K3678" s="10" t="s">
        <v>8606</v>
      </c>
      <c r="L3678" s="10" t="s">
        <v>8592</v>
      </c>
      <c r="M3678" s="10" t="s">
        <v>8601</v>
      </c>
      <c r="N3678" s="12" t="s">
        <v>11</v>
      </c>
      <c r="O3678" s="12" t="s">
        <v>13</v>
      </c>
      <c r="P3678" s="12" t="s">
        <v>19</v>
      </c>
      <c r="Q3678" s="12" t="s">
        <v>15</v>
      </c>
      <c r="R3678" s="12" t="s">
        <v>14</v>
      </c>
      <c r="S3678" s="10"/>
      <c r="T3678" s="10"/>
      <c r="U3678" s="10"/>
      <c r="V3678" s="10"/>
      <c r="W3678" s="10"/>
      <c r="X3678" s="10"/>
      <c r="Y3678" s="10"/>
      <c r="Z3678" s="10"/>
      <c r="AA3678" s="10"/>
      <c r="AB3678" s="10"/>
      <c r="AC3678" s="10"/>
      <c r="AD3678" s="10"/>
      <c r="AE3678" s="10"/>
      <c r="AF3678" s="10"/>
      <c r="AG3678" s="10"/>
      <c r="AH3678" s="10"/>
      <c r="AI3678" s="10"/>
      <c r="AJ3678" s="10"/>
    </row>
    <row r="3679" ht="15.75" customHeight="1">
      <c r="A3679" s="9">
        <v>45698.0</v>
      </c>
      <c r="B3679" s="10" t="s">
        <v>3565</v>
      </c>
      <c r="C3679" s="10" t="s">
        <v>8280</v>
      </c>
      <c r="D3679" s="11">
        <v>1.1993062051E10</v>
      </c>
      <c r="E3679" s="10" t="s">
        <v>8586</v>
      </c>
      <c r="F3679" s="10" t="s">
        <v>8587</v>
      </c>
      <c r="G3679" s="10" t="s">
        <v>8616</v>
      </c>
      <c r="H3679" s="10" t="s">
        <v>8589</v>
      </c>
      <c r="I3679" s="10" t="s">
        <v>8614</v>
      </c>
      <c r="J3679" s="10" t="s">
        <v>8617</v>
      </c>
      <c r="K3679" s="10" t="s">
        <v>8606</v>
      </c>
      <c r="L3679" s="10" t="s">
        <v>8615</v>
      </c>
      <c r="M3679" s="10" t="s">
        <v>8601</v>
      </c>
      <c r="N3679" s="12" t="s">
        <v>11</v>
      </c>
      <c r="O3679" s="12" t="s">
        <v>13</v>
      </c>
      <c r="P3679" s="12" t="s">
        <v>58</v>
      </c>
      <c r="Q3679" s="12" t="s">
        <v>15</v>
      </c>
      <c r="R3679" s="12" t="s">
        <v>14</v>
      </c>
      <c r="S3679" s="10"/>
      <c r="T3679" s="10"/>
      <c r="U3679" s="10"/>
      <c r="V3679" s="10"/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</row>
    <row r="3680" ht="15.75" customHeight="1">
      <c r="A3680" s="9">
        <v>45698.0</v>
      </c>
      <c r="B3680" s="10" t="s">
        <v>8281</v>
      </c>
      <c r="C3680" s="10" t="s">
        <v>8282</v>
      </c>
      <c r="D3680" s="11">
        <v>7.1999711789E10</v>
      </c>
      <c r="E3680" s="10" t="s">
        <v>8586</v>
      </c>
      <c r="F3680" s="10" t="s">
        <v>8587</v>
      </c>
      <c r="G3680" s="10" t="s">
        <v>8588</v>
      </c>
      <c r="H3680" s="10" t="s">
        <v>8626</v>
      </c>
      <c r="I3680" s="10" t="s">
        <v>8590</v>
      </c>
      <c r="J3680" s="10" t="s">
        <v>8599</v>
      </c>
      <c r="K3680" s="10" t="s">
        <v>8606</v>
      </c>
      <c r="L3680" s="10" t="s">
        <v>8592</v>
      </c>
      <c r="M3680" s="10" t="s">
        <v>8611</v>
      </c>
      <c r="N3680" s="12" t="s">
        <v>11</v>
      </c>
      <c r="O3680" s="12" t="s">
        <v>13</v>
      </c>
      <c r="P3680" s="12" t="s">
        <v>22</v>
      </c>
      <c r="Q3680" s="12" t="s">
        <v>15</v>
      </c>
      <c r="R3680" s="12" t="s">
        <v>14</v>
      </c>
      <c r="S3680" s="10"/>
      <c r="T3680" s="10"/>
      <c r="U3680" s="10"/>
      <c r="V3680" s="10"/>
      <c r="W3680" s="10"/>
      <c r="X3680" s="10"/>
      <c r="Y3680" s="10"/>
      <c r="Z3680" s="10"/>
      <c r="AA3680" s="10"/>
      <c r="AB3680" s="10"/>
      <c r="AC3680" s="10"/>
      <c r="AD3680" s="10"/>
      <c r="AE3680" s="10"/>
      <c r="AF3680" s="10"/>
      <c r="AG3680" s="10"/>
      <c r="AH3680" s="10"/>
      <c r="AI3680" s="10"/>
      <c r="AJ3680" s="10"/>
    </row>
    <row r="3681" ht="15.75" customHeight="1">
      <c r="A3681" s="9">
        <v>45698.0</v>
      </c>
      <c r="B3681" s="10" t="s">
        <v>8283</v>
      </c>
      <c r="C3681" s="10" t="s">
        <v>8284</v>
      </c>
      <c r="D3681" s="11">
        <v>1.1988987971E10</v>
      </c>
      <c r="E3681" s="10" t="s">
        <v>8586</v>
      </c>
      <c r="F3681" s="10" t="s">
        <v>8631</v>
      </c>
      <c r="G3681" s="10" t="s">
        <v>8588</v>
      </c>
      <c r="H3681" s="10" t="s">
        <v>8598</v>
      </c>
      <c r="I3681" s="10" t="s">
        <v>8614</v>
      </c>
      <c r="J3681" s="10" t="s">
        <v>8591</v>
      </c>
      <c r="K3681" s="10" t="s">
        <v>8590</v>
      </c>
      <c r="L3681" s="10" t="s">
        <v>8615</v>
      </c>
      <c r="M3681" s="10" t="s">
        <v>8593</v>
      </c>
      <c r="N3681" s="12" t="s">
        <v>11</v>
      </c>
      <c r="O3681" s="12" t="s">
        <v>13</v>
      </c>
      <c r="P3681" s="12" t="s">
        <v>19</v>
      </c>
      <c r="Q3681" s="12" t="s">
        <v>60</v>
      </c>
      <c r="R3681" s="12" t="s">
        <v>14</v>
      </c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</row>
    <row r="3682" ht="15.75" customHeight="1">
      <c r="A3682" s="9">
        <v>45698.0</v>
      </c>
      <c r="B3682" s="10" t="s">
        <v>8285</v>
      </c>
      <c r="C3682" s="10" t="s">
        <v>8286</v>
      </c>
      <c r="D3682" s="11">
        <v>2.1968457683E10</v>
      </c>
      <c r="E3682" s="10" t="s">
        <v>8586</v>
      </c>
      <c r="F3682" s="10" t="s">
        <v>8610</v>
      </c>
      <c r="G3682" s="10" t="s">
        <v>8588</v>
      </c>
      <c r="H3682" s="10" t="s">
        <v>8598</v>
      </c>
      <c r="I3682" s="10" t="s">
        <v>8590</v>
      </c>
      <c r="J3682" s="10" t="s">
        <v>8599</v>
      </c>
      <c r="K3682" s="10" t="s">
        <v>8590</v>
      </c>
      <c r="L3682" s="10" t="s">
        <v>8592</v>
      </c>
      <c r="M3682" s="10" t="s">
        <v>8601</v>
      </c>
      <c r="N3682" s="12" t="s">
        <v>11</v>
      </c>
      <c r="O3682" s="12" t="s">
        <v>13</v>
      </c>
      <c r="P3682" s="12" t="s">
        <v>102</v>
      </c>
      <c r="Q3682" s="12" t="s">
        <v>1247</v>
      </c>
      <c r="R3682" s="12" t="s">
        <v>23</v>
      </c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10"/>
      <c r="AG3682" s="10"/>
      <c r="AH3682" s="10"/>
      <c r="AI3682" s="10"/>
      <c r="AJ3682" s="10"/>
    </row>
    <row r="3683" ht="15.75" customHeight="1">
      <c r="A3683" s="9">
        <v>45698.0</v>
      </c>
      <c r="B3683" s="10" t="s">
        <v>8287</v>
      </c>
      <c r="C3683" s="10" t="s">
        <v>8288</v>
      </c>
      <c r="D3683" s="11">
        <v>9.3988113623E10</v>
      </c>
      <c r="E3683" s="10" t="s">
        <v>8586</v>
      </c>
      <c r="F3683" s="10" t="s">
        <v>8596</v>
      </c>
      <c r="G3683" s="10" t="s">
        <v>8588</v>
      </c>
      <c r="H3683" s="10" t="s">
        <v>8589</v>
      </c>
      <c r="I3683" s="10" t="s">
        <v>8614</v>
      </c>
      <c r="J3683" s="10" t="s">
        <v>8599</v>
      </c>
      <c r="K3683" s="10" t="s">
        <v>8606</v>
      </c>
      <c r="L3683" s="10" t="s">
        <v>8615</v>
      </c>
      <c r="M3683" s="10" t="s">
        <v>8611</v>
      </c>
      <c r="N3683" s="12" t="s">
        <v>11</v>
      </c>
      <c r="O3683" s="12" t="s">
        <v>13</v>
      </c>
      <c r="P3683" s="12" t="s">
        <v>22</v>
      </c>
      <c r="Q3683" s="12" t="s">
        <v>1247</v>
      </c>
      <c r="R3683" s="12" t="s">
        <v>23</v>
      </c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</row>
    <row r="3684" ht="15.75" customHeight="1">
      <c r="A3684" s="9">
        <v>45698.0</v>
      </c>
      <c r="B3684" s="10" t="s">
        <v>8289</v>
      </c>
      <c r="C3684" s="10" t="s">
        <v>8290</v>
      </c>
      <c r="D3684" s="11">
        <v>9.93704316E8</v>
      </c>
      <c r="E3684" s="10" t="s">
        <v>8622</v>
      </c>
      <c r="F3684" s="10" t="s">
        <v>8587</v>
      </c>
      <c r="G3684" s="10" t="s">
        <v>8620</v>
      </c>
      <c r="H3684" s="10" t="s">
        <v>8605</v>
      </c>
      <c r="I3684" s="10" t="s">
        <v>8590</v>
      </c>
      <c r="J3684" s="10" t="s">
        <v>8599</v>
      </c>
      <c r="K3684" s="10" t="s">
        <v>8590</v>
      </c>
      <c r="L3684" s="10" t="s">
        <v>8592</v>
      </c>
      <c r="M3684" s="10" t="s">
        <v>8625</v>
      </c>
      <c r="N3684" s="12" t="s">
        <v>11</v>
      </c>
      <c r="O3684" s="12" t="s">
        <v>13</v>
      </c>
      <c r="P3684" s="12" t="s">
        <v>22</v>
      </c>
      <c r="Q3684" s="12" t="s">
        <v>15</v>
      </c>
      <c r="R3684" s="12" t="s">
        <v>14</v>
      </c>
      <c r="S3684" s="10"/>
      <c r="T3684" s="10"/>
      <c r="U3684" s="10"/>
      <c r="V3684" s="10"/>
      <c r="W3684" s="10"/>
      <c r="X3684" s="10"/>
      <c r="Y3684" s="10"/>
      <c r="Z3684" s="10"/>
      <c r="AA3684" s="10"/>
      <c r="AB3684" s="10"/>
      <c r="AC3684" s="10"/>
      <c r="AD3684" s="10"/>
      <c r="AE3684" s="10"/>
      <c r="AF3684" s="10"/>
      <c r="AG3684" s="10"/>
      <c r="AH3684" s="10"/>
      <c r="AI3684" s="10"/>
      <c r="AJ3684" s="10"/>
    </row>
    <row r="3685" ht="15.75" customHeight="1">
      <c r="A3685" s="9">
        <v>45698.0</v>
      </c>
      <c r="B3685" s="10" t="s">
        <v>8291</v>
      </c>
      <c r="C3685" s="10" t="s">
        <v>8292</v>
      </c>
      <c r="D3685" s="11">
        <v>7.1985520495E10</v>
      </c>
      <c r="E3685" s="10" t="s">
        <v>8586</v>
      </c>
      <c r="F3685" s="10" t="s">
        <v>8640</v>
      </c>
      <c r="G3685" s="10" t="s">
        <v>8588</v>
      </c>
      <c r="H3685" s="10" t="s">
        <v>8598</v>
      </c>
      <c r="I3685" s="10" t="s">
        <v>8590</v>
      </c>
      <c r="J3685" s="10" t="s">
        <v>8599</v>
      </c>
      <c r="K3685" s="10" t="s">
        <v>8590</v>
      </c>
      <c r="L3685" s="10" t="s">
        <v>8615</v>
      </c>
      <c r="M3685" s="10" t="s">
        <v>8601</v>
      </c>
      <c r="N3685" s="12" t="s">
        <v>11</v>
      </c>
      <c r="O3685" s="12" t="s">
        <v>13</v>
      </c>
      <c r="P3685" s="12" t="s">
        <v>19</v>
      </c>
      <c r="Q3685" s="12" t="s">
        <v>15</v>
      </c>
      <c r="R3685" s="12" t="s">
        <v>14</v>
      </c>
      <c r="S3685" s="10"/>
      <c r="T3685" s="10"/>
      <c r="U3685" s="10"/>
      <c r="V3685" s="10"/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</row>
    <row r="3686" ht="15.75" customHeight="1">
      <c r="A3686" s="9">
        <v>45698.0</v>
      </c>
      <c r="B3686" s="10" t="s">
        <v>8293</v>
      </c>
      <c r="C3686" s="10" t="s">
        <v>8294</v>
      </c>
      <c r="D3686" s="11">
        <v>3.8998474693E10</v>
      </c>
      <c r="E3686" s="10" t="s">
        <v>8586</v>
      </c>
      <c r="F3686" s="10" t="s">
        <v>8587</v>
      </c>
      <c r="G3686" s="10" t="s">
        <v>8620</v>
      </c>
      <c r="H3686" s="10" t="s">
        <v>8632</v>
      </c>
      <c r="I3686" s="10" t="s">
        <v>8614</v>
      </c>
      <c r="J3686" s="10" t="s">
        <v>8599</v>
      </c>
      <c r="K3686" s="10" t="s">
        <v>8606</v>
      </c>
      <c r="L3686" s="10" t="s">
        <v>8592</v>
      </c>
      <c r="M3686" s="10" t="s">
        <v>8601</v>
      </c>
      <c r="N3686" s="12" t="s">
        <v>11</v>
      </c>
      <c r="O3686" s="12" t="s">
        <v>13</v>
      </c>
      <c r="P3686" s="12" t="s">
        <v>19</v>
      </c>
      <c r="Q3686" s="12" t="s">
        <v>15</v>
      </c>
      <c r="R3686" s="12" t="s">
        <v>14</v>
      </c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10"/>
      <c r="AG3686" s="10"/>
      <c r="AH3686" s="10"/>
      <c r="AI3686" s="10"/>
      <c r="AJ3686" s="10"/>
    </row>
    <row r="3687" ht="15.75" customHeight="1">
      <c r="A3687" s="9">
        <v>45698.0</v>
      </c>
      <c r="B3687" s="10" t="s">
        <v>1313</v>
      </c>
      <c r="C3687" s="10" t="s">
        <v>8298</v>
      </c>
      <c r="D3687" s="11">
        <v>2.1978884202E10</v>
      </c>
      <c r="E3687" s="10" t="s">
        <v>8586</v>
      </c>
      <c r="F3687" s="10" t="s">
        <v>8640</v>
      </c>
      <c r="G3687" s="10" t="s">
        <v>8628</v>
      </c>
      <c r="H3687" s="10" t="s">
        <v>8626</v>
      </c>
      <c r="I3687" s="10" t="s">
        <v>8590</v>
      </c>
      <c r="J3687" s="10" t="s">
        <v>8599</v>
      </c>
      <c r="K3687" s="10" t="s">
        <v>8590</v>
      </c>
      <c r="L3687" s="10" t="s">
        <v>8600</v>
      </c>
      <c r="M3687" s="10" t="s">
        <v>8621</v>
      </c>
      <c r="N3687" s="12" t="s">
        <v>11</v>
      </c>
      <c r="O3687" s="12" t="s">
        <v>13</v>
      </c>
      <c r="P3687" s="12" t="s">
        <v>22</v>
      </c>
      <c r="Q3687" s="12" t="s">
        <v>1428</v>
      </c>
      <c r="R3687" s="12" t="s">
        <v>14</v>
      </c>
      <c r="S3687" s="10"/>
      <c r="T3687" s="10"/>
      <c r="U3687" s="10"/>
      <c r="V3687" s="10"/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</row>
    <row r="3688" ht="15.75" customHeight="1">
      <c r="A3688" s="9">
        <v>45698.0</v>
      </c>
      <c r="B3688" s="10" t="s">
        <v>8301</v>
      </c>
      <c r="C3688" s="10" t="s">
        <v>8302</v>
      </c>
      <c r="D3688" s="10" t="s">
        <v>8303</v>
      </c>
      <c r="E3688" s="10" t="s">
        <v>8586</v>
      </c>
      <c r="F3688" s="10" t="s">
        <v>8596</v>
      </c>
      <c r="G3688" s="10" t="s">
        <v>8588</v>
      </c>
      <c r="H3688" s="10" t="s">
        <v>8626</v>
      </c>
      <c r="I3688" s="10" t="s">
        <v>8590</v>
      </c>
      <c r="J3688" s="10" t="s">
        <v>8591</v>
      </c>
      <c r="K3688" s="10" t="s">
        <v>8590</v>
      </c>
      <c r="L3688" s="10" t="s">
        <v>8607</v>
      </c>
      <c r="M3688" s="10" t="s">
        <v>8625</v>
      </c>
      <c r="N3688" s="12" t="s">
        <v>11</v>
      </c>
      <c r="O3688" s="12" t="s">
        <v>13</v>
      </c>
      <c r="P3688" s="12" t="s">
        <v>22</v>
      </c>
      <c r="Q3688" s="12" t="s">
        <v>386</v>
      </c>
      <c r="R3688" s="12" t="s">
        <v>14</v>
      </c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/>
      <c r="AC3688" s="10"/>
      <c r="AD3688" s="10"/>
      <c r="AE3688" s="10"/>
      <c r="AF3688" s="10"/>
      <c r="AG3688" s="10"/>
      <c r="AH3688" s="10"/>
      <c r="AI3688" s="10"/>
      <c r="AJ3688" s="10"/>
    </row>
    <row r="3689" ht="15.75" customHeight="1">
      <c r="A3689" s="9">
        <v>45698.0</v>
      </c>
      <c r="B3689" s="10" t="s">
        <v>8304</v>
      </c>
      <c r="C3689" s="10" t="s">
        <v>8305</v>
      </c>
      <c r="D3689" s="11">
        <v>5.4996532354E10</v>
      </c>
      <c r="E3689" s="10" t="s">
        <v>8586</v>
      </c>
      <c r="F3689" s="10" t="s">
        <v>8596</v>
      </c>
      <c r="G3689" s="10" t="s">
        <v>8620</v>
      </c>
      <c r="H3689" s="10" t="s">
        <v>8598</v>
      </c>
      <c r="I3689" s="10" t="s">
        <v>8614</v>
      </c>
      <c r="J3689" s="10" t="s">
        <v>8591</v>
      </c>
      <c r="K3689" s="10" t="s">
        <v>8590</v>
      </c>
      <c r="L3689" s="10" t="s">
        <v>8592</v>
      </c>
      <c r="M3689" s="10" t="s">
        <v>8593</v>
      </c>
      <c r="N3689" s="12" t="s">
        <v>11</v>
      </c>
      <c r="O3689" s="12" t="s">
        <v>13</v>
      </c>
      <c r="P3689" s="12" t="s">
        <v>19</v>
      </c>
      <c r="Q3689" s="12" t="s">
        <v>15</v>
      </c>
      <c r="R3689" s="12" t="s">
        <v>23</v>
      </c>
      <c r="S3689" s="10"/>
      <c r="T3689" s="10"/>
      <c r="U3689" s="10"/>
      <c r="V3689" s="10"/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</row>
    <row r="3690" ht="15.75" customHeight="1">
      <c r="A3690" s="9">
        <v>45698.0</v>
      </c>
      <c r="B3690" s="10" t="s">
        <v>1227</v>
      </c>
      <c r="C3690" s="10" t="s">
        <v>8306</v>
      </c>
      <c r="D3690" s="11">
        <v>5.1996778133E10</v>
      </c>
      <c r="E3690" s="10" t="s">
        <v>8586</v>
      </c>
      <c r="F3690" s="10" t="s">
        <v>8631</v>
      </c>
      <c r="G3690" s="10" t="s">
        <v>8620</v>
      </c>
      <c r="H3690" s="10" t="s">
        <v>8598</v>
      </c>
      <c r="I3690" s="10" t="s">
        <v>8590</v>
      </c>
      <c r="J3690" s="10" t="s">
        <v>8624</v>
      </c>
      <c r="K3690" s="10" t="s">
        <v>8590</v>
      </c>
      <c r="L3690" s="10" t="s">
        <v>8592</v>
      </c>
      <c r="M3690" s="10" t="s">
        <v>8621</v>
      </c>
      <c r="N3690" s="12" t="s">
        <v>11</v>
      </c>
      <c r="O3690" s="12" t="s">
        <v>13</v>
      </c>
      <c r="P3690" s="12" t="s">
        <v>19</v>
      </c>
      <c r="Q3690" s="12" t="s">
        <v>15</v>
      </c>
      <c r="R3690" s="12" t="s">
        <v>14</v>
      </c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/>
      <c r="AC3690" s="10"/>
      <c r="AD3690" s="10"/>
      <c r="AE3690" s="10"/>
      <c r="AF3690" s="10"/>
      <c r="AG3690" s="10"/>
      <c r="AH3690" s="10"/>
      <c r="AI3690" s="10"/>
      <c r="AJ3690" s="10"/>
    </row>
    <row r="3691" ht="15.75" customHeight="1">
      <c r="A3691" s="9">
        <v>45698.0</v>
      </c>
      <c r="B3691" s="10" t="s">
        <v>779</v>
      </c>
      <c r="C3691" s="10" t="s">
        <v>8307</v>
      </c>
      <c r="D3691" s="11">
        <v>7.5983117315E10</v>
      </c>
      <c r="E3691" s="10" t="s">
        <v>8586</v>
      </c>
      <c r="F3691" s="10" t="s">
        <v>8587</v>
      </c>
      <c r="G3691" s="10" t="s">
        <v>8588</v>
      </c>
      <c r="H3691" s="10" t="s">
        <v>8598</v>
      </c>
      <c r="I3691" s="10" t="s">
        <v>8590</v>
      </c>
      <c r="J3691" s="10" t="s">
        <v>8591</v>
      </c>
      <c r="K3691" s="10" t="s">
        <v>8606</v>
      </c>
      <c r="L3691" s="10" t="s">
        <v>8615</v>
      </c>
      <c r="M3691" s="10" t="s">
        <v>8601</v>
      </c>
      <c r="N3691" s="12" t="s">
        <v>11</v>
      </c>
      <c r="O3691" s="12" t="s">
        <v>13</v>
      </c>
      <c r="P3691" s="12" t="s">
        <v>19</v>
      </c>
      <c r="Q3691" s="12" t="s">
        <v>15</v>
      </c>
      <c r="R3691" s="12" t="s">
        <v>14</v>
      </c>
      <c r="S3691" s="10"/>
      <c r="T3691" s="10"/>
      <c r="U3691" s="10"/>
      <c r="V3691" s="10"/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</row>
    <row r="3692" ht="15.75" customHeight="1">
      <c r="A3692" s="9">
        <v>45698.0</v>
      </c>
      <c r="B3692" s="10" t="s">
        <v>8310</v>
      </c>
      <c r="C3692" s="10" t="s">
        <v>8311</v>
      </c>
      <c r="D3692" s="11">
        <v>2.1967770688E10</v>
      </c>
      <c r="E3692" s="10" t="s">
        <v>8586</v>
      </c>
      <c r="F3692" s="10" t="s">
        <v>8596</v>
      </c>
      <c r="G3692" s="10" t="s">
        <v>8588</v>
      </c>
      <c r="H3692" s="10" t="s">
        <v>8598</v>
      </c>
      <c r="I3692" s="10" t="s">
        <v>8614</v>
      </c>
      <c r="J3692" s="10" t="s">
        <v>8617</v>
      </c>
      <c r="K3692" s="10" t="s">
        <v>8606</v>
      </c>
      <c r="L3692" s="10" t="s">
        <v>8615</v>
      </c>
      <c r="M3692" s="10" t="s">
        <v>8625</v>
      </c>
      <c r="N3692" s="12" t="s">
        <v>11</v>
      </c>
      <c r="O3692" s="12" t="s">
        <v>13</v>
      </c>
      <c r="P3692" s="12" t="s">
        <v>19</v>
      </c>
      <c r="Q3692" s="12" t="s">
        <v>15</v>
      </c>
      <c r="R3692" s="12" t="s">
        <v>14</v>
      </c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10"/>
      <c r="AG3692" s="10"/>
      <c r="AH3692" s="10"/>
      <c r="AI3692" s="10"/>
      <c r="AJ3692" s="10"/>
    </row>
    <row r="3693" ht="15.75" customHeight="1">
      <c r="A3693" s="9">
        <v>45698.0</v>
      </c>
      <c r="B3693" s="10" t="s">
        <v>8312</v>
      </c>
      <c r="C3693" s="10" t="s">
        <v>8313</v>
      </c>
      <c r="D3693" s="11">
        <v>7.1996642941E10</v>
      </c>
      <c r="E3693" s="10" t="s">
        <v>8586</v>
      </c>
      <c r="F3693" s="10" t="s">
        <v>8610</v>
      </c>
      <c r="G3693" s="10" t="s">
        <v>8588</v>
      </c>
      <c r="H3693" s="10" t="s">
        <v>8598</v>
      </c>
      <c r="I3693" s="10" t="s">
        <v>8590</v>
      </c>
      <c r="J3693" s="10" t="s">
        <v>8599</v>
      </c>
      <c r="K3693" s="10" t="s">
        <v>8590</v>
      </c>
      <c r="L3693" s="10" t="s">
        <v>8615</v>
      </c>
      <c r="M3693" s="10" t="s">
        <v>8621</v>
      </c>
      <c r="N3693" s="12" t="s">
        <v>11</v>
      </c>
      <c r="O3693" s="12" t="s">
        <v>13</v>
      </c>
      <c r="P3693" s="12" t="s">
        <v>12</v>
      </c>
      <c r="Q3693" s="12" t="s">
        <v>4371</v>
      </c>
      <c r="R3693" s="12" t="s">
        <v>14</v>
      </c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</row>
    <row r="3694" ht="15.75" customHeight="1">
      <c r="A3694" s="9">
        <v>45698.0</v>
      </c>
      <c r="B3694" s="10" t="s">
        <v>8314</v>
      </c>
      <c r="C3694" s="10" t="s">
        <v>8315</v>
      </c>
      <c r="D3694" s="11">
        <v>5.5997050982E10</v>
      </c>
      <c r="E3694" s="10" t="s">
        <v>8586</v>
      </c>
      <c r="F3694" s="10" t="s">
        <v>8596</v>
      </c>
      <c r="G3694" s="10" t="s">
        <v>8588</v>
      </c>
      <c r="H3694" s="10" t="s">
        <v>8598</v>
      </c>
      <c r="I3694" s="10" t="s">
        <v>8590</v>
      </c>
      <c r="J3694" s="10" t="s">
        <v>8591</v>
      </c>
      <c r="K3694" s="10" t="s">
        <v>8590</v>
      </c>
      <c r="L3694" s="10" t="s">
        <v>8607</v>
      </c>
      <c r="M3694" s="10" t="s">
        <v>8601</v>
      </c>
      <c r="N3694" s="12" t="s">
        <v>11</v>
      </c>
      <c r="O3694" s="12" t="s">
        <v>13</v>
      </c>
      <c r="P3694" s="12" t="s">
        <v>12</v>
      </c>
      <c r="Q3694" s="12" t="s">
        <v>15</v>
      </c>
      <c r="R3694" s="12" t="s">
        <v>14</v>
      </c>
      <c r="S3694" s="10"/>
      <c r="T3694" s="10"/>
      <c r="U3694" s="10"/>
      <c r="V3694" s="10"/>
      <c r="W3694" s="10"/>
      <c r="X3694" s="10"/>
      <c r="Y3694" s="10"/>
      <c r="Z3694" s="10"/>
      <c r="AA3694" s="10"/>
      <c r="AB3694" s="10"/>
      <c r="AC3694" s="10"/>
      <c r="AD3694" s="10"/>
      <c r="AE3694" s="10"/>
      <c r="AF3694" s="10"/>
      <c r="AG3694" s="10"/>
      <c r="AH3694" s="10"/>
      <c r="AI3694" s="10"/>
      <c r="AJ3694" s="10"/>
    </row>
    <row r="3695" ht="15.75" customHeight="1">
      <c r="A3695" s="9">
        <v>45698.0</v>
      </c>
      <c r="B3695" s="10" t="s">
        <v>1133</v>
      </c>
      <c r="C3695" s="10" t="s">
        <v>8316</v>
      </c>
      <c r="D3695" s="11">
        <v>8.7981489493E10</v>
      </c>
      <c r="E3695" s="10" t="s">
        <v>8586</v>
      </c>
      <c r="F3695" s="10" t="s">
        <v>8587</v>
      </c>
      <c r="G3695" s="10" t="s">
        <v>8588</v>
      </c>
      <c r="H3695" s="10" t="s">
        <v>8598</v>
      </c>
      <c r="I3695" s="10" t="s">
        <v>8590</v>
      </c>
      <c r="J3695" s="10" t="s">
        <v>8599</v>
      </c>
      <c r="K3695" s="10" t="s">
        <v>8590</v>
      </c>
      <c r="L3695" s="10" t="s">
        <v>8592</v>
      </c>
      <c r="M3695" s="10" t="s">
        <v>8601</v>
      </c>
      <c r="N3695" s="12" t="s">
        <v>11</v>
      </c>
      <c r="O3695" s="12" t="s">
        <v>13</v>
      </c>
      <c r="P3695" s="12" t="s">
        <v>22</v>
      </c>
      <c r="Q3695" s="12" t="s">
        <v>1247</v>
      </c>
      <c r="R3695" s="12" t="s">
        <v>23</v>
      </c>
      <c r="S3695" s="10"/>
      <c r="T3695" s="10"/>
      <c r="U3695" s="10"/>
      <c r="V3695" s="10"/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</row>
    <row r="3696" ht="15.75" customHeight="1">
      <c r="A3696" s="9">
        <v>45698.0</v>
      </c>
      <c r="B3696" s="10" t="s">
        <v>8317</v>
      </c>
      <c r="C3696" s="10" t="s">
        <v>8318</v>
      </c>
      <c r="D3696" s="11">
        <v>4.99915511E10</v>
      </c>
      <c r="E3696" s="10" t="s">
        <v>8622</v>
      </c>
      <c r="F3696" s="10" t="s">
        <v>8596</v>
      </c>
      <c r="G3696" s="10" t="s">
        <v>8628</v>
      </c>
      <c r="H3696" s="10" t="s">
        <v>8626</v>
      </c>
      <c r="I3696" s="10" t="s">
        <v>8590</v>
      </c>
      <c r="J3696" s="10" t="s">
        <v>8599</v>
      </c>
      <c r="K3696" s="10" t="s">
        <v>8590</v>
      </c>
      <c r="L3696" s="10" t="s">
        <v>8615</v>
      </c>
      <c r="M3696" s="10" t="s">
        <v>8593</v>
      </c>
      <c r="N3696" s="12" t="s">
        <v>11</v>
      </c>
      <c r="O3696" s="12" t="s">
        <v>13</v>
      </c>
      <c r="P3696" s="12" t="s">
        <v>12</v>
      </c>
      <c r="Q3696" s="12" t="s">
        <v>15</v>
      </c>
      <c r="R3696" s="12" t="s">
        <v>14</v>
      </c>
      <c r="S3696" s="10"/>
      <c r="T3696" s="10"/>
      <c r="U3696" s="10"/>
      <c r="V3696" s="10"/>
      <c r="W3696" s="10"/>
      <c r="X3696" s="10"/>
      <c r="Y3696" s="10"/>
      <c r="Z3696" s="10"/>
      <c r="AA3696" s="10"/>
      <c r="AB3696" s="10"/>
      <c r="AC3696" s="10"/>
      <c r="AD3696" s="10"/>
      <c r="AE3696" s="10"/>
      <c r="AF3696" s="10"/>
      <c r="AG3696" s="10"/>
      <c r="AH3696" s="10"/>
      <c r="AI3696" s="10"/>
      <c r="AJ3696" s="10"/>
    </row>
    <row r="3697" ht="15.75" customHeight="1">
      <c r="A3697" s="9">
        <v>45698.0</v>
      </c>
      <c r="B3697" s="10" t="s">
        <v>8319</v>
      </c>
      <c r="C3697" s="10" t="s">
        <v>8320</v>
      </c>
      <c r="D3697" s="10" t="s">
        <v>8321</v>
      </c>
      <c r="E3697" s="10" t="s">
        <v>8586</v>
      </c>
      <c r="F3697" s="10" t="s">
        <v>8596</v>
      </c>
      <c r="G3697" s="10" t="s">
        <v>8620</v>
      </c>
      <c r="H3697" s="10" t="s">
        <v>8626</v>
      </c>
      <c r="I3697" s="10" t="s">
        <v>8590</v>
      </c>
      <c r="J3697" s="10" t="s">
        <v>8599</v>
      </c>
      <c r="K3697" s="10" t="s">
        <v>8590</v>
      </c>
      <c r="L3697" s="10" t="s">
        <v>8607</v>
      </c>
      <c r="M3697" s="10" t="s">
        <v>8593</v>
      </c>
      <c r="N3697" s="12" t="s">
        <v>11</v>
      </c>
      <c r="O3697" s="12" t="s">
        <v>13</v>
      </c>
      <c r="P3697" s="12" t="s">
        <v>58</v>
      </c>
      <c r="Q3697" s="12" t="s">
        <v>4371</v>
      </c>
      <c r="R3697" s="12" t="s">
        <v>23</v>
      </c>
      <c r="S3697" s="10"/>
      <c r="T3697" s="10"/>
      <c r="U3697" s="10"/>
      <c r="V3697" s="10"/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</row>
    <row r="3698" ht="15.75" customHeight="1">
      <c r="A3698" s="9">
        <v>45698.0</v>
      </c>
      <c r="B3698" s="10" t="s">
        <v>8324</v>
      </c>
      <c r="C3698" s="10" t="s">
        <v>8325</v>
      </c>
      <c r="D3698" s="11">
        <v>1.1986009316E10</v>
      </c>
      <c r="E3698" s="10" t="s">
        <v>8586</v>
      </c>
      <c r="F3698" s="10" t="s">
        <v>8596</v>
      </c>
      <c r="G3698" s="10" t="s">
        <v>8588</v>
      </c>
      <c r="H3698" s="10" t="s">
        <v>8598</v>
      </c>
      <c r="I3698" s="10" t="s">
        <v>8590</v>
      </c>
      <c r="J3698" s="10" t="s">
        <v>8599</v>
      </c>
      <c r="K3698" s="10" t="s">
        <v>8606</v>
      </c>
      <c r="L3698" s="10" t="s">
        <v>8629</v>
      </c>
      <c r="M3698" s="10" t="s">
        <v>8601</v>
      </c>
      <c r="N3698" s="12" t="s">
        <v>11</v>
      </c>
      <c r="O3698" s="12" t="s">
        <v>13</v>
      </c>
      <c r="P3698" s="12" t="s">
        <v>19</v>
      </c>
      <c r="Q3698" s="12" t="s">
        <v>15</v>
      </c>
      <c r="R3698" s="12" t="s">
        <v>14</v>
      </c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/>
      <c r="AC3698" s="10"/>
      <c r="AD3698" s="10"/>
      <c r="AE3698" s="10"/>
      <c r="AF3698" s="10"/>
      <c r="AG3698" s="10"/>
      <c r="AH3698" s="10"/>
      <c r="AI3698" s="10"/>
      <c r="AJ3698" s="10"/>
    </row>
    <row r="3699" ht="15.75" customHeight="1">
      <c r="A3699" s="9">
        <v>45698.0</v>
      </c>
      <c r="B3699" s="10" t="s">
        <v>8326</v>
      </c>
      <c r="C3699" s="10" t="s">
        <v>8327</v>
      </c>
      <c r="D3699" s="10" t="s">
        <v>8328</v>
      </c>
      <c r="E3699" s="10" t="s">
        <v>8586</v>
      </c>
      <c r="F3699" s="10" t="s">
        <v>8596</v>
      </c>
      <c r="G3699" s="10" t="s">
        <v>8620</v>
      </c>
      <c r="H3699" s="10" t="s">
        <v>8589</v>
      </c>
      <c r="I3699" s="10" t="s">
        <v>8590</v>
      </c>
      <c r="J3699" s="10" t="s">
        <v>8599</v>
      </c>
      <c r="K3699" s="10" t="s">
        <v>8590</v>
      </c>
      <c r="L3699" s="10" t="s">
        <v>8592</v>
      </c>
      <c r="M3699" s="10" t="s">
        <v>8611</v>
      </c>
      <c r="N3699" s="12" t="s">
        <v>11</v>
      </c>
      <c r="O3699" s="12" t="s">
        <v>13</v>
      </c>
      <c r="P3699" s="12" t="s">
        <v>19</v>
      </c>
      <c r="Q3699" s="12" t="s">
        <v>15</v>
      </c>
      <c r="R3699" s="12" t="s">
        <v>23</v>
      </c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</row>
    <row r="3700" ht="15.75" customHeight="1">
      <c r="A3700" s="9">
        <v>45698.0</v>
      </c>
      <c r="B3700" s="10" t="s">
        <v>8330</v>
      </c>
      <c r="C3700" s="10" t="s">
        <v>8331</v>
      </c>
      <c r="D3700" s="11">
        <v>3.1998318443E10</v>
      </c>
      <c r="E3700" s="10" t="s">
        <v>8586</v>
      </c>
      <c r="F3700" s="10" t="s">
        <v>8587</v>
      </c>
      <c r="G3700" s="10" t="s">
        <v>8588</v>
      </c>
      <c r="H3700" s="10" t="s">
        <v>8598</v>
      </c>
      <c r="I3700" s="10" t="s">
        <v>8590</v>
      </c>
      <c r="J3700" s="10" t="s">
        <v>8599</v>
      </c>
      <c r="K3700" s="10" t="s">
        <v>8590</v>
      </c>
      <c r="L3700" s="10" t="s">
        <v>8600</v>
      </c>
      <c r="M3700" s="10" t="s">
        <v>8625</v>
      </c>
      <c r="N3700" s="12" t="s">
        <v>11</v>
      </c>
      <c r="O3700" s="12" t="s">
        <v>13</v>
      </c>
      <c r="P3700" s="12" t="s">
        <v>102</v>
      </c>
      <c r="Q3700" s="12" t="s">
        <v>15</v>
      </c>
      <c r="R3700" s="12" t="s">
        <v>14</v>
      </c>
      <c r="S3700" s="10"/>
      <c r="T3700" s="10"/>
      <c r="U3700" s="10"/>
      <c r="V3700" s="10"/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0"/>
      <c r="AG3700" s="10"/>
      <c r="AH3700" s="10"/>
      <c r="AI3700" s="10"/>
      <c r="AJ3700" s="10"/>
    </row>
    <row r="3701" ht="15.75" customHeight="1">
      <c r="A3701" s="9">
        <v>45698.0</v>
      </c>
      <c r="B3701" s="10" t="s">
        <v>6693</v>
      </c>
      <c r="C3701" s="10" t="s">
        <v>8329</v>
      </c>
      <c r="D3701" s="11">
        <v>2.7998472694E10</v>
      </c>
      <c r="E3701" s="10" t="s">
        <v>8586</v>
      </c>
      <c r="F3701" s="10" t="s">
        <v>8596</v>
      </c>
      <c r="G3701" s="10" t="s">
        <v>8628</v>
      </c>
      <c r="H3701" s="10" t="s">
        <v>8598</v>
      </c>
      <c r="I3701" s="10" t="s">
        <v>8614</v>
      </c>
      <c r="J3701" s="10" t="s">
        <v>8599</v>
      </c>
      <c r="K3701" s="10" t="s">
        <v>8590</v>
      </c>
      <c r="L3701" s="10" t="s">
        <v>8592</v>
      </c>
      <c r="M3701" s="10" t="s">
        <v>8601</v>
      </c>
      <c r="N3701" s="12" t="s">
        <v>11</v>
      </c>
      <c r="O3701" s="12" t="s">
        <v>13</v>
      </c>
      <c r="P3701" s="12" t="s">
        <v>19</v>
      </c>
      <c r="Q3701" s="12" t="s">
        <v>15</v>
      </c>
      <c r="R3701" s="12" t="s">
        <v>23</v>
      </c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</row>
    <row r="3702" ht="15.75" customHeight="1">
      <c r="A3702" s="9">
        <v>45698.0</v>
      </c>
      <c r="B3702" s="10" t="s">
        <v>8332</v>
      </c>
      <c r="C3702" s="10" t="s">
        <v>8333</v>
      </c>
      <c r="D3702" s="11">
        <v>5.1989534757E10</v>
      </c>
      <c r="E3702" s="10" t="s">
        <v>8622</v>
      </c>
      <c r="F3702" s="10" t="s">
        <v>8631</v>
      </c>
      <c r="G3702" s="10" t="s">
        <v>8588</v>
      </c>
      <c r="H3702" s="10" t="s">
        <v>8598</v>
      </c>
      <c r="I3702" s="10" t="s">
        <v>8614</v>
      </c>
      <c r="J3702" s="10" t="s">
        <v>8617</v>
      </c>
      <c r="K3702" s="10" t="s">
        <v>8590</v>
      </c>
      <c r="L3702" s="10" t="s">
        <v>8615</v>
      </c>
      <c r="M3702" s="10" t="s">
        <v>8621</v>
      </c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  <c r="AB3702" s="10"/>
      <c r="AC3702" s="10"/>
      <c r="AD3702" s="10"/>
      <c r="AE3702" s="10"/>
      <c r="AF3702" s="10"/>
      <c r="AG3702" s="10"/>
      <c r="AH3702" s="10"/>
      <c r="AI3702" s="10"/>
      <c r="AJ3702" s="10"/>
    </row>
    <row r="3703" ht="15.75" customHeight="1">
      <c r="A3703" s="9">
        <v>45698.0</v>
      </c>
      <c r="B3703" s="10" t="s">
        <v>8334</v>
      </c>
      <c r="C3703" s="10" t="s">
        <v>8335</v>
      </c>
      <c r="D3703" s="11">
        <v>2.1979608883E10</v>
      </c>
      <c r="E3703" s="10" t="s">
        <v>8586</v>
      </c>
      <c r="F3703" s="10" t="s">
        <v>8587</v>
      </c>
      <c r="G3703" s="10" t="s">
        <v>8628</v>
      </c>
      <c r="H3703" s="10" t="s">
        <v>8598</v>
      </c>
      <c r="I3703" s="10" t="s">
        <v>8590</v>
      </c>
      <c r="J3703" s="10" t="s">
        <v>8591</v>
      </c>
      <c r="K3703" s="10" t="s">
        <v>8590</v>
      </c>
      <c r="L3703" s="10" t="s">
        <v>8600</v>
      </c>
      <c r="M3703" s="10" t="s">
        <v>8601</v>
      </c>
      <c r="N3703" s="12" t="s">
        <v>11</v>
      </c>
      <c r="O3703" s="12" t="s">
        <v>13</v>
      </c>
      <c r="P3703" s="12" t="s">
        <v>114</v>
      </c>
      <c r="Q3703" s="12" t="s">
        <v>15</v>
      </c>
      <c r="R3703" s="12" t="s">
        <v>14</v>
      </c>
      <c r="S3703" s="10"/>
      <c r="T3703" s="10"/>
      <c r="U3703" s="10"/>
      <c r="V3703" s="10"/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</row>
    <row r="3704" ht="15.75" customHeight="1">
      <c r="A3704" s="9">
        <v>45698.0</v>
      </c>
      <c r="B3704" s="10" t="s">
        <v>2733</v>
      </c>
      <c r="C3704" s="10" t="s">
        <v>8338</v>
      </c>
      <c r="D3704" s="11">
        <v>2.1966242583E10</v>
      </c>
      <c r="E3704" s="10" t="s">
        <v>8586</v>
      </c>
      <c r="F3704" s="10" t="s">
        <v>8587</v>
      </c>
      <c r="G3704" s="10" t="s">
        <v>8628</v>
      </c>
      <c r="H3704" s="10" t="s">
        <v>8626</v>
      </c>
      <c r="I3704" s="10" t="s">
        <v>8590</v>
      </c>
      <c r="J3704" s="10" t="s">
        <v>8599</v>
      </c>
      <c r="K3704" s="10" t="s">
        <v>8606</v>
      </c>
      <c r="L3704" s="10" t="s">
        <v>8607</v>
      </c>
      <c r="M3704" s="10" t="s">
        <v>8611</v>
      </c>
      <c r="N3704" s="12" t="s">
        <v>11</v>
      </c>
      <c r="O3704" s="12" t="s">
        <v>13</v>
      </c>
      <c r="P3704" s="12" t="s">
        <v>19</v>
      </c>
      <c r="Q3704" s="12" t="s">
        <v>15</v>
      </c>
      <c r="R3704" s="12" t="s">
        <v>14</v>
      </c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/>
      <c r="AD3704" s="10"/>
      <c r="AE3704" s="10"/>
      <c r="AF3704" s="10"/>
      <c r="AG3704" s="10"/>
      <c r="AH3704" s="10"/>
      <c r="AI3704" s="10"/>
      <c r="AJ3704" s="10"/>
    </row>
    <row r="3705" ht="15.75" customHeight="1">
      <c r="A3705" s="9">
        <v>45698.0</v>
      </c>
      <c r="B3705" s="10" t="s">
        <v>8339</v>
      </c>
      <c r="C3705" s="10" t="s">
        <v>8340</v>
      </c>
      <c r="D3705" s="11">
        <v>9.38463283E8</v>
      </c>
      <c r="E3705" s="10" t="s">
        <v>8586</v>
      </c>
      <c r="F3705" s="10" t="s">
        <v>8587</v>
      </c>
      <c r="G3705" s="10" t="s">
        <v>8588</v>
      </c>
      <c r="H3705" s="10" t="s">
        <v>8626</v>
      </c>
      <c r="I3705" s="10" t="s">
        <v>8590</v>
      </c>
      <c r="J3705" s="10" t="s">
        <v>8599</v>
      </c>
      <c r="K3705" s="10" t="s">
        <v>8590</v>
      </c>
      <c r="L3705" s="10" t="s">
        <v>8607</v>
      </c>
      <c r="M3705" s="10" t="s">
        <v>8601</v>
      </c>
      <c r="N3705" s="12" t="s">
        <v>11</v>
      </c>
      <c r="O3705" s="12" t="s">
        <v>13</v>
      </c>
      <c r="P3705" s="12" t="s">
        <v>161</v>
      </c>
      <c r="Q3705" s="12" t="s">
        <v>386</v>
      </c>
      <c r="R3705" s="12" t="s">
        <v>14</v>
      </c>
      <c r="S3705" s="10"/>
      <c r="T3705" s="10"/>
      <c r="U3705" s="10"/>
      <c r="V3705" s="10"/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</row>
    <row r="3706" ht="15.75" customHeight="1">
      <c r="A3706" s="9">
        <v>45698.0</v>
      </c>
      <c r="B3706" s="10" t="s">
        <v>8341</v>
      </c>
      <c r="C3706" s="10" t="s">
        <v>8342</v>
      </c>
      <c r="D3706" s="11">
        <v>2.4998228001E10</v>
      </c>
      <c r="E3706" s="10" t="s">
        <v>8586</v>
      </c>
      <c r="F3706" s="10" t="s">
        <v>8596</v>
      </c>
      <c r="G3706" s="10" t="s">
        <v>8588</v>
      </c>
      <c r="H3706" s="10" t="s">
        <v>8598</v>
      </c>
      <c r="I3706" s="10" t="s">
        <v>8590</v>
      </c>
      <c r="J3706" s="10" t="s">
        <v>8599</v>
      </c>
      <c r="K3706" s="10" t="s">
        <v>8606</v>
      </c>
      <c r="L3706" s="10" t="s">
        <v>8615</v>
      </c>
      <c r="M3706" s="10" t="s">
        <v>8593</v>
      </c>
      <c r="N3706" s="12" t="s">
        <v>11</v>
      </c>
      <c r="O3706" s="12" t="s">
        <v>13</v>
      </c>
      <c r="P3706" s="12" t="s">
        <v>68</v>
      </c>
      <c r="Q3706" s="12" t="s">
        <v>15</v>
      </c>
      <c r="R3706" s="12" t="s">
        <v>14</v>
      </c>
      <c r="S3706" s="10"/>
      <c r="T3706" s="10"/>
      <c r="U3706" s="10"/>
      <c r="V3706" s="10"/>
      <c r="W3706" s="10"/>
      <c r="X3706" s="10"/>
      <c r="Y3706" s="10"/>
      <c r="Z3706" s="10"/>
      <c r="AA3706" s="10"/>
      <c r="AB3706" s="10"/>
      <c r="AC3706" s="10"/>
      <c r="AD3706" s="10"/>
      <c r="AE3706" s="10"/>
      <c r="AF3706" s="10"/>
      <c r="AG3706" s="10"/>
      <c r="AH3706" s="10"/>
      <c r="AI3706" s="10"/>
      <c r="AJ3706" s="10"/>
    </row>
    <row r="3707" ht="15.75" customHeight="1">
      <c r="A3707" s="9">
        <v>45698.0</v>
      </c>
      <c r="B3707" s="10" t="s">
        <v>8343</v>
      </c>
      <c r="C3707" s="10" t="s">
        <v>8344</v>
      </c>
      <c r="D3707" s="10" t="s">
        <v>8345</v>
      </c>
      <c r="E3707" s="10" t="s">
        <v>8622</v>
      </c>
      <c r="F3707" s="10" t="s">
        <v>8596</v>
      </c>
      <c r="G3707" s="10" t="s">
        <v>8588</v>
      </c>
      <c r="H3707" s="10" t="s">
        <v>8626</v>
      </c>
      <c r="I3707" s="10" t="s">
        <v>8614</v>
      </c>
      <c r="J3707" s="10" t="s">
        <v>8599</v>
      </c>
      <c r="K3707" s="10" t="s">
        <v>8590</v>
      </c>
      <c r="L3707" s="10" t="s">
        <v>8615</v>
      </c>
      <c r="M3707" s="10" t="s">
        <v>8611</v>
      </c>
      <c r="N3707" s="12" t="s">
        <v>11</v>
      </c>
      <c r="O3707" s="12" t="s">
        <v>13</v>
      </c>
      <c r="P3707" s="12" t="s">
        <v>80</v>
      </c>
      <c r="Q3707" s="12" t="s">
        <v>1247</v>
      </c>
      <c r="R3707" s="12" t="s">
        <v>23</v>
      </c>
      <c r="S3707" s="10"/>
      <c r="T3707" s="10"/>
      <c r="U3707" s="10"/>
      <c r="V3707" s="10"/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</row>
    <row r="3708" ht="15.75" customHeight="1">
      <c r="A3708" s="9">
        <v>45698.0</v>
      </c>
      <c r="B3708" s="10" t="s">
        <v>8347</v>
      </c>
      <c r="C3708" s="10" t="s">
        <v>8348</v>
      </c>
      <c r="D3708" s="11">
        <v>2.1981268216E10</v>
      </c>
      <c r="E3708" s="10" t="s">
        <v>8586</v>
      </c>
      <c r="F3708" s="10" t="s">
        <v>8587</v>
      </c>
      <c r="G3708" s="10" t="s">
        <v>8620</v>
      </c>
      <c r="H3708" s="10" t="s">
        <v>8598</v>
      </c>
      <c r="I3708" s="10" t="s">
        <v>8590</v>
      </c>
      <c r="J3708" s="10" t="s">
        <v>8599</v>
      </c>
      <c r="K3708" s="10" t="s">
        <v>8590</v>
      </c>
      <c r="L3708" s="10" t="s">
        <v>8592</v>
      </c>
      <c r="M3708" s="10" t="s">
        <v>8593</v>
      </c>
      <c r="N3708" s="12" t="s">
        <v>11</v>
      </c>
      <c r="O3708" s="12" t="s">
        <v>13</v>
      </c>
      <c r="P3708" s="12" t="s">
        <v>22</v>
      </c>
      <c r="Q3708" s="12" t="s">
        <v>386</v>
      </c>
      <c r="R3708" s="12" t="s">
        <v>14</v>
      </c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/>
      <c r="AC3708" s="10"/>
      <c r="AD3708" s="10"/>
      <c r="AE3708" s="10"/>
      <c r="AF3708" s="10"/>
      <c r="AG3708" s="10"/>
      <c r="AH3708" s="10"/>
      <c r="AI3708" s="10"/>
      <c r="AJ3708" s="10"/>
    </row>
    <row r="3709" ht="15.75" customHeight="1">
      <c r="A3709" s="9">
        <v>45698.0</v>
      </c>
      <c r="B3709" s="10" t="s">
        <v>8349</v>
      </c>
      <c r="C3709" s="10" t="s">
        <v>8350</v>
      </c>
      <c r="D3709" s="11">
        <v>4.3998494473E10</v>
      </c>
      <c r="E3709" s="10" t="s">
        <v>8586</v>
      </c>
      <c r="F3709" s="10" t="s">
        <v>8596</v>
      </c>
      <c r="G3709" s="10" t="s">
        <v>8588</v>
      </c>
      <c r="H3709" s="10" t="s">
        <v>8589</v>
      </c>
      <c r="I3709" s="10" t="s">
        <v>8590</v>
      </c>
      <c r="J3709" s="10" t="s">
        <v>8599</v>
      </c>
      <c r="K3709" s="10" t="s">
        <v>8590</v>
      </c>
      <c r="L3709" s="10" t="s">
        <v>8615</v>
      </c>
      <c r="M3709" s="10" t="s">
        <v>8601</v>
      </c>
      <c r="N3709" s="12" t="s">
        <v>11</v>
      </c>
      <c r="O3709" s="12" t="s">
        <v>13</v>
      </c>
      <c r="P3709" s="12" t="s">
        <v>12</v>
      </c>
      <c r="Q3709" s="12" t="s">
        <v>15</v>
      </c>
      <c r="R3709" s="12" t="s">
        <v>23</v>
      </c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</row>
    <row r="3710" ht="15.75" customHeight="1">
      <c r="A3710" s="9">
        <v>45698.0</v>
      </c>
      <c r="B3710" s="10" t="s">
        <v>8351</v>
      </c>
      <c r="C3710" s="10" t="s">
        <v>8352</v>
      </c>
      <c r="D3710" s="11">
        <v>5.52198200168E12</v>
      </c>
      <c r="E3710" s="10" t="s">
        <v>8586</v>
      </c>
      <c r="F3710" s="10" t="s">
        <v>8596</v>
      </c>
      <c r="G3710" s="10" t="s">
        <v>8620</v>
      </c>
      <c r="H3710" s="10" t="s">
        <v>8626</v>
      </c>
      <c r="I3710" s="10" t="s">
        <v>8590</v>
      </c>
      <c r="J3710" s="10" t="s">
        <v>8599</v>
      </c>
      <c r="K3710" s="10" t="s">
        <v>8606</v>
      </c>
      <c r="L3710" s="10" t="s">
        <v>8592</v>
      </c>
      <c r="M3710" s="10" t="s">
        <v>8611</v>
      </c>
      <c r="N3710" s="12" t="s">
        <v>11</v>
      </c>
      <c r="O3710" s="12" t="s">
        <v>13</v>
      </c>
      <c r="P3710" s="12" t="s">
        <v>80</v>
      </c>
      <c r="Q3710" s="12" t="s">
        <v>1247</v>
      </c>
      <c r="R3710" s="12" t="s">
        <v>23</v>
      </c>
      <c r="S3710" s="10"/>
      <c r="T3710" s="10"/>
      <c r="U3710" s="10"/>
      <c r="V3710" s="10"/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10"/>
      <c r="AG3710" s="10"/>
      <c r="AH3710" s="10"/>
      <c r="AI3710" s="10"/>
      <c r="AJ3710" s="10"/>
    </row>
    <row r="3711" ht="15.75" customHeight="1">
      <c r="A3711" s="9">
        <v>45698.0</v>
      </c>
      <c r="B3711" s="10" t="s">
        <v>8353</v>
      </c>
      <c r="C3711" s="10" t="s">
        <v>8354</v>
      </c>
      <c r="D3711" s="11">
        <v>8.4981366842E10</v>
      </c>
      <c r="E3711" s="10" t="s">
        <v>8586</v>
      </c>
      <c r="F3711" s="10" t="s">
        <v>8596</v>
      </c>
      <c r="G3711" s="10" t="s">
        <v>8620</v>
      </c>
      <c r="H3711" s="10" t="s">
        <v>8598</v>
      </c>
      <c r="I3711" s="10" t="s">
        <v>8614</v>
      </c>
      <c r="J3711" s="10" t="s">
        <v>8599</v>
      </c>
      <c r="K3711" s="10" t="s">
        <v>8590</v>
      </c>
      <c r="L3711" s="10" t="s">
        <v>8592</v>
      </c>
      <c r="M3711" s="10" t="s">
        <v>8601</v>
      </c>
      <c r="N3711" s="12" t="s">
        <v>11</v>
      </c>
      <c r="O3711" s="12" t="s">
        <v>13</v>
      </c>
      <c r="P3711" s="12" t="s">
        <v>22</v>
      </c>
      <c r="Q3711" s="12" t="s">
        <v>1247</v>
      </c>
      <c r="R3711" s="12" t="s">
        <v>23</v>
      </c>
      <c r="S3711" s="10"/>
      <c r="T3711" s="10"/>
      <c r="U3711" s="10"/>
      <c r="V3711" s="10"/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</row>
    <row r="3712" ht="15.75" customHeight="1">
      <c r="A3712" s="9">
        <v>45698.0</v>
      </c>
      <c r="B3712" s="10" t="s">
        <v>8355</v>
      </c>
      <c r="C3712" s="10" t="s">
        <v>8356</v>
      </c>
      <c r="D3712" s="11">
        <v>1.8981612266E10</v>
      </c>
      <c r="E3712" s="10" t="s">
        <v>8586</v>
      </c>
      <c r="F3712" s="10" t="s">
        <v>8587</v>
      </c>
      <c r="G3712" s="10" t="s">
        <v>8588</v>
      </c>
      <c r="H3712" s="10" t="s">
        <v>8605</v>
      </c>
      <c r="I3712" s="10" t="s">
        <v>8614</v>
      </c>
      <c r="J3712" s="10" t="s">
        <v>8599</v>
      </c>
      <c r="K3712" s="10" t="s">
        <v>8590</v>
      </c>
      <c r="L3712" s="10" t="s">
        <v>8615</v>
      </c>
      <c r="M3712" s="10" t="s">
        <v>8611</v>
      </c>
      <c r="N3712" s="12" t="s">
        <v>11</v>
      </c>
      <c r="O3712" s="12" t="s">
        <v>13</v>
      </c>
      <c r="P3712" s="12" t="s">
        <v>19</v>
      </c>
      <c r="Q3712" s="12" t="s">
        <v>15</v>
      </c>
      <c r="R3712" s="12" t="s">
        <v>14</v>
      </c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/>
      <c r="AC3712" s="10"/>
      <c r="AD3712" s="10"/>
      <c r="AE3712" s="10"/>
      <c r="AF3712" s="10"/>
      <c r="AG3712" s="10"/>
      <c r="AH3712" s="10"/>
      <c r="AI3712" s="10"/>
      <c r="AJ3712" s="10"/>
    </row>
    <row r="3713" ht="15.75" customHeight="1">
      <c r="A3713" s="9">
        <v>45698.0</v>
      </c>
      <c r="B3713" s="10" t="s">
        <v>8357</v>
      </c>
      <c r="C3713" s="10" t="s">
        <v>8358</v>
      </c>
      <c r="D3713" s="11">
        <v>1.1969994068E10</v>
      </c>
      <c r="E3713" s="10" t="s">
        <v>8586</v>
      </c>
      <c r="F3713" s="10" t="s">
        <v>8587</v>
      </c>
      <c r="G3713" s="10" t="s">
        <v>8588</v>
      </c>
      <c r="H3713" s="10" t="s">
        <v>8589</v>
      </c>
      <c r="I3713" s="10" t="s">
        <v>8590</v>
      </c>
      <c r="J3713" s="10" t="s">
        <v>8599</v>
      </c>
      <c r="K3713" s="10" t="s">
        <v>8606</v>
      </c>
      <c r="L3713" s="10" t="s">
        <v>8592</v>
      </c>
      <c r="M3713" s="10" t="s">
        <v>8601</v>
      </c>
      <c r="N3713" s="12" t="s">
        <v>11</v>
      </c>
      <c r="O3713" s="12" t="s">
        <v>13</v>
      </c>
      <c r="P3713" s="12" t="s">
        <v>19</v>
      </c>
      <c r="Q3713" s="12" t="s">
        <v>15</v>
      </c>
      <c r="R3713" s="12" t="s">
        <v>23</v>
      </c>
      <c r="S3713" s="10"/>
      <c r="T3713" s="10"/>
      <c r="U3713" s="10"/>
      <c r="V3713" s="10"/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</row>
    <row r="3714" ht="15.75" customHeight="1">
      <c r="A3714" s="9">
        <v>45698.0</v>
      </c>
      <c r="B3714" s="10" t="s">
        <v>8359</v>
      </c>
      <c r="C3714" s="10" t="s">
        <v>8360</v>
      </c>
      <c r="D3714" s="11">
        <v>1.1952283182E10</v>
      </c>
      <c r="E3714" s="10" t="s">
        <v>8586</v>
      </c>
      <c r="F3714" s="10" t="s">
        <v>8610</v>
      </c>
      <c r="G3714" s="10" t="s">
        <v>8620</v>
      </c>
      <c r="H3714" s="10" t="s">
        <v>8626</v>
      </c>
      <c r="I3714" s="10" t="s">
        <v>8614</v>
      </c>
      <c r="J3714" s="10" t="s">
        <v>8599</v>
      </c>
      <c r="K3714" s="10" t="s">
        <v>8590</v>
      </c>
      <c r="L3714" s="10" t="s">
        <v>8607</v>
      </c>
      <c r="M3714" s="10" t="s">
        <v>8621</v>
      </c>
      <c r="N3714" s="12" t="s">
        <v>11</v>
      </c>
      <c r="O3714" s="12" t="s">
        <v>13</v>
      </c>
      <c r="P3714" s="12" t="s">
        <v>58</v>
      </c>
      <c r="Q3714" s="12" t="s">
        <v>15</v>
      </c>
      <c r="R3714" s="12" t="s">
        <v>14</v>
      </c>
      <c r="S3714" s="10"/>
      <c r="T3714" s="10"/>
      <c r="U3714" s="10"/>
      <c r="V3714" s="10"/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10"/>
      <c r="AG3714" s="10"/>
      <c r="AH3714" s="10"/>
      <c r="AI3714" s="10"/>
      <c r="AJ3714" s="10"/>
    </row>
    <row r="3715" ht="15.75" customHeight="1">
      <c r="A3715" s="9">
        <v>45698.0</v>
      </c>
      <c r="B3715" s="10" t="s">
        <v>8362</v>
      </c>
      <c r="C3715" s="10" t="s">
        <v>8363</v>
      </c>
      <c r="D3715" s="11">
        <v>2.2992593448E10</v>
      </c>
      <c r="E3715" s="10" t="s">
        <v>8586</v>
      </c>
      <c r="F3715" s="10" t="s">
        <v>8587</v>
      </c>
      <c r="G3715" s="10" t="s">
        <v>8616</v>
      </c>
      <c r="H3715" s="10" t="s">
        <v>8598</v>
      </c>
      <c r="I3715" s="10" t="s">
        <v>8590</v>
      </c>
      <c r="J3715" s="10" t="s">
        <v>8617</v>
      </c>
      <c r="K3715" s="10" t="s">
        <v>8606</v>
      </c>
      <c r="L3715" s="10" t="s">
        <v>8592</v>
      </c>
      <c r="M3715" s="10" t="s">
        <v>8611</v>
      </c>
      <c r="N3715" s="12" t="s">
        <v>11</v>
      </c>
      <c r="O3715" s="12" t="s">
        <v>13</v>
      </c>
      <c r="P3715" s="12" t="s">
        <v>19</v>
      </c>
      <c r="Q3715" s="12" t="s">
        <v>3790</v>
      </c>
      <c r="R3715" s="12" t="s">
        <v>23</v>
      </c>
      <c r="S3715" s="10"/>
      <c r="T3715" s="10"/>
      <c r="U3715" s="10"/>
      <c r="V3715" s="10"/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</row>
    <row r="3716" ht="15.75" customHeight="1">
      <c r="A3716" s="9">
        <v>45698.0</v>
      </c>
      <c r="B3716" s="10" t="s">
        <v>8364</v>
      </c>
      <c r="C3716" s="10" t="s">
        <v>8365</v>
      </c>
      <c r="D3716" s="11">
        <v>9.1999696754E10</v>
      </c>
      <c r="E3716" s="10" t="s">
        <v>8622</v>
      </c>
      <c r="F3716" s="10" t="s">
        <v>8596</v>
      </c>
      <c r="G3716" s="10" t="s">
        <v>8597</v>
      </c>
      <c r="H3716" s="10" t="s">
        <v>8626</v>
      </c>
      <c r="I3716" s="10" t="s">
        <v>8590</v>
      </c>
      <c r="J3716" s="10" t="s">
        <v>8617</v>
      </c>
      <c r="K3716" s="10" t="s">
        <v>8590</v>
      </c>
      <c r="L3716" s="10" t="s">
        <v>8607</v>
      </c>
      <c r="M3716" s="10" t="s">
        <v>8593</v>
      </c>
      <c r="N3716" s="12" t="s">
        <v>11</v>
      </c>
      <c r="O3716" s="12" t="s">
        <v>13</v>
      </c>
      <c r="P3716" s="12" t="s">
        <v>22</v>
      </c>
      <c r="Q3716" s="12" t="s">
        <v>15</v>
      </c>
      <c r="R3716" s="12" t="s">
        <v>23</v>
      </c>
      <c r="S3716" s="10"/>
      <c r="T3716" s="10"/>
      <c r="U3716" s="10"/>
      <c r="V3716" s="10"/>
      <c r="W3716" s="10"/>
      <c r="X3716" s="10"/>
      <c r="Y3716" s="10"/>
      <c r="Z3716" s="10"/>
      <c r="AA3716" s="10"/>
      <c r="AB3716" s="10"/>
      <c r="AC3716" s="10"/>
      <c r="AD3716" s="10"/>
      <c r="AE3716" s="10"/>
      <c r="AF3716" s="10"/>
      <c r="AG3716" s="10"/>
      <c r="AH3716" s="10"/>
      <c r="AI3716" s="10"/>
      <c r="AJ3716" s="10"/>
    </row>
    <row r="3717" ht="15.75" customHeight="1">
      <c r="A3717" s="9">
        <v>45698.0</v>
      </c>
      <c r="B3717" s="10" t="s">
        <v>318</v>
      </c>
      <c r="C3717" s="10" t="s">
        <v>8366</v>
      </c>
      <c r="D3717" s="11">
        <v>9.2993564002E10</v>
      </c>
      <c r="E3717" s="10" t="s">
        <v>8586</v>
      </c>
      <c r="F3717" s="10" t="s">
        <v>8610</v>
      </c>
      <c r="G3717" s="10" t="s">
        <v>8588</v>
      </c>
      <c r="H3717" s="10" t="s">
        <v>8589</v>
      </c>
      <c r="I3717" s="10" t="s">
        <v>8590</v>
      </c>
      <c r="J3717" s="10" t="s">
        <v>8599</v>
      </c>
      <c r="K3717" s="10" t="s">
        <v>8590</v>
      </c>
      <c r="L3717" s="10" t="s">
        <v>8592</v>
      </c>
      <c r="M3717" s="10" t="s">
        <v>8593</v>
      </c>
      <c r="N3717" s="12" t="s">
        <v>11</v>
      </c>
      <c r="O3717" s="12" t="s">
        <v>13</v>
      </c>
      <c r="P3717" s="12" t="s">
        <v>12</v>
      </c>
      <c r="Q3717" s="12" t="s">
        <v>15</v>
      </c>
      <c r="R3717" s="12" t="s">
        <v>23</v>
      </c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</row>
    <row r="3718" ht="15.75" customHeight="1">
      <c r="A3718" s="9">
        <v>45698.0</v>
      </c>
      <c r="B3718" s="10" t="s">
        <v>170</v>
      </c>
      <c r="C3718" s="10" t="s">
        <v>8367</v>
      </c>
      <c r="D3718" s="11">
        <v>1.1996235697E10</v>
      </c>
      <c r="E3718" s="10" t="s">
        <v>8586</v>
      </c>
      <c r="F3718" s="10" t="s">
        <v>8587</v>
      </c>
      <c r="G3718" s="10" t="s">
        <v>8597</v>
      </c>
      <c r="H3718" s="10" t="s">
        <v>8598</v>
      </c>
      <c r="I3718" s="10" t="s">
        <v>8590</v>
      </c>
      <c r="J3718" s="10" t="s">
        <v>8599</v>
      </c>
      <c r="K3718" s="10" t="s">
        <v>8606</v>
      </c>
      <c r="L3718" s="10" t="s">
        <v>8629</v>
      </c>
      <c r="M3718" s="10" t="s">
        <v>8611</v>
      </c>
      <c r="N3718" s="12" t="s">
        <v>11</v>
      </c>
      <c r="O3718" s="12" t="s">
        <v>13</v>
      </c>
      <c r="P3718" s="12" t="s">
        <v>19</v>
      </c>
      <c r="Q3718" s="12" t="s">
        <v>15</v>
      </c>
      <c r="R3718" s="12" t="s">
        <v>14</v>
      </c>
      <c r="S3718" s="10"/>
      <c r="T3718" s="10"/>
      <c r="U3718" s="10"/>
      <c r="V3718" s="10"/>
      <c r="W3718" s="10"/>
      <c r="X3718" s="10"/>
      <c r="Y3718" s="10"/>
      <c r="Z3718" s="10"/>
      <c r="AA3718" s="10"/>
      <c r="AB3718" s="10"/>
      <c r="AC3718" s="10"/>
      <c r="AD3718" s="10"/>
      <c r="AE3718" s="10"/>
      <c r="AF3718" s="10"/>
      <c r="AG3718" s="10"/>
      <c r="AH3718" s="10"/>
      <c r="AI3718" s="10"/>
      <c r="AJ3718" s="10"/>
    </row>
    <row r="3719" ht="15.75" customHeight="1">
      <c r="A3719" s="9">
        <v>45698.0</v>
      </c>
      <c r="B3719" s="10" t="s">
        <v>4495</v>
      </c>
      <c r="C3719" s="10" t="s">
        <v>7162</v>
      </c>
      <c r="D3719" s="11">
        <v>3.3988657286E10</v>
      </c>
      <c r="E3719" s="10" t="s">
        <v>8586</v>
      </c>
      <c r="F3719" s="10" t="s">
        <v>8596</v>
      </c>
      <c r="G3719" s="10" t="s">
        <v>8597</v>
      </c>
      <c r="H3719" s="10" t="s">
        <v>8626</v>
      </c>
      <c r="I3719" s="10" t="s">
        <v>8590</v>
      </c>
      <c r="J3719" s="10" t="s">
        <v>8599</v>
      </c>
      <c r="K3719" s="10" t="s">
        <v>8606</v>
      </c>
      <c r="L3719" s="10" t="s">
        <v>8592</v>
      </c>
      <c r="M3719" s="10" t="s">
        <v>8593</v>
      </c>
      <c r="N3719" s="12" t="s">
        <v>11</v>
      </c>
      <c r="O3719" s="12" t="s">
        <v>13</v>
      </c>
      <c r="P3719" s="12" t="s">
        <v>19</v>
      </c>
      <c r="Q3719" s="12" t="s">
        <v>15</v>
      </c>
      <c r="R3719" s="12" t="s">
        <v>23</v>
      </c>
      <c r="S3719" s="10"/>
      <c r="T3719" s="10"/>
      <c r="U3719" s="10"/>
      <c r="V3719" s="10"/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</row>
    <row r="3720" ht="15.75" customHeight="1">
      <c r="A3720" s="9">
        <v>45698.0</v>
      </c>
      <c r="B3720" s="10" t="s">
        <v>152</v>
      </c>
      <c r="C3720" s="10" t="s">
        <v>8368</v>
      </c>
      <c r="D3720" s="11">
        <v>7.1992928934E10</v>
      </c>
      <c r="E3720" s="10" t="s">
        <v>8586</v>
      </c>
      <c r="F3720" s="10" t="s">
        <v>8596</v>
      </c>
      <c r="G3720" s="10" t="s">
        <v>8620</v>
      </c>
      <c r="H3720" s="10" t="s">
        <v>8598</v>
      </c>
      <c r="I3720" s="10" t="s">
        <v>8590</v>
      </c>
      <c r="J3720" s="10" t="s">
        <v>8591</v>
      </c>
      <c r="K3720" s="10" t="s">
        <v>8590</v>
      </c>
      <c r="L3720" s="10" t="s">
        <v>8615</v>
      </c>
      <c r="M3720" s="10" t="s">
        <v>8611</v>
      </c>
      <c r="N3720" s="12" t="s">
        <v>11</v>
      </c>
      <c r="O3720" s="12" t="s">
        <v>13</v>
      </c>
      <c r="P3720" s="12" t="s">
        <v>19</v>
      </c>
      <c r="Q3720" s="12" t="s">
        <v>15</v>
      </c>
      <c r="R3720" s="12" t="s">
        <v>14</v>
      </c>
      <c r="S3720" s="10"/>
      <c r="T3720" s="10"/>
      <c r="U3720" s="10"/>
      <c r="V3720" s="10"/>
      <c r="W3720" s="10"/>
      <c r="X3720" s="10"/>
      <c r="Y3720" s="10"/>
      <c r="Z3720" s="10"/>
      <c r="AA3720" s="10"/>
      <c r="AB3720" s="10"/>
      <c r="AC3720" s="10"/>
      <c r="AD3720" s="10"/>
      <c r="AE3720" s="10"/>
      <c r="AF3720" s="10"/>
      <c r="AG3720" s="10"/>
      <c r="AH3720" s="10"/>
      <c r="AI3720" s="10"/>
      <c r="AJ3720" s="10"/>
    </row>
    <row r="3721" ht="15.75" customHeight="1">
      <c r="A3721" s="9">
        <v>45698.0</v>
      </c>
      <c r="B3721" s="10" t="s">
        <v>8369</v>
      </c>
      <c r="C3721" s="10" t="s">
        <v>8370</v>
      </c>
      <c r="D3721" s="10" t="s">
        <v>8371</v>
      </c>
      <c r="E3721" s="10" t="s">
        <v>8586</v>
      </c>
      <c r="F3721" s="10" t="s">
        <v>8587</v>
      </c>
      <c r="G3721" s="10" t="s">
        <v>8588</v>
      </c>
      <c r="H3721" s="10" t="s">
        <v>8589</v>
      </c>
      <c r="I3721" s="10" t="s">
        <v>8614</v>
      </c>
      <c r="J3721" s="10" t="s">
        <v>8599</v>
      </c>
      <c r="K3721" s="10" t="s">
        <v>8590</v>
      </c>
      <c r="L3721" s="10" t="s">
        <v>8615</v>
      </c>
      <c r="M3721" s="10" t="s">
        <v>8601</v>
      </c>
      <c r="N3721" s="12" t="s">
        <v>11</v>
      </c>
      <c r="O3721" s="12" t="s">
        <v>13</v>
      </c>
      <c r="P3721" s="12" t="s">
        <v>19</v>
      </c>
      <c r="Q3721" s="12" t="s">
        <v>15</v>
      </c>
      <c r="R3721" s="12" t="s">
        <v>14</v>
      </c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</row>
    <row r="3722" ht="15.75" customHeight="1">
      <c r="A3722" s="9">
        <v>45698.0</v>
      </c>
      <c r="B3722" s="10" t="s">
        <v>8374</v>
      </c>
      <c r="C3722" s="10" t="s">
        <v>8375</v>
      </c>
      <c r="D3722" s="11">
        <v>6.1981704824E10</v>
      </c>
      <c r="E3722" s="10" t="s">
        <v>8586</v>
      </c>
      <c r="F3722" s="10" t="s">
        <v>8596</v>
      </c>
      <c r="G3722" s="10" t="s">
        <v>8597</v>
      </c>
      <c r="H3722" s="10" t="s">
        <v>8632</v>
      </c>
      <c r="I3722" s="10" t="s">
        <v>8614</v>
      </c>
      <c r="J3722" s="10" t="s">
        <v>8599</v>
      </c>
      <c r="K3722" s="10" t="s">
        <v>8590</v>
      </c>
      <c r="L3722" s="10" t="s">
        <v>8592</v>
      </c>
      <c r="M3722" s="10" t="s">
        <v>8621</v>
      </c>
      <c r="N3722" s="12" t="s">
        <v>11</v>
      </c>
      <c r="O3722" s="12" t="s">
        <v>13</v>
      </c>
      <c r="P3722" s="12" t="s">
        <v>12</v>
      </c>
      <c r="Q3722" s="12" t="s">
        <v>4371</v>
      </c>
      <c r="R3722" s="12" t="s">
        <v>23</v>
      </c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/>
      <c r="AD3722" s="10"/>
      <c r="AE3722" s="10"/>
      <c r="AF3722" s="10"/>
      <c r="AG3722" s="10"/>
      <c r="AH3722" s="10"/>
      <c r="AI3722" s="10"/>
      <c r="AJ3722" s="10"/>
    </row>
    <row r="3723" ht="15.75" customHeight="1">
      <c r="A3723" s="9">
        <v>45698.0</v>
      </c>
      <c r="B3723" s="10" t="s">
        <v>8372</v>
      </c>
      <c r="C3723" s="10" t="s">
        <v>8373</v>
      </c>
      <c r="D3723" s="11">
        <v>2.1995906708E10</v>
      </c>
      <c r="E3723" s="10" t="s">
        <v>8586</v>
      </c>
      <c r="F3723" s="10" t="s">
        <v>8587</v>
      </c>
      <c r="G3723" s="10" t="s">
        <v>8616</v>
      </c>
      <c r="H3723" s="10" t="s">
        <v>8598</v>
      </c>
      <c r="I3723" s="10" t="s">
        <v>8590</v>
      </c>
      <c r="J3723" s="10" t="s">
        <v>8617</v>
      </c>
      <c r="K3723" s="10" t="s">
        <v>8606</v>
      </c>
      <c r="L3723" s="10" t="s">
        <v>8607</v>
      </c>
      <c r="M3723" s="10" t="s">
        <v>8601</v>
      </c>
      <c r="N3723" s="12" t="s">
        <v>11</v>
      </c>
      <c r="O3723" s="12" t="s">
        <v>13</v>
      </c>
      <c r="P3723" s="12" t="s">
        <v>19</v>
      </c>
      <c r="Q3723" s="12" t="s">
        <v>15</v>
      </c>
      <c r="R3723" s="12" t="s">
        <v>14</v>
      </c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</row>
    <row r="3724" ht="15.75" customHeight="1">
      <c r="A3724" s="9">
        <v>45698.0</v>
      </c>
      <c r="B3724" s="10" t="s">
        <v>8379</v>
      </c>
      <c r="C3724" s="10" t="s">
        <v>8380</v>
      </c>
      <c r="D3724" s="11">
        <v>1.1956865599E10</v>
      </c>
      <c r="E3724" s="10" t="s">
        <v>8586</v>
      </c>
      <c r="F3724" s="10" t="s">
        <v>8587</v>
      </c>
      <c r="G3724" s="10" t="s">
        <v>8588</v>
      </c>
      <c r="H3724" s="10" t="s">
        <v>8598</v>
      </c>
      <c r="I3724" s="10" t="s">
        <v>8590</v>
      </c>
      <c r="J3724" s="10" t="s">
        <v>8617</v>
      </c>
      <c r="K3724" s="10" t="s">
        <v>8590</v>
      </c>
      <c r="L3724" s="10" t="s">
        <v>8607</v>
      </c>
      <c r="M3724" s="10" t="s">
        <v>8611</v>
      </c>
      <c r="N3724" s="12" t="s">
        <v>11</v>
      </c>
      <c r="O3724" s="12" t="s">
        <v>13</v>
      </c>
      <c r="P3724" s="12" t="s">
        <v>12</v>
      </c>
      <c r="Q3724" s="12" t="s">
        <v>15</v>
      </c>
      <c r="R3724" s="12" t="s">
        <v>14</v>
      </c>
      <c r="S3724" s="10"/>
      <c r="T3724" s="10"/>
      <c r="U3724" s="10"/>
      <c r="V3724" s="10"/>
      <c r="W3724" s="10"/>
      <c r="X3724" s="10"/>
      <c r="Y3724" s="10"/>
      <c r="Z3724" s="10"/>
      <c r="AA3724" s="10"/>
      <c r="AB3724" s="10"/>
      <c r="AC3724" s="10"/>
      <c r="AD3724" s="10"/>
      <c r="AE3724" s="10"/>
      <c r="AF3724" s="10"/>
      <c r="AG3724" s="10"/>
      <c r="AH3724" s="10"/>
      <c r="AI3724" s="10"/>
      <c r="AJ3724" s="10"/>
    </row>
    <row r="3725" ht="15.75" customHeight="1">
      <c r="A3725" s="9">
        <v>45698.0</v>
      </c>
      <c r="B3725" s="10" t="s">
        <v>8381</v>
      </c>
      <c r="C3725" s="10" t="s">
        <v>8382</v>
      </c>
      <c r="D3725" s="10" t="s">
        <v>8383</v>
      </c>
      <c r="E3725" s="10" t="s">
        <v>8586</v>
      </c>
      <c r="F3725" s="10" t="s">
        <v>8596</v>
      </c>
      <c r="G3725" s="10" t="s">
        <v>8588</v>
      </c>
      <c r="H3725" s="10" t="s">
        <v>8589</v>
      </c>
      <c r="I3725" s="10" t="s">
        <v>8590</v>
      </c>
      <c r="J3725" s="10" t="s">
        <v>8599</v>
      </c>
      <c r="K3725" s="10" t="s">
        <v>8590</v>
      </c>
      <c r="L3725" s="10" t="s">
        <v>8592</v>
      </c>
      <c r="M3725" s="10" t="s">
        <v>8601</v>
      </c>
      <c r="N3725" s="12" t="s">
        <v>11</v>
      </c>
      <c r="O3725" s="12" t="s">
        <v>13</v>
      </c>
      <c r="P3725" s="12" t="s">
        <v>39</v>
      </c>
      <c r="Q3725" s="12" t="s">
        <v>15</v>
      </c>
      <c r="R3725" s="12" t="s">
        <v>14</v>
      </c>
      <c r="S3725" s="10"/>
      <c r="T3725" s="10"/>
      <c r="U3725" s="10"/>
      <c r="V3725" s="10"/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</row>
    <row r="3726" ht="15.75" customHeight="1">
      <c r="A3726" s="9">
        <v>45698.0</v>
      </c>
      <c r="B3726" s="10" t="s">
        <v>8384</v>
      </c>
      <c r="C3726" s="10" t="s">
        <v>8385</v>
      </c>
      <c r="D3726" s="10" t="s">
        <v>8386</v>
      </c>
      <c r="E3726" s="10" t="s">
        <v>8586</v>
      </c>
      <c r="F3726" s="10" t="s">
        <v>8587</v>
      </c>
      <c r="G3726" s="10" t="s">
        <v>8620</v>
      </c>
      <c r="H3726" s="10" t="s">
        <v>8598</v>
      </c>
      <c r="I3726" s="10" t="s">
        <v>8590</v>
      </c>
      <c r="J3726" s="10" t="s">
        <v>8591</v>
      </c>
      <c r="K3726" s="10" t="s">
        <v>8590</v>
      </c>
      <c r="L3726" s="10" t="s">
        <v>8615</v>
      </c>
      <c r="M3726" s="10" t="s">
        <v>8601</v>
      </c>
      <c r="N3726" s="12" t="s">
        <v>11</v>
      </c>
      <c r="O3726" s="12" t="s">
        <v>13</v>
      </c>
      <c r="P3726" s="12" t="s">
        <v>19</v>
      </c>
      <c r="Q3726" s="12" t="s">
        <v>15</v>
      </c>
      <c r="R3726" s="12" t="s">
        <v>14</v>
      </c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/>
      <c r="AD3726" s="10"/>
      <c r="AE3726" s="10"/>
      <c r="AF3726" s="10"/>
      <c r="AG3726" s="10"/>
      <c r="AH3726" s="10"/>
      <c r="AI3726" s="10"/>
      <c r="AJ3726" s="10"/>
    </row>
    <row r="3727" ht="15.75" customHeight="1">
      <c r="A3727" s="9">
        <v>45698.0</v>
      </c>
      <c r="B3727" s="10" t="s">
        <v>8387</v>
      </c>
      <c r="C3727" s="10" t="s">
        <v>8388</v>
      </c>
      <c r="D3727" s="11">
        <v>9.298153725E10</v>
      </c>
      <c r="E3727" s="10" t="s">
        <v>8622</v>
      </c>
      <c r="F3727" s="10" t="s">
        <v>8596</v>
      </c>
      <c r="G3727" s="10" t="s">
        <v>8588</v>
      </c>
      <c r="H3727" s="10" t="s">
        <v>8632</v>
      </c>
      <c r="I3727" s="10" t="s">
        <v>8590</v>
      </c>
      <c r="J3727" s="10" t="s">
        <v>8617</v>
      </c>
      <c r="K3727" s="10" t="s">
        <v>8606</v>
      </c>
      <c r="L3727" s="10" t="s">
        <v>8615</v>
      </c>
      <c r="M3727" s="10" t="s">
        <v>8625</v>
      </c>
      <c r="N3727" s="12" t="s">
        <v>11</v>
      </c>
      <c r="O3727" s="12" t="s">
        <v>13</v>
      </c>
      <c r="P3727" s="12" t="s">
        <v>12</v>
      </c>
      <c r="Q3727" s="12" t="s">
        <v>15</v>
      </c>
      <c r="R3727" s="12" t="s">
        <v>14</v>
      </c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</row>
    <row r="3728" ht="15.75" customHeight="1">
      <c r="A3728" s="9">
        <v>45698.0</v>
      </c>
      <c r="B3728" s="10" t="s">
        <v>8389</v>
      </c>
      <c r="C3728" s="10" t="s">
        <v>8390</v>
      </c>
      <c r="D3728" s="11">
        <v>1.7996524784E10</v>
      </c>
      <c r="E3728" s="10" t="s">
        <v>8586</v>
      </c>
      <c r="F3728" s="10" t="s">
        <v>8596</v>
      </c>
      <c r="G3728" s="10" t="s">
        <v>8597</v>
      </c>
      <c r="H3728" s="10" t="s">
        <v>8598</v>
      </c>
      <c r="I3728" s="10" t="s">
        <v>8590</v>
      </c>
      <c r="J3728" s="10" t="s">
        <v>8599</v>
      </c>
      <c r="K3728" s="10" t="s">
        <v>8590</v>
      </c>
      <c r="L3728" s="10" t="s">
        <v>8592</v>
      </c>
      <c r="M3728" s="10" t="s">
        <v>8621</v>
      </c>
      <c r="N3728" s="12" t="s">
        <v>11</v>
      </c>
      <c r="O3728" s="12" t="s">
        <v>13</v>
      </c>
      <c r="P3728" s="12" t="s">
        <v>80</v>
      </c>
      <c r="Q3728" s="12" t="s">
        <v>1247</v>
      </c>
      <c r="R3728" s="12" t="s">
        <v>23</v>
      </c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10"/>
      <c r="AG3728" s="10"/>
      <c r="AH3728" s="10"/>
      <c r="AI3728" s="10"/>
      <c r="AJ3728" s="10"/>
    </row>
    <row r="3729" ht="15.75" customHeight="1">
      <c r="A3729" s="9">
        <v>45698.0</v>
      </c>
      <c r="B3729" s="10" t="s">
        <v>8391</v>
      </c>
      <c r="C3729" s="10" t="s">
        <v>8392</v>
      </c>
      <c r="D3729" s="11">
        <v>4.7999978185E10</v>
      </c>
      <c r="E3729" s="10" t="s">
        <v>8586</v>
      </c>
      <c r="F3729" s="10" t="s">
        <v>8596</v>
      </c>
      <c r="G3729" s="10" t="s">
        <v>8588</v>
      </c>
      <c r="H3729" s="10" t="s">
        <v>8589</v>
      </c>
      <c r="I3729" s="10" t="s">
        <v>8590</v>
      </c>
      <c r="J3729" s="10" t="s">
        <v>8599</v>
      </c>
      <c r="K3729" s="10" t="s">
        <v>8590</v>
      </c>
      <c r="L3729" s="10" t="s">
        <v>8615</v>
      </c>
      <c r="M3729" s="10" t="s">
        <v>8593</v>
      </c>
      <c r="N3729" s="12" t="s">
        <v>11</v>
      </c>
      <c r="O3729" s="12" t="s">
        <v>13</v>
      </c>
      <c r="P3729" s="12" t="s">
        <v>19</v>
      </c>
      <c r="Q3729" s="12" t="s">
        <v>15</v>
      </c>
      <c r="R3729" s="12" t="s">
        <v>23</v>
      </c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</row>
    <row r="3730" ht="15.75" customHeight="1">
      <c r="A3730" s="9">
        <v>45698.0</v>
      </c>
      <c r="B3730" s="10" t="s">
        <v>8393</v>
      </c>
      <c r="C3730" s="10" t="s">
        <v>8394</v>
      </c>
      <c r="D3730" s="11">
        <v>1.6981736929E10</v>
      </c>
      <c r="E3730" s="10" t="s">
        <v>8586</v>
      </c>
      <c r="F3730" s="10" t="s">
        <v>8631</v>
      </c>
      <c r="G3730" s="10" t="s">
        <v>8628</v>
      </c>
      <c r="H3730" s="10" t="s">
        <v>8626</v>
      </c>
      <c r="I3730" s="10" t="s">
        <v>8590</v>
      </c>
      <c r="J3730" s="10" t="s">
        <v>8591</v>
      </c>
      <c r="K3730" s="10" t="s">
        <v>8590</v>
      </c>
      <c r="L3730" s="10" t="s">
        <v>8607</v>
      </c>
      <c r="M3730" s="10" t="s">
        <v>8611</v>
      </c>
      <c r="N3730" s="10"/>
      <c r="O3730" s="10"/>
      <c r="P3730" s="10"/>
      <c r="Q3730" s="10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/>
      <c r="AC3730" s="10"/>
      <c r="AD3730" s="10"/>
      <c r="AE3730" s="10"/>
      <c r="AF3730" s="10"/>
      <c r="AG3730" s="10"/>
      <c r="AH3730" s="10"/>
      <c r="AI3730" s="10"/>
      <c r="AJ3730" s="10"/>
    </row>
    <row r="3731" ht="15.75" customHeight="1">
      <c r="A3731" s="9">
        <v>45698.0</v>
      </c>
      <c r="B3731" s="10" t="s">
        <v>8395</v>
      </c>
      <c r="C3731" s="10" t="s">
        <v>8396</v>
      </c>
      <c r="D3731" s="11">
        <v>8.1984467007E10</v>
      </c>
      <c r="E3731" s="10" t="s">
        <v>8586</v>
      </c>
      <c r="F3731" s="10" t="s">
        <v>8596</v>
      </c>
      <c r="G3731" s="10" t="s">
        <v>8588</v>
      </c>
      <c r="H3731" s="10" t="s">
        <v>8589</v>
      </c>
      <c r="I3731" s="10" t="s">
        <v>8590</v>
      </c>
      <c r="J3731" s="10" t="s">
        <v>8599</v>
      </c>
      <c r="K3731" s="10" t="s">
        <v>8590</v>
      </c>
      <c r="L3731" s="10" t="s">
        <v>8615</v>
      </c>
      <c r="M3731" s="10" t="s">
        <v>8601</v>
      </c>
      <c r="N3731" s="12" t="s">
        <v>11</v>
      </c>
      <c r="O3731" s="12" t="s">
        <v>13</v>
      </c>
      <c r="P3731" s="12" t="s">
        <v>547</v>
      </c>
      <c r="Q3731" s="12" t="s">
        <v>548</v>
      </c>
      <c r="R3731" s="12" t="s">
        <v>14</v>
      </c>
      <c r="S3731" s="10"/>
      <c r="T3731" s="10"/>
      <c r="U3731" s="10"/>
      <c r="V3731" s="10"/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</row>
    <row r="3732" ht="15.75" customHeight="1">
      <c r="A3732" s="9">
        <v>45698.0</v>
      </c>
      <c r="B3732" s="10" t="s">
        <v>8397</v>
      </c>
      <c r="C3732" s="10" t="s">
        <v>8398</v>
      </c>
      <c r="D3732" s="10" t="s">
        <v>8399</v>
      </c>
      <c r="E3732" s="10" t="s">
        <v>8586</v>
      </c>
      <c r="F3732" s="10" t="s">
        <v>8587</v>
      </c>
      <c r="G3732" s="10" t="s">
        <v>8620</v>
      </c>
      <c r="H3732" s="10" t="s">
        <v>8598</v>
      </c>
      <c r="I3732" s="10" t="s">
        <v>8590</v>
      </c>
      <c r="J3732" s="10" t="s">
        <v>8591</v>
      </c>
      <c r="K3732" s="10" t="s">
        <v>8590</v>
      </c>
      <c r="L3732" s="10" t="s">
        <v>8592</v>
      </c>
      <c r="M3732" s="10" t="s">
        <v>8611</v>
      </c>
      <c r="N3732" s="12" t="s">
        <v>11</v>
      </c>
      <c r="O3732" s="12" t="s">
        <v>13</v>
      </c>
      <c r="P3732" s="12" t="s">
        <v>58</v>
      </c>
      <c r="Q3732" s="12" t="s">
        <v>15</v>
      </c>
      <c r="R3732" s="12" t="s">
        <v>14</v>
      </c>
      <c r="S3732" s="10"/>
      <c r="T3732" s="10"/>
      <c r="U3732" s="10"/>
      <c r="V3732" s="10"/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0"/>
      <c r="AG3732" s="10"/>
      <c r="AH3732" s="10"/>
      <c r="AI3732" s="10"/>
      <c r="AJ3732" s="10"/>
    </row>
    <row r="3733" ht="15.75" customHeight="1">
      <c r="A3733" s="9">
        <v>45698.0</v>
      </c>
      <c r="B3733" s="10" t="s">
        <v>8400</v>
      </c>
      <c r="C3733" s="10" t="s">
        <v>8401</v>
      </c>
      <c r="D3733" s="11">
        <v>1.8997119365E10</v>
      </c>
      <c r="E3733" s="10" t="s">
        <v>8586</v>
      </c>
      <c r="F3733" s="10" t="s">
        <v>8587</v>
      </c>
      <c r="G3733" s="10" t="s">
        <v>8620</v>
      </c>
      <c r="H3733" s="10" t="s">
        <v>8589</v>
      </c>
      <c r="I3733" s="10" t="s">
        <v>8590</v>
      </c>
      <c r="J3733" s="10" t="s">
        <v>8617</v>
      </c>
      <c r="K3733" s="10" t="s">
        <v>8590</v>
      </c>
      <c r="L3733" s="10" t="s">
        <v>8592</v>
      </c>
      <c r="M3733" s="10" t="s">
        <v>8611</v>
      </c>
      <c r="N3733" s="10"/>
      <c r="O3733" s="10"/>
      <c r="P3733" s="10"/>
      <c r="Q3733" s="10"/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</row>
    <row r="3734" ht="15.75" customHeight="1">
      <c r="A3734" s="9">
        <v>45698.0</v>
      </c>
      <c r="B3734" s="10" t="s">
        <v>266</v>
      </c>
      <c r="C3734" s="10" t="s">
        <v>8404</v>
      </c>
      <c r="D3734" s="11">
        <v>7.4999256067E10</v>
      </c>
      <c r="E3734" s="10" t="s">
        <v>8586</v>
      </c>
      <c r="F3734" s="10" t="s">
        <v>8596</v>
      </c>
      <c r="G3734" s="10" t="s">
        <v>8588</v>
      </c>
      <c r="H3734" s="10" t="s">
        <v>8626</v>
      </c>
      <c r="I3734" s="10" t="s">
        <v>8590</v>
      </c>
      <c r="J3734" s="10" t="s">
        <v>8599</v>
      </c>
      <c r="K3734" s="10" t="s">
        <v>8590</v>
      </c>
      <c r="L3734" s="10" t="s">
        <v>8592</v>
      </c>
      <c r="M3734" s="10" t="s">
        <v>8625</v>
      </c>
      <c r="N3734" s="12" t="s">
        <v>11</v>
      </c>
      <c r="O3734" s="12" t="s">
        <v>13</v>
      </c>
      <c r="P3734" s="12" t="s">
        <v>418</v>
      </c>
      <c r="Q3734" s="12" t="s">
        <v>15</v>
      </c>
      <c r="R3734" s="12" t="s">
        <v>14</v>
      </c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10"/>
      <c r="AG3734" s="10"/>
      <c r="AH3734" s="10"/>
      <c r="AI3734" s="10"/>
      <c r="AJ3734" s="10"/>
    </row>
    <row r="3735" ht="15.75" customHeight="1">
      <c r="A3735" s="9">
        <v>45698.0</v>
      </c>
      <c r="B3735" s="10" t="s">
        <v>8402</v>
      </c>
      <c r="C3735" s="10" t="s">
        <v>8403</v>
      </c>
      <c r="D3735" s="11">
        <v>3.598807834E10</v>
      </c>
      <c r="E3735" s="10" t="s">
        <v>8586</v>
      </c>
      <c r="F3735" s="10" t="s">
        <v>8587</v>
      </c>
      <c r="G3735" s="10" t="s">
        <v>8588</v>
      </c>
      <c r="H3735" s="10" t="s">
        <v>8589</v>
      </c>
      <c r="I3735" s="10" t="s">
        <v>8614</v>
      </c>
      <c r="J3735" s="10" t="s">
        <v>8617</v>
      </c>
      <c r="K3735" s="10" t="s">
        <v>8606</v>
      </c>
      <c r="L3735" s="10" t="s">
        <v>8615</v>
      </c>
      <c r="M3735" s="10" t="s">
        <v>8601</v>
      </c>
      <c r="N3735" s="10"/>
      <c r="O3735" s="10"/>
      <c r="P3735" s="10"/>
      <c r="Q3735" s="10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</row>
    <row r="3736" ht="15.75" customHeight="1">
      <c r="A3736" s="9">
        <v>45698.0</v>
      </c>
      <c r="B3736" s="10" t="s">
        <v>8407</v>
      </c>
      <c r="C3736" s="10" t="s">
        <v>8408</v>
      </c>
      <c r="D3736" s="11">
        <v>8.6994135508E10</v>
      </c>
      <c r="E3736" s="10" t="s">
        <v>8586</v>
      </c>
      <c r="F3736" s="10" t="s">
        <v>8596</v>
      </c>
      <c r="G3736" s="10" t="s">
        <v>8620</v>
      </c>
      <c r="H3736" s="10" t="s">
        <v>8589</v>
      </c>
      <c r="I3736" s="10" t="s">
        <v>8614</v>
      </c>
      <c r="J3736" s="10" t="s">
        <v>8599</v>
      </c>
      <c r="K3736" s="10" t="s">
        <v>8590</v>
      </c>
      <c r="L3736" s="10" t="s">
        <v>8615</v>
      </c>
      <c r="M3736" s="10" t="s">
        <v>8593</v>
      </c>
      <c r="N3736" s="12" t="s">
        <v>11</v>
      </c>
      <c r="O3736" s="12" t="s">
        <v>13</v>
      </c>
      <c r="P3736" s="12" t="s">
        <v>58</v>
      </c>
      <c r="Q3736" s="12" t="s">
        <v>15</v>
      </c>
      <c r="R3736" s="12" t="s">
        <v>14</v>
      </c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10"/>
      <c r="AG3736" s="10"/>
      <c r="AH3736" s="10"/>
      <c r="AI3736" s="10"/>
      <c r="AJ3736" s="10"/>
    </row>
    <row r="3737" ht="15.75" customHeight="1">
      <c r="A3737" s="9">
        <v>45698.0</v>
      </c>
      <c r="B3737" s="10" t="s">
        <v>8409</v>
      </c>
      <c r="C3737" s="10" t="s">
        <v>8410</v>
      </c>
      <c r="D3737" s="11">
        <v>1.599661506E10</v>
      </c>
      <c r="E3737" s="10" t="s">
        <v>8586</v>
      </c>
      <c r="F3737" s="10" t="s">
        <v>8587</v>
      </c>
      <c r="G3737" s="10" t="s">
        <v>8588</v>
      </c>
      <c r="H3737" s="10" t="s">
        <v>8589</v>
      </c>
      <c r="I3737" s="10" t="s">
        <v>8590</v>
      </c>
      <c r="J3737" s="10" t="s">
        <v>8599</v>
      </c>
      <c r="K3737" s="10" t="s">
        <v>8590</v>
      </c>
      <c r="L3737" s="10" t="s">
        <v>8615</v>
      </c>
      <c r="M3737" s="10" t="s">
        <v>8593</v>
      </c>
      <c r="N3737" s="12" t="s">
        <v>11</v>
      </c>
      <c r="O3737" s="12" t="s">
        <v>13</v>
      </c>
      <c r="P3737" s="12" t="s">
        <v>22</v>
      </c>
      <c r="Q3737" s="12" t="s">
        <v>1428</v>
      </c>
      <c r="R3737" s="12" t="s">
        <v>14</v>
      </c>
      <c r="S3737" s="10"/>
      <c r="T3737" s="10"/>
      <c r="U3737" s="10"/>
      <c r="V3737" s="10"/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</row>
    <row r="3738" ht="15.75" customHeight="1">
      <c r="A3738" s="9">
        <v>45698.0</v>
      </c>
      <c r="B3738" s="10" t="s">
        <v>8413</v>
      </c>
      <c r="C3738" s="10" t="s">
        <v>8414</v>
      </c>
      <c r="D3738" s="11">
        <v>2.1993536767E10</v>
      </c>
      <c r="E3738" s="10" t="s">
        <v>8622</v>
      </c>
      <c r="F3738" s="10" t="s">
        <v>8587</v>
      </c>
      <c r="G3738" s="10" t="s">
        <v>8588</v>
      </c>
      <c r="H3738" s="10" t="s">
        <v>8598</v>
      </c>
      <c r="I3738" s="10" t="s">
        <v>8614</v>
      </c>
      <c r="J3738" s="10" t="s">
        <v>8599</v>
      </c>
      <c r="K3738" s="10" t="s">
        <v>8590</v>
      </c>
      <c r="L3738" s="10" t="s">
        <v>8615</v>
      </c>
      <c r="M3738" s="10" t="s">
        <v>8601</v>
      </c>
      <c r="N3738" s="12" t="s">
        <v>11</v>
      </c>
      <c r="O3738" s="12" t="s">
        <v>13</v>
      </c>
      <c r="P3738" s="12" t="s">
        <v>102</v>
      </c>
      <c r="Q3738" s="12" t="s">
        <v>15</v>
      </c>
      <c r="R3738" s="12" t="s">
        <v>14</v>
      </c>
      <c r="S3738" s="10"/>
      <c r="T3738" s="10"/>
      <c r="U3738" s="10"/>
      <c r="V3738" s="10"/>
      <c r="W3738" s="10"/>
      <c r="X3738" s="10"/>
      <c r="Y3738" s="10"/>
      <c r="Z3738" s="10"/>
      <c r="AA3738" s="10"/>
      <c r="AB3738" s="10"/>
      <c r="AC3738" s="10"/>
      <c r="AD3738" s="10"/>
      <c r="AE3738" s="10"/>
      <c r="AF3738" s="10"/>
      <c r="AG3738" s="10"/>
      <c r="AH3738" s="10"/>
      <c r="AI3738" s="10"/>
      <c r="AJ3738" s="10"/>
    </row>
    <row r="3739" ht="15.75" customHeight="1">
      <c r="A3739" s="9">
        <v>45698.0</v>
      </c>
      <c r="B3739" s="10" t="s">
        <v>8411</v>
      </c>
      <c r="C3739" s="10" t="s">
        <v>8412</v>
      </c>
      <c r="D3739" s="11">
        <v>9.984635559E9</v>
      </c>
      <c r="E3739" s="10" t="s">
        <v>8622</v>
      </c>
      <c r="F3739" s="10" t="s">
        <v>8587</v>
      </c>
      <c r="G3739" s="10" t="s">
        <v>8620</v>
      </c>
      <c r="H3739" s="10" t="s">
        <v>8598</v>
      </c>
      <c r="I3739" s="10" t="s">
        <v>8614</v>
      </c>
      <c r="J3739" s="10" t="s">
        <v>8599</v>
      </c>
      <c r="K3739" s="10" t="s">
        <v>8590</v>
      </c>
      <c r="L3739" s="10" t="s">
        <v>8592</v>
      </c>
      <c r="M3739" s="10" t="s">
        <v>8611</v>
      </c>
      <c r="N3739" s="10"/>
      <c r="O3739" s="10"/>
      <c r="P3739" s="10"/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</row>
    <row r="3740" ht="15.75" customHeight="1">
      <c r="A3740" s="9">
        <v>45698.0</v>
      </c>
      <c r="B3740" s="10" t="s">
        <v>8415</v>
      </c>
      <c r="C3740" s="10" t="s">
        <v>8416</v>
      </c>
      <c r="D3740" s="11">
        <v>6.1993715902E10</v>
      </c>
      <c r="E3740" s="10" t="s">
        <v>8586</v>
      </c>
      <c r="F3740" s="10" t="s">
        <v>8587</v>
      </c>
      <c r="G3740" s="10" t="s">
        <v>8588</v>
      </c>
      <c r="H3740" s="10" t="s">
        <v>8598</v>
      </c>
      <c r="I3740" s="10" t="s">
        <v>8590</v>
      </c>
      <c r="J3740" s="10" t="s">
        <v>8591</v>
      </c>
      <c r="K3740" s="10" t="s">
        <v>8590</v>
      </c>
      <c r="L3740" s="10" t="s">
        <v>8600</v>
      </c>
      <c r="M3740" s="10" t="s">
        <v>8601</v>
      </c>
      <c r="N3740" s="12" t="s">
        <v>11</v>
      </c>
      <c r="O3740" s="12" t="s">
        <v>13</v>
      </c>
      <c r="P3740" s="12" t="s">
        <v>22</v>
      </c>
      <c r="Q3740" s="12" t="s">
        <v>15</v>
      </c>
      <c r="R3740" s="12" t="s">
        <v>14</v>
      </c>
      <c r="S3740" s="10"/>
      <c r="T3740" s="10"/>
      <c r="U3740" s="10"/>
      <c r="V3740" s="10"/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0"/>
      <c r="AG3740" s="10"/>
      <c r="AH3740" s="10"/>
      <c r="AI3740" s="10"/>
      <c r="AJ3740" s="10"/>
    </row>
    <row r="3741" ht="15.75" customHeight="1">
      <c r="A3741" s="9">
        <v>45698.0</v>
      </c>
      <c r="B3741" s="10" t="s">
        <v>8417</v>
      </c>
      <c r="C3741" s="10" t="s">
        <v>8418</v>
      </c>
      <c r="D3741" s="11">
        <v>8.5982075499E10</v>
      </c>
      <c r="E3741" s="10" t="s">
        <v>8586</v>
      </c>
      <c r="F3741" s="10" t="s">
        <v>8631</v>
      </c>
      <c r="G3741" s="10" t="s">
        <v>8616</v>
      </c>
      <c r="H3741" s="10" t="s">
        <v>8589</v>
      </c>
      <c r="I3741" s="10" t="s">
        <v>8614</v>
      </c>
      <c r="J3741" s="10" t="s">
        <v>8617</v>
      </c>
      <c r="K3741" s="10" t="s">
        <v>8606</v>
      </c>
      <c r="L3741" s="10" t="s">
        <v>8607</v>
      </c>
      <c r="M3741" s="10" t="s">
        <v>8601</v>
      </c>
      <c r="N3741" s="10"/>
      <c r="O3741" s="10"/>
      <c r="P3741" s="10"/>
      <c r="Q3741" s="10"/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</row>
    <row r="3742" ht="15.75" customHeight="1">
      <c r="A3742" s="9">
        <v>45698.0</v>
      </c>
      <c r="B3742" s="10" t="s">
        <v>8419</v>
      </c>
      <c r="C3742" s="10" t="s">
        <v>8420</v>
      </c>
      <c r="D3742" s="11">
        <v>6.7991423757E10</v>
      </c>
      <c r="E3742" s="10" t="s">
        <v>8622</v>
      </c>
      <c r="F3742" s="10" t="s">
        <v>8640</v>
      </c>
      <c r="G3742" s="10" t="s">
        <v>8597</v>
      </c>
      <c r="H3742" s="10" t="s">
        <v>8626</v>
      </c>
      <c r="I3742" s="10" t="s">
        <v>8590</v>
      </c>
      <c r="J3742" s="10" t="s">
        <v>8617</v>
      </c>
      <c r="K3742" s="10" t="s">
        <v>8590</v>
      </c>
      <c r="L3742" s="10" t="s">
        <v>8629</v>
      </c>
      <c r="M3742" s="10" t="s">
        <v>8601</v>
      </c>
      <c r="N3742" s="12" t="s">
        <v>11</v>
      </c>
      <c r="O3742" s="12" t="s">
        <v>13</v>
      </c>
      <c r="P3742" s="12" t="s">
        <v>12</v>
      </c>
      <c r="Q3742" s="12" t="s">
        <v>15</v>
      </c>
      <c r="R3742" s="12" t="s">
        <v>14</v>
      </c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0"/>
      <c r="AG3742" s="10"/>
      <c r="AH3742" s="10"/>
      <c r="AI3742" s="10"/>
      <c r="AJ3742" s="10"/>
    </row>
    <row r="3743" ht="15.75" customHeight="1">
      <c r="A3743" s="9">
        <v>45698.0</v>
      </c>
      <c r="B3743" s="10" t="s">
        <v>8423</v>
      </c>
      <c r="C3743" s="10" t="s">
        <v>8424</v>
      </c>
      <c r="D3743" s="11">
        <v>7.7992056829E10</v>
      </c>
      <c r="E3743" s="10" t="s">
        <v>8586</v>
      </c>
      <c r="F3743" s="10" t="s">
        <v>8631</v>
      </c>
      <c r="G3743" s="10" t="s">
        <v>8588</v>
      </c>
      <c r="H3743" s="10" t="s">
        <v>8598</v>
      </c>
      <c r="I3743" s="10" t="s">
        <v>8590</v>
      </c>
      <c r="J3743" s="10" t="s">
        <v>8599</v>
      </c>
      <c r="K3743" s="10" t="s">
        <v>8606</v>
      </c>
      <c r="L3743" s="10" t="s">
        <v>8592</v>
      </c>
      <c r="M3743" s="10" t="s">
        <v>8601</v>
      </c>
      <c r="N3743" s="12" t="s">
        <v>11</v>
      </c>
      <c r="O3743" s="12" t="s">
        <v>13</v>
      </c>
      <c r="P3743" s="12" t="s">
        <v>19</v>
      </c>
      <c r="Q3743" s="12" t="s">
        <v>15</v>
      </c>
      <c r="R3743" s="12" t="s">
        <v>14</v>
      </c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</row>
    <row r="3744" ht="15.75" customHeight="1">
      <c r="A3744" s="9">
        <v>45698.0</v>
      </c>
      <c r="B3744" s="10" t="s">
        <v>8421</v>
      </c>
      <c r="C3744" s="10" t="s">
        <v>8422</v>
      </c>
      <c r="D3744" s="11">
        <v>1.398815017E10</v>
      </c>
      <c r="E3744" s="10" t="s">
        <v>8586</v>
      </c>
      <c r="F3744" s="10" t="s">
        <v>8610</v>
      </c>
      <c r="G3744" s="10" t="s">
        <v>8620</v>
      </c>
      <c r="H3744" s="10" t="s">
        <v>8626</v>
      </c>
      <c r="I3744" s="10" t="s">
        <v>8590</v>
      </c>
      <c r="J3744" s="10" t="s">
        <v>8599</v>
      </c>
      <c r="K3744" s="10" t="s">
        <v>8590</v>
      </c>
      <c r="L3744" s="10" t="s">
        <v>8629</v>
      </c>
      <c r="M3744" s="10" t="s">
        <v>8601</v>
      </c>
      <c r="N3744" s="12" t="s">
        <v>11</v>
      </c>
      <c r="O3744" s="12" t="s">
        <v>13</v>
      </c>
      <c r="P3744" s="12" t="s">
        <v>19</v>
      </c>
      <c r="Q3744" s="12" t="s">
        <v>15</v>
      </c>
      <c r="R3744" s="12" t="s">
        <v>23</v>
      </c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10"/>
      <c r="AG3744" s="10"/>
      <c r="AH3744" s="10"/>
      <c r="AI3744" s="10"/>
      <c r="AJ3744" s="10"/>
    </row>
    <row r="3745" ht="15.75" customHeight="1">
      <c r="A3745" s="9">
        <v>45698.0</v>
      </c>
      <c r="B3745" s="10" t="s">
        <v>8427</v>
      </c>
      <c r="C3745" s="10" t="s">
        <v>8428</v>
      </c>
      <c r="D3745" s="11">
        <v>2.1993429477E10</v>
      </c>
      <c r="E3745" s="10" t="s">
        <v>8586</v>
      </c>
      <c r="F3745" s="10" t="s">
        <v>8587</v>
      </c>
      <c r="G3745" s="10" t="s">
        <v>8628</v>
      </c>
      <c r="H3745" s="10" t="s">
        <v>8626</v>
      </c>
      <c r="I3745" s="10" t="s">
        <v>8590</v>
      </c>
      <c r="J3745" s="10" t="s">
        <v>8617</v>
      </c>
      <c r="K3745" s="10" t="s">
        <v>8590</v>
      </c>
      <c r="L3745" s="10" t="s">
        <v>8615</v>
      </c>
      <c r="M3745" s="10" t="s">
        <v>8593</v>
      </c>
      <c r="N3745" s="12" t="s">
        <v>11</v>
      </c>
      <c r="O3745" s="12" t="s">
        <v>13</v>
      </c>
      <c r="P3745" s="12" t="s">
        <v>19</v>
      </c>
      <c r="Q3745" s="12" t="s">
        <v>15</v>
      </c>
      <c r="R3745" s="12" t="s">
        <v>14</v>
      </c>
      <c r="S3745" s="10"/>
      <c r="T3745" s="10"/>
      <c r="U3745" s="10"/>
      <c r="V3745" s="10"/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</row>
    <row r="3746" ht="15.75" customHeight="1">
      <c r="A3746" s="9">
        <v>45698.0</v>
      </c>
      <c r="B3746" s="10" t="s">
        <v>8863</v>
      </c>
      <c r="C3746" s="10" t="s">
        <v>8426</v>
      </c>
      <c r="D3746" s="11">
        <v>6.6996012372E10</v>
      </c>
      <c r="E3746" s="10" t="s">
        <v>8586</v>
      </c>
      <c r="F3746" s="10" t="s">
        <v>8587</v>
      </c>
      <c r="G3746" s="10" t="s">
        <v>8588</v>
      </c>
      <c r="H3746" s="10" t="s">
        <v>8589</v>
      </c>
      <c r="I3746" s="10" t="s">
        <v>8614</v>
      </c>
      <c r="J3746" s="10" t="s">
        <v>8624</v>
      </c>
      <c r="K3746" s="10" t="s">
        <v>8606</v>
      </c>
      <c r="L3746" s="10" t="s">
        <v>8592</v>
      </c>
      <c r="M3746" s="10" t="s">
        <v>8601</v>
      </c>
      <c r="N3746" s="12" t="s">
        <v>11</v>
      </c>
      <c r="O3746" s="12" t="s">
        <v>13</v>
      </c>
      <c r="P3746" s="12" t="s">
        <v>513</v>
      </c>
      <c r="Q3746" s="12" t="s">
        <v>514</v>
      </c>
      <c r="R3746" s="12" t="s">
        <v>14</v>
      </c>
      <c r="S3746" s="10"/>
      <c r="T3746" s="10"/>
      <c r="U3746" s="10"/>
      <c r="V3746" s="10"/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10"/>
      <c r="AG3746" s="10"/>
      <c r="AH3746" s="10"/>
      <c r="AI3746" s="10"/>
      <c r="AJ3746" s="10"/>
    </row>
    <row r="3747" ht="15.75" customHeight="1">
      <c r="A3747" s="9">
        <v>45698.0</v>
      </c>
      <c r="B3747" s="10" t="s">
        <v>3987</v>
      </c>
      <c r="C3747" s="10" t="s">
        <v>8429</v>
      </c>
      <c r="D3747" s="11">
        <v>4.1999687894E10</v>
      </c>
      <c r="E3747" s="10" t="s">
        <v>8586</v>
      </c>
      <c r="F3747" s="10" t="s">
        <v>8596</v>
      </c>
      <c r="G3747" s="10" t="s">
        <v>8588</v>
      </c>
      <c r="H3747" s="10" t="s">
        <v>8605</v>
      </c>
      <c r="I3747" s="10" t="s">
        <v>8614</v>
      </c>
      <c r="J3747" s="10" t="s">
        <v>8591</v>
      </c>
      <c r="K3747" s="10" t="s">
        <v>8606</v>
      </c>
      <c r="L3747" s="10" t="s">
        <v>8615</v>
      </c>
      <c r="M3747" s="10" t="s">
        <v>8611</v>
      </c>
      <c r="N3747" s="12" t="s">
        <v>11</v>
      </c>
      <c r="O3747" s="12" t="s">
        <v>13</v>
      </c>
      <c r="P3747" s="12" t="s">
        <v>19</v>
      </c>
      <c r="Q3747" s="12" t="s">
        <v>15</v>
      </c>
      <c r="R3747" s="12" t="s">
        <v>23</v>
      </c>
      <c r="S3747" s="10"/>
      <c r="T3747" s="10"/>
      <c r="U3747" s="10"/>
      <c r="V3747" s="10"/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</row>
    <row r="3748" ht="15.75" customHeight="1">
      <c r="A3748" s="9">
        <v>45698.0</v>
      </c>
      <c r="B3748" s="10" t="s">
        <v>346</v>
      </c>
      <c r="C3748" s="10" t="s">
        <v>8430</v>
      </c>
      <c r="D3748" s="11">
        <v>8.1988691229E10</v>
      </c>
      <c r="E3748" s="10" t="s">
        <v>8586</v>
      </c>
      <c r="F3748" s="10" t="s">
        <v>8596</v>
      </c>
      <c r="G3748" s="10" t="s">
        <v>8588</v>
      </c>
      <c r="H3748" s="10" t="s">
        <v>8589</v>
      </c>
      <c r="I3748" s="10" t="s">
        <v>8614</v>
      </c>
      <c r="J3748" s="10" t="s">
        <v>8617</v>
      </c>
      <c r="K3748" s="10" t="s">
        <v>8606</v>
      </c>
      <c r="L3748" s="10" t="s">
        <v>8615</v>
      </c>
      <c r="M3748" s="10" t="s">
        <v>8601</v>
      </c>
      <c r="N3748" s="12" t="s">
        <v>11</v>
      </c>
      <c r="O3748" s="12" t="s">
        <v>13</v>
      </c>
      <c r="P3748" s="12" t="s">
        <v>22</v>
      </c>
      <c r="Q3748" s="12" t="s">
        <v>15</v>
      </c>
      <c r="R3748" s="12" t="s">
        <v>23</v>
      </c>
      <c r="S3748" s="10"/>
      <c r="T3748" s="10"/>
      <c r="U3748" s="10"/>
      <c r="V3748" s="10"/>
      <c r="W3748" s="10"/>
      <c r="X3748" s="10"/>
      <c r="Y3748" s="10"/>
      <c r="Z3748" s="10"/>
      <c r="AA3748" s="10"/>
      <c r="AB3748" s="10"/>
      <c r="AC3748" s="10"/>
      <c r="AD3748" s="10"/>
      <c r="AE3748" s="10"/>
      <c r="AF3748" s="10"/>
      <c r="AG3748" s="10"/>
      <c r="AH3748" s="10"/>
      <c r="AI3748" s="10"/>
      <c r="AJ3748" s="10"/>
    </row>
    <row r="3749" ht="15.75" customHeight="1">
      <c r="A3749" s="9">
        <v>45698.0</v>
      </c>
      <c r="B3749" s="10" t="s">
        <v>8431</v>
      </c>
      <c r="C3749" s="10" t="s">
        <v>8432</v>
      </c>
      <c r="D3749" s="11">
        <v>6.39992287991E11</v>
      </c>
      <c r="E3749" s="10" t="s">
        <v>8586</v>
      </c>
      <c r="F3749" s="10" t="s">
        <v>8596</v>
      </c>
      <c r="G3749" s="10" t="s">
        <v>8620</v>
      </c>
      <c r="H3749" s="10" t="s">
        <v>8598</v>
      </c>
      <c r="I3749" s="10" t="s">
        <v>8590</v>
      </c>
      <c r="J3749" s="10" t="s">
        <v>8599</v>
      </c>
      <c r="K3749" s="10" t="s">
        <v>8590</v>
      </c>
      <c r="L3749" s="10" t="s">
        <v>8615</v>
      </c>
      <c r="M3749" s="10" t="s">
        <v>8625</v>
      </c>
      <c r="N3749" s="12" t="s">
        <v>11</v>
      </c>
      <c r="O3749" s="12" t="s">
        <v>13</v>
      </c>
      <c r="P3749" s="12" t="s">
        <v>22</v>
      </c>
      <c r="Q3749" s="12" t="s">
        <v>15</v>
      </c>
      <c r="R3749" s="12" t="s">
        <v>14</v>
      </c>
      <c r="S3749" s="10"/>
      <c r="T3749" s="10"/>
      <c r="U3749" s="10"/>
      <c r="V3749" s="10"/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</row>
    <row r="3750" ht="15.75" customHeight="1">
      <c r="A3750" s="9">
        <v>45698.0</v>
      </c>
      <c r="B3750" s="10" t="s">
        <v>8433</v>
      </c>
      <c r="C3750" s="10" t="s">
        <v>8434</v>
      </c>
      <c r="D3750" s="11">
        <v>7.3982097099E10</v>
      </c>
      <c r="E3750" s="10" t="s">
        <v>8586</v>
      </c>
      <c r="F3750" s="10" t="s">
        <v>8587</v>
      </c>
      <c r="G3750" s="10" t="s">
        <v>8588</v>
      </c>
      <c r="H3750" s="10" t="s">
        <v>8598</v>
      </c>
      <c r="I3750" s="10" t="s">
        <v>8614</v>
      </c>
      <c r="J3750" s="10" t="s">
        <v>8617</v>
      </c>
      <c r="K3750" s="10" t="s">
        <v>8606</v>
      </c>
      <c r="L3750" s="10" t="s">
        <v>8607</v>
      </c>
      <c r="M3750" s="10" t="s">
        <v>8601</v>
      </c>
      <c r="N3750" s="12" t="s">
        <v>11</v>
      </c>
      <c r="O3750" s="12" t="s">
        <v>13</v>
      </c>
      <c r="P3750" s="12" t="s">
        <v>22</v>
      </c>
      <c r="Q3750" s="12" t="s">
        <v>6578</v>
      </c>
      <c r="R3750" s="12" t="s">
        <v>14</v>
      </c>
      <c r="S3750" s="10"/>
      <c r="T3750" s="10"/>
      <c r="U3750" s="10"/>
      <c r="V3750" s="10"/>
      <c r="W3750" s="10"/>
      <c r="X3750" s="10"/>
      <c r="Y3750" s="10"/>
      <c r="Z3750" s="10"/>
      <c r="AA3750" s="10"/>
      <c r="AB3750" s="10"/>
      <c r="AC3750" s="10"/>
      <c r="AD3750" s="10"/>
      <c r="AE3750" s="10"/>
      <c r="AF3750" s="10"/>
      <c r="AG3750" s="10"/>
      <c r="AH3750" s="10"/>
      <c r="AI3750" s="10"/>
      <c r="AJ3750" s="10"/>
    </row>
    <row r="3751" ht="15.75" customHeight="1">
      <c r="A3751" s="9">
        <v>45698.0</v>
      </c>
      <c r="B3751" s="10" t="s">
        <v>8437</v>
      </c>
      <c r="C3751" s="10" t="s">
        <v>8438</v>
      </c>
      <c r="D3751" s="11">
        <v>1.145170438E9</v>
      </c>
      <c r="E3751" s="10" t="s">
        <v>8586</v>
      </c>
      <c r="F3751" s="10" t="s">
        <v>8587</v>
      </c>
      <c r="G3751" s="10" t="s">
        <v>8588</v>
      </c>
      <c r="H3751" s="10" t="s">
        <v>8589</v>
      </c>
      <c r="I3751" s="10" t="s">
        <v>8590</v>
      </c>
      <c r="J3751" s="10" t="s">
        <v>8599</v>
      </c>
      <c r="K3751" s="10" t="s">
        <v>8590</v>
      </c>
      <c r="L3751" s="10" t="s">
        <v>8592</v>
      </c>
      <c r="M3751" s="10" t="s">
        <v>8601</v>
      </c>
      <c r="N3751" s="12" t="s">
        <v>11</v>
      </c>
      <c r="O3751" s="12" t="s">
        <v>13</v>
      </c>
      <c r="P3751" s="12" t="s">
        <v>77</v>
      </c>
      <c r="Q3751" s="12" t="s">
        <v>386</v>
      </c>
      <c r="R3751" s="12" t="s">
        <v>14</v>
      </c>
      <c r="S3751" s="10"/>
      <c r="T3751" s="10"/>
      <c r="U3751" s="10"/>
      <c r="V3751" s="10"/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</row>
    <row r="3752" ht="15.75" customHeight="1">
      <c r="A3752" s="9">
        <v>45698.0</v>
      </c>
      <c r="B3752" s="10" t="s">
        <v>8439</v>
      </c>
      <c r="C3752" s="10" t="s">
        <v>8440</v>
      </c>
      <c r="D3752" s="11">
        <v>9.1986412471E10</v>
      </c>
      <c r="E3752" s="10" t="s">
        <v>8586</v>
      </c>
      <c r="F3752" s="10" t="s">
        <v>8596</v>
      </c>
      <c r="G3752" s="10" t="s">
        <v>8588</v>
      </c>
      <c r="H3752" s="10" t="s">
        <v>8598</v>
      </c>
      <c r="I3752" s="10" t="s">
        <v>8590</v>
      </c>
      <c r="J3752" s="10" t="s">
        <v>8599</v>
      </c>
      <c r="K3752" s="10" t="s">
        <v>8606</v>
      </c>
      <c r="L3752" s="10" t="s">
        <v>8615</v>
      </c>
      <c r="M3752" s="10" t="s">
        <v>8625</v>
      </c>
      <c r="N3752" s="12" t="s">
        <v>11</v>
      </c>
      <c r="O3752" s="12" t="s">
        <v>13</v>
      </c>
      <c r="P3752" s="12" t="s">
        <v>12</v>
      </c>
      <c r="Q3752" s="12" t="s">
        <v>15</v>
      </c>
      <c r="R3752" s="12" t="s">
        <v>14</v>
      </c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/>
      <c r="AC3752" s="10"/>
      <c r="AD3752" s="10"/>
      <c r="AE3752" s="10"/>
      <c r="AF3752" s="10"/>
      <c r="AG3752" s="10"/>
      <c r="AH3752" s="10"/>
      <c r="AI3752" s="10"/>
      <c r="AJ3752" s="10"/>
    </row>
    <row r="3753" ht="15.75" customHeight="1">
      <c r="A3753" s="9">
        <v>45698.0</v>
      </c>
      <c r="B3753" s="10" t="s">
        <v>8441</v>
      </c>
      <c r="C3753" s="10" t="s">
        <v>8442</v>
      </c>
      <c r="D3753" s="10" t="s">
        <v>8443</v>
      </c>
      <c r="E3753" s="10" t="s">
        <v>8586</v>
      </c>
      <c r="F3753" s="10" t="s">
        <v>8596</v>
      </c>
      <c r="G3753" s="10" t="s">
        <v>8620</v>
      </c>
      <c r="H3753" s="10" t="s">
        <v>8632</v>
      </c>
      <c r="I3753" s="10" t="s">
        <v>8614</v>
      </c>
      <c r="J3753" s="10" t="s">
        <v>8591</v>
      </c>
      <c r="K3753" s="10" t="s">
        <v>8590</v>
      </c>
      <c r="L3753" s="10" t="s">
        <v>8592</v>
      </c>
      <c r="M3753" s="10" t="s">
        <v>8601</v>
      </c>
      <c r="N3753" s="12" t="s">
        <v>11</v>
      </c>
      <c r="O3753" s="12" t="s">
        <v>13</v>
      </c>
      <c r="P3753" s="12" t="s">
        <v>2088</v>
      </c>
      <c r="Q3753" s="12" t="s">
        <v>2089</v>
      </c>
      <c r="R3753" s="12" t="s">
        <v>23</v>
      </c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</row>
    <row r="3754" ht="15.75" customHeight="1">
      <c r="A3754" s="9">
        <v>45698.0</v>
      </c>
      <c r="B3754" s="10" t="s">
        <v>8435</v>
      </c>
      <c r="C3754" s="10" t="s">
        <v>8436</v>
      </c>
      <c r="D3754" s="11">
        <v>1.9988390071E10</v>
      </c>
      <c r="E3754" s="10" t="s">
        <v>8586</v>
      </c>
      <c r="F3754" s="10" t="s">
        <v>8587</v>
      </c>
      <c r="G3754" s="10" t="s">
        <v>8620</v>
      </c>
      <c r="H3754" s="10" t="s">
        <v>8598</v>
      </c>
      <c r="I3754" s="10" t="s">
        <v>8614</v>
      </c>
      <c r="J3754" s="10" t="s">
        <v>8599</v>
      </c>
      <c r="K3754" s="10" t="s">
        <v>8606</v>
      </c>
      <c r="L3754" s="10" t="s">
        <v>8615</v>
      </c>
      <c r="M3754" s="10" t="s">
        <v>8611</v>
      </c>
      <c r="N3754" s="12" t="s">
        <v>11</v>
      </c>
      <c r="O3754" s="12" t="s">
        <v>13</v>
      </c>
      <c r="P3754" s="12" t="s">
        <v>77</v>
      </c>
      <c r="Q3754" s="12" t="s">
        <v>386</v>
      </c>
      <c r="R3754" s="12" t="s">
        <v>14</v>
      </c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  <c r="AE3754" s="10"/>
      <c r="AF3754" s="10"/>
      <c r="AG3754" s="10"/>
      <c r="AH3754" s="10"/>
      <c r="AI3754" s="10"/>
      <c r="AJ3754" s="10"/>
    </row>
    <row r="3755" ht="15.75" customHeight="1">
      <c r="A3755" s="9">
        <v>45698.0</v>
      </c>
      <c r="B3755" s="10" t="s">
        <v>8444</v>
      </c>
      <c r="C3755" s="10" t="s">
        <v>8445</v>
      </c>
      <c r="D3755" s="11">
        <v>8.3996215455E10</v>
      </c>
      <c r="E3755" s="10" t="s">
        <v>8586</v>
      </c>
      <c r="F3755" s="10" t="s">
        <v>8640</v>
      </c>
      <c r="G3755" s="10" t="s">
        <v>8588</v>
      </c>
      <c r="H3755" s="10" t="s">
        <v>8598</v>
      </c>
      <c r="I3755" s="10" t="s">
        <v>8614</v>
      </c>
      <c r="J3755" s="10" t="s">
        <v>8599</v>
      </c>
      <c r="K3755" s="10" t="s">
        <v>8606</v>
      </c>
      <c r="L3755" s="10" t="s">
        <v>8592</v>
      </c>
      <c r="M3755" s="10" t="s">
        <v>8611</v>
      </c>
      <c r="N3755" s="12" t="s">
        <v>11</v>
      </c>
      <c r="O3755" s="12" t="s">
        <v>13</v>
      </c>
      <c r="P3755" s="12" t="s">
        <v>102</v>
      </c>
      <c r="Q3755" s="12" t="s">
        <v>15</v>
      </c>
      <c r="R3755" s="12" t="s">
        <v>14</v>
      </c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</row>
    <row r="3756" ht="15.75" customHeight="1">
      <c r="A3756" s="9">
        <v>45698.0</v>
      </c>
      <c r="B3756" s="10" t="s">
        <v>8446</v>
      </c>
      <c r="C3756" s="10" t="s">
        <v>8447</v>
      </c>
      <c r="D3756" s="11">
        <v>1.1969276996E10</v>
      </c>
      <c r="E3756" s="10" t="s">
        <v>8622</v>
      </c>
      <c r="F3756" s="10" t="s">
        <v>8587</v>
      </c>
      <c r="G3756" s="10" t="s">
        <v>8628</v>
      </c>
      <c r="H3756" s="10" t="s">
        <v>8626</v>
      </c>
      <c r="I3756" s="10" t="s">
        <v>8590</v>
      </c>
      <c r="J3756" s="10" t="s">
        <v>8599</v>
      </c>
      <c r="K3756" s="10" t="s">
        <v>8590</v>
      </c>
      <c r="L3756" s="10" t="s">
        <v>8607</v>
      </c>
      <c r="M3756" s="10" t="s">
        <v>8593</v>
      </c>
      <c r="N3756" s="12" t="s">
        <v>11</v>
      </c>
      <c r="O3756" s="12" t="s">
        <v>13</v>
      </c>
      <c r="P3756" s="12" t="s">
        <v>12</v>
      </c>
      <c r="Q3756" s="12" t="s">
        <v>15</v>
      </c>
      <c r="R3756" s="12" t="s">
        <v>14</v>
      </c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  <c r="AE3756" s="10"/>
      <c r="AF3756" s="10"/>
      <c r="AG3756" s="10"/>
      <c r="AH3756" s="10"/>
      <c r="AI3756" s="10"/>
      <c r="AJ3756" s="10"/>
    </row>
    <row r="3757" ht="15.75" customHeight="1">
      <c r="A3757" s="9">
        <v>45698.0</v>
      </c>
      <c r="B3757" s="10" t="s">
        <v>8448</v>
      </c>
      <c r="C3757" s="10" t="s">
        <v>8449</v>
      </c>
      <c r="D3757" s="11">
        <v>9.5991755805E10</v>
      </c>
      <c r="E3757" s="10" t="s">
        <v>8586</v>
      </c>
      <c r="F3757" s="10" t="s">
        <v>8596</v>
      </c>
      <c r="G3757" s="10" t="s">
        <v>8628</v>
      </c>
      <c r="H3757" s="10" t="s">
        <v>8626</v>
      </c>
      <c r="I3757" s="10" t="s">
        <v>8590</v>
      </c>
      <c r="J3757" s="10" t="s">
        <v>8599</v>
      </c>
      <c r="K3757" s="10" t="s">
        <v>8590</v>
      </c>
      <c r="L3757" s="10" t="s">
        <v>8615</v>
      </c>
      <c r="M3757" s="10" t="s">
        <v>8601</v>
      </c>
      <c r="N3757" s="12" t="s">
        <v>11</v>
      </c>
      <c r="O3757" s="12" t="s">
        <v>13</v>
      </c>
      <c r="P3757" s="12" t="s">
        <v>19</v>
      </c>
      <c r="Q3757" s="12" t="s">
        <v>386</v>
      </c>
      <c r="R3757" s="12" t="s">
        <v>14</v>
      </c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</row>
    <row r="3758" ht="15.75" customHeight="1">
      <c r="A3758" s="9">
        <v>45698.0</v>
      </c>
      <c r="B3758" s="10" t="s">
        <v>8450</v>
      </c>
      <c r="C3758" s="10" t="s">
        <v>8451</v>
      </c>
      <c r="D3758" s="11">
        <v>1.9992739025E10</v>
      </c>
      <c r="E3758" s="10" t="s">
        <v>8586</v>
      </c>
      <c r="F3758" s="10" t="s">
        <v>8640</v>
      </c>
      <c r="G3758" s="10" t="s">
        <v>8597</v>
      </c>
      <c r="H3758" s="10" t="s">
        <v>8626</v>
      </c>
      <c r="I3758" s="10" t="s">
        <v>8590</v>
      </c>
      <c r="J3758" s="10" t="s">
        <v>8591</v>
      </c>
      <c r="K3758" s="10" t="s">
        <v>8590</v>
      </c>
      <c r="L3758" s="10" t="s">
        <v>8592</v>
      </c>
      <c r="M3758" s="10" t="s">
        <v>8593</v>
      </c>
      <c r="N3758" s="12" t="s">
        <v>11</v>
      </c>
      <c r="O3758" s="12" t="s">
        <v>13</v>
      </c>
      <c r="P3758" s="12" t="s">
        <v>19</v>
      </c>
      <c r="Q3758" s="12" t="s">
        <v>15</v>
      </c>
      <c r="R3758" s="12" t="s">
        <v>14</v>
      </c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  <c r="AE3758" s="10"/>
      <c r="AF3758" s="10"/>
      <c r="AG3758" s="10"/>
      <c r="AH3758" s="10"/>
      <c r="AI3758" s="10"/>
      <c r="AJ3758" s="10"/>
    </row>
    <row r="3759" ht="15.75" customHeight="1">
      <c r="A3759" s="9">
        <v>45698.0</v>
      </c>
      <c r="B3759" s="10" t="s">
        <v>152</v>
      </c>
      <c r="C3759" s="10" t="s">
        <v>8452</v>
      </c>
      <c r="D3759" s="10" t="s">
        <v>8453</v>
      </c>
      <c r="E3759" s="10" t="s">
        <v>8586</v>
      </c>
      <c r="F3759" s="10" t="s">
        <v>8587</v>
      </c>
      <c r="G3759" s="10" t="s">
        <v>8623</v>
      </c>
      <c r="H3759" s="10" t="s">
        <v>8598</v>
      </c>
      <c r="I3759" s="10" t="s">
        <v>8614</v>
      </c>
      <c r="J3759" s="10" t="s">
        <v>8617</v>
      </c>
      <c r="K3759" s="10" t="s">
        <v>8606</v>
      </c>
      <c r="L3759" s="10" t="s">
        <v>8615</v>
      </c>
      <c r="M3759" s="10" t="s">
        <v>8621</v>
      </c>
      <c r="N3759" s="12" t="s">
        <v>11</v>
      </c>
      <c r="O3759" s="12" t="s">
        <v>13</v>
      </c>
      <c r="P3759" s="12" t="s">
        <v>22</v>
      </c>
      <c r="Q3759" s="12" t="s">
        <v>386</v>
      </c>
      <c r="R3759" s="12" t="s">
        <v>14</v>
      </c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</row>
    <row r="3760" ht="15.75" customHeight="1">
      <c r="A3760" s="9">
        <v>45698.0</v>
      </c>
      <c r="B3760" s="10" t="s">
        <v>8454</v>
      </c>
      <c r="C3760" s="10" t="s">
        <v>8455</v>
      </c>
      <c r="D3760" s="11">
        <v>8.6994540634E10</v>
      </c>
      <c r="E3760" s="10" t="s">
        <v>8586</v>
      </c>
      <c r="F3760" s="10" t="s">
        <v>8640</v>
      </c>
      <c r="G3760" s="10" t="s">
        <v>8597</v>
      </c>
      <c r="H3760" s="10" t="s">
        <v>8626</v>
      </c>
      <c r="I3760" s="10" t="s">
        <v>8590</v>
      </c>
      <c r="J3760" s="10" t="s">
        <v>8591</v>
      </c>
      <c r="K3760" s="10" t="s">
        <v>8590</v>
      </c>
      <c r="L3760" s="10" t="s">
        <v>8615</v>
      </c>
      <c r="M3760" s="10" t="s">
        <v>8601</v>
      </c>
      <c r="N3760" s="12" t="s">
        <v>11</v>
      </c>
      <c r="O3760" s="12" t="s">
        <v>13</v>
      </c>
      <c r="P3760" s="12" t="s">
        <v>19</v>
      </c>
      <c r="Q3760" s="12" t="s">
        <v>15</v>
      </c>
      <c r="R3760" s="12" t="s">
        <v>14</v>
      </c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  <c r="AE3760" s="10"/>
      <c r="AF3760" s="10"/>
      <c r="AG3760" s="10"/>
      <c r="AH3760" s="10"/>
      <c r="AI3760" s="10"/>
      <c r="AJ3760" s="10"/>
    </row>
    <row r="3761" ht="15.75" customHeight="1">
      <c r="A3761" s="9">
        <v>45698.0</v>
      </c>
      <c r="B3761" s="10" t="s">
        <v>8456</v>
      </c>
      <c r="C3761" s="10" t="s">
        <v>8457</v>
      </c>
      <c r="D3761" s="11">
        <v>4.9999872489E10</v>
      </c>
      <c r="E3761" s="10" t="s">
        <v>8622</v>
      </c>
      <c r="F3761" s="10" t="s">
        <v>8596</v>
      </c>
      <c r="G3761" s="10" t="s">
        <v>8588</v>
      </c>
      <c r="H3761" s="10" t="s">
        <v>8598</v>
      </c>
      <c r="I3761" s="10" t="s">
        <v>8590</v>
      </c>
      <c r="J3761" s="10" t="s">
        <v>8591</v>
      </c>
      <c r="K3761" s="10" t="s">
        <v>8590</v>
      </c>
      <c r="L3761" s="10" t="s">
        <v>8615</v>
      </c>
      <c r="M3761" s="10" t="s">
        <v>8601</v>
      </c>
      <c r="N3761" s="12" t="s">
        <v>11</v>
      </c>
      <c r="O3761" s="12" t="s">
        <v>13</v>
      </c>
      <c r="P3761" s="12" t="s">
        <v>547</v>
      </c>
      <c r="Q3761" s="12" t="s">
        <v>548</v>
      </c>
      <c r="R3761" s="12" t="s">
        <v>23</v>
      </c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</row>
    <row r="3762" ht="15.75" customHeight="1">
      <c r="A3762" s="9">
        <v>45698.0</v>
      </c>
      <c r="B3762" s="10" t="s">
        <v>8459</v>
      </c>
      <c r="C3762" s="10" t="s">
        <v>8460</v>
      </c>
      <c r="D3762" s="11">
        <v>4.7991362373E10</v>
      </c>
      <c r="E3762" s="10" t="s">
        <v>8586</v>
      </c>
      <c r="F3762" s="10" t="s">
        <v>8587</v>
      </c>
      <c r="G3762" s="10" t="s">
        <v>8588</v>
      </c>
      <c r="H3762" s="10" t="s">
        <v>8589</v>
      </c>
      <c r="I3762" s="10" t="s">
        <v>8590</v>
      </c>
      <c r="J3762" s="10" t="s">
        <v>8599</v>
      </c>
      <c r="K3762" s="10" t="s">
        <v>8590</v>
      </c>
      <c r="L3762" s="10" t="s">
        <v>8592</v>
      </c>
      <c r="M3762" s="10" t="s">
        <v>8601</v>
      </c>
      <c r="N3762" s="12" t="s">
        <v>11</v>
      </c>
      <c r="O3762" s="12" t="s">
        <v>13</v>
      </c>
      <c r="P3762" s="12" t="s">
        <v>22</v>
      </c>
      <c r="Q3762" s="12" t="s">
        <v>15</v>
      </c>
      <c r="R3762" s="12" t="s">
        <v>14</v>
      </c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  <c r="AE3762" s="10"/>
      <c r="AF3762" s="10"/>
      <c r="AG3762" s="10"/>
      <c r="AH3762" s="10"/>
      <c r="AI3762" s="10"/>
      <c r="AJ3762" s="10"/>
    </row>
    <row r="3763" ht="15.75" customHeight="1">
      <c r="A3763" s="9">
        <v>45698.0</v>
      </c>
      <c r="B3763" s="10" t="s">
        <v>266</v>
      </c>
      <c r="C3763" s="10" t="s">
        <v>8458</v>
      </c>
      <c r="D3763" s="11">
        <v>6.1993273259E10</v>
      </c>
      <c r="E3763" s="10" t="s">
        <v>8586</v>
      </c>
      <c r="F3763" s="10" t="s">
        <v>8596</v>
      </c>
      <c r="G3763" s="10" t="s">
        <v>8616</v>
      </c>
      <c r="H3763" s="10" t="s">
        <v>8589</v>
      </c>
      <c r="I3763" s="10" t="s">
        <v>8614</v>
      </c>
      <c r="J3763" s="10" t="s">
        <v>8624</v>
      </c>
      <c r="K3763" s="10" t="s">
        <v>8590</v>
      </c>
      <c r="L3763" s="10" t="s">
        <v>8615</v>
      </c>
      <c r="M3763" s="10" t="s">
        <v>8601</v>
      </c>
      <c r="N3763" s="12" t="s">
        <v>11</v>
      </c>
      <c r="O3763" s="12" t="s">
        <v>13</v>
      </c>
      <c r="P3763" s="12" t="s">
        <v>114</v>
      </c>
      <c r="Q3763" s="12" t="s">
        <v>15</v>
      </c>
      <c r="R3763" s="12" t="s">
        <v>14</v>
      </c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</row>
    <row r="3764" ht="15.75" customHeight="1">
      <c r="A3764" s="9">
        <v>45698.0</v>
      </c>
      <c r="B3764" s="10" t="s">
        <v>8461</v>
      </c>
      <c r="C3764" s="10" t="s">
        <v>8462</v>
      </c>
      <c r="D3764" s="11">
        <v>8.3986580986E10</v>
      </c>
      <c r="E3764" s="10" t="s">
        <v>8586</v>
      </c>
      <c r="F3764" s="10" t="s">
        <v>8596</v>
      </c>
      <c r="G3764" s="10" t="s">
        <v>8620</v>
      </c>
      <c r="H3764" s="10" t="s">
        <v>8589</v>
      </c>
      <c r="I3764" s="10" t="s">
        <v>8614</v>
      </c>
      <c r="J3764" s="10" t="s">
        <v>8599</v>
      </c>
      <c r="K3764" s="10" t="s">
        <v>8606</v>
      </c>
      <c r="L3764" s="10" t="s">
        <v>8615</v>
      </c>
      <c r="M3764" s="10" t="s">
        <v>8621</v>
      </c>
      <c r="N3764" s="12" t="s">
        <v>11</v>
      </c>
      <c r="O3764" s="12" t="s">
        <v>13</v>
      </c>
      <c r="P3764" s="12" t="s">
        <v>12</v>
      </c>
      <c r="Q3764" s="12" t="s">
        <v>15</v>
      </c>
      <c r="R3764" s="12" t="s">
        <v>14</v>
      </c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  <c r="AE3764" s="10"/>
      <c r="AF3764" s="10"/>
      <c r="AG3764" s="10"/>
      <c r="AH3764" s="10"/>
      <c r="AI3764" s="10"/>
      <c r="AJ3764" s="10"/>
    </row>
    <row r="3765" ht="15.75" customHeight="1">
      <c r="A3765" s="9">
        <v>45698.0</v>
      </c>
      <c r="B3765" s="10" t="s">
        <v>8463</v>
      </c>
      <c r="C3765" s="10" t="s">
        <v>8464</v>
      </c>
      <c r="D3765" s="10" t="s">
        <v>8465</v>
      </c>
      <c r="E3765" s="10" t="s">
        <v>8586</v>
      </c>
      <c r="F3765" s="10" t="s">
        <v>8596</v>
      </c>
      <c r="G3765" s="10" t="s">
        <v>8588</v>
      </c>
      <c r="H3765" s="10" t="s">
        <v>8605</v>
      </c>
      <c r="I3765" s="10" t="s">
        <v>8614</v>
      </c>
      <c r="J3765" s="10" t="s">
        <v>8599</v>
      </c>
      <c r="K3765" s="10" t="s">
        <v>8590</v>
      </c>
      <c r="L3765" s="10" t="s">
        <v>8615</v>
      </c>
      <c r="M3765" s="10" t="s">
        <v>8611</v>
      </c>
      <c r="N3765" s="12" t="s">
        <v>11</v>
      </c>
      <c r="O3765" s="12" t="s">
        <v>13</v>
      </c>
      <c r="P3765" s="12" t="s">
        <v>19</v>
      </c>
      <c r="Q3765" s="12" t="s">
        <v>15</v>
      </c>
      <c r="R3765" s="12" t="s">
        <v>14</v>
      </c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</row>
    <row r="3766" ht="15.75" customHeight="1">
      <c r="A3766" s="9">
        <v>45698.0</v>
      </c>
      <c r="B3766" s="10" t="s">
        <v>8466</v>
      </c>
      <c r="C3766" s="10" t="s">
        <v>8467</v>
      </c>
      <c r="D3766" s="11">
        <v>8.6994966271E10</v>
      </c>
      <c r="E3766" s="10" t="s">
        <v>8586</v>
      </c>
      <c r="F3766" s="10" t="s">
        <v>8596</v>
      </c>
      <c r="G3766" s="10" t="s">
        <v>8588</v>
      </c>
      <c r="H3766" s="10" t="s">
        <v>8589</v>
      </c>
      <c r="I3766" s="10" t="s">
        <v>8614</v>
      </c>
      <c r="J3766" s="10" t="s">
        <v>8617</v>
      </c>
      <c r="K3766" s="10" t="s">
        <v>8606</v>
      </c>
      <c r="L3766" s="10" t="s">
        <v>8592</v>
      </c>
      <c r="M3766" s="10" t="s">
        <v>8625</v>
      </c>
      <c r="N3766" s="12" t="s">
        <v>11</v>
      </c>
      <c r="O3766" s="12" t="s">
        <v>13</v>
      </c>
      <c r="P3766" s="12" t="s">
        <v>114</v>
      </c>
      <c r="Q3766" s="12" t="s">
        <v>15</v>
      </c>
      <c r="R3766" s="12" t="s">
        <v>14</v>
      </c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  <c r="AE3766" s="10"/>
      <c r="AF3766" s="10"/>
      <c r="AG3766" s="10"/>
      <c r="AH3766" s="10"/>
      <c r="AI3766" s="10"/>
      <c r="AJ3766" s="10"/>
    </row>
    <row r="3767" ht="15.75" customHeight="1">
      <c r="A3767" s="9">
        <v>45698.0</v>
      </c>
      <c r="B3767" s="10" t="s">
        <v>8468</v>
      </c>
      <c r="C3767" s="10" t="s">
        <v>8469</v>
      </c>
      <c r="D3767" s="11">
        <v>1.1945410485E10</v>
      </c>
      <c r="E3767" s="10" t="s">
        <v>8622</v>
      </c>
      <c r="F3767" s="10" t="s">
        <v>8596</v>
      </c>
      <c r="G3767" s="10" t="s">
        <v>8588</v>
      </c>
      <c r="H3767" s="10" t="s">
        <v>8598</v>
      </c>
      <c r="I3767" s="10" t="s">
        <v>8590</v>
      </c>
      <c r="J3767" s="10" t="s">
        <v>8599</v>
      </c>
      <c r="K3767" s="10" t="s">
        <v>8590</v>
      </c>
      <c r="L3767" s="10" t="s">
        <v>8592</v>
      </c>
      <c r="M3767" s="10" t="s">
        <v>8611</v>
      </c>
      <c r="N3767" s="12" t="s">
        <v>11</v>
      </c>
      <c r="O3767" s="12" t="s">
        <v>13</v>
      </c>
      <c r="P3767" s="12" t="s">
        <v>39</v>
      </c>
      <c r="Q3767" s="12" t="s">
        <v>15</v>
      </c>
      <c r="R3767" s="12" t="s">
        <v>14</v>
      </c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</row>
    <row r="3768" ht="15.75" customHeight="1">
      <c r="A3768" s="9">
        <v>45698.0</v>
      </c>
      <c r="B3768" s="10" t="s">
        <v>126</v>
      </c>
      <c r="C3768" s="10" t="s">
        <v>8470</v>
      </c>
      <c r="D3768" s="11">
        <v>1.1912558956E10</v>
      </c>
      <c r="E3768" s="10" t="s">
        <v>8586</v>
      </c>
      <c r="F3768" s="10" t="s">
        <v>8596</v>
      </c>
      <c r="G3768" s="10" t="s">
        <v>8620</v>
      </c>
      <c r="H3768" s="10" t="s">
        <v>8598</v>
      </c>
      <c r="I3768" s="10" t="s">
        <v>8590</v>
      </c>
      <c r="J3768" s="10" t="s">
        <v>8599</v>
      </c>
      <c r="K3768" s="10" t="s">
        <v>8590</v>
      </c>
      <c r="L3768" s="10" t="s">
        <v>8592</v>
      </c>
      <c r="M3768" s="10" t="s">
        <v>8621</v>
      </c>
      <c r="N3768" s="12" t="s">
        <v>11</v>
      </c>
      <c r="O3768" s="12" t="s">
        <v>13</v>
      </c>
      <c r="P3768" s="12" t="s">
        <v>89</v>
      </c>
      <c r="Q3768" s="12" t="s">
        <v>1247</v>
      </c>
      <c r="R3768" s="12" t="s">
        <v>23</v>
      </c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  <c r="AE3768" s="10"/>
      <c r="AF3768" s="10"/>
      <c r="AG3768" s="10"/>
      <c r="AH3768" s="10"/>
      <c r="AI3768" s="10"/>
      <c r="AJ3768" s="10"/>
    </row>
    <row r="3769" ht="15.75" customHeight="1">
      <c r="A3769" s="9">
        <v>45698.0</v>
      </c>
      <c r="B3769" s="10" t="s">
        <v>696</v>
      </c>
      <c r="C3769" s="10" t="s">
        <v>8471</v>
      </c>
      <c r="D3769" s="10" t="s">
        <v>8472</v>
      </c>
      <c r="E3769" s="10" t="s">
        <v>8586</v>
      </c>
      <c r="F3769" s="10" t="s">
        <v>8610</v>
      </c>
      <c r="G3769" s="10" t="s">
        <v>8588</v>
      </c>
      <c r="H3769" s="10" t="s">
        <v>8598</v>
      </c>
      <c r="I3769" s="10" t="s">
        <v>8614</v>
      </c>
      <c r="J3769" s="10" t="s">
        <v>8591</v>
      </c>
      <c r="K3769" s="10" t="s">
        <v>8590</v>
      </c>
      <c r="L3769" s="10" t="s">
        <v>8592</v>
      </c>
      <c r="M3769" s="10" t="s">
        <v>8611</v>
      </c>
      <c r="N3769" s="12" t="s">
        <v>11</v>
      </c>
      <c r="O3769" s="12" t="s">
        <v>13</v>
      </c>
      <c r="P3769" s="12" t="s">
        <v>19</v>
      </c>
      <c r="Q3769" s="12" t="s">
        <v>15</v>
      </c>
      <c r="R3769" s="12" t="s">
        <v>14</v>
      </c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</row>
    <row r="3770" ht="15.75" customHeight="1">
      <c r="A3770" s="9">
        <v>45698.0</v>
      </c>
      <c r="B3770" s="10" t="s">
        <v>8473</v>
      </c>
      <c r="C3770" s="10" t="s">
        <v>8474</v>
      </c>
      <c r="D3770" s="11">
        <v>8.4991463483E10</v>
      </c>
      <c r="E3770" s="10" t="s">
        <v>8586</v>
      </c>
      <c r="F3770" s="10" t="s">
        <v>8596</v>
      </c>
      <c r="G3770" s="10" t="s">
        <v>8588</v>
      </c>
      <c r="H3770" s="10" t="s">
        <v>8589</v>
      </c>
      <c r="I3770" s="10" t="s">
        <v>8614</v>
      </c>
      <c r="J3770" s="10" t="s">
        <v>8591</v>
      </c>
      <c r="K3770" s="10" t="s">
        <v>8606</v>
      </c>
      <c r="L3770" s="10" t="s">
        <v>8629</v>
      </c>
      <c r="M3770" s="10" t="s">
        <v>8601</v>
      </c>
      <c r="N3770" s="12" t="s">
        <v>11</v>
      </c>
      <c r="O3770" s="12" t="s">
        <v>13</v>
      </c>
      <c r="P3770" s="12" t="s">
        <v>502</v>
      </c>
      <c r="Q3770" s="12" t="s">
        <v>503</v>
      </c>
      <c r="R3770" s="12" t="s">
        <v>23</v>
      </c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  <c r="AE3770" s="10"/>
      <c r="AF3770" s="10"/>
      <c r="AG3770" s="10"/>
      <c r="AH3770" s="10"/>
      <c r="AI3770" s="10"/>
      <c r="AJ3770" s="10"/>
    </row>
    <row r="3771" ht="15.75" customHeight="1">
      <c r="A3771" s="9">
        <v>45698.0</v>
      </c>
      <c r="B3771" s="10" t="s">
        <v>8475</v>
      </c>
      <c r="C3771" s="10" t="s">
        <v>8476</v>
      </c>
      <c r="D3771" s="11">
        <v>6.19986806E10</v>
      </c>
      <c r="E3771" s="10" t="s">
        <v>8586</v>
      </c>
      <c r="F3771" s="10" t="s">
        <v>8587</v>
      </c>
      <c r="G3771" s="10" t="s">
        <v>8588</v>
      </c>
      <c r="H3771" s="10" t="s">
        <v>8605</v>
      </c>
      <c r="I3771" s="10" t="s">
        <v>8590</v>
      </c>
      <c r="J3771" s="10" t="s">
        <v>8599</v>
      </c>
      <c r="K3771" s="10" t="s">
        <v>8590</v>
      </c>
      <c r="L3771" s="10" t="s">
        <v>8592</v>
      </c>
      <c r="M3771" s="10" t="s">
        <v>8601</v>
      </c>
      <c r="N3771" s="12" t="s">
        <v>11</v>
      </c>
      <c r="O3771" s="12" t="s">
        <v>13</v>
      </c>
      <c r="P3771" s="12" t="s">
        <v>22</v>
      </c>
      <c r="Q3771" s="12" t="s">
        <v>31</v>
      </c>
      <c r="R3771" s="12" t="s">
        <v>14</v>
      </c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</row>
    <row r="3772" ht="15.75" customHeight="1">
      <c r="A3772" s="9">
        <v>45698.0</v>
      </c>
      <c r="B3772" s="10" t="s">
        <v>8479</v>
      </c>
      <c r="C3772" s="10" t="s">
        <v>8480</v>
      </c>
      <c r="D3772" s="11">
        <v>1.1966125199E10</v>
      </c>
      <c r="E3772" s="10" t="s">
        <v>8586</v>
      </c>
      <c r="F3772" s="10" t="s">
        <v>8596</v>
      </c>
      <c r="G3772" s="10" t="s">
        <v>8588</v>
      </c>
      <c r="H3772" s="10" t="s">
        <v>8605</v>
      </c>
      <c r="I3772" s="10" t="s">
        <v>8614</v>
      </c>
      <c r="J3772" s="10" t="s">
        <v>8617</v>
      </c>
      <c r="K3772" s="10" t="s">
        <v>8590</v>
      </c>
      <c r="L3772" s="10" t="s">
        <v>8615</v>
      </c>
      <c r="M3772" s="10" t="s">
        <v>8593</v>
      </c>
      <c r="N3772" s="12" t="s">
        <v>11</v>
      </c>
      <c r="O3772" s="12" t="s">
        <v>13</v>
      </c>
      <c r="P3772" s="12" t="s">
        <v>758</v>
      </c>
      <c r="Q3772" s="12" t="s">
        <v>759</v>
      </c>
      <c r="R3772" s="12" t="s">
        <v>23</v>
      </c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  <c r="AE3772" s="10"/>
      <c r="AF3772" s="10"/>
      <c r="AG3772" s="10"/>
      <c r="AH3772" s="10"/>
      <c r="AI3772" s="10"/>
      <c r="AJ3772" s="10"/>
    </row>
    <row r="3773" ht="15.75" customHeight="1">
      <c r="A3773" s="9">
        <v>45698.0</v>
      </c>
      <c r="B3773" s="10" t="s">
        <v>8483</v>
      </c>
      <c r="C3773" s="10" t="s">
        <v>8864</v>
      </c>
      <c r="D3773" s="11">
        <v>1.1984651667E10</v>
      </c>
      <c r="E3773" s="10" t="s">
        <v>8586</v>
      </c>
      <c r="F3773" s="10" t="s">
        <v>8587</v>
      </c>
      <c r="G3773" s="10" t="s">
        <v>8620</v>
      </c>
      <c r="H3773" s="10" t="s">
        <v>8589</v>
      </c>
      <c r="I3773" s="10" t="s">
        <v>8614</v>
      </c>
      <c r="J3773" s="10" t="s">
        <v>8599</v>
      </c>
      <c r="K3773" s="10" t="s">
        <v>8590</v>
      </c>
      <c r="L3773" s="10" t="s">
        <v>8615</v>
      </c>
      <c r="M3773" s="10" t="s">
        <v>8601</v>
      </c>
      <c r="N3773" s="12" t="s">
        <v>11</v>
      </c>
      <c r="O3773" s="12" t="s">
        <v>13</v>
      </c>
      <c r="P3773" s="12" t="s">
        <v>22</v>
      </c>
      <c r="Q3773" s="12" t="s">
        <v>15</v>
      </c>
      <c r="R3773" s="12" t="s">
        <v>14</v>
      </c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</row>
    <row r="3774" ht="15.75" customHeight="1">
      <c r="A3774" s="9">
        <v>45698.0</v>
      </c>
      <c r="B3774" s="10" t="s">
        <v>148</v>
      </c>
      <c r="C3774" s="10" t="s">
        <v>8485</v>
      </c>
      <c r="D3774" s="15" t="s">
        <v>8865</v>
      </c>
      <c r="E3774" s="10" t="s">
        <v>8586</v>
      </c>
      <c r="F3774" s="10" t="s">
        <v>8596</v>
      </c>
      <c r="G3774" s="10" t="s">
        <v>8628</v>
      </c>
      <c r="H3774" s="10" t="s">
        <v>8605</v>
      </c>
      <c r="I3774" s="10" t="s">
        <v>8614</v>
      </c>
      <c r="J3774" s="10" t="s">
        <v>8599</v>
      </c>
      <c r="K3774" s="10" t="s">
        <v>8606</v>
      </c>
      <c r="L3774" s="10" t="s">
        <v>8592</v>
      </c>
      <c r="M3774" s="10" t="s">
        <v>8625</v>
      </c>
      <c r="N3774" s="12" t="s">
        <v>11</v>
      </c>
      <c r="O3774" s="12" t="s">
        <v>13</v>
      </c>
      <c r="P3774" s="12" t="s">
        <v>22</v>
      </c>
      <c r="Q3774" s="12" t="s">
        <v>386</v>
      </c>
      <c r="R3774" s="12" t="s">
        <v>14</v>
      </c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/>
      <c r="AD3774" s="10"/>
      <c r="AE3774" s="10"/>
      <c r="AF3774" s="10"/>
      <c r="AG3774" s="10"/>
      <c r="AH3774" s="10"/>
      <c r="AI3774" s="10"/>
      <c r="AJ3774" s="10"/>
    </row>
    <row r="3775" ht="15.75" customHeight="1">
      <c r="A3775" s="9">
        <v>45698.0</v>
      </c>
      <c r="B3775" s="10" t="s">
        <v>8481</v>
      </c>
      <c r="C3775" s="10" t="s">
        <v>8482</v>
      </c>
      <c r="D3775" s="11">
        <v>8.3987924324E10</v>
      </c>
      <c r="E3775" s="10" t="s">
        <v>8586</v>
      </c>
      <c r="F3775" s="10" t="s">
        <v>8596</v>
      </c>
      <c r="G3775" s="10" t="s">
        <v>8628</v>
      </c>
      <c r="H3775" s="10" t="s">
        <v>8626</v>
      </c>
      <c r="I3775" s="10" t="s">
        <v>8590</v>
      </c>
      <c r="J3775" s="10" t="s">
        <v>8599</v>
      </c>
      <c r="K3775" s="10" t="s">
        <v>8590</v>
      </c>
      <c r="L3775" s="10" t="s">
        <v>8615</v>
      </c>
      <c r="M3775" s="10" t="s">
        <v>8621</v>
      </c>
      <c r="N3775" s="12" t="s">
        <v>11</v>
      </c>
      <c r="O3775" s="12" t="s">
        <v>13</v>
      </c>
      <c r="P3775" s="12" t="s">
        <v>22</v>
      </c>
      <c r="Q3775" s="12" t="s">
        <v>31</v>
      </c>
      <c r="R3775" s="12" t="s">
        <v>14</v>
      </c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</row>
    <row r="3776" ht="15.75" customHeight="1">
      <c r="A3776" s="9">
        <v>45698.0</v>
      </c>
      <c r="B3776" s="10" t="s">
        <v>8486</v>
      </c>
      <c r="C3776" s="10" t="s">
        <v>8487</v>
      </c>
      <c r="D3776" s="10" t="s">
        <v>8488</v>
      </c>
      <c r="E3776" s="10" t="s">
        <v>8622</v>
      </c>
      <c r="F3776" s="10" t="s">
        <v>8587</v>
      </c>
      <c r="G3776" s="10" t="s">
        <v>8628</v>
      </c>
      <c r="H3776" s="10" t="s">
        <v>8626</v>
      </c>
      <c r="I3776" s="10" t="s">
        <v>8590</v>
      </c>
      <c r="J3776" s="10" t="s">
        <v>8599</v>
      </c>
      <c r="K3776" s="10" t="s">
        <v>8590</v>
      </c>
      <c r="L3776" s="10" t="s">
        <v>8592</v>
      </c>
      <c r="M3776" s="10" t="s">
        <v>8593</v>
      </c>
      <c r="N3776" s="12" t="s">
        <v>11</v>
      </c>
      <c r="O3776" s="12" t="s">
        <v>13</v>
      </c>
      <c r="P3776" s="12" t="s">
        <v>19</v>
      </c>
      <c r="Q3776" s="12" t="s">
        <v>15</v>
      </c>
      <c r="R3776" s="12" t="s">
        <v>14</v>
      </c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/>
      <c r="AD3776" s="10"/>
      <c r="AE3776" s="10"/>
      <c r="AF3776" s="10"/>
      <c r="AG3776" s="10"/>
      <c r="AH3776" s="10"/>
      <c r="AI3776" s="10"/>
      <c r="AJ3776" s="10"/>
    </row>
    <row r="3777" ht="15.75" customHeight="1">
      <c r="A3777" s="9">
        <v>45698.0</v>
      </c>
      <c r="B3777" s="10" t="s">
        <v>8497</v>
      </c>
      <c r="C3777" s="10" t="s">
        <v>8498</v>
      </c>
      <c r="D3777" s="11">
        <v>6.1985374236E10</v>
      </c>
      <c r="E3777" s="10" t="s">
        <v>8586</v>
      </c>
      <c r="F3777" s="10" t="s">
        <v>8596</v>
      </c>
      <c r="G3777" s="10" t="s">
        <v>8588</v>
      </c>
      <c r="H3777" s="10" t="s">
        <v>8632</v>
      </c>
      <c r="I3777" s="10" t="s">
        <v>8590</v>
      </c>
      <c r="J3777" s="10" t="s">
        <v>8591</v>
      </c>
      <c r="K3777" s="10" t="s">
        <v>8590</v>
      </c>
      <c r="L3777" s="10" t="s">
        <v>8592</v>
      </c>
      <c r="M3777" s="10" t="s">
        <v>8601</v>
      </c>
      <c r="N3777" s="12" t="s">
        <v>11</v>
      </c>
      <c r="O3777" s="12" t="s">
        <v>13</v>
      </c>
      <c r="P3777" s="12" t="s">
        <v>19</v>
      </c>
      <c r="Q3777" s="12" t="s">
        <v>15</v>
      </c>
      <c r="R3777" s="12" t="s">
        <v>14</v>
      </c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</row>
    <row r="3778" ht="15.75" customHeight="1">
      <c r="A3778" s="9">
        <v>45698.0</v>
      </c>
      <c r="B3778" s="10" t="s">
        <v>8492</v>
      </c>
      <c r="C3778" s="10" t="s">
        <v>8493</v>
      </c>
      <c r="D3778" s="10" t="s">
        <v>8494</v>
      </c>
      <c r="E3778" s="10" t="s">
        <v>8622</v>
      </c>
      <c r="F3778" s="10" t="s">
        <v>8596</v>
      </c>
      <c r="G3778" s="10" t="s">
        <v>8620</v>
      </c>
      <c r="H3778" s="10" t="s">
        <v>8605</v>
      </c>
      <c r="I3778" s="10" t="s">
        <v>8590</v>
      </c>
      <c r="J3778" s="10" t="s">
        <v>8591</v>
      </c>
      <c r="K3778" s="10" t="s">
        <v>8606</v>
      </c>
      <c r="L3778" s="10" t="s">
        <v>8615</v>
      </c>
      <c r="M3778" s="10" t="s">
        <v>8601</v>
      </c>
      <c r="N3778" s="12" t="s">
        <v>11</v>
      </c>
      <c r="O3778" s="12" t="s">
        <v>13</v>
      </c>
      <c r="P3778" s="12" t="s">
        <v>39</v>
      </c>
      <c r="Q3778" s="12" t="s">
        <v>15</v>
      </c>
      <c r="R3778" s="12" t="s">
        <v>14</v>
      </c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/>
      <c r="AD3778" s="10"/>
      <c r="AE3778" s="10"/>
      <c r="AF3778" s="10"/>
      <c r="AG3778" s="10"/>
      <c r="AH3778" s="10"/>
      <c r="AI3778" s="10"/>
      <c r="AJ3778" s="10"/>
    </row>
    <row r="3779" ht="15.75" customHeight="1">
      <c r="A3779" s="9">
        <v>45698.0</v>
      </c>
      <c r="B3779" s="10" t="s">
        <v>8495</v>
      </c>
      <c r="C3779" s="10" t="s">
        <v>8496</v>
      </c>
      <c r="D3779" s="11">
        <v>3.1995998929E10</v>
      </c>
      <c r="E3779" s="10" t="s">
        <v>8622</v>
      </c>
      <c r="F3779" s="10" t="s">
        <v>8596</v>
      </c>
      <c r="G3779" s="10" t="s">
        <v>8628</v>
      </c>
      <c r="H3779" s="10" t="s">
        <v>8626</v>
      </c>
      <c r="I3779" s="10" t="s">
        <v>8590</v>
      </c>
      <c r="J3779" s="10" t="s">
        <v>8617</v>
      </c>
      <c r="K3779" s="10" t="s">
        <v>8606</v>
      </c>
      <c r="L3779" s="10" t="s">
        <v>8615</v>
      </c>
      <c r="M3779" s="10" t="s">
        <v>8601</v>
      </c>
      <c r="N3779" s="12" t="s">
        <v>11</v>
      </c>
      <c r="O3779" s="12" t="s">
        <v>13</v>
      </c>
      <c r="P3779" s="12" t="s">
        <v>22</v>
      </c>
      <c r="Q3779" s="12" t="s">
        <v>15</v>
      </c>
      <c r="R3779" s="12" t="s">
        <v>14</v>
      </c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</row>
    <row r="3780" ht="15.75" customHeight="1">
      <c r="A3780" s="9">
        <v>45698.0</v>
      </c>
      <c r="B3780" s="10" t="s">
        <v>8499</v>
      </c>
      <c r="C3780" s="10" t="s">
        <v>8500</v>
      </c>
      <c r="D3780" s="11">
        <v>9.8986022402E10</v>
      </c>
      <c r="E3780" s="10" t="s">
        <v>8622</v>
      </c>
      <c r="F3780" s="10" t="s">
        <v>8596</v>
      </c>
      <c r="G3780" s="10" t="s">
        <v>8628</v>
      </c>
      <c r="H3780" s="10" t="s">
        <v>8626</v>
      </c>
      <c r="I3780" s="10" t="s">
        <v>8614</v>
      </c>
      <c r="J3780" s="10" t="s">
        <v>8599</v>
      </c>
      <c r="K3780" s="10" t="s">
        <v>8606</v>
      </c>
      <c r="L3780" s="10" t="s">
        <v>8615</v>
      </c>
      <c r="M3780" s="10" t="s">
        <v>8593</v>
      </c>
      <c r="N3780" s="12" t="s">
        <v>11</v>
      </c>
      <c r="O3780" s="12" t="s">
        <v>13</v>
      </c>
      <c r="P3780" s="12" t="s">
        <v>12</v>
      </c>
      <c r="Q3780" s="12" t="s">
        <v>15</v>
      </c>
      <c r="R3780" s="12" t="s">
        <v>14</v>
      </c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/>
      <c r="AD3780" s="10"/>
      <c r="AE3780" s="10"/>
      <c r="AF3780" s="10"/>
      <c r="AG3780" s="10"/>
      <c r="AH3780" s="10"/>
      <c r="AI3780" s="10"/>
      <c r="AJ3780" s="10"/>
    </row>
    <row r="3781" ht="15.75" customHeight="1">
      <c r="A3781" s="9">
        <v>45698.0</v>
      </c>
      <c r="B3781" s="10" t="s">
        <v>8501</v>
      </c>
      <c r="C3781" s="10" t="s">
        <v>8502</v>
      </c>
      <c r="D3781" s="11">
        <v>1.1967977443E10</v>
      </c>
      <c r="E3781" s="10" t="s">
        <v>8586</v>
      </c>
      <c r="F3781" s="10" t="s">
        <v>8596</v>
      </c>
      <c r="G3781" s="10" t="s">
        <v>8588</v>
      </c>
      <c r="H3781" s="10" t="s">
        <v>8589</v>
      </c>
      <c r="I3781" s="10" t="s">
        <v>8614</v>
      </c>
      <c r="J3781" s="10" t="s">
        <v>8599</v>
      </c>
      <c r="K3781" s="10" t="s">
        <v>8590</v>
      </c>
      <c r="L3781" s="10" t="s">
        <v>8607</v>
      </c>
      <c r="M3781" s="10" t="s">
        <v>8621</v>
      </c>
      <c r="N3781" s="12" t="s">
        <v>11</v>
      </c>
      <c r="O3781" s="12" t="s">
        <v>13</v>
      </c>
      <c r="P3781" s="12" t="s">
        <v>19</v>
      </c>
      <c r="Q3781" s="12" t="s">
        <v>386</v>
      </c>
      <c r="R3781" s="12" t="s">
        <v>14</v>
      </c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</row>
    <row r="3782" ht="15.75" customHeight="1">
      <c r="A3782" s="9">
        <v>45698.0</v>
      </c>
      <c r="B3782" s="10" t="s">
        <v>8503</v>
      </c>
      <c r="C3782" s="10" t="s">
        <v>8504</v>
      </c>
      <c r="D3782" s="15" t="s">
        <v>8866</v>
      </c>
      <c r="E3782" s="10" t="s">
        <v>8586</v>
      </c>
      <c r="F3782" s="10" t="s">
        <v>8596</v>
      </c>
      <c r="G3782" s="10" t="s">
        <v>8620</v>
      </c>
      <c r="H3782" s="10" t="s">
        <v>8598</v>
      </c>
      <c r="I3782" s="10" t="s">
        <v>8590</v>
      </c>
      <c r="J3782" s="10" t="s">
        <v>8591</v>
      </c>
      <c r="K3782" s="10" t="s">
        <v>8590</v>
      </c>
      <c r="L3782" s="10" t="s">
        <v>8592</v>
      </c>
      <c r="M3782" s="10" t="s">
        <v>8593</v>
      </c>
      <c r="N3782" s="12" t="s">
        <v>11</v>
      </c>
      <c r="O3782" s="12" t="s">
        <v>13</v>
      </c>
      <c r="P3782" s="12" t="s">
        <v>68</v>
      </c>
      <c r="Q3782" s="12" t="s">
        <v>386</v>
      </c>
      <c r="R3782" s="12" t="s">
        <v>14</v>
      </c>
      <c r="S3782" s="10"/>
      <c r="T3782" s="10"/>
      <c r="U3782" s="10"/>
      <c r="V3782" s="10"/>
      <c r="W3782" s="10"/>
      <c r="X3782" s="10"/>
      <c r="Y3782" s="10"/>
      <c r="Z3782" s="10"/>
      <c r="AA3782" s="10"/>
      <c r="AB3782" s="10"/>
      <c r="AC3782" s="10"/>
      <c r="AD3782" s="10"/>
      <c r="AE3782" s="10"/>
      <c r="AF3782" s="10"/>
      <c r="AG3782" s="10"/>
      <c r="AH3782" s="10"/>
      <c r="AI3782" s="10"/>
      <c r="AJ3782" s="10"/>
    </row>
    <row r="3783" ht="15.75" customHeight="1">
      <c r="A3783" s="9">
        <v>45698.0</v>
      </c>
      <c r="B3783" s="10" t="s">
        <v>8507</v>
      </c>
      <c r="C3783" s="10" t="s">
        <v>8508</v>
      </c>
      <c r="D3783" s="11">
        <v>1.1977473034E10</v>
      </c>
      <c r="E3783" s="10" t="s">
        <v>8622</v>
      </c>
      <c r="F3783" s="10" t="s">
        <v>8587</v>
      </c>
      <c r="G3783" s="10" t="s">
        <v>8616</v>
      </c>
      <c r="H3783" s="10" t="s">
        <v>8589</v>
      </c>
      <c r="I3783" s="10" t="s">
        <v>8590</v>
      </c>
      <c r="J3783" s="10" t="s">
        <v>8624</v>
      </c>
      <c r="K3783" s="10" t="s">
        <v>8590</v>
      </c>
      <c r="L3783" s="10" t="s">
        <v>8592</v>
      </c>
      <c r="M3783" s="10" t="s">
        <v>8593</v>
      </c>
      <c r="N3783" s="12" t="s">
        <v>11</v>
      </c>
      <c r="O3783" s="12" t="s">
        <v>13</v>
      </c>
      <c r="P3783" s="12" t="s">
        <v>58</v>
      </c>
      <c r="Q3783" s="12" t="s">
        <v>15</v>
      </c>
      <c r="R3783" s="12" t="s">
        <v>14</v>
      </c>
      <c r="S3783" s="10"/>
      <c r="T3783" s="10"/>
      <c r="U3783" s="10"/>
      <c r="V3783" s="10"/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</row>
    <row r="3784" ht="15.75" customHeight="1">
      <c r="A3784" s="9">
        <v>45698.0</v>
      </c>
      <c r="B3784" s="10" t="s">
        <v>8509</v>
      </c>
      <c r="C3784" s="10" t="s">
        <v>8510</v>
      </c>
      <c r="D3784" s="11">
        <v>1.1951550728E10</v>
      </c>
      <c r="E3784" s="10" t="s">
        <v>8622</v>
      </c>
      <c r="F3784" s="10" t="s">
        <v>8587</v>
      </c>
      <c r="G3784" s="10" t="s">
        <v>8616</v>
      </c>
      <c r="H3784" s="10" t="s">
        <v>8626</v>
      </c>
      <c r="I3784" s="10" t="s">
        <v>8590</v>
      </c>
      <c r="J3784" s="10" t="s">
        <v>8599</v>
      </c>
      <c r="K3784" s="10" t="s">
        <v>8590</v>
      </c>
      <c r="L3784" s="10" t="s">
        <v>8615</v>
      </c>
      <c r="M3784" s="10" t="s">
        <v>8601</v>
      </c>
      <c r="N3784" s="12" t="s">
        <v>11</v>
      </c>
      <c r="O3784" s="12" t="s">
        <v>13</v>
      </c>
      <c r="P3784" s="12" t="s">
        <v>12</v>
      </c>
      <c r="Q3784" s="12" t="s">
        <v>15</v>
      </c>
      <c r="R3784" s="12" t="s">
        <v>14</v>
      </c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/>
      <c r="AC3784" s="10"/>
      <c r="AD3784" s="10"/>
      <c r="AE3784" s="10"/>
      <c r="AF3784" s="10"/>
      <c r="AG3784" s="10"/>
      <c r="AH3784" s="10"/>
      <c r="AI3784" s="10"/>
      <c r="AJ3784" s="10"/>
    </row>
    <row r="3785" ht="15.75" customHeight="1">
      <c r="A3785" s="9">
        <v>45698.0</v>
      </c>
      <c r="B3785" s="10" t="s">
        <v>5559</v>
      </c>
      <c r="C3785" s="10" t="s">
        <v>8511</v>
      </c>
      <c r="D3785" s="11">
        <v>1.499701351E10</v>
      </c>
      <c r="E3785" s="10" t="s">
        <v>8622</v>
      </c>
      <c r="F3785" s="10" t="s">
        <v>8587</v>
      </c>
      <c r="G3785" s="10" t="s">
        <v>8588</v>
      </c>
      <c r="H3785" s="10" t="s">
        <v>8605</v>
      </c>
      <c r="I3785" s="10" t="s">
        <v>8614</v>
      </c>
      <c r="J3785" s="10" t="s">
        <v>8599</v>
      </c>
      <c r="K3785" s="10" t="s">
        <v>8606</v>
      </c>
      <c r="L3785" s="10" t="s">
        <v>8615</v>
      </c>
      <c r="M3785" s="10" t="s">
        <v>8601</v>
      </c>
      <c r="N3785" s="12" t="s">
        <v>11</v>
      </c>
      <c r="O3785" s="12" t="s">
        <v>13</v>
      </c>
      <c r="P3785" s="12" t="s">
        <v>77</v>
      </c>
      <c r="Q3785" s="12" t="s">
        <v>386</v>
      </c>
      <c r="R3785" s="12" t="s">
        <v>14</v>
      </c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</row>
    <row r="3786" ht="15.75" customHeight="1">
      <c r="A3786" s="9">
        <v>45698.0</v>
      </c>
      <c r="B3786" s="10" t="s">
        <v>8512</v>
      </c>
      <c r="C3786" s="10" t="s">
        <v>8513</v>
      </c>
      <c r="D3786" s="10" t="s">
        <v>8514</v>
      </c>
      <c r="E3786" s="10" t="s">
        <v>8586</v>
      </c>
      <c r="F3786" s="10" t="s">
        <v>8596</v>
      </c>
      <c r="G3786" s="10" t="s">
        <v>8588</v>
      </c>
      <c r="H3786" s="10" t="s">
        <v>8605</v>
      </c>
      <c r="I3786" s="10" t="s">
        <v>8590</v>
      </c>
      <c r="J3786" s="10" t="s">
        <v>8591</v>
      </c>
      <c r="K3786" s="10" t="s">
        <v>8590</v>
      </c>
      <c r="L3786" s="10" t="s">
        <v>8615</v>
      </c>
      <c r="M3786" s="10" t="s">
        <v>8601</v>
      </c>
      <c r="N3786" s="12" t="s">
        <v>11</v>
      </c>
      <c r="O3786" s="12" t="s">
        <v>13</v>
      </c>
      <c r="P3786" s="12" t="s">
        <v>80</v>
      </c>
      <c r="Q3786" s="12" t="s">
        <v>15</v>
      </c>
      <c r="R3786" s="12" t="s">
        <v>14</v>
      </c>
      <c r="S3786" s="10"/>
      <c r="T3786" s="10"/>
      <c r="U3786" s="10"/>
      <c r="V3786" s="10"/>
      <c r="W3786" s="10"/>
      <c r="X3786" s="10"/>
      <c r="Y3786" s="10"/>
      <c r="Z3786" s="10"/>
      <c r="AA3786" s="10"/>
      <c r="AB3786" s="10"/>
      <c r="AC3786" s="10"/>
      <c r="AD3786" s="10"/>
      <c r="AE3786" s="10"/>
      <c r="AF3786" s="10"/>
      <c r="AG3786" s="10"/>
      <c r="AH3786" s="10"/>
      <c r="AI3786" s="10"/>
      <c r="AJ3786" s="10"/>
    </row>
    <row r="3787" ht="15.75" customHeight="1">
      <c r="A3787" s="9">
        <v>45698.0</v>
      </c>
      <c r="B3787" s="10" t="s">
        <v>416</v>
      </c>
      <c r="C3787" s="10" t="s">
        <v>8517</v>
      </c>
      <c r="D3787" s="11">
        <v>1.1964254166E10</v>
      </c>
      <c r="E3787" s="10" t="s">
        <v>8586</v>
      </c>
      <c r="F3787" s="10" t="s">
        <v>8596</v>
      </c>
      <c r="G3787" s="10" t="s">
        <v>8588</v>
      </c>
      <c r="H3787" s="10" t="s">
        <v>8589</v>
      </c>
      <c r="I3787" s="10" t="s">
        <v>8590</v>
      </c>
      <c r="J3787" s="10" t="s">
        <v>8599</v>
      </c>
      <c r="K3787" s="10" t="s">
        <v>8606</v>
      </c>
      <c r="L3787" s="10" t="s">
        <v>8615</v>
      </c>
      <c r="M3787" s="10" t="s">
        <v>8601</v>
      </c>
      <c r="N3787" s="12" t="s">
        <v>11</v>
      </c>
      <c r="O3787" s="12" t="s">
        <v>13</v>
      </c>
      <c r="P3787" s="12" t="s">
        <v>22</v>
      </c>
      <c r="Q3787" s="12" t="s">
        <v>1247</v>
      </c>
      <c r="R3787" s="12" t="s">
        <v>23</v>
      </c>
      <c r="S3787" s="10"/>
      <c r="T3787" s="10"/>
      <c r="U3787" s="10"/>
      <c r="V3787" s="10"/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</row>
    <row r="3788" ht="15.75" customHeight="1">
      <c r="A3788" s="9">
        <v>45698.0</v>
      </c>
      <c r="B3788" s="10" t="s">
        <v>8515</v>
      </c>
      <c r="C3788" s="10" t="s">
        <v>8516</v>
      </c>
      <c r="D3788" s="11">
        <v>7.5998882504E10</v>
      </c>
      <c r="E3788" s="10" t="s">
        <v>8586</v>
      </c>
      <c r="F3788" s="10" t="s">
        <v>8587</v>
      </c>
      <c r="G3788" s="10" t="s">
        <v>8620</v>
      </c>
      <c r="H3788" s="10" t="s">
        <v>8598</v>
      </c>
      <c r="I3788" s="10" t="s">
        <v>8614</v>
      </c>
      <c r="J3788" s="10" t="s">
        <v>8599</v>
      </c>
      <c r="K3788" s="10" t="s">
        <v>8606</v>
      </c>
      <c r="L3788" s="10" t="s">
        <v>8615</v>
      </c>
      <c r="M3788" s="10" t="s">
        <v>8593</v>
      </c>
      <c r="N3788" s="12" t="s">
        <v>11</v>
      </c>
      <c r="O3788" s="12" t="s">
        <v>13</v>
      </c>
      <c r="P3788" s="12" t="s">
        <v>19</v>
      </c>
      <c r="Q3788" s="12" t="s">
        <v>15</v>
      </c>
      <c r="R3788" s="12" t="s">
        <v>23</v>
      </c>
      <c r="S3788" s="10"/>
      <c r="T3788" s="10"/>
      <c r="U3788" s="10"/>
      <c r="V3788" s="10"/>
      <c r="W3788" s="10"/>
      <c r="X3788" s="10"/>
      <c r="Y3788" s="10"/>
      <c r="Z3788" s="10"/>
      <c r="AA3788" s="10"/>
      <c r="AB3788" s="10"/>
      <c r="AC3788" s="10"/>
      <c r="AD3788" s="10"/>
      <c r="AE3788" s="10"/>
      <c r="AF3788" s="10"/>
      <c r="AG3788" s="10"/>
      <c r="AH3788" s="10"/>
      <c r="AI3788" s="10"/>
      <c r="AJ3788" s="10"/>
    </row>
    <row r="3789" ht="15.75" customHeight="1">
      <c r="A3789" s="9">
        <v>45698.0</v>
      </c>
      <c r="B3789" s="10" t="s">
        <v>8518</v>
      </c>
      <c r="C3789" s="10" t="s">
        <v>8519</v>
      </c>
      <c r="D3789" s="10" t="s">
        <v>8520</v>
      </c>
      <c r="E3789" s="10" t="s">
        <v>8586</v>
      </c>
      <c r="F3789" s="10" t="s">
        <v>8596</v>
      </c>
      <c r="G3789" s="10" t="s">
        <v>8588</v>
      </c>
      <c r="H3789" s="10" t="s">
        <v>8605</v>
      </c>
      <c r="I3789" s="10" t="s">
        <v>8614</v>
      </c>
      <c r="J3789" s="10" t="s">
        <v>8617</v>
      </c>
      <c r="K3789" s="10" t="s">
        <v>8606</v>
      </c>
      <c r="L3789" s="10" t="s">
        <v>8615</v>
      </c>
      <c r="M3789" s="10" t="s">
        <v>8601</v>
      </c>
      <c r="N3789" s="12" t="s">
        <v>11</v>
      </c>
      <c r="O3789" s="12" t="s">
        <v>13</v>
      </c>
      <c r="P3789" s="12" t="s">
        <v>12</v>
      </c>
      <c r="Q3789" s="12" t="s">
        <v>15</v>
      </c>
      <c r="R3789" s="12" t="s">
        <v>14</v>
      </c>
      <c r="S3789" s="10"/>
      <c r="T3789" s="10"/>
      <c r="U3789" s="10"/>
      <c r="V3789" s="10"/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</row>
    <row r="3790" ht="15.75" customHeight="1">
      <c r="A3790" s="9">
        <v>45698.0</v>
      </c>
      <c r="B3790" s="10" t="s">
        <v>6307</v>
      </c>
      <c r="C3790" s="10" t="s">
        <v>6308</v>
      </c>
      <c r="D3790" s="11">
        <v>8.59437363E9</v>
      </c>
      <c r="E3790" s="10" t="s">
        <v>8586</v>
      </c>
      <c r="F3790" s="10" t="s">
        <v>8640</v>
      </c>
      <c r="G3790" s="10" t="s">
        <v>8597</v>
      </c>
      <c r="H3790" s="10" t="s">
        <v>8626</v>
      </c>
      <c r="I3790" s="10" t="s">
        <v>8590</v>
      </c>
      <c r="J3790" s="10" t="s">
        <v>8617</v>
      </c>
      <c r="K3790" s="10" t="s">
        <v>8606</v>
      </c>
      <c r="L3790" s="10" t="s">
        <v>8592</v>
      </c>
      <c r="M3790" s="10" t="s">
        <v>8621</v>
      </c>
      <c r="N3790" s="12" t="s">
        <v>11</v>
      </c>
      <c r="O3790" s="12" t="s">
        <v>13</v>
      </c>
      <c r="P3790" s="12" t="s">
        <v>758</v>
      </c>
      <c r="Q3790" s="12" t="s">
        <v>759</v>
      </c>
      <c r="R3790" s="12" t="s">
        <v>23</v>
      </c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/>
      <c r="AD3790" s="10"/>
      <c r="AE3790" s="10"/>
      <c r="AF3790" s="10"/>
      <c r="AG3790" s="10"/>
      <c r="AH3790" s="10"/>
      <c r="AI3790" s="10"/>
      <c r="AJ3790" s="10"/>
    </row>
    <row r="3791" ht="15.75" customHeight="1">
      <c r="A3791" s="9">
        <v>45698.0</v>
      </c>
      <c r="B3791" s="10" t="s">
        <v>8523</v>
      </c>
      <c r="C3791" s="10" t="s">
        <v>8524</v>
      </c>
      <c r="D3791" s="11">
        <v>1.3974041001E10</v>
      </c>
      <c r="E3791" s="10" t="s">
        <v>8586</v>
      </c>
      <c r="F3791" s="10" t="s">
        <v>8587</v>
      </c>
      <c r="G3791" s="10" t="s">
        <v>8588</v>
      </c>
      <c r="H3791" s="10" t="s">
        <v>8605</v>
      </c>
      <c r="I3791" s="10" t="s">
        <v>8590</v>
      </c>
      <c r="J3791" s="10" t="s">
        <v>8599</v>
      </c>
      <c r="K3791" s="10" t="s">
        <v>8590</v>
      </c>
      <c r="L3791" s="10" t="s">
        <v>8592</v>
      </c>
      <c r="M3791" s="10" t="s">
        <v>8601</v>
      </c>
      <c r="N3791" s="12" t="s">
        <v>11</v>
      </c>
      <c r="O3791" s="12" t="s">
        <v>13</v>
      </c>
      <c r="P3791" s="12" t="s">
        <v>22</v>
      </c>
      <c r="Q3791" s="12" t="s">
        <v>386</v>
      </c>
      <c r="R3791" s="12" t="s">
        <v>14</v>
      </c>
      <c r="S3791" s="10"/>
      <c r="T3791" s="10"/>
      <c r="U3791" s="10"/>
      <c r="V3791" s="10"/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</row>
    <row r="3792" ht="15.75" customHeight="1">
      <c r="A3792" s="9">
        <v>45698.0</v>
      </c>
      <c r="B3792" s="10" t="s">
        <v>8521</v>
      </c>
      <c r="C3792" s="10" t="s">
        <v>8522</v>
      </c>
      <c r="D3792" s="15" t="s">
        <v>8867</v>
      </c>
      <c r="E3792" s="10" t="s">
        <v>8586</v>
      </c>
      <c r="F3792" s="10" t="s">
        <v>8596</v>
      </c>
      <c r="G3792" s="10" t="s">
        <v>8588</v>
      </c>
      <c r="H3792" s="10" t="s">
        <v>8605</v>
      </c>
      <c r="I3792" s="10" t="s">
        <v>8590</v>
      </c>
      <c r="J3792" s="10" t="s">
        <v>8599</v>
      </c>
      <c r="K3792" s="10" t="s">
        <v>8590</v>
      </c>
      <c r="L3792" s="10" t="s">
        <v>8592</v>
      </c>
      <c r="M3792" s="10" t="s">
        <v>8611</v>
      </c>
      <c r="N3792" s="12" t="s">
        <v>11</v>
      </c>
      <c r="O3792" s="12" t="s">
        <v>13</v>
      </c>
      <c r="P3792" s="12" t="s">
        <v>22</v>
      </c>
      <c r="Q3792" s="12" t="s">
        <v>15</v>
      </c>
      <c r="R3792" s="12" t="s">
        <v>14</v>
      </c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/>
      <c r="AD3792" s="10"/>
      <c r="AE3792" s="10"/>
      <c r="AF3792" s="10"/>
      <c r="AG3792" s="10"/>
      <c r="AH3792" s="10"/>
      <c r="AI3792" s="10"/>
      <c r="AJ3792" s="10"/>
    </row>
    <row r="3793" ht="15.75" customHeight="1">
      <c r="A3793" s="9">
        <v>45698.0</v>
      </c>
      <c r="B3793" s="10" t="s">
        <v>8525</v>
      </c>
      <c r="C3793" s="10" t="s">
        <v>8526</v>
      </c>
      <c r="D3793" s="11">
        <v>3.3997070094E10</v>
      </c>
      <c r="E3793" s="10" t="s">
        <v>8586</v>
      </c>
      <c r="F3793" s="10" t="s">
        <v>8596</v>
      </c>
      <c r="G3793" s="10" t="s">
        <v>8588</v>
      </c>
      <c r="H3793" s="10" t="s">
        <v>8626</v>
      </c>
      <c r="I3793" s="10" t="s">
        <v>8590</v>
      </c>
      <c r="J3793" s="10" t="s">
        <v>8591</v>
      </c>
      <c r="K3793" s="10" t="s">
        <v>8606</v>
      </c>
      <c r="L3793" s="10" t="s">
        <v>8615</v>
      </c>
      <c r="M3793" s="10" t="s">
        <v>8601</v>
      </c>
      <c r="N3793" s="12" t="s">
        <v>11</v>
      </c>
      <c r="O3793" s="12" t="s">
        <v>13</v>
      </c>
      <c r="P3793" s="12" t="s">
        <v>39</v>
      </c>
      <c r="Q3793" s="12" t="s">
        <v>15</v>
      </c>
      <c r="R3793" s="12" t="s">
        <v>14</v>
      </c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</row>
    <row r="3794" ht="15.75" customHeight="1">
      <c r="A3794" s="9">
        <v>45698.0</v>
      </c>
      <c r="B3794" s="10" t="s">
        <v>8527</v>
      </c>
      <c r="C3794" s="10" t="s">
        <v>8528</v>
      </c>
      <c r="D3794" s="11">
        <v>9.1981314197E10</v>
      </c>
      <c r="E3794" s="10" t="s">
        <v>8586</v>
      </c>
      <c r="F3794" s="10" t="s">
        <v>8596</v>
      </c>
      <c r="G3794" s="10" t="s">
        <v>8588</v>
      </c>
      <c r="H3794" s="10" t="s">
        <v>8605</v>
      </c>
      <c r="I3794" s="10" t="s">
        <v>8590</v>
      </c>
      <c r="J3794" s="10" t="s">
        <v>8617</v>
      </c>
      <c r="K3794" s="10" t="s">
        <v>8590</v>
      </c>
      <c r="L3794" s="10" t="s">
        <v>8592</v>
      </c>
      <c r="M3794" s="10" t="s">
        <v>8621</v>
      </c>
      <c r="N3794" s="12" t="s">
        <v>11</v>
      </c>
      <c r="O3794" s="12" t="s">
        <v>13</v>
      </c>
      <c r="P3794" s="12" t="s">
        <v>19</v>
      </c>
      <c r="Q3794" s="12" t="s">
        <v>15</v>
      </c>
      <c r="R3794" s="12" t="s">
        <v>14</v>
      </c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/>
      <c r="AD3794" s="10"/>
      <c r="AE3794" s="10"/>
      <c r="AF3794" s="10"/>
      <c r="AG3794" s="10"/>
      <c r="AH3794" s="10"/>
      <c r="AI3794" s="10"/>
      <c r="AJ3794" s="10"/>
    </row>
    <row r="3795" ht="15.75" customHeight="1">
      <c r="A3795" s="9">
        <v>45698.0</v>
      </c>
      <c r="B3795" s="10" t="s">
        <v>8529</v>
      </c>
      <c r="C3795" s="10" t="s">
        <v>8530</v>
      </c>
      <c r="D3795" s="11">
        <v>3.8998836984E10</v>
      </c>
      <c r="E3795" s="10" t="s">
        <v>8586</v>
      </c>
      <c r="F3795" s="10" t="s">
        <v>8587</v>
      </c>
      <c r="G3795" s="10" t="s">
        <v>8588</v>
      </c>
      <c r="H3795" s="10" t="s">
        <v>8605</v>
      </c>
      <c r="I3795" s="10" t="s">
        <v>8590</v>
      </c>
      <c r="J3795" s="10" t="s">
        <v>8599</v>
      </c>
      <c r="K3795" s="10" t="s">
        <v>8606</v>
      </c>
      <c r="L3795" s="10" t="s">
        <v>8592</v>
      </c>
      <c r="M3795" s="10" t="s">
        <v>8601</v>
      </c>
      <c r="N3795" s="12" t="s">
        <v>11</v>
      </c>
      <c r="O3795" s="12" t="s">
        <v>13</v>
      </c>
      <c r="P3795" s="12" t="s">
        <v>80</v>
      </c>
      <c r="Q3795" s="12" t="s">
        <v>15</v>
      </c>
      <c r="R3795" s="12" t="s">
        <v>23</v>
      </c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</row>
    <row r="3796" ht="15.75" customHeight="1">
      <c r="A3796" s="9">
        <v>45698.0</v>
      </c>
      <c r="B3796" s="10" t="s">
        <v>8531</v>
      </c>
      <c r="C3796" s="10" t="s">
        <v>8532</v>
      </c>
      <c r="D3796" s="11">
        <v>5.1981615286E10</v>
      </c>
      <c r="E3796" s="10" t="s">
        <v>8586</v>
      </c>
      <c r="F3796" s="10" t="s">
        <v>8631</v>
      </c>
      <c r="G3796" s="10" t="s">
        <v>8616</v>
      </c>
      <c r="H3796" s="10" t="s">
        <v>8598</v>
      </c>
      <c r="I3796" s="10" t="s">
        <v>8590</v>
      </c>
      <c r="J3796" s="10" t="s">
        <v>8591</v>
      </c>
      <c r="K3796" s="10" t="s">
        <v>8590</v>
      </c>
      <c r="L3796" s="10" t="s">
        <v>8615</v>
      </c>
      <c r="M3796" s="10" t="s">
        <v>8611</v>
      </c>
      <c r="N3796" s="12" t="s">
        <v>11</v>
      </c>
      <c r="O3796" s="12" t="s">
        <v>13</v>
      </c>
      <c r="P3796" s="12" t="s">
        <v>22</v>
      </c>
      <c r="Q3796" s="12" t="s">
        <v>15</v>
      </c>
      <c r="R3796" s="12" t="s">
        <v>14</v>
      </c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/>
      <c r="AD3796" s="10"/>
      <c r="AE3796" s="10"/>
      <c r="AF3796" s="10"/>
      <c r="AG3796" s="10"/>
      <c r="AH3796" s="10"/>
      <c r="AI3796" s="10"/>
      <c r="AJ3796" s="10"/>
    </row>
    <row r="3797" ht="15.75" customHeight="1">
      <c r="A3797" s="9">
        <v>45698.0</v>
      </c>
      <c r="B3797" s="10" t="s">
        <v>8533</v>
      </c>
      <c r="C3797" s="10" t="s">
        <v>8534</v>
      </c>
      <c r="D3797" s="11">
        <v>1.2996530567E10</v>
      </c>
      <c r="E3797" s="10" t="s">
        <v>8622</v>
      </c>
      <c r="F3797" s="10" t="s">
        <v>8596</v>
      </c>
      <c r="G3797" s="10" t="s">
        <v>8620</v>
      </c>
      <c r="H3797" s="10" t="s">
        <v>8598</v>
      </c>
      <c r="I3797" s="10" t="s">
        <v>8590</v>
      </c>
      <c r="J3797" s="10" t="s">
        <v>8599</v>
      </c>
      <c r="K3797" s="10" t="s">
        <v>8590</v>
      </c>
      <c r="L3797" s="10" t="s">
        <v>8592</v>
      </c>
      <c r="M3797" s="10" t="s">
        <v>8601</v>
      </c>
      <c r="N3797" s="12" t="s">
        <v>11</v>
      </c>
      <c r="O3797" s="12" t="s">
        <v>13</v>
      </c>
      <c r="P3797" s="12" t="s">
        <v>22</v>
      </c>
      <c r="Q3797" s="12" t="s">
        <v>15</v>
      </c>
      <c r="R3797" s="12" t="s">
        <v>14</v>
      </c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</row>
    <row r="3798" ht="15.75" customHeight="1">
      <c r="A3798" s="9">
        <v>45698.0</v>
      </c>
      <c r="B3798" s="10" t="s">
        <v>8535</v>
      </c>
      <c r="C3798" s="10" t="s">
        <v>8536</v>
      </c>
      <c r="D3798" s="15" t="s">
        <v>8868</v>
      </c>
      <c r="E3798" s="10" t="s">
        <v>8586</v>
      </c>
      <c r="F3798" s="10" t="s">
        <v>8596</v>
      </c>
      <c r="G3798" s="10" t="s">
        <v>8588</v>
      </c>
      <c r="H3798" s="10" t="s">
        <v>8598</v>
      </c>
      <c r="I3798" s="10" t="s">
        <v>8614</v>
      </c>
      <c r="J3798" s="10" t="s">
        <v>8599</v>
      </c>
      <c r="K3798" s="10" t="s">
        <v>8606</v>
      </c>
      <c r="L3798" s="10" t="s">
        <v>8615</v>
      </c>
      <c r="M3798" s="10" t="s">
        <v>8593</v>
      </c>
      <c r="N3798" s="12" t="s">
        <v>11</v>
      </c>
      <c r="O3798" s="12" t="s">
        <v>13</v>
      </c>
      <c r="P3798" s="12" t="s">
        <v>19</v>
      </c>
      <c r="Q3798" s="12" t="s">
        <v>15</v>
      </c>
      <c r="R3798" s="12" t="s">
        <v>14</v>
      </c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  <c r="AE3798" s="10"/>
      <c r="AF3798" s="10"/>
      <c r="AG3798" s="10"/>
      <c r="AH3798" s="10"/>
      <c r="AI3798" s="10"/>
      <c r="AJ3798" s="10"/>
    </row>
    <row r="3799" ht="15.75" customHeight="1">
      <c r="A3799" s="9">
        <v>45698.0</v>
      </c>
      <c r="B3799" s="10" t="s">
        <v>4824</v>
      </c>
      <c r="C3799" s="10" t="s">
        <v>8543</v>
      </c>
      <c r="D3799" s="11">
        <v>7.1996636096E10</v>
      </c>
      <c r="E3799" s="10" t="s">
        <v>8586</v>
      </c>
      <c r="F3799" s="10" t="s">
        <v>8631</v>
      </c>
      <c r="G3799" s="10" t="s">
        <v>8628</v>
      </c>
      <c r="H3799" s="10" t="s">
        <v>8626</v>
      </c>
      <c r="I3799" s="10" t="s">
        <v>8614</v>
      </c>
      <c r="J3799" s="10" t="s">
        <v>8591</v>
      </c>
      <c r="K3799" s="10" t="s">
        <v>8590</v>
      </c>
      <c r="L3799" s="10" t="s">
        <v>8592</v>
      </c>
      <c r="M3799" s="10" t="s">
        <v>8593</v>
      </c>
      <c r="N3799" s="12" t="s">
        <v>11</v>
      </c>
      <c r="O3799" s="12" t="s">
        <v>13</v>
      </c>
      <c r="P3799" s="12" t="s">
        <v>418</v>
      </c>
      <c r="Q3799" s="12" t="s">
        <v>15</v>
      </c>
      <c r="R3799" s="12" t="s">
        <v>14</v>
      </c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</row>
    <row r="3800" ht="15.75" customHeight="1">
      <c r="A3800" s="9">
        <v>45698.0</v>
      </c>
      <c r="B3800" s="10" t="s">
        <v>8544</v>
      </c>
      <c r="C3800" s="10" t="s">
        <v>8545</v>
      </c>
      <c r="D3800" s="11">
        <v>3.899948536E10</v>
      </c>
      <c r="E3800" s="10" t="s">
        <v>8586</v>
      </c>
      <c r="F3800" s="10" t="s">
        <v>8587</v>
      </c>
      <c r="G3800" s="10" t="s">
        <v>8588</v>
      </c>
      <c r="H3800" s="10" t="s">
        <v>8589</v>
      </c>
      <c r="I3800" s="10" t="s">
        <v>8614</v>
      </c>
      <c r="J3800" s="10" t="s">
        <v>8599</v>
      </c>
      <c r="K3800" s="10" t="s">
        <v>8606</v>
      </c>
      <c r="L3800" s="10" t="s">
        <v>8592</v>
      </c>
      <c r="M3800" s="10" t="s">
        <v>8593</v>
      </c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  <c r="AE3800" s="10"/>
      <c r="AF3800" s="10"/>
      <c r="AG3800" s="10"/>
      <c r="AH3800" s="10"/>
      <c r="AI3800" s="10"/>
      <c r="AJ3800" s="10"/>
    </row>
    <row r="3801" ht="15.75" customHeight="1">
      <c r="A3801" s="9">
        <v>45698.0</v>
      </c>
      <c r="B3801" s="10" t="s">
        <v>8540</v>
      </c>
      <c r="C3801" s="10" t="s">
        <v>8541</v>
      </c>
      <c r="D3801" s="10" t="s">
        <v>8542</v>
      </c>
      <c r="E3801" s="10" t="s">
        <v>8622</v>
      </c>
      <c r="F3801" s="10" t="s">
        <v>8610</v>
      </c>
      <c r="G3801" s="10" t="s">
        <v>8620</v>
      </c>
      <c r="H3801" s="10" t="s">
        <v>8626</v>
      </c>
      <c r="I3801" s="10" t="s">
        <v>8590</v>
      </c>
      <c r="J3801" s="10" t="s">
        <v>8599</v>
      </c>
      <c r="K3801" s="10" t="s">
        <v>8590</v>
      </c>
      <c r="L3801" s="10" t="s">
        <v>8615</v>
      </c>
      <c r="M3801" s="10" t="s">
        <v>8621</v>
      </c>
      <c r="N3801" s="12" t="s">
        <v>11</v>
      </c>
      <c r="O3801" s="12" t="s">
        <v>13</v>
      </c>
      <c r="P3801" s="12" t="s">
        <v>22</v>
      </c>
      <c r="Q3801" s="12" t="s">
        <v>15</v>
      </c>
      <c r="R3801" s="12" t="s">
        <v>14</v>
      </c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</row>
    <row r="3802" ht="15.75" customHeight="1">
      <c r="A3802" s="9">
        <v>45698.0</v>
      </c>
      <c r="B3802" s="10" t="s">
        <v>4171</v>
      </c>
      <c r="C3802" s="10" t="s">
        <v>8546</v>
      </c>
      <c r="D3802" s="11">
        <v>4.9999634727E10</v>
      </c>
      <c r="E3802" s="10" t="s">
        <v>8586</v>
      </c>
      <c r="F3802" s="10" t="s">
        <v>8587</v>
      </c>
      <c r="G3802" s="10" t="s">
        <v>8588</v>
      </c>
      <c r="H3802" s="10" t="s">
        <v>8605</v>
      </c>
      <c r="I3802" s="10" t="s">
        <v>8590</v>
      </c>
      <c r="J3802" s="10" t="s">
        <v>8599</v>
      </c>
      <c r="K3802" s="10" t="s">
        <v>8590</v>
      </c>
      <c r="L3802" s="10" t="s">
        <v>8615</v>
      </c>
      <c r="M3802" s="10" t="s">
        <v>8593</v>
      </c>
      <c r="N3802" s="12" t="s">
        <v>11</v>
      </c>
      <c r="O3802" s="12" t="s">
        <v>13</v>
      </c>
      <c r="P3802" s="12" t="s">
        <v>161</v>
      </c>
      <c r="Q3802" s="12" t="s">
        <v>1247</v>
      </c>
      <c r="R3802" s="12" t="s">
        <v>23</v>
      </c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  <c r="AE3802" s="10"/>
      <c r="AF3802" s="10"/>
      <c r="AG3802" s="10"/>
      <c r="AH3802" s="10"/>
      <c r="AI3802" s="10"/>
      <c r="AJ3802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4.75"/>
    <col customWidth="1" min="2" max="2" width="30.5"/>
  </cols>
  <sheetData>
    <row r="1">
      <c r="A1" s="18" t="s">
        <v>8869</v>
      </c>
      <c r="B1" s="19" t="s">
        <v>8870</v>
      </c>
    </row>
    <row r="2">
      <c r="A2" s="20" t="s">
        <v>8871</v>
      </c>
      <c r="B2" s="21" t="str">
        <f t="array" ref="B2">IFERROR(INDEX(Pesquisa!AE:AE, MATCH(A2, Pesquisa!C:C, 0)), "Não encontrado")</f>
        <v>Não encontrado</v>
      </c>
    </row>
    <row r="3">
      <c r="A3" s="20" t="s">
        <v>8872</v>
      </c>
      <c r="B3" s="21" t="str">
        <f t="array" ref="B3">IFERROR(INDEX(Pesquisa!AE:AE, MATCH(A3, Pesquisa!C:C, 0)), "Não encontrado")</f>
        <v>Não encontrado</v>
      </c>
    </row>
    <row r="4">
      <c r="A4" s="20" t="s">
        <v>8873</v>
      </c>
      <c r="B4" s="21" t="str">
        <f t="array" ref="B4">IFERROR(INDEX(Pesquisa!AE:AE, MATCH(A4, Pesquisa!C:C, 0)), "Não encontrado")</f>
        <v>Não encontrado</v>
      </c>
    </row>
    <row r="5">
      <c r="A5" s="20" t="s">
        <v>8874</v>
      </c>
      <c r="B5" s="21" t="str">
        <f t="array" ref="B5">IFERROR(INDEX(Pesquisa!AE:AE, MATCH(A5, Pesquisa!C:C, 0)), "Não encontrado")</f>
        <v>Não encontrado</v>
      </c>
    </row>
    <row r="6">
      <c r="A6" s="20" t="s">
        <v>8875</v>
      </c>
      <c r="B6" s="21" t="str">
        <f t="array" ref="B6">IFERROR(INDEX(Pesquisa!AE:AE, MATCH(A6, Pesquisa!C:C, 0)), "Não encontrado")</f>
        <v>Não encontrado</v>
      </c>
    </row>
    <row r="7">
      <c r="A7" s="20" t="s">
        <v>8876</v>
      </c>
      <c r="B7" s="21" t="str">
        <f t="array" ref="B7">IFERROR(INDEX(Pesquisa!AE:AE, MATCH(A7, Pesquisa!C:C, 0)), "Não encontrado")</f>
        <v>Não encontrado</v>
      </c>
    </row>
    <row r="8">
      <c r="A8" s="20" t="s">
        <v>8877</v>
      </c>
      <c r="B8" s="21" t="str">
        <f t="array" ref="B8">IFERROR(INDEX(Pesquisa!AE:AE, MATCH(A8, Pesquisa!C:C, 0)), "Não encontrado")</f>
        <v>Não encontrado</v>
      </c>
    </row>
    <row r="9">
      <c r="A9" s="20" t="s">
        <v>8878</v>
      </c>
      <c r="B9" s="21" t="str">
        <f t="array" ref="B9">IFERROR(INDEX(Pesquisa!AE:AE, MATCH(A9, Pesquisa!C:C, 0)), "Não encontrado")</f>
        <v>Não encontrado</v>
      </c>
    </row>
    <row r="10">
      <c r="A10" s="20" t="s">
        <v>8879</v>
      </c>
      <c r="B10" s="21" t="str">
        <f t="array" ref="B10">IFERROR(INDEX(Pesquisa!AE:AE, MATCH(A10, Pesquisa!C:C, 0)), "Não encontrado")</f>
        <v>Não encontrado</v>
      </c>
    </row>
    <row r="11">
      <c r="A11" s="20" t="s">
        <v>8880</v>
      </c>
      <c r="B11" s="21" t="str">
        <f t="array" ref="B11">IFERROR(INDEX(Pesquisa!AE:AE, MATCH(A11, Pesquisa!C:C, 0)), "Não encontrado")</f>
        <v>Não encontrado</v>
      </c>
    </row>
    <row r="12">
      <c r="A12" s="20" t="s">
        <v>8881</v>
      </c>
      <c r="B12" s="21" t="str">
        <f t="array" ref="B12">IFERROR(INDEX(Pesquisa!AE:AE, MATCH(A12, Pesquisa!C:C, 0)), "Não encontrado")</f>
        <v>Não encontrado</v>
      </c>
    </row>
    <row r="13">
      <c r="A13" s="20" t="s">
        <v>8882</v>
      </c>
      <c r="B13" s="21" t="str">
        <f t="array" ref="B13">IFERROR(INDEX(Pesquisa!AE:AE, MATCH(A13, Pesquisa!C:C, 0)), "Não encontrado")</f>
        <v>Não encontrado</v>
      </c>
    </row>
    <row r="14">
      <c r="A14" s="20" t="s">
        <v>8883</v>
      </c>
      <c r="B14" s="21" t="str">
        <f t="array" ref="B14">IFERROR(INDEX(Pesquisa!AE:AE, MATCH(A14, Pesquisa!C:C, 0)), "Não encontrado")</f>
        <v>Não encontrado</v>
      </c>
    </row>
    <row r="15">
      <c r="A15" s="20" t="s">
        <v>8884</v>
      </c>
      <c r="B15" s="21" t="str">
        <f t="array" ref="B15">IFERROR(INDEX(Pesquisa!AE:AE, MATCH(A15, Pesquisa!C:C, 0)), "Não encontrado")</f>
        <v>Não encontrado</v>
      </c>
    </row>
    <row r="16">
      <c r="A16" s="20" t="s">
        <v>8885</v>
      </c>
      <c r="B16" s="21" t="str">
        <f t="array" ref="B16">IFERROR(INDEX(Pesquisa!AE:AE, MATCH(A16, Pesquisa!C:C, 0)), "Não encontrado")</f>
        <v>Não encontrado</v>
      </c>
    </row>
    <row r="17">
      <c r="A17" s="20" t="s">
        <v>8886</v>
      </c>
      <c r="B17" s="21" t="str">
        <f t="array" ref="B17">IFERROR(INDEX(Pesquisa!AE:AE, MATCH(A17, Pesquisa!C:C, 0)), "Não encontrado")</f>
        <v>Não encontrado</v>
      </c>
    </row>
    <row r="18">
      <c r="A18" s="20" t="s">
        <v>8887</v>
      </c>
      <c r="B18" s="21" t="str">
        <f t="array" ref="B18">IFERROR(INDEX(Pesquisa!AE:AE, MATCH(A18, Pesquisa!C:C, 0)), "Não encontrado")</f>
        <v>Não encontrado</v>
      </c>
    </row>
    <row r="19">
      <c r="A19" s="20" t="s">
        <v>8888</v>
      </c>
      <c r="B19" s="21" t="str">
        <f t="array" ref="B19">IFERROR(INDEX(Pesquisa!AE:AE, MATCH(A19, Pesquisa!C:C, 0)), "Não encontrado")</f>
        <v>Não encontrado</v>
      </c>
    </row>
    <row r="20">
      <c r="A20" s="20" t="s">
        <v>8889</v>
      </c>
      <c r="B20" s="21" t="str">
        <f t="array" ref="B20">IFERROR(INDEX(Pesquisa!AE:AE, MATCH(A20, Pesquisa!C:C, 0)), "Não encontrado")</f>
        <v>Não encontrado</v>
      </c>
    </row>
    <row r="21">
      <c r="A21" s="20" t="s">
        <v>8890</v>
      </c>
      <c r="B21" s="21" t="str">
        <f t="array" ref="B21">IFERROR(INDEX(Pesquisa!AE:AE, MATCH(A21, Pesquisa!C:C, 0)), "Não encontrado")</f>
        <v>Não encontrado</v>
      </c>
    </row>
    <row r="22">
      <c r="A22" s="20" t="s">
        <v>8891</v>
      </c>
      <c r="B22" s="21" t="str">
        <f t="array" ref="B22">IFERROR(INDEX(Pesquisa!AE:AE, MATCH(A22, Pesquisa!C:C, 0)), "Não encontrado")</f>
        <v>Não encontrado</v>
      </c>
    </row>
    <row r="23">
      <c r="A23" s="20" t="s">
        <v>8892</v>
      </c>
      <c r="B23" s="21" t="str">
        <f t="array" ref="B23">IFERROR(INDEX(Pesquisa!AE:AE, MATCH(A23, Pesquisa!C:C, 0)), "Não encontrado")</f>
        <v>Não encontrado</v>
      </c>
    </row>
    <row r="24">
      <c r="A24" s="20" t="s">
        <v>8893</v>
      </c>
      <c r="B24" s="21" t="str">
        <f t="array" ref="B24">IFERROR(INDEX(Pesquisa!AE:AE, MATCH(A24, Pesquisa!C:C, 0)), "Não encontrado")</f>
        <v>Não encontrado</v>
      </c>
    </row>
    <row r="25">
      <c r="A25" s="20" t="s">
        <v>8894</v>
      </c>
      <c r="B25" s="21" t="str">
        <f t="array" ref="B25">IFERROR(INDEX(Pesquisa!AE:AE, MATCH(A25, Pesquisa!C:C, 0)), "Não encontrado")</f>
        <v>Não encontrado</v>
      </c>
    </row>
    <row r="26">
      <c r="A26" s="20" t="s">
        <v>8895</v>
      </c>
      <c r="B26" s="21" t="str">
        <f t="array" ref="B26">IFERROR(INDEX(Pesquisa!AE:AE, MATCH(A26, Pesquisa!C:C, 0)), "Não encontrado")</f>
        <v>Não encontrado</v>
      </c>
    </row>
    <row r="27">
      <c r="A27" s="20" t="s">
        <v>8896</v>
      </c>
      <c r="B27" s="21" t="str">
        <f t="array" ref="B27">IFERROR(INDEX(Pesquisa!AE:AE, MATCH(A27, Pesquisa!C:C, 0)), "Não encontrado")</f>
        <v>Não encontrado</v>
      </c>
    </row>
    <row r="28">
      <c r="A28" s="20" t="s">
        <v>8897</v>
      </c>
      <c r="B28" s="21" t="str">
        <f t="array" ref="B28">IFERROR(INDEX(Pesquisa!AE:AE, MATCH(A28, Pesquisa!C:C, 0)), "Não encontrado")</f>
        <v>Não encontrado</v>
      </c>
    </row>
    <row r="29">
      <c r="A29" s="20" t="s">
        <v>8898</v>
      </c>
      <c r="B29" s="21" t="str">
        <f t="array" ref="B29">IFERROR(INDEX(Pesquisa!AE:AE, MATCH(A29, Pesquisa!C:C, 0)), "Não encontrado")</f>
        <v>Não encontrado</v>
      </c>
    </row>
    <row r="30">
      <c r="A30" s="20" t="s">
        <v>8899</v>
      </c>
      <c r="B30" s="21" t="str">
        <f t="array" ref="B30">IFERROR(INDEX(Pesquisa!AE:AE, MATCH(A30, Pesquisa!C:C, 0)), "Não encontrado")</f>
        <v>Não encontrado</v>
      </c>
    </row>
    <row r="31">
      <c r="A31" s="20" t="s">
        <v>8900</v>
      </c>
      <c r="B31" s="21" t="str">
        <f t="array" ref="B31">IFERROR(INDEX(Pesquisa!AE:AE, MATCH(A31, Pesquisa!C:C, 0)), "Não encontrado")</f>
        <v>Não encontrado</v>
      </c>
    </row>
    <row r="32">
      <c r="A32" s="20" t="s">
        <v>8901</v>
      </c>
      <c r="B32" s="21" t="str">
        <f t="array" ref="B32">IFERROR(INDEX(Pesquisa!AE:AE, MATCH(A32, Pesquisa!C:C, 0)), "Não encontrado")</f>
        <v>Não encontrado</v>
      </c>
    </row>
    <row r="33">
      <c r="A33" s="20" t="s">
        <v>6494</v>
      </c>
      <c r="B33" s="21" t="str">
        <f t="array" ref="B33">IFERROR(INDEX(Pesquisa!AE:AE, MATCH(A33, Pesquisa!C:C, 0)), "Não encontrado")</f>
        <v>A</v>
      </c>
    </row>
    <row r="34">
      <c r="A34" s="20" t="s">
        <v>8902</v>
      </c>
      <c r="B34" s="21" t="str">
        <f t="array" ref="B34">IFERROR(INDEX(Pesquisa!AE:AE, MATCH(A34, Pesquisa!C:C, 0)), "Não encontrado")</f>
        <v>Não encontrado</v>
      </c>
    </row>
    <row r="35">
      <c r="A35" s="20" t="s">
        <v>8903</v>
      </c>
      <c r="B35" s="21" t="str">
        <f t="array" ref="B35">IFERROR(INDEX(Pesquisa!AE:AE, MATCH(A35, Pesquisa!C:C, 0)), "Não encontrado")</f>
        <v>Não encontrado</v>
      </c>
    </row>
    <row r="36">
      <c r="A36" s="20" t="s">
        <v>8904</v>
      </c>
      <c r="B36" s="21" t="str">
        <f t="array" ref="B36">IFERROR(INDEX(Pesquisa!AE:AE, MATCH(A36, Pesquisa!C:C, 0)), "Não encontrado")</f>
        <v>Não encontrado</v>
      </c>
    </row>
    <row r="37">
      <c r="A37" s="20" t="s">
        <v>8905</v>
      </c>
      <c r="B37" s="21" t="str">
        <f t="array" ref="B37">IFERROR(INDEX(Pesquisa!AE:AE, MATCH(A37, Pesquisa!C:C, 0)), "Não encontrado")</f>
        <v>Não encontrado</v>
      </c>
    </row>
    <row r="38">
      <c r="A38" s="20" t="s">
        <v>8906</v>
      </c>
      <c r="B38" s="21" t="str">
        <f t="array" ref="B38">IFERROR(INDEX(Pesquisa!AE:AE, MATCH(A38, Pesquisa!C:C, 0)), "Não encontrado")</f>
        <v>Não encontrado</v>
      </c>
    </row>
    <row r="39">
      <c r="A39" s="20" t="s">
        <v>8907</v>
      </c>
      <c r="B39" s="21" t="str">
        <f t="array" ref="B39">IFERROR(INDEX(Pesquisa!AE:AE, MATCH(A39, Pesquisa!C:C, 0)), "Não encontrado")</f>
        <v>Não encontrado</v>
      </c>
    </row>
    <row r="40">
      <c r="A40" s="20" t="s">
        <v>8908</v>
      </c>
      <c r="B40" s="21" t="str">
        <f t="array" ref="B40">IFERROR(INDEX(Pesquisa!AE:AE, MATCH(A40, Pesquisa!C:C, 0)), "Não encontrado")</f>
        <v>Não encontrado</v>
      </c>
    </row>
    <row r="41">
      <c r="A41" s="20" t="s">
        <v>8909</v>
      </c>
      <c r="B41" s="21" t="str">
        <f t="array" ref="B41">IFERROR(INDEX(Pesquisa!AE:AE, MATCH(A41, Pesquisa!C:C, 0)), "Não encontrado")</f>
        <v>Não encontrado</v>
      </c>
    </row>
    <row r="42">
      <c r="A42" s="20" t="s">
        <v>8910</v>
      </c>
      <c r="B42" s="21" t="str">
        <f t="array" ref="B42">IFERROR(INDEX(Pesquisa!AE:AE, MATCH(A42, Pesquisa!C:C, 0)), "Não encontrado")</f>
        <v>Não encontrado</v>
      </c>
    </row>
    <row r="43">
      <c r="A43" s="20" t="s">
        <v>8911</v>
      </c>
      <c r="B43" s="21" t="str">
        <f t="array" ref="B43">IFERROR(INDEX(Pesquisa!AE:AE, MATCH(A43, Pesquisa!C:C, 0)), "Não encontrado")</f>
        <v>Não encontrado</v>
      </c>
    </row>
    <row r="44">
      <c r="A44" s="20" t="s">
        <v>8912</v>
      </c>
      <c r="B44" s="21" t="str">
        <f t="array" ref="B44">IFERROR(INDEX(Pesquisa!AE:AE, MATCH(A44, Pesquisa!C:C, 0)), "Não encontrado")</f>
        <v>Não encontrado</v>
      </c>
    </row>
    <row r="45">
      <c r="A45" s="20" t="s">
        <v>8913</v>
      </c>
      <c r="B45" s="21" t="str">
        <f t="array" ref="B45">IFERROR(INDEX(Pesquisa!AE:AE, MATCH(A45, Pesquisa!C:C, 0)), "Não encontrado")</f>
        <v>Não encontrado</v>
      </c>
    </row>
    <row r="46">
      <c r="A46" s="20" t="s">
        <v>8914</v>
      </c>
      <c r="B46" s="21" t="str">
        <f t="array" ref="B46">IFERROR(INDEX(Pesquisa!AE:AE, MATCH(A46, Pesquisa!C:C, 0)), "Não encontrado")</f>
        <v>Não encontrado</v>
      </c>
    </row>
    <row r="47">
      <c r="A47" s="20" t="s">
        <v>8915</v>
      </c>
      <c r="B47" s="21" t="str">
        <f t="array" ref="B47">IFERROR(INDEX(Pesquisa!AE:AE, MATCH(A47, Pesquisa!C:C, 0)), "Não encontrado")</f>
        <v>Não encontrado</v>
      </c>
    </row>
    <row r="48">
      <c r="A48" s="20" t="s">
        <v>8916</v>
      </c>
      <c r="B48" s="21" t="str">
        <f t="array" ref="B48">IFERROR(INDEX(Pesquisa!AE:AE, MATCH(A48, Pesquisa!C:C, 0)), "Não encontrado")</f>
        <v>Não encontrado</v>
      </c>
    </row>
    <row r="49">
      <c r="A49" s="20" t="s">
        <v>8917</v>
      </c>
      <c r="B49" s="21" t="str">
        <f t="array" ref="B49">IFERROR(INDEX(Pesquisa!AE:AE, MATCH(A49, Pesquisa!C:C, 0)), "Não encontrado")</f>
        <v>Não encontrado</v>
      </c>
    </row>
    <row r="50">
      <c r="A50" s="20" t="s">
        <v>8918</v>
      </c>
      <c r="B50" s="21" t="str">
        <f t="array" ref="B50">IFERROR(INDEX(Pesquisa!AE:AE, MATCH(A50, Pesquisa!C:C, 0)), "Não encontrado")</f>
        <v>Não encontrado</v>
      </c>
    </row>
    <row r="51">
      <c r="A51" s="20" t="s">
        <v>8919</v>
      </c>
      <c r="B51" s="21" t="str">
        <f t="array" ref="B51">IFERROR(INDEX(Pesquisa!AE:AE, MATCH(A51, Pesquisa!C:C, 0)), "Não encontrado")</f>
        <v>Não encontrado</v>
      </c>
    </row>
    <row r="52">
      <c r="A52" s="20" t="s">
        <v>8920</v>
      </c>
      <c r="B52" s="21" t="str">
        <f t="array" ref="B52">IFERROR(INDEX(Pesquisa!AE:AE, MATCH(A52, Pesquisa!C:C, 0)), "Não encontrado")</f>
        <v>Não encontrado</v>
      </c>
    </row>
    <row r="53">
      <c r="A53" s="20" t="s">
        <v>8921</v>
      </c>
      <c r="B53" s="21" t="str">
        <f t="array" ref="B53">IFERROR(INDEX(Pesquisa!AE:AE, MATCH(A53, Pesquisa!C:C, 0)), "Não encontrado")</f>
        <v>Não encontrado</v>
      </c>
    </row>
    <row r="54">
      <c r="A54" s="20" t="s">
        <v>8922</v>
      </c>
      <c r="B54" s="21" t="str">
        <f t="array" ref="B54">IFERROR(INDEX(Pesquisa!AE:AE, MATCH(A54, Pesquisa!C:C, 0)), "Não encontrado")</f>
        <v>Não encontrado</v>
      </c>
    </row>
    <row r="55">
      <c r="A55" s="20" t="s">
        <v>8923</v>
      </c>
      <c r="B55" s="21" t="str">
        <f t="array" ref="B55">IFERROR(INDEX(Pesquisa!AE:AE, MATCH(A55, Pesquisa!C:C, 0)), "Não encontrado")</f>
        <v>Não encontrado</v>
      </c>
    </row>
    <row r="56">
      <c r="A56" s="20" t="s">
        <v>8924</v>
      </c>
      <c r="B56" s="21" t="str">
        <f t="array" ref="B56">IFERROR(INDEX(Pesquisa!AE:AE, MATCH(A56, Pesquisa!C:C, 0)), "Não encontrado")</f>
        <v>Não encontrado</v>
      </c>
    </row>
    <row r="57">
      <c r="A57" s="20" t="s">
        <v>8925</v>
      </c>
      <c r="B57" s="21" t="str">
        <f t="array" ref="B57">IFERROR(INDEX(Pesquisa!AE:AE, MATCH(A57, Pesquisa!C:C, 0)), "Não encontrado")</f>
        <v>Não encontrado</v>
      </c>
    </row>
    <row r="58">
      <c r="A58" s="20" t="s">
        <v>8926</v>
      </c>
      <c r="B58" s="21" t="str">
        <f t="array" ref="B58">IFERROR(INDEX(Pesquisa!AE:AE, MATCH(A58, Pesquisa!C:C, 0)), "Não encontrado")</f>
        <v>Não encontrado</v>
      </c>
    </row>
    <row r="59">
      <c r="A59" s="20" t="s">
        <v>8927</v>
      </c>
      <c r="B59" s="21" t="str">
        <f t="array" ref="B59">IFERROR(INDEX(Pesquisa!AE:AE, MATCH(A59, Pesquisa!C:C, 0)), "Não encontrado")</f>
        <v>Não encontrado</v>
      </c>
    </row>
    <row r="60">
      <c r="A60" s="20" t="s">
        <v>8928</v>
      </c>
      <c r="B60" s="21" t="str">
        <f t="array" ref="B60">IFERROR(INDEX(Pesquisa!AE:AE, MATCH(A60, Pesquisa!C:C, 0)), "Não encontrado")</f>
        <v>Não encontrado</v>
      </c>
    </row>
    <row r="61">
      <c r="A61" s="20" t="s">
        <v>8929</v>
      </c>
      <c r="B61" s="21" t="str">
        <f t="array" ref="B61">IFERROR(INDEX(Pesquisa!AE:AE, MATCH(A61, Pesquisa!C:C, 0)), "Não encontrado")</f>
        <v>Não encontrado</v>
      </c>
    </row>
    <row r="62">
      <c r="A62" s="20" t="s">
        <v>8930</v>
      </c>
      <c r="B62" s="21" t="str">
        <f t="array" ref="B62">IFERROR(INDEX(Pesquisa!AE:AE, MATCH(A62, Pesquisa!C:C, 0)), "Não encontrado")</f>
        <v>Não encontrado</v>
      </c>
    </row>
    <row r="63">
      <c r="A63" s="20" t="s">
        <v>8931</v>
      </c>
      <c r="B63" s="21" t="str">
        <f t="array" ref="B63">IFERROR(INDEX(Pesquisa!AE:AE, MATCH(A63, Pesquisa!C:C, 0)), "Não encontrado")</f>
        <v>Não encontrado</v>
      </c>
    </row>
    <row r="64">
      <c r="A64" s="20" t="s">
        <v>8932</v>
      </c>
      <c r="B64" s="21" t="str">
        <f t="array" ref="B64">IFERROR(INDEX(Pesquisa!AE:AE, MATCH(A64, Pesquisa!C:C, 0)), "Não encontrado")</f>
        <v>Não encontrado</v>
      </c>
    </row>
    <row r="65">
      <c r="A65" s="20" t="s">
        <v>8933</v>
      </c>
      <c r="B65" s="21" t="str">
        <f t="array" ref="B65">IFERROR(INDEX(Pesquisa!AE:AE, MATCH(A65, Pesquisa!C:C, 0)), "Não encontrado")</f>
        <v>Não encontrado</v>
      </c>
    </row>
    <row r="66">
      <c r="A66" s="20" t="s">
        <v>8934</v>
      </c>
      <c r="B66" s="21" t="str">
        <f t="array" ref="B66">IFERROR(INDEX(Pesquisa!AE:AE, MATCH(A66, Pesquisa!C:C, 0)), "Não encontrado")</f>
        <v>Não encontrado</v>
      </c>
    </row>
    <row r="67">
      <c r="A67" s="20" t="s">
        <v>8935</v>
      </c>
      <c r="B67" s="21" t="str">
        <f t="array" ref="B67">IFERROR(INDEX(Pesquisa!AE:AE, MATCH(A67, Pesquisa!C:C, 0)), "Não encontrado")</f>
        <v>Não encontrado</v>
      </c>
    </row>
    <row r="68">
      <c r="A68" s="20" t="s">
        <v>8936</v>
      </c>
      <c r="B68" s="21" t="str">
        <f t="array" ref="B68">IFERROR(INDEX(Pesquisa!AE:AE, MATCH(A68, Pesquisa!C:C, 0)), "Não encontrado")</f>
        <v>Não encontrado</v>
      </c>
    </row>
    <row r="69">
      <c r="A69" s="20" t="s">
        <v>8937</v>
      </c>
      <c r="B69" s="21" t="str">
        <f t="array" ref="B69">IFERROR(INDEX(Pesquisa!AE:AE, MATCH(A69, Pesquisa!C:C, 0)), "Não encontrado")</f>
        <v>Não encontrado</v>
      </c>
    </row>
    <row r="70">
      <c r="A70" s="20" t="s">
        <v>8938</v>
      </c>
      <c r="B70" s="21" t="str">
        <f t="array" ref="B70">IFERROR(INDEX(Pesquisa!AE:AE, MATCH(A70, Pesquisa!C:C, 0)), "Não encontrado")</f>
        <v>Não encontrado</v>
      </c>
    </row>
    <row r="71">
      <c r="A71" s="20" t="s">
        <v>8939</v>
      </c>
      <c r="B71" s="21" t="str">
        <f t="array" ref="B71">IFERROR(INDEX(Pesquisa!AE:AE, MATCH(A71, Pesquisa!C:C, 0)), "Não encontrado")</f>
        <v>Não encontrado</v>
      </c>
    </row>
    <row r="72">
      <c r="A72" s="20" t="s">
        <v>8940</v>
      </c>
      <c r="B72" s="21" t="str">
        <f t="array" ref="B72">IFERROR(INDEX(Pesquisa!AE:AE, MATCH(A72, Pesquisa!C:C, 0)), "Não encontrado")</f>
        <v>Não encontrado</v>
      </c>
    </row>
    <row r="73">
      <c r="A73" s="20" t="s">
        <v>8941</v>
      </c>
      <c r="B73" s="21" t="str">
        <f t="array" ref="B73">IFERROR(INDEX(Pesquisa!AE:AE, MATCH(A73, Pesquisa!C:C, 0)), "Não encontrado")</f>
        <v>Não encontrado</v>
      </c>
    </row>
    <row r="74">
      <c r="A74" s="20" t="s">
        <v>8942</v>
      </c>
      <c r="B74" s="21" t="str">
        <f t="array" ref="B74">IFERROR(INDEX(Pesquisa!AE:AE, MATCH(A74, Pesquisa!C:C, 0)), "Não encontrado")</f>
        <v>Não encontrado</v>
      </c>
    </row>
    <row r="75">
      <c r="A75" s="20" t="s">
        <v>8943</v>
      </c>
      <c r="B75" s="21" t="str">
        <f t="array" ref="B75">IFERROR(INDEX(Pesquisa!AE:AE, MATCH(A75, Pesquisa!C:C, 0)), "Não encontrado")</f>
        <v>Não encontrado</v>
      </c>
    </row>
    <row r="76">
      <c r="A76" s="20" t="s">
        <v>8944</v>
      </c>
      <c r="B76" s="21" t="str">
        <f t="array" ref="B76">IFERROR(INDEX(Pesquisa!AE:AE, MATCH(A76, Pesquisa!C:C, 0)), "Não encontrado")</f>
        <v>Não encontrado</v>
      </c>
    </row>
    <row r="77">
      <c r="A77" s="20" t="s">
        <v>8945</v>
      </c>
      <c r="B77" s="21" t="str">
        <f t="array" ref="B77">IFERROR(INDEX(Pesquisa!AE:AE, MATCH(A77, Pesquisa!C:C, 0)), "Não encontrado")</f>
        <v>Não encontrado</v>
      </c>
    </row>
    <row r="78">
      <c r="A78" s="20" t="s">
        <v>8946</v>
      </c>
      <c r="B78" s="21" t="str">
        <f t="array" ref="B78">IFERROR(INDEX(Pesquisa!AE:AE, MATCH(A78, Pesquisa!C:C, 0)), "Não encontrado")</f>
        <v>Não encontrado</v>
      </c>
    </row>
    <row r="79">
      <c r="A79" s="20" t="s">
        <v>8947</v>
      </c>
      <c r="B79" s="21" t="str">
        <f t="array" ref="B79">IFERROR(INDEX(Pesquisa!AE:AE, MATCH(A79, Pesquisa!C:C, 0)), "Não encontrado")</f>
        <v>Não encontrado</v>
      </c>
    </row>
    <row r="80">
      <c r="A80" s="20" t="s">
        <v>8948</v>
      </c>
      <c r="B80" s="21" t="str">
        <f t="array" ref="B80">IFERROR(INDEX(Pesquisa!AE:AE, MATCH(A80, Pesquisa!C:C, 0)), "Não encontrado")</f>
        <v>Não encontrado</v>
      </c>
    </row>
    <row r="81">
      <c r="A81" s="20" t="s">
        <v>8949</v>
      </c>
      <c r="B81" s="21" t="str">
        <f t="array" ref="B81">IFERROR(INDEX(Pesquisa!AE:AE, MATCH(A81, Pesquisa!C:C, 0)), "Não encontrado")</f>
        <v>Não encontrado</v>
      </c>
    </row>
    <row r="82">
      <c r="A82" s="20" t="s">
        <v>8950</v>
      </c>
      <c r="B82" s="21" t="str">
        <f t="array" ref="B82">IFERROR(INDEX(Pesquisa!AE:AE, MATCH(A82, Pesquisa!C:C, 0)), "Não encontrado")</f>
        <v>Não encontrado</v>
      </c>
    </row>
    <row r="83">
      <c r="A83" s="20" t="s">
        <v>8951</v>
      </c>
      <c r="B83" s="21" t="str">
        <f t="array" ref="B83">IFERROR(INDEX(Pesquisa!AE:AE, MATCH(A83, Pesquisa!C:C, 0)), "Não encontrado")</f>
        <v>Não encontrado</v>
      </c>
    </row>
    <row r="84">
      <c r="A84" s="20" t="s">
        <v>8952</v>
      </c>
      <c r="B84" s="21" t="str">
        <f t="array" ref="B84">IFERROR(INDEX(Pesquisa!AE:AE, MATCH(A84, Pesquisa!C:C, 0)), "Não encontrado")</f>
        <v>Não encontrado</v>
      </c>
    </row>
    <row r="85">
      <c r="A85" s="20" t="s">
        <v>8953</v>
      </c>
      <c r="B85" s="21" t="str">
        <f t="array" ref="B85">IFERROR(INDEX(Pesquisa!AE:AE, MATCH(A85, Pesquisa!C:C, 0)), "Não encontrado")</f>
        <v>Não encontrado</v>
      </c>
    </row>
    <row r="86">
      <c r="A86" s="20" t="s">
        <v>8954</v>
      </c>
      <c r="B86" s="21" t="str">
        <f t="array" ref="B86">IFERROR(INDEX(Pesquisa!AE:AE, MATCH(A86, Pesquisa!C:C, 0)), "Não encontrado")</f>
        <v>Não encontrado</v>
      </c>
    </row>
    <row r="87">
      <c r="A87" s="20" t="s">
        <v>8955</v>
      </c>
      <c r="B87" s="21" t="str">
        <f t="array" ref="B87">IFERROR(INDEX(Pesquisa!AE:AE, MATCH(A87, Pesquisa!C:C, 0)), "Não encontrado")</f>
        <v>Não encontrado</v>
      </c>
    </row>
    <row r="88">
      <c r="A88" s="20" t="s">
        <v>8956</v>
      </c>
      <c r="B88" s="21" t="str">
        <f t="array" ref="B88">IFERROR(INDEX(Pesquisa!AE:AE, MATCH(A88, Pesquisa!C:C, 0)), "Não encontrado")</f>
        <v>Não encontrado</v>
      </c>
    </row>
    <row r="89">
      <c r="A89" s="20" t="s">
        <v>8957</v>
      </c>
      <c r="B89" s="21" t="str">
        <f t="array" ref="B89">IFERROR(INDEX(Pesquisa!AE:AE, MATCH(A89, Pesquisa!C:C, 0)), "Não encontrado")</f>
        <v>Não encontrado</v>
      </c>
    </row>
    <row r="90">
      <c r="A90" s="20" t="s">
        <v>8958</v>
      </c>
      <c r="B90" s="21" t="str">
        <f t="array" ref="B90">IFERROR(INDEX(Pesquisa!AE:AE, MATCH(A90, Pesquisa!C:C, 0)), "Não encontrado")</f>
        <v>Não encontrado</v>
      </c>
    </row>
    <row r="91">
      <c r="A91" s="20" t="s">
        <v>8959</v>
      </c>
      <c r="B91" s="21" t="str">
        <f t="array" ref="B91">IFERROR(INDEX(Pesquisa!AE:AE, MATCH(A91, Pesquisa!C:C, 0)), "Não encontrado")</f>
        <v>Não encontrado</v>
      </c>
    </row>
    <row r="92">
      <c r="A92" s="20" t="s">
        <v>8960</v>
      </c>
      <c r="B92" s="21" t="str">
        <f t="array" ref="B92">IFERROR(INDEX(Pesquisa!AE:AE, MATCH(A92, Pesquisa!C:C, 0)), "Não encontrado")</f>
        <v>Não encontrado</v>
      </c>
    </row>
    <row r="93">
      <c r="A93" s="20" t="s">
        <v>8961</v>
      </c>
      <c r="B93" s="21" t="str">
        <f t="array" ref="B93">IFERROR(INDEX(Pesquisa!AE:AE, MATCH(A93, Pesquisa!C:C, 0)), "Não encontrado")</f>
        <v>Não encontrado</v>
      </c>
    </row>
    <row r="94">
      <c r="A94" s="20" t="s">
        <v>8962</v>
      </c>
      <c r="B94" s="21" t="str">
        <f t="array" ref="B94">IFERROR(INDEX(Pesquisa!AE:AE, MATCH(A94, Pesquisa!C:C, 0)), "Não encontrado")</f>
        <v>Não encontrado</v>
      </c>
    </row>
    <row r="95">
      <c r="A95" s="20" t="s">
        <v>8963</v>
      </c>
      <c r="B95" s="21" t="str">
        <f t="array" ref="B95">IFERROR(INDEX(Pesquisa!AE:AE, MATCH(A95, Pesquisa!C:C, 0)), "Não encontrado")</f>
        <v>Não encontrado</v>
      </c>
    </row>
    <row r="96">
      <c r="A96" s="20" t="s">
        <v>8964</v>
      </c>
      <c r="B96" s="21" t="str">
        <f t="array" ref="B96">IFERROR(INDEX(Pesquisa!AE:AE, MATCH(A96, Pesquisa!C:C, 0)), "Não encontrado")</f>
        <v>Não encontrado</v>
      </c>
    </row>
    <row r="97">
      <c r="A97" s="20" t="s">
        <v>8965</v>
      </c>
      <c r="B97" s="21" t="str">
        <f t="array" ref="B97">IFERROR(INDEX(Pesquisa!AE:AE, MATCH(A97, Pesquisa!C:C, 0)), "Não encontrado")</f>
        <v>Não encontrado</v>
      </c>
    </row>
    <row r="98">
      <c r="A98" s="20" t="s">
        <v>8966</v>
      </c>
      <c r="B98" s="21" t="str">
        <f t="array" ref="B98">IFERROR(INDEX(Pesquisa!AE:AE, MATCH(A98, Pesquisa!C:C, 0)), "Não encontrado")</f>
        <v>Não encontrado</v>
      </c>
    </row>
    <row r="99">
      <c r="A99" s="20" t="s">
        <v>8967</v>
      </c>
      <c r="B99" s="21" t="str">
        <f t="array" ref="B99">IFERROR(INDEX(Pesquisa!AE:AE, MATCH(A99, Pesquisa!C:C, 0)), "Não encontrado")</f>
        <v>Não encontrado</v>
      </c>
    </row>
    <row r="100">
      <c r="A100" s="20" t="s">
        <v>8968</v>
      </c>
      <c r="B100" s="21" t="str">
        <f t="array" ref="B100">IFERROR(INDEX(Pesquisa!AE:AE, MATCH(A100, Pesquisa!C:C, 0)), "Não encontrado")</f>
        <v>Não encontrado</v>
      </c>
    </row>
    <row r="101">
      <c r="A101" s="20" t="s">
        <v>8969</v>
      </c>
      <c r="B101" s="21" t="str">
        <f t="array" ref="B101">IFERROR(INDEX(Pesquisa!AE:AE, MATCH(A101, Pesquisa!C:C, 0)), "Não encontrado")</f>
        <v>Não encontrado</v>
      </c>
    </row>
    <row r="102">
      <c r="A102" s="20" t="s">
        <v>8970</v>
      </c>
      <c r="B102" s="21" t="str">
        <f t="array" ref="B102">IFERROR(INDEX(Pesquisa!AE:AE, MATCH(A102, Pesquisa!C:C, 0)), "Não encontrado")</f>
        <v>Não encontrado</v>
      </c>
    </row>
    <row r="103">
      <c r="A103" s="20" t="s">
        <v>8971</v>
      </c>
      <c r="B103" s="21" t="str">
        <f t="array" ref="B103">IFERROR(INDEX(Pesquisa!AE:AE, MATCH(A103, Pesquisa!C:C, 0)), "Não encontrado")</f>
        <v>Não encontrado</v>
      </c>
    </row>
    <row r="104">
      <c r="A104" s="20" t="s">
        <v>8972</v>
      </c>
      <c r="B104" s="21" t="str">
        <f t="array" ref="B104">IFERROR(INDEX(Pesquisa!AE:AE, MATCH(A104, Pesquisa!C:C, 0)), "Não encontrado")</f>
        <v>Não encontrado</v>
      </c>
    </row>
    <row r="105">
      <c r="A105" s="20" t="s">
        <v>8973</v>
      </c>
      <c r="B105" s="21" t="str">
        <f t="array" ref="B105">IFERROR(INDEX(Pesquisa!AE:AE, MATCH(A105, Pesquisa!C:C, 0)), "Não encontrado")</f>
        <v>Não encontrado</v>
      </c>
    </row>
    <row r="106">
      <c r="A106" s="20" t="s">
        <v>8974</v>
      </c>
      <c r="B106" s="21" t="str">
        <f t="array" ref="B106">IFERROR(INDEX(Pesquisa!AE:AE, MATCH(A106, Pesquisa!C:C, 0)), "Não encontrado")</f>
        <v>Não encontrado</v>
      </c>
    </row>
    <row r="107">
      <c r="A107" s="20" t="s">
        <v>8975</v>
      </c>
      <c r="B107" s="21" t="str">
        <f t="array" ref="B107">IFERROR(INDEX(Pesquisa!AE:AE, MATCH(A107, Pesquisa!C:C, 0)), "Não encontrado")</f>
        <v>Não encontrado</v>
      </c>
    </row>
    <row r="108">
      <c r="A108" s="20" t="s">
        <v>8976</v>
      </c>
      <c r="B108" s="21" t="str">
        <f t="array" ref="B108">IFERROR(INDEX(Pesquisa!AE:AE, MATCH(A108, Pesquisa!C:C, 0)), "Não encontrado")</f>
        <v>Não encontrado</v>
      </c>
    </row>
    <row r="109">
      <c r="A109" s="20" t="s">
        <v>8977</v>
      </c>
      <c r="B109" s="21" t="str">
        <f t="array" ref="B109">IFERROR(INDEX(Pesquisa!AE:AE, MATCH(A109, Pesquisa!C:C, 0)), "Não encontrado")</f>
        <v>Não encontrado</v>
      </c>
    </row>
    <row r="110">
      <c r="A110" s="20" t="s">
        <v>8978</v>
      </c>
      <c r="B110" s="21" t="str">
        <f t="array" ref="B110">IFERROR(INDEX(Pesquisa!AE:AE, MATCH(A110, Pesquisa!C:C, 0)), "Não encontrado")</f>
        <v>Não encontrado</v>
      </c>
    </row>
    <row r="111">
      <c r="A111" s="20" t="s">
        <v>8979</v>
      </c>
      <c r="B111" s="21" t="str">
        <f t="array" ref="B111">IFERROR(INDEX(Pesquisa!AE:AE, MATCH(A111, Pesquisa!C:C, 0)), "Não encontrado")</f>
        <v>Não encontrado</v>
      </c>
    </row>
    <row r="112">
      <c r="A112" s="20" t="s">
        <v>8980</v>
      </c>
      <c r="B112" s="21" t="str">
        <f t="array" ref="B112">IFERROR(INDEX(Pesquisa!AE:AE, MATCH(A112, Pesquisa!C:C, 0)), "Não encontrado")</f>
        <v>Não encontrado</v>
      </c>
    </row>
    <row r="113">
      <c r="A113" s="20" t="s">
        <v>8981</v>
      </c>
      <c r="B113" s="21" t="str">
        <f t="array" ref="B113">IFERROR(INDEX(Pesquisa!AE:AE, MATCH(A113, Pesquisa!C:C, 0)), "Não encontrado")</f>
        <v>Não encontrado</v>
      </c>
    </row>
    <row r="114">
      <c r="A114" s="20" t="s">
        <v>8982</v>
      </c>
      <c r="B114" s="21" t="str">
        <f t="array" ref="B114">IFERROR(INDEX(Pesquisa!AE:AE, MATCH(A114, Pesquisa!C:C, 0)), "Não encontrado")</f>
        <v>Não encontrado</v>
      </c>
    </row>
    <row r="115">
      <c r="A115" s="20" t="s">
        <v>8983</v>
      </c>
      <c r="B115" s="21" t="str">
        <f t="array" ref="B115">IFERROR(INDEX(Pesquisa!AE:AE, MATCH(A115, Pesquisa!C:C, 0)), "Não encontrado")</f>
        <v>Não encontrado</v>
      </c>
    </row>
    <row r="116">
      <c r="A116" s="20" t="s">
        <v>8984</v>
      </c>
      <c r="B116" s="21" t="str">
        <f t="array" ref="B116">IFERROR(INDEX(Pesquisa!AE:AE, MATCH(A116, Pesquisa!C:C, 0)), "Não encontrado")</f>
        <v>Não encontrado</v>
      </c>
    </row>
    <row r="117">
      <c r="A117" s="20" t="s">
        <v>8985</v>
      </c>
      <c r="B117" s="21" t="str">
        <f t="array" ref="B117">IFERROR(INDEX(Pesquisa!AE:AE, MATCH(A117, Pesquisa!C:C, 0)), "Não encontrado")</f>
        <v>Não encontrado</v>
      </c>
    </row>
    <row r="118">
      <c r="A118" s="20" t="s">
        <v>8986</v>
      </c>
      <c r="B118" s="21" t="str">
        <f t="array" ref="B118">IFERROR(INDEX(Pesquisa!AE:AE, MATCH(A118, Pesquisa!C:C, 0)), "Não encontrado")</f>
        <v>Não encontrado</v>
      </c>
    </row>
    <row r="119">
      <c r="A119" s="20" t="s">
        <v>8987</v>
      </c>
      <c r="B119" s="21" t="str">
        <f t="array" ref="B119">IFERROR(INDEX(Pesquisa!AE:AE, MATCH(A119, Pesquisa!C:C, 0)), "Não encontrado")</f>
        <v>Não encontrado</v>
      </c>
    </row>
    <row r="120">
      <c r="A120" s="20" t="s">
        <v>8988</v>
      </c>
      <c r="B120" s="21" t="str">
        <f t="array" ref="B120">IFERROR(INDEX(Pesquisa!AE:AE, MATCH(A120, Pesquisa!C:C, 0)), "Não encontrado")</f>
        <v>Não encontrado</v>
      </c>
    </row>
    <row r="121">
      <c r="A121" s="20" t="s">
        <v>8989</v>
      </c>
      <c r="B121" s="21" t="str">
        <f t="array" ref="B121">IFERROR(INDEX(Pesquisa!AE:AE, MATCH(A121, Pesquisa!C:C, 0)), "Não encontrado")</f>
        <v>Não encontrado</v>
      </c>
    </row>
    <row r="122">
      <c r="A122" s="20" t="s">
        <v>8990</v>
      </c>
      <c r="B122" s="21" t="str">
        <f t="array" ref="B122">IFERROR(INDEX(Pesquisa!AE:AE, MATCH(A122, Pesquisa!C:C, 0)), "Não encontrado")</f>
        <v>Não encontrado</v>
      </c>
    </row>
    <row r="123">
      <c r="A123" s="20" t="s">
        <v>8991</v>
      </c>
      <c r="B123" s="21" t="str">
        <f t="array" ref="B123">IFERROR(INDEX(Pesquisa!AE:AE, MATCH(A123, Pesquisa!C:C, 0)), "Não encontrado")</f>
        <v>Não encontrado</v>
      </c>
    </row>
    <row r="124">
      <c r="A124" s="20" t="s">
        <v>8992</v>
      </c>
      <c r="B124" s="21" t="str">
        <f t="array" ref="B124">IFERROR(INDEX(Pesquisa!AE:AE, MATCH(A124, Pesquisa!C:C, 0)), "Não encontrado")</f>
        <v>Não encontrado</v>
      </c>
    </row>
    <row r="125">
      <c r="A125" s="20" t="s">
        <v>8993</v>
      </c>
      <c r="B125" s="21" t="str">
        <f t="array" ref="B125">IFERROR(INDEX(Pesquisa!AE:AE, MATCH(A125, Pesquisa!C:C, 0)), "Não encontrado")</f>
        <v>Não encontrado</v>
      </c>
    </row>
    <row r="126">
      <c r="A126" s="20" t="s">
        <v>8994</v>
      </c>
      <c r="B126" s="21" t="str">
        <f t="array" ref="B126">IFERROR(INDEX(Pesquisa!AE:AE, MATCH(A126, Pesquisa!C:C, 0)), "Não encontrado")</f>
        <v>Não encontrado</v>
      </c>
    </row>
    <row r="127">
      <c r="A127" s="20" t="s">
        <v>8995</v>
      </c>
      <c r="B127" s="21" t="str">
        <f t="array" ref="B127">IFERROR(INDEX(Pesquisa!AE:AE, MATCH(A127, Pesquisa!C:C, 0)), "Não encontrado")</f>
        <v>Não encontrado</v>
      </c>
    </row>
    <row r="128">
      <c r="A128" s="20" t="s">
        <v>8996</v>
      </c>
      <c r="B128" s="21" t="str">
        <f t="array" ref="B128">IFERROR(INDEX(Pesquisa!AE:AE, MATCH(A128, Pesquisa!C:C, 0)), "Não encontrado")</f>
        <v>Não encontrado</v>
      </c>
    </row>
    <row r="129">
      <c r="A129" s="20" t="s">
        <v>8997</v>
      </c>
      <c r="B129" s="21" t="str">
        <f t="array" ref="B129">IFERROR(INDEX(Pesquisa!AE:AE, MATCH(A129, Pesquisa!C:C, 0)), "Não encontrado")</f>
        <v>Não encontrado</v>
      </c>
    </row>
    <row r="130">
      <c r="A130" s="20" t="s">
        <v>8998</v>
      </c>
      <c r="B130" s="21" t="str">
        <f t="array" ref="B130">IFERROR(INDEX(Pesquisa!AE:AE, MATCH(A130, Pesquisa!C:C, 0)), "Não encontrado")</f>
        <v>Não encontrado</v>
      </c>
    </row>
    <row r="131">
      <c r="A131" s="20" t="s">
        <v>8999</v>
      </c>
      <c r="B131" s="21" t="str">
        <f t="array" ref="B131">IFERROR(INDEX(Pesquisa!AE:AE, MATCH(A131, Pesquisa!C:C, 0)), "Não encontrado")</f>
        <v>Não encontrado</v>
      </c>
    </row>
    <row r="132">
      <c r="A132" s="20" t="s">
        <v>9000</v>
      </c>
      <c r="B132" s="21" t="str">
        <f t="array" ref="B132">IFERROR(INDEX(Pesquisa!AE:AE, MATCH(A132, Pesquisa!C:C, 0)), "Não encontrado")</f>
        <v>Não encontrado</v>
      </c>
    </row>
    <row r="133">
      <c r="A133" s="20" t="s">
        <v>9001</v>
      </c>
      <c r="B133" s="21" t="str">
        <f t="array" ref="B133">IFERROR(INDEX(Pesquisa!AE:AE, MATCH(A133, Pesquisa!C:C, 0)), "Não encontrado")</f>
        <v>Não encontrado</v>
      </c>
    </row>
    <row r="134">
      <c r="A134" s="20" t="s">
        <v>9002</v>
      </c>
      <c r="B134" s="21" t="str">
        <f t="array" ref="B134">IFERROR(INDEX(Pesquisa!AE:AE, MATCH(A134, Pesquisa!C:C, 0)), "Não encontrado")</f>
        <v>Não encontrado</v>
      </c>
    </row>
    <row r="135">
      <c r="A135" s="20" t="s">
        <v>9003</v>
      </c>
      <c r="B135" s="21" t="str">
        <f t="array" ref="B135">IFERROR(INDEX(Pesquisa!AE:AE, MATCH(A135, Pesquisa!C:C, 0)), "Não encontrado")</f>
        <v>Não encontrado</v>
      </c>
    </row>
    <row r="136">
      <c r="A136" s="20" t="s">
        <v>9004</v>
      </c>
      <c r="B136" s="21" t="str">
        <f t="array" ref="B136">IFERROR(INDEX(Pesquisa!AE:AE, MATCH(A136, Pesquisa!C:C, 0)), "Não encontrado")</f>
        <v>Não encontrado</v>
      </c>
    </row>
    <row r="137">
      <c r="A137" s="20" t="s">
        <v>9005</v>
      </c>
      <c r="B137" s="21" t="str">
        <f t="array" ref="B137">IFERROR(INDEX(Pesquisa!AE:AE, MATCH(A137, Pesquisa!C:C, 0)), "Não encontrado")</f>
        <v>Não encontrado</v>
      </c>
    </row>
    <row r="138">
      <c r="A138" s="20" t="s">
        <v>9006</v>
      </c>
      <c r="B138" s="21" t="str">
        <f t="array" ref="B138">IFERROR(INDEX(Pesquisa!AE:AE, MATCH(A138, Pesquisa!C:C, 0)), "Não encontrado")</f>
        <v>Não encontrado</v>
      </c>
    </row>
    <row r="139">
      <c r="A139" s="20" t="s">
        <v>9007</v>
      </c>
      <c r="B139" s="21" t="str">
        <f t="array" ref="B139">IFERROR(INDEX(Pesquisa!AE:AE, MATCH(A139, Pesquisa!C:C, 0)), "Não encontrado")</f>
        <v>Não encontrado</v>
      </c>
    </row>
    <row r="140">
      <c r="A140" s="20" t="s">
        <v>9008</v>
      </c>
      <c r="B140" s="21" t="str">
        <f t="array" ref="B140">IFERROR(INDEX(Pesquisa!AE:AE, MATCH(A140, Pesquisa!C:C, 0)), "Não encontrado")</f>
        <v>Não encontrado</v>
      </c>
    </row>
    <row r="141">
      <c r="A141" s="20" t="s">
        <v>9009</v>
      </c>
      <c r="B141" s="21" t="str">
        <f t="array" ref="B141">IFERROR(INDEX(Pesquisa!AE:AE, MATCH(A141, Pesquisa!C:C, 0)), "Não encontrado")</f>
        <v>Não encontrado</v>
      </c>
    </row>
    <row r="142">
      <c r="A142" s="20" t="s">
        <v>9010</v>
      </c>
      <c r="B142" s="21" t="str">
        <f t="array" ref="B142">IFERROR(INDEX(Pesquisa!AE:AE, MATCH(A142, Pesquisa!C:C, 0)), "Não encontrado")</f>
        <v>Não encontrado</v>
      </c>
    </row>
    <row r="143">
      <c r="A143" s="20" t="s">
        <v>9011</v>
      </c>
      <c r="B143" s="21" t="str">
        <f t="array" ref="B143">IFERROR(INDEX(Pesquisa!AE:AE, MATCH(A143, Pesquisa!C:C, 0)), "Não encontrado")</f>
        <v>Não encontrado</v>
      </c>
    </row>
    <row r="144">
      <c r="A144" s="20" t="s">
        <v>9012</v>
      </c>
      <c r="B144" s="21" t="str">
        <f t="array" ref="B144">IFERROR(INDEX(Pesquisa!AE:AE, MATCH(A144, Pesquisa!C:C, 0)), "Não encontrado")</f>
        <v>Não encontrado</v>
      </c>
    </row>
    <row r="145">
      <c r="A145" s="20" t="s">
        <v>9013</v>
      </c>
      <c r="B145" s="21" t="str">
        <f t="array" ref="B145">IFERROR(INDEX(Pesquisa!AE:AE, MATCH(A145, Pesquisa!C:C, 0)), "Não encontrado")</f>
        <v>Não encontrado</v>
      </c>
    </row>
    <row r="146">
      <c r="A146" s="20" t="s">
        <v>9014</v>
      </c>
      <c r="B146" s="21" t="str">
        <f t="array" ref="B146">IFERROR(INDEX(Pesquisa!AE:AE, MATCH(A146, Pesquisa!C:C, 0)), "Não encontrado")</f>
        <v>Não encontrado</v>
      </c>
    </row>
    <row r="147">
      <c r="A147" s="20" t="s">
        <v>9015</v>
      </c>
      <c r="B147" s="21" t="str">
        <f t="array" ref="B147">IFERROR(INDEX(Pesquisa!AE:AE, MATCH(A147, Pesquisa!C:C, 0)), "Não encontrado")</f>
        <v>Não encontrado</v>
      </c>
    </row>
    <row r="148">
      <c r="A148" s="20" t="s">
        <v>9016</v>
      </c>
      <c r="B148" s="21" t="str">
        <f t="array" ref="B148">IFERROR(INDEX(Pesquisa!AE:AE, MATCH(A148, Pesquisa!C:C, 0)), "Não encontrado")</f>
        <v>Não encontrado</v>
      </c>
    </row>
    <row r="149">
      <c r="A149" s="20" t="s">
        <v>9017</v>
      </c>
      <c r="B149" s="21" t="str">
        <f t="array" ref="B149">IFERROR(INDEX(Pesquisa!AE:AE, MATCH(A149, Pesquisa!C:C, 0)), "Não encontrado")</f>
        <v>Não encontrado</v>
      </c>
    </row>
    <row r="150">
      <c r="A150" s="20" t="s">
        <v>9018</v>
      </c>
      <c r="B150" s="21" t="str">
        <f t="array" ref="B150">IFERROR(INDEX(Pesquisa!AE:AE, MATCH(A150, Pesquisa!C:C, 0)), "Não encontrado")</f>
        <v>Não encontrado</v>
      </c>
    </row>
    <row r="151">
      <c r="A151" s="20" t="s">
        <v>9019</v>
      </c>
      <c r="B151" s="21" t="str">
        <f t="array" ref="B151">IFERROR(INDEX(Pesquisa!AE:AE, MATCH(A151, Pesquisa!C:C, 0)), "Não encontrado")</f>
        <v>Não encontrado</v>
      </c>
    </row>
    <row r="152">
      <c r="A152" s="20" t="s">
        <v>9020</v>
      </c>
      <c r="B152" s="21" t="str">
        <f t="array" ref="B152">IFERROR(INDEX(Pesquisa!AE:AE, MATCH(A152, Pesquisa!C:C, 0)), "Não encontrado")</f>
        <v>Não encontrado</v>
      </c>
    </row>
    <row r="153">
      <c r="A153" s="20" t="s">
        <v>9021</v>
      </c>
      <c r="B153" s="21" t="str">
        <f t="array" ref="B153">IFERROR(INDEX(Pesquisa!AE:AE, MATCH(A153, Pesquisa!C:C, 0)), "Não encontrado")</f>
        <v>Não encontrado</v>
      </c>
    </row>
    <row r="154">
      <c r="A154" s="20" t="s">
        <v>9022</v>
      </c>
      <c r="B154" s="21" t="str">
        <f t="array" ref="B154">IFERROR(INDEX(Pesquisa!AE:AE, MATCH(A154, Pesquisa!C:C, 0)), "Não encontrado")</f>
        <v>Não encontrado</v>
      </c>
    </row>
    <row r="155">
      <c r="A155" s="20" t="s">
        <v>9023</v>
      </c>
      <c r="B155" s="21" t="str">
        <f t="array" ref="B155">IFERROR(INDEX(Pesquisa!AE:AE, MATCH(A155, Pesquisa!C:C, 0)), "Não encontrado")</f>
        <v>Não encontrado</v>
      </c>
    </row>
    <row r="156">
      <c r="A156" s="20" t="s">
        <v>9024</v>
      </c>
      <c r="B156" s="21" t="str">
        <f t="array" ref="B156">IFERROR(INDEX(Pesquisa!AE:AE, MATCH(A156, Pesquisa!C:C, 0)), "Não encontrado")</f>
        <v>Não encontrado</v>
      </c>
    </row>
    <row r="157">
      <c r="A157" s="20" t="s">
        <v>9025</v>
      </c>
      <c r="B157" s="21" t="str">
        <f t="array" ref="B157">IFERROR(INDEX(Pesquisa!AE:AE, MATCH(A157, Pesquisa!C:C, 0)), "Não encontrado")</f>
        <v>Não encontrado</v>
      </c>
    </row>
    <row r="158">
      <c r="A158" s="20" t="s">
        <v>9026</v>
      </c>
      <c r="B158" s="21" t="str">
        <f t="array" ref="B158">IFERROR(INDEX(Pesquisa!AE:AE, MATCH(A158, Pesquisa!C:C, 0)), "Não encontrado")</f>
        <v>Não encontrado</v>
      </c>
    </row>
    <row r="159">
      <c r="A159" s="20" t="s">
        <v>9027</v>
      </c>
      <c r="B159" s="21" t="str">
        <f t="array" ref="B159">IFERROR(INDEX(Pesquisa!AE:AE, MATCH(A159, Pesquisa!C:C, 0)), "Não encontrado")</f>
        <v>Não encontrado</v>
      </c>
    </row>
    <row r="160">
      <c r="A160" s="20" t="s">
        <v>9028</v>
      </c>
      <c r="B160" s="21" t="str">
        <f t="array" ref="B160">IFERROR(INDEX(Pesquisa!AE:AE, MATCH(A160, Pesquisa!C:C, 0)), "Não encontrado")</f>
        <v>Não encontrado</v>
      </c>
    </row>
    <row r="161">
      <c r="A161" s="20" t="s">
        <v>9029</v>
      </c>
      <c r="B161" s="21" t="str">
        <f t="array" ref="B161">IFERROR(INDEX(Pesquisa!AE:AE, MATCH(A161, Pesquisa!C:C, 0)), "Não encontrado")</f>
        <v>Não encontrado</v>
      </c>
    </row>
    <row r="162">
      <c r="A162" s="20" t="s">
        <v>9030</v>
      </c>
      <c r="B162" s="21" t="str">
        <f t="array" ref="B162">IFERROR(INDEX(Pesquisa!AE:AE, MATCH(A162, Pesquisa!C:C, 0)), "Não encontrado")</f>
        <v>Não encontrado</v>
      </c>
    </row>
    <row r="163">
      <c r="A163" s="20" t="s">
        <v>9031</v>
      </c>
      <c r="B163" s="21" t="str">
        <f t="array" ref="B163">IFERROR(INDEX(Pesquisa!AE:AE, MATCH(A163, Pesquisa!C:C, 0)), "Não encontrado")</f>
        <v>Não encontrado</v>
      </c>
    </row>
    <row r="164">
      <c r="A164" s="20" t="s">
        <v>9032</v>
      </c>
      <c r="B164" s="21" t="str">
        <f t="array" ref="B164">IFERROR(INDEX(Pesquisa!AE:AE, MATCH(A164, Pesquisa!C:C, 0)), "Não encontrado")</f>
        <v>Não encontrado</v>
      </c>
    </row>
    <row r="165">
      <c r="A165" s="20" t="s">
        <v>9033</v>
      </c>
      <c r="B165" s="21" t="str">
        <f t="array" ref="B165">IFERROR(INDEX(Pesquisa!AE:AE, MATCH(A165, Pesquisa!C:C, 0)), "Não encontrado")</f>
        <v>Não encontrado</v>
      </c>
    </row>
    <row r="166">
      <c r="A166" s="20" t="s">
        <v>9034</v>
      </c>
      <c r="B166" s="21" t="str">
        <f t="array" ref="B166">IFERROR(INDEX(Pesquisa!AE:AE, MATCH(A166, Pesquisa!C:C, 0)), "Não encontrado")</f>
        <v>Não encontrado</v>
      </c>
    </row>
    <row r="167">
      <c r="A167" s="20" t="s">
        <v>9035</v>
      </c>
      <c r="B167" s="21" t="str">
        <f t="array" ref="B167">IFERROR(INDEX(Pesquisa!AE:AE, MATCH(A167, Pesquisa!C:C, 0)), "Não encontrado")</f>
        <v>Não encontrado</v>
      </c>
    </row>
    <row r="168">
      <c r="A168" s="20" t="s">
        <v>9036</v>
      </c>
      <c r="B168" s="21" t="str">
        <f t="array" ref="B168">IFERROR(INDEX(Pesquisa!AE:AE, MATCH(A168, Pesquisa!C:C, 0)), "Não encontrado")</f>
        <v>Não encontrado</v>
      </c>
    </row>
    <row r="169">
      <c r="A169" s="20" t="s">
        <v>9037</v>
      </c>
      <c r="B169" s="21" t="str">
        <f t="array" ref="B169">IFERROR(INDEX(Pesquisa!AE:AE, MATCH(A169, Pesquisa!C:C, 0)), "Não encontrado")</f>
        <v>Não encontrado</v>
      </c>
    </row>
    <row r="170">
      <c r="A170" s="20" t="s">
        <v>9038</v>
      </c>
      <c r="B170" s="21" t="str">
        <f t="array" ref="B170">IFERROR(INDEX(Pesquisa!AE:AE, MATCH(A170, Pesquisa!C:C, 0)), "Não encontrado")</f>
        <v>Não encontrado</v>
      </c>
    </row>
    <row r="171">
      <c r="A171" s="20" t="s">
        <v>9039</v>
      </c>
      <c r="B171" s="21" t="str">
        <f t="array" ref="B171">IFERROR(INDEX(Pesquisa!AE:AE, MATCH(A171, Pesquisa!C:C, 0)), "Não encontrado")</f>
        <v>Não encontrado</v>
      </c>
    </row>
    <row r="172">
      <c r="A172" s="20" t="s">
        <v>9040</v>
      </c>
      <c r="B172" s="21" t="str">
        <f t="array" ref="B172">IFERROR(INDEX(Pesquisa!AE:AE, MATCH(A172, Pesquisa!C:C, 0)), "Não encontrado")</f>
        <v>Não encontrado</v>
      </c>
    </row>
    <row r="173">
      <c r="A173" s="20" t="s">
        <v>9041</v>
      </c>
      <c r="B173" s="21" t="str">
        <f t="array" ref="B173">IFERROR(INDEX(Pesquisa!AE:AE, MATCH(A173, Pesquisa!C:C, 0)), "Não encontrado")</f>
        <v>Não encontrado</v>
      </c>
    </row>
    <row r="174">
      <c r="A174" s="20" t="s">
        <v>9042</v>
      </c>
      <c r="B174" s="21" t="str">
        <f t="array" ref="B174">IFERROR(INDEX(Pesquisa!AE:AE, MATCH(A174, Pesquisa!C:C, 0)), "Não encontrado")</f>
        <v>Não encontrado</v>
      </c>
    </row>
    <row r="175">
      <c r="A175" s="20" t="s">
        <v>9043</v>
      </c>
      <c r="B175" s="21" t="str">
        <f t="array" ref="B175">IFERROR(INDEX(Pesquisa!AE:AE, MATCH(A175, Pesquisa!C:C, 0)), "Não encontrado")</f>
        <v>Não encontrado</v>
      </c>
    </row>
    <row r="176">
      <c r="A176" s="20" t="s">
        <v>9044</v>
      </c>
      <c r="B176" s="21" t="str">
        <f t="array" ref="B176">IFERROR(INDEX(Pesquisa!AE:AE, MATCH(A176, Pesquisa!C:C, 0)), "Não encontrado")</f>
        <v>Não encontrado</v>
      </c>
    </row>
    <row r="177">
      <c r="A177" s="20" t="s">
        <v>9045</v>
      </c>
      <c r="B177" s="21" t="str">
        <f t="array" ref="B177">IFERROR(INDEX(Pesquisa!AE:AE, MATCH(A177, Pesquisa!C:C, 0)), "Não encontrado")</f>
        <v>Não encontrado</v>
      </c>
    </row>
    <row r="178">
      <c r="A178" s="20" t="s">
        <v>9046</v>
      </c>
      <c r="B178" s="21" t="str">
        <f t="array" ref="B178">IFERROR(INDEX(Pesquisa!AE:AE, MATCH(A178, Pesquisa!C:C, 0)), "Não encontrado")</f>
        <v>Não encontrado</v>
      </c>
    </row>
    <row r="179">
      <c r="A179" s="20" t="s">
        <v>9047</v>
      </c>
      <c r="B179" s="21" t="str">
        <f t="array" ref="B179">IFERROR(INDEX(Pesquisa!AE:AE, MATCH(A179, Pesquisa!C:C, 0)), "Não encontrado")</f>
        <v>Não encontrado</v>
      </c>
    </row>
    <row r="180">
      <c r="A180" s="20" t="s">
        <v>9048</v>
      </c>
      <c r="B180" s="21" t="str">
        <f t="array" ref="B180">IFERROR(INDEX(Pesquisa!AE:AE, MATCH(A180, Pesquisa!C:C, 0)), "Não encontrado")</f>
        <v>Não encontrado</v>
      </c>
    </row>
    <row r="181">
      <c r="A181" s="20" t="s">
        <v>9049</v>
      </c>
      <c r="B181" s="21" t="str">
        <f t="array" ref="B181">IFERROR(INDEX(Pesquisa!AE:AE, MATCH(A181, Pesquisa!C:C, 0)), "Não encontrado")</f>
        <v>Não encontrado</v>
      </c>
    </row>
    <row r="182">
      <c r="A182" s="20" t="s">
        <v>9050</v>
      </c>
      <c r="B182" s="21" t="str">
        <f t="array" ref="B182">IFERROR(INDEX(Pesquisa!AE:AE, MATCH(A182, Pesquisa!C:C, 0)), "Não encontrado")</f>
        <v>Não encontrado</v>
      </c>
    </row>
    <row r="183">
      <c r="A183" s="20" t="s">
        <v>9051</v>
      </c>
      <c r="B183" s="21" t="str">
        <f t="array" ref="B183">IFERROR(INDEX(Pesquisa!AE:AE, MATCH(A183, Pesquisa!C:C, 0)), "Não encontrado")</f>
        <v>Não encontrado</v>
      </c>
    </row>
    <row r="184">
      <c r="A184" s="20" t="s">
        <v>9052</v>
      </c>
      <c r="B184" s="21" t="str">
        <f t="array" ref="B184">IFERROR(INDEX(Pesquisa!AE:AE, MATCH(A184, Pesquisa!C:C, 0)), "Não encontrado")</f>
        <v>Não encontrado</v>
      </c>
    </row>
    <row r="185">
      <c r="A185" s="20" t="s">
        <v>9053</v>
      </c>
      <c r="B185" s="21" t="str">
        <f t="array" ref="B185">IFERROR(INDEX(Pesquisa!AE:AE, MATCH(A185, Pesquisa!C:C, 0)), "Não encontrado")</f>
        <v>Não encontrado</v>
      </c>
    </row>
    <row r="186">
      <c r="A186" s="20" t="s">
        <v>9054</v>
      </c>
      <c r="B186" s="21" t="str">
        <f t="array" ref="B186">IFERROR(INDEX(Pesquisa!AE:AE, MATCH(A186, Pesquisa!C:C, 0)), "Não encontrado")</f>
        <v>Não encontrado</v>
      </c>
    </row>
    <row r="187">
      <c r="A187" s="20" t="s">
        <v>9055</v>
      </c>
      <c r="B187" s="21" t="str">
        <f t="array" ref="B187">IFERROR(INDEX(Pesquisa!AE:AE, MATCH(A187, Pesquisa!C:C, 0)), "Não encontrado")</f>
        <v>Não encontrado</v>
      </c>
    </row>
    <row r="188">
      <c r="A188" s="20" t="s">
        <v>9056</v>
      </c>
      <c r="B188" s="21" t="str">
        <f t="array" ref="B188">IFERROR(INDEX(Pesquisa!AE:AE, MATCH(A188, Pesquisa!C:C, 0)), "Não encontrado")</f>
        <v>Não encontrado</v>
      </c>
    </row>
    <row r="189">
      <c r="A189" s="20" t="s">
        <v>9057</v>
      </c>
      <c r="B189" s="21" t="str">
        <f t="array" ref="B189">IFERROR(INDEX(Pesquisa!AE:AE, MATCH(A189, Pesquisa!C:C, 0)), "Não encontrado")</f>
        <v>Não encontrado</v>
      </c>
    </row>
    <row r="190">
      <c r="A190" s="20" t="s">
        <v>9058</v>
      </c>
      <c r="B190" s="21" t="str">
        <f t="array" ref="B190">IFERROR(INDEX(Pesquisa!AE:AE, MATCH(A190, Pesquisa!C:C, 0)), "Não encontrado")</f>
        <v>Não encontrado</v>
      </c>
    </row>
    <row r="191">
      <c r="A191" s="20" t="s">
        <v>9059</v>
      </c>
      <c r="B191" s="21" t="str">
        <f t="array" ref="B191">IFERROR(INDEX(Pesquisa!AE:AE, MATCH(A191, Pesquisa!C:C, 0)), "Não encontrado")</f>
        <v>Não encontrado</v>
      </c>
    </row>
    <row r="192">
      <c r="A192" s="20" t="s">
        <v>9060</v>
      </c>
      <c r="B192" s="21" t="str">
        <f t="array" ref="B192">IFERROR(INDEX(Pesquisa!AE:AE, MATCH(A192, Pesquisa!C:C, 0)), "Não encontrado")</f>
        <v>Não encontrado</v>
      </c>
    </row>
    <row r="193">
      <c r="A193" s="20" t="s">
        <v>9061</v>
      </c>
      <c r="B193" s="21" t="str">
        <f t="array" ref="B193">IFERROR(INDEX(Pesquisa!AE:AE, MATCH(A193, Pesquisa!C:C, 0)), "Não encontrado")</f>
        <v>Não encontrado</v>
      </c>
    </row>
    <row r="194">
      <c r="A194" s="20" t="s">
        <v>9062</v>
      </c>
      <c r="B194" s="21" t="str">
        <f t="array" ref="B194">IFERROR(INDEX(Pesquisa!AE:AE, MATCH(A194, Pesquisa!C:C, 0)), "Não encontrado")</f>
        <v>Não encontrado</v>
      </c>
    </row>
    <row r="195">
      <c r="A195" s="20" t="s">
        <v>9063</v>
      </c>
      <c r="B195" s="21" t="str">
        <f t="array" ref="B195">IFERROR(INDEX(Pesquisa!AE:AE, MATCH(A195, Pesquisa!C:C, 0)), "Não encontrado")</f>
        <v>Não encontrado</v>
      </c>
    </row>
    <row r="196">
      <c r="A196" s="20" t="s">
        <v>9064</v>
      </c>
      <c r="B196" s="21" t="str">
        <f t="array" ref="B196">IFERROR(INDEX(Pesquisa!AE:AE, MATCH(A196, Pesquisa!C:C, 0)), "Não encontrado")</f>
        <v>Não encontrado</v>
      </c>
    </row>
    <row r="197">
      <c r="A197" s="20" t="s">
        <v>9065</v>
      </c>
      <c r="B197" s="21" t="str">
        <f t="array" ref="B197">IFERROR(INDEX(Pesquisa!AE:AE, MATCH(A197, Pesquisa!C:C, 0)), "Não encontrado")</f>
        <v>Não encontrado</v>
      </c>
    </row>
    <row r="198">
      <c r="A198" s="20" t="s">
        <v>9066</v>
      </c>
      <c r="B198" s="21" t="str">
        <f t="array" ref="B198">IFERROR(INDEX(Pesquisa!AE:AE, MATCH(A198, Pesquisa!C:C, 0)), "Não encontrado")</f>
        <v>Não encontrado</v>
      </c>
    </row>
    <row r="199">
      <c r="A199" s="20" t="s">
        <v>9067</v>
      </c>
      <c r="B199" s="21" t="str">
        <f t="array" ref="B199">IFERROR(INDEX(Pesquisa!AE:AE, MATCH(A199, Pesquisa!C:C, 0)), "Não encontrado")</f>
        <v>Não encontrado</v>
      </c>
    </row>
    <row r="200">
      <c r="A200" s="20" t="s">
        <v>9068</v>
      </c>
      <c r="B200" s="21" t="str">
        <f t="array" ref="B200">IFERROR(INDEX(Pesquisa!AE:AE, MATCH(A200, Pesquisa!C:C, 0)), "Não encontrado")</f>
        <v>Não encontrado</v>
      </c>
    </row>
    <row r="201">
      <c r="A201" s="20" t="s">
        <v>9069</v>
      </c>
      <c r="B201" s="21" t="str">
        <f t="array" ref="B201">IFERROR(INDEX(Pesquisa!AE:AE, MATCH(A201, Pesquisa!C:C, 0)), "Não encontrado")</f>
        <v>Não encontrado</v>
      </c>
    </row>
    <row r="202">
      <c r="A202" s="20" t="s">
        <v>9070</v>
      </c>
      <c r="B202" s="21" t="str">
        <f t="array" ref="B202">IFERROR(INDEX(Pesquisa!AE:AE, MATCH(A202, Pesquisa!C:C, 0)), "Não encontrado")</f>
        <v>Não encontrado</v>
      </c>
    </row>
    <row r="203">
      <c r="A203" s="20" t="s">
        <v>9071</v>
      </c>
      <c r="B203" s="21" t="str">
        <f t="array" ref="B203">IFERROR(INDEX(Pesquisa!AE:AE, MATCH(A203, Pesquisa!C:C, 0)), "Não encontrado")</f>
        <v>Não encontrado</v>
      </c>
    </row>
    <row r="204">
      <c r="A204" s="20" t="s">
        <v>9072</v>
      </c>
      <c r="B204" s="21" t="str">
        <f t="array" ref="B204">IFERROR(INDEX(Pesquisa!AE:AE, MATCH(A204, Pesquisa!C:C, 0)), "Não encontrado")</f>
        <v>Não encontrado</v>
      </c>
    </row>
    <row r="205">
      <c r="A205" s="20" t="s">
        <v>9073</v>
      </c>
      <c r="B205" s="21" t="str">
        <f t="array" ref="B205">IFERROR(INDEX(Pesquisa!AE:AE, MATCH(A205, Pesquisa!C:C, 0)), "Não encontrado")</f>
        <v>Não encontrado</v>
      </c>
    </row>
    <row r="206">
      <c r="A206" s="20" t="s">
        <v>9074</v>
      </c>
      <c r="B206" s="21" t="str">
        <f t="array" ref="B206">IFERROR(INDEX(Pesquisa!AE:AE, MATCH(A206, Pesquisa!C:C, 0)), "Não encontrado")</f>
        <v>Não encontrado</v>
      </c>
    </row>
    <row r="207">
      <c r="A207" s="20" t="s">
        <v>9075</v>
      </c>
      <c r="B207" s="21" t="str">
        <f t="array" ref="B207">IFERROR(INDEX(Pesquisa!AE:AE, MATCH(A207, Pesquisa!C:C, 0)), "Não encontrado")</f>
        <v>Não encontrado</v>
      </c>
    </row>
    <row r="208">
      <c r="A208" s="20" t="s">
        <v>9076</v>
      </c>
      <c r="B208" s="21" t="str">
        <f t="array" ref="B208">IFERROR(INDEX(Pesquisa!AE:AE, MATCH(A208, Pesquisa!C:C, 0)), "Não encontrado")</f>
        <v>Não encontrado</v>
      </c>
    </row>
    <row r="209">
      <c r="A209" s="20" t="s">
        <v>9077</v>
      </c>
      <c r="B209" s="21" t="str">
        <f t="array" ref="B209">IFERROR(INDEX(Pesquisa!AE:AE, MATCH(A209, Pesquisa!C:C, 0)), "Não encontrado")</f>
        <v>Não encontrado</v>
      </c>
    </row>
    <row r="210">
      <c r="A210" s="20" t="s">
        <v>9078</v>
      </c>
      <c r="B210" s="21" t="str">
        <f t="array" ref="B210">IFERROR(INDEX(Pesquisa!AE:AE, MATCH(A210, Pesquisa!C:C, 0)), "Não encontrado")</f>
        <v>Não encontrado</v>
      </c>
    </row>
    <row r="211">
      <c r="A211" s="20" t="s">
        <v>9079</v>
      </c>
      <c r="B211" s="21" t="str">
        <f t="array" ref="B211">IFERROR(INDEX(Pesquisa!AE:AE, MATCH(A211, Pesquisa!C:C, 0)), "Não encontrado")</f>
        <v>Não encontrado</v>
      </c>
    </row>
    <row r="212">
      <c r="A212" s="20" t="s">
        <v>9080</v>
      </c>
      <c r="B212" s="21" t="str">
        <f t="array" ref="B212">IFERROR(INDEX(Pesquisa!AE:AE, MATCH(A212, Pesquisa!C:C, 0)), "Não encontrado")</f>
        <v>Não encontrado</v>
      </c>
    </row>
    <row r="213">
      <c r="A213" s="20" t="s">
        <v>9081</v>
      </c>
      <c r="B213" s="21" t="str">
        <f t="array" ref="B213">IFERROR(INDEX(Pesquisa!AE:AE, MATCH(A213, Pesquisa!C:C, 0)), "Não encontrado")</f>
        <v>Não encontrado</v>
      </c>
    </row>
    <row r="214">
      <c r="A214" s="20" t="s">
        <v>9082</v>
      </c>
      <c r="B214" s="21" t="str">
        <f t="array" ref="B214">IFERROR(INDEX(Pesquisa!AE:AE, MATCH(A214, Pesquisa!C:C, 0)), "Não encontrado")</f>
        <v>Não encontrado</v>
      </c>
    </row>
    <row r="215">
      <c r="A215" s="20" t="s">
        <v>9083</v>
      </c>
      <c r="B215" s="21" t="str">
        <f t="array" ref="B215">IFERROR(INDEX(Pesquisa!AE:AE, MATCH(A215, Pesquisa!C:C, 0)), "Não encontrado")</f>
        <v>Não encontrado</v>
      </c>
    </row>
    <row r="216">
      <c r="A216" s="20" t="s">
        <v>9084</v>
      </c>
      <c r="B216" s="21" t="str">
        <f t="array" ref="B216">IFERROR(INDEX(Pesquisa!AE:AE, MATCH(A216, Pesquisa!C:C, 0)), "Não encontrado")</f>
        <v>Não encontrado</v>
      </c>
    </row>
    <row r="217">
      <c r="A217" s="20" t="s">
        <v>9085</v>
      </c>
      <c r="B217" s="21" t="str">
        <f t="array" ref="B217">IFERROR(INDEX(Pesquisa!AE:AE, MATCH(A217, Pesquisa!C:C, 0)), "Não encontrado")</f>
        <v>Não encontrado</v>
      </c>
    </row>
    <row r="218">
      <c r="A218" s="20" t="s">
        <v>9086</v>
      </c>
      <c r="B218" s="21" t="str">
        <f t="array" ref="B218">IFERROR(INDEX(Pesquisa!AE:AE, MATCH(A218, Pesquisa!C:C, 0)), "Não encontrado")</f>
        <v>Não encontrado</v>
      </c>
    </row>
    <row r="219">
      <c r="A219" s="20" t="s">
        <v>9087</v>
      </c>
      <c r="B219" s="21" t="str">
        <f t="array" ref="B219">IFERROR(INDEX(Pesquisa!AE:AE, MATCH(A219, Pesquisa!C:C, 0)), "Não encontrado")</f>
        <v>Não encontrado</v>
      </c>
    </row>
    <row r="220">
      <c r="A220" s="20" t="s">
        <v>9088</v>
      </c>
      <c r="B220" s="21" t="str">
        <f t="array" ref="B220">IFERROR(INDEX(Pesquisa!AE:AE, MATCH(A220, Pesquisa!C:C, 0)), "Não encontrado")</f>
        <v>Não encontrado</v>
      </c>
    </row>
    <row r="221">
      <c r="A221" s="20" t="s">
        <v>9089</v>
      </c>
      <c r="B221" s="21" t="str">
        <f t="array" ref="B221">IFERROR(INDEX(Pesquisa!AE:AE, MATCH(A221, Pesquisa!C:C, 0)), "Não encontrado")</f>
        <v>Não encontrado</v>
      </c>
    </row>
    <row r="222">
      <c r="A222" s="20" t="s">
        <v>9090</v>
      </c>
      <c r="B222" s="21" t="str">
        <f t="array" ref="B222">IFERROR(INDEX(Pesquisa!AE:AE, MATCH(A222, Pesquisa!C:C, 0)), "Não encontrado")</f>
        <v>Não encontrado</v>
      </c>
    </row>
    <row r="223">
      <c r="A223" s="20" t="s">
        <v>9091</v>
      </c>
      <c r="B223" s="21" t="str">
        <f t="array" ref="B223">IFERROR(INDEX(Pesquisa!AE:AE, MATCH(A223, Pesquisa!C:C, 0)), "Não encontrado")</f>
        <v>Não encontrado</v>
      </c>
    </row>
    <row r="224">
      <c r="A224" s="20" t="s">
        <v>9092</v>
      </c>
      <c r="B224" s="21" t="str">
        <f t="array" ref="B224">IFERROR(INDEX(Pesquisa!AE:AE, MATCH(A224, Pesquisa!C:C, 0)), "Não encontrado")</f>
        <v>Não encontrado</v>
      </c>
    </row>
    <row r="225">
      <c r="A225" s="20" t="s">
        <v>9093</v>
      </c>
      <c r="B225" s="21" t="str">
        <f t="array" ref="B225">IFERROR(INDEX(Pesquisa!AE:AE, MATCH(A225, Pesquisa!C:C, 0)), "Não encontrado")</f>
        <v>Não encontrado</v>
      </c>
    </row>
    <row r="226">
      <c r="A226" s="20" t="s">
        <v>9094</v>
      </c>
      <c r="B226" s="21" t="str">
        <f t="array" ref="B226">IFERROR(INDEX(Pesquisa!AE:AE, MATCH(A226, Pesquisa!C:C, 0)), "Não encontrado")</f>
        <v>Não encontrado</v>
      </c>
    </row>
    <row r="227">
      <c r="A227" s="20" t="s">
        <v>9095</v>
      </c>
      <c r="B227" s="21" t="str">
        <f t="array" ref="B227">IFERROR(INDEX(Pesquisa!AE:AE, MATCH(A227, Pesquisa!C:C, 0)), "Não encontrado")</f>
        <v>Não encontrado</v>
      </c>
    </row>
    <row r="228">
      <c r="A228" s="20" t="s">
        <v>9096</v>
      </c>
      <c r="B228" s="21" t="str">
        <f t="array" ref="B228">IFERROR(INDEX(Pesquisa!AE:AE, MATCH(A228, Pesquisa!C:C, 0)), "Não encontrado")</f>
        <v>Não encontrado</v>
      </c>
    </row>
    <row r="229">
      <c r="A229" s="20" t="s">
        <v>9097</v>
      </c>
      <c r="B229" s="21" t="str">
        <f t="array" ref="B229">IFERROR(INDEX(Pesquisa!AE:AE, MATCH(A229, Pesquisa!C:C, 0)), "Não encontrado")</f>
        <v>Não encontrado</v>
      </c>
    </row>
    <row r="230">
      <c r="A230" s="20" t="s">
        <v>9098</v>
      </c>
      <c r="B230" s="21" t="str">
        <f t="array" ref="B230">IFERROR(INDEX(Pesquisa!AE:AE, MATCH(A230, Pesquisa!C:C, 0)), "Não encontrado")</f>
        <v>Não encontrado</v>
      </c>
    </row>
    <row r="231">
      <c r="A231" s="20" t="s">
        <v>9099</v>
      </c>
      <c r="B231" s="21" t="str">
        <f t="array" ref="B231">IFERROR(INDEX(Pesquisa!AE:AE, MATCH(A231, Pesquisa!C:C, 0)), "Não encontrado")</f>
        <v>Não encontrado</v>
      </c>
    </row>
    <row r="232">
      <c r="A232" s="20" t="s">
        <v>9100</v>
      </c>
      <c r="B232" s="21" t="str">
        <f t="array" ref="B232">IFERROR(INDEX(Pesquisa!AE:AE, MATCH(A232, Pesquisa!C:C, 0)), "Não encontrado")</f>
        <v>Não encontrado</v>
      </c>
    </row>
    <row r="233">
      <c r="A233" s="20" t="s">
        <v>9101</v>
      </c>
      <c r="B233" s="21" t="str">
        <f t="array" ref="B233">IFERROR(INDEX(Pesquisa!AE:AE, MATCH(A233, Pesquisa!C:C, 0)), "Não encontrado")</f>
        <v>Não encontrado</v>
      </c>
    </row>
    <row r="234">
      <c r="A234" s="20" t="s">
        <v>9102</v>
      </c>
      <c r="B234" s="21" t="str">
        <f t="array" ref="B234">IFERROR(INDEX(Pesquisa!AE:AE, MATCH(A234, Pesquisa!C:C, 0)), "Não encontrado")</f>
        <v>Não encontrado</v>
      </c>
    </row>
    <row r="235">
      <c r="A235" s="20" t="s">
        <v>9103</v>
      </c>
      <c r="B235" s="21" t="str">
        <f t="array" ref="B235">IFERROR(INDEX(Pesquisa!AE:AE, MATCH(A235, Pesquisa!C:C, 0)), "Não encontrado")</f>
        <v>Não encontrado</v>
      </c>
    </row>
    <row r="236">
      <c r="A236" s="20" t="s">
        <v>9104</v>
      </c>
      <c r="B236" s="21" t="str">
        <f t="array" ref="B236">IFERROR(INDEX(Pesquisa!AE:AE, MATCH(A236, Pesquisa!C:C, 0)), "Não encontrado")</f>
        <v>Não encontrado</v>
      </c>
    </row>
    <row r="237">
      <c r="A237" s="20" t="s">
        <v>9105</v>
      </c>
      <c r="B237" s="21" t="str">
        <f t="array" ref="B237">IFERROR(INDEX(Pesquisa!AE:AE, MATCH(A237, Pesquisa!C:C, 0)), "Não encontrado")</f>
        <v>Não encontrado</v>
      </c>
    </row>
    <row r="238">
      <c r="A238" s="20" t="s">
        <v>9106</v>
      </c>
      <c r="B238" s="21" t="str">
        <f t="array" ref="B238">IFERROR(INDEX(Pesquisa!AE:AE, MATCH(A238, Pesquisa!C:C, 0)), "Não encontrado")</f>
        <v>Não encontrado</v>
      </c>
    </row>
    <row r="239">
      <c r="A239" s="20" t="s">
        <v>9107</v>
      </c>
      <c r="B239" s="21" t="str">
        <f t="array" ref="B239">IFERROR(INDEX(Pesquisa!AE:AE, MATCH(A239, Pesquisa!C:C, 0)), "Não encontrado")</f>
        <v>Não encontrado</v>
      </c>
    </row>
    <row r="240">
      <c r="A240" s="20" t="s">
        <v>9108</v>
      </c>
      <c r="B240" s="21" t="str">
        <f t="array" ref="B240">IFERROR(INDEX(Pesquisa!AE:AE, MATCH(A240, Pesquisa!C:C, 0)), "Não encontrado")</f>
        <v>Não encontrado</v>
      </c>
    </row>
    <row r="241">
      <c r="A241" s="20" t="s">
        <v>9109</v>
      </c>
      <c r="B241" s="21" t="str">
        <f t="array" ref="B241">IFERROR(INDEX(Pesquisa!AE:AE, MATCH(A241, Pesquisa!C:C, 0)), "Não encontrado")</f>
        <v>Não encontrado</v>
      </c>
    </row>
    <row r="242">
      <c r="A242" s="20" t="s">
        <v>9110</v>
      </c>
      <c r="B242" s="21" t="str">
        <f t="array" ref="B242">IFERROR(INDEX(Pesquisa!AE:AE, MATCH(A242, Pesquisa!C:C, 0)), "Não encontrado")</f>
        <v>Não encontrado</v>
      </c>
    </row>
    <row r="243">
      <c r="A243" s="20" t="s">
        <v>9111</v>
      </c>
      <c r="B243" s="21" t="str">
        <f t="array" ref="B243">IFERROR(INDEX(Pesquisa!AE:AE, MATCH(A243, Pesquisa!C:C, 0)), "Não encontrado")</f>
        <v>Não encontrado</v>
      </c>
    </row>
    <row r="244">
      <c r="A244" s="20" t="s">
        <v>9112</v>
      </c>
      <c r="B244" s="21" t="str">
        <f t="array" ref="B244">IFERROR(INDEX(Pesquisa!AE:AE, MATCH(A244, Pesquisa!C:C, 0)), "Não encontrado")</f>
        <v>Não encontrado</v>
      </c>
    </row>
    <row r="245">
      <c r="A245" s="20" t="s">
        <v>9113</v>
      </c>
      <c r="B245" s="21" t="str">
        <f t="array" ref="B245">IFERROR(INDEX(Pesquisa!AE:AE, MATCH(A245, Pesquisa!C:C, 0)), "Não encontrado")</f>
        <v>Não encontrado</v>
      </c>
    </row>
    <row r="246">
      <c r="A246" s="20" t="s">
        <v>9114</v>
      </c>
      <c r="B246" s="21" t="str">
        <f t="array" ref="B246">IFERROR(INDEX(Pesquisa!AE:AE, MATCH(A246, Pesquisa!C:C, 0)), "Não encontrado")</f>
        <v>Não encontrado</v>
      </c>
    </row>
    <row r="247">
      <c r="A247" s="20" t="s">
        <v>9115</v>
      </c>
      <c r="B247" s="21" t="str">
        <f t="array" ref="B247">IFERROR(INDEX(Pesquisa!AE:AE, MATCH(A247, Pesquisa!C:C, 0)), "Não encontrado")</f>
        <v>Não encontrado</v>
      </c>
    </row>
    <row r="248">
      <c r="A248" s="20" t="s">
        <v>9116</v>
      </c>
      <c r="B248" s="21" t="str">
        <f t="array" ref="B248">IFERROR(INDEX(Pesquisa!AE:AE, MATCH(A248, Pesquisa!C:C, 0)), "Não encontrado")</f>
        <v>Não encontrado</v>
      </c>
    </row>
    <row r="249">
      <c r="A249" s="20" t="s">
        <v>9117</v>
      </c>
      <c r="B249" s="21" t="str">
        <f t="array" ref="B249">IFERROR(INDEX(Pesquisa!AE:AE, MATCH(A249, Pesquisa!C:C, 0)), "Não encontrado")</f>
        <v>Não encontrado</v>
      </c>
    </row>
    <row r="250">
      <c r="A250" s="20" t="s">
        <v>9118</v>
      </c>
      <c r="B250" s="21" t="str">
        <f t="array" ref="B250">IFERROR(INDEX(Pesquisa!AE:AE, MATCH(A250, Pesquisa!C:C, 0)), "Não encontrado")</f>
        <v>Não encontrado</v>
      </c>
    </row>
    <row r="251">
      <c r="A251" s="20" t="s">
        <v>9119</v>
      </c>
      <c r="B251" s="21" t="str">
        <f t="array" ref="B251">IFERROR(INDEX(Pesquisa!AE:AE, MATCH(A251, Pesquisa!C:C, 0)), "Não encontrado")</f>
        <v>Não encontrado</v>
      </c>
    </row>
    <row r="252">
      <c r="A252" s="20" t="s">
        <v>9120</v>
      </c>
      <c r="B252" s="21" t="str">
        <f t="array" ref="B252">IFERROR(INDEX(Pesquisa!AE:AE, MATCH(A252, Pesquisa!C:C, 0)), "Não encontrado")</f>
        <v>Não encontrado</v>
      </c>
    </row>
    <row r="253">
      <c r="A253" s="20" t="s">
        <v>9121</v>
      </c>
      <c r="B253" s="21" t="str">
        <f t="array" ref="B253">IFERROR(INDEX(Pesquisa!AE:AE, MATCH(A253, Pesquisa!C:C, 0)), "Não encontrado")</f>
        <v>Não encontrado</v>
      </c>
    </row>
    <row r="254">
      <c r="A254" s="20" t="s">
        <v>9122</v>
      </c>
      <c r="B254" s="21" t="str">
        <f t="array" ref="B254">IFERROR(INDEX(Pesquisa!AE:AE, MATCH(A254, Pesquisa!C:C, 0)), "Não encontrado")</f>
        <v>Não encontrado</v>
      </c>
    </row>
    <row r="255">
      <c r="A255" s="20" t="s">
        <v>9123</v>
      </c>
      <c r="B255" s="21" t="str">
        <f t="array" ref="B255">IFERROR(INDEX(Pesquisa!AE:AE, MATCH(A255, Pesquisa!C:C, 0)), "Não encontrado")</f>
        <v>Não encontrado</v>
      </c>
    </row>
    <row r="256">
      <c r="A256" s="20" t="s">
        <v>9124</v>
      </c>
      <c r="B256" s="21" t="str">
        <f t="array" ref="B256">IFERROR(INDEX(Pesquisa!AE:AE, MATCH(A256, Pesquisa!C:C, 0)), "Não encontrado")</f>
        <v>Não encontrado</v>
      </c>
    </row>
    <row r="257">
      <c r="A257" s="20" t="s">
        <v>9125</v>
      </c>
      <c r="B257" s="21" t="str">
        <f t="array" ref="B257">IFERROR(INDEX(Pesquisa!AE:AE, MATCH(A257, Pesquisa!C:C, 0)), "Não encontrado")</f>
        <v>Não encontrado</v>
      </c>
    </row>
    <row r="258">
      <c r="A258" s="20" t="s">
        <v>9126</v>
      </c>
      <c r="B258" s="21" t="str">
        <f t="array" ref="B258">IFERROR(INDEX(Pesquisa!AE:AE, MATCH(A258, Pesquisa!C:C, 0)), "Não encontrado")</f>
        <v>Não encontrado</v>
      </c>
    </row>
    <row r="259">
      <c r="A259" s="20" t="s">
        <v>9127</v>
      </c>
      <c r="B259" s="21" t="str">
        <f t="array" ref="B259">IFERROR(INDEX(Pesquisa!AE:AE, MATCH(A259, Pesquisa!C:C, 0)), "Não encontrado")</f>
        <v>Não encontrado</v>
      </c>
    </row>
    <row r="260">
      <c r="A260" s="20" t="s">
        <v>9128</v>
      </c>
      <c r="B260" s="21" t="str">
        <f t="array" ref="B260">IFERROR(INDEX(Pesquisa!AE:AE, MATCH(A260, Pesquisa!C:C, 0)), "Não encontrado")</f>
        <v>Não encontrado</v>
      </c>
    </row>
    <row r="261">
      <c r="A261" s="20" t="s">
        <v>9129</v>
      </c>
      <c r="B261" s="21" t="str">
        <f t="array" ref="B261">IFERROR(INDEX(Pesquisa!AE:AE, MATCH(A261, Pesquisa!C:C, 0)), "Não encontrado")</f>
        <v>Não encontrado</v>
      </c>
    </row>
    <row r="262">
      <c r="A262" s="20" t="s">
        <v>9130</v>
      </c>
      <c r="B262" s="21" t="str">
        <f t="array" ref="B262">IFERROR(INDEX(Pesquisa!AE:AE, MATCH(A262, Pesquisa!C:C, 0)), "Não encontrado")</f>
        <v>Não encontrado</v>
      </c>
    </row>
    <row r="263">
      <c r="A263" s="20" t="s">
        <v>9131</v>
      </c>
      <c r="B263" s="21" t="str">
        <f t="array" ref="B263">IFERROR(INDEX(Pesquisa!AE:AE, MATCH(A263, Pesquisa!C:C, 0)), "Não encontrado")</f>
        <v>Não encontrado</v>
      </c>
    </row>
    <row r="264">
      <c r="A264" s="20" t="s">
        <v>9132</v>
      </c>
      <c r="B264" s="21" t="str">
        <f t="array" ref="B264">IFERROR(INDEX(Pesquisa!AE:AE, MATCH(A264, Pesquisa!C:C, 0)), "Não encontrado")</f>
        <v>Não encontrado</v>
      </c>
    </row>
    <row r="265">
      <c r="A265" s="20" t="s">
        <v>9133</v>
      </c>
      <c r="B265" s="21" t="str">
        <f t="array" ref="B265">IFERROR(INDEX(Pesquisa!AE:AE, MATCH(A265, Pesquisa!C:C, 0)), "Não encontrado")</f>
        <v>Não encontrado</v>
      </c>
    </row>
    <row r="266">
      <c r="A266" s="20" t="s">
        <v>9134</v>
      </c>
      <c r="B266" s="21" t="str">
        <f t="array" ref="B266">IFERROR(INDEX(Pesquisa!AE:AE, MATCH(A266, Pesquisa!C:C, 0)), "Não encontrado")</f>
        <v>Não encontrado</v>
      </c>
    </row>
    <row r="267">
      <c r="A267" s="20" t="s">
        <v>9135</v>
      </c>
      <c r="B267" s="21" t="str">
        <f t="array" ref="B267">IFERROR(INDEX(Pesquisa!AE:AE, MATCH(A267, Pesquisa!C:C, 0)), "Não encontrado")</f>
        <v>Não encontrado</v>
      </c>
    </row>
    <row r="268">
      <c r="A268" s="20" t="s">
        <v>9136</v>
      </c>
      <c r="B268" s="21" t="str">
        <f t="array" ref="B268">IFERROR(INDEX(Pesquisa!AE:AE, MATCH(A268, Pesquisa!C:C, 0)), "Não encontrado")</f>
        <v>Não encontrado</v>
      </c>
    </row>
    <row r="269">
      <c r="A269" s="20" t="s">
        <v>9137</v>
      </c>
      <c r="B269" s="21" t="str">
        <f t="array" ref="B269">IFERROR(INDEX(Pesquisa!AE:AE, MATCH(A269, Pesquisa!C:C, 0)), "Não encontrado")</f>
        <v>Não encontrado</v>
      </c>
    </row>
    <row r="270">
      <c r="A270" s="20" t="s">
        <v>9138</v>
      </c>
      <c r="B270" s="21" t="str">
        <f t="array" ref="B270">IFERROR(INDEX(Pesquisa!AE:AE, MATCH(A270, Pesquisa!C:C, 0)), "Não encontrado")</f>
        <v>Não encontrado</v>
      </c>
    </row>
    <row r="271">
      <c r="A271" s="20" t="s">
        <v>9139</v>
      </c>
      <c r="B271" s="21" t="str">
        <f t="array" ref="B271">IFERROR(INDEX(Pesquisa!AE:AE, MATCH(A271, Pesquisa!C:C, 0)), "Não encontrado")</f>
        <v>Não encontrado</v>
      </c>
    </row>
    <row r="272">
      <c r="A272" s="20" t="s">
        <v>9140</v>
      </c>
      <c r="B272" s="21" t="str">
        <f t="array" ref="B272">IFERROR(INDEX(Pesquisa!AE:AE, MATCH(A272, Pesquisa!C:C, 0)), "Não encontrado")</f>
        <v>Não encontrado</v>
      </c>
    </row>
    <row r="273">
      <c r="A273" s="20" t="s">
        <v>9141</v>
      </c>
      <c r="B273" s="21" t="str">
        <f t="array" ref="B273">IFERROR(INDEX(Pesquisa!AE:AE, MATCH(A273, Pesquisa!C:C, 0)), "Não encontrado")</f>
        <v>Não encontrado</v>
      </c>
    </row>
    <row r="274">
      <c r="A274" s="20" t="s">
        <v>9142</v>
      </c>
      <c r="B274" s="21" t="str">
        <f t="array" ref="B274">IFERROR(INDEX(Pesquisa!AE:AE, MATCH(A274, Pesquisa!C:C, 0)), "Não encontrado")</f>
        <v>Não encontrado</v>
      </c>
    </row>
    <row r="275">
      <c r="A275" s="20" t="s">
        <v>9143</v>
      </c>
      <c r="B275" s="21" t="str">
        <f t="array" ref="B275">IFERROR(INDEX(Pesquisa!AE:AE, MATCH(A275, Pesquisa!C:C, 0)), "Não encontrado")</f>
        <v>Não encontrado</v>
      </c>
    </row>
    <row r="276">
      <c r="A276" s="20" t="s">
        <v>9144</v>
      </c>
      <c r="B276" s="21" t="str">
        <f t="array" ref="B276">IFERROR(INDEX(Pesquisa!AE:AE, MATCH(A276, Pesquisa!C:C, 0)), "Não encontrado")</f>
        <v>Não encontrado</v>
      </c>
    </row>
    <row r="277">
      <c r="A277" s="20" t="s">
        <v>9145</v>
      </c>
      <c r="B277" s="21" t="str">
        <f t="array" ref="B277">IFERROR(INDEX(Pesquisa!AE:AE, MATCH(A277, Pesquisa!C:C, 0)), "Não encontrado")</f>
        <v>Não encontrado</v>
      </c>
    </row>
    <row r="278">
      <c r="A278" s="20" t="s">
        <v>9146</v>
      </c>
      <c r="B278" s="21" t="str">
        <f t="array" ref="B278">IFERROR(INDEX(Pesquisa!AE:AE, MATCH(A278, Pesquisa!C:C, 0)), "Não encontrado")</f>
        <v>Não encontrado</v>
      </c>
    </row>
    <row r="279">
      <c r="A279" s="20" t="s">
        <v>9147</v>
      </c>
      <c r="B279" s="21" t="str">
        <f t="array" ref="B279">IFERROR(INDEX(Pesquisa!AE:AE, MATCH(A279, Pesquisa!C:C, 0)), "Não encontrado")</f>
        <v>Não encontrado</v>
      </c>
    </row>
    <row r="280">
      <c r="A280" s="20" t="s">
        <v>9148</v>
      </c>
      <c r="B280" s="21" t="str">
        <f t="array" ref="B280">IFERROR(INDEX(Pesquisa!AE:AE, MATCH(A280, Pesquisa!C:C, 0)), "Não encontrado")</f>
        <v>Não encontrado</v>
      </c>
    </row>
    <row r="281">
      <c r="A281" s="20" t="s">
        <v>9149</v>
      </c>
      <c r="B281" s="21" t="str">
        <f t="array" ref="B281">IFERROR(INDEX(Pesquisa!AE:AE, MATCH(A281, Pesquisa!C:C, 0)), "Não encontrado")</f>
        <v>Não encontrado</v>
      </c>
    </row>
    <row r="282">
      <c r="A282" s="20" t="s">
        <v>9150</v>
      </c>
      <c r="B282" s="21" t="str">
        <f t="array" ref="B282">IFERROR(INDEX(Pesquisa!AE:AE, MATCH(A282, Pesquisa!C:C, 0)), "Não encontrado")</f>
        <v>Não encontrado</v>
      </c>
    </row>
    <row r="283">
      <c r="A283" s="20" t="s">
        <v>9151</v>
      </c>
      <c r="B283" s="21" t="str">
        <f t="array" ref="B283">IFERROR(INDEX(Pesquisa!AE:AE, MATCH(A283, Pesquisa!C:C, 0)), "Não encontrado")</f>
        <v>Não encontrado</v>
      </c>
    </row>
    <row r="284">
      <c r="A284" s="20" t="s">
        <v>9152</v>
      </c>
      <c r="B284" s="21" t="str">
        <f t="array" ref="B284">IFERROR(INDEX(Pesquisa!AE:AE, MATCH(A284, Pesquisa!C:C, 0)), "Não encontrado")</f>
        <v>Não encontrado</v>
      </c>
    </row>
    <row r="285">
      <c r="A285" s="20" t="s">
        <v>9153</v>
      </c>
      <c r="B285" s="21" t="str">
        <f t="array" ref="B285">IFERROR(INDEX(Pesquisa!AE:AE, MATCH(A285, Pesquisa!C:C, 0)), "Não encontrado")</f>
        <v>Não encontrado</v>
      </c>
    </row>
    <row r="286">
      <c r="A286" s="20" t="s">
        <v>9154</v>
      </c>
      <c r="B286" s="21" t="str">
        <f t="array" ref="B286">IFERROR(INDEX(Pesquisa!AE:AE, MATCH(A286, Pesquisa!C:C, 0)), "Não encontrado")</f>
        <v>Não encontrado</v>
      </c>
    </row>
    <row r="287">
      <c r="A287" s="20" t="s">
        <v>9155</v>
      </c>
      <c r="B287" s="21" t="str">
        <f t="array" ref="B287">IFERROR(INDEX(Pesquisa!AE:AE, MATCH(A287, Pesquisa!C:C, 0)), "Não encontrado")</f>
        <v>Não encontrado</v>
      </c>
    </row>
    <row r="288">
      <c r="A288" s="20" t="s">
        <v>9156</v>
      </c>
      <c r="B288" s="21" t="str">
        <f t="array" ref="B288">IFERROR(INDEX(Pesquisa!AE:AE, MATCH(A288, Pesquisa!C:C, 0)), "Não encontrado")</f>
        <v>Não encontrado</v>
      </c>
    </row>
    <row r="289">
      <c r="A289" s="20" t="s">
        <v>9157</v>
      </c>
      <c r="B289" s="21" t="str">
        <f t="array" ref="B289">IFERROR(INDEX(Pesquisa!AE:AE, MATCH(A289, Pesquisa!C:C, 0)), "Não encontrado")</f>
        <v>Não encontrado</v>
      </c>
    </row>
    <row r="290">
      <c r="A290" s="20" t="s">
        <v>9158</v>
      </c>
      <c r="B290" s="21" t="str">
        <f t="array" ref="B290">IFERROR(INDEX(Pesquisa!AE:AE, MATCH(A290, Pesquisa!C:C, 0)), "Não encontrado")</f>
        <v>Não encontrado</v>
      </c>
    </row>
    <row r="291">
      <c r="A291" s="20" t="s">
        <v>9159</v>
      </c>
      <c r="B291" s="21" t="str">
        <f t="array" ref="B291">IFERROR(INDEX(Pesquisa!AE:AE, MATCH(A291, Pesquisa!C:C, 0)), "Não encontrado")</f>
        <v>Não encontrado</v>
      </c>
    </row>
    <row r="292">
      <c r="A292" s="20" t="s">
        <v>9160</v>
      </c>
      <c r="B292" s="21" t="str">
        <f t="array" ref="B292">IFERROR(INDEX(Pesquisa!AE:AE, MATCH(A292, Pesquisa!C:C, 0)), "Não encontrado")</f>
        <v>Não encontrado</v>
      </c>
    </row>
    <row r="293">
      <c r="A293" s="20" t="s">
        <v>9161</v>
      </c>
      <c r="B293" s="21" t="str">
        <f t="array" ref="B293">IFERROR(INDEX(Pesquisa!AE:AE, MATCH(A293, Pesquisa!C:C, 0)), "Não encontrado")</f>
        <v>Não encontrado</v>
      </c>
    </row>
    <row r="294">
      <c r="A294" s="20" t="s">
        <v>9162</v>
      </c>
      <c r="B294" s="21" t="str">
        <f t="array" ref="B294">IFERROR(INDEX(Pesquisa!AE:AE, MATCH(A294, Pesquisa!C:C, 0)), "Não encontrado")</f>
        <v>Não encontrado</v>
      </c>
    </row>
    <row r="295">
      <c r="A295" s="20" t="s">
        <v>9163</v>
      </c>
      <c r="B295" s="21" t="str">
        <f t="array" ref="B295">IFERROR(INDEX(Pesquisa!AE:AE, MATCH(A295, Pesquisa!C:C, 0)), "Não encontrado")</f>
        <v>Não encontrado</v>
      </c>
    </row>
    <row r="296">
      <c r="A296" s="20" t="s">
        <v>9164</v>
      </c>
      <c r="B296" s="21" t="str">
        <f t="array" ref="B296">IFERROR(INDEX(Pesquisa!AE:AE, MATCH(A296, Pesquisa!C:C, 0)), "Não encontrado")</f>
        <v>Não encontrado</v>
      </c>
    </row>
    <row r="297">
      <c r="A297" s="20" t="s">
        <v>9165</v>
      </c>
      <c r="B297" s="21" t="str">
        <f t="array" ref="B297">IFERROR(INDEX(Pesquisa!AE:AE, MATCH(A297, Pesquisa!C:C, 0)), "Não encontrado")</f>
        <v>Não encontrado</v>
      </c>
    </row>
    <row r="298">
      <c r="A298" s="20" t="s">
        <v>9166</v>
      </c>
      <c r="B298" s="21" t="str">
        <f t="array" ref="B298">IFERROR(INDEX(Pesquisa!AE:AE, MATCH(A298, Pesquisa!C:C, 0)), "Não encontrado")</f>
        <v>Não encontrado</v>
      </c>
    </row>
    <row r="299">
      <c r="A299" s="20" t="s">
        <v>9167</v>
      </c>
      <c r="B299" s="21" t="str">
        <f t="array" ref="B299">IFERROR(INDEX(Pesquisa!AE:AE, MATCH(A299, Pesquisa!C:C, 0)), "Não encontrado")</f>
        <v>Não encontrado</v>
      </c>
    </row>
    <row r="300">
      <c r="A300" s="20" t="s">
        <v>9168</v>
      </c>
      <c r="B300" s="21" t="str">
        <f t="array" ref="B300">IFERROR(INDEX(Pesquisa!AE:AE, MATCH(A300, Pesquisa!C:C, 0)), "Não encontrado")</f>
        <v>Não encontrado</v>
      </c>
    </row>
    <row r="301">
      <c r="A301" s="20" t="s">
        <v>9169</v>
      </c>
      <c r="B301" s="21" t="str">
        <f t="array" ref="B301">IFERROR(INDEX(Pesquisa!AE:AE, MATCH(A301, Pesquisa!C:C, 0)), "Não encontrado")</f>
        <v>Não encontrado</v>
      </c>
    </row>
    <row r="302">
      <c r="A302" s="20" t="s">
        <v>9170</v>
      </c>
      <c r="B302" s="21" t="str">
        <f t="array" ref="B302">IFERROR(INDEX(Pesquisa!AE:AE, MATCH(A302, Pesquisa!C:C, 0)), "Não encontrado")</f>
        <v>Não encontrado</v>
      </c>
    </row>
    <row r="303">
      <c r="A303" s="20" t="s">
        <v>9171</v>
      </c>
      <c r="B303" s="21" t="str">
        <f t="array" ref="B303">IFERROR(INDEX(Pesquisa!AE:AE, MATCH(A303, Pesquisa!C:C, 0)), "Não encontrado")</f>
        <v>Não encontrado</v>
      </c>
    </row>
    <row r="304">
      <c r="A304" s="20" t="s">
        <v>9172</v>
      </c>
      <c r="B304" s="21" t="str">
        <f t="array" ref="B304">IFERROR(INDEX(Pesquisa!AE:AE, MATCH(A304, Pesquisa!C:C, 0)), "Não encontrado")</f>
        <v>Não encontrado</v>
      </c>
    </row>
    <row r="305">
      <c r="A305" s="20" t="s">
        <v>9173</v>
      </c>
      <c r="B305" s="21" t="str">
        <f t="array" ref="B305">IFERROR(INDEX(Pesquisa!AE:AE, MATCH(A305, Pesquisa!C:C, 0)), "Não encontrado")</f>
        <v>Não encontrado</v>
      </c>
    </row>
    <row r="306">
      <c r="A306" s="20" t="s">
        <v>9174</v>
      </c>
      <c r="B306" s="21" t="str">
        <f t="array" ref="B306">IFERROR(INDEX(Pesquisa!AE:AE, MATCH(A306, Pesquisa!C:C, 0)), "Não encontrado")</f>
        <v>Não encontrado</v>
      </c>
    </row>
    <row r="307">
      <c r="A307" s="20" t="s">
        <v>9175</v>
      </c>
      <c r="B307" s="21" t="str">
        <f t="array" ref="B307">IFERROR(INDEX(Pesquisa!AE:AE, MATCH(A307, Pesquisa!C:C, 0)), "Não encontrado")</f>
        <v>Não encontrado</v>
      </c>
    </row>
    <row r="308">
      <c r="A308" s="20" t="s">
        <v>9176</v>
      </c>
      <c r="B308" s="21" t="str">
        <f t="array" ref="B308">IFERROR(INDEX(Pesquisa!AE:AE, MATCH(A308, Pesquisa!C:C, 0)), "Não encontrado")</f>
        <v>Não encontrado</v>
      </c>
    </row>
    <row r="309">
      <c r="A309" s="20" t="s">
        <v>9177</v>
      </c>
      <c r="B309" s="21" t="str">
        <f t="array" ref="B309">IFERROR(INDEX(Pesquisa!AE:AE, MATCH(A309, Pesquisa!C:C, 0)), "Não encontrado")</f>
        <v>Não encontrado</v>
      </c>
    </row>
    <row r="310">
      <c r="A310" s="20" t="s">
        <v>9178</v>
      </c>
      <c r="B310" s="21" t="str">
        <f t="array" ref="B310">IFERROR(INDEX(Pesquisa!AE:AE, MATCH(A310, Pesquisa!C:C, 0)), "Não encontrado")</f>
        <v>Não encontrado</v>
      </c>
    </row>
    <row r="311">
      <c r="A311" s="20" t="s">
        <v>9179</v>
      </c>
      <c r="B311" s="21" t="str">
        <f t="array" ref="B311">IFERROR(INDEX(Pesquisa!AE:AE, MATCH(A311, Pesquisa!C:C, 0)), "Não encontrado")</f>
        <v>Não encontrado</v>
      </c>
    </row>
    <row r="312">
      <c r="A312" s="20" t="s">
        <v>9180</v>
      </c>
      <c r="B312" s="21" t="str">
        <f t="array" ref="B312">IFERROR(INDEX(Pesquisa!AE:AE, MATCH(A312, Pesquisa!C:C, 0)), "Não encontrado")</f>
        <v>Não encontrado</v>
      </c>
    </row>
    <row r="313">
      <c r="A313" s="20" t="s">
        <v>9181</v>
      </c>
      <c r="B313" s="21" t="str">
        <f t="array" ref="B313">IFERROR(INDEX(Pesquisa!AE:AE, MATCH(A313, Pesquisa!C:C, 0)), "Não encontrado")</f>
        <v>Não encontrado</v>
      </c>
    </row>
    <row r="314">
      <c r="A314" s="20" t="s">
        <v>9182</v>
      </c>
      <c r="B314" s="21" t="str">
        <f t="array" ref="B314">IFERROR(INDEX(Pesquisa!AE:AE, MATCH(A314, Pesquisa!C:C, 0)), "Não encontrado")</f>
        <v>Não encontrado</v>
      </c>
    </row>
    <row r="315">
      <c r="A315" s="20" t="s">
        <v>9183</v>
      </c>
      <c r="B315" s="21" t="str">
        <f t="array" ref="B315">IFERROR(INDEX(Pesquisa!AE:AE, MATCH(A315, Pesquisa!C:C, 0)), "Não encontrado")</f>
        <v>Não encontrado</v>
      </c>
    </row>
    <row r="316">
      <c r="A316" s="20" t="s">
        <v>9184</v>
      </c>
      <c r="B316" s="21" t="str">
        <f t="array" ref="B316">IFERROR(INDEX(Pesquisa!AE:AE, MATCH(A316, Pesquisa!C:C, 0)), "Não encontrado")</f>
        <v>Não encontrado</v>
      </c>
    </row>
    <row r="317">
      <c r="A317" s="20" t="s">
        <v>9185</v>
      </c>
      <c r="B317" s="21" t="str">
        <f t="array" ref="B317">IFERROR(INDEX(Pesquisa!AE:AE, MATCH(A317, Pesquisa!C:C, 0)), "Não encontrado")</f>
        <v>Não encontrado</v>
      </c>
    </row>
    <row r="318">
      <c r="A318" s="20" t="s">
        <v>9186</v>
      </c>
      <c r="B318" s="21" t="str">
        <f t="array" ref="B318">IFERROR(INDEX(Pesquisa!AE:AE, MATCH(A318, Pesquisa!C:C, 0)), "Não encontrado")</f>
        <v>Não encontrado</v>
      </c>
    </row>
    <row r="319">
      <c r="A319" s="20" t="s">
        <v>9187</v>
      </c>
      <c r="B319" s="21" t="str">
        <f t="array" ref="B319">IFERROR(INDEX(Pesquisa!AE:AE, MATCH(A319, Pesquisa!C:C, 0)), "Não encontrado")</f>
        <v>Não encontrado</v>
      </c>
    </row>
    <row r="320">
      <c r="A320" s="20" t="s">
        <v>9188</v>
      </c>
      <c r="B320" s="21" t="str">
        <f t="array" ref="B320">IFERROR(INDEX(Pesquisa!AE:AE, MATCH(A320, Pesquisa!C:C, 0)), "Não encontrado")</f>
        <v>Não encontrado</v>
      </c>
    </row>
    <row r="321">
      <c r="A321" s="20" t="s">
        <v>9189</v>
      </c>
      <c r="B321" s="21" t="str">
        <f t="array" ref="B321">IFERROR(INDEX(Pesquisa!AE:AE, MATCH(A321, Pesquisa!C:C, 0)), "Não encontrado")</f>
        <v>Não encontrado</v>
      </c>
    </row>
    <row r="322">
      <c r="A322" s="20" t="s">
        <v>9190</v>
      </c>
      <c r="B322" s="21" t="str">
        <f t="array" ref="B322">IFERROR(INDEX(Pesquisa!AE:AE, MATCH(A322, Pesquisa!C:C, 0)), "Não encontrado")</f>
        <v>Não encontrado</v>
      </c>
    </row>
    <row r="323">
      <c r="A323" s="20" t="s">
        <v>9191</v>
      </c>
      <c r="B323" s="21" t="str">
        <f t="array" ref="B323">IFERROR(INDEX(Pesquisa!AE:AE, MATCH(A323, Pesquisa!C:C, 0)), "Não encontrado")</f>
        <v>Não encontrado</v>
      </c>
    </row>
    <row r="324">
      <c r="A324" s="20" t="s">
        <v>9192</v>
      </c>
      <c r="B324" s="21" t="str">
        <f t="array" ref="B324">IFERROR(INDEX(Pesquisa!AE:AE, MATCH(A324, Pesquisa!C:C, 0)), "Não encontrado")</f>
        <v>Não encontrado</v>
      </c>
    </row>
    <row r="325">
      <c r="A325" s="20" t="s">
        <v>9193</v>
      </c>
      <c r="B325" s="21" t="str">
        <f t="array" ref="B325">IFERROR(INDEX(Pesquisa!AE:AE, MATCH(A325, Pesquisa!C:C, 0)), "Não encontrado")</f>
        <v>Não encontrado</v>
      </c>
    </row>
    <row r="326">
      <c r="A326" s="20" t="s">
        <v>9194</v>
      </c>
      <c r="B326" s="21" t="str">
        <f t="array" ref="B326">IFERROR(INDEX(Pesquisa!AE:AE, MATCH(A326, Pesquisa!C:C, 0)), "Não encontrado")</f>
        <v>Não encontrado</v>
      </c>
    </row>
    <row r="327">
      <c r="A327" s="20" t="s">
        <v>9195</v>
      </c>
      <c r="B327" s="21" t="str">
        <f t="array" ref="B327">IFERROR(INDEX(Pesquisa!AE:AE, MATCH(A327, Pesquisa!C:C, 0)), "Não encontrado")</f>
        <v>Não encontrado</v>
      </c>
    </row>
    <row r="328">
      <c r="A328" s="20" t="s">
        <v>9196</v>
      </c>
      <c r="B328" s="21" t="str">
        <f t="array" ref="B328">IFERROR(INDEX(Pesquisa!AE:AE, MATCH(A328, Pesquisa!C:C, 0)), "Não encontrado")</f>
        <v>Não encontrado</v>
      </c>
    </row>
    <row r="329">
      <c r="A329" s="20" t="s">
        <v>9197</v>
      </c>
      <c r="B329" s="21" t="str">
        <f t="array" ref="B329">IFERROR(INDEX(Pesquisa!AE:AE, MATCH(A329, Pesquisa!C:C, 0)), "Não encontrado")</f>
        <v>Não encontrado</v>
      </c>
    </row>
    <row r="330">
      <c r="A330" s="20" t="s">
        <v>9198</v>
      </c>
      <c r="B330" s="21" t="str">
        <f t="array" ref="B330">IFERROR(INDEX(Pesquisa!AE:AE, MATCH(A330, Pesquisa!C:C, 0)), "Não encontrado")</f>
        <v>Não encontrado</v>
      </c>
    </row>
    <row r="331">
      <c r="A331" s="20" t="s">
        <v>9199</v>
      </c>
      <c r="B331" s="21" t="str">
        <f t="array" ref="B331">IFERROR(INDEX(Pesquisa!AE:AE, MATCH(A331, Pesquisa!C:C, 0)), "Não encontrado")</f>
        <v>Não encontrado</v>
      </c>
    </row>
    <row r="332">
      <c r="A332" s="20" t="s">
        <v>9200</v>
      </c>
      <c r="B332" s="21" t="str">
        <f t="array" ref="B332">IFERROR(INDEX(Pesquisa!AE:AE, MATCH(A332, Pesquisa!C:C, 0)), "Não encontrado")</f>
        <v>Não encontrado</v>
      </c>
    </row>
    <row r="333">
      <c r="A333" s="20" t="s">
        <v>9201</v>
      </c>
      <c r="B333" s="21" t="str">
        <f t="array" ref="B333">IFERROR(INDEX(Pesquisa!AE:AE, MATCH(A333, Pesquisa!C:C, 0)), "Não encontrado")</f>
        <v>Não encontrado</v>
      </c>
    </row>
    <row r="334">
      <c r="A334" s="20" t="s">
        <v>9202</v>
      </c>
      <c r="B334" s="21" t="str">
        <f t="array" ref="B334">IFERROR(INDEX(Pesquisa!AE:AE, MATCH(A334, Pesquisa!C:C, 0)), "Não encontrado")</f>
        <v>Não encontrado</v>
      </c>
    </row>
    <row r="335">
      <c r="A335" s="20" t="s">
        <v>9203</v>
      </c>
      <c r="B335" s="21" t="str">
        <f t="array" ref="B335">IFERROR(INDEX(Pesquisa!AE:AE, MATCH(A335, Pesquisa!C:C, 0)), "Não encontrado")</f>
        <v>Não encontrado</v>
      </c>
    </row>
    <row r="336">
      <c r="A336" s="20" t="s">
        <v>9204</v>
      </c>
      <c r="B336" s="21" t="str">
        <f t="array" ref="B336">IFERROR(INDEX(Pesquisa!AE:AE, MATCH(A336, Pesquisa!C:C, 0)), "Não encontrado")</f>
        <v>Não encontrado</v>
      </c>
    </row>
    <row r="337">
      <c r="A337" s="20" t="s">
        <v>9205</v>
      </c>
      <c r="B337" s="21" t="str">
        <f t="array" ref="B337">IFERROR(INDEX(Pesquisa!AE:AE, MATCH(A337, Pesquisa!C:C, 0)), "Não encontrado")</f>
        <v>Não encontrado</v>
      </c>
    </row>
    <row r="338">
      <c r="A338" s="20" t="s">
        <v>9206</v>
      </c>
      <c r="B338" s="21" t="str">
        <f t="array" ref="B338">IFERROR(INDEX(Pesquisa!AE:AE, MATCH(A338, Pesquisa!C:C, 0)), "Não encontrado")</f>
        <v>Não encontrado</v>
      </c>
    </row>
    <row r="339">
      <c r="A339" s="20" t="s">
        <v>9207</v>
      </c>
      <c r="B339" s="21" t="str">
        <f t="array" ref="B339">IFERROR(INDEX(Pesquisa!AE:AE, MATCH(A339, Pesquisa!C:C, 0)), "Não encontrado")</f>
        <v>Não encontrado</v>
      </c>
    </row>
    <row r="340">
      <c r="A340" s="20" t="s">
        <v>9208</v>
      </c>
      <c r="B340" s="21" t="str">
        <f t="array" ref="B340">IFERROR(INDEX(Pesquisa!AE:AE, MATCH(A340, Pesquisa!C:C, 0)), "Não encontrado")</f>
        <v>Não encontrado</v>
      </c>
    </row>
    <row r="341">
      <c r="A341" s="20" t="s">
        <v>9209</v>
      </c>
      <c r="B341" s="21" t="str">
        <f t="array" ref="B341">IFERROR(INDEX(Pesquisa!AE:AE, MATCH(A341, Pesquisa!C:C, 0)), "Não encontrado")</f>
        <v>Não encontrado</v>
      </c>
    </row>
    <row r="342">
      <c r="A342" s="20" t="s">
        <v>9210</v>
      </c>
      <c r="B342" s="21" t="str">
        <f t="array" ref="B342">IFERROR(INDEX(Pesquisa!AE:AE, MATCH(A342, Pesquisa!C:C, 0)), "Não encontrado")</f>
        <v>Não encontrado</v>
      </c>
    </row>
    <row r="343">
      <c r="A343" s="20" t="s">
        <v>9211</v>
      </c>
      <c r="B343" s="21" t="str">
        <f t="array" ref="B343">IFERROR(INDEX(Pesquisa!AE:AE, MATCH(A343, Pesquisa!C:C, 0)), "Não encontrado")</f>
        <v>Não encontrado</v>
      </c>
    </row>
    <row r="344">
      <c r="A344" s="20" t="s">
        <v>9212</v>
      </c>
      <c r="B344" s="21" t="str">
        <f t="array" ref="B344">IFERROR(INDEX(Pesquisa!AE:AE, MATCH(A344, Pesquisa!C:C, 0)), "Não encontrado")</f>
        <v>Não encontrado</v>
      </c>
    </row>
    <row r="345">
      <c r="A345" s="20" t="s">
        <v>9213</v>
      </c>
      <c r="B345" s="21" t="str">
        <f t="array" ref="B345">IFERROR(INDEX(Pesquisa!AE:AE, MATCH(A345, Pesquisa!C:C, 0)), "Não encontrado")</f>
        <v>Não encontrado</v>
      </c>
    </row>
    <row r="346">
      <c r="A346" s="20" t="s">
        <v>9214</v>
      </c>
      <c r="B346" s="21" t="str">
        <f t="array" ref="B346">IFERROR(INDEX(Pesquisa!AE:AE, MATCH(A346, Pesquisa!C:C, 0)), "Não encontrado")</f>
        <v>Não encontrado</v>
      </c>
    </row>
    <row r="347">
      <c r="A347" s="20" t="s">
        <v>9215</v>
      </c>
      <c r="B347" s="21" t="str">
        <f t="array" ref="B347">IFERROR(INDEX(Pesquisa!AE:AE, MATCH(A347, Pesquisa!C:C, 0)), "Não encontrado")</f>
        <v>Não encontrado</v>
      </c>
    </row>
    <row r="348">
      <c r="A348" s="20" t="s">
        <v>9216</v>
      </c>
      <c r="B348" s="21" t="str">
        <f t="array" ref="B348">IFERROR(INDEX(Pesquisa!AE:AE, MATCH(A348, Pesquisa!C:C, 0)), "Não encontrado")</f>
        <v>Não encontrado</v>
      </c>
    </row>
    <row r="349">
      <c r="A349" s="20" t="s">
        <v>9217</v>
      </c>
      <c r="B349" s="21" t="str">
        <f t="array" ref="B349">IFERROR(INDEX(Pesquisa!AE:AE, MATCH(A349, Pesquisa!C:C, 0)), "Não encontrado")</f>
        <v>Não encontrado</v>
      </c>
    </row>
    <row r="350">
      <c r="A350" s="20" t="s">
        <v>9218</v>
      </c>
      <c r="B350" s="21" t="str">
        <f t="array" ref="B350">IFERROR(INDEX(Pesquisa!AE:AE, MATCH(A350, Pesquisa!C:C, 0)), "Não encontrado")</f>
        <v>Não encontrado</v>
      </c>
    </row>
    <row r="351">
      <c r="A351" s="20" t="s">
        <v>9219</v>
      </c>
      <c r="B351" s="21" t="str">
        <f t="array" ref="B351">IFERROR(INDEX(Pesquisa!AE:AE, MATCH(A351, Pesquisa!C:C, 0)), "Não encontrado")</f>
        <v>Não encontrado</v>
      </c>
    </row>
    <row r="352">
      <c r="A352" s="20" t="s">
        <v>9220</v>
      </c>
      <c r="B352" s="21" t="str">
        <f t="array" ref="B352">IFERROR(INDEX(Pesquisa!AE:AE, MATCH(A352, Pesquisa!C:C, 0)), "Não encontrado")</f>
        <v>Não encontrado</v>
      </c>
    </row>
    <row r="353">
      <c r="A353" s="20" t="s">
        <v>9221</v>
      </c>
      <c r="B353" s="21" t="str">
        <f t="array" ref="B353">IFERROR(INDEX(Pesquisa!AE:AE, MATCH(A353, Pesquisa!C:C, 0)), "Não encontrado")</f>
        <v>Não encontrado</v>
      </c>
    </row>
    <row r="354">
      <c r="A354" s="20" t="s">
        <v>9222</v>
      </c>
      <c r="B354" s="21" t="str">
        <f t="array" ref="B354">IFERROR(INDEX(Pesquisa!AE:AE, MATCH(A354, Pesquisa!C:C, 0)), "Não encontrado")</f>
        <v>Não encontrado</v>
      </c>
    </row>
    <row r="355">
      <c r="A355" s="20" t="s">
        <v>9223</v>
      </c>
      <c r="B355" s="21" t="str">
        <f t="array" ref="B355">IFERROR(INDEX(Pesquisa!AE:AE, MATCH(A355, Pesquisa!C:C, 0)), "Não encontrado")</f>
        <v>Não encontrado</v>
      </c>
    </row>
    <row r="356">
      <c r="A356" s="20" t="s">
        <v>9224</v>
      </c>
      <c r="B356" s="21" t="str">
        <f t="array" ref="B356">IFERROR(INDEX(Pesquisa!AE:AE, MATCH(A356, Pesquisa!C:C, 0)), "Não encontrado")</f>
        <v>Não encontrado</v>
      </c>
    </row>
    <row r="357">
      <c r="A357" s="20" t="s">
        <v>9225</v>
      </c>
      <c r="B357" s="21" t="str">
        <f t="array" ref="B357">IFERROR(INDEX(Pesquisa!AE:AE, MATCH(A357, Pesquisa!C:C, 0)), "Não encontrado")</f>
        <v>Não encontrado</v>
      </c>
    </row>
    <row r="358">
      <c r="A358" s="20" t="s">
        <v>9226</v>
      </c>
      <c r="B358" s="21" t="str">
        <f t="array" ref="B358">IFERROR(INDEX(Pesquisa!AE:AE, MATCH(A358, Pesquisa!C:C, 0)), "Não encontrado")</f>
        <v>Não encontrado</v>
      </c>
    </row>
    <row r="359">
      <c r="A359" s="20" t="s">
        <v>9227</v>
      </c>
      <c r="B359" s="21" t="str">
        <f t="array" ref="B359">IFERROR(INDEX(Pesquisa!AE:AE, MATCH(A359, Pesquisa!C:C, 0)), "Não encontrado")</f>
        <v>Não encontrado</v>
      </c>
    </row>
    <row r="360">
      <c r="A360" s="20" t="s">
        <v>9228</v>
      </c>
      <c r="B360" s="21" t="str">
        <f t="array" ref="B360">IFERROR(INDEX(Pesquisa!AE:AE, MATCH(A360, Pesquisa!C:C, 0)), "Não encontrado")</f>
        <v>Não encontrado</v>
      </c>
    </row>
    <row r="361">
      <c r="A361" s="20" t="s">
        <v>9229</v>
      </c>
      <c r="B361" s="21" t="str">
        <f t="array" ref="B361">IFERROR(INDEX(Pesquisa!AE:AE, MATCH(A361, Pesquisa!C:C, 0)), "Não encontrado")</f>
        <v>Não encontrado</v>
      </c>
    </row>
    <row r="362">
      <c r="A362" s="20" t="s">
        <v>9230</v>
      </c>
      <c r="B362" s="21" t="str">
        <f t="array" ref="B362">IFERROR(INDEX(Pesquisa!AE:AE, MATCH(A362, Pesquisa!C:C, 0)), "Não encontrado")</f>
        <v>Não encontrado</v>
      </c>
    </row>
    <row r="363">
      <c r="A363" s="20" t="s">
        <v>9231</v>
      </c>
      <c r="B363" s="21" t="str">
        <f t="array" ref="B363">IFERROR(INDEX(Pesquisa!AE:AE, MATCH(A363, Pesquisa!C:C, 0)), "Não encontrado")</f>
        <v>Não encontrado</v>
      </c>
    </row>
    <row r="364">
      <c r="A364" s="20" t="s">
        <v>9232</v>
      </c>
      <c r="B364" s="21" t="str">
        <f t="array" ref="B364">IFERROR(INDEX(Pesquisa!AE:AE, MATCH(A364, Pesquisa!C:C, 0)), "Não encontrado")</f>
        <v>Não encontrado</v>
      </c>
    </row>
    <row r="365">
      <c r="A365" s="20" t="s">
        <v>9233</v>
      </c>
      <c r="B365" s="21" t="str">
        <f t="array" ref="B365">IFERROR(INDEX(Pesquisa!AE:AE, MATCH(A365, Pesquisa!C:C, 0)), "Não encontrado")</f>
        <v>Não encontrado</v>
      </c>
    </row>
    <row r="366">
      <c r="A366" s="20" t="s">
        <v>9234</v>
      </c>
      <c r="B366" s="21" t="str">
        <f t="array" ref="B366">IFERROR(INDEX(Pesquisa!AE:AE, MATCH(A366, Pesquisa!C:C, 0)), "Não encontrado")</f>
        <v>Não encontrado</v>
      </c>
    </row>
    <row r="367">
      <c r="A367" s="20" t="s">
        <v>9235</v>
      </c>
      <c r="B367" s="21" t="str">
        <f t="array" ref="B367">IFERROR(INDEX(Pesquisa!AE:AE, MATCH(A367, Pesquisa!C:C, 0)), "Não encontrado")</f>
        <v>Não encontrado</v>
      </c>
    </row>
    <row r="368">
      <c r="A368" s="20" t="s">
        <v>9236</v>
      </c>
      <c r="B368" s="21" t="str">
        <f t="array" ref="B368">IFERROR(INDEX(Pesquisa!AE:AE, MATCH(A368, Pesquisa!C:C, 0)), "Não encontrado")</f>
        <v>Não encontrado</v>
      </c>
    </row>
    <row r="369">
      <c r="A369" s="20" t="s">
        <v>9237</v>
      </c>
      <c r="B369" s="21" t="str">
        <f t="array" ref="B369">IFERROR(INDEX(Pesquisa!AE:AE, MATCH(A369, Pesquisa!C:C, 0)), "Não encontrado")</f>
        <v>Não encontrado</v>
      </c>
    </row>
    <row r="370">
      <c r="A370" s="20" t="s">
        <v>9238</v>
      </c>
      <c r="B370" s="21" t="str">
        <f t="array" ref="B370">IFERROR(INDEX(Pesquisa!AE:AE, MATCH(A370, Pesquisa!C:C, 0)), "Não encontrado")</f>
        <v>Não encontrado</v>
      </c>
    </row>
    <row r="371">
      <c r="A371" s="20" t="s">
        <v>9239</v>
      </c>
      <c r="B371" s="21" t="str">
        <f t="array" ref="B371">IFERROR(INDEX(Pesquisa!AE:AE, MATCH(A371, Pesquisa!C:C, 0)), "Não encontrado")</f>
        <v>Não encontrado</v>
      </c>
    </row>
    <row r="372">
      <c r="A372" s="20" t="s">
        <v>9240</v>
      </c>
      <c r="B372" s="21" t="str">
        <f t="array" ref="B372">IFERROR(INDEX(Pesquisa!AE:AE, MATCH(A372, Pesquisa!C:C, 0)), "Não encontrado")</f>
        <v>Não encontrado</v>
      </c>
    </row>
    <row r="373">
      <c r="A373" s="20" t="s">
        <v>9241</v>
      </c>
      <c r="B373" s="21" t="str">
        <f t="array" ref="B373">IFERROR(INDEX(Pesquisa!AE:AE, MATCH(A373, Pesquisa!C:C, 0)), "Não encontrado")</f>
        <v>Não encontrado</v>
      </c>
    </row>
    <row r="374">
      <c r="A374" s="20" t="s">
        <v>9242</v>
      </c>
      <c r="B374" s="21" t="str">
        <f t="array" ref="B374">IFERROR(INDEX(Pesquisa!AE:AE, MATCH(A374, Pesquisa!C:C, 0)), "Não encontrado")</f>
        <v>Não encontrado</v>
      </c>
    </row>
    <row r="375">
      <c r="A375" s="20" t="s">
        <v>9243</v>
      </c>
      <c r="B375" s="21" t="str">
        <f t="array" ref="B375">IFERROR(INDEX(Pesquisa!AE:AE, MATCH(A375, Pesquisa!C:C, 0)), "Não encontrado")</f>
        <v>Não encontrado</v>
      </c>
    </row>
    <row r="376">
      <c r="A376" s="20" t="s">
        <v>9244</v>
      </c>
      <c r="B376" s="21" t="str">
        <f t="array" ref="B376">IFERROR(INDEX(Pesquisa!AE:AE, MATCH(A376, Pesquisa!C:C, 0)), "Não encontrado")</f>
        <v>Não encontrado</v>
      </c>
    </row>
    <row r="377">
      <c r="A377" s="20" t="s">
        <v>9245</v>
      </c>
      <c r="B377" s="21" t="str">
        <f t="array" ref="B377">IFERROR(INDEX(Pesquisa!AE:AE, MATCH(A377, Pesquisa!C:C, 0)), "Não encontrado")</f>
        <v>Não encontrado</v>
      </c>
    </row>
    <row r="378">
      <c r="A378" s="20" t="s">
        <v>9246</v>
      </c>
      <c r="B378" s="21" t="str">
        <f t="array" ref="B378">IFERROR(INDEX(Pesquisa!AE:AE, MATCH(A378, Pesquisa!C:C, 0)), "Não encontrado")</f>
        <v>Não encontrado</v>
      </c>
    </row>
    <row r="379">
      <c r="A379" s="20" t="s">
        <v>9247</v>
      </c>
      <c r="B379" s="21" t="str">
        <f t="array" ref="B379">IFERROR(INDEX(Pesquisa!AE:AE, MATCH(A379, Pesquisa!C:C, 0)), "Não encontrado")</f>
        <v>Não encontrado</v>
      </c>
    </row>
    <row r="380">
      <c r="A380" s="20" t="s">
        <v>9248</v>
      </c>
      <c r="B380" s="21" t="str">
        <f t="array" ref="B380">IFERROR(INDEX(Pesquisa!AE:AE, MATCH(A380, Pesquisa!C:C, 0)), "Não encontrado")</f>
        <v>Não encontrado</v>
      </c>
    </row>
    <row r="381">
      <c r="A381" s="20" t="s">
        <v>9249</v>
      </c>
      <c r="B381" s="21" t="str">
        <f t="array" ref="B381">IFERROR(INDEX(Pesquisa!AE:AE, MATCH(A381, Pesquisa!C:C, 0)), "Não encontrado")</f>
        <v>Não encontrado</v>
      </c>
    </row>
    <row r="382">
      <c r="A382" s="20" t="s">
        <v>9250</v>
      </c>
      <c r="B382" s="21" t="str">
        <f t="array" ref="B382">IFERROR(INDEX(Pesquisa!AE:AE, MATCH(A382, Pesquisa!C:C, 0)), "Não encontrado")</f>
        <v>Não encontrado</v>
      </c>
    </row>
    <row r="383">
      <c r="A383" s="20" t="s">
        <v>9251</v>
      </c>
      <c r="B383" s="21" t="str">
        <f t="array" ref="B383">IFERROR(INDEX(Pesquisa!AE:AE, MATCH(A383, Pesquisa!C:C, 0)), "Não encontrado")</f>
        <v>Não encontrado</v>
      </c>
    </row>
    <row r="384">
      <c r="A384" s="20" t="s">
        <v>9252</v>
      </c>
      <c r="B384" s="21" t="str">
        <f t="array" ref="B384">IFERROR(INDEX(Pesquisa!AE:AE, MATCH(A384, Pesquisa!C:C, 0)), "Não encontrado")</f>
        <v>Não encontrado</v>
      </c>
    </row>
    <row r="385">
      <c r="A385" s="20" t="s">
        <v>9253</v>
      </c>
      <c r="B385" s="21" t="str">
        <f t="array" ref="B385">IFERROR(INDEX(Pesquisa!AE:AE, MATCH(A385, Pesquisa!C:C, 0)), "Não encontrado")</f>
        <v>Não encontrado</v>
      </c>
    </row>
    <row r="386">
      <c r="A386" s="20" t="s">
        <v>9254</v>
      </c>
      <c r="B386" s="21" t="str">
        <f t="array" ref="B386">IFERROR(INDEX(Pesquisa!AE:AE, MATCH(A386, Pesquisa!C:C, 0)), "Não encontrado")</f>
        <v>Não encontrado</v>
      </c>
    </row>
    <row r="387">
      <c r="A387" s="20" t="s">
        <v>9255</v>
      </c>
      <c r="B387" s="21" t="str">
        <f t="array" ref="B387">IFERROR(INDEX(Pesquisa!AE:AE, MATCH(A387, Pesquisa!C:C, 0)), "Não encontrado")</f>
        <v>Não encontrado</v>
      </c>
    </row>
    <row r="388">
      <c r="A388" s="20" t="s">
        <v>9256</v>
      </c>
      <c r="B388" s="21" t="str">
        <f t="array" ref="B388">IFERROR(INDEX(Pesquisa!AE:AE, MATCH(A388, Pesquisa!C:C, 0)), "Não encontrado")</f>
        <v>Não encontrado</v>
      </c>
    </row>
    <row r="389">
      <c r="A389" s="20" t="s">
        <v>9257</v>
      </c>
      <c r="B389" s="21" t="str">
        <f t="array" ref="B389">IFERROR(INDEX(Pesquisa!AE:AE, MATCH(A389, Pesquisa!C:C, 0)), "Não encontrado")</f>
        <v>Não encontrado</v>
      </c>
    </row>
    <row r="390">
      <c r="A390" s="20" t="s">
        <v>9258</v>
      </c>
      <c r="B390" s="21" t="str">
        <f t="array" ref="B390">IFERROR(INDEX(Pesquisa!AE:AE, MATCH(A390, Pesquisa!C:C, 0)), "Não encontrado")</f>
        <v>Não encontrado</v>
      </c>
    </row>
    <row r="391">
      <c r="A391" s="20" t="s">
        <v>9259</v>
      </c>
      <c r="B391" s="21" t="str">
        <f t="array" ref="B391">IFERROR(INDEX(Pesquisa!AE:AE, MATCH(A391, Pesquisa!C:C, 0)), "Não encontrado")</f>
        <v>Não encontrado</v>
      </c>
    </row>
    <row r="392">
      <c r="A392" s="20" t="s">
        <v>9260</v>
      </c>
      <c r="B392" s="21" t="str">
        <f t="array" ref="B392">IFERROR(INDEX(Pesquisa!AE:AE, MATCH(A392, Pesquisa!C:C, 0)), "Não encontrado")</f>
        <v>Não encontrado</v>
      </c>
    </row>
    <row r="393">
      <c r="A393" s="20" t="s">
        <v>9261</v>
      </c>
      <c r="B393" s="21" t="str">
        <f t="array" ref="B393">IFERROR(INDEX(Pesquisa!AE:AE, MATCH(A393, Pesquisa!C:C, 0)), "Não encontrado")</f>
        <v>Não encontrado</v>
      </c>
    </row>
    <row r="394">
      <c r="A394" s="20" t="s">
        <v>9262</v>
      </c>
      <c r="B394" s="21" t="str">
        <f t="array" ref="B394">IFERROR(INDEX(Pesquisa!AE:AE, MATCH(A394, Pesquisa!C:C, 0)), "Não encontrado")</f>
        <v>Não encontrado</v>
      </c>
    </row>
    <row r="395">
      <c r="A395" s="20" t="s">
        <v>9263</v>
      </c>
      <c r="B395" s="21" t="str">
        <f t="array" ref="B395">IFERROR(INDEX(Pesquisa!AE:AE, MATCH(A395, Pesquisa!C:C, 0)), "Não encontrado")</f>
        <v>Não encontrado</v>
      </c>
    </row>
    <row r="396">
      <c r="A396" s="20" t="s">
        <v>9264</v>
      </c>
      <c r="B396" s="21" t="str">
        <f t="array" ref="B396">IFERROR(INDEX(Pesquisa!AE:AE, MATCH(A396, Pesquisa!C:C, 0)), "Não encontrado")</f>
        <v>Não encontrado</v>
      </c>
    </row>
    <row r="397">
      <c r="A397" s="20" t="s">
        <v>9265</v>
      </c>
      <c r="B397" s="21" t="str">
        <f t="array" ref="B397">IFERROR(INDEX(Pesquisa!AE:AE, MATCH(A397, Pesquisa!C:C, 0)), "Não encontrado")</f>
        <v>Não encontrado</v>
      </c>
    </row>
    <row r="398">
      <c r="A398" s="20" t="s">
        <v>9266</v>
      </c>
      <c r="B398" s="21" t="str">
        <f t="array" ref="B398">IFERROR(INDEX(Pesquisa!AE:AE, MATCH(A398, Pesquisa!C:C, 0)), "Não encontrado")</f>
        <v>Não encontrado</v>
      </c>
    </row>
    <row r="399">
      <c r="A399" s="20" t="s">
        <v>9267</v>
      </c>
      <c r="B399" s="21" t="str">
        <f t="array" ref="B399">IFERROR(INDEX(Pesquisa!AE:AE, MATCH(A399, Pesquisa!C:C, 0)), "Não encontrado")</f>
        <v>Não encontrado</v>
      </c>
    </row>
    <row r="400">
      <c r="A400" s="20" t="s">
        <v>9268</v>
      </c>
      <c r="B400" s="21" t="str">
        <f t="array" ref="B400">IFERROR(INDEX(Pesquisa!AE:AE, MATCH(A400, Pesquisa!C:C, 0)), "Não encontrado")</f>
        <v>Não encontrado</v>
      </c>
    </row>
    <row r="401">
      <c r="A401" s="20" t="s">
        <v>9269</v>
      </c>
      <c r="B401" s="21" t="str">
        <f t="array" ref="B401">IFERROR(INDEX(Pesquisa!AE:AE, MATCH(A401, Pesquisa!C:C, 0)), "Não encontrado")</f>
        <v>Não encontrado</v>
      </c>
    </row>
    <row r="402">
      <c r="A402" s="20" t="s">
        <v>9270</v>
      </c>
      <c r="B402" s="21" t="str">
        <f t="array" ref="B402">IFERROR(INDEX(Pesquisa!AE:AE, MATCH(A402, Pesquisa!C:C, 0)), "Não encontrado")</f>
        <v>Não encontrado</v>
      </c>
    </row>
    <row r="403">
      <c r="A403" s="20" t="s">
        <v>9271</v>
      </c>
      <c r="B403" s="21" t="str">
        <f t="array" ref="B403">IFERROR(INDEX(Pesquisa!AE:AE, MATCH(A403, Pesquisa!C:C, 0)), "Não encontrado")</f>
        <v>Não encontrado</v>
      </c>
    </row>
    <row r="404">
      <c r="A404" s="20" t="s">
        <v>9272</v>
      </c>
      <c r="B404" s="21" t="str">
        <f t="array" ref="B404">IFERROR(INDEX(Pesquisa!AE:AE, MATCH(A404, Pesquisa!C:C, 0)), "Não encontrado")</f>
        <v>Não encontrado</v>
      </c>
    </row>
    <row r="405">
      <c r="A405" s="20" t="s">
        <v>9273</v>
      </c>
      <c r="B405" s="21" t="str">
        <f t="array" ref="B405">IFERROR(INDEX(Pesquisa!AE:AE, MATCH(A405, Pesquisa!C:C, 0)), "Não encontrado")</f>
        <v>Não encontrado</v>
      </c>
    </row>
    <row r="406">
      <c r="A406" s="20" t="s">
        <v>9274</v>
      </c>
      <c r="B406" s="21" t="str">
        <f t="array" ref="B406">IFERROR(INDEX(Pesquisa!AE:AE, MATCH(A406, Pesquisa!C:C, 0)), "Não encontrado")</f>
        <v>Não encontrado</v>
      </c>
    </row>
    <row r="407">
      <c r="A407" s="20" t="s">
        <v>9275</v>
      </c>
      <c r="B407" s="21" t="str">
        <f t="array" ref="B407">IFERROR(INDEX(Pesquisa!AE:AE, MATCH(A407, Pesquisa!C:C, 0)), "Não encontrado")</f>
        <v>Não encontrado</v>
      </c>
    </row>
    <row r="408">
      <c r="A408" s="20" t="s">
        <v>9276</v>
      </c>
      <c r="B408" s="21" t="str">
        <f t="array" ref="B408">IFERROR(INDEX(Pesquisa!AE:AE, MATCH(A408, Pesquisa!C:C, 0)), "Não encontrado")</f>
        <v>Não encontrado</v>
      </c>
    </row>
    <row r="409">
      <c r="A409" s="20" t="s">
        <v>9277</v>
      </c>
      <c r="B409" s="21" t="str">
        <f t="array" ref="B409">IFERROR(INDEX(Pesquisa!AE:AE, MATCH(A409, Pesquisa!C:C, 0)), "Não encontrado")</f>
        <v>Não encontrado</v>
      </c>
    </row>
    <row r="410">
      <c r="A410" s="20" t="s">
        <v>9278</v>
      </c>
      <c r="B410" s="21" t="str">
        <f t="array" ref="B410">IFERROR(INDEX(Pesquisa!AE:AE, MATCH(A410, Pesquisa!C:C, 0)), "Não encontrado")</f>
        <v>Não encontrado</v>
      </c>
    </row>
    <row r="411">
      <c r="A411" s="20" t="s">
        <v>9279</v>
      </c>
      <c r="B411" s="21" t="str">
        <f t="array" ref="B411">IFERROR(INDEX(Pesquisa!AE:AE, MATCH(A411, Pesquisa!C:C, 0)), "Não encontrado")</f>
        <v>Não encontrado</v>
      </c>
    </row>
    <row r="412">
      <c r="A412" s="20" t="s">
        <v>9280</v>
      </c>
      <c r="B412" s="21" t="str">
        <f t="array" ref="B412">IFERROR(INDEX(Pesquisa!AE:AE, MATCH(A412, Pesquisa!C:C, 0)), "Não encontrado")</f>
        <v>Não encontrado</v>
      </c>
    </row>
    <row r="413">
      <c r="A413" s="20" t="s">
        <v>9281</v>
      </c>
      <c r="B413" s="21" t="str">
        <f t="array" ref="B413">IFERROR(INDEX(Pesquisa!AE:AE, MATCH(A413, Pesquisa!C:C, 0)), "Não encontrado")</f>
        <v>Não encontrado</v>
      </c>
    </row>
    <row r="414">
      <c r="A414" s="20" t="s">
        <v>9282</v>
      </c>
      <c r="B414" s="21" t="str">
        <f t="array" ref="B414">IFERROR(INDEX(Pesquisa!AE:AE, MATCH(A414, Pesquisa!C:C, 0)), "Não encontrado")</f>
        <v>Não encontrado</v>
      </c>
    </row>
    <row r="415">
      <c r="A415" s="20" t="s">
        <v>9283</v>
      </c>
      <c r="B415" s="21" t="str">
        <f t="array" ref="B415">IFERROR(INDEX(Pesquisa!AE:AE, MATCH(A415, Pesquisa!C:C, 0)), "Não encontrado")</f>
        <v>Não encontrado</v>
      </c>
    </row>
    <row r="416">
      <c r="A416" s="20" t="s">
        <v>9284</v>
      </c>
      <c r="B416" s="21" t="str">
        <f t="array" ref="B416">IFERROR(INDEX(Pesquisa!AE:AE, MATCH(A416, Pesquisa!C:C, 0)), "Não encontrado")</f>
        <v>Não encontrado</v>
      </c>
    </row>
    <row r="417">
      <c r="A417" s="20" t="s">
        <v>9285</v>
      </c>
      <c r="B417" s="21" t="str">
        <f t="array" ref="B417">IFERROR(INDEX(Pesquisa!AE:AE, MATCH(A417, Pesquisa!C:C, 0)), "Não encontrado")</f>
        <v>Não encontrado</v>
      </c>
    </row>
    <row r="418">
      <c r="A418" s="20" t="s">
        <v>9286</v>
      </c>
      <c r="B418" s="21" t="str">
        <f t="array" ref="B418">IFERROR(INDEX(Pesquisa!AE:AE, MATCH(A418, Pesquisa!C:C, 0)), "Não encontrado")</f>
        <v>Não encontrado</v>
      </c>
    </row>
    <row r="419">
      <c r="A419" s="20" t="s">
        <v>9287</v>
      </c>
      <c r="B419" s="21" t="str">
        <f t="array" ref="B419">IFERROR(INDEX(Pesquisa!AE:AE, MATCH(A419, Pesquisa!C:C, 0)), "Não encontrado")</f>
        <v>Não encontrado</v>
      </c>
    </row>
    <row r="420">
      <c r="A420" s="20" t="s">
        <v>9288</v>
      </c>
      <c r="B420" s="21" t="str">
        <f t="array" ref="B420">IFERROR(INDEX(Pesquisa!AE:AE, MATCH(A420, Pesquisa!C:C, 0)), "Não encontrado")</f>
        <v>Não encontrado</v>
      </c>
    </row>
    <row r="421">
      <c r="A421" s="20" t="s">
        <v>9289</v>
      </c>
      <c r="B421" s="21" t="str">
        <f t="array" ref="B421">IFERROR(INDEX(Pesquisa!AE:AE, MATCH(A421, Pesquisa!C:C, 0)), "Não encontrado")</f>
        <v>Não encontrado</v>
      </c>
    </row>
    <row r="422">
      <c r="A422" s="20" t="s">
        <v>9290</v>
      </c>
      <c r="B422" s="21" t="str">
        <f t="array" ref="B422">IFERROR(INDEX(Pesquisa!AE:AE, MATCH(A422, Pesquisa!C:C, 0)), "Não encontrado")</f>
        <v>Não encontrado</v>
      </c>
    </row>
    <row r="423">
      <c r="A423" s="20" t="s">
        <v>9291</v>
      </c>
      <c r="B423" s="21" t="str">
        <f t="array" ref="B423">IFERROR(INDEX(Pesquisa!AE:AE, MATCH(A423, Pesquisa!C:C, 0)), "Não encontrado")</f>
        <v>Não encontrado</v>
      </c>
    </row>
    <row r="424">
      <c r="A424" s="20" t="s">
        <v>9292</v>
      </c>
      <c r="B424" s="21" t="str">
        <f t="array" ref="B424">IFERROR(INDEX(Pesquisa!AE:AE, MATCH(A424, Pesquisa!C:C, 0)), "Não encontrado")</f>
        <v>Não encontrado</v>
      </c>
    </row>
    <row r="425">
      <c r="A425" s="20" t="s">
        <v>9293</v>
      </c>
      <c r="B425" s="21" t="str">
        <f t="array" ref="B425">IFERROR(INDEX(Pesquisa!AE:AE, MATCH(A425, Pesquisa!C:C, 0)), "Não encontrado")</f>
        <v>Não encontrado</v>
      </c>
    </row>
    <row r="426">
      <c r="A426" s="20" t="s">
        <v>9294</v>
      </c>
      <c r="B426" s="21" t="str">
        <f t="array" ref="B426">IFERROR(INDEX(Pesquisa!AE:AE, MATCH(A426, Pesquisa!C:C, 0)), "Não encontrado")</f>
        <v>Não encontrado</v>
      </c>
    </row>
    <row r="427">
      <c r="A427" s="20" t="s">
        <v>9295</v>
      </c>
      <c r="B427" s="21" t="str">
        <f t="array" ref="B427">IFERROR(INDEX(Pesquisa!AE:AE, MATCH(A427, Pesquisa!C:C, 0)), "Não encontrado")</f>
        <v>Não encontrado</v>
      </c>
    </row>
    <row r="428">
      <c r="A428" s="20" t="s">
        <v>9296</v>
      </c>
      <c r="B428" s="21" t="str">
        <f t="array" ref="B428">IFERROR(INDEX(Pesquisa!AE:AE, MATCH(A428, Pesquisa!C:C, 0)), "Não encontrado")</f>
        <v>Não encontrado</v>
      </c>
    </row>
    <row r="429">
      <c r="A429" s="20" t="s">
        <v>9297</v>
      </c>
      <c r="B429" s="21" t="str">
        <f t="array" ref="B429">IFERROR(INDEX(Pesquisa!AE:AE, MATCH(A429, Pesquisa!C:C, 0)), "Não encontrado")</f>
        <v>Não encontrado</v>
      </c>
    </row>
    <row r="430">
      <c r="A430" s="20" t="s">
        <v>9298</v>
      </c>
      <c r="B430" s="21" t="str">
        <f t="array" ref="B430">IFERROR(INDEX(Pesquisa!AE:AE, MATCH(A430, Pesquisa!C:C, 0)), "Não encontrado")</f>
        <v>Não encontrado</v>
      </c>
    </row>
    <row r="431">
      <c r="A431" s="20" t="s">
        <v>9299</v>
      </c>
      <c r="B431" s="21" t="str">
        <f t="array" ref="B431">IFERROR(INDEX(Pesquisa!AE:AE, MATCH(A431, Pesquisa!C:C, 0)), "Não encontrado")</f>
        <v>Não encontrado</v>
      </c>
    </row>
    <row r="432">
      <c r="A432" s="20" t="s">
        <v>9300</v>
      </c>
      <c r="B432" s="21" t="str">
        <f t="array" ref="B432">IFERROR(INDEX(Pesquisa!AE:AE, MATCH(A432, Pesquisa!C:C, 0)), "Não encontrado")</f>
        <v>Não encontrado</v>
      </c>
    </row>
    <row r="433">
      <c r="A433" s="20" t="s">
        <v>9301</v>
      </c>
      <c r="B433" s="21" t="str">
        <f t="array" ref="B433">IFERROR(INDEX(Pesquisa!AE:AE, MATCH(A433, Pesquisa!C:C, 0)), "Não encontrado")</f>
        <v>Não encontrado</v>
      </c>
    </row>
    <row r="434">
      <c r="A434" s="20" t="s">
        <v>9302</v>
      </c>
      <c r="B434" s="21" t="str">
        <f t="array" ref="B434">IFERROR(INDEX(Pesquisa!AE:AE, MATCH(A434, Pesquisa!C:C, 0)), "Não encontrado")</f>
        <v>Não encontrado</v>
      </c>
    </row>
    <row r="435">
      <c r="A435" s="20" t="s">
        <v>9303</v>
      </c>
      <c r="B435" s="21" t="str">
        <f t="array" ref="B435">IFERROR(INDEX(Pesquisa!AE:AE, MATCH(A435, Pesquisa!C:C, 0)), "Não encontrado")</f>
        <v>Não encontrado</v>
      </c>
    </row>
    <row r="436">
      <c r="A436" s="20" t="s">
        <v>9304</v>
      </c>
      <c r="B436" s="21" t="str">
        <f t="array" ref="B436">IFERROR(INDEX(Pesquisa!AE:AE, MATCH(A436, Pesquisa!C:C, 0)), "Não encontrado")</f>
        <v>Não encontrado</v>
      </c>
    </row>
    <row r="437">
      <c r="A437" s="20" t="s">
        <v>9305</v>
      </c>
      <c r="B437" s="21" t="str">
        <f t="array" ref="B437">IFERROR(INDEX(Pesquisa!AE:AE, MATCH(A437, Pesquisa!C:C, 0)), "Não encontrado")</f>
        <v>Não encontrado</v>
      </c>
    </row>
    <row r="438">
      <c r="A438" s="20" t="s">
        <v>9306</v>
      </c>
      <c r="B438" s="21" t="str">
        <f t="array" ref="B438">IFERROR(INDEX(Pesquisa!AE:AE, MATCH(A438, Pesquisa!C:C, 0)), "Não encontrado")</f>
        <v>Não encontrado</v>
      </c>
    </row>
    <row r="439">
      <c r="A439" s="20" t="s">
        <v>9307</v>
      </c>
      <c r="B439" s="21" t="str">
        <f t="array" ref="B439">IFERROR(INDEX(Pesquisa!AE:AE, MATCH(A439, Pesquisa!C:C, 0)), "Não encontrado")</f>
        <v>Não encontrado</v>
      </c>
    </row>
    <row r="440">
      <c r="A440" s="20" t="s">
        <v>9308</v>
      </c>
      <c r="B440" s="21" t="str">
        <f t="array" ref="B440">IFERROR(INDEX(Pesquisa!AE:AE, MATCH(A440, Pesquisa!C:C, 0)), "Não encontrado")</f>
        <v>Não encontrado</v>
      </c>
    </row>
    <row r="441">
      <c r="A441" s="20" t="s">
        <v>9309</v>
      </c>
      <c r="B441" s="21" t="str">
        <f t="array" ref="B441">IFERROR(INDEX(Pesquisa!AE:AE, MATCH(A441, Pesquisa!C:C, 0)), "Não encontrado")</f>
        <v>Não encontrado</v>
      </c>
    </row>
    <row r="442">
      <c r="A442" s="20" t="s">
        <v>9310</v>
      </c>
      <c r="B442" s="21" t="str">
        <f t="array" ref="B442">IFERROR(INDEX(Pesquisa!AE:AE, MATCH(A442, Pesquisa!C:C, 0)), "Não encontrado")</f>
        <v>Não encontrado</v>
      </c>
    </row>
    <row r="443">
      <c r="A443" s="20" t="s">
        <v>9311</v>
      </c>
      <c r="B443" s="21" t="str">
        <f t="array" ref="B443">IFERROR(INDEX(Pesquisa!AE:AE, MATCH(A443, Pesquisa!C:C, 0)), "Não encontrado")</f>
        <v>Não encontrado</v>
      </c>
    </row>
    <row r="444">
      <c r="A444" s="20" t="s">
        <v>9312</v>
      </c>
      <c r="B444" s="21" t="str">
        <f t="array" ref="B444">IFERROR(INDEX(Pesquisa!AE:AE, MATCH(A444, Pesquisa!C:C, 0)), "Não encontrado")</f>
        <v>Não encontrado</v>
      </c>
    </row>
    <row r="445">
      <c r="A445" s="20" t="s">
        <v>9313</v>
      </c>
      <c r="B445" s="21" t="str">
        <f t="array" ref="B445">IFERROR(INDEX(Pesquisa!AE:AE, MATCH(A445, Pesquisa!C:C, 0)), "Não encontrado")</f>
        <v>Não encontrado</v>
      </c>
    </row>
    <row r="446">
      <c r="A446" s="20" t="s">
        <v>9314</v>
      </c>
      <c r="B446" s="21" t="str">
        <f t="array" ref="B446">IFERROR(INDEX(Pesquisa!AE:AE, MATCH(A446, Pesquisa!C:C, 0)), "Não encontrado")</f>
        <v>Não encontrado</v>
      </c>
    </row>
    <row r="447">
      <c r="A447" s="20" t="s">
        <v>9315</v>
      </c>
      <c r="B447" s="21" t="str">
        <f t="array" ref="B447">IFERROR(INDEX(Pesquisa!AE:AE, MATCH(A447, Pesquisa!C:C, 0)), "Não encontrado")</f>
        <v>Não encontrado</v>
      </c>
    </row>
    <row r="448">
      <c r="A448" s="20" t="s">
        <v>9316</v>
      </c>
      <c r="B448" s="21" t="str">
        <f t="array" ref="B448">IFERROR(INDEX(Pesquisa!AE:AE, MATCH(A448, Pesquisa!C:C, 0)), "Não encontrado")</f>
        <v>Não encontrado</v>
      </c>
    </row>
    <row r="449">
      <c r="A449" s="20" t="s">
        <v>9317</v>
      </c>
      <c r="B449" s="21" t="str">
        <f t="array" ref="B449">IFERROR(INDEX(Pesquisa!AE:AE, MATCH(A449, Pesquisa!C:C, 0)), "Não encontrado")</f>
        <v>Não encontrado</v>
      </c>
    </row>
    <row r="450">
      <c r="A450" s="20" t="s">
        <v>9318</v>
      </c>
      <c r="B450" s="21" t="str">
        <f t="array" ref="B450">IFERROR(INDEX(Pesquisa!AE:AE, MATCH(A450, Pesquisa!C:C, 0)), "Não encontrado")</f>
        <v>Não encontrado</v>
      </c>
    </row>
    <row r="451">
      <c r="A451" s="20" t="s">
        <v>9319</v>
      </c>
      <c r="B451" s="21" t="str">
        <f t="array" ref="B451">IFERROR(INDEX(Pesquisa!AE:AE, MATCH(A451, Pesquisa!C:C, 0)), "Não encontrado")</f>
        <v>Não encontrado</v>
      </c>
    </row>
    <row r="452">
      <c r="A452" s="20" t="s">
        <v>9320</v>
      </c>
      <c r="B452" s="21" t="str">
        <f t="array" ref="B452">IFERROR(INDEX(Pesquisa!AE:AE, MATCH(A452, Pesquisa!C:C, 0)), "Não encontrado")</f>
        <v>Não encontrado</v>
      </c>
    </row>
    <row r="453">
      <c r="A453" s="20" t="s">
        <v>9321</v>
      </c>
      <c r="B453" s="21" t="str">
        <f t="array" ref="B453">IFERROR(INDEX(Pesquisa!AE:AE, MATCH(A453, Pesquisa!C:C, 0)), "Não encontrado")</f>
        <v>Não encontrado</v>
      </c>
    </row>
    <row r="454">
      <c r="A454" s="20" t="s">
        <v>9322</v>
      </c>
      <c r="B454" s="21" t="str">
        <f t="array" ref="B454">IFERROR(INDEX(Pesquisa!AE:AE, MATCH(A454, Pesquisa!C:C, 0)), "Não encontrado")</f>
        <v>Não encontrado</v>
      </c>
    </row>
    <row r="455">
      <c r="A455" s="20" t="s">
        <v>9323</v>
      </c>
      <c r="B455" s="21" t="str">
        <f t="array" ref="B455">IFERROR(INDEX(Pesquisa!AE:AE, MATCH(A455, Pesquisa!C:C, 0)), "Não encontrado")</f>
        <v>Não encontrado</v>
      </c>
    </row>
    <row r="456">
      <c r="A456" s="20" t="s">
        <v>9324</v>
      </c>
      <c r="B456" s="21" t="str">
        <f t="array" ref="B456">IFERROR(INDEX(Pesquisa!AE:AE, MATCH(A456, Pesquisa!C:C, 0)), "Não encontrado")</f>
        <v>Não encontrado</v>
      </c>
    </row>
    <row r="457">
      <c r="A457" s="20" t="s">
        <v>9325</v>
      </c>
      <c r="B457" s="21" t="str">
        <f t="array" ref="B457">IFERROR(INDEX(Pesquisa!AE:AE, MATCH(A457, Pesquisa!C:C, 0)), "Não encontrado")</f>
        <v>Não encontrado</v>
      </c>
    </row>
    <row r="458">
      <c r="A458" s="20" t="s">
        <v>9326</v>
      </c>
      <c r="B458" s="21" t="str">
        <f t="array" ref="B458">IFERROR(INDEX(Pesquisa!AE:AE, MATCH(A458, Pesquisa!C:C, 0)), "Não encontrado")</f>
        <v>Não encontrado</v>
      </c>
    </row>
    <row r="459">
      <c r="A459" s="20" t="s">
        <v>9327</v>
      </c>
      <c r="B459" s="21" t="str">
        <f t="array" ref="B459">IFERROR(INDEX(Pesquisa!AE:AE, MATCH(A459, Pesquisa!C:C, 0)), "Não encontrado")</f>
        <v>Não encontrado</v>
      </c>
    </row>
    <row r="460">
      <c r="A460" s="20" t="s">
        <v>9328</v>
      </c>
      <c r="B460" s="21" t="str">
        <f t="array" ref="B460">IFERROR(INDEX(Pesquisa!AE:AE, MATCH(A460, Pesquisa!C:C, 0)), "Não encontrado")</f>
        <v>Não encontrado</v>
      </c>
    </row>
    <row r="461">
      <c r="A461" s="20" t="s">
        <v>9329</v>
      </c>
      <c r="B461" s="21" t="str">
        <f t="array" ref="B461">IFERROR(INDEX(Pesquisa!AE:AE, MATCH(A461, Pesquisa!C:C, 0)), "Não encontrado")</f>
        <v>Não encontrado</v>
      </c>
    </row>
    <row r="462">
      <c r="A462" s="20" t="s">
        <v>9330</v>
      </c>
      <c r="B462" s="21" t="str">
        <f t="array" ref="B462">IFERROR(INDEX(Pesquisa!AE:AE, MATCH(A462, Pesquisa!C:C, 0)), "Não encontrado")</f>
        <v>Não encontrado</v>
      </c>
    </row>
    <row r="463">
      <c r="A463" s="20" t="s">
        <v>9331</v>
      </c>
      <c r="B463" s="21" t="str">
        <f t="array" ref="B463">IFERROR(INDEX(Pesquisa!AE:AE, MATCH(A463, Pesquisa!C:C, 0)), "Não encontrado")</f>
        <v>Não encontrado</v>
      </c>
    </row>
    <row r="464">
      <c r="A464" s="20" t="s">
        <v>9332</v>
      </c>
      <c r="B464" s="21" t="str">
        <f t="array" ref="B464">IFERROR(INDEX(Pesquisa!AE:AE, MATCH(A464, Pesquisa!C:C, 0)), "Não encontrado")</f>
        <v>Não encontrado</v>
      </c>
    </row>
    <row r="465">
      <c r="A465" s="20" t="s">
        <v>9333</v>
      </c>
      <c r="B465" s="21" t="str">
        <f t="array" ref="B465">IFERROR(INDEX(Pesquisa!AE:AE, MATCH(A465, Pesquisa!C:C, 0)), "Não encontrado")</f>
        <v>Não encontrado</v>
      </c>
    </row>
    <row r="466">
      <c r="A466" s="20" t="s">
        <v>9334</v>
      </c>
      <c r="B466" s="21" t="str">
        <f t="array" ref="B466">IFERROR(INDEX(Pesquisa!AE:AE, MATCH(A466, Pesquisa!C:C, 0)), "Não encontrado")</f>
        <v>Não encontrado</v>
      </c>
    </row>
    <row r="467">
      <c r="A467" s="20" t="s">
        <v>9335</v>
      </c>
      <c r="B467" s="21" t="str">
        <f t="array" ref="B467">IFERROR(INDEX(Pesquisa!AE:AE, MATCH(A467, Pesquisa!C:C, 0)), "Não encontrado")</f>
        <v>Não encontrado</v>
      </c>
    </row>
    <row r="468">
      <c r="A468" s="20" t="s">
        <v>9336</v>
      </c>
      <c r="B468" s="21" t="str">
        <f t="array" ref="B468">IFERROR(INDEX(Pesquisa!AE:AE, MATCH(A468, Pesquisa!C:C, 0)), "Não encontrado")</f>
        <v>Não encontrado</v>
      </c>
    </row>
    <row r="469">
      <c r="A469" s="20" t="s">
        <v>9337</v>
      </c>
      <c r="B469" s="21" t="str">
        <f t="array" ref="B469">IFERROR(INDEX(Pesquisa!AE:AE, MATCH(A469, Pesquisa!C:C, 0)), "Não encontrado")</f>
        <v>Não encontrado</v>
      </c>
    </row>
    <row r="470">
      <c r="A470" s="20" t="s">
        <v>9338</v>
      </c>
      <c r="B470" s="21" t="str">
        <f t="array" ref="B470">IFERROR(INDEX(Pesquisa!AE:AE, MATCH(A470, Pesquisa!C:C, 0)), "Não encontrado")</f>
        <v>Não encontrado</v>
      </c>
    </row>
    <row r="471">
      <c r="A471" s="20" t="s">
        <v>9339</v>
      </c>
      <c r="B471" s="21" t="str">
        <f t="array" ref="B471">IFERROR(INDEX(Pesquisa!AE:AE, MATCH(A471, Pesquisa!C:C, 0)), "Não encontrado")</f>
        <v>Não encontrado</v>
      </c>
    </row>
    <row r="472">
      <c r="A472" s="20" t="s">
        <v>9340</v>
      </c>
      <c r="B472" s="21" t="str">
        <f t="array" ref="B472">IFERROR(INDEX(Pesquisa!AE:AE, MATCH(A472, Pesquisa!C:C, 0)), "Não encontrado")</f>
        <v>Não encontrado</v>
      </c>
    </row>
    <row r="473">
      <c r="A473" s="20" t="s">
        <v>9341</v>
      </c>
      <c r="B473" s="21" t="str">
        <f t="array" ref="B473">IFERROR(INDEX(Pesquisa!AE:AE, MATCH(A473, Pesquisa!C:C, 0)), "Não encontrado")</f>
        <v>Não encontrado</v>
      </c>
    </row>
    <row r="474">
      <c r="A474" s="20" t="s">
        <v>9342</v>
      </c>
      <c r="B474" s="21" t="str">
        <f t="array" ref="B474">IFERROR(INDEX(Pesquisa!AE:AE, MATCH(A474, Pesquisa!C:C, 0)), "Não encontrado")</f>
        <v>Não encontrado</v>
      </c>
    </row>
    <row r="475">
      <c r="A475" s="20" t="s">
        <v>9343</v>
      </c>
      <c r="B475" s="21" t="str">
        <f t="array" ref="B475">IFERROR(INDEX(Pesquisa!AE:AE, MATCH(A475, Pesquisa!C:C, 0)), "Não encontrado")</f>
        <v>Não encontrado</v>
      </c>
    </row>
    <row r="476">
      <c r="A476" s="20" t="s">
        <v>9344</v>
      </c>
      <c r="B476" s="21" t="str">
        <f t="array" ref="B476">IFERROR(INDEX(Pesquisa!AE:AE, MATCH(A476, Pesquisa!C:C, 0)), "Não encontrado")</f>
        <v>Não encontrado</v>
      </c>
    </row>
    <row r="477">
      <c r="A477" s="20" t="s">
        <v>9345</v>
      </c>
      <c r="B477" s="21" t="str">
        <f t="array" ref="B477">IFERROR(INDEX(Pesquisa!AE:AE, MATCH(A477, Pesquisa!C:C, 0)), "Não encontrado")</f>
        <v>Não encontrado</v>
      </c>
    </row>
    <row r="478">
      <c r="A478" s="20" t="s">
        <v>9346</v>
      </c>
      <c r="B478" s="21" t="str">
        <f t="array" ref="B478">IFERROR(INDEX(Pesquisa!AE:AE, MATCH(A478, Pesquisa!C:C, 0)), "Não encontrado")</f>
        <v>Não encontrado</v>
      </c>
    </row>
    <row r="479">
      <c r="A479" s="20" t="s">
        <v>9347</v>
      </c>
      <c r="B479" s="21" t="str">
        <f t="array" ref="B479">IFERROR(INDEX(Pesquisa!AE:AE, MATCH(A479, Pesquisa!C:C, 0)), "Não encontrado")</f>
        <v>Não encontrado</v>
      </c>
    </row>
    <row r="480">
      <c r="A480" s="20" t="s">
        <v>9348</v>
      </c>
      <c r="B480" s="21" t="str">
        <f t="array" ref="B480">IFERROR(INDEX(Pesquisa!AE:AE, MATCH(A480, Pesquisa!C:C, 0)), "Não encontrado")</f>
        <v>Não encontrado</v>
      </c>
    </row>
    <row r="481">
      <c r="A481" s="20" t="s">
        <v>9349</v>
      </c>
      <c r="B481" s="21" t="str">
        <f t="array" ref="B481">IFERROR(INDEX(Pesquisa!AE:AE, MATCH(A481, Pesquisa!C:C, 0)), "Não encontrado")</f>
        <v>Não encontrado</v>
      </c>
    </row>
    <row r="482">
      <c r="A482" s="20" t="s">
        <v>9350</v>
      </c>
      <c r="B482" s="21" t="str">
        <f t="array" ref="B482">IFERROR(INDEX(Pesquisa!AE:AE, MATCH(A482, Pesquisa!C:C, 0)), "Não encontrado")</f>
        <v>Não encontrado</v>
      </c>
    </row>
    <row r="483">
      <c r="A483" s="20" t="s">
        <v>9351</v>
      </c>
      <c r="B483" s="21" t="str">
        <f t="array" ref="B483">IFERROR(INDEX(Pesquisa!AE:AE, MATCH(A483, Pesquisa!C:C, 0)), "Não encontrado")</f>
        <v>Não encontrado</v>
      </c>
    </row>
    <row r="484">
      <c r="A484" s="20" t="s">
        <v>9352</v>
      </c>
      <c r="B484" s="21" t="str">
        <f t="array" ref="B484">IFERROR(INDEX(Pesquisa!AE:AE, MATCH(A484, Pesquisa!C:C, 0)), "Não encontrado")</f>
        <v>Não encontrado</v>
      </c>
    </row>
    <row r="485">
      <c r="A485" s="20" t="s">
        <v>9353</v>
      </c>
      <c r="B485" s="21" t="str">
        <f t="array" ref="B485">IFERROR(INDEX(Pesquisa!AE:AE, MATCH(A485, Pesquisa!C:C, 0)), "Não encontrado")</f>
        <v>Não encontrado</v>
      </c>
    </row>
    <row r="486">
      <c r="A486" s="20" t="s">
        <v>9354</v>
      </c>
      <c r="B486" s="21" t="str">
        <f t="array" ref="B486">IFERROR(INDEX(Pesquisa!AE:AE, MATCH(A486, Pesquisa!C:C, 0)), "Não encontrado")</f>
        <v>Não encontrado</v>
      </c>
    </row>
    <row r="487">
      <c r="A487" s="20" t="s">
        <v>9355</v>
      </c>
      <c r="B487" s="21" t="str">
        <f t="array" ref="B487">IFERROR(INDEX(Pesquisa!AE:AE, MATCH(A487, Pesquisa!C:C, 0)), "Não encontrado")</f>
        <v>Não encontrado</v>
      </c>
    </row>
    <row r="488">
      <c r="A488" s="20" t="s">
        <v>9356</v>
      </c>
      <c r="B488" s="21" t="str">
        <f t="array" ref="B488">IFERROR(INDEX(Pesquisa!AE:AE, MATCH(A488, Pesquisa!C:C, 0)), "Não encontrado")</f>
        <v>Não encontrado</v>
      </c>
    </row>
    <row r="489">
      <c r="A489" s="20" t="s">
        <v>9357</v>
      </c>
      <c r="B489" s="21" t="str">
        <f t="array" ref="B489">IFERROR(INDEX(Pesquisa!AE:AE, MATCH(A489, Pesquisa!C:C, 0)), "Não encontrado")</f>
        <v>Não encontrado</v>
      </c>
    </row>
    <row r="490">
      <c r="A490" s="20" t="s">
        <v>9358</v>
      </c>
      <c r="B490" s="21" t="str">
        <f t="array" ref="B490">IFERROR(INDEX(Pesquisa!AE:AE, MATCH(A490, Pesquisa!C:C, 0)), "Não encontrado")</f>
        <v>Não encontrado</v>
      </c>
    </row>
    <row r="491">
      <c r="A491" s="20" t="s">
        <v>9359</v>
      </c>
      <c r="B491" s="21" t="str">
        <f t="array" ref="B491">IFERROR(INDEX(Pesquisa!AE:AE, MATCH(A491, Pesquisa!C:C, 0)), "Não encontrado")</f>
        <v>Não encontrado</v>
      </c>
    </row>
    <row r="492">
      <c r="A492" s="20" t="s">
        <v>9360</v>
      </c>
      <c r="B492" s="21" t="str">
        <f t="array" ref="B492">IFERROR(INDEX(Pesquisa!AE:AE, MATCH(A492, Pesquisa!C:C, 0)), "Não encontrado")</f>
        <v>Não encontrado</v>
      </c>
    </row>
    <row r="493">
      <c r="A493" s="20" t="s">
        <v>9361</v>
      </c>
      <c r="B493" s="21" t="str">
        <f t="array" ref="B493">IFERROR(INDEX(Pesquisa!AE:AE, MATCH(A493, Pesquisa!C:C, 0)), "Não encontrado")</f>
        <v>Não encontrado</v>
      </c>
    </row>
    <row r="494">
      <c r="A494" s="20" t="s">
        <v>9362</v>
      </c>
      <c r="B494" s="21" t="str">
        <f t="array" ref="B494">IFERROR(INDEX(Pesquisa!AE:AE, MATCH(A494, Pesquisa!C:C, 0)), "Não encontrado")</f>
        <v>Não encontrado</v>
      </c>
    </row>
    <row r="495">
      <c r="A495" s="20" t="s">
        <v>9363</v>
      </c>
      <c r="B495" s="21" t="str">
        <f t="array" ref="B495">IFERROR(INDEX(Pesquisa!AE:AE, MATCH(A495, Pesquisa!C:C, 0)), "Não encontrado")</f>
        <v>Não encontrado</v>
      </c>
    </row>
    <row r="496">
      <c r="A496" s="20" t="s">
        <v>9364</v>
      </c>
      <c r="B496" s="21" t="str">
        <f t="array" ref="B496">IFERROR(INDEX(Pesquisa!AE:AE, MATCH(A496, Pesquisa!C:C, 0)), "Não encontrado")</f>
        <v>Não encontrado</v>
      </c>
    </row>
    <row r="497">
      <c r="A497" s="20" t="s">
        <v>9365</v>
      </c>
      <c r="B497" s="21" t="str">
        <f t="array" ref="B497">IFERROR(INDEX(Pesquisa!AE:AE, MATCH(A497, Pesquisa!C:C, 0)), "Não encontrado")</f>
        <v>Não encontrado</v>
      </c>
    </row>
    <row r="498">
      <c r="A498" s="20" t="s">
        <v>9366</v>
      </c>
      <c r="B498" s="21" t="str">
        <f t="array" ref="B498">IFERROR(INDEX(Pesquisa!AE:AE, MATCH(A498, Pesquisa!C:C, 0)), "Não encontrado")</f>
        <v>Não encontrado</v>
      </c>
    </row>
    <row r="499">
      <c r="A499" s="20" t="s">
        <v>9367</v>
      </c>
      <c r="B499" s="21" t="str">
        <f t="array" ref="B499">IFERROR(INDEX(Pesquisa!AE:AE, MATCH(A499, Pesquisa!C:C, 0)), "Não encontrado")</f>
        <v>Não encontrado</v>
      </c>
    </row>
    <row r="500">
      <c r="A500" s="20" t="s">
        <v>9368</v>
      </c>
      <c r="B500" s="21" t="str">
        <f t="array" ref="B500">IFERROR(INDEX(Pesquisa!AE:AE, MATCH(A500, Pesquisa!C:C, 0)), "Não encontrado")</f>
        <v>Não encontrado</v>
      </c>
    </row>
    <row r="501">
      <c r="A501" s="20" t="s">
        <v>9369</v>
      </c>
      <c r="B501" s="21" t="str">
        <f t="array" ref="B501">IFERROR(INDEX(Pesquisa!AE:AE, MATCH(A501, Pesquisa!C:C, 0)), "Não encontrado")</f>
        <v>Não encontrado</v>
      </c>
    </row>
    <row r="502">
      <c r="A502" s="20" t="s">
        <v>9370</v>
      </c>
      <c r="B502" s="21" t="str">
        <f t="array" ref="B502">IFERROR(INDEX(Pesquisa!AE:AE, MATCH(A502, Pesquisa!C:C, 0)), "Não encontrado")</f>
        <v>Não encontrado</v>
      </c>
    </row>
    <row r="503">
      <c r="A503" s="20" t="s">
        <v>9371</v>
      </c>
      <c r="B503" s="21" t="str">
        <f t="array" ref="B503">IFERROR(INDEX(Pesquisa!AE:AE, MATCH(A503, Pesquisa!C:C, 0)), "Não encontrado")</f>
        <v>Não encontrado</v>
      </c>
    </row>
    <row r="504">
      <c r="A504" s="20" t="s">
        <v>9372</v>
      </c>
      <c r="B504" s="21" t="str">
        <f t="array" ref="B504">IFERROR(INDEX(Pesquisa!AE:AE, MATCH(A504, Pesquisa!C:C, 0)), "Não encontrado")</f>
        <v>Não encontrado</v>
      </c>
    </row>
    <row r="505">
      <c r="A505" s="20" t="s">
        <v>9373</v>
      </c>
      <c r="B505" s="21" t="str">
        <f t="array" ref="B505">IFERROR(INDEX(Pesquisa!AE:AE, MATCH(A505, Pesquisa!C:C, 0)), "Não encontrado")</f>
        <v>Não encontrado</v>
      </c>
    </row>
    <row r="506">
      <c r="A506" s="20" t="s">
        <v>9374</v>
      </c>
      <c r="B506" s="21" t="str">
        <f t="array" ref="B506">IFERROR(INDEX(Pesquisa!AE:AE, MATCH(A506, Pesquisa!C:C, 0)), "Não encontrado")</f>
        <v>Não encontrado</v>
      </c>
    </row>
    <row r="507">
      <c r="A507" s="20" t="s">
        <v>9375</v>
      </c>
      <c r="B507" s="21" t="str">
        <f t="array" ref="B507">IFERROR(INDEX(Pesquisa!AE:AE, MATCH(A507, Pesquisa!C:C, 0)), "Não encontrado")</f>
        <v>Não encontrado</v>
      </c>
    </row>
    <row r="508">
      <c r="A508" s="20" t="s">
        <v>9376</v>
      </c>
      <c r="B508" s="21" t="str">
        <f t="array" ref="B508">IFERROR(INDEX(Pesquisa!AE:AE, MATCH(A508, Pesquisa!C:C, 0)), "Não encontrado")</f>
        <v>Não encontrado</v>
      </c>
    </row>
    <row r="509">
      <c r="A509" s="20" t="s">
        <v>9377</v>
      </c>
      <c r="B509" s="21" t="str">
        <f t="array" ref="B509">IFERROR(INDEX(Pesquisa!AE:AE, MATCH(A509, Pesquisa!C:C, 0)), "Não encontrado")</f>
        <v>Não encontrado</v>
      </c>
    </row>
    <row r="510">
      <c r="A510" s="20" t="s">
        <v>9378</v>
      </c>
      <c r="B510" s="21" t="str">
        <f t="array" ref="B510">IFERROR(INDEX(Pesquisa!AE:AE, MATCH(A510, Pesquisa!C:C, 0)), "Não encontrado")</f>
        <v>Não encontrado</v>
      </c>
    </row>
    <row r="511">
      <c r="A511" s="20" t="s">
        <v>9379</v>
      </c>
      <c r="B511" s="21" t="str">
        <f t="array" ref="B511">IFERROR(INDEX(Pesquisa!AE:AE, MATCH(A511, Pesquisa!C:C, 0)), "Não encontrado")</f>
        <v>Não encontrado</v>
      </c>
    </row>
    <row r="512">
      <c r="A512" s="20" t="s">
        <v>9380</v>
      </c>
      <c r="B512" s="21" t="str">
        <f t="array" ref="B512">IFERROR(INDEX(Pesquisa!AE:AE, MATCH(A512, Pesquisa!C:C, 0)), "Não encontrado")</f>
        <v>Não encontrado</v>
      </c>
    </row>
    <row r="513">
      <c r="A513" s="20" t="s">
        <v>9381</v>
      </c>
      <c r="B513" s="21" t="str">
        <f t="array" ref="B513">IFERROR(INDEX(Pesquisa!AE:AE, MATCH(A513, Pesquisa!C:C, 0)), "Não encontrado")</f>
        <v>Não encontrado</v>
      </c>
    </row>
    <row r="514">
      <c r="A514" s="20" t="s">
        <v>9382</v>
      </c>
      <c r="B514" s="21" t="str">
        <f t="array" ref="B514">IFERROR(INDEX(Pesquisa!AE:AE, MATCH(A514, Pesquisa!C:C, 0)), "Não encontrado")</f>
        <v>Não encontrado</v>
      </c>
    </row>
    <row r="515">
      <c r="A515" s="20" t="s">
        <v>9383</v>
      </c>
      <c r="B515" s="21" t="str">
        <f t="array" ref="B515">IFERROR(INDEX(Pesquisa!AE:AE, MATCH(A515, Pesquisa!C:C, 0)), "Não encontrado")</f>
        <v>Não encontrado</v>
      </c>
    </row>
    <row r="516">
      <c r="A516" s="20" t="s">
        <v>9384</v>
      </c>
      <c r="B516" s="21" t="str">
        <f t="array" ref="B516">IFERROR(INDEX(Pesquisa!AE:AE, MATCH(A516, Pesquisa!C:C, 0)), "Não encontrado")</f>
        <v>Não encontrado</v>
      </c>
    </row>
    <row r="517">
      <c r="A517" s="20" t="s">
        <v>9385</v>
      </c>
      <c r="B517" s="21" t="str">
        <f t="array" ref="B517">IFERROR(INDEX(Pesquisa!AE:AE, MATCH(A517, Pesquisa!C:C, 0)), "Não encontrado")</f>
        <v>Não encontrado</v>
      </c>
    </row>
    <row r="518">
      <c r="A518" s="20" t="s">
        <v>9386</v>
      </c>
      <c r="B518" s="21" t="str">
        <f t="array" ref="B518">IFERROR(INDEX(Pesquisa!AE:AE, MATCH(A518, Pesquisa!C:C, 0)), "Não encontrado")</f>
        <v>Não encontrado</v>
      </c>
    </row>
    <row r="519">
      <c r="A519" s="20" t="s">
        <v>9387</v>
      </c>
      <c r="B519" s="21" t="str">
        <f t="array" ref="B519">IFERROR(INDEX(Pesquisa!AE:AE, MATCH(A519, Pesquisa!C:C, 0)), "Não encontrado")</f>
        <v>Não encontrado</v>
      </c>
    </row>
    <row r="520">
      <c r="A520" s="20" t="s">
        <v>9388</v>
      </c>
      <c r="B520" s="21" t="str">
        <f t="array" ref="B520">IFERROR(INDEX(Pesquisa!AE:AE, MATCH(A520, Pesquisa!C:C, 0)), "Não encontrado")</f>
        <v>Não encontrado</v>
      </c>
    </row>
    <row r="521">
      <c r="A521" s="20" t="s">
        <v>9389</v>
      </c>
      <c r="B521" s="21" t="str">
        <f t="array" ref="B521">IFERROR(INDEX(Pesquisa!AE:AE, MATCH(A521, Pesquisa!C:C, 0)), "Não encontrado")</f>
        <v>Não encontrado</v>
      </c>
    </row>
    <row r="522">
      <c r="A522" s="20" t="s">
        <v>9390</v>
      </c>
      <c r="B522" s="21" t="str">
        <f t="array" ref="B522">IFERROR(INDEX(Pesquisa!AE:AE, MATCH(A522, Pesquisa!C:C, 0)), "Não encontrado")</f>
        <v>Não encontrado</v>
      </c>
    </row>
    <row r="523">
      <c r="A523" s="20" t="s">
        <v>9391</v>
      </c>
      <c r="B523" s="21" t="str">
        <f t="array" ref="B523">IFERROR(INDEX(Pesquisa!AE:AE, MATCH(A523, Pesquisa!C:C, 0)), "Não encontrado")</f>
        <v>Não encontrado</v>
      </c>
    </row>
    <row r="524">
      <c r="A524" s="20" t="s">
        <v>9392</v>
      </c>
      <c r="B524" s="21" t="str">
        <f t="array" ref="B524">IFERROR(INDEX(Pesquisa!AE:AE, MATCH(A524, Pesquisa!C:C, 0)), "Não encontrado")</f>
        <v>Não encontrado</v>
      </c>
    </row>
    <row r="525">
      <c r="A525" s="20" t="s">
        <v>9393</v>
      </c>
      <c r="B525" s="21" t="str">
        <f t="array" ref="B525">IFERROR(INDEX(Pesquisa!AE:AE, MATCH(A525, Pesquisa!C:C, 0)), "Não encontrado")</f>
        <v>Não encontrado</v>
      </c>
    </row>
    <row r="526">
      <c r="A526" s="20" t="s">
        <v>9394</v>
      </c>
      <c r="B526" s="21" t="str">
        <f t="array" ref="B526">IFERROR(INDEX(Pesquisa!AE:AE, MATCH(A526, Pesquisa!C:C, 0)), "Não encontrado")</f>
        <v>Não encontrado</v>
      </c>
    </row>
    <row r="527">
      <c r="A527" s="20" t="s">
        <v>9395</v>
      </c>
      <c r="B527" s="21" t="str">
        <f t="array" ref="B527">IFERROR(INDEX(Pesquisa!AE:AE, MATCH(A527, Pesquisa!C:C, 0)), "Não encontrado")</f>
        <v>Não encontrado</v>
      </c>
    </row>
    <row r="528">
      <c r="A528" s="20" t="s">
        <v>9396</v>
      </c>
      <c r="B528" s="21" t="str">
        <f t="array" ref="B528">IFERROR(INDEX(Pesquisa!AE:AE, MATCH(A528, Pesquisa!C:C, 0)), "Não encontrado")</f>
        <v>Não encontrado</v>
      </c>
    </row>
    <row r="529">
      <c r="A529" s="20" t="s">
        <v>9397</v>
      </c>
      <c r="B529" s="21" t="str">
        <f t="array" ref="B529">IFERROR(INDEX(Pesquisa!AE:AE, MATCH(A529, Pesquisa!C:C, 0)), "Não encontrado")</f>
        <v>Não encontrado</v>
      </c>
    </row>
    <row r="530">
      <c r="A530" s="20" t="s">
        <v>9398</v>
      </c>
      <c r="B530" s="21" t="str">
        <f t="array" ref="B530">IFERROR(INDEX(Pesquisa!AE:AE, MATCH(A530, Pesquisa!C:C, 0)), "Não encontrado")</f>
        <v>Não encontrado</v>
      </c>
    </row>
    <row r="531">
      <c r="A531" s="20" t="s">
        <v>9399</v>
      </c>
      <c r="B531" s="21" t="str">
        <f t="array" ref="B531">IFERROR(INDEX(Pesquisa!AE:AE, MATCH(A531, Pesquisa!C:C, 0)), "Não encontrado")</f>
        <v>Não encontrado</v>
      </c>
    </row>
    <row r="532">
      <c r="A532" s="20" t="s">
        <v>9400</v>
      </c>
      <c r="B532" s="21" t="str">
        <f t="array" ref="B532">IFERROR(INDEX(Pesquisa!AE:AE, MATCH(A532, Pesquisa!C:C, 0)), "Não encontrado")</f>
        <v>Não encontrado</v>
      </c>
    </row>
    <row r="533">
      <c r="A533" s="20" t="s">
        <v>9401</v>
      </c>
      <c r="B533" s="21" t="str">
        <f t="array" ref="B533">IFERROR(INDEX(Pesquisa!AE:AE, MATCH(A533, Pesquisa!C:C, 0)), "Não encontrado")</f>
        <v>Não encontrado</v>
      </c>
    </row>
    <row r="534">
      <c r="A534" s="20" t="s">
        <v>9402</v>
      </c>
      <c r="B534" s="21" t="str">
        <f t="array" ref="B534">IFERROR(INDEX(Pesquisa!AE:AE, MATCH(A534, Pesquisa!C:C, 0)), "Não encontrado")</f>
        <v>Não encontrado</v>
      </c>
    </row>
    <row r="535">
      <c r="A535" s="20" t="s">
        <v>9403</v>
      </c>
      <c r="B535" s="21" t="str">
        <f t="array" ref="B535">IFERROR(INDEX(Pesquisa!AE:AE, MATCH(A535, Pesquisa!C:C, 0)), "Não encontrado")</f>
        <v>Não encontrado</v>
      </c>
    </row>
    <row r="536">
      <c r="A536" s="20" t="s">
        <v>9404</v>
      </c>
      <c r="B536" s="21" t="str">
        <f t="array" ref="B536">IFERROR(INDEX(Pesquisa!AE:AE, MATCH(A536, Pesquisa!C:C, 0)), "Não encontrado")</f>
        <v>Não encontrado</v>
      </c>
    </row>
    <row r="537">
      <c r="A537" s="20" t="s">
        <v>9405</v>
      </c>
      <c r="B537" s="21" t="str">
        <f t="array" ref="B537">IFERROR(INDEX(Pesquisa!AE:AE, MATCH(A537, Pesquisa!C:C, 0)), "Não encontrado")</f>
        <v>Não encontrado</v>
      </c>
    </row>
    <row r="538">
      <c r="A538" s="20" t="s">
        <v>9406</v>
      </c>
      <c r="B538" s="21" t="str">
        <f t="array" ref="B538">IFERROR(INDEX(Pesquisa!AE:AE, MATCH(A538, Pesquisa!C:C, 0)), "Não encontrado")</f>
        <v>Não encontrado</v>
      </c>
    </row>
    <row r="539">
      <c r="A539" s="20" t="s">
        <v>9407</v>
      </c>
      <c r="B539" s="21" t="str">
        <f t="array" ref="B539">IFERROR(INDEX(Pesquisa!AE:AE, MATCH(A539, Pesquisa!C:C, 0)), "Não encontrado")</f>
        <v>Não encontrado</v>
      </c>
    </row>
    <row r="540">
      <c r="A540" s="20" t="s">
        <v>9408</v>
      </c>
      <c r="B540" s="21" t="str">
        <f t="array" ref="B540">IFERROR(INDEX(Pesquisa!AE:AE, MATCH(A540, Pesquisa!C:C, 0)), "Não encontrado")</f>
        <v>Não encontrado</v>
      </c>
    </row>
    <row r="541">
      <c r="A541" s="20" t="s">
        <v>9409</v>
      </c>
      <c r="B541" s="21" t="str">
        <f t="array" ref="B541">IFERROR(INDEX(Pesquisa!AE:AE, MATCH(A541, Pesquisa!C:C, 0)), "Não encontrado")</f>
        <v>Não encontrado</v>
      </c>
    </row>
    <row r="542">
      <c r="A542" s="20" t="s">
        <v>9410</v>
      </c>
      <c r="B542" s="21" t="str">
        <f t="array" ref="B542">IFERROR(INDEX(Pesquisa!AE:AE, MATCH(A542, Pesquisa!C:C, 0)), "Não encontrado")</f>
        <v>Não encontrado</v>
      </c>
    </row>
    <row r="543">
      <c r="A543" s="20" t="s">
        <v>9411</v>
      </c>
      <c r="B543" s="21" t="str">
        <f t="array" ref="B543">IFERROR(INDEX(Pesquisa!AE:AE, MATCH(A543, Pesquisa!C:C, 0)), "Não encontrado")</f>
        <v>Não encontrado</v>
      </c>
    </row>
    <row r="544">
      <c r="A544" s="20" t="s">
        <v>9412</v>
      </c>
      <c r="B544" s="21" t="str">
        <f t="array" ref="B544">IFERROR(INDEX(Pesquisa!AE:AE, MATCH(A544, Pesquisa!C:C, 0)), "Não encontrado")</f>
        <v>Não encontrado</v>
      </c>
    </row>
    <row r="545">
      <c r="A545" s="20" t="s">
        <v>9413</v>
      </c>
      <c r="B545" s="21" t="str">
        <f t="array" ref="B545">IFERROR(INDEX(Pesquisa!AE:AE, MATCH(A545, Pesquisa!C:C, 0)), "Não encontrado")</f>
        <v>Não encontrado</v>
      </c>
    </row>
    <row r="546">
      <c r="A546" s="20" t="s">
        <v>9414</v>
      </c>
      <c r="B546" s="21" t="str">
        <f t="array" ref="B546">IFERROR(INDEX(Pesquisa!AE:AE, MATCH(A546, Pesquisa!C:C, 0)), "Não encontrado")</f>
        <v>Não encontrado</v>
      </c>
    </row>
    <row r="547">
      <c r="A547" s="20" t="s">
        <v>9415</v>
      </c>
      <c r="B547" s="21" t="str">
        <f t="array" ref="B547">IFERROR(INDEX(Pesquisa!AE:AE, MATCH(A547, Pesquisa!C:C, 0)), "Não encontrado")</f>
        <v>Não encontrado</v>
      </c>
    </row>
    <row r="548">
      <c r="A548" s="20" t="s">
        <v>9416</v>
      </c>
      <c r="B548" s="21" t="str">
        <f t="array" ref="B548">IFERROR(INDEX(Pesquisa!AE:AE, MATCH(A548, Pesquisa!C:C, 0)), "Não encontrado")</f>
        <v>Não encontrado</v>
      </c>
    </row>
    <row r="549">
      <c r="A549" s="20" t="s">
        <v>9417</v>
      </c>
      <c r="B549" s="21" t="str">
        <f t="array" ref="B549">IFERROR(INDEX(Pesquisa!AE:AE, MATCH(A549, Pesquisa!C:C, 0)), "Não encontrado")</f>
        <v>Não encontrado</v>
      </c>
    </row>
    <row r="550">
      <c r="A550" s="20" t="s">
        <v>9418</v>
      </c>
      <c r="B550" s="21" t="str">
        <f t="array" ref="B550">IFERROR(INDEX(Pesquisa!AE:AE, MATCH(A550, Pesquisa!C:C, 0)), "Não encontrado")</f>
        <v>Não encontrado</v>
      </c>
    </row>
    <row r="551">
      <c r="A551" s="20" t="s">
        <v>9419</v>
      </c>
      <c r="B551" s="21" t="str">
        <f t="array" ref="B551">IFERROR(INDEX(Pesquisa!AE:AE, MATCH(A551, Pesquisa!C:C, 0)), "Não encontrado")</f>
        <v>Não encontrado</v>
      </c>
    </row>
    <row r="552">
      <c r="A552" s="20" t="s">
        <v>9420</v>
      </c>
      <c r="B552" s="21" t="str">
        <f t="array" ref="B552">IFERROR(INDEX(Pesquisa!AE:AE, MATCH(A552, Pesquisa!C:C, 0)), "Não encontrado")</f>
        <v>Não encontrado</v>
      </c>
    </row>
    <row r="553">
      <c r="A553" s="20" t="s">
        <v>9421</v>
      </c>
      <c r="B553" s="21" t="str">
        <f t="array" ref="B553">IFERROR(INDEX(Pesquisa!AE:AE, MATCH(A553, Pesquisa!C:C, 0)), "Não encontrado")</f>
        <v>Não encontrado</v>
      </c>
    </row>
    <row r="554">
      <c r="A554" s="20" t="s">
        <v>9422</v>
      </c>
      <c r="B554" s="21" t="str">
        <f t="array" ref="B554">IFERROR(INDEX(Pesquisa!AE:AE, MATCH(A554, Pesquisa!C:C, 0)), "Não encontrado")</f>
        <v>Não encontrado</v>
      </c>
    </row>
    <row r="555">
      <c r="A555" s="20" t="s">
        <v>9423</v>
      </c>
      <c r="B555" s="21" t="str">
        <f t="array" ref="B555">IFERROR(INDEX(Pesquisa!AE:AE, MATCH(A555, Pesquisa!C:C, 0)), "Não encontrado")</f>
        <v>Não encontrado</v>
      </c>
    </row>
    <row r="556">
      <c r="A556" s="20" t="s">
        <v>9424</v>
      </c>
      <c r="B556" s="21" t="str">
        <f t="array" ref="B556">IFERROR(INDEX(Pesquisa!AE:AE, MATCH(A556, Pesquisa!C:C, 0)), "Não encontrado")</f>
        <v>Não encontrado</v>
      </c>
    </row>
    <row r="557">
      <c r="A557" s="20" t="s">
        <v>9425</v>
      </c>
      <c r="B557" s="21" t="str">
        <f t="array" ref="B557">IFERROR(INDEX(Pesquisa!AE:AE, MATCH(A557, Pesquisa!C:C, 0)), "Não encontrado")</f>
        <v>Não encontrado</v>
      </c>
    </row>
    <row r="558">
      <c r="A558" s="20" t="s">
        <v>9426</v>
      </c>
      <c r="B558" s="21" t="str">
        <f t="array" ref="B558">IFERROR(INDEX(Pesquisa!AE:AE, MATCH(A558, Pesquisa!C:C, 0)), "Não encontrado")</f>
        <v>Não encontrado</v>
      </c>
    </row>
    <row r="559">
      <c r="A559" s="20" t="s">
        <v>9427</v>
      </c>
      <c r="B559" s="21" t="str">
        <f t="array" ref="B559">IFERROR(INDEX(Pesquisa!AE:AE, MATCH(A559, Pesquisa!C:C, 0)), "Não encontrado")</f>
        <v>Não encontrado</v>
      </c>
    </row>
    <row r="560">
      <c r="A560" s="20" t="s">
        <v>9428</v>
      </c>
      <c r="B560" s="21" t="str">
        <f t="array" ref="B560">IFERROR(INDEX(Pesquisa!AE:AE, MATCH(A560, Pesquisa!C:C, 0)), "Não encontrado")</f>
        <v>Não encontrado</v>
      </c>
    </row>
    <row r="561">
      <c r="A561" s="20" t="s">
        <v>9429</v>
      </c>
      <c r="B561" s="21" t="str">
        <f t="array" ref="B561">IFERROR(INDEX(Pesquisa!AE:AE, MATCH(A561, Pesquisa!C:C, 0)), "Não encontrado")</f>
        <v>Não encontrado</v>
      </c>
    </row>
    <row r="562">
      <c r="A562" s="20" t="s">
        <v>9430</v>
      </c>
      <c r="B562" s="21" t="str">
        <f t="array" ref="B562">IFERROR(INDEX(Pesquisa!AE:AE, MATCH(A562, Pesquisa!C:C, 0)), "Não encontrado")</f>
        <v>Não encontrado</v>
      </c>
    </row>
    <row r="563">
      <c r="A563" s="20" t="s">
        <v>9431</v>
      </c>
      <c r="B563" s="21" t="str">
        <f t="array" ref="B563">IFERROR(INDEX(Pesquisa!AE:AE, MATCH(A563, Pesquisa!C:C, 0)), "Não encontrado")</f>
        <v>Não encontrado</v>
      </c>
    </row>
    <row r="564">
      <c r="A564" s="20" t="s">
        <v>9432</v>
      </c>
      <c r="B564" s="21" t="str">
        <f t="array" ref="B564">IFERROR(INDEX(Pesquisa!AE:AE, MATCH(A564, Pesquisa!C:C, 0)), "Não encontrado")</f>
        <v>Não encontrado</v>
      </c>
    </row>
    <row r="565">
      <c r="A565" s="20" t="s">
        <v>9433</v>
      </c>
      <c r="B565" s="21" t="str">
        <f t="array" ref="B565">IFERROR(INDEX(Pesquisa!AE:AE, MATCH(A565, Pesquisa!C:C, 0)), "Não encontrado")</f>
        <v>Não encontrado</v>
      </c>
    </row>
    <row r="566">
      <c r="A566" s="20" t="s">
        <v>9434</v>
      </c>
      <c r="B566" s="21" t="str">
        <f t="array" ref="B566">IFERROR(INDEX(Pesquisa!AE:AE, MATCH(A566, Pesquisa!C:C, 0)), "Não encontrado")</f>
        <v>Não encontrado</v>
      </c>
    </row>
    <row r="567">
      <c r="A567" s="20" t="s">
        <v>9435</v>
      </c>
      <c r="B567" s="21" t="str">
        <f t="array" ref="B567">IFERROR(INDEX(Pesquisa!AE:AE, MATCH(A567, Pesquisa!C:C, 0)), "Não encontrado")</f>
        <v>Não encontrado</v>
      </c>
    </row>
    <row r="568">
      <c r="A568" s="20" t="s">
        <v>9436</v>
      </c>
      <c r="B568" s="21" t="str">
        <f t="array" ref="B568">IFERROR(INDEX(Pesquisa!AE:AE, MATCH(A568, Pesquisa!C:C, 0)), "Não encontrado")</f>
        <v>Não encontrado</v>
      </c>
    </row>
    <row r="569">
      <c r="A569" s="20" t="s">
        <v>9437</v>
      </c>
      <c r="B569" s="21" t="str">
        <f t="array" ref="B569">IFERROR(INDEX(Pesquisa!AE:AE, MATCH(A569, Pesquisa!C:C, 0)), "Não encontrado")</f>
        <v>Não encontrado</v>
      </c>
    </row>
    <row r="570">
      <c r="A570" s="20" t="s">
        <v>9438</v>
      </c>
      <c r="B570" s="21" t="str">
        <f t="array" ref="B570">IFERROR(INDEX(Pesquisa!AE:AE, MATCH(A570, Pesquisa!C:C, 0)), "Não encontrado")</f>
        <v>Não encontrado</v>
      </c>
    </row>
    <row r="571">
      <c r="A571" s="20" t="s">
        <v>9439</v>
      </c>
      <c r="B571" s="21" t="str">
        <f t="array" ref="B571">IFERROR(INDEX(Pesquisa!AE:AE, MATCH(A571, Pesquisa!C:C, 0)), "Não encontrado")</f>
        <v>Não encontrado</v>
      </c>
    </row>
    <row r="572">
      <c r="A572" s="20" t="s">
        <v>9440</v>
      </c>
      <c r="B572" s="21" t="str">
        <f t="array" ref="B572">IFERROR(INDEX(Pesquisa!AE:AE, MATCH(A572, Pesquisa!C:C, 0)), "Não encontrado")</f>
        <v>Não encontrado</v>
      </c>
    </row>
    <row r="573">
      <c r="A573" s="20" t="s">
        <v>9441</v>
      </c>
      <c r="B573" s="21" t="str">
        <f t="array" ref="B573">IFERROR(INDEX(Pesquisa!AE:AE, MATCH(A573, Pesquisa!C:C, 0)), "Não encontrado")</f>
        <v>Não encontrado</v>
      </c>
    </row>
    <row r="574">
      <c r="A574" s="20" t="s">
        <v>9442</v>
      </c>
      <c r="B574" s="21" t="str">
        <f t="array" ref="B574">IFERROR(INDEX(Pesquisa!AE:AE, MATCH(A574, Pesquisa!C:C, 0)), "Não encontrado")</f>
        <v>Não encontrado</v>
      </c>
    </row>
    <row r="575">
      <c r="A575" s="20" t="s">
        <v>9443</v>
      </c>
      <c r="B575" s="21" t="str">
        <f t="array" ref="B575">IFERROR(INDEX(Pesquisa!AE:AE, MATCH(A575, Pesquisa!C:C, 0)), "Não encontrado")</f>
        <v>Não encontrado</v>
      </c>
    </row>
    <row r="576">
      <c r="A576" s="22" t="s">
        <v>9444</v>
      </c>
      <c r="B576" s="21" t="str">
        <f t="array" ref="B576">IFERROR(INDEX(Pesquisa!AE:AE, MATCH(A576, Pesquisa!C:C, 0)), "Não encontrado")</f>
        <v>Não encontrado</v>
      </c>
    </row>
    <row r="577">
      <c r="A577" s="22" t="s">
        <v>9445</v>
      </c>
      <c r="B577" s="21" t="str">
        <f t="array" ref="B577">IFERROR(INDEX(Pesquisa!AE:AE, MATCH(A577, Pesquisa!C:C, 0)), "Não encontrado")</f>
        <v>Não encontrado</v>
      </c>
    </row>
    <row r="578">
      <c r="A578" s="22" t="s">
        <v>9446</v>
      </c>
      <c r="B578" s="21" t="str">
        <f t="array" ref="B578">IFERROR(INDEX(Pesquisa!AE:AE, MATCH(A578, Pesquisa!C:C, 0)), "Não encontrado")</f>
        <v>Não encontrado</v>
      </c>
    </row>
    <row r="579">
      <c r="A579" s="22" t="s">
        <v>9446</v>
      </c>
      <c r="B579" s="21" t="str">
        <f t="array" ref="B579">IFERROR(INDEX(Pesquisa!AE:AE, MATCH(A579, Pesquisa!C:C, 0)), "Não encontrado")</f>
        <v>Não encontrado</v>
      </c>
    </row>
    <row r="580">
      <c r="A580" s="22" t="s">
        <v>9447</v>
      </c>
      <c r="B580" s="21" t="str">
        <f t="array" ref="B580">IFERROR(INDEX(Pesquisa!AE:AE, MATCH(A580, Pesquisa!C:C, 0)), "Não encontrado")</f>
        <v>Não encontrado</v>
      </c>
    </row>
    <row r="581">
      <c r="A581" s="22" t="s">
        <v>9448</v>
      </c>
      <c r="B581" s="21" t="str">
        <f t="array" ref="B581">IFERROR(INDEX(Pesquisa!AE:AE, MATCH(A581, Pesquisa!C:C, 0)), "Não encontrado")</f>
        <v>Não encontrado</v>
      </c>
    </row>
    <row r="582">
      <c r="A582" s="22" t="s">
        <v>9449</v>
      </c>
      <c r="B582" s="21" t="str">
        <f t="array" ref="B582">IFERROR(INDEX(Pesquisa!AE:AE, MATCH(A582, Pesquisa!C:C, 0)), "Não encontrado")</f>
        <v>Não encontrado</v>
      </c>
    </row>
    <row r="583">
      <c r="A583" s="22" t="s">
        <v>9450</v>
      </c>
      <c r="B583" s="21" t="str">
        <f t="array" ref="B583">IFERROR(INDEX(Pesquisa!AE:AE, MATCH(A583, Pesquisa!C:C, 0)), "Não encontrado")</f>
        <v>Não encontrado</v>
      </c>
    </row>
    <row r="584">
      <c r="A584" s="22" t="s">
        <v>9451</v>
      </c>
      <c r="B584" s="21" t="str">
        <f t="array" ref="B584">IFERROR(INDEX(Pesquisa!AE:AE, MATCH(A584, Pesquisa!C:C, 0)), "Não encontrado")</f>
        <v>Não encontrado</v>
      </c>
    </row>
    <row r="585">
      <c r="A585" s="22" t="s">
        <v>9452</v>
      </c>
      <c r="B585" s="21" t="str">
        <f t="array" ref="B585">IFERROR(INDEX(Pesquisa!AE:AE, MATCH(A585, Pesquisa!C:C, 0)), "Não encontrado")</f>
        <v>Não encontrado</v>
      </c>
    </row>
    <row r="586">
      <c r="A586" s="22" t="s">
        <v>9453</v>
      </c>
      <c r="B586" s="21" t="str">
        <f t="array" ref="B586">IFERROR(INDEX(Pesquisa!AE:AE, MATCH(A586, Pesquisa!C:C, 0)), "Não encontrado")</f>
        <v>Não encontrado</v>
      </c>
    </row>
    <row r="587">
      <c r="A587" s="22" t="s">
        <v>9454</v>
      </c>
      <c r="B587" s="21" t="str">
        <f t="array" ref="B587">IFERROR(INDEX(Pesquisa!AE:AE, MATCH(A587, Pesquisa!C:C, 0)), "Não encontrado")</f>
        <v>Não encontrado</v>
      </c>
    </row>
    <row r="588">
      <c r="A588" s="22" t="s">
        <v>9455</v>
      </c>
      <c r="B588" s="21" t="str">
        <f t="array" ref="B588">IFERROR(INDEX(Pesquisa!AE:AE, MATCH(A588, Pesquisa!C:C, 0)), "Não encontrado")</f>
        <v>Não encontrado</v>
      </c>
    </row>
    <row r="589">
      <c r="A589" s="22" t="s">
        <v>9456</v>
      </c>
      <c r="B589" s="21" t="str">
        <f t="array" ref="B589">IFERROR(INDEX(Pesquisa!AE:AE, MATCH(A589, Pesquisa!C:C, 0)), "Não encontrado")</f>
        <v>Não encontrado</v>
      </c>
    </row>
    <row r="590">
      <c r="A590" s="22" t="s">
        <v>9457</v>
      </c>
      <c r="B590" s="21" t="str">
        <f t="array" ref="B590">IFERROR(INDEX(Pesquisa!AE:AE, MATCH(A590, Pesquisa!C:C, 0)), "Não encontrado")</f>
        <v>Não encontrado</v>
      </c>
    </row>
    <row r="591">
      <c r="A591" s="22" t="s">
        <v>3055</v>
      </c>
      <c r="B591" s="21" t="str">
        <f t="array" ref="B591">IFERROR(INDEX(Pesquisa!AE:AE, MATCH(A591, Pesquisa!C:C, 0)), "Não encontrado")</f>
        <v>A</v>
      </c>
    </row>
    <row r="592">
      <c r="A592" s="22" t="s">
        <v>9458</v>
      </c>
      <c r="B592" s="21" t="str">
        <f t="array" ref="B592">IFERROR(INDEX(Pesquisa!AE:AE, MATCH(A592, Pesquisa!C:C, 0)), "Não encontrado")</f>
        <v>Não encontrado</v>
      </c>
    </row>
    <row r="593">
      <c r="A593" s="22" t="s">
        <v>9459</v>
      </c>
      <c r="B593" s="21" t="str">
        <f t="array" ref="B593">IFERROR(INDEX(Pesquisa!AE:AE, MATCH(A593, Pesquisa!C:C, 0)), "Não encontrado")</f>
        <v>Não encontrado</v>
      </c>
    </row>
    <row r="594">
      <c r="A594" s="22" t="s">
        <v>9460</v>
      </c>
      <c r="B594" s="21" t="str">
        <f t="array" ref="B594">IFERROR(INDEX(Pesquisa!AE:AE, MATCH(A594, Pesquisa!C:C, 0)), "Não encontrado")</f>
        <v>Não encontrado</v>
      </c>
    </row>
    <row r="595">
      <c r="A595" s="22" t="s">
        <v>9461</v>
      </c>
      <c r="B595" s="21" t="str">
        <f t="array" ref="B595">IFERROR(INDEX(Pesquisa!AE:AE, MATCH(A595, Pesquisa!C:C, 0)), "Não encontrado")</f>
        <v>Não encontrado</v>
      </c>
    </row>
    <row r="596">
      <c r="A596" s="22" t="s">
        <v>9461</v>
      </c>
      <c r="B596" s="21" t="str">
        <f t="array" ref="B596">IFERROR(INDEX(Pesquisa!AE:AE, MATCH(A596, Pesquisa!C:C, 0)), "Não encontrado")</f>
        <v>Não encontrado</v>
      </c>
    </row>
    <row r="597">
      <c r="A597" s="22" t="s">
        <v>9462</v>
      </c>
      <c r="B597" s="21" t="str">
        <f t="array" ref="B597">IFERROR(INDEX(Pesquisa!AE:AE, MATCH(A597, Pesquisa!C:C, 0)), "Não encontrado")</f>
        <v>Não encontrado</v>
      </c>
    </row>
    <row r="598">
      <c r="A598" s="22" t="s">
        <v>9463</v>
      </c>
      <c r="B598" s="21" t="str">
        <f t="array" ref="B598">IFERROR(INDEX(Pesquisa!AE:AE, MATCH(A598, Pesquisa!C:C, 0)), "Não encontrado")</f>
        <v>Não encontrado</v>
      </c>
    </row>
    <row r="599">
      <c r="A599" s="22" t="s">
        <v>9464</v>
      </c>
      <c r="B599" s="21" t="str">
        <f t="array" ref="B599">IFERROR(INDEX(Pesquisa!AE:AE, MATCH(A599, Pesquisa!C:C, 0)), "Não encontrado")</f>
        <v>Não encontrado</v>
      </c>
    </row>
    <row r="600">
      <c r="A600" s="22" t="s">
        <v>9465</v>
      </c>
      <c r="B600" s="21" t="str">
        <f t="array" ref="B600">IFERROR(INDEX(Pesquisa!AE:AE, MATCH(A600, Pesquisa!C:C, 0)), "Não encontrado")</f>
        <v>Não encontrado</v>
      </c>
    </row>
    <row r="601">
      <c r="A601" s="22" t="s">
        <v>9466</v>
      </c>
      <c r="B601" s="21" t="str">
        <f t="array" ref="B601">IFERROR(INDEX(Pesquisa!AE:AE, MATCH(A601, Pesquisa!C:C, 0)), "Não encontrado")</f>
        <v>Não encontrado</v>
      </c>
    </row>
    <row r="602">
      <c r="A602" s="22" t="s">
        <v>9467</v>
      </c>
      <c r="B602" s="21" t="str">
        <f t="array" ref="B602">IFERROR(INDEX(Pesquisa!AE:AE, MATCH(A602, Pesquisa!C:C, 0)), "Não encontrado")</f>
        <v>Não encontrado</v>
      </c>
    </row>
    <row r="603">
      <c r="A603" s="22" t="s">
        <v>9468</v>
      </c>
      <c r="B603" s="21" t="str">
        <f t="array" ref="B603">IFERROR(INDEX(Pesquisa!AE:AE, MATCH(A603, Pesquisa!C:C, 0)), "Não encontrado")</f>
        <v>Não encontrado</v>
      </c>
    </row>
    <row r="604">
      <c r="A604" s="22" t="s">
        <v>9469</v>
      </c>
      <c r="B604" s="21" t="str">
        <f t="array" ref="B604">IFERROR(INDEX(Pesquisa!AE:AE, MATCH(A604, Pesquisa!C:C, 0)), "Não encontrado")</f>
        <v>Não encontrado</v>
      </c>
    </row>
    <row r="605">
      <c r="A605" s="22" t="s">
        <v>9470</v>
      </c>
      <c r="B605" s="21" t="str">
        <f t="array" ref="B605">IFERROR(INDEX(Pesquisa!AE:AE, MATCH(A605, Pesquisa!C:C, 0)), "Não encontrado")</f>
        <v>Não encontrado</v>
      </c>
    </row>
    <row r="606">
      <c r="A606" s="22" t="s">
        <v>9471</v>
      </c>
      <c r="B606" s="21" t="str">
        <f t="array" ref="B606">IFERROR(INDEX(Pesquisa!AE:AE, MATCH(A606, Pesquisa!C:C, 0)), "Não encontrado")</f>
        <v>Não encontrado</v>
      </c>
    </row>
    <row r="607">
      <c r="A607" s="22" t="s">
        <v>9471</v>
      </c>
      <c r="B607" s="21" t="str">
        <f t="array" ref="B607">IFERROR(INDEX(Pesquisa!AE:AE, MATCH(A607, Pesquisa!C:C, 0)), "Não encontrado")</f>
        <v>Não encontrado</v>
      </c>
    </row>
    <row r="608">
      <c r="A608" s="22" t="s">
        <v>9472</v>
      </c>
      <c r="B608" s="21" t="str">
        <f t="array" ref="B608">IFERROR(INDEX(Pesquisa!AE:AE, MATCH(A608, Pesquisa!C:C, 0)), "Não encontrado")</f>
        <v>Não encontrado</v>
      </c>
    </row>
    <row r="609">
      <c r="A609" s="22" t="s">
        <v>9473</v>
      </c>
      <c r="B609" s="21" t="str">
        <f t="array" ref="B609">IFERROR(INDEX(Pesquisa!AE:AE, MATCH(A609, Pesquisa!C:C, 0)), "Não encontrado")</f>
        <v>Não encontrado</v>
      </c>
    </row>
    <row r="610">
      <c r="A610" s="22" t="s">
        <v>9474</v>
      </c>
      <c r="B610" s="21" t="str">
        <f t="array" ref="B610">IFERROR(INDEX(Pesquisa!AE:AE, MATCH(A610, Pesquisa!C:C, 0)), "Não encontrado")</f>
        <v>Não encontrado</v>
      </c>
    </row>
    <row r="611">
      <c r="A611" s="22" t="s">
        <v>9475</v>
      </c>
      <c r="B611" s="21" t="str">
        <f t="array" ref="B611">IFERROR(INDEX(Pesquisa!AE:AE, MATCH(A611, Pesquisa!C:C, 0)), "Não encontrado")</f>
        <v>Não encontrado</v>
      </c>
    </row>
    <row r="612">
      <c r="A612" s="22" t="s">
        <v>9476</v>
      </c>
      <c r="B612" s="21" t="str">
        <f t="array" ref="B612">IFERROR(INDEX(Pesquisa!AE:AE, MATCH(A612, Pesquisa!C:C, 0)), "Não encontrado")</f>
        <v>Não encontrado</v>
      </c>
    </row>
    <row r="613">
      <c r="A613" s="22" t="s">
        <v>9477</v>
      </c>
      <c r="B613" s="21" t="str">
        <f t="array" ref="B613">IFERROR(INDEX(Pesquisa!AE:AE, MATCH(A613, Pesquisa!C:C, 0)), "Não encontrado")</f>
        <v>Não encontrado</v>
      </c>
    </row>
    <row r="614">
      <c r="A614" s="22" t="s">
        <v>9478</v>
      </c>
      <c r="B614" s="21" t="str">
        <f t="array" ref="B614">IFERROR(INDEX(Pesquisa!AE:AE, MATCH(A614, Pesquisa!C:C, 0)), "Não encontrado")</f>
        <v>Não encontrado</v>
      </c>
    </row>
    <row r="615">
      <c r="A615" s="22" t="s">
        <v>9479</v>
      </c>
      <c r="B615" s="21" t="str">
        <f t="array" ref="B615">IFERROR(INDEX(Pesquisa!AE:AE, MATCH(A615, Pesquisa!C:C, 0)), "Não encontrado")</f>
        <v>Não encontrado</v>
      </c>
    </row>
    <row r="616">
      <c r="A616" s="22" t="s">
        <v>9480</v>
      </c>
      <c r="B616" s="21" t="str">
        <f t="array" ref="B616">IFERROR(INDEX(Pesquisa!AE:AE, MATCH(A616, Pesquisa!C:C, 0)), "Não encontrado")</f>
        <v>Não encontrado</v>
      </c>
    </row>
    <row r="617">
      <c r="A617" s="22" t="s">
        <v>9481</v>
      </c>
      <c r="B617" s="21" t="str">
        <f t="array" ref="B617">IFERROR(INDEX(Pesquisa!AE:AE, MATCH(A617, Pesquisa!C:C, 0)), "Não encontrado")</f>
        <v>Não encontrado</v>
      </c>
    </row>
    <row r="618">
      <c r="A618" s="22" t="s">
        <v>9482</v>
      </c>
      <c r="B618" s="21" t="str">
        <f t="array" ref="B618">IFERROR(INDEX(Pesquisa!AE:AE, MATCH(A618, Pesquisa!C:C, 0)), "Não encontrado")</f>
        <v>Não encontrado</v>
      </c>
    </row>
    <row r="619">
      <c r="A619" s="22" t="s">
        <v>9483</v>
      </c>
      <c r="B619" s="21" t="str">
        <f t="array" ref="B619">IFERROR(INDEX(Pesquisa!AE:AE, MATCH(A619, Pesquisa!C:C, 0)), "Não encontrado")</f>
        <v>Não encontrado</v>
      </c>
    </row>
    <row r="620">
      <c r="A620" s="22" t="s">
        <v>9484</v>
      </c>
      <c r="B620" s="21" t="str">
        <f t="array" ref="B620">IFERROR(INDEX(Pesquisa!AE:AE, MATCH(A620, Pesquisa!C:C, 0)), "Não encontrado")</f>
        <v>Não encontrado</v>
      </c>
    </row>
    <row r="621">
      <c r="A621" s="22" t="s">
        <v>9485</v>
      </c>
      <c r="B621" s="21" t="str">
        <f t="array" ref="B621">IFERROR(INDEX(Pesquisa!AE:AE, MATCH(A621, Pesquisa!C:C, 0)), "Não encontrado")</f>
        <v>Não encontrado</v>
      </c>
    </row>
    <row r="622">
      <c r="A622" s="22" t="s">
        <v>9486</v>
      </c>
      <c r="B622" s="21" t="str">
        <f t="array" ref="B622">IFERROR(INDEX(Pesquisa!AE:AE, MATCH(A622, Pesquisa!C:C, 0)), "Não encontrado")</f>
        <v>Não encontrado</v>
      </c>
    </row>
    <row r="623">
      <c r="A623" s="22" t="s">
        <v>9487</v>
      </c>
      <c r="B623" s="21" t="str">
        <f t="array" ref="B623">IFERROR(INDEX(Pesquisa!AE:AE, MATCH(A623, Pesquisa!C:C, 0)), "Não encontrado")</f>
        <v>Não encontrado</v>
      </c>
    </row>
    <row r="624">
      <c r="A624" s="22" t="s">
        <v>9488</v>
      </c>
      <c r="B624" s="21" t="str">
        <f t="array" ref="B624">IFERROR(INDEX(Pesquisa!AE:AE, MATCH(A624, Pesquisa!C:C, 0)), "Não encontrado")</f>
        <v>Não encontrado</v>
      </c>
    </row>
    <row r="625">
      <c r="A625" s="22" t="s">
        <v>9489</v>
      </c>
      <c r="B625" s="21" t="str">
        <f t="array" ref="B625">IFERROR(INDEX(Pesquisa!AE:AE, MATCH(A625, Pesquisa!C:C, 0)), "Não encontrado")</f>
        <v>Não encontrado</v>
      </c>
    </row>
    <row r="626">
      <c r="A626" s="22" t="s">
        <v>9490</v>
      </c>
      <c r="B626" s="21" t="str">
        <f t="array" ref="B626">IFERROR(INDEX(Pesquisa!AE:AE, MATCH(A626, Pesquisa!C:C, 0)), "Não encontrado")</f>
        <v>Não encontrado</v>
      </c>
    </row>
    <row r="627">
      <c r="A627" s="22" t="s">
        <v>9491</v>
      </c>
      <c r="B627" s="21" t="str">
        <f t="array" ref="B627">IFERROR(INDEX(Pesquisa!AE:AE, MATCH(A627, Pesquisa!C:C, 0)), "Não encontrado")</f>
        <v>Não encontrado</v>
      </c>
    </row>
    <row r="628">
      <c r="A628" s="22" t="s">
        <v>9492</v>
      </c>
      <c r="B628" s="21" t="str">
        <f t="array" ref="B628">IFERROR(INDEX(Pesquisa!AE:AE, MATCH(A628, Pesquisa!C:C, 0)), "Não encontrado")</f>
        <v>Não encontrado</v>
      </c>
    </row>
    <row r="629">
      <c r="A629" s="22" t="s">
        <v>9493</v>
      </c>
      <c r="B629" s="21" t="str">
        <f t="array" ref="B629">IFERROR(INDEX(Pesquisa!AE:AE, MATCH(A629, Pesquisa!C:C, 0)), "Não encontrado")</f>
        <v>Não encontrado</v>
      </c>
    </row>
    <row r="630">
      <c r="A630" s="22" t="s">
        <v>9494</v>
      </c>
      <c r="B630" s="21" t="str">
        <f t="array" ref="B630">IFERROR(INDEX(Pesquisa!AE:AE, MATCH(A630, Pesquisa!C:C, 0)), "Não encontrado")</f>
        <v>Não encontrado</v>
      </c>
    </row>
    <row r="631">
      <c r="A631" s="22" t="s">
        <v>9495</v>
      </c>
      <c r="B631" s="21" t="str">
        <f t="array" ref="B631">IFERROR(INDEX(Pesquisa!AE:AE, MATCH(A631, Pesquisa!C:C, 0)), "Não encontrado")</f>
        <v>Não encontrado</v>
      </c>
    </row>
    <row r="632">
      <c r="A632" s="22" t="s">
        <v>9496</v>
      </c>
      <c r="B632" s="21" t="str">
        <f t="array" ref="B632">IFERROR(INDEX(Pesquisa!AE:AE, MATCH(A632, Pesquisa!C:C, 0)), "Não encontrado")</f>
        <v>Não encontrado</v>
      </c>
    </row>
    <row r="633">
      <c r="A633" s="22" t="s">
        <v>9497</v>
      </c>
      <c r="B633" s="21" t="str">
        <f t="array" ref="B633">IFERROR(INDEX(Pesquisa!AE:AE, MATCH(A633, Pesquisa!C:C, 0)), "Não encontrado")</f>
        <v>Não encontrado</v>
      </c>
    </row>
    <row r="634">
      <c r="A634" s="22" t="s">
        <v>9498</v>
      </c>
      <c r="B634" s="21" t="str">
        <f t="array" ref="B634">IFERROR(INDEX(Pesquisa!AE:AE, MATCH(A634, Pesquisa!C:C, 0)), "Não encontrado")</f>
        <v>Não encontrado</v>
      </c>
    </row>
    <row r="635">
      <c r="A635" s="22" t="s">
        <v>9499</v>
      </c>
      <c r="B635" s="21" t="str">
        <f t="array" ref="B635">IFERROR(INDEX(Pesquisa!AE:AE, MATCH(A635, Pesquisa!C:C, 0)), "Não encontrado")</f>
        <v>Não encontrado</v>
      </c>
    </row>
    <row r="636">
      <c r="A636" s="22" t="s">
        <v>9500</v>
      </c>
      <c r="B636" s="21" t="str">
        <f t="array" ref="B636">IFERROR(INDEX(Pesquisa!AE:AE, MATCH(A636, Pesquisa!C:C, 0)), "Não encontrado")</f>
        <v>Não encontrado</v>
      </c>
    </row>
    <row r="637">
      <c r="A637" s="22" t="s">
        <v>9501</v>
      </c>
      <c r="B637" s="21" t="str">
        <f t="array" ref="B637">IFERROR(INDEX(Pesquisa!AE:AE, MATCH(A637, Pesquisa!C:C, 0)), "Não encontrado")</f>
        <v>Não encontrado</v>
      </c>
    </row>
    <row r="638">
      <c r="A638" s="22" t="s">
        <v>9502</v>
      </c>
      <c r="B638" s="21" t="str">
        <f t="array" ref="B638">IFERROR(INDEX(Pesquisa!AE:AE, MATCH(A638, Pesquisa!C:C, 0)), "Não encontrado")</f>
        <v>Não encontrado</v>
      </c>
    </row>
    <row r="639">
      <c r="A639" s="22" t="s">
        <v>9503</v>
      </c>
      <c r="B639" s="21" t="str">
        <f t="array" ref="B639">IFERROR(INDEX(Pesquisa!AE:AE, MATCH(A639, Pesquisa!C:C, 0)), "Não encontrado")</f>
        <v>Não encontrado</v>
      </c>
    </row>
    <row r="640">
      <c r="A640" s="22" t="s">
        <v>9504</v>
      </c>
      <c r="B640" s="21" t="str">
        <f t="array" ref="B640">IFERROR(INDEX(Pesquisa!AE:AE, MATCH(A640, Pesquisa!C:C, 0)), "Não encontrado")</f>
        <v>Não encontrado</v>
      </c>
    </row>
    <row r="641">
      <c r="A641" s="22" t="s">
        <v>9505</v>
      </c>
      <c r="B641" s="21" t="str">
        <f t="array" ref="B641">IFERROR(INDEX(Pesquisa!AE:AE, MATCH(A641, Pesquisa!C:C, 0)), "Não encontrado")</f>
        <v>Não encontrado</v>
      </c>
    </row>
    <row r="642">
      <c r="A642" s="22" t="s">
        <v>9506</v>
      </c>
      <c r="B642" s="21" t="str">
        <f t="array" ref="B642">IFERROR(INDEX(Pesquisa!AE:AE, MATCH(A642, Pesquisa!C:C, 0)), "Não encontrado")</f>
        <v>Não encontrado</v>
      </c>
    </row>
    <row r="643">
      <c r="A643" s="22" t="s">
        <v>9507</v>
      </c>
      <c r="B643" s="21" t="str">
        <f t="array" ref="B643">IFERROR(INDEX(Pesquisa!AE:AE, MATCH(A643, Pesquisa!C:C, 0)), "Não encontrado")</f>
        <v>Não encontrado</v>
      </c>
    </row>
    <row r="644">
      <c r="A644" s="22" t="s">
        <v>9508</v>
      </c>
      <c r="B644" s="21" t="str">
        <f t="array" ref="B644">IFERROR(INDEX(Pesquisa!AE:AE, MATCH(A644, Pesquisa!C:C, 0)), "Não encontrado")</f>
        <v>Não encontrado</v>
      </c>
    </row>
    <row r="645">
      <c r="A645" s="22" t="s">
        <v>9509</v>
      </c>
      <c r="B645" s="21" t="str">
        <f t="array" ref="B645">IFERROR(INDEX(Pesquisa!AE:AE, MATCH(A645, Pesquisa!C:C, 0)), "Não encontrado")</f>
        <v>Não encontrado</v>
      </c>
    </row>
    <row r="646">
      <c r="A646" s="22" t="s">
        <v>9510</v>
      </c>
      <c r="B646" s="21" t="str">
        <f t="array" ref="B646">IFERROR(INDEX(Pesquisa!AE:AE, MATCH(A646, Pesquisa!C:C, 0)), "Não encontrado")</f>
        <v>Não encontrado</v>
      </c>
    </row>
    <row r="647">
      <c r="A647" s="22" t="s">
        <v>9511</v>
      </c>
      <c r="B647" s="21" t="str">
        <f t="array" ref="B647">IFERROR(INDEX(Pesquisa!AE:AE, MATCH(A647, Pesquisa!C:C, 0)), "Não encontrado")</f>
        <v>Não encontrado</v>
      </c>
    </row>
    <row r="648">
      <c r="A648" s="22" t="s">
        <v>9512</v>
      </c>
      <c r="B648" s="21" t="str">
        <f t="array" ref="B648">IFERROR(INDEX(Pesquisa!AE:AE, MATCH(A648, Pesquisa!C:C, 0)), "Não encontrado")</f>
        <v>Não encontrado</v>
      </c>
    </row>
    <row r="649">
      <c r="A649" s="22" t="s">
        <v>9513</v>
      </c>
      <c r="B649" s="21" t="str">
        <f t="array" ref="B649">IFERROR(INDEX(Pesquisa!AE:AE, MATCH(A649, Pesquisa!C:C, 0)), "Não encontrado")</f>
        <v>Não encontrado</v>
      </c>
    </row>
    <row r="650">
      <c r="A650" s="22" t="s">
        <v>9514</v>
      </c>
      <c r="B650" s="21" t="str">
        <f t="array" ref="B650">IFERROR(INDEX(Pesquisa!AE:AE, MATCH(A650, Pesquisa!C:C, 0)), "Não encontrado")</f>
        <v>Não encontrado</v>
      </c>
    </row>
    <row r="651">
      <c r="A651" s="22" t="s">
        <v>9515</v>
      </c>
      <c r="B651" s="21" t="str">
        <f t="array" ref="B651">IFERROR(INDEX(Pesquisa!AE:AE, MATCH(A651, Pesquisa!C:C, 0)), "Não encontrado")</f>
        <v>Não encontrado</v>
      </c>
    </row>
    <row r="652">
      <c r="A652" s="22" t="s">
        <v>9516</v>
      </c>
      <c r="B652" s="21" t="str">
        <f t="array" ref="B652">IFERROR(INDEX(Pesquisa!AE:AE, MATCH(A652, Pesquisa!C:C, 0)), "Não encontrado")</f>
        <v>Não encontrado</v>
      </c>
    </row>
    <row r="653">
      <c r="A653" s="22" t="s">
        <v>9517</v>
      </c>
      <c r="B653" s="21" t="str">
        <f t="array" ref="B653">IFERROR(INDEX(Pesquisa!AE:AE, MATCH(A653, Pesquisa!C:C, 0)), "Não encontrado")</f>
        <v>Não encontrado</v>
      </c>
    </row>
    <row r="654">
      <c r="A654" s="22" t="s">
        <v>9518</v>
      </c>
      <c r="B654" s="21" t="str">
        <f t="array" ref="B654">IFERROR(INDEX(Pesquisa!AE:AE, MATCH(A654, Pesquisa!C:C, 0)), "Não encontrado")</f>
        <v>Não encontrado</v>
      </c>
    </row>
    <row r="655">
      <c r="A655" s="22" t="s">
        <v>9519</v>
      </c>
      <c r="B655" s="21" t="str">
        <f t="array" ref="B655">IFERROR(INDEX(Pesquisa!AE:AE, MATCH(A655, Pesquisa!C:C, 0)), "Não encontrado")</f>
        <v>Não encontrado</v>
      </c>
    </row>
    <row r="656">
      <c r="A656" s="22" t="s">
        <v>9520</v>
      </c>
      <c r="B656" s="21" t="str">
        <f t="array" ref="B656">IFERROR(INDEX(Pesquisa!AE:AE, MATCH(A656, Pesquisa!C:C, 0)), "Não encontrado")</f>
        <v>Não encontrado</v>
      </c>
    </row>
    <row r="657">
      <c r="A657" s="22" t="s">
        <v>9521</v>
      </c>
      <c r="B657" s="21" t="str">
        <f t="array" ref="B657">IFERROR(INDEX(Pesquisa!AE:AE, MATCH(A657, Pesquisa!C:C, 0)), "Não encontrado")</f>
        <v>Não encontrado</v>
      </c>
    </row>
    <row r="658">
      <c r="A658" s="22" t="s">
        <v>9522</v>
      </c>
      <c r="B658" s="21" t="str">
        <f t="array" ref="B658">IFERROR(INDEX(Pesquisa!AE:AE, MATCH(A658, Pesquisa!C:C, 0)), "Não encontrado")</f>
        <v>Não encontrado</v>
      </c>
    </row>
    <row r="659">
      <c r="A659" s="22" t="s">
        <v>9523</v>
      </c>
      <c r="B659" s="21" t="str">
        <f t="array" ref="B659">IFERROR(INDEX(Pesquisa!AE:AE, MATCH(A659, Pesquisa!C:C, 0)), "Não encontrado")</f>
        <v>Não encontrado</v>
      </c>
    </row>
    <row r="660">
      <c r="A660" s="22" t="s">
        <v>9524</v>
      </c>
      <c r="B660" s="21" t="str">
        <f t="array" ref="B660">IFERROR(INDEX(Pesquisa!AE:AE, MATCH(A660, Pesquisa!C:C, 0)), "Não encontrado")</f>
        <v>Não encontrado</v>
      </c>
    </row>
    <row r="661">
      <c r="A661" s="22" t="s">
        <v>9525</v>
      </c>
      <c r="B661" s="21" t="str">
        <f t="array" ref="B661">IFERROR(INDEX(Pesquisa!AE:AE, MATCH(A661, Pesquisa!C:C, 0)), "Não encontrado")</f>
        <v>Não encontrado</v>
      </c>
    </row>
    <row r="662">
      <c r="A662" s="22" t="s">
        <v>6878</v>
      </c>
      <c r="B662" s="21" t="str">
        <f t="array" ref="B662">IFERROR(INDEX(Pesquisa!AE:AE, MATCH(A662, Pesquisa!C:C, 0)), "Não encontrado")</f>
        <v>C</v>
      </c>
    </row>
    <row r="663">
      <c r="A663" s="22" t="s">
        <v>9526</v>
      </c>
      <c r="B663" s="21" t="str">
        <f t="array" ref="B663">IFERROR(INDEX(Pesquisa!AE:AE, MATCH(A663, Pesquisa!C:C, 0)), "Não encontrado")</f>
        <v>Não encontrado</v>
      </c>
    </row>
    <row r="664">
      <c r="A664" s="22" t="s">
        <v>9527</v>
      </c>
      <c r="B664" s="21" t="str">
        <f t="array" ref="B664">IFERROR(INDEX(Pesquisa!AE:AE, MATCH(A664, Pesquisa!C:C, 0)), "Não encontrado")</f>
        <v>Não encontrado</v>
      </c>
    </row>
    <row r="665">
      <c r="A665" s="22" t="s">
        <v>9528</v>
      </c>
      <c r="B665" s="21" t="str">
        <f t="array" ref="B665">IFERROR(INDEX(Pesquisa!AE:AE, MATCH(A665, Pesquisa!C:C, 0)), "Não encontrado")</f>
        <v>Não encontrado</v>
      </c>
    </row>
    <row r="666">
      <c r="A666" s="22" t="s">
        <v>9529</v>
      </c>
      <c r="B666" s="21" t="str">
        <f t="array" ref="B666">IFERROR(INDEX(Pesquisa!AE:AE, MATCH(A666, Pesquisa!C:C, 0)), "Não encontrado")</f>
        <v>Não encontrado</v>
      </c>
    </row>
    <row r="667">
      <c r="A667" s="22" t="s">
        <v>9530</v>
      </c>
      <c r="B667" s="21" t="str">
        <f t="array" ref="B667">IFERROR(INDEX(Pesquisa!AE:AE, MATCH(A667, Pesquisa!C:C, 0)), "Não encontrado")</f>
        <v>Não encontrado</v>
      </c>
    </row>
    <row r="668">
      <c r="A668" s="22" t="s">
        <v>9531</v>
      </c>
      <c r="B668" s="21" t="str">
        <f t="array" ref="B668">IFERROR(INDEX(Pesquisa!AE:AE, MATCH(A668, Pesquisa!C:C, 0)), "Não encontrado")</f>
        <v>Não encontrado</v>
      </c>
    </row>
    <row r="669">
      <c r="A669" s="22" t="s">
        <v>9532</v>
      </c>
      <c r="B669" s="21" t="str">
        <f t="array" ref="B669">IFERROR(INDEX(Pesquisa!AE:AE, MATCH(A669, Pesquisa!C:C, 0)), "Não encontrado")</f>
        <v>Não encontrado</v>
      </c>
    </row>
    <row r="670">
      <c r="A670" s="22" t="s">
        <v>9533</v>
      </c>
      <c r="B670" s="21" t="str">
        <f t="array" ref="B670">IFERROR(INDEX(Pesquisa!AE:AE, MATCH(A670, Pesquisa!C:C, 0)), "Não encontrado")</f>
        <v>Não encontrado</v>
      </c>
    </row>
    <row r="671">
      <c r="A671" s="22" t="s">
        <v>9534</v>
      </c>
      <c r="B671" s="21" t="str">
        <f t="array" ref="B671">IFERROR(INDEX(Pesquisa!AE:AE, MATCH(A671, Pesquisa!C:C, 0)), "Não encontrado")</f>
        <v>Não encontrado</v>
      </c>
    </row>
    <row r="672">
      <c r="A672" s="22" t="s">
        <v>9535</v>
      </c>
      <c r="B672" s="21" t="str">
        <f t="array" ref="B672">IFERROR(INDEX(Pesquisa!AE:AE, MATCH(A672, Pesquisa!C:C, 0)), "Não encontrado")</f>
        <v>Não encontrado</v>
      </c>
    </row>
    <row r="673">
      <c r="A673" s="22" t="s">
        <v>9536</v>
      </c>
      <c r="B673" s="21" t="str">
        <f t="array" ref="B673">IFERROR(INDEX(Pesquisa!AE:AE, MATCH(A673, Pesquisa!C:C, 0)), "Não encontrado")</f>
        <v>Não encontrado</v>
      </c>
    </row>
    <row r="674">
      <c r="A674" s="22" t="s">
        <v>9537</v>
      </c>
      <c r="B674" s="21" t="str">
        <f t="array" ref="B674">IFERROR(INDEX(Pesquisa!AE:AE, MATCH(A674, Pesquisa!C:C, 0)), "Não encontrado")</f>
        <v>Não encontrado</v>
      </c>
    </row>
    <row r="675">
      <c r="A675" s="22" t="s">
        <v>9538</v>
      </c>
      <c r="B675" s="21" t="str">
        <f t="array" ref="B675">IFERROR(INDEX(Pesquisa!AE:AE, MATCH(A675, Pesquisa!C:C, 0)), "Não encontrado")</f>
        <v>Não encontrado</v>
      </c>
    </row>
    <row r="676">
      <c r="A676" s="22" t="s">
        <v>9539</v>
      </c>
      <c r="B676" s="21" t="str">
        <f t="array" ref="B676">IFERROR(INDEX(Pesquisa!AE:AE, MATCH(A676, Pesquisa!C:C, 0)), "Não encontrado")</f>
        <v>Não encontrado</v>
      </c>
    </row>
    <row r="677">
      <c r="A677" s="22" t="s">
        <v>9540</v>
      </c>
      <c r="B677" s="21" t="str">
        <f t="array" ref="B677">IFERROR(INDEX(Pesquisa!AE:AE, MATCH(A677, Pesquisa!C:C, 0)), "Não encontrado")</f>
        <v>Não encontrado</v>
      </c>
    </row>
    <row r="678">
      <c r="A678" s="22" t="s">
        <v>9541</v>
      </c>
      <c r="B678" s="21" t="str">
        <f t="array" ref="B678">IFERROR(INDEX(Pesquisa!AE:AE, MATCH(A678, Pesquisa!C:C, 0)), "Não encontrado")</f>
        <v>Não encontrado</v>
      </c>
    </row>
    <row r="679">
      <c r="A679" s="22" t="s">
        <v>9542</v>
      </c>
      <c r="B679" s="21" t="str">
        <f t="array" ref="B679">IFERROR(INDEX(Pesquisa!AE:AE, MATCH(A679, Pesquisa!C:C, 0)), "Não encontrado")</f>
        <v>Não encontrado</v>
      </c>
    </row>
    <row r="680">
      <c r="A680" s="22" t="s">
        <v>9543</v>
      </c>
      <c r="B680" s="21" t="str">
        <f t="array" ref="B680">IFERROR(INDEX(Pesquisa!AE:AE, MATCH(A680, Pesquisa!C:C, 0)), "Não encontrado")</f>
        <v>Não encontrado</v>
      </c>
    </row>
    <row r="681">
      <c r="A681" s="22" t="s">
        <v>9519</v>
      </c>
      <c r="B681" s="21" t="str">
        <f t="array" ref="B681">IFERROR(INDEX(Pesquisa!AE:AE, MATCH(A681, Pesquisa!C:C, 0)), "Não encontrado")</f>
        <v>Não encontrado</v>
      </c>
    </row>
    <row r="682">
      <c r="A682" s="22" t="s">
        <v>9544</v>
      </c>
      <c r="B682" s="21" t="str">
        <f t="array" ref="B682">IFERROR(INDEX(Pesquisa!AE:AE, MATCH(A682, Pesquisa!C:C, 0)), "Não encontrado")</f>
        <v>Não encontrado</v>
      </c>
    </row>
    <row r="683">
      <c r="A683" s="22" t="s">
        <v>9545</v>
      </c>
      <c r="B683" s="21" t="str">
        <f t="array" ref="B683">IFERROR(INDEX(Pesquisa!AE:AE, MATCH(A683, Pesquisa!C:C, 0)), "Não encontrado")</f>
        <v>Não encontrado</v>
      </c>
    </row>
    <row r="684">
      <c r="A684" s="22" t="s">
        <v>9546</v>
      </c>
      <c r="B684" s="21" t="str">
        <f t="array" ref="B684">IFERROR(INDEX(Pesquisa!AE:AE, MATCH(A684, Pesquisa!C:C, 0)), "Não encontrado")</f>
        <v>Não encontrado</v>
      </c>
    </row>
    <row r="685">
      <c r="A685" s="22" t="s">
        <v>9547</v>
      </c>
      <c r="B685" s="21" t="str">
        <f t="array" ref="B685">IFERROR(INDEX(Pesquisa!AE:AE, MATCH(A685, Pesquisa!C:C, 0)), "Não encontrado")</f>
        <v>Não encontrado</v>
      </c>
    </row>
    <row r="686">
      <c r="A686" s="22" t="s">
        <v>9548</v>
      </c>
      <c r="B686" s="21" t="str">
        <f t="array" ref="B686">IFERROR(INDEX(Pesquisa!AE:AE, MATCH(A686, Pesquisa!C:C, 0)), "Não encontrado")</f>
        <v>Não encontrado</v>
      </c>
    </row>
    <row r="687">
      <c r="A687" s="22" t="s">
        <v>9505</v>
      </c>
      <c r="B687" s="21" t="str">
        <f t="array" ref="B687">IFERROR(INDEX(Pesquisa!AE:AE, MATCH(A687, Pesquisa!C:C, 0)), "Não encontrado")</f>
        <v>Não encontrado</v>
      </c>
    </row>
    <row r="688">
      <c r="A688" s="22" t="s">
        <v>9492</v>
      </c>
      <c r="B688" s="21" t="str">
        <f t="array" ref="B688">IFERROR(INDEX(Pesquisa!AE:AE, MATCH(A688, Pesquisa!C:C, 0)), "Não encontrado")</f>
        <v>Não encontrado</v>
      </c>
    </row>
    <row r="689">
      <c r="A689" s="22" t="s">
        <v>9549</v>
      </c>
      <c r="B689" s="21" t="str">
        <f t="array" ref="B689">IFERROR(INDEX(Pesquisa!AE:AE, MATCH(A689, Pesquisa!C:C, 0)), "Não encontrado")</f>
        <v>Não encontrado</v>
      </c>
    </row>
    <row r="690">
      <c r="A690" s="22" t="s">
        <v>9550</v>
      </c>
      <c r="B690" s="21" t="str">
        <f t="array" ref="B690">IFERROR(INDEX(Pesquisa!AE:AE, MATCH(A690, Pesquisa!C:C, 0)), "Não encontrado")</f>
        <v>Não encontrado</v>
      </c>
    </row>
    <row r="691">
      <c r="A691" s="22" t="s">
        <v>9512</v>
      </c>
      <c r="B691" s="21" t="str">
        <f t="array" ref="B691">IFERROR(INDEX(Pesquisa!AE:AE, MATCH(A691, Pesquisa!C:C, 0)), "Não encontrado")</f>
        <v>Não encontrado</v>
      </c>
    </row>
    <row r="692">
      <c r="A692" s="22" t="s">
        <v>9498</v>
      </c>
      <c r="B692" s="21" t="str">
        <f t="array" ref="B692">IFERROR(INDEX(Pesquisa!AE:AE, MATCH(A692, Pesquisa!C:C, 0)), "Não encontrado")</f>
        <v>Não encontrado</v>
      </c>
    </row>
    <row r="693">
      <c r="A693" s="22" t="s">
        <v>9551</v>
      </c>
      <c r="B693" s="21" t="str">
        <f t="array" ref="B693">IFERROR(INDEX(Pesquisa!AE:AE, MATCH(A693, Pesquisa!C:C, 0)), "Não encontrado")</f>
        <v>Não encontrado</v>
      </c>
    </row>
    <row r="694">
      <c r="A694" s="22" t="s">
        <v>9530</v>
      </c>
      <c r="B694" s="21" t="str">
        <f t="array" ref="B694">IFERROR(INDEX(Pesquisa!AE:AE, MATCH(A694, Pesquisa!C:C, 0)), "Não encontrado")</f>
        <v>Não encontrado</v>
      </c>
    </row>
    <row r="695">
      <c r="A695" s="22" t="s">
        <v>9552</v>
      </c>
      <c r="B695" s="21" t="str">
        <f t="array" ref="B695">IFERROR(INDEX(Pesquisa!AE:AE, MATCH(A695, Pesquisa!C:C, 0)), "Não encontrado")</f>
        <v>Não encontrado</v>
      </c>
    </row>
    <row r="696">
      <c r="A696" s="22" t="s">
        <v>9553</v>
      </c>
      <c r="B696" s="21" t="str">
        <f t="array" ref="B696">IFERROR(INDEX(Pesquisa!AE:AE, MATCH(A696, Pesquisa!C:C, 0)), "Não encontrado")</f>
        <v>Não encontrado</v>
      </c>
    </row>
    <row r="697">
      <c r="A697" s="22" t="s">
        <v>9554</v>
      </c>
      <c r="B697" s="21" t="str">
        <f t="array" ref="B697">IFERROR(INDEX(Pesquisa!AE:AE, MATCH(A697, Pesquisa!C:C, 0)), "Não encontrado")</f>
        <v>Não encontrado</v>
      </c>
    </row>
    <row r="698">
      <c r="A698" s="22" t="s">
        <v>9555</v>
      </c>
      <c r="B698" s="21" t="str">
        <f t="array" ref="B698">IFERROR(INDEX(Pesquisa!AE:AE, MATCH(A698, Pesquisa!C:C, 0)), "Não encontrado")</f>
        <v>Não encontrado</v>
      </c>
    </row>
    <row r="699">
      <c r="A699" s="22" t="s">
        <v>9502</v>
      </c>
      <c r="B699" s="21" t="str">
        <f t="array" ref="B699">IFERROR(INDEX(Pesquisa!AE:AE, MATCH(A699, Pesquisa!C:C, 0)), "Não encontrado")</f>
        <v>Não encontrado</v>
      </c>
    </row>
    <row r="700">
      <c r="A700" s="22" t="s">
        <v>9556</v>
      </c>
      <c r="B700" s="21" t="str">
        <f t="array" ref="B700">IFERROR(INDEX(Pesquisa!AE:AE, MATCH(A700, Pesquisa!C:C, 0)), "Não encontrado")</f>
        <v>Não encontrado</v>
      </c>
    </row>
    <row r="701">
      <c r="A701" s="22" t="s">
        <v>9557</v>
      </c>
      <c r="B701" s="21" t="str">
        <f t="array" ref="B701">IFERROR(INDEX(Pesquisa!AE:AE, MATCH(A701, Pesquisa!C:C, 0)), "Não encontrado")</f>
        <v>Não encontrado</v>
      </c>
    </row>
    <row r="702">
      <c r="A702" s="22" t="s">
        <v>9533</v>
      </c>
      <c r="B702" s="21" t="str">
        <f t="array" ref="B702">IFERROR(INDEX(Pesquisa!AE:AE, MATCH(A702, Pesquisa!C:C, 0)), "Não encontrado")</f>
        <v>Não encontrado</v>
      </c>
    </row>
    <row r="703">
      <c r="A703" s="22" t="s">
        <v>9558</v>
      </c>
      <c r="B703" s="21" t="str">
        <f t="array" ref="B703">IFERROR(INDEX(Pesquisa!AE:AE, MATCH(A703, Pesquisa!C:C, 0)), "Não encontrado")</f>
        <v>Não encontrado</v>
      </c>
    </row>
    <row r="704">
      <c r="A704" s="22" t="s">
        <v>9145</v>
      </c>
      <c r="B704" s="21" t="str">
        <f t="array" ref="B704">IFERROR(INDEX(Pesquisa!AE:AE, MATCH(A704, Pesquisa!C:C, 0)), "Não encontrado")</f>
        <v>Não encontrado</v>
      </c>
    </row>
    <row r="705">
      <c r="A705" s="22" t="s">
        <v>9559</v>
      </c>
      <c r="B705" s="21" t="str">
        <f t="array" ref="B705">IFERROR(INDEX(Pesquisa!AE:AE, MATCH(A705, Pesquisa!C:C, 0)), "Não encontrado")</f>
        <v>Não encontrado</v>
      </c>
    </row>
    <row r="706">
      <c r="A706" s="22" t="s">
        <v>9560</v>
      </c>
      <c r="B706" s="21" t="str">
        <f t="array" ref="B706">IFERROR(INDEX(Pesquisa!AE:AE, MATCH(A706, Pesquisa!C:C, 0)), "Não encontrado")</f>
        <v>Não encontrado</v>
      </c>
    </row>
    <row r="707">
      <c r="A707" s="22" t="s">
        <v>9561</v>
      </c>
      <c r="B707" s="21" t="str">
        <f t="array" ref="B707">IFERROR(INDEX(Pesquisa!AE:AE, MATCH(A707, Pesquisa!C:C, 0)), "Não encontrado")</f>
        <v>Não encontrado</v>
      </c>
    </row>
    <row r="708">
      <c r="A708" s="22" t="s">
        <v>9562</v>
      </c>
      <c r="B708" s="21" t="str">
        <f t="array" ref="B708">IFERROR(INDEX(Pesquisa!AE:AE, MATCH(A708, Pesquisa!C:C, 0)), "Não encontrado")</f>
        <v>Não encontrado</v>
      </c>
    </row>
    <row r="709">
      <c r="A709" s="22" t="s">
        <v>9542</v>
      </c>
      <c r="B709" s="21" t="str">
        <f t="array" ref="B709">IFERROR(INDEX(Pesquisa!AE:AE, MATCH(A709, Pesquisa!C:C, 0)), "Não encontrado")</f>
        <v>Não encontrado</v>
      </c>
    </row>
    <row r="710">
      <c r="A710" s="22" t="s">
        <v>9563</v>
      </c>
      <c r="B710" s="21" t="str">
        <f t="array" ref="B710">IFERROR(INDEX(Pesquisa!AE:AE, MATCH(A710, Pesquisa!C:C, 0)), "Não encontrado")</f>
        <v>Não encontrado</v>
      </c>
    </row>
    <row r="711">
      <c r="A711" s="22" t="s">
        <v>9564</v>
      </c>
      <c r="B711" s="21" t="str">
        <f t="array" ref="B711">IFERROR(INDEX(Pesquisa!AE:AE, MATCH(A711, Pesquisa!C:C, 0)), "Não encontrado")</f>
        <v>Não encontrado</v>
      </c>
    </row>
    <row r="712">
      <c r="A712" s="22" t="s">
        <v>9145</v>
      </c>
      <c r="B712" s="21" t="str">
        <f t="array" ref="B712">IFERROR(INDEX(Pesquisa!AE:AE, MATCH(A712, Pesquisa!C:C, 0)), "Não encontrado")</f>
        <v>Não encontrado</v>
      </c>
    </row>
    <row r="713">
      <c r="A713" s="22" t="s">
        <v>9565</v>
      </c>
      <c r="B713" s="21" t="str">
        <f t="array" ref="B713">IFERROR(INDEX(Pesquisa!AE:AE, MATCH(A713, Pesquisa!C:C, 0)), "Não encontrado")</f>
        <v>Não encontrado</v>
      </c>
    </row>
    <row r="714">
      <c r="A714" s="22" t="s">
        <v>9562</v>
      </c>
      <c r="B714" s="21" t="str">
        <f t="array" ref="B714">IFERROR(INDEX(Pesquisa!AE:AE, MATCH(A714, Pesquisa!C:C, 0)), "Não encontrado")</f>
        <v>Não encontrado</v>
      </c>
    </row>
    <row r="715">
      <c r="A715" s="22" t="s">
        <v>9566</v>
      </c>
      <c r="B715" s="21" t="str">
        <f t="array" ref="B715">IFERROR(INDEX(Pesquisa!AE:AE, MATCH(A715, Pesquisa!C:C, 0)), "Não encontrado")</f>
        <v>Não encontrado</v>
      </c>
    </row>
    <row r="716">
      <c r="A716" s="22" t="s">
        <v>9567</v>
      </c>
      <c r="B716" s="21" t="str">
        <f t="array" ref="B716">IFERROR(INDEX(Pesquisa!AE:AE, MATCH(A716, Pesquisa!C:C, 0)), "Não encontrado")</f>
        <v>Não encontrado</v>
      </c>
    </row>
    <row r="717">
      <c r="A717" s="22" t="s">
        <v>9548</v>
      </c>
      <c r="B717" s="21" t="str">
        <f t="array" ref="B717">IFERROR(INDEX(Pesquisa!AE:AE, MATCH(A717, Pesquisa!C:C, 0)), "Não encontrado")</f>
        <v>Não encontrado</v>
      </c>
    </row>
    <row r="718">
      <c r="A718" s="22" t="s">
        <v>9568</v>
      </c>
      <c r="B718" s="21" t="str">
        <f t="array" ref="B718">IFERROR(INDEX(Pesquisa!AE:AE, MATCH(A718, Pesquisa!C:C, 0)), "Não encontrado")</f>
        <v>Não encontrado</v>
      </c>
    </row>
    <row r="719">
      <c r="A719" s="22" t="s">
        <v>9569</v>
      </c>
      <c r="B719" s="21" t="str">
        <f t="array" ref="B719">IFERROR(INDEX(Pesquisa!AE:AE, MATCH(A719, Pesquisa!C:C, 0)), "Não encontrado")</f>
        <v>Não encontrado</v>
      </c>
    </row>
    <row r="720">
      <c r="A720" s="22" t="s">
        <v>9570</v>
      </c>
      <c r="B720" s="21" t="str">
        <f t="array" ref="B720">IFERROR(INDEX(Pesquisa!AE:AE, MATCH(A720, Pesquisa!C:C, 0)), "Não encontrado")</f>
        <v>Não encontrado</v>
      </c>
    </row>
    <row r="721">
      <c r="A721" s="22" t="s">
        <v>9571</v>
      </c>
      <c r="B721" s="21" t="str">
        <f t="array" ref="B721">IFERROR(INDEX(Pesquisa!AE:AE, MATCH(A721, Pesquisa!C:C, 0)), "Não encontrado")</f>
        <v>Não encontrado</v>
      </c>
    </row>
    <row r="722">
      <c r="A722" s="22" t="s">
        <v>9572</v>
      </c>
      <c r="B722" s="21" t="str">
        <f t="array" ref="B722">IFERROR(INDEX(Pesquisa!AE:AE, MATCH(A722, Pesquisa!C:C, 0)), "Não encontrado")</f>
        <v>Não encontrado</v>
      </c>
    </row>
    <row r="723">
      <c r="A723" s="22" t="s">
        <v>9514</v>
      </c>
      <c r="B723" s="21" t="str">
        <f t="array" ref="B723">IFERROR(INDEX(Pesquisa!AE:AE, MATCH(A723, Pesquisa!C:C, 0)), "Não encontrado")</f>
        <v>Não encontrado</v>
      </c>
    </row>
    <row r="724">
      <c r="A724" s="22" t="s">
        <v>9573</v>
      </c>
      <c r="B724" s="21" t="str">
        <f t="array" ref="B724">IFERROR(INDEX(Pesquisa!AE:AE, MATCH(A724, Pesquisa!C:C, 0)), "Não encontrado")</f>
        <v>Não encontrado</v>
      </c>
    </row>
    <row r="725">
      <c r="A725" s="22" t="s">
        <v>9513</v>
      </c>
      <c r="B725" s="21" t="str">
        <f t="array" ref="B725">IFERROR(INDEX(Pesquisa!AE:AE, MATCH(A725, Pesquisa!C:C, 0)), "Não encontrado")</f>
        <v>Não encontrado</v>
      </c>
    </row>
    <row r="726">
      <c r="A726" s="22" t="s">
        <v>9574</v>
      </c>
      <c r="B726" s="21" t="str">
        <f t="array" ref="B726">IFERROR(INDEX(Pesquisa!AE:AE, MATCH(A726, Pesquisa!C:C, 0)), "Não encontrado")</f>
        <v>Não encontrado</v>
      </c>
    </row>
    <row r="727">
      <c r="A727" s="22" t="s">
        <v>9575</v>
      </c>
      <c r="B727" s="21" t="str">
        <f t="array" ref="B727">IFERROR(INDEX(Pesquisa!AE:AE, MATCH(A727, Pesquisa!C:C, 0)), "Não encontrado")</f>
        <v>Não encontrado</v>
      </c>
    </row>
    <row r="728">
      <c r="A728" s="22" t="s">
        <v>9576</v>
      </c>
      <c r="B728" s="21" t="str">
        <f t="array" ref="B728">IFERROR(INDEX(Pesquisa!AE:AE, MATCH(A728, Pesquisa!C:C, 0)), "Não encontrado")</f>
        <v>Não encontrado</v>
      </c>
    </row>
    <row r="729">
      <c r="A729" s="22" t="s">
        <v>9507</v>
      </c>
      <c r="B729" s="21" t="str">
        <f t="array" ref="B729">IFERROR(INDEX(Pesquisa!AE:AE, MATCH(A729, Pesquisa!C:C, 0)), "Não encontrado")</f>
        <v>Não encontrado</v>
      </c>
    </row>
    <row r="730">
      <c r="A730" s="22" t="s">
        <v>9577</v>
      </c>
      <c r="B730" s="21" t="str">
        <f t="array" ref="B730">IFERROR(INDEX(Pesquisa!AE:AE, MATCH(A730, Pesquisa!C:C, 0)), "Não encontrado")</f>
        <v>Não encontrado</v>
      </c>
    </row>
    <row r="731">
      <c r="A731" s="22" t="s">
        <v>9578</v>
      </c>
      <c r="B731" s="21" t="str">
        <f t="array" ref="B731">IFERROR(INDEX(Pesquisa!AE:AE, MATCH(A731, Pesquisa!C:C, 0)), "Não encontrado")</f>
        <v>Não encontrado</v>
      </c>
    </row>
    <row r="732">
      <c r="A732" s="22" t="s">
        <v>9579</v>
      </c>
      <c r="B732" s="21" t="str">
        <f t="array" ref="B732">IFERROR(INDEX(Pesquisa!AE:AE, MATCH(A732, Pesquisa!C:C, 0)), "Não encontrado")</f>
        <v>Não encontrado</v>
      </c>
    </row>
    <row r="733">
      <c r="A733" s="22" t="s">
        <v>9580</v>
      </c>
      <c r="B733" s="21" t="str">
        <f t="array" ref="B733">IFERROR(INDEX(Pesquisa!AE:AE, MATCH(A733, Pesquisa!C:C, 0)), "Não encontrado")</f>
        <v>Não encontrado</v>
      </c>
    </row>
    <row r="734">
      <c r="A734" s="22" t="s">
        <v>9581</v>
      </c>
      <c r="B734" s="21" t="str">
        <f t="array" ref="B734">IFERROR(INDEX(Pesquisa!AE:AE, MATCH(A734, Pesquisa!C:C, 0)), "Não encontrado")</f>
        <v>Não encontrado</v>
      </c>
    </row>
    <row r="735">
      <c r="A735" s="22" t="s">
        <v>9582</v>
      </c>
      <c r="B735" s="21" t="str">
        <f t="array" ref="B735">IFERROR(INDEX(Pesquisa!AE:AE, MATCH(A735, Pesquisa!C:C, 0)), "Não encontrado")</f>
        <v>Não encontrado</v>
      </c>
    </row>
    <row r="736">
      <c r="A736" s="22" t="s">
        <v>9574</v>
      </c>
      <c r="B736" s="21" t="str">
        <f t="array" ref="B736">IFERROR(INDEX(Pesquisa!AE:AE, MATCH(A736, Pesquisa!C:C, 0)), "Não encontrado")</f>
        <v>Não encontrado</v>
      </c>
    </row>
    <row r="737">
      <c r="A737" s="22" t="s">
        <v>9583</v>
      </c>
      <c r="B737" s="21" t="str">
        <f t="array" ref="B737">IFERROR(INDEX(Pesquisa!AE:AE, MATCH(A737, Pesquisa!C:C, 0)), "Não encontrado")</f>
        <v>Não encontrado</v>
      </c>
    </row>
    <row r="738">
      <c r="A738" s="22" t="s">
        <v>9578</v>
      </c>
      <c r="B738" s="21" t="str">
        <f t="array" ref="B738">IFERROR(INDEX(Pesquisa!AE:AE, MATCH(A738, Pesquisa!C:C, 0)), "Não encontrado")</f>
        <v>Não encontrado</v>
      </c>
    </row>
    <row r="739">
      <c r="A739" s="22" t="s">
        <v>9584</v>
      </c>
      <c r="B739" s="21" t="str">
        <f t="array" ref="B739">IFERROR(INDEX(Pesquisa!AE:AE, MATCH(A739, Pesquisa!C:C, 0)), "Não encontrado")</f>
        <v>Não encontrado</v>
      </c>
    </row>
    <row r="740">
      <c r="A740" s="22" t="s">
        <v>9585</v>
      </c>
      <c r="B740" s="21" t="str">
        <f t="array" ref="B740">IFERROR(INDEX(Pesquisa!AE:AE, MATCH(A740, Pesquisa!C:C, 0)), "Não encontrado")</f>
        <v>Não encontrado</v>
      </c>
    </row>
    <row r="741">
      <c r="A741" s="22" t="s">
        <v>9586</v>
      </c>
      <c r="B741" s="21" t="str">
        <f t="array" ref="B741">IFERROR(INDEX(Pesquisa!AE:AE, MATCH(A741, Pesquisa!C:C, 0)), "Não encontrado")</f>
        <v>Não encontrado</v>
      </c>
    </row>
    <row r="742">
      <c r="A742" s="22" t="s">
        <v>9587</v>
      </c>
      <c r="B742" s="21" t="str">
        <f t="array" ref="B742">IFERROR(INDEX(Pesquisa!AE:AE, MATCH(A742, Pesquisa!C:C, 0)), "Não encontrado")</f>
        <v>Não encontrado</v>
      </c>
    </row>
    <row r="743">
      <c r="A743" s="22" t="s">
        <v>9588</v>
      </c>
      <c r="B743" s="21" t="str">
        <f t="array" ref="B743">IFERROR(INDEX(Pesquisa!AE:AE, MATCH(A743, Pesquisa!C:C, 0)), "Não encontrado")</f>
        <v>Não encontrado</v>
      </c>
    </row>
    <row r="744">
      <c r="A744" s="22" t="s">
        <v>9589</v>
      </c>
      <c r="B744" s="21" t="str">
        <f t="array" ref="B744">IFERROR(INDEX(Pesquisa!AE:AE, MATCH(A744, Pesquisa!C:C, 0)), "Não encontrado")</f>
        <v>Não encontrado</v>
      </c>
    </row>
    <row r="745">
      <c r="A745" s="22" t="s">
        <v>9590</v>
      </c>
      <c r="B745" s="21" t="str">
        <f t="array" ref="B745">IFERROR(INDEX(Pesquisa!AE:AE, MATCH(A745, Pesquisa!C:C, 0)), "Não encontrado")</f>
        <v>Não encontrado</v>
      </c>
    </row>
    <row r="746">
      <c r="A746" s="22" t="s">
        <v>9591</v>
      </c>
      <c r="B746" s="21" t="str">
        <f t="array" ref="B746">IFERROR(INDEX(Pesquisa!AE:AE, MATCH(A746, Pesquisa!C:C, 0)), "Não encontrado")</f>
        <v>Não encontrado</v>
      </c>
    </row>
    <row r="747">
      <c r="A747" s="22" t="s">
        <v>9592</v>
      </c>
      <c r="B747" s="21" t="str">
        <f t="array" ref="B747">IFERROR(INDEX(Pesquisa!AE:AE, MATCH(A747, Pesquisa!C:C, 0)), "Não encontrado")</f>
        <v>Não encontrado</v>
      </c>
    </row>
    <row r="748">
      <c r="A748" s="22" t="s">
        <v>9593</v>
      </c>
      <c r="B748" s="21" t="str">
        <f t="array" ref="B748">IFERROR(INDEX(Pesquisa!AE:AE, MATCH(A748, Pesquisa!C:C, 0)), "Não encontrado")</f>
        <v>Não encontrado</v>
      </c>
    </row>
    <row r="749">
      <c r="A749" s="22" t="s">
        <v>9594</v>
      </c>
      <c r="B749" s="21" t="str">
        <f t="array" ref="B749">IFERROR(INDEX(Pesquisa!AE:AE, MATCH(A749, Pesquisa!C:C, 0)), "Não encontrado")</f>
        <v>Não encontrado</v>
      </c>
    </row>
    <row r="750">
      <c r="A750" s="22" t="s">
        <v>9595</v>
      </c>
      <c r="B750" s="21" t="str">
        <f t="array" ref="B750">IFERROR(INDEX(Pesquisa!AE:AE, MATCH(A750, Pesquisa!C:C, 0)), "Não encontrado")</f>
        <v>Não encontrado</v>
      </c>
    </row>
    <row r="751">
      <c r="A751" s="22" t="s">
        <v>9596</v>
      </c>
      <c r="B751" s="21" t="str">
        <f t="array" ref="B751">IFERROR(INDEX(Pesquisa!AE:AE, MATCH(A751, Pesquisa!C:C, 0)), "Não encontrado")</f>
        <v>Não encontrado</v>
      </c>
    </row>
    <row r="752">
      <c r="A752" s="22" t="s">
        <v>9597</v>
      </c>
      <c r="B752" s="21" t="str">
        <f t="array" ref="B752">IFERROR(INDEX(Pesquisa!AE:AE, MATCH(A752, Pesquisa!C:C, 0)), "Não encontrado")</f>
        <v>Não encontrado</v>
      </c>
    </row>
    <row r="753">
      <c r="A753" s="22" t="s">
        <v>9593</v>
      </c>
      <c r="B753" s="21" t="str">
        <f t="array" ref="B753">IFERROR(INDEX(Pesquisa!AE:AE, MATCH(A753, Pesquisa!C:C, 0)), "Não encontrado")</f>
        <v>Não encontrado</v>
      </c>
    </row>
    <row r="754">
      <c r="A754" s="22" t="s">
        <v>9598</v>
      </c>
      <c r="B754" s="21" t="str">
        <f t="array" ref="B754">IFERROR(INDEX(Pesquisa!AE:AE, MATCH(A754, Pesquisa!C:C, 0)), "Não encontrado")</f>
        <v>Não encontrado</v>
      </c>
    </row>
    <row r="755">
      <c r="A755" s="22" t="s">
        <v>9599</v>
      </c>
      <c r="B755" s="21" t="str">
        <f t="array" ref="B755">IFERROR(INDEX(Pesquisa!AE:AE, MATCH(A755, Pesquisa!C:C, 0)), "Não encontrado")</f>
        <v>Não encontrado</v>
      </c>
    </row>
    <row r="756">
      <c r="A756" s="22" t="s">
        <v>9600</v>
      </c>
      <c r="B756" s="21" t="str">
        <f t="array" ref="B756">IFERROR(INDEX(Pesquisa!AE:AE, MATCH(A756, Pesquisa!C:C, 0)), "Não encontrado")</f>
        <v>Não encontrado</v>
      </c>
    </row>
    <row r="757">
      <c r="A757" s="22" t="s">
        <v>9595</v>
      </c>
      <c r="B757" s="21" t="str">
        <f t="array" ref="B757">IFERROR(INDEX(Pesquisa!AE:AE, MATCH(A757, Pesquisa!C:C, 0)), "Não encontrado")</f>
        <v>Não encontrado</v>
      </c>
    </row>
    <row r="758">
      <c r="A758" s="22" t="s">
        <v>9601</v>
      </c>
      <c r="B758" s="21" t="str">
        <f t="array" ref="B758">IFERROR(INDEX(Pesquisa!AE:AE, MATCH(A758, Pesquisa!C:C, 0)), "Não encontrado")</f>
        <v>Não encontrado</v>
      </c>
    </row>
    <row r="759">
      <c r="A759" s="22" t="s">
        <v>9602</v>
      </c>
      <c r="B759" s="21" t="str">
        <f t="array" ref="B759">IFERROR(INDEX(Pesquisa!AE:AE, MATCH(A759, Pesquisa!C:C, 0)), "Não encontrado")</f>
        <v>Não encontrado</v>
      </c>
    </row>
    <row r="760">
      <c r="A760" s="22" t="s">
        <v>9603</v>
      </c>
      <c r="B760" s="21" t="str">
        <f t="array" ref="B760">IFERROR(INDEX(Pesquisa!AE:AE, MATCH(A760, Pesquisa!C:C, 0)), "Não encontrado")</f>
        <v>Não encontrado</v>
      </c>
    </row>
    <row r="761">
      <c r="A761" s="22" t="s">
        <v>9604</v>
      </c>
      <c r="B761" s="21" t="str">
        <f t="array" ref="B761">IFERROR(INDEX(Pesquisa!AE:AE, MATCH(A761, Pesquisa!C:C, 0)), "Não encontrado")</f>
        <v>Não encontrado</v>
      </c>
    </row>
    <row r="762">
      <c r="A762" s="22" t="s">
        <v>9605</v>
      </c>
      <c r="B762" s="21" t="str">
        <f t="array" ref="B762">IFERROR(INDEX(Pesquisa!AE:AE, MATCH(A762, Pesquisa!C:C, 0)), "Não encontrado")</f>
        <v>Não encontrado</v>
      </c>
    </row>
    <row r="763">
      <c r="A763" s="22" t="s">
        <v>9606</v>
      </c>
      <c r="B763" s="21" t="str">
        <f t="array" ref="B763">IFERROR(INDEX(Pesquisa!AE:AE, MATCH(A763, Pesquisa!C:C, 0)), "Não encontrado")</f>
        <v>Não encontrado</v>
      </c>
    </row>
    <row r="764">
      <c r="A764" s="22" t="s">
        <v>9604</v>
      </c>
      <c r="B764" s="21" t="str">
        <f t="array" ref="B764">IFERROR(INDEX(Pesquisa!AE:AE, MATCH(A764, Pesquisa!C:C, 0)), "Não encontrado")</f>
        <v>Não encontrado</v>
      </c>
    </row>
    <row r="765">
      <c r="A765" s="22" t="s">
        <v>9607</v>
      </c>
      <c r="B765" s="21" t="str">
        <f t="array" ref="B765">IFERROR(INDEX(Pesquisa!AE:AE, MATCH(A765, Pesquisa!C:C, 0)), "Não encontrado")</f>
        <v>Não encontrado</v>
      </c>
    </row>
    <row r="766">
      <c r="A766" s="22" t="s">
        <v>9584</v>
      </c>
      <c r="B766" s="21" t="str">
        <f t="array" ref="B766">IFERROR(INDEX(Pesquisa!AE:AE, MATCH(A766, Pesquisa!C:C, 0)), "Não encontrado")</f>
        <v>Não encontrado</v>
      </c>
    </row>
    <row r="767">
      <c r="A767" s="22" t="s">
        <v>9608</v>
      </c>
      <c r="B767" s="21" t="str">
        <f t="array" ref="B767">IFERROR(INDEX(Pesquisa!AE:AE, MATCH(A767, Pesquisa!C:C, 0)), "Não encontrado")</f>
        <v>Não encontrado</v>
      </c>
    </row>
    <row r="768">
      <c r="A768" s="22" t="s">
        <v>9607</v>
      </c>
      <c r="B768" s="21" t="str">
        <f t="array" ref="B768">IFERROR(INDEX(Pesquisa!AE:AE, MATCH(A768, Pesquisa!C:C, 0)), "Não encontrado")</f>
        <v>Não encontrado</v>
      </c>
    </row>
    <row r="769">
      <c r="A769" s="22" t="s">
        <v>9145</v>
      </c>
      <c r="B769" s="21" t="str">
        <f t="array" ref="B769">IFERROR(INDEX(Pesquisa!AE:AE, MATCH(A769, Pesquisa!C:C, 0)), "Não encontrado")</f>
        <v>Não encontrado</v>
      </c>
    </row>
    <row r="770">
      <c r="A770" s="22" t="s">
        <v>9609</v>
      </c>
      <c r="B770" s="21" t="str">
        <f t="array" ref="B770">IFERROR(INDEX(Pesquisa!AE:AE, MATCH(A770, Pesquisa!C:C, 0)), "Não encontrado")</f>
        <v>Não encontrado</v>
      </c>
    </row>
    <row r="771">
      <c r="A771" s="22" t="s">
        <v>9610</v>
      </c>
      <c r="B771" s="21" t="str">
        <f t="array" ref="B771">IFERROR(INDEX(Pesquisa!AE:AE, MATCH(A771, Pesquisa!C:C, 0)), "Não encontrado")</f>
        <v>Não encontrado</v>
      </c>
    </row>
    <row r="772">
      <c r="A772" s="22" t="s">
        <v>9611</v>
      </c>
      <c r="B772" s="21" t="str">
        <f t="array" ref="B772">IFERROR(INDEX(Pesquisa!AE:AE, MATCH(A772, Pesquisa!C:C, 0)), "Não encontrado")</f>
        <v>Não encontrado</v>
      </c>
    </row>
    <row r="773">
      <c r="A773" s="22" t="s">
        <v>9611</v>
      </c>
      <c r="B773" s="21" t="str">
        <f t="array" ref="B773">IFERROR(INDEX(Pesquisa!AE:AE, MATCH(A773, Pesquisa!C:C, 0)), "Não encontrado")</f>
        <v>Não encontrado</v>
      </c>
    </row>
    <row r="774">
      <c r="A774" s="22" t="s">
        <v>9612</v>
      </c>
      <c r="B774" s="21" t="str">
        <f t="array" ref="B774">IFERROR(INDEX(Pesquisa!AE:AE, MATCH(A774, Pesquisa!C:C, 0)), "Não encontrado")</f>
        <v>Não encontrado</v>
      </c>
    </row>
    <row r="775">
      <c r="A775" s="22" t="s">
        <v>9613</v>
      </c>
      <c r="B775" s="21" t="str">
        <f t="array" ref="B775">IFERROR(INDEX(Pesquisa!AE:AE, MATCH(A775, Pesquisa!C:C, 0)), "Não encontrado")</f>
        <v>Não encontrado</v>
      </c>
    </row>
    <row r="776">
      <c r="A776" s="22" t="s">
        <v>9614</v>
      </c>
      <c r="B776" s="21" t="str">
        <f t="array" ref="B776">IFERROR(INDEX(Pesquisa!AE:AE, MATCH(A776, Pesquisa!C:C, 0)), "Não encontrado")</f>
        <v>Não encontrado</v>
      </c>
    </row>
    <row r="777">
      <c r="A777" s="22" t="s">
        <v>9615</v>
      </c>
      <c r="B777" s="21" t="str">
        <f t="array" ref="B777">IFERROR(INDEX(Pesquisa!AE:AE, MATCH(A777, Pesquisa!C:C, 0)), "Não encontrado")</f>
        <v>Não encontrado</v>
      </c>
    </row>
    <row r="778">
      <c r="A778" s="22" t="s">
        <v>9615</v>
      </c>
      <c r="B778" s="21" t="str">
        <f t="array" ref="B778">IFERROR(INDEX(Pesquisa!AE:AE, MATCH(A778, Pesquisa!C:C, 0)), "Não encontrado")</f>
        <v>Não encontrado</v>
      </c>
    </row>
    <row r="779">
      <c r="A779" s="22" t="s">
        <v>9616</v>
      </c>
      <c r="B779" s="21" t="str">
        <f t="array" ref="B779">IFERROR(INDEX(Pesquisa!AE:AE, MATCH(A779, Pesquisa!C:C, 0)), "Não encontrado")</f>
        <v>Não encontrado</v>
      </c>
    </row>
    <row r="780">
      <c r="A780" s="22" t="s">
        <v>9617</v>
      </c>
      <c r="B780" s="21" t="str">
        <f t="array" ref="B780">IFERROR(INDEX(Pesquisa!AE:AE, MATCH(A780, Pesquisa!C:C, 0)), "Não encontrado")</f>
        <v>Não encontrado</v>
      </c>
    </row>
    <row r="781">
      <c r="A781" s="22" t="s">
        <v>9617</v>
      </c>
      <c r="B781" s="21" t="str">
        <f t="array" ref="B781">IFERROR(INDEX(Pesquisa!AE:AE, MATCH(A781, Pesquisa!C:C, 0)), "Não encontrado")</f>
        <v>Não encontrado</v>
      </c>
    </row>
    <row r="782">
      <c r="A782" s="22" t="s">
        <v>9618</v>
      </c>
      <c r="B782" s="21" t="str">
        <f t="array" ref="B782">IFERROR(INDEX(Pesquisa!AE:AE, MATCH(A782, Pesquisa!C:C, 0)), "Não encontrado")</f>
        <v>Não encontrado</v>
      </c>
    </row>
    <row r="783">
      <c r="A783" s="22" t="s">
        <v>9619</v>
      </c>
      <c r="B783" s="21" t="str">
        <f t="array" ref="B783">IFERROR(INDEX(Pesquisa!AE:AE, MATCH(A783, Pesquisa!C:C, 0)), "Não encontrado")</f>
        <v>Não encontrado</v>
      </c>
    </row>
    <row r="784">
      <c r="A784" s="22" t="s">
        <v>9620</v>
      </c>
      <c r="B784" s="21" t="str">
        <f t="array" ref="B784">IFERROR(INDEX(Pesquisa!AE:AE, MATCH(A784, Pesquisa!C:C, 0)), "Não encontrado")</f>
        <v>Não encontrado</v>
      </c>
    </row>
    <row r="785">
      <c r="A785" s="22" t="s">
        <v>9621</v>
      </c>
      <c r="B785" s="21" t="str">
        <f t="array" ref="B785">IFERROR(INDEX(Pesquisa!AE:AE, MATCH(A785, Pesquisa!C:C, 0)), "Não encontrado")</f>
        <v>Não encontrado</v>
      </c>
    </row>
    <row r="786">
      <c r="A786" s="22" t="s">
        <v>9619</v>
      </c>
      <c r="B786" s="21" t="str">
        <f t="array" ref="B786">IFERROR(INDEX(Pesquisa!AE:AE, MATCH(A786, Pesquisa!C:C, 0)), "Não encontrado")</f>
        <v>Não encontrado</v>
      </c>
    </row>
    <row r="787">
      <c r="A787" s="22" t="s">
        <v>9622</v>
      </c>
      <c r="B787" s="21" t="str">
        <f t="array" ref="B787">IFERROR(INDEX(Pesquisa!AE:AE, MATCH(A787, Pesquisa!C:C, 0)), "Não encontrado")</f>
        <v>Não encontrado</v>
      </c>
    </row>
    <row r="788">
      <c r="A788" s="22" t="s">
        <v>9623</v>
      </c>
      <c r="B788" s="21" t="str">
        <f t="array" ref="B788">IFERROR(INDEX(Pesquisa!AE:AE, MATCH(A788, Pesquisa!C:C, 0)), "Não encontrado")</f>
        <v>Não encontrado</v>
      </c>
    </row>
    <row r="789">
      <c r="A789" s="22" t="s">
        <v>9624</v>
      </c>
      <c r="B789" s="21" t="str">
        <f t="array" ref="B789">IFERROR(INDEX(Pesquisa!AE:AE, MATCH(A789, Pesquisa!C:C, 0)), "Não encontrado")</f>
        <v>Não encontrado</v>
      </c>
    </row>
    <row r="790">
      <c r="A790" s="22" t="s">
        <v>9625</v>
      </c>
      <c r="B790" s="21" t="str">
        <f t="array" ref="B790">IFERROR(INDEX(Pesquisa!AE:AE, MATCH(A790, Pesquisa!C:C, 0)), "Não encontrado")</f>
        <v>Não encontrado</v>
      </c>
    </row>
    <row r="791">
      <c r="A791" s="22" t="s">
        <v>9626</v>
      </c>
      <c r="B791" s="21" t="str">
        <f t="array" ref="B791">IFERROR(INDEX(Pesquisa!AE:AE, MATCH(A791, Pesquisa!C:C, 0)), "Não encontrado")</f>
        <v>Não encontrado</v>
      </c>
    </row>
    <row r="792">
      <c r="A792" s="22" t="s">
        <v>9627</v>
      </c>
      <c r="B792" s="21" t="str">
        <f t="array" ref="B792">IFERROR(INDEX(Pesquisa!AE:AE, MATCH(A792, Pesquisa!C:C, 0)), "Não encontrado")</f>
        <v>Não encontrado</v>
      </c>
    </row>
    <row r="793">
      <c r="A793" s="22" t="s">
        <v>9628</v>
      </c>
      <c r="B793" s="21" t="str">
        <f t="array" ref="B793">IFERROR(INDEX(Pesquisa!AE:AE, MATCH(A793, Pesquisa!C:C, 0)), "Não encontrado")</f>
        <v>Não encontrado</v>
      </c>
    </row>
    <row r="794">
      <c r="A794" s="22" t="s">
        <v>9629</v>
      </c>
      <c r="B794" s="21" t="str">
        <f t="array" ref="B794">IFERROR(INDEX(Pesquisa!AE:AE, MATCH(A794, Pesquisa!C:C, 0)), "Não encontrado")</f>
        <v>Não encontrado</v>
      </c>
    </row>
    <row r="795">
      <c r="A795" s="22" t="s">
        <v>9630</v>
      </c>
      <c r="B795" s="21" t="str">
        <f t="array" ref="B795">IFERROR(INDEX(Pesquisa!AE:AE, MATCH(A795, Pesquisa!C:C, 0)), "Não encontrado")</f>
        <v>Não encontrado</v>
      </c>
    </row>
    <row r="796">
      <c r="A796" s="22" t="s">
        <v>9631</v>
      </c>
      <c r="B796" s="21" t="str">
        <f t="array" ref="B796">IFERROR(INDEX(Pesquisa!AE:AE, MATCH(A796, Pesquisa!C:C, 0)), "Não encontrado")</f>
        <v>Não encontrado</v>
      </c>
    </row>
    <row r="797">
      <c r="A797" s="22" t="s">
        <v>9632</v>
      </c>
      <c r="B797" s="21" t="str">
        <f t="array" ref="B797">IFERROR(INDEX(Pesquisa!AE:AE, MATCH(A797, Pesquisa!C:C, 0)), "Não encontrado")</f>
        <v>Não encontrado</v>
      </c>
    </row>
    <row r="798">
      <c r="A798" s="22" t="s">
        <v>9633</v>
      </c>
      <c r="B798" s="21" t="str">
        <f t="array" ref="B798">IFERROR(INDEX(Pesquisa!AE:AE, MATCH(A798, Pesquisa!C:C, 0)), "Não encontrado")</f>
        <v>Não encontrado</v>
      </c>
    </row>
    <row r="799">
      <c r="A799" s="22" t="s">
        <v>9634</v>
      </c>
      <c r="B799" s="21" t="str">
        <f t="array" ref="B799">IFERROR(INDEX(Pesquisa!AE:AE, MATCH(A799, Pesquisa!C:C, 0)), "Não encontrado")</f>
        <v>Não encontrado</v>
      </c>
    </row>
    <row r="800">
      <c r="A800" s="22" t="s">
        <v>9635</v>
      </c>
      <c r="B800" s="21" t="str">
        <f t="array" ref="B800">IFERROR(INDEX(Pesquisa!AE:AE, MATCH(A800, Pesquisa!C:C, 0)), "Não encontrado")</f>
        <v>Não encontrado</v>
      </c>
    </row>
    <row r="801">
      <c r="A801" s="22" t="s">
        <v>9635</v>
      </c>
      <c r="B801" s="21" t="str">
        <f t="array" ref="B801">IFERROR(INDEX(Pesquisa!AE:AE, MATCH(A801, Pesquisa!C:C, 0)), "Não encontrado")</f>
        <v>Não encontrado</v>
      </c>
    </row>
    <row r="802">
      <c r="A802" s="22" t="s">
        <v>9636</v>
      </c>
      <c r="B802" s="21" t="str">
        <f t="array" ref="B802">IFERROR(INDEX(Pesquisa!AE:AE, MATCH(A802, Pesquisa!C:C, 0)), "Não encontrado")</f>
        <v>Não encontrado</v>
      </c>
    </row>
    <row r="803">
      <c r="A803" s="22" t="s">
        <v>9637</v>
      </c>
      <c r="B803" s="21" t="str">
        <f t="array" ref="B803">IFERROR(INDEX(Pesquisa!AE:AE, MATCH(A803, Pesquisa!C:C, 0)), "Não encontrado")</f>
        <v>Não encontrado</v>
      </c>
    </row>
    <row r="804">
      <c r="A804" s="22" t="s">
        <v>9638</v>
      </c>
      <c r="B804" s="21" t="str">
        <f t="array" ref="B804">IFERROR(INDEX(Pesquisa!AE:AE, MATCH(A804, Pesquisa!C:C, 0)), "Não encontrado")</f>
        <v>Não encontrado</v>
      </c>
    </row>
    <row r="805">
      <c r="A805" s="22" t="s">
        <v>9639</v>
      </c>
      <c r="B805" s="21" t="str">
        <f t="array" ref="B805">IFERROR(INDEX(Pesquisa!AE:AE, MATCH(A805, Pesquisa!C:C, 0)), "Não encontrado")</f>
        <v>Não encontrado</v>
      </c>
    </row>
    <row r="806">
      <c r="A806" s="22" t="s">
        <v>9640</v>
      </c>
      <c r="B806" s="21" t="str">
        <f t="array" ref="B806">IFERROR(INDEX(Pesquisa!AE:AE, MATCH(A806, Pesquisa!C:C, 0)), "Não encontrado")</f>
        <v>Não encontrado</v>
      </c>
    </row>
    <row r="807">
      <c r="A807" s="22" t="s">
        <v>9641</v>
      </c>
      <c r="B807" s="21" t="str">
        <f t="array" ref="B807">IFERROR(INDEX(Pesquisa!AE:AE, MATCH(A807, Pesquisa!C:C, 0)), "Não encontrado")</f>
        <v>Não encontrado</v>
      </c>
    </row>
    <row r="808">
      <c r="A808" s="22" t="s">
        <v>9642</v>
      </c>
      <c r="B808" s="21" t="str">
        <f t="array" ref="B808">IFERROR(INDEX(Pesquisa!AE:AE, MATCH(A808, Pesquisa!C:C, 0)), "Não encontrado")</f>
        <v>Não encontrado</v>
      </c>
    </row>
    <row r="809">
      <c r="A809" s="22" t="s">
        <v>9643</v>
      </c>
      <c r="B809" s="21" t="str">
        <f t="array" ref="B809">IFERROR(INDEX(Pesquisa!AE:AE, MATCH(A809, Pesquisa!C:C, 0)), "Não encontrado")</f>
        <v>Não encontrado</v>
      </c>
    </row>
    <row r="810">
      <c r="A810" s="22" t="s">
        <v>9643</v>
      </c>
      <c r="B810" s="21" t="str">
        <f t="array" ref="B810">IFERROR(INDEX(Pesquisa!AE:AE, MATCH(A810, Pesquisa!C:C, 0)), "Não encontrado")</f>
        <v>Não encontrado</v>
      </c>
    </row>
    <row r="811">
      <c r="A811" s="22" t="s">
        <v>9644</v>
      </c>
      <c r="B811" s="21" t="str">
        <f t="array" ref="B811">IFERROR(INDEX(Pesquisa!AE:AE, MATCH(A811, Pesquisa!C:C, 0)), "Não encontrado")</f>
        <v>Não encontrado</v>
      </c>
    </row>
    <row r="812">
      <c r="A812" s="22" t="s">
        <v>9645</v>
      </c>
      <c r="B812" s="21" t="str">
        <f t="array" ref="B812">IFERROR(INDEX(Pesquisa!AE:AE, MATCH(A812, Pesquisa!C:C, 0)), "Não encontrado")</f>
        <v>Não encontrado</v>
      </c>
    </row>
    <row r="813">
      <c r="A813" s="22" t="s">
        <v>9646</v>
      </c>
      <c r="B813" s="21" t="str">
        <f t="array" ref="B813">IFERROR(INDEX(Pesquisa!AE:AE, MATCH(A813, Pesquisa!C:C, 0)), "Não encontrado")</f>
        <v>Não encontrado</v>
      </c>
    </row>
    <row r="814">
      <c r="A814" s="22" t="s">
        <v>9645</v>
      </c>
      <c r="B814" s="21" t="str">
        <f t="array" ref="B814">IFERROR(INDEX(Pesquisa!AE:AE, MATCH(A814, Pesquisa!C:C, 0)), "Não encontrado")</f>
        <v>Não encontrado</v>
      </c>
    </row>
    <row r="815">
      <c r="A815" s="22" t="s">
        <v>9647</v>
      </c>
      <c r="B815" s="21" t="str">
        <f t="array" ref="B815">IFERROR(INDEX(Pesquisa!AE:AE, MATCH(A815, Pesquisa!C:C, 0)), "Não encontrado")</f>
        <v>Não encontrado</v>
      </c>
    </row>
    <row r="816">
      <c r="A816" s="22" t="s">
        <v>9648</v>
      </c>
      <c r="B816" s="21" t="str">
        <f t="array" ref="B816">IFERROR(INDEX(Pesquisa!AE:AE, MATCH(A816, Pesquisa!C:C, 0)), "Não encontrado")</f>
        <v>Não encontrado</v>
      </c>
    </row>
    <row r="817">
      <c r="A817" s="22" t="s">
        <v>9649</v>
      </c>
      <c r="B817" s="21" t="str">
        <f t="array" ref="B817">IFERROR(INDEX(Pesquisa!AE:AE, MATCH(A817, Pesquisa!C:C, 0)), "Não encontrado")</f>
        <v>Não encontrado</v>
      </c>
    </row>
    <row r="818">
      <c r="A818" s="22" t="s">
        <v>9650</v>
      </c>
      <c r="B818" s="21" t="str">
        <f t="array" ref="B818">IFERROR(INDEX(Pesquisa!AE:AE, MATCH(A818, Pesquisa!C:C, 0)), "Não encontrado")</f>
        <v>Não encontrado</v>
      </c>
    </row>
    <row r="819">
      <c r="A819" s="22" t="s">
        <v>9651</v>
      </c>
      <c r="B819" s="21" t="str">
        <f t="array" ref="B819">IFERROR(INDEX(Pesquisa!AE:AE, MATCH(A819, Pesquisa!C:C, 0)), "Não encontrado")</f>
        <v>Não encontrado</v>
      </c>
    </row>
    <row r="820">
      <c r="A820" s="22" t="s">
        <v>9652</v>
      </c>
      <c r="B820" s="21" t="str">
        <f t="array" ref="B820">IFERROR(INDEX(Pesquisa!AE:AE, MATCH(A820, Pesquisa!C:C, 0)), "Não encontrado")</f>
        <v>Não encontrado</v>
      </c>
    </row>
    <row r="821">
      <c r="A821" s="22" t="s">
        <v>9653</v>
      </c>
      <c r="B821" s="21" t="str">
        <f t="array" ref="B821">IFERROR(INDEX(Pesquisa!AE:AE, MATCH(A821, Pesquisa!C:C, 0)), "Não encontrado")</f>
        <v>Não encontrado</v>
      </c>
    </row>
    <row r="822">
      <c r="A822" s="22" t="s">
        <v>9654</v>
      </c>
      <c r="B822" s="21" t="str">
        <f t="array" ref="B822">IFERROR(INDEX(Pesquisa!AE:AE, MATCH(A822, Pesquisa!C:C, 0)), "Não encontrado")</f>
        <v>Não encontrado</v>
      </c>
    </row>
    <row r="823">
      <c r="A823" s="22" t="s">
        <v>9653</v>
      </c>
      <c r="B823" s="21" t="str">
        <f t="array" ref="B823">IFERROR(INDEX(Pesquisa!AE:AE, MATCH(A823, Pesquisa!C:C, 0)), "Não encontrado")</f>
        <v>Não encontrado</v>
      </c>
    </row>
    <row r="824">
      <c r="A824" s="22" t="s">
        <v>9655</v>
      </c>
      <c r="B824" s="21" t="str">
        <f t="array" ref="B824">IFERROR(INDEX(Pesquisa!AE:AE, MATCH(A824, Pesquisa!C:C, 0)), "Não encontrado")</f>
        <v>Não encontrado</v>
      </c>
    </row>
    <row r="825">
      <c r="A825" s="22" t="s">
        <v>9654</v>
      </c>
      <c r="B825" s="21" t="str">
        <f t="array" ref="B825">IFERROR(INDEX(Pesquisa!AE:AE, MATCH(A825, Pesquisa!C:C, 0)), "Não encontrado")</f>
        <v>Não encontrado</v>
      </c>
    </row>
    <row r="826">
      <c r="A826" s="22" t="s">
        <v>9656</v>
      </c>
      <c r="B826" s="21" t="str">
        <f t="array" ref="B826">IFERROR(INDEX(Pesquisa!AE:AE, MATCH(A826, Pesquisa!C:C, 0)), "Não encontrado")</f>
        <v>Não encontrado</v>
      </c>
    </row>
    <row r="827">
      <c r="A827" s="22" t="s">
        <v>9657</v>
      </c>
      <c r="B827" s="21" t="str">
        <f t="array" ref="B827">IFERROR(INDEX(Pesquisa!AE:AE, MATCH(A827, Pesquisa!C:C, 0)), "Não encontrado")</f>
        <v>Não encontrado</v>
      </c>
    </row>
    <row r="828">
      <c r="A828" s="22" t="s">
        <v>9658</v>
      </c>
      <c r="B828" s="21" t="str">
        <f t="array" ref="B828">IFERROR(INDEX(Pesquisa!AE:AE, MATCH(A828, Pesquisa!C:C, 0)), "Não encontrado")</f>
        <v>Não encontrado</v>
      </c>
    </row>
    <row r="829">
      <c r="A829" s="22" t="s">
        <v>9659</v>
      </c>
      <c r="B829" s="21" t="str">
        <f t="array" ref="B829">IFERROR(INDEX(Pesquisa!AE:AE, MATCH(A829, Pesquisa!C:C, 0)), "Não encontrado")</f>
        <v>Não encontrado</v>
      </c>
    </row>
    <row r="830">
      <c r="A830" s="22" t="s">
        <v>9660</v>
      </c>
      <c r="B830" s="21" t="str">
        <f t="array" ref="B830">IFERROR(INDEX(Pesquisa!AE:AE, MATCH(A830, Pesquisa!C:C, 0)), "Não encontrado")</f>
        <v>Não encontrado</v>
      </c>
    </row>
    <row r="831">
      <c r="A831" s="22" t="s">
        <v>9661</v>
      </c>
      <c r="B831" s="21" t="str">
        <f t="array" ref="B831">IFERROR(INDEX(Pesquisa!AE:AE, MATCH(A831, Pesquisa!C:C, 0)), "Não encontrado")</f>
        <v>Não encontrado</v>
      </c>
    </row>
    <row r="832">
      <c r="A832" s="22" t="s">
        <v>9660</v>
      </c>
      <c r="B832" s="21" t="str">
        <f t="array" ref="B832">IFERROR(INDEX(Pesquisa!AE:AE, MATCH(A832, Pesquisa!C:C, 0)), "Não encontrado")</f>
        <v>Não encontrado</v>
      </c>
    </row>
    <row r="833">
      <c r="A833" s="22" t="s">
        <v>9662</v>
      </c>
      <c r="B833" s="21" t="str">
        <f t="array" ref="B833">IFERROR(INDEX(Pesquisa!AE:AE, MATCH(A833, Pesquisa!C:C, 0)), "Não encontrado")</f>
        <v>Não encontrado</v>
      </c>
    </row>
    <row r="834">
      <c r="A834" s="22" t="s">
        <v>9663</v>
      </c>
      <c r="B834" s="21" t="str">
        <f t="array" ref="B834">IFERROR(INDEX(Pesquisa!AE:AE, MATCH(A834, Pesquisa!C:C, 0)), "Não encontrado")</f>
        <v>Não encontrado</v>
      </c>
    </row>
    <row r="835">
      <c r="A835" s="22" t="s">
        <v>9664</v>
      </c>
      <c r="B835" s="21" t="str">
        <f t="array" ref="B835">IFERROR(INDEX(Pesquisa!AE:AE, MATCH(A835, Pesquisa!C:C, 0)), "Não encontrado")</f>
        <v>Não encontrado</v>
      </c>
    </row>
    <row r="836">
      <c r="A836" s="22" t="s">
        <v>9665</v>
      </c>
      <c r="B836" s="21" t="str">
        <f t="array" ref="B836">IFERROR(INDEX(Pesquisa!AE:AE, MATCH(A836, Pesquisa!C:C, 0)), "Não encontrado")</f>
        <v>Não encontrado</v>
      </c>
    </row>
    <row r="837">
      <c r="A837" s="22" t="s">
        <v>9666</v>
      </c>
      <c r="B837" s="21" t="str">
        <f t="array" ref="B837">IFERROR(INDEX(Pesquisa!AE:AE, MATCH(A837, Pesquisa!C:C, 0)), "Não encontrado")</f>
        <v>Não encontrado</v>
      </c>
    </row>
    <row r="838">
      <c r="A838" s="22" t="s">
        <v>9667</v>
      </c>
      <c r="B838" s="21" t="str">
        <f t="array" ref="B838">IFERROR(INDEX(Pesquisa!AE:AE, MATCH(A838, Pesquisa!C:C, 0)), "Não encontrado")</f>
        <v>Não encontrado</v>
      </c>
    </row>
    <row r="839">
      <c r="A839" s="22" t="s">
        <v>9668</v>
      </c>
      <c r="B839" s="21" t="str">
        <f t="array" ref="B839">IFERROR(INDEX(Pesquisa!AE:AE, MATCH(A839, Pesquisa!C:C, 0)), "Não encontrado")</f>
        <v>Não encontrado</v>
      </c>
    </row>
    <row r="840">
      <c r="A840" s="22" t="s">
        <v>9669</v>
      </c>
      <c r="B840" s="21" t="str">
        <f t="array" ref="B840">IFERROR(INDEX(Pesquisa!AE:AE, MATCH(A840, Pesquisa!C:C, 0)), "Não encontrado")</f>
        <v>Não encontrado</v>
      </c>
    </row>
    <row r="841">
      <c r="A841" s="22" t="s">
        <v>9670</v>
      </c>
      <c r="B841" s="21" t="str">
        <f t="array" ref="B841">IFERROR(INDEX(Pesquisa!AE:AE, MATCH(A841, Pesquisa!C:C, 0)), "Não encontrado")</f>
        <v>Não encontrado</v>
      </c>
    </row>
    <row r="842">
      <c r="A842" s="22" t="s">
        <v>9671</v>
      </c>
      <c r="B842" s="21" t="str">
        <f t="array" ref="B842">IFERROR(INDEX(Pesquisa!AE:AE, MATCH(A842, Pesquisa!C:C, 0)), "Não encontrado")</f>
        <v>Não encontrado</v>
      </c>
    </row>
    <row r="843">
      <c r="A843" s="22" t="s">
        <v>9672</v>
      </c>
      <c r="B843" s="21" t="str">
        <f t="array" ref="B843">IFERROR(INDEX(Pesquisa!AE:AE, MATCH(A843, Pesquisa!C:C, 0)), "Não encontrado")</f>
        <v>Não encontrado</v>
      </c>
    </row>
    <row r="844">
      <c r="A844" s="22" t="s">
        <v>9672</v>
      </c>
      <c r="B844" s="21" t="str">
        <f t="array" ref="B844">IFERROR(INDEX(Pesquisa!AE:AE, MATCH(A844, Pesquisa!C:C, 0)), "Não encontrado")</f>
        <v>Não encontrado</v>
      </c>
    </row>
    <row r="845">
      <c r="A845" s="22" t="s">
        <v>9673</v>
      </c>
      <c r="B845" s="21" t="str">
        <f t="array" ref="B845">IFERROR(INDEX(Pesquisa!AE:AE, MATCH(A845, Pesquisa!C:C, 0)), "Não encontrado")</f>
        <v>Não encontrado</v>
      </c>
    </row>
    <row r="846">
      <c r="A846" s="22" t="s">
        <v>9674</v>
      </c>
      <c r="B846" s="21" t="str">
        <f t="array" ref="B846">IFERROR(INDEX(Pesquisa!AE:AE, MATCH(A846, Pesquisa!C:C, 0)), "Não encontrado")</f>
        <v>Não encontrado</v>
      </c>
    </row>
    <row r="847">
      <c r="A847" s="22" t="s">
        <v>9675</v>
      </c>
      <c r="B847" s="21" t="str">
        <f t="array" ref="B847">IFERROR(INDEX(Pesquisa!AE:AE, MATCH(A847, Pesquisa!C:C, 0)), "Não encontrado")</f>
        <v>Não encontrado</v>
      </c>
    </row>
    <row r="848">
      <c r="A848" s="22" t="s">
        <v>9676</v>
      </c>
      <c r="B848" s="21" t="str">
        <f t="array" ref="B848">IFERROR(INDEX(Pesquisa!AE:AE, MATCH(A848, Pesquisa!C:C, 0)), "Não encontrado")</f>
        <v>Não encontrado</v>
      </c>
    </row>
    <row r="849">
      <c r="A849" s="22" t="s">
        <v>9677</v>
      </c>
      <c r="B849" s="21" t="str">
        <f t="array" ref="B849">IFERROR(INDEX(Pesquisa!AE:AE, MATCH(A849, Pesquisa!C:C, 0)), "Não encontrado")</f>
        <v>Não encontrado</v>
      </c>
    </row>
    <row r="850">
      <c r="A850" s="22" t="s">
        <v>9677</v>
      </c>
      <c r="B850" s="21" t="str">
        <f t="array" ref="B850">IFERROR(INDEX(Pesquisa!AE:AE, MATCH(A850, Pesquisa!C:C, 0)), "Não encontrado")</f>
        <v>Não encontrado</v>
      </c>
    </row>
    <row r="851">
      <c r="A851" s="22" t="s">
        <v>9678</v>
      </c>
      <c r="B851" s="21" t="str">
        <f t="array" ref="B851">IFERROR(INDEX(Pesquisa!AE:AE, MATCH(A851, Pesquisa!C:C, 0)), "Não encontrado")</f>
        <v>Não encontrado</v>
      </c>
    </row>
    <row r="852">
      <c r="A852" s="22" t="s">
        <v>9678</v>
      </c>
      <c r="B852" s="21" t="str">
        <f t="array" ref="B852">IFERROR(INDEX(Pesquisa!AE:AE, MATCH(A852, Pesquisa!C:C, 0)), "Não encontrado")</f>
        <v>Não encontrado</v>
      </c>
    </row>
    <row r="853">
      <c r="A853" s="22" t="s">
        <v>9285</v>
      </c>
      <c r="B853" s="21" t="str">
        <f t="array" ref="B853">IFERROR(INDEX(Pesquisa!AE:AE, MATCH(A853, Pesquisa!C:C, 0)), "Não encontrado")</f>
        <v>Não encontrado</v>
      </c>
    </row>
    <row r="854">
      <c r="A854" s="22" t="s">
        <v>9679</v>
      </c>
      <c r="B854" s="21" t="str">
        <f t="array" ref="B854">IFERROR(INDEX(Pesquisa!AE:AE, MATCH(A854, Pesquisa!C:C, 0)), "Não encontrado")</f>
        <v>Não encontrado</v>
      </c>
    </row>
    <row r="855">
      <c r="A855" s="22" t="s">
        <v>9680</v>
      </c>
      <c r="B855" s="21" t="str">
        <f t="array" ref="B855">IFERROR(INDEX(Pesquisa!AE:AE, MATCH(A855, Pesquisa!C:C, 0)), "Não encontrado")</f>
        <v>Não encontrado</v>
      </c>
    </row>
    <row r="856">
      <c r="A856" s="22" t="s">
        <v>9681</v>
      </c>
      <c r="B856" s="21" t="str">
        <f t="array" ref="B856">IFERROR(INDEX(Pesquisa!AE:AE, MATCH(A856, Pesquisa!C:C, 0)), "Não encontrado")</f>
        <v>Não encontrado</v>
      </c>
    </row>
    <row r="857">
      <c r="A857" s="22" t="s">
        <v>9682</v>
      </c>
      <c r="B857" s="21" t="str">
        <f t="array" ref="B857">IFERROR(INDEX(Pesquisa!AE:AE, MATCH(A857, Pesquisa!C:C, 0)), "Não encontrado")</f>
        <v>Não encontrado</v>
      </c>
    </row>
    <row r="858">
      <c r="A858" s="22" t="s">
        <v>9683</v>
      </c>
      <c r="B858" s="21" t="str">
        <f t="array" ref="B858">IFERROR(INDEX(Pesquisa!AE:AE, MATCH(A858, Pesquisa!C:C, 0)), "Não encontrado")</f>
        <v>Não encontrado</v>
      </c>
    </row>
    <row r="859">
      <c r="A859" s="22" t="s">
        <v>9683</v>
      </c>
      <c r="B859" s="21" t="str">
        <f t="array" ref="B859">IFERROR(INDEX(Pesquisa!AE:AE, MATCH(A859, Pesquisa!C:C, 0)), "Não encontrado")</f>
        <v>Não encontrado</v>
      </c>
    </row>
    <row r="860">
      <c r="A860" s="22" t="s">
        <v>9669</v>
      </c>
      <c r="B860" s="21" t="str">
        <f t="array" ref="B860">IFERROR(INDEX(Pesquisa!AE:AE, MATCH(A860, Pesquisa!C:C, 0)), "Não encontrado")</f>
        <v>Não encontrado</v>
      </c>
    </row>
    <row r="861">
      <c r="A861" s="22" t="s">
        <v>9684</v>
      </c>
      <c r="B861" s="21" t="str">
        <f t="array" ref="B861">IFERROR(INDEX(Pesquisa!AE:AE, MATCH(A861, Pesquisa!C:C, 0)), "Não encontrado")</f>
        <v>Não encontrado</v>
      </c>
    </row>
    <row r="862">
      <c r="A862" s="22" t="s">
        <v>9685</v>
      </c>
      <c r="B862" s="21" t="str">
        <f t="array" ref="B862">IFERROR(INDEX(Pesquisa!AE:AE, MATCH(A862, Pesquisa!C:C, 0)), "Não encontrado")</f>
        <v>Não encontrado</v>
      </c>
    </row>
    <row r="863">
      <c r="A863" s="22" t="s">
        <v>9686</v>
      </c>
      <c r="B863" s="21" t="str">
        <f t="array" ref="B863">IFERROR(INDEX(Pesquisa!AE:AE, MATCH(A863, Pesquisa!C:C, 0)), "Não encontrado")</f>
        <v>Não encontrado</v>
      </c>
    </row>
    <row r="864">
      <c r="A864" s="22" t="s">
        <v>9687</v>
      </c>
      <c r="B864" s="21" t="str">
        <f t="array" ref="B864">IFERROR(INDEX(Pesquisa!AE:AE, MATCH(A864, Pesquisa!C:C, 0)), "Não encontrado")</f>
        <v>Não encontrado</v>
      </c>
    </row>
    <row r="865">
      <c r="A865" s="22" t="s">
        <v>9688</v>
      </c>
      <c r="B865" s="21" t="str">
        <f t="array" ref="B865">IFERROR(INDEX(Pesquisa!AE:AE, MATCH(A865, Pesquisa!C:C, 0)), "Não encontrado")</f>
        <v>Não encontrado</v>
      </c>
    </row>
    <row r="866">
      <c r="A866" s="22" t="s">
        <v>9689</v>
      </c>
      <c r="B866" s="21" t="str">
        <f t="array" ref="B866">IFERROR(INDEX(Pesquisa!AE:AE, MATCH(A866, Pesquisa!C:C, 0)), "Não encontrado")</f>
        <v>Não encontrado</v>
      </c>
    </row>
    <row r="867">
      <c r="A867" s="22" t="s">
        <v>9690</v>
      </c>
      <c r="B867" s="21" t="str">
        <f t="array" ref="B867">IFERROR(INDEX(Pesquisa!AE:AE, MATCH(A867, Pesquisa!C:C, 0)), "Não encontrado")</f>
        <v>Não encontrado</v>
      </c>
    </row>
    <row r="868">
      <c r="A868" s="22" t="s">
        <v>9691</v>
      </c>
      <c r="B868" s="21" t="str">
        <f t="array" ref="B868">IFERROR(INDEX(Pesquisa!AE:AE, MATCH(A868, Pesquisa!C:C, 0)), "Não encontrado")</f>
        <v>Não encontrado</v>
      </c>
    </row>
    <row r="869">
      <c r="A869" s="22" t="s">
        <v>9692</v>
      </c>
      <c r="B869" s="21" t="str">
        <f t="array" ref="B869">IFERROR(INDEX(Pesquisa!AE:AE, MATCH(A869, Pesquisa!C:C, 0)), "Não encontrado")</f>
        <v>Não encontrado</v>
      </c>
    </row>
    <row r="870">
      <c r="A870" s="22" t="s">
        <v>9693</v>
      </c>
      <c r="B870" s="21" t="str">
        <f t="array" ref="B870">IFERROR(INDEX(Pesquisa!AE:AE, MATCH(A870, Pesquisa!C:C, 0)), "Não encontrado")</f>
        <v>Não encontrado</v>
      </c>
    </row>
    <row r="871">
      <c r="A871" s="22" t="s">
        <v>9694</v>
      </c>
      <c r="B871" s="21" t="str">
        <f t="array" ref="B871">IFERROR(INDEX(Pesquisa!AE:AE, MATCH(A871, Pesquisa!C:C, 0)), "Não encontrado")</f>
        <v>Não encontrado</v>
      </c>
    </row>
    <row r="872">
      <c r="A872" s="22" t="s">
        <v>9694</v>
      </c>
      <c r="B872" s="21" t="str">
        <f t="array" ref="B872">IFERROR(INDEX(Pesquisa!AE:AE, MATCH(A872, Pesquisa!C:C, 0)), "Não encontrado")</f>
        <v>Não encontrado</v>
      </c>
    </row>
    <row r="873">
      <c r="A873" s="22" t="s">
        <v>9695</v>
      </c>
      <c r="B873" s="21" t="str">
        <f t="array" ref="B873">IFERROR(INDEX(Pesquisa!AE:AE, MATCH(A873, Pesquisa!C:C, 0)), "Não encontrado")</f>
        <v>Não encontrado</v>
      </c>
    </row>
    <row r="874">
      <c r="A874" s="22" t="s">
        <v>9695</v>
      </c>
      <c r="B874" s="21" t="str">
        <f t="array" ref="B874">IFERROR(INDEX(Pesquisa!AE:AE, MATCH(A874, Pesquisa!C:C, 0)), "Não encontrado")</f>
        <v>Não encontrado</v>
      </c>
    </row>
    <row r="875">
      <c r="A875" s="22" t="s">
        <v>9696</v>
      </c>
      <c r="B875" s="21" t="str">
        <f t="array" ref="B875">IFERROR(INDEX(Pesquisa!AE:AE, MATCH(A875, Pesquisa!C:C, 0)), "Não encontrado")</f>
        <v>Não encontrado</v>
      </c>
    </row>
    <row r="876">
      <c r="A876" s="22" t="s">
        <v>9697</v>
      </c>
      <c r="B876" s="21" t="str">
        <f t="array" ref="B876">IFERROR(INDEX(Pesquisa!AE:AE, MATCH(A876, Pesquisa!C:C, 0)), "Não encontrado")</f>
        <v>Não encontrado</v>
      </c>
    </row>
    <row r="877">
      <c r="A877" s="22" t="s">
        <v>9698</v>
      </c>
      <c r="B877" s="21" t="str">
        <f t="array" ref="B877">IFERROR(INDEX(Pesquisa!AE:AE, MATCH(A877, Pesquisa!C:C, 0)), "Não encontrado")</f>
        <v>Não encontrado</v>
      </c>
    </row>
    <row r="878">
      <c r="A878" s="22" t="s">
        <v>9699</v>
      </c>
      <c r="B878" s="21" t="str">
        <f t="array" ref="B878">IFERROR(INDEX(Pesquisa!AE:AE, MATCH(A878, Pesquisa!C:C, 0)), "Não encontrado")</f>
        <v>Não encontrado</v>
      </c>
    </row>
    <row r="879">
      <c r="A879" s="22" t="s">
        <v>9700</v>
      </c>
      <c r="B879" s="21" t="str">
        <f t="array" ref="B879">IFERROR(INDEX(Pesquisa!AE:AE, MATCH(A879, Pesquisa!C:C, 0)), "Não encontrado")</f>
        <v>Não encontrado</v>
      </c>
    </row>
    <row r="880">
      <c r="A880" s="22" t="s">
        <v>9701</v>
      </c>
      <c r="B880" s="21" t="str">
        <f t="array" ref="B880">IFERROR(INDEX(Pesquisa!AE:AE, MATCH(A880, Pesquisa!C:C, 0)), "Não encontrado")</f>
        <v>Não encontrado</v>
      </c>
    </row>
    <row r="881">
      <c r="A881" s="22" t="s">
        <v>9702</v>
      </c>
      <c r="B881" s="21" t="str">
        <f t="array" ref="B881">IFERROR(INDEX(Pesquisa!AE:AE, MATCH(A881, Pesquisa!C:C, 0)), "Não encontrado")</f>
        <v>Não encontrado</v>
      </c>
    </row>
    <row r="882">
      <c r="A882" s="22" t="s">
        <v>9703</v>
      </c>
      <c r="B882" s="21" t="str">
        <f t="array" ref="B882">IFERROR(INDEX(Pesquisa!AE:AE, MATCH(A882, Pesquisa!C:C, 0)), "Não encontrado")</f>
        <v>Não encontrado</v>
      </c>
    </row>
    <row r="883">
      <c r="A883" s="22" t="s">
        <v>9049</v>
      </c>
      <c r="B883" s="21" t="str">
        <f t="array" ref="B883">IFERROR(INDEX(Pesquisa!AE:AE, MATCH(A883, Pesquisa!C:C, 0)), "Não encontrado")</f>
        <v>Não encontrado</v>
      </c>
    </row>
    <row r="884">
      <c r="A884" s="22" t="s">
        <v>9704</v>
      </c>
      <c r="B884" s="21" t="str">
        <f t="array" ref="B884">IFERROR(INDEX(Pesquisa!AE:AE, MATCH(A884, Pesquisa!C:C, 0)), "Não encontrado")</f>
        <v>Não encontrado</v>
      </c>
    </row>
    <row r="885">
      <c r="A885" s="22" t="s">
        <v>9704</v>
      </c>
      <c r="B885" s="21" t="str">
        <f t="array" ref="B885">IFERROR(INDEX(Pesquisa!AE:AE, MATCH(A885, Pesquisa!C:C, 0)), "Não encontrado")</f>
        <v>Não encontrado</v>
      </c>
    </row>
    <row r="886">
      <c r="A886" s="22" t="s">
        <v>9705</v>
      </c>
      <c r="B886" s="21" t="str">
        <f t="array" ref="B886">IFERROR(INDEX(Pesquisa!AE:AE, MATCH(A886, Pesquisa!C:C, 0)), "Não encontrado")</f>
        <v>Não encontrado</v>
      </c>
    </row>
    <row r="887">
      <c r="A887" s="22" t="s">
        <v>9706</v>
      </c>
      <c r="B887" s="21" t="str">
        <f t="array" ref="B887">IFERROR(INDEX(Pesquisa!AE:AE, MATCH(A887, Pesquisa!C:C, 0)), "Não encontrado")</f>
        <v>Não encontrado</v>
      </c>
    </row>
    <row r="888">
      <c r="A888" s="22" t="s">
        <v>9707</v>
      </c>
      <c r="B888" s="21" t="str">
        <f t="array" ref="B888">IFERROR(INDEX(Pesquisa!AE:AE, MATCH(A888, Pesquisa!C:C, 0)), "Não encontrado")</f>
        <v>Não encontrado</v>
      </c>
    </row>
    <row r="889">
      <c r="A889" s="22" t="s">
        <v>9708</v>
      </c>
      <c r="B889" s="21" t="str">
        <f t="array" ref="B889">IFERROR(INDEX(Pesquisa!AE:AE, MATCH(A889, Pesquisa!C:C, 0)), "Não encontrado")</f>
        <v>Não encontrado</v>
      </c>
    </row>
    <row r="890">
      <c r="A890" s="22" t="s">
        <v>9708</v>
      </c>
      <c r="B890" s="21" t="str">
        <f t="array" ref="B890">IFERROR(INDEX(Pesquisa!AE:AE, MATCH(A890, Pesquisa!C:C, 0)), "Não encontrado")</f>
        <v>Não encontrado</v>
      </c>
    </row>
    <row r="891">
      <c r="A891" s="22" t="s">
        <v>9709</v>
      </c>
      <c r="B891" s="21" t="str">
        <f t="array" ref="B891">IFERROR(INDEX(Pesquisa!AE:AE, MATCH(A891, Pesquisa!C:C, 0)), "Não encontrado")</f>
        <v>Não encontrado</v>
      </c>
    </row>
    <row r="892">
      <c r="A892" s="22" t="s">
        <v>9710</v>
      </c>
      <c r="B892" s="21" t="str">
        <f t="array" ref="B892">IFERROR(INDEX(Pesquisa!AE:AE, MATCH(A892, Pesquisa!C:C, 0)), "Não encontrado")</f>
        <v>Não encontrado</v>
      </c>
    </row>
    <row r="893">
      <c r="A893" s="22" t="s">
        <v>9710</v>
      </c>
      <c r="B893" s="21" t="str">
        <f t="array" ref="B893">IFERROR(INDEX(Pesquisa!AE:AE, MATCH(A893, Pesquisa!C:C, 0)), "Não encontrado")</f>
        <v>Não encontrado</v>
      </c>
    </row>
    <row r="894">
      <c r="A894" s="22" t="s">
        <v>9711</v>
      </c>
      <c r="B894" s="21" t="str">
        <f t="array" ref="B894">IFERROR(INDEX(Pesquisa!AE:AE, MATCH(A894, Pesquisa!C:C, 0)), "Não encontrado")</f>
        <v>Não encontrado</v>
      </c>
    </row>
    <row r="895">
      <c r="A895" s="22" t="s">
        <v>9712</v>
      </c>
      <c r="B895" s="21" t="str">
        <f t="array" ref="B895">IFERROR(INDEX(Pesquisa!AE:AE, MATCH(A895, Pesquisa!C:C, 0)), "Não encontrado")</f>
        <v>Não encontrado</v>
      </c>
    </row>
    <row r="896">
      <c r="A896" s="22" t="s">
        <v>9713</v>
      </c>
      <c r="B896" s="21" t="str">
        <f t="array" ref="B896">IFERROR(INDEX(Pesquisa!AE:AE, MATCH(A896, Pesquisa!C:C, 0)), "Não encontrado")</f>
        <v>Não encontrado</v>
      </c>
    </row>
    <row r="897">
      <c r="A897" s="22" t="s">
        <v>9714</v>
      </c>
      <c r="B897" s="21" t="str">
        <f t="array" ref="B897">IFERROR(INDEX(Pesquisa!AE:AE, MATCH(A897, Pesquisa!C:C, 0)), "Não encontrado")</f>
        <v>Não encontrado</v>
      </c>
    </row>
    <row r="898">
      <c r="A898" s="22" t="s">
        <v>9715</v>
      </c>
      <c r="B898" s="21" t="str">
        <f t="array" ref="B898">IFERROR(INDEX(Pesquisa!AE:AE, MATCH(A898, Pesquisa!C:C, 0)), "Não encontrado")</f>
        <v>Não encontrado</v>
      </c>
    </row>
    <row r="899">
      <c r="A899" s="22" t="s">
        <v>9716</v>
      </c>
      <c r="B899" s="21" t="str">
        <f t="array" ref="B899">IFERROR(INDEX(Pesquisa!AE:AE, MATCH(A899, Pesquisa!C:C, 0)), "Não encontrado")</f>
        <v>Não encontrado</v>
      </c>
    </row>
    <row r="900">
      <c r="A900" s="22" t="s">
        <v>9717</v>
      </c>
      <c r="B900" s="21" t="str">
        <f t="array" ref="B900">IFERROR(INDEX(Pesquisa!AE:AE, MATCH(A900, Pesquisa!C:C, 0)), "Não encontrado")</f>
        <v>Não encontrado</v>
      </c>
    </row>
    <row r="901">
      <c r="A901" s="22" t="s">
        <v>9718</v>
      </c>
      <c r="B901" s="21" t="str">
        <f t="array" ref="B901">IFERROR(INDEX(Pesquisa!AE:AE, MATCH(A901, Pesquisa!C:C, 0)), "Não encontrado")</f>
        <v>Não encontrado</v>
      </c>
    </row>
    <row r="902">
      <c r="A902" s="22" t="s">
        <v>9719</v>
      </c>
      <c r="B902" s="21" t="str">
        <f t="array" ref="B902">IFERROR(INDEX(Pesquisa!AE:AE, MATCH(A902, Pesquisa!C:C, 0)), "Não encontrado")</f>
        <v>Não encontrado</v>
      </c>
    </row>
    <row r="903">
      <c r="A903" s="22" t="s">
        <v>9720</v>
      </c>
      <c r="B903" s="21" t="str">
        <f t="array" ref="B903">IFERROR(INDEX(Pesquisa!AE:AE, MATCH(A903, Pesquisa!C:C, 0)), "Não encontrado")</f>
        <v>Não encontrado</v>
      </c>
    </row>
    <row r="904">
      <c r="A904" s="22" t="s">
        <v>9721</v>
      </c>
      <c r="B904" s="21" t="str">
        <f t="array" ref="B904">IFERROR(INDEX(Pesquisa!AE:AE, MATCH(A904, Pesquisa!C:C, 0)), "Não encontrado")</f>
        <v>Não encontrado</v>
      </c>
    </row>
    <row r="905">
      <c r="A905" s="22" t="s">
        <v>9722</v>
      </c>
      <c r="B905" s="21" t="str">
        <f t="array" ref="B905">IFERROR(INDEX(Pesquisa!AE:AE, MATCH(A905, Pesquisa!C:C, 0)), "Não encontrado")</f>
        <v>Não encontrado</v>
      </c>
    </row>
    <row r="906">
      <c r="A906" s="22" t="s">
        <v>9723</v>
      </c>
      <c r="B906" s="21" t="str">
        <f t="array" ref="B906">IFERROR(INDEX(Pesquisa!AE:AE, MATCH(A906, Pesquisa!C:C, 0)), "Não encontrado")</f>
        <v>Não encontrado</v>
      </c>
    </row>
    <row r="907">
      <c r="A907" s="22" t="s">
        <v>9722</v>
      </c>
      <c r="B907" s="21" t="str">
        <f t="array" ref="B907">IFERROR(INDEX(Pesquisa!AE:AE, MATCH(A907, Pesquisa!C:C, 0)), "Não encontrado")</f>
        <v>Não encontrado</v>
      </c>
    </row>
    <row r="908">
      <c r="A908" s="22" t="s">
        <v>9724</v>
      </c>
      <c r="B908" s="21" t="str">
        <f t="array" ref="B908">IFERROR(INDEX(Pesquisa!AE:AE, MATCH(A908, Pesquisa!C:C, 0)), "Não encontrado")</f>
        <v>Não encontrado</v>
      </c>
    </row>
    <row r="909">
      <c r="A909" s="22" t="s">
        <v>9725</v>
      </c>
      <c r="B909" s="21" t="str">
        <f t="array" ref="B909">IFERROR(INDEX(Pesquisa!AE:AE, MATCH(A909, Pesquisa!C:C, 0)), "Não encontrado")</f>
        <v>Não encontrado</v>
      </c>
    </row>
    <row r="910">
      <c r="A910" s="22" t="s">
        <v>9725</v>
      </c>
      <c r="B910" s="21" t="str">
        <f t="array" ref="B910">IFERROR(INDEX(Pesquisa!AE:AE, MATCH(A910, Pesquisa!C:C, 0)), "Não encontrado")</f>
        <v>Não encontrado</v>
      </c>
    </row>
    <row r="911">
      <c r="A911" s="22" t="s">
        <v>9726</v>
      </c>
      <c r="B911" s="21" t="str">
        <f t="array" ref="B911">IFERROR(INDEX(Pesquisa!AE:AE, MATCH(A911, Pesquisa!C:C, 0)), "Não encontrado")</f>
        <v>Não encontrado</v>
      </c>
    </row>
    <row r="912">
      <c r="A912" s="22" t="s">
        <v>9726</v>
      </c>
      <c r="B912" s="21" t="str">
        <f t="array" ref="B912">IFERROR(INDEX(Pesquisa!AE:AE, MATCH(A912, Pesquisa!C:C, 0)), "Não encontrado")</f>
        <v>Não encontrado</v>
      </c>
    </row>
    <row r="913">
      <c r="A913" s="22" t="s">
        <v>9727</v>
      </c>
      <c r="B913" s="21" t="str">
        <f t="array" ref="B913">IFERROR(INDEX(Pesquisa!AE:AE, MATCH(A913, Pesquisa!C:C, 0)), "Não encontrado")</f>
        <v>Não encontrado</v>
      </c>
    </row>
    <row r="914">
      <c r="A914" s="22" t="s">
        <v>9728</v>
      </c>
      <c r="B914" s="21" t="str">
        <f t="array" ref="B914">IFERROR(INDEX(Pesquisa!AE:AE, MATCH(A914, Pesquisa!C:C, 0)), "Não encontrado")</f>
        <v>Não encontrado</v>
      </c>
    </row>
    <row r="915">
      <c r="A915" s="22" t="s">
        <v>9729</v>
      </c>
      <c r="B915" s="21" t="str">
        <f t="array" ref="B915">IFERROR(INDEX(Pesquisa!AE:AE, MATCH(A915, Pesquisa!C:C, 0)), "Não encontrado")</f>
        <v>Não encontrado</v>
      </c>
    </row>
    <row r="916">
      <c r="A916" s="22" t="s">
        <v>9730</v>
      </c>
      <c r="B916" s="21" t="str">
        <f t="array" ref="B916">IFERROR(INDEX(Pesquisa!AE:AE, MATCH(A916, Pesquisa!C:C, 0)), "Não encontrado")</f>
        <v>Não encontrado</v>
      </c>
    </row>
    <row r="917">
      <c r="A917" s="22" t="s">
        <v>9731</v>
      </c>
      <c r="B917" s="21" t="str">
        <f t="array" ref="B917">IFERROR(INDEX(Pesquisa!AE:AE, MATCH(A917, Pesquisa!C:C, 0)), "Não encontrado")</f>
        <v>Não encontrado</v>
      </c>
    </row>
    <row r="918">
      <c r="A918" s="22" t="s">
        <v>9732</v>
      </c>
      <c r="B918" s="21" t="str">
        <f t="array" ref="B918">IFERROR(INDEX(Pesquisa!AE:AE, MATCH(A918, Pesquisa!C:C, 0)), "Não encontrado")</f>
        <v>Não encontrado</v>
      </c>
    </row>
    <row r="919">
      <c r="A919" s="22" t="s">
        <v>9733</v>
      </c>
      <c r="B919" s="21" t="str">
        <f t="array" ref="B919">IFERROR(INDEX(Pesquisa!AE:AE, MATCH(A919, Pesquisa!C:C, 0)), "Não encontrado")</f>
        <v>Não encontrado</v>
      </c>
    </row>
    <row r="920">
      <c r="A920" s="22" t="s">
        <v>9733</v>
      </c>
      <c r="B920" s="21" t="str">
        <f t="array" ref="B920">IFERROR(INDEX(Pesquisa!AE:AE, MATCH(A920, Pesquisa!C:C, 0)), "Não encontrado")</f>
        <v>Não encontrado</v>
      </c>
    </row>
    <row r="921">
      <c r="A921" s="22" t="s">
        <v>9734</v>
      </c>
      <c r="B921" s="21" t="str">
        <f t="array" ref="B921">IFERROR(INDEX(Pesquisa!AE:AE, MATCH(A921, Pesquisa!C:C, 0)), "Não encontrado")</f>
        <v>Não encontrado</v>
      </c>
    </row>
    <row r="922">
      <c r="A922" s="22" t="s">
        <v>9735</v>
      </c>
      <c r="B922" s="21" t="str">
        <f t="array" ref="B922">IFERROR(INDEX(Pesquisa!AE:AE, MATCH(A922, Pesquisa!C:C, 0)), "Não encontrado")</f>
        <v>Não encontrado</v>
      </c>
    </row>
    <row r="923">
      <c r="A923" s="22" t="s">
        <v>9736</v>
      </c>
      <c r="B923" s="21" t="str">
        <f t="array" ref="B923">IFERROR(INDEX(Pesquisa!AE:AE, MATCH(A923, Pesquisa!C:C, 0)), "Não encontrado")</f>
        <v>Não encontrado</v>
      </c>
    </row>
    <row r="924">
      <c r="A924" s="22" t="s">
        <v>9737</v>
      </c>
      <c r="B924" s="21" t="str">
        <f t="array" ref="B924">IFERROR(INDEX(Pesquisa!AE:AE, MATCH(A924, Pesquisa!C:C, 0)), "Não encontrado")</f>
        <v>Não encontrado</v>
      </c>
    </row>
    <row r="925">
      <c r="A925" s="22" t="s">
        <v>9738</v>
      </c>
      <c r="B925" s="21" t="str">
        <f t="array" ref="B925">IFERROR(INDEX(Pesquisa!AE:AE, MATCH(A925, Pesquisa!C:C, 0)), "Não encontrado")</f>
        <v>Não encontrado</v>
      </c>
    </row>
    <row r="926">
      <c r="A926" s="22" t="s">
        <v>9739</v>
      </c>
      <c r="B926" s="21" t="str">
        <f t="array" ref="B926">IFERROR(INDEX(Pesquisa!AE:AE, MATCH(A926, Pesquisa!C:C, 0)), "Não encontrado")</f>
        <v>Não encontrado</v>
      </c>
    </row>
    <row r="927">
      <c r="A927" s="22" t="s">
        <v>9740</v>
      </c>
      <c r="B927" s="21" t="str">
        <f t="array" ref="B927">IFERROR(INDEX(Pesquisa!AE:AE, MATCH(A927, Pesquisa!C:C, 0)), "Não encontrado")</f>
        <v>Não encontrado</v>
      </c>
    </row>
    <row r="928">
      <c r="A928" s="22" t="s">
        <v>9741</v>
      </c>
      <c r="B928" s="21" t="str">
        <f t="array" ref="B928">IFERROR(INDEX(Pesquisa!AE:AE, MATCH(A928, Pesquisa!C:C, 0)), "Não encontrado")</f>
        <v>Não encontrado</v>
      </c>
    </row>
    <row r="929">
      <c r="A929" s="22" t="s">
        <v>9742</v>
      </c>
      <c r="B929" s="21" t="str">
        <f t="array" ref="B929">IFERROR(INDEX(Pesquisa!AE:AE, MATCH(A929, Pesquisa!C:C, 0)), "Não encontrado")</f>
        <v>Não encontrado</v>
      </c>
    </row>
    <row r="930">
      <c r="A930" s="22" t="s">
        <v>9743</v>
      </c>
      <c r="B930" s="21" t="str">
        <f t="array" ref="B930">IFERROR(INDEX(Pesquisa!AE:AE, MATCH(A930, Pesquisa!C:C, 0)), "Não encontrado")</f>
        <v>Não encontrado</v>
      </c>
    </row>
    <row r="931">
      <c r="A931" s="22" t="s">
        <v>9744</v>
      </c>
      <c r="B931" s="21" t="str">
        <f t="array" ref="B931">IFERROR(INDEX(Pesquisa!AE:AE, MATCH(A931, Pesquisa!C:C, 0)), "Não encontrado")</f>
        <v>Não encontrado</v>
      </c>
    </row>
    <row r="932">
      <c r="A932" s="22" t="s">
        <v>9745</v>
      </c>
      <c r="B932" s="21" t="str">
        <f t="array" ref="B932">IFERROR(INDEX(Pesquisa!AE:AE, MATCH(A932, Pesquisa!C:C, 0)), "Não encontrado")</f>
        <v>Não encontrado</v>
      </c>
    </row>
    <row r="933">
      <c r="A933" s="22" t="s">
        <v>9746</v>
      </c>
      <c r="B933" s="21" t="str">
        <f t="array" ref="B933">IFERROR(INDEX(Pesquisa!AE:AE, MATCH(A933, Pesquisa!C:C, 0)), "Não encontrado")</f>
        <v>Não encontrado</v>
      </c>
    </row>
    <row r="934">
      <c r="A934" s="22" t="s">
        <v>9747</v>
      </c>
      <c r="B934" s="21" t="str">
        <f t="array" ref="B934">IFERROR(INDEX(Pesquisa!AE:AE, MATCH(A934, Pesquisa!C:C, 0)), "Não encontrado")</f>
        <v>Não encontrado</v>
      </c>
    </row>
    <row r="935">
      <c r="A935" s="22" t="s">
        <v>9748</v>
      </c>
      <c r="B935" s="21" t="str">
        <f t="array" ref="B935">IFERROR(INDEX(Pesquisa!AE:AE, MATCH(A935, Pesquisa!C:C, 0)), "Não encontrado")</f>
        <v>Não encontrado</v>
      </c>
    </row>
    <row r="936">
      <c r="A936" s="22" t="s">
        <v>9749</v>
      </c>
      <c r="B936" s="21" t="str">
        <f t="array" ref="B936">IFERROR(INDEX(Pesquisa!AE:AE, MATCH(A936, Pesquisa!C:C, 0)), "Não encontrado")</f>
        <v>Não encontrado</v>
      </c>
    </row>
    <row r="937">
      <c r="A937" s="22" t="s">
        <v>9750</v>
      </c>
      <c r="B937" s="21" t="str">
        <f t="array" ref="B937">IFERROR(INDEX(Pesquisa!AE:AE, MATCH(A937, Pesquisa!C:C, 0)), "Não encontrado")</f>
        <v>Não encontrado</v>
      </c>
    </row>
    <row r="938">
      <c r="A938" s="22" t="s">
        <v>9751</v>
      </c>
      <c r="B938" s="21" t="str">
        <f t="array" ref="B938">IFERROR(INDEX(Pesquisa!AE:AE, MATCH(A938, Pesquisa!C:C, 0)), "Não encontrado")</f>
        <v>Não encontrado</v>
      </c>
    </row>
    <row r="939">
      <c r="A939" s="22" t="s">
        <v>9752</v>
      </c>
      <c r="B939" s="21" t="str">
        <f t="array" ref="B939">IFERROR(INDEX(Pesquisa!AE:AE, MATCH(A939, Pesquisa!C:C, 0)), "Não encontrado")</f>
        <v>Não encontrado</v>
      </c>
    </row>
    <row r="940">
      <c r="A940" s="22" t="s">
        <v>9753</v>
      </c>
      <c r="B940" s="21" t="str">
        <f t="array" ref="B940">IFERROR(INDEX(Pesquisa!AE:AE, MATCH(A940, Pesquisa!C:C, 0)), "Não encontrado")</f>
        <v>Não encontrado</v>
      </c>
    </row>
    <row r="941">
      <c r="A941" s="22" t="s">
        <v>9754</v>
      </c>
      <c r="B941" s="21" t="str">
        <f t="array" ref="B941">IFERROR(INDEX(Pesquisa!AE:AE, MATCH(A941, Pesquisa!C:C, 0)), "Não encontrado")</f>
        <v>Não encontrado</v>
      </c>
    </row>
    <row r="942">
      <c r="A942" s="22" t="s">
        <v>9755</v>
      </c>
      <c r="B942" s="21" t="str">
        <f t="array" ref="B942">IFERROR(INDEX(Pesquisa!AE:AE, MATCH(A942, Pesquisa!C:C, 0)), "Não encontrado")</f>
        <v>Não encontrado</v>
      </c>
    </row>
    <row r="943">
      <c r="A943" s="22" t="s">
        <v>9754</v>
      </c>
      <c r="B943" s="21" t="str">
        <f t="array" ref="B943">IFERROR(INDEX(Pesquisa!AE:AE, MATCH(A943, Pesquisa!C:C, 0)), "Não encontrado")</f>
        <v>Não encontrado</v>
      </c>
    </row>
    <row r="944">
      <c r="A944" s="22" t="s">
        <v>9756</v>
      </c>
      <c r="B944" s="21" t="str">
        <f t="array" ref="B944">IFERROR(INDEX(Pesquisa!AE:AE, MATCH(A944, Pesquisa!C:C, 0)), "Não encontrado")</f>
        <v>Não encontrado</v>
      </c>
    </row>
    <row r="945">
      <c r="A945" s="22" t="s">
        <v>9757</v>
      </c>
      <c r="B945" s="21" t="str">
        <f t="array" ref="B945">IFERROR(INDEX(Pesquisa!AE:AE, MATCH(A945, Pesquisa!C:C, 0)), "Não encontrado")</f>
        <v>Não encontrado</v>
      </c>
    </row>
    <row r="946">
      <c r="A946" s="22" t="s">
        <v>9758</v>
      </c>
      <c r="B946" s="21" t="str">
        <f t="array" ref="B946">IFERROR(INDEX(Pesquisa!AE:AE, MATCH(A946, Pesquisa!C:C, 0)), "Não encontrado")</f>
        <v>Não encontrado</v>
      </c>
    </row>
    <row r="947">
      <c r="A947" s="22" t="s">
        <v>9758</v>
      </c>
      <c r="B947" s="21" t="str">
        <f t="array" ref="B947">IFERROR(INDEX(Pesquisa!AE:AE, MATCH(A947, Pesquisa!C:C, 0)), "Não encontrado")</f>
        <v>Não encontrado</v>
      </c>
    </row>
    <row r="948">
      <c r="A948" s="22" t="s">
        <v>9759</v>
      </c>
      <c r="B948" s="21" t="str">
        <f t="array" ref="B948">IFERROR(INDEX(Pesquisa!AE:AE, MATCH(A948, Pesquisa!C:C, 0)), "Não encontrado")</f>
        <v>Não encontrado</v>
      </c>
    </row>
    <row r="949">
      <c r="A949" s="22" t="s">
        <v>9760</v>
      </c>
      <c r="B949" s="21" t="str">
        <f t="array" ref="B949">IFERROR(INDEX(Pesquisa!AE:AE, MATCH(A949, Pesquisa!C:C, 0)), "Não encontrado")</f>
        <v>Não encontrado</v>
      </c>
    </row>
    <row r="950">
      <c r="A950" s="22" t="s">
        <v>9761</v>
      </c>
      <c r="B950" s="21" t="str">
        <f t="array" ref="B950">IFERROR(INDEX(Pesquisa!AE:AE, MATCH(A950, Pesquisa!C:C, 0)), "Não encontrado")</f>
        <v>Não encontrado</v>
      </c>
    </row>
    <row r="951">
      <c r="A951" s="22" t="s">
        <v>9762</v>
      </c>
      <c r="B951" s="21" t="str">
        <f t="array" ref="B951">IFERROR(INDEX(Pesquisa!AE:AE, MATCH(A951, Pesquisa!C:C, 0)), "Não encontrado")</f>
        <v>Não encontrado</v>
      </c>
    </row>
    <row r="952">
      <c r="A952" s="22" t="s">
        <v>9762</v>
      </c>
      <c r="B952" s="21" t="str">
        <f t="array" ref="B952">IFERROR(INDEX(Pesquisa!AE:AE, MATCH(A952, Pesquisa!C:C, 0)), "Não encontrado")</f>
        <v>Não encontrado</v>
      </c>
    </row>
    <row r="953">
      <c r="A953" s="22" t="s">
        <v>9763</v>
      </c>
      <c r="B953" s="21" t="str">
        <f t="array" ref="B953">IFERROR(INDEX(Pesquisa!AE:AE, MATCH(A953, Pesquisa!C:C, 0)), "Não encontrado")</f>
        <v>Não encontrado</v>
      </c>
    </row>
    <row r="954">
      <c r="A954" s="22" t="s">
        <v>9764</v>
      </c>
      <c r="B954" s="21" t="str">
        <f t="array" ref="B954">IFERROR(INDEX(Pesquisa!AE:AE, MATCH(A954, Pesquisa!C:C, 0)), "Não encontrado")</f>
        <v>Não encontrado</v>
      </c>
    </row>
    <row r="955">
      <c r="A955" s="22" t="s">
        <v>9765</v>
      </c>
      <c r="B955" s="21" t="str">
        <f t="array" ref="B955">IFERROR(INDEX(Pesquisa!AE:AE, MATCH(A955, Pesquisa!C:C, 0)), "Não encontrado")</f>
        <v>Não encontrado</v>
      </c>
    </row>
    <row r="956">
      <c r="A956" s="22" t="s">
        <v>9764</v>
      </c>
      <c r="B956" s="21" t="str">
        <f t="array" ref="B956">IFERROR(INDEX(Pesquisa!AE:AE, MATCH(A956, Pesquisa!C:C, 0)), "Não encontrado")</f>
        <v>Não encontrado</v>
      </c>
    </row>
    <row r="957">
      <c r="A957" s="22" t="s">
        <v>9766</v>
      </c>
      <c r="B957" s="21" t="str">
        <f t="array" ref="B957">IFERROR(INDEX(Pesquisa!AE:AE, MATCH(A957, Pesquisa!C:C, 0)), "Não encontrado")</f>
        <v>Não encontrado</v>
      </c>
    </row>
    <row r="958">
      <c r="A958" s="22" t="s">
        <v>9767</v>
      </c>
      <c r="B958" s="21" t="str">
        <f t="array" ref="B958">IFERROR(INDEX(Pesquisa!AE:AE, MATCH(A958, Pesquisa!C:C, 0)), "Não encontrado")</f>
        <v>Não encontrado</v>
      </c>
    </row>
    <row r="959">
      <c r="A959" s="22" t="s">
        <v>9768</v>
      </c>
      <c r="B959" s="21" t="str">
        <f t="array" ref="B959">IFERROR(INDEX(Pesquisa!AE:AE, MATCH(A959, Pesquisa!C:C, 0)), "Não encontrado")</f>
        <v>Não encontrado</v>
      </c>
    </row>
    <row r="960">
      <c r="A960" s="22" t="s">
        <v>9769</v>
      </c>
      <c r="B960" s="21" t="str">
        <f t="array" ref="B960">IFERROR(INDEX(Pesquisa!AE:AE, MATCH(A960, Pesquisa!C:C, 0)), "Não encontrado")</f>
        <v>Não encontrado</v>
      </c>
    </row>
    <row r="961">
      <c r="A961" s="22" t="s">
        <v>9770</v>
      </c>
      <c r="B961" s="21" t="str">
        <f t="array" ref="B961">IFERROR(INDEX(Pesquisa!AE:AE, MATCH(A961, Pesquisa!C:C, 0)), "Não encontrado")</f>
        <v>Não encontrado</v>
      </c>
    </row>
    <row r="962">
      <c r="A962" s="22" t="s">
        <v>9771</v>
      </c>
      <c r="B962" s="21" t="str">
        <f t="array" ref="B962">IFERROR(INDEX(Pesquisa!AE:AE, MATCH(A962, Pesquisa!C:C, 0)), "Não encontrado")</f>
        <v>Não encontrado</v>
      </c>
    </row>
    <row r="963">
      <c r="A963" s="22" t="s">
        <v>9772</v>
      </c>
      <c r="B963" s="21" t="str">
        <f t="array" ref="B963">IFERROR(INDEX(Pesquisa!AE:AE, MATCH(A963, Pesquisa!C:C, 0)), "Não encontrado")</f>
        <v>Não encontrado</v>
      </c>
    </row>
    <row r="964">
      <c r="A964" s="22" t="s">
        <v>9773</v>
      </c>
      <c r="B964" s="21" t="str">
        <f t="array" ref="B964">IFERROR(INDEX(Pesquisa!AE:AE, MATCH(A964, Pesquisa!C:C, 0)), "Não encontrado")</f>
        <v>Não encontrado</v>
      </c>
    </row>
    <row r="965">
      <c r="A965" s="22" t="s">
        <v>9774</v>
      </c>
      <c r="B965" s="21" t="str">
        <f t="array" ref="B965">IFERROR(INDEX(Pesquisa!AE:AE, MATCH(A965, Pesquisa!C:C, 0)), "Não encontrado")</f>
        <v>Não encontrado</v>
      </c>
    </row>
    <row r="966">
      <c r="A966" s="22" t="s">
        <v>9775</v>
      </c>
      <c r="B966" s="21" t="str">
        <f t="array" ref="B966">IFERROR(INDEX(Pesquisa!AE:AE, MATCH(A966, Pesquisa!C:C, 0)), "Não encontrado")</f>
        <v>Não encontrado</v>
      </c>
    </row>
    <row r="967">
      <c r="A967" s="22" t="s">
        <v>9776</v>
      </c>
      <c r="B967" s="21" t="str">
        <f t="array" ref="B967">IFERROR(INDEX(Pesquisa!AE:AE, MATCH(A967, Pesquisa!C:C, 0)), "Não encontrado")</f>
        <v>Não encontrado</v>
      </c>
    </row>
    <row r="968">
      <c r="A968" s="22" t="s">
        <v>9777</v>
      </c>
      <c r="B968" s="21" t="str">
        <f t="array" ref="B968">IFERROR(INDEX(Pesquisa!AE:AE, MATCH(A968, Pesquisa!C:C, 0)), "Não encontrado")</f>
        <v>Não encontrado</v>
      </c>
    </row>
    <row r="969">
      <c r="A969" s="22" t="s">
        <v>9778</v>
      </c>
      <c r="B969" s="21" t="str">
        <f t="array" ref="B969">IFERROR(INDEX(Pesquisa!AE:AE, MATCH(A969, Pesquisa!C:C, 0)), "Não encontrado")</f>
        <v>Não encontrado</v>
      </c>
    </row>
    <row r="970">
      <c r="A970" s="22" t="s">
        <v>9778</v>
      </c>
      <c r="B970" s="21" t="str">
        <f t="array" ref="B970">IFERROR(INDEX(Pesquisa!AE:AE, MATCH(A970, Pesquisa!C:C, 0)), "Não encontrado")</f>
        <v>Não encontrado</v>
      </c>
    </row>
    <row r="971">
      <c r="A971" s="22" t="s">
        <v>9779</v>
      </c>
      <c r="B971" s="21" t="str">
        <f t="array" ref="B971">IFERROR(INDEX(Pesquisa!AE:AE, MATCH(A971, Pesquisa!C:C, 0)), "Não encontrado")</f>
        <v>Não encontrado</v>
      </c>
    </row>
    <row r="972">
      <c r="A972" s="22" t="s">
        <v>9780</v>
      </c>
      <c r="B972" s="21" t="str">
        <f t="array" ref="B972">IFERROR(INDEX(Pesquisa!AE:AE, MATCH(A972, Pesquisa!C:C, 0)), "Não encontrado")</f>
        <v>Não encontrado</v>
      </c>
    </row>
    <row r="973">
      <c r="A973" s="22" t="s">
        <v>9781</v>
      </c>
      <c r="B973" s="21" t="str">
        <f t="array" ref="B973">IFERROR(INDEX(Pesquisa!AE:AE, MATCH(A973, Pesquisa!C:C, 0)), "Não encontrado")</f>
        <v>Não encontrado</v>
      </c>
    </row>
    <row r="974">
      <c r="A974" s="22" t="s">
        <v>9782</v>
      </c>
      <c r="B974" s="21" t="str">
        <f t="array" ref="B974">IFERROR(INDEX(Pesquisa!AE:AE, MATCH(A974, Pesquisa!C:C, 0)), "Não encontrado")</f>
        <v>Não encontrado</v>
      </c>
    </row>
    <row r="975">
      <c r="A975" s="22" t="s">
        <v>9783</v>
      </c>
      <c r="B975" s="21" t="str">
        <f t="array" ref="B975">IFERROR(INDEX(Pesquisa!AE:AE, MATCH(A975, Pesquisa!C:C, 0)), "Não encontrado")</f>
        <v>Não encontrado</v>
      </c>
    </row>
    <row r="976">
      <c r="A976" s="22" t="s">
        <v>9784</v>
      </c>
      <c r="B976" s="21" t="str">
        <f t="array" ref="B976">IFERROR(INDEX(Pesquisa!AE:AE, MATCH(A976, Pesquisa!C:C, 0)), "Não encontrado")</f>
        <v>Não encontrado</v>
      </c>
    </row>
    <row r="977">
      <c r="A977" s="22" t="s">
        <v>9785</v>
      </c>
      <c r="B977" s="21" t="str">
        <f t="array" ref="B977">IFERROR(INDEX(Pesquisa!AE:AE, MATCH(A977, Pesquisa!C:C, 0)), "Não encontrado")</f>
        <v>Não encontrado</v>
      </c>
    </row>
    <row r="978">
      <c r="A978" s="22" t="s">
        <v>9786</v>
      </c>
      <c r="B978" s="21" t="str">
        <f t="array" ref="B978">IFERROR(INDEX(Pesquisa!AE:AE, MATCH(A978, Pesquisa!C:C, 0)), "Não encontrado")</f>
        <v>Não encontrado</v>
      </c>
    </row>
    <row r="979">
      <c r="A979" s="22" t="s">
        <v>9544</v>
      </c>
      <c r="B979" s="21" t="str">
        <f t="array" ref="B979">IFERROR(INDEX(Pesquisa!AE:AE, MATCH(A979, Pesquisa!C:C, 0)), "Não encontrado")</f>
        <v>Não encontrado</v>
      </c>
    </row>
    <row r="980">
      <c r="A980" s="22" t="s">
        <v>9787</v>
      </c>
      <c r="B980" s="21" t="str">
        <f t="array" ref="B980">IFERROR(INDEX(Pesquisa!AE:AE, MATCH(A980, Pesquisa!C:C, 0)), "Não encontrado")</f>
        <v>Não encontrado</v>
      </c>
    </row>
    <row r="981">
      <c r="A981" s="22" t="s">
        <v>9788</v>
      </c>
      <c r="B981" s="21" t="str">
        <f t="array" ref="B981">IFERROR(INDEX(Pesquisa!AE:AE, MATCH(A981, Pesquisa!C:C, 0)), "Não encontrado")</f>
        <v>Não encontrado</v>
      </c>
    </row>
    <row r="982">
      <c r="A982" s="22" t="s">
        <v>9500</v>
      </c>
      <c r="B982" s="21" t="str">
        <f t="array" ref="B982">IFERROR(INDEX(Pesquisa!AE:AE, MATCH(A982, Pesquisa!C:C, 0)), "Não encontrado")</f>
        <v>Não encontrado</v>
      </c>
    </row>
    <row r="983">
      <c r="A983" s="22" t="s">
        <v>9789</v>
      </c>
      <c r="B983" s="21" t="str">
        <f t="array" ref="B983">IFERROR(INDEX(Pesquisa!AE:AE, MATCH(A983, Pesquisa!C:C, 0)), "Não encontrado")</f>
        <v>Não encontrado</v>
      </c>
    </row>
    <row r="984">
      <c r="A984" s="22" t="s">
        <v>9790</v>
      </c>
      <c r="B984" s="21" t="str">
        <f t="array" ref="B984">IFERROR(INDEX(Pesquisa!AE:AE, MATCH(A984, Pesquisa!C:C, 0)), "Não encontrado")</f>
        <v>Não encontrado</v>
      </c>
    </row>
    <row r="985">
      <c r="A985" s="22" t="s">
        <v>9791</v>
      </c>
      <c r="B985" s="21" t="str">
        <f t="array" ref="B985">IFERROR(INDEX(Pesquisa!AE:AE, MATCH(A985, Pesquisa!C:C, 0)), "Não encontrado")</f>
        <v>Não encontrado</v>
      </c>
    </row>
    <row r="986">
      <c r="A986" s="22" t="s">
        <v>9792</v>
      </c>
      <c r="B986" s="21" t="str">
        <f t="array" ref="B986">IFERROR(INDEX(Pesquisa!AE:AE, MATCH(A986, Pesquisa!C:C, 0)), "Não encontrado")</f>
        <v>Não encontrado</v>
      </c>
    </row>
    <row r="987">
      <c r="A987" s="22" t="s">
        <v>9793</v>
      </c>
      <c r="B987" s="21" t="str">
        <f t="array" ref="B987">IFERROR(INDEX(Pesquisa!AE:AE, MATCH(A987, Pesquisa!C:C, 0)), "Não encontrado")</f>
        <v>Não encontrado</v>
      </c>
    </row>
    <row r="988">
      <c r="A988" s="22" t="s">
        <v>9794</v>
      </c>
      <c r="B988" s="21" t="str">
        <f t="array" ref="B988">IFERROR(INDEX(Pesquisa!AE:AE, MATCH(A988, Pesquisa!C:C, 0)), "Não encontrado")</f>
        <v>Não encontrado</v>
      </c>
    </row>
    <row r="989">
      <c r="A989" s="22" t="s">
        <v>9795</v>
      </c>
      <c r="B989" s="21" t="str">
        <f t="array" ref="B989">IFERROR(INDEX(Pesquisa!AE:AE, MATCH(A989, Pesquisa!C:C, 0)), "Não encontrado")</f>
        <v>Não encontrado</v>
      </c>
    </row>
    <row r="990">
      <c r="A990" s="22" t="s">
        <v>9796</v>
      </c>
      <c r="B990" s="21" t="str">
        <f t="array" ref="B990">IFERROR(INDEX(Pesquisa!AE:AE, MATCH(A990, Pesquisa!C:C, 0)), "Não encontrado")</f>
        <v>Não encontrado</v>
      </c>
    </row>
    <row r="991">
      <c r="A991" s="22" t="s">
        <v>9797</v>
      </c>
      <c r="B991" s="21" t="str">
        <f t="array" ref="B991">IFERROR(INDEX(Pesquisa!AE:AE, MATCH(A991, Pesquisa!C:C, 0)), "Não encontrado")</f>
        <v>Não encontrado</v>
      </c>
    </row>
    <row r="992">
      <c r="A992" s="22" t="s">
        <v>9798</v>
      </c>
      <c r="B992" s="21" t="str">
        <f t="array" ref="B992">IFERROR(INDEX(Pesquisa!AE:AE, MATCH(A992, Pesquisa!C:C, 0)), "Não encontrado")</f>
        <v>Não encontrado</v>
      </c>
    </row>
    <row r="993">
      <c r="A993" s="22" t="s">
        <v>9799</v>
      </c>
      <c r="B993" s="21" t="str">
        <f t="array" ref="B993">IFERROR(INDEX(Pesquisa!AE:AE, MATCH(A993, Pesquisa!C:C, 0)), "Não encontrado")</f>
        <v>Não encontrado</v>
      </c>
    </row>
    <row r="994">
      <c r="A994" s="22" t="s">
        <v>9800</v>
      </c>
      <c r="B994" s="21" t="str">
        <f t="array" ref="B994">IFERROR(INDEX(Pesquisa!AE:AE, MATCH(A994, Pesquisa!C:C, 0)), "Não encontrado")</f>
        <v>Não encontrado</v>
      </c>
    </row>
    <row r="995">
      <c r="A995" s="22" t="s">
        <v>9801</v>
      </c>
      <c r="B995" s="21" t="str">
        <f t="array" ref="B995">IFERROR(INDEX(Pesquisa!AE:AE, MATCH(A995, Pesquisa!C:C, 0)), "Não encontrado")</f>
        <v>Não encontrado</v>
      </c>
    </row>
    <row r="996">
      <c r="A996" s="22" t="s">
        <v>9802</v>
      </c>
      <c r="B996" s="21" t="str">
        <f t="array" ref="B996">IFERROR(INDEX(Pesquisa!AE:AE, MATCH(A996, Pesquisa!C:C, 0)), "Não encontrado")</f>
        <v>Não encontrado</v>
      </c>
    </row>
    <row r="997">
      <c r="A997" s="22" t="s">
        <v>9803</v>
      </c>
      <c r="B997" s="21" t="str">
        <f t="array" ref="B997">IFERROR(INDEX(Pesquisa!AE:AE, MATCH(A997, Pesquisa!C:C, 0)), "Não encontrado")</f>
        <v>Não encontrado</v>
      </c>
    </row>
    <row r="998">
      <c r="A998" s="22" t="s">
        <v>9804</v>
      </c>
      <c r="B998" s="21" t="str">
        <f t="array" ref="B998">IFERROR(INDEX(Pesquisa!AE:AE, MATCH(A998, Pesquisa!C:C, 0)), "Não encontrado")</f>
        <v>Não encontrado</v>
      </c>
    </row>
    <row r="999">
      <c r="A999" s="22" t="s">
        <v>9804</v>
      </c>
      <c r="B999" s="21" t="str">
        <f t="array" ref="B999">IFERROR(INDEX(Pesquisa!AE:AE, MATCH(A999, Pesquisa!C:C, 0)), "Não encontrado")</f>
        <v>Não encontrado</v>
      </c>
    </row>
    <row r="1000">
      <c r="A1000" s="22" t="s">
        <v>9805</v>
      </c>
      <c r="B1000" s="21" t="str">
        <f t="array" ref="B1000">IFERROR(INDEX(Pesquisa!AE:AE, MATCH(A1000, Pesquisa!C:C, 0)), "Não encontrado")</f>
        <v>Não encontrado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23" t="s">
        <v>9806</v>
      </c>
      <c r="B1" s="24" t="s">
        <v>8577</v>
      </c>
      <c r="C1" s="23" t="s">
        <v>9807</v>
      </c>
      <c r="D1" s="24" t="s">
        <v>8577</v>
      </c>
      <c r="E1" s="23" t="s">
        <v>9808</v>
      </c>
      <c r="F1" s="24" t="s">
        <v>8577</v>
      </c>
      <c r="G1" s="25" t="s">
        <v>9809</v>
      </c>
      <c r="H1" s="26" t="s">
        <v>8577</v>
      </c>
      <c r="I1" s="23" t="s">
        <v>9810</v>
      </c>
      <c r="J1" s="24" t="s">
        <v>8577</v>
      </c>
      <c r="K1" s="23" t="s">
        <v>9811</v>
      </c>
      <c r="L1" s="24" t="s">
        <v>8577</v>
      </c>
      <c r="M1" s="23" t="s">
        <v>9812</v>
      </c>
      <c r="N1" s="24" t="s">
        <v>8577</v>
      </c>
      <c r="O1" s="27" t="s">
        <v>9813</v>
      </c>
      <c r="P1" s="28" t="s">
        <v>8577</v>
      </c>
      <c r="Q1" s="27" t="s">
        <v>9814</v>
      </c>
      <c r="R1" s="28" t="s">
        <v>8577</v>
      </c>
      <c r="S1" s="29" t="s">
        <v>9815</v>
      </c>
      <c r="T1" s="28" t="s">
        <v>8577</v>
      </c>
      <c r="U1" s="29" t="s">
        <v>9816</v>
      </c>
      <c r="V1" s="28" t="s">
        <v>8577</v>
      </c>
      <c r="W1" s="27" t="s">
        <v>9817</v>
      </c>
      <c r="X1" s="28" t="s">
        <v>8577</v>
      </c>
      <c r="Y1" s="30" t="s">
        <v>9818</v>
      </c>
      <c r="Z1" s="28" t="s">
        <v>8577</v>
      </c>
    </row>
    <row r="2">
      <c r="A2" s="31" t="s">
        <v>8631</v>
      </c>
      <c r="B2" s="32">
        <v>393.0</v>
      </c>
      <c r="C2" s="31" t="s">
        <v>8586</v>
      </c>
      <c r="D2" s="32">
        <v>315.0</v>
      </c>
      <c r="E2" s="33" t="s">
        <v>8623</v>
      </c>
      <c r="F2" s="34">
        <v>437.0</v>
      </c>
      <c r="G2" s="31" t="s">
        <v>8599</v>
      </c>
      <c r="H2" s="35">
        <v>238.0</v>
      </c>
      <c r="I2" s="31" t="s">
        <v>8598</v>
      </c>
      <c r="J2" s="32">
        <v>351.0</v>
      </c>
      <c r="K2" s="31" t="s">
        <v>8606</v>
      </c>
      <c r="L2" s="32">
        <v>426.0</v>
      </c>
      <c r="M2" s="31" t="s">
        <v>8607</v>
      </c>
      <c r="N2" s="32">
        <v>238.0</v>
      </c>
      <c r="O2" s="30" t="s">
        <v>9819</v>
      </c>
      <c r="P2" s="18"/>
      <c r="Q2" s="30" t="s">
        <v>9820</v>
      </c>
      <c r="R2" s="18"/>
      <c r="S2" s="30" t="s">
        <v>9819</v>
      </c>
      <c r="T2" s="18"/>
      <c r="U2" s="30" t="s">
        <v>9819</v>
      </c>
      <c r="V2" s="18"/>
      <c r="W2" s="30" t="s">
        <v>9819</v>
      </c>
      <c r="X2" s="18"/>
      <c r="Y2" s="30" t="s">
        <v>9821</v>
      </c>
      <c r="Z2" s="18"/>
    </row>
    <row r="3">
      <c r="A3" s="31" t="s">
        <v>8587</v>
      </c>
      <c r="B3" s="32">
        <v>408.0</v>
      </c>
      <c r="C3" s="36" t="s">
        <v>8622</v>
      </c>
      <c r="D3" s="32">
        <v>285.0</v>
      </c>
      <c r="E3" s="31" t="s">
        <v>8588</v>
      </c>
      <c r="F3" s="34">
        <v>377.0</v>
      </c>
      <c r="G3" s="31" t="s">
        <v>8617</v>
      </c>
      <c r="H3" s="35">
        <v>513.0</v>
      </c>
      <c r="I3" s="31" t="s">
        <v>8589</v>
      </c>
      <c r="J3" s="32">
        <v>438.0</v>
      </c>
      <c r="K3" s="36" t="s">
        <v>8590</v>
      </c>
      <c r="L3" s="32">
        <v>165.0</v>
      </c>
      <c r="M3" s="31" t="s">
        <v>8629</v>
      </c>
      <c r="N3" s="32">
        <v>246.0</v>
      </c>
      <c r="O3" s="18"/>
      <c r="P3" s="18"/>
      <c r="Q3" s="30" t="s">
        <v>9822</v>
      </c>
      <c r="R3" s="18"/>
      <c r="S3" s="18"/>
      <c r="T3" s="18"/>
      <c r="U3" s="18"/>
      <c r="V3" s="18"/>
      <c r="W3" s="18"/>
      <c r="X3" s="18"/>
      <c r="Y3" s="30" t="s">
        <v>9823</v>
      </c>
      <c r="Z3" s="18"/>
    </row>
    <row r="4">
      <c r="A4" s="31" t="s">
        <v>8596</v>
      </c>
      <c r="B4" s="32">
        <v>275.0</v>
      </c>
      <c r="C4" s="18"/>
      <c r="D4" s="37"/>
      <c r="E4" s="31" t="s">
        <v>8616</v>
      </c>
      <c r="F4" s="34">
        <v>471.0</v>
      </c>
      <c r="G4" s="31" t="s">
        <v>8591</v>
      </c>
      <c r="H4" s="35">
        <v>390.0</v>
      </c>
      <c r="I4" s="31" t="s">
        <v>8605</v>
      </c>
      <c r="J4" s="32">
        <v>287.0</v>
      </c>
      <c r="K4" s="18"/>
      <c r="L4" s="37"/>
      <c r="M4" s="31" t="s">
        <v>8592</v>
      </c>
      <c r="N4" s="32">
        <v>268.0</v>
      </c>
      <c r="O4" s="18"/>
      <c r="P4" s="18"/>
      <c r="Q4" s="30" t="s">
        <v>9824</v>
      </c>
      <c r="R4" s="18"/>
      <c r="S4" s="18"/>
      <c r="T4" s="18"/>
      <c r="U4" s="18"/>
      <c r="V4" s="18"/>
      <c r="W4" s="18"/>
      <c r="X4" s="18"/>
      <c r="Y4" s="30" t="s">
        <v>9825</v>
      </c>
      <c r="Z4" s="18"/>
    </row>
    <row r="5">
      <c r="A5" s="31" t="s">
        <v>8610</v>
      </c>
      <c r="B5" s="32">
        <v>186.0</v>
      </c>
      <c r="C5" s="18"/>
      <c r="D5" s="37"/>
      <c r="E5" s="31" t="s">
        <v>8620</v>
      </c>
      <c r="F5" s="34">
        <v>237.0</v>
      </c>
      <c r="G5" s="31" t="s">
        <v>8624</v>
      </c>
      <c r="H5" s="35">
        <v>261.0</v>
      </c>
      <c r="I5" s="31" t="s">
        <v>8632</v>
      </c>
      <c r="J5" s="32">
        <v>243.0</v>
      </c>
      <c r="K5" s="18"/>
      <c r="L5" s="37"/>
      <c r="M5" s="31" t="s">
        <v>8615</v>
      </c>
      <c r="N5" s="32">
        <v>354.0</v>
      </c>
      <c r="O5" s="18"/>
      <c r="P5" s="18"/>
      <c r="Q5" s="30" t="s">
        <v>9826</v>
      </c>
      <c r="R5" s="18"/>
      <c r="S5" s="18"/>
      <c r="T5" s="18"/>
      <c r="U5" s="18"/>
      <c r="V5" s="18"/>
      <c r="W5" s="18"/>
      <c r="X5" s="18"/>
      <c r="Y5" s="30" t="s">
        <v>9827</v>
      </c>
      <c r="Z5" s="18"/>
    </row>
    <row r="6">
      <c r="A6" s="31" t="s">
        <v>9828</v>
      </c>
      <c r="B6" s="32">
        <v>90.0</v>
      </c>
      <c r="C6" s="18"/>
      <c r="D6" s="37"/>
      <c r="E6" s="31" t="s">
        <v>9829</v>
      </c>
      <c r="F6" s="34">
        <v>141.0</v>
      </c>
      <c r="G6" s="36" t="s">
        <v>8635</v>
      </c>
      <c r="H6" s="35">
        <v>248.0</v>
      </c>
      <c r="I6" s="36" t="s">
        <v>8626</v>
      </c>
      <c r="J6" s="32">
        <v>203.0</v>
      </c>
      <c r="K6" s="18"/>
      <c r="L6" s="37"/>
      <c r="M6" s="36" t="s">
        <v>8600</v>
      </c>
      <c r="N6" s="32">
        <v>462.0</v>
      </c>
      <c r="O6" s="18"/>
      <c r="P6" s="18"/>
      <c r="Q6" s="30" t="s">
        <v>9830</v>
      </c>
      <c r="R6" s="18"/>
      <c r="S6" s="18"/>
      <c r="T6" s="18"/>
      <c r="U6" s="18"/>
      <c r="V6" s="18"/>
      <c r="W6" s="18"/>
      <c r="X6" s="18"/>
      <c r="Y6" s="30" t="s">
        <v>9831</v>
      </c>
      <c r="Z6" s="18"/>
    </row>
    <row r="7">
      <c r="A7" s="36" t="s">
        <v>9832</v>
      </c>
      <c r="B7" s="32">
        <v>260.0</v>
      </c>
      <c r="C7" s="18"/>
      <c r="D7" s="37"/>
      <c r="E7" s="31" t="s">
        <v>9833</v>
      </c>
      <c r="F7" s="34">
        <v>172.0</v>
      </c>
      <c r="G7" s="18"/>
      <c r="H7" s="37"/>
      <c r="I7" s="18" t="s">
        <v>9834</v>
      </c>
      <c r="J7" s="32">
        <v>203.0</v>
      </c>
      <c r="K7" s="18"/>
      <c r="L7" s="37"/>
      <c r="M7" s="18"/>
      <c r="N7" s="37"/>
      <c r="O7" s="18"/>
      <c r="P7" s="18"/>
      <c r="Q7" s="18"/>
      <c r="R7" s="18"/>
      <c r="S7" s="18"/>
      <c r="T7" s="18"/>
      <c r="U7" s="18"/>
      <c r="V7" s="18"/>
      <c r="W7" s="18"/>
      <c r="X7" s="18"/>
      <c r="Y7" s="30" t="s">
        <v>9835</v>
      </c>
      <c r="Z7" s="18"/>
    </row>
    <row r="8">
      <c r="A8" s="36" t="s">
        <v>8640</v>
      </c>
      <c r="B8" s="35">
        <v>260.0</v>
      </c>
      <c r="C8" s="18"/>
      <c r="D8" s="37"/>
      <c r="E8" s="18" t="s">
        <v>9836</v>
      </c>
      <c r="F8" s="34">
        <v>125.0</v>
      </c>
      <c r="G8" s="18"/>
      <c r="H8" s="37"/>
      <c r="I8" s="18"/>
      <c r="J8" s="38"/>
      <c r="K8" s="18"/>
      <c r="L8" s="37"/>
      <c r="M8" s="18"/>
      <c r="N8" s="37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>
      <c r="A9" s="31" t="s">
        <v>8653</v>
      </c>
      <c r="B9" s="35">
        <v>90.0</v>
      </c>
      <c r="C9" s="18"/>
      <c r="D9" s="37"/>
      <c r="E9" s="31" t="s">
        <v>8628</v>
      </c>
      <c r="F9" s="34">
        <v>227.0</v>
      </c>
      <c r="G9" s="18"/>
      <c r="H9" s="37"/>
      <c r="I9" s="18"/>
      <c r="J9" s="37"/>
      <c r="K9" s="18"/>
      <c r="L9" s="37"/>
      <c r="M9" s="18"/>
      <c r="N9" s="37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>
      <c r="A10" s="18"/>
      <c r="B10" s="37"/>
      <c r="C10" s="18"/>
      <c r="D10" s="37"/>
      <c r="E10" s="36" t="s">
        <v>8597</v>
      </c>
      <c r="F10" s="34">
        <v>270.0</v>
      </c>
      <c r="G10" s="18"/>
      <c r="H10" s="37"/>
      <c r="I10" s="18"/>
      <c r="J10" s="37"/>
      <c r="K10" s="18"/>
      <c r="L10" s="37"/>
      <c r="M10" s="18"/>
      <c r="N10" s="37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>
      <c r="A11" s="18"/>
      <c r="B11" s="18"/>
      <c r="C11" s="18"/>
      <c r="D11" s="18"/>
      <c r="E11" s="39"/>
      <c r="F11" s="18"/>
      <c r="G11" s="18"/>
      <c r="H11" s="18"/>
      <c r="I11" s="18"/>
      <c r="J11" s="18"/>
      <c r="K11" s="18"/>
      <c r="L11" s="18"/>
      <c r="M11" s="18"/>
      <c r="N11" s="40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40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>
      <c r="A13" s="18"/>
      <c r="B13" s="18"/>
      <c r="C13" s="18"/>
      <c r="D13" s="18"/>
      <c r="E13" s="18"/>
      <c r="F13" s="41" t="s">
        <v>9837</v>
      </c>
      <c r="G13" s="41" t="s">
        <v>8579</v>
      </c>
      <c r="H13" s="18"/>
      <c r="I13" s="18"/>
      <c r="J13" s="18"/>
      <c r="K13" s="18"/>
      <c r="L13" s="18"/>
      <c r="M13" s="18"/>
      <c r="N13" s="40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>
      <c r="A14" s="18"/>
      <c r="B14" s="18"/>
      <c r="C14" s="18"/>
      <c r="D14" s="18"/>
      <c r="E14" s="42"/>
      <c r="F14" s="21">
        <v>133.0</v>
      </c>
      <c r="G14" s="21" t="s">
        <v>9838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>
      <c r="A15" s="18"/>
      <c r="B15" s="18"/>
      <c r="C15" s="18"/>
      <c r="D15" s="18"/>
      <c r="E15" s="42"/>
      <c r="F15" s="21">
        <v>134.0</v>
      </c>
      <c r="G15" s="21" t="s">
        <v>9838</v>
      </c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>
      <c r="A16" s="18"/>
      <c r="B16" s="18"/>
      <c r="C16" s="18"/>
      <c r="D16" s="18"/>
      <c r="E16" s="42"/>
      <c r="F16" s="21">
        <v>135.0</v>
      </c>
      <c r="G16" s="21" t="s">
        <v>9838</v>
      </c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>
      <c r="A17" s="18"/>
      <c r="B17" s="18"/>
      <c r="C17" s="18"/>
      <c r="D17" s="18"/>
      <c r="E17" s="42"/>
      <c r="F17" s="21">
        <v>136.0</v>
      </c>
      <c r="G17" s="21" t="s">
        <v>9838</v>
      </c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>
      <c r="A18" s="18"/>
      <c r="B18" s="18"/>
      <c r="C18" s="18"/>
      <c r="D18" s="18"/>
      <c r="E18" s="42"/>
      <c r="F18" s="21">
        <v>137.0</v>
      </c>
      <c r="G18" s="21" t="s">
        <v>9838</v>
      </c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>
      <c r="A19" s="18"/>
      <c r="B19" s="18"/>
      <c r="C19" s="18"/>
      <c r="D19" s="18"/>
      <c r="E19" s="42"/>
      <c r="F19" s="21">
        <v>138.0</v>
      </c>
      <c r="G19" s="21" t="s">
        <v>9838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>
      <c r="A20" s="18"/>
      <c r="B20" s="18"/>
      <c r="C20" s="18"/>
      <c r="D20" s="18"/>
      <c r="E20" s="42"/>
      <c r="F20" s="21">
        <v>139.0</v>
      </c>
      <c r="G20" s="21" t="s">
        <v>9838</v>
      </c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>
      <c r="A21" s="18"/>
      <c r="B21" s="18"/>
      <c r="C21" s="18"/>
      <c r="D21" s="18"/>
      <c r="E21" s="42"/>
      <c r="F21" s="21">
        <v>140.0</v>
      </c>
      <c r="G21" s="21" t="s">
        <v>9838</v>
      </c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>
      <c r="A22" s="18"/>
      <c r="B22" s="18"/>
      <c r="C22" s="18"/>
      <c r="D22" s="18"/>
      <c r="E22" s="42"/>
      <c r="F22" s="21">
        <v>141.0</v>
      </c>
      <c r="G22" s="21" t="s">
        <v>9838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>
      <c r="A23" s="18"/>
      <c r="B23" s="18"/>
      <c r="C23" s="18"/>
      <c r="D23" s="18"/>
      <c r="E23" s="42"/>
      <c r="F23" s="21">
        <v>142.0</v>
      </c>
      <c r="G23" s="21" t="s">
        <v>9838</v>
      </c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>
      <c r="A24" s="18"/>
      <c r="B24" s="18"/>
      <c r="C24" s="18"/>
      <c r="D24" s="18"/>
      <c r="E24" s="42"/>
      <c r="F24" s="21">
        <v>143.0</v>
      </c>
      <c r="G24" s="21" t="s">
        <v>9838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>
      <c r="A25" s="18"/>
      <c r="B25" s="18"/>
      <c r="C25" s="18"/>
      <c r="D25" s="18"/>
      <c r="E25" s="42"/>
      <c r="F25" s="21">
        <v>144.0</v>
      </c>
      <c r="G25" s="21" t="s">
        <v>9838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>
      <c r="A26" s="18"/>
      <c r="B26" s="18"/>
      <c r="C26" s="18"/>
      <c r="D26" s="18"/>
      <c r="E26" s="42"/>
      <c r="F26" s="21">
        <v>145.0</v>
      </c>
      <c r="G26" s="21" t="s">
        <v>9838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>
      <c r="A27" s="18"/>
      <c r="B27" s="18"/>
      <c r="C27" s="18"/>
      <c r="D27" s="18"/>
      <c r="E27" s="42"/>
      <c r="F27" s="21">
        <v>146.0</v>
      </c>
      <c r="G27" s="21" t="s">
        <v>9838</v>
      </c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>
      <c r="A28" s="18"/>
      <c r="B28" s="18"/>
      <c r="C28" s="18"/>
      <c r="D28" s="18"/>
      <c r="E28" s="42"/>
      <c r="F28" s="21">
        <v>147.0</v>
      </c>
      <c r="G28" s="21" t="s">
        <v>9838</v>
      </c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>
      <c r="A29" s="18"/>
      <c r="B29" s="18"/>
      <c r="C29" s="18"/>
      <c r="D29" s="18"/>
      <c r="E29" s="42"/>
      <c r="F29" s="21">
        <v>148.0</v>
      </c>
      <c r="G29" s="21" t="s">
        <v>9838</v>
      </c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>
      <c r="A30" s="18"/>
      <c r="B30" s="18"/>
      <c r="C30" s="18"/>
      <c r="D30" s="18"/>
      <c r="E30" s="42"/>
      <c r="F30" s="21">
        <v>149.0</v>
      </c>
      <c r="G30" s="21" t="s">
        <v>9838</v>
      </c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>
      <c r="A31" s="18"/>
      <c r="B31" s="18"/>
      <c r="C31" s="18"/>
      <c r="D31" s="18"/>
      <c r="E31" s="42"/>
      <c r="F31" s="21">
        <v>150.0</v>
      </c>
      <c r="G31" s="21" t="s">
        <v>9838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>
      <c r="A32" s="18"/>
      <c r="B32" s="18"/>
      <c r="C32" s="18"/>
      <c r="D32" s="18"/>
      <c r="E32" s="42"/>
      <c r="F32" s="21">
        <v>151.0</v>
      </c>
      <c r="G32" s="21" t="s">
        <v>9838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>
      <c r="A33" s="18"/>
      <c r="B33" s="18"/>
      <c r="C33" s="18"/>
      <c r="D33" s="18"/>
      <c r="E33" s="42"/>
      <c r="F33" s="21">
        <v>152.0</v>
      </c>
      <c r="G33" s="21" t="s">
        <v>9838</v>
      </c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>
      <c r="A34" s="18"/>
      <c r="B34" s="18"/>
      <c r="C34" s="18"/>
      <c r="D34" s="18"/>
      <c r="E34" s="42"/>
      <c r="F34" s="21">
        <v>153.0</v>
      </c>
      <c r="G34" s="21" t="s">
        <v>9838</v>
      </c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>
      <c r="A35" s="18"/>
      <c r="B35" s="18"/>
      <c r="C35" s="18"/>
      <c r="D35" s="18"/>
      <c r="E35" s="42"/>
      <c r="F35" s="21">
        <v>154.0</v>
      </c>
      <c r="G35" s="21" t="s">
        <v>9838</v>
      </c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>
      <c r="A36" s="18"/>
      <c r="B36" s="18"/>
      <c r="C36" s="18"/>
      <c r="D36" s="18"/>
      <c r="E36" s="42"/>
      <c r="F36" s="21">
        <v>155.0</v>
      </c>
      <c r="G36" s="21" t="s">
        <v>9838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>
      <c r="A37" s="18"/>
      <c r="B37" s="18"/>
      <c r="C37" s="18"/>
      <c r="D37" s="18"/>
      <c r="E37" s="42"/>
      <c r="F37" s="21">
        <v>156.0</v>
      </c>
      <c r="G37" s="21" t="s">
        <v>9838</v>
      </c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>
      <c r="A38" s="18"/>
      <c r="B38" s="18"/>
      <c r="C38" s="18"/>
      <c r="D38" s="18"/>
      <c r="E38" s="42"/>
      <c r="F38" s="21">
        <v>157.0</v>
      </c>
      <c r="G38" s="21" t="s">
        <v>9838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>
      <c r="A39" s="18"/>
      <c r="B39" s="18"/>
      <c r="C39" s="18"/>
      <c r="D39" s="18"/>
      <c r="E39" s="42"/>
      <c r="F39" s="21">
        <v>158.0</v>
      </c>
      <c r="G39" s="21" t="s">
        <v>9838</v>
      </c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>
      <c r="A40" s="18"/>
      <c r="B40" s="18"/>
      <c r="C40" s="18"/>
      <c r="D40" s="18"/>
      <c r="E40" s="42"/>
      <c r="F40" s="21">
        <v>159.0</v>
      </c>
      <c r="G40" s="21" t="s">
        <v>9838</v>
      </c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>
      <c r="A41" s="18"/>
      <c r="B41" s="18"/>
      <c r="C41" s="18"/>
      <c r="D41" s="18"/>
      <c r="E41" s="42"/>
      <c r="F41" s="21">
        <v>160.0</v>
      </c>
      <c r="G41" s="21" t="s">
        <v>9838</v>
      </c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>
      <c r="A42" s="18"/>
      <c r="B42" s="18"/>
      <c r="C42" s="18"/>
      <c r="D42" s="18"/>
      <c r="E42" s="42"/>
      <c r="F42" s="21">
        <v>161.0</v>
      </c>
      <c r="G42" s="21" t="s">
        <v>9838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>
      <c r="A43" s="18"/>
      <c r="B43" s="18"/>
      <c r="C43" s="18"/>
      <c r="D43" s="18"/>
      <c r="E43" s="42"/>
      <c r="F43" s="21">
        <v>162.0</v>
      </c>
      <c r="G43" s="21" t="s">
        <v>9838</v>
      </c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>
      <c r="A44" s="18"/>
      <c r="B44" s="18"/>
      <c r="C44" s="18"/>
      <c r="D44" s="17"/>
      <c r="E44" s="42"/>
      <c r="F44" s="21">
        <v>163.0</v>
      </c>
      <c r="G44" s="21" t="s">
        <v>9838</v>
      </c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>
      <c r="A45" s="18"/>
      <c r="B45" s="18"/>
      <c r="C45" s="18"/>
      <c r="D45" s="17"/>
      <c r="E45" s="42"/>
      <c r="F45" s="21">
        <v>164.0</v>
      </c>
      <c r="G45" s="21" t="s">
        <v>9838</v>
      </c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>
      <c r="A46" s="18"/>
      <c r="B46" s="18"/>
      <c r="C46" s="18"/>
      <c r="D46" s="17"/>
      <c r="E46" s="42"/>
      <c r="F46" s="21">
        <v>165.0</v>
      </c>
      <c r="G46" s="21" t="s">
        <v>9838</v>
      </c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>
      <c r="A47" s="18"/>
      <c r="B47" s="18"/>
      <c r="C47" s="18"/>
      <c r="D47" s="18"/>
      <c r="E47" s="18"/>
      <c r="F47" s="21">
        <v>166.0</v>
      </c>
      <c r="G47" s="21" t="s">
        <v>9838</v>
      </c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>
      <c r="A48" s="18"/>
      <c r="B48" s="18"/>
      <c r="C48" s="18"/>
      <c r="D48" s="18"/>
      <c r="E48" s="18"/>
      <c r="F48" s="21">
        <v>167.0</v>
      </c>
      <c r="G48" s="21" t="s">
        <v>9838</v>
      </c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>
      <c r="A49" s="18"/>
      <c r="B49" s="18"/>
      <c r="C49" s="18"/>
      <c r="D49" s="18"/>
      <c r="E49" s="18"/>
      <c r="F49" s="21">
        <v>168.0</v>
      </c>
      <c r="G49" s="21" t="s">
        <v>9838</v>
      </c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>
      <c r="A50" s="18"/>
      <c r="B50" s="18"/>
      <c r="C50" s="18"/>
      <c r="D50" s="18"/>
      <c r="E50" s="18"/>
      <c r="F50" s="21">
        <v>169.0</v>
      </c>
      <c r="G50" s="21" t="s">
        <v>9838</v>
      </c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>
      <c r="A51" s="18"/>
      <c r="B51" s="18"/>
      <c r="C51" s="18"/>
      <c r="D51" s="18"/>
      <c r="E51" s="18"/>
      <c r="F51" s="21">
        <v>170.0</v>
      </c>
      <c r="G51" s="21" t="s">
        <v>9838</v>
      </c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>
      <c r="A52" s="18"/>
      <c r="B52" s="18"/>
      <c r="C52" s="18"/>
      <c r="D52" s="18"/>
      <c r="E52" s="18"/>
      <c r="F52" s="21">
        <v>171.0</v>
      </c>
      <c r="G52" s="21" t="s">
        <v>9838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>
      <c r="A53" s="18"/>
      <c r="B53" s="18"/>
      <c r="C53" s="18"/>
      <c r="D53" s="18"/>
      <c r="E53" s="18"/>
      <c r="F53" s="21">
        <v>172.0</v>
      </c>
      <c r="G53" s="21" t="s">
        <v>9838</v>
      </c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>
      <c r="A54" s="18"/>
      <c r="B54" s="18"/>
      <c r="C54" s="18"/>
      <c r="D54" s="18"/>
      <c r="E54" s="18"/>
      <c r="F54" s="21">
        <v>173.0</v>
      </c>
      <c r="G54" s="21" t="s">
        <v>9838</v>
      </c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>
      <c r="A55" s="18"/>
      <c r="B55" s="18"/>
      <c r="C55" s="18"/>
      <c r="D55" s="18"/>
      <c r="E55" s="18"/>
      <c r="F55" s="21">
        <v>174.0</v>
      </c>
      <c r="G55" s="21" t="s">
        <v>9838</v>
      </c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>
      <c r="A56" s="18"/>
      <c r="B56" s="18"/>
      <c r="C56" s="18"/>
      <c r="D56" s="18"/>
      <c r="E56" s="18"/>
      <c r="F56" s="21">
        <v>175.0</v>
      </c>
      <c r="G56" s="21" t="s">
        <v>9838</v>
      </c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>
      <c r="A57" s="18"/>
      <c r="B57" s="18"/>
      <c r="C57" s="18"/>
      <c r="D57" s="18"/>
      <c r="E57" s="18"/>
      <c r="F57" s="21">
        <v>176.0</v>
      </c>
      <c r="G57" s="21" t="s">
        <v>9838</v>
      </c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>
      <c r="A58" s="18"/>
      <c r="B58" s="18"/>
      <c r="C58" s="18"/>
      <c r="D58" s="18"/>
      <c r="E58" s="18"/>
      <c r="F58" s="21">
        <v>177.0</v>
      </c>
      <c r="G58" s="21" t="s">
        <v>9838</v>
      </c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>
      <c r="A59" s="18"/>
      <c r="B59" s="18"/>
      <c r="C59" s="18"/>
      <c r="D59" s="18"/>
      <c r="E59" s="18"/>
      <c r="F59" s="21">
        <v>178.0</v>
      </c>
      <c r="G59" s="21" t="s">
        <v>9838</v>
      </c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>
      <c r="A60" s="18"/>
      <c r="B60" s="18"/>
      <c r="C60" s="18"/>
      <c r="D60" s="18"/>
      <c r="E60" s="18"/>
      <c r="F60" s="21">
        <v>179.0</v>
      </c>
      <c r="G60" s="21" t="s">
        <v>9838</v>
      </c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>
      <c r="A61" s="18"/>
      <c r="B61" s="18"/>
      <c r="C61" s="18"/>
      <c r="D61" s="18"/>
      <c r="E61" s="18"/>
      <c r="F61" s="21">
        <v>180.0</v>
      </c>
      <c r="G61" s="21" t="s">
        <v>9838</v>
      </c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>
      <c r="A62" s="18"/>
      <c r="B62" s="18"/>
      <c r="C62" s="18"/>
      <c r="D62" s="18"/>
      <c r="E62" s="18"/>
      <c r="F62" s="21">
        <v>181.0</v>
      </c>
      <c r="G62" s="21" t="s">
        <v>9838</v>
      </c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>
      <c r="A63" s="18"/>
      <c r="B63" s="18"/>
      <c r="C63" s="18"/>
      <c r="D63" s="18"/>
      <c r="E63" s="18"/>
      <c r="F63" s="21">
        <v>182.0</v>
      </c>
      <c r="G63" s="21" t="s">
        <v>9838</v>
      </c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>
      <c r="A64" s="18"/>
      <c r="B64" s="18"/>
      <c r="C64" s="18"/>
      <c r="D64" s="18"/>
      <c r="E64" s="18"/>
      <c r="F64" s="21">
        <v>183.0</v>
      </c>
      <c r="G64" s="21" t="s">
        <v>9838</v>
      </c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>
      <c r="A65" s="18"/>
      <c r="B65" s="18"/>
      <c r="C65" s="18"/>
      <c r="D65" s="18"/>
      <c r="E65" s="18"/>
      <c r="F65" s="21">
        <v>184.0</v>
      </c>
      <c r="G65" s="21" t="s">
        <v>9838</v>
      </c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>
      <c r="A66" s="18"/>
      <c r="B66" s="18"/>
      <c r="C66" s="18"/>
      <c r="D66" s="18"/>
      <c r="E66" s="18"/>
      <c r="F66" s="21">
        <v>185.0</v>
      </c>
      <c r="G66" s="21" t="s">
        <v>9838</v>
      </c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>
      <c r="A67" s="18"/>
      <c r="B67" s="18"/>
      <c r="C67" s="18"/>
      <c r="D67" s="18"/>
      <c r="E67" s="18"/>
      <c r="F67" s="21">
        <v>186.0</v>
      </c>
      <c r="G67" s="21" t="s">
        <v>9838</v>
      </c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>
      <c r="A68" s="18"/>
      <c r="B68" s="18"/>
      <c r="C68" s="18"/>
      <c r="D68" s="18"/>
      <c r="E68" s="18"/>
      <c r="F68" s="21">
        <v>187.0</v>
      </c>
      <c r="G68" s="21" t="s">
        <v>9838</v>
      </c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>
      <c r="A69" s="18"/>
      <c r="B69" s="18"/>
      <c r="C69" s="18"/>
      <c r="D69" s="18"/>
      <c r="E69" s="18"/>
      <c r="F69" s="21">
        <v>188.0</v>
      </c>
      <c r="G69" s="21" t="s">
        <v>9838</v>
      </c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>
      <c r="A70" s="18"/>
      <c r="B70" s="18"/>
      <c r="C70" s="18"/>
      <c r="D70" s="18"/>
      <c r="E70" s="18"/>
      <c r="F70" s="21">
        <v>189.0</v>
      </c>
      <c r="G70" s="21" t="s">
        <v>9838</v>
      </c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>
      <c r="A71" s="18"/>
      <c r="B71" s="18"/>
      <c r="C71" s="18"/>
      <c r="D71" s="18"/>
      <c r="E71" s="18"/>
      <c r="F71" s="21">
        <v>190.0</v>
      </c>
      <c r="G71" s="21" t="s">
        <v>9838</v>
      </c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>
      <c r="A72" s="18"/>
      <c r="B72" s="18"/>
      <c r="C72" s="18"/>
      <c r="D72" s="18"/>
      <c r="E72" s="18"/>
      <c r="F72" s="21">
        <v>191.0</v>
      </c>
      <c r="G72" s="21" t="s">
        <v>9838</v>
      </c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>
      <c r="A73" s="18"/>
      <c r="B73" s="18"/>
      <c r="C73" s="18"/>
      <c r="D73" s="18"/>
      <c r="E73" s="18"/>
      <c r="F73" s="21">
        <v>192.0</v>
      </c>
      <c r="G73" s="21" t="s">
        <v>9839</v>
      </c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>
      <c r="A74" s="18"/>
      <c r="B74" s="18"/>
      <c r="C74" s="18"/>
      <c r="D74" s="18"/>
      <c r="E74" s="18"/>
      <c r="F74" s="21">
        <v>193.0</v>
      </c>
      <c r="G74" s="21" t="s">
        <v>9839</v>
      </c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>
      <c r="A75" s="18"/>
      <c r="B75" s="18"/>
      <c r="C75" s="18"/>
      <c r="D75" s="18"/>
      <c r="E75" s="18"/>
      <c r="F75" s="21">
        <v>194.0</v>
      </c>
      <c r="G75" s="21" t="s">
        <v>9839</v>
      </c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>
      <c r="A76" s="18"/>
      <c r="B76" s="18"/>
      <c r="C76" s="18"/>
      <c r="D76" s="18"/>
      <c r="E76" s="18"/>
      <c r="F76" s="21">
        <v>195.0</v>
      </c>
      <c r="G76" s="21" t="s">
        <v>9839</v>
      </c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>
      <c r="A77" s="18"/>
      <c r="B77" s="18"/>
      <c r="C77" s="18"/>
      <c r="D77" s="18"/>
      <c r="E77" s="18"/>
      <c r="F77" s="21">
        <v>196.0</v>
      </c>
      <c r="G77" s="21" t="s">
        <v>9839</v>
      </c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>
      <c r="A78" s="18"/>
      <c r="B78" s="18"/>
      <c r="C78" s="18"/>
      <c r="D78" s="18"/>
      <c r="E78" s="18"/>
      <c r="F78" s="21">
        <v>197.0</v>
      </c>
      <c r="G78" s="21" t="s">
        <v>9839</v>
      </c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>
      <c r="A79" s="18"/>
      <c r="B79" s="18"/>
      <c r="C79" s="18"/>
      <c r="D79" s="18"/>
      <c r="E79" s="18"/>
      <c r="F79" s="21">
        <v>198.0</v>
      </c>
      <c r="G79" s="21" t="s">
        <v>9839</v>
      </c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>
      <c r="A80" s="18"/>
      <c r="B80" s="18"/>
      <c r="C80" s="18"/>
      <c r="D80" s="18"/>
      <c r="E80" s="18"/>
      <c r="F80" s="21">
        <v>199.0</v>
      </c>
      <c r="G80" s="21" t="s">
        <v>9839</v>
      </c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>
      <c r="A81" s="18"/>
      <c r="B81" s="18"/>
      <c r="C81" s="18"/>
      <c r="D81" s="18"/>
      <c r="E81" s="18"/>
      <c r="F81" s="21">
        <v>200.0</v>
      </c>
      <c r="G81" s="21" t="s">
        <v>9839</v>
      </c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>
      <c r="A82" s="18"/>
      <c r="B82" s="18"/>
      <c r="C82" s="18"/>
      <c r="D82" s="18"/>
      <c r="E82" s="18"/>
      <c r="F82" s="21">
        <v>201.0</v>
      </c>
      <c r="G82" s="21" t="s">
        <v>9839</v>
      </c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>
      <c r="A83" s="18"/>
      <c r="B83" s="18"/>
      <c r="C83" s="18"/>
      <c r="D83" s="18"/>
      <c r="E83" s="18"/>
      <c r="F83" s="21">
        <v>202.0</v>
      </c>
      <c r="G83" s="21" t="s">
        <v>9839</v>
      </c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>
      <c r="A84" s="18"/>
      <c r="B84" s="18"/>
      <c r="C84" s="18"/>
      <c r="D84" s="18"/>
      <c r="E84" s="18"/>
      <c r="F84" s="21">
        <v>203.0</v>
      </c>
      <c r="G84" s="21" t="s">
        <v>9839</v>
      </c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>
      <c r="A85" s="18"/>
      <c r="B85" s="18"/>
      <c r="C85" s="18"/>
      <c r="D85" s="18"/>
      <c r="E85" s="18"/>
      <c r="F85" s="21">
        <v>204.0</v>
      </c>
      <c r="G85" s="21" t="s">
        <v>9839</v>
      </c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>
      <c r="A86" s="18"/>
      <c r="B86" s="18"/>
      <c r="C86" s="18"/>
      <c r="D86" s="18"/>
      <c r="E86" s="18"/>
      <c r="F86" s="21">
        <v>205.0</v>
      </c>
      <c r="G86" s="21" t="s">
        <v>9839</v>
      </c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>
      <c r="A87" s="18"/>
      <c r="B87" s="18"/>
      <c r="C87" s="18"/>
      <c r="D87" s="18"/>
      <c r="E87" s="18"/>
      <c r="F87" s="21">
        <v>206.0</v>
      </c>
      <c r="G87" s="21" t="s">
        <v>9839</v>
      </c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>
      <c r="A88" s="18"/>
      <c r="B88" s="18"/>
      <c r="C88" s="18"/>
      <c r="D88" s="18"/>
      <c r="E88" s="18"/>
      <c r="F88" s="21">
        <v>207.0</v>
      </c>
      <c r="G88" s="21" t="s">
        <v>9839</v>
      </c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>
      <c r="A89" s="18"/>
      <c r="B89" s="18"/>
      <c r="C89" s="18"/>
      <c r="D89" s="18"/>
      <c r="E89" s="18"/>
      <c r="F89" s="21">
        <v>208.0</v>
      </c>
      <c r="G89" s="21" t="s">
        <v>9839</v>
      </c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>
      <c r="A90" s="18"/>
      <c r="B90" s="18"/>
      <c r="C90" s="18"/>
      <c r="D90" s="18"/>
      <c r="E90" s="18"/>
      <c r="F90" s="21">
        <v>209.0</v>
      </c>
      <c r="G90" s="21" t="s">
        <v>9839</v>
      </c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>
      <c r="A91" s="18"/>
      <c r="B91" s="18"/>
      <c r="C91" s="18"/>
      <c r="D91" s="18"/>
      <c r="E91" s="18"/>
      <c r="F91" s="21">
        <v>210.0</v>
      </c>
      <c r="G91" s="21" t="s">
        <v>9839</v>
      </c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>
      <c r="A92" s="18"/>
      <c r="B92" s="18"/>
      <c r="C92" s="18"/>
      <c r="D92" s="18"/>
      <c r="E92" s="18"/>
      <c r="F92" s="21">
        <v>211.0</v>
      </c>
      <c r="G92" s="21" t="s">
        <v>9839</v>
      </c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>
      <c r="A93" s="18"/>
      <c r="B93" s="18"/>
      <c r="C93" s="18"/>
      <c r="D93" s="18"/>
      <c r="E93" s="18"/>
      <c r="F93" s="21">
        <v>212.0</v>
      </c>
      <c r="G93" s="21" t="s">
        <v>9839</v>
      </c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>
      <c r="A94" s="18"/>
      <c r="B94" s="18"/>
      <c r="C94" s="18"/>
      <c r="D94" s="18"/>
      <c r="E94" s="18"/>
      <c r="F94" s="21">
        <v>213.0</v>
      </c>
      <c r="G94" s="21" t="s">
        <v>9839</v>
      </c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>
      <c r="A95" s="18"/>
      <c r="B95" s="18"/>
      <c r="C95" s="18"/>
      <c r="D95" s="18"/>
      <c r="E95" s="18"/>
      <c r="F95" s="21">
        <v>214.0</v>
      </c>
      <c r="G95" s="21" t="s">
        <v>9840</v>
      </c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>
      <c r="A96" s="18"/>
      <c r="B96" s="18"/>
      <c r="C96" s="18"/>
      <c r="D96" s="18"/>
      <c r="E96" s="18"/>
      <c r="F96" s="21">
        <v>215.0</v>
      </c>
      <c r="G96" s="21" t="s">
        <v>9840</v>
      </c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>
      <c r="A97" s="18"/>
      <c r="B97" s="18"/>
      <c r="C97" s="18"/>
      <c r="D97" s="18"/>
      <c r="E97" s="18"/>
      <c r="F97" s="21">
        <v>216.0</v>
      </c>
      <c r="G97" s="21" t="s">
        <v>9840</v>
      </c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>
      <c r="A98" s="18"/>
      <c r="B98" s="18"/>
      <c r="C98" s="18"/>
      <c r="D98" s="18"/>
      <c r="E98" s="18"/>
      <c r="F98" s="21">
        <v>217.0</v>
      </c>
      <c r="G98" s="21" t="s">
        <v>9840</v>
      </c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>
      <c r="A99" s="18"/>
      <c r="B99" s="18"/>
      <c r="C99" s="18"/>
      <c r="D99" s="18"/>
      <c r="E99" s="18"/>
      <c r="F99" s="21">
        <v>218.0</v>
      </c>
      <c r="G99" s="21" t="s">
        <v>9840</v>
      </c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>
      <c r="A100" s="18"/>
      <c r="B100" s="18"/>
      <c r="C100" s="18"/>
      <c r="D100" s="18"/>
      <c r="E100" s="18"/>
      <c r="F100" s="21">
        <v>219.0</v>
      </c>
      <c r="G100" s="21" t="s">
        <v>9840</v>
      </c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>
      <c r="A101" s="18"/>
      <c r="B101" s="18"/>
      <c r="C101" s="18"/>
      <c r="D101" s="18"/>
      <c r="E101" s="18"/>
      <c r="F101" s="21">
        <v>220.0</v>
      </c>
      <c r="G101" s="21" t="s">
        <v>9840</v>
      </c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>
      <c r="A102" s="18"/>
      <c r="B102" s="18"/>
      <c r="C102" s="18"/>
      <c r="D102" s="18"/>
      <c r="E102" s="18"/>
      <c r="F102" s="21">
        <v>221.0</v>
      </c>
      <c r="G102" s="21" t="s">
        <v>9840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>
      <c r="A103" s="18"/>
      <c r="B103" s="18"/>
      <c r="C103" s="18"/>
      <c r="D103" s="18"/>
      <c r="E103" s="18"/>
      <c r="F103" s="21">
        <v>222.0</v>
      </c>
      <c r="G103" s="21" t="s">
        <v>9840</v>
      </c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>
      <c r="A104" s="18"/>
      <c r="B104" s="18"/>
      <c r="C104" s="18"/>
      <c r="D104" s="18"/>
      <c r="E104" s="18"/>
      <c r="F104" s="21">
        <v>223.0</v>
      </c>
      <c r="G104" s="21" t="s">
        <v>9840</v>
      </c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>
      <c r="A105" s="18"/>
      <c r="B105" s="18"/>
      <c r="C105" s="18"/>
      <c r="D105" s="18"/>
      <c r="E105" s="18"/>
      <c r="F105" s="21">
        <v>224.0</v>
      </c>
      <c r="G105" s="21" t="s">
        <v>9840</v>
      </c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>
      <c r="A106" s="18"/>
      <c r="B106" s="18"/>
      <c r="C106" s="18"/>
      <c r="D106" s="18"/>
      <c r="E106" s="18"/>
      <c r="F106" s="21">
        <v>225.0</v>
      </c>
      <c r="G106" s="21" t="s">
        <v>9840</v>
      </c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>
      <c r="A107" s="18"/>
      <c r="B107" s="18"/>
      <c r="C107" s="18"/>
      <c r="D107" s="18"/>
      <c r="E107" s="18"/>
      <c r="F107" s="21">
        <v>226.0</v>
      </c>
      <c r="G107" s="21" t="s">
        <v>9840</v>
      </c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>
      <c r="A108" s="18"/>
      <c r="B108" s="18"/>
      <c r="C108" s="18"/>
      <c r="D108" s="18"/>
      <c r="E108" s="18"/>
      <c r="F108" s="21">
        <v>227.0</v>
      </c>
      <c r="G108" s="21" t="s">
        <v>9840</v>
      </c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>
      <c r="A109" s="18"/>
      <c r="B109" s="18"/>
      <c r="C109" s="18"/>
      <c r="D109" s="18"/>
      <c r="E109" s="18"/>
      <c r="F109" s="21">
        <v>228.0</v>
      </c>
      <c r="G109" s="21" t="s">
        <v>9840</v>
      </c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>
      <c r="A110" s="18"/>
      <c r="B110" s="18"/>
      <c r="C110" s="18"/>
      <c r="D110" s="18"/>
      <c r="E110" s="18"/>
      <c r="F110" s="21">
        <v>229.0</v>
      </c>
      <c r="G110" s="21" t="s">
        <v>9840</v>
      </c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>
      <c r="A111" s="18"/>
      <c r="B111" s="18"/>
      <c r="C111" s="18"/>
      <c r="D111" s="18"/>
      <c r="E111" s="18"/>
      <c r="F111" s="21">
        <v>230.0</v>
      </c>
      <c r="G111" s="21" t="s">
        <v>9840</v>
      </c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>
      <c r="A112" s="18"/>
      <c r="B112" s="18"/>
      <c r="C112" s="18"/>
      <c r="D112" s="18"/>
      <c r="E112" s="18"/>
      <c r="F112" s="21">
        <v>231.0</v>
      </c>
      <c r="G112" s="21" t="s">
        <v>9840</v>
      </c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>
      <c r="A113" s="18"/>
      <c r="B113" s="18"/>
      <c r="C113" s="18"/>
      <c r="D113" s="18"/>
      <c r="E113" s="18"/>
      <c r="F113" s="21">
        <v>232.0</v>
      </c>
      <c r="G113" s="21" t="s">
        <v>9840</v>
      </c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>
      <c r="A114" s="18"/>
      <c r="B114" s="18"/>
      <c r="C114" s="18"/>
      <c r="D114" s="18"/>
      <c r="E114" s="18"/>
      <c r="F114" s="21">
        <v>233.0</v>
      </c>
      <c r="G114" s="21" t="s">
        <v>9840</v>
      </c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>
      <c r="A115" s="18"/>
      <c r="B115" s="18"/>
      <c r="C115" s="18"/>
      <c r="D115" s="18"/>
      <c r="E115" s="18"/>
      <c r="F115" s="21">
        <v>234.0</v>
      </c>
      <c r="G115" s="21" t="s">
        <v>9840</v>
      </c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>
      <c r="A116" s="18"/>
      <c r="B116" s="18"/>
      <c r="C116" s="18"/>
      <c r="D116" s="18"/>
      <c r="E116" s="18"/>
      <c r="F116" s="21">
        <v>235.0</v>
      </c>
      <c r="G116" s="21" t="s">
        <v>9840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>
      <c r="A117" s="18"/>
      <c r="B117" s="18"/>
      <c r="C117" s="18"/>
      <c r="D117" s="18"/>
      <c r="E117" s="18"/>
      <c r="F117" s="21">
        <v>236.0</v>
      </c>
      <c r="G117" s="21" t="s">
        <v>9841</v>
      </c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>
      <c r="A118" s="18"/>
      <c r="B118" s="18"/>
      <c r="C118" s="18"/>
      <c r="D118" s="18"/>
      <c r="E118" s="18"/>
      <c r="F118" s="21">
        <v>237.0</v>
      </c>
      <c r="G118" s="21" t="s">
        <v>9841</v>
      </c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>
      <c r="A119" s="18"/>
      <c r="B119" s="18"/>
      <c r="C119" s="18"/>
      <c r="D119" s="18"/>
      <c r="E119" s="18"/>
      <c r="F119" s="21">
        <v>238.0</v>
      </c>
      <c r="G119" s="21" t="s">
        <v>9841</v>
      </c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>
      <c r="A120" s="18"/>
      <c r="B120" s="18"/>
      <c r="C120" s="18"/>
      <c r="D120" s="18"/>
      <c r="E120" s="18"/>
      <c r="F120" s="21">
        <v>239.0</v>
      </c>
      <c r="G120" s="21" t="s">
        <v>9841</v>
      </c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>
      <c r="A121" s="18"/>
      <c r="B121" s="18"/>
      <c r="C121" s="18"/>
      <c r="D121" s="18"/>
      <c r="E121" s="18"/>
      <c r="F121" s="21">
        <v>240.0</v>
      </c>
      <c r="G121" s="21" t="s">
        <v>9841</v>
      </c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>
      <c r="A122" s="18"/>
      <c r="B122" s="18"/>
      <c r="C122" s="18"/>
      <c r="D122" s="18"/>
      <c r="E122" s="18"/>
      <c r="F122" s="21">
        <v>241.0</v>
      </c>
      <c r="G122" s="21" t="s">
        <v>9841</v>
      </c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>
      <c r="A123" s="18"/>
      <c r="B123" s="18"/>
      <c r="C123" s="18"/>
      <c r="D123" s="18"/>
      <c r="E123" s="18"/>
      <c r="F123" s="21">
        <v>242.0</v>
      </c>
      <c r="G123" s="21" t="s">
        <v>9841</v>
      </c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>
      <c r="A124" s="18"/>
      <c r="B124" s="18"/>
      <c r="C124" s="18"/>
      <c r="D124" s="18"/>
      <c r="E124" s="18"/>
      <c r="F124" s="21">
        <v>243.0</v>
      </c>
      <c r="G124" s="21" t="s">
        <v>9841</v>
      </c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>
      <c r="A125" s="18"/>
      <c r="B125" s="18"/>
      <c r="C125" s="18"/>
      <c r="D125" s="18"/>
      <c r="E125" s="18"/>
      <c r="F125" s="21">
        <v>244.0</v>
      </c>
      <c r="G125" s="21" t="s">
        <v>9841</v>
      </c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>
      <c r="A126" s="18"/>
      <c r="B126" s="18"/>
      <c r="C126" s="18"/>
      <c r="D126" s="18"/>
      <c r="E126" s="18"/>
      <c r="F126" s="21">
        <v>245.0</v>
      </c>
      <c r="G126" s="21" t="s">
        <v>9841</v>
      </c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>
      <c r="A127" s="18"/>
      <c r="B127" s="18"/>
      <c r="C127" s="18"/>
      <c r="D127" s="18"/>
      <c r="E127" s="18"/>
      <c r="F127" s="21">
        <v>246.0</v>
      </c>
      <c r="G127" s="21" t="s">
        <v>9841</v>
      </c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>
      <c r="A128" s="18"/>
      <c r="B128" s="18"/>
      <c r="C128" s="18"/>
      <c r="D128" s="18"/>
      <c r="E128" s="18"/>
      <c r="F128" s="21">
        <v>247.0</v>
      </c>
      <c r="G128" s="21" t="s">
        <v>9841</v>
      </c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>
      <c r="A129" s="18"/>
      <c r="B129" s="18"/>
      <c r="C129" s="18"/>
      <c r="D129" s="18"/>
      <c r="E129" s="18"/>
      <c r="F129" s="21">
        <v>248.0</v>
      </c>
      <c r="G129" s="21" t="s">
        <v>9841</v>
      </c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>
      <c r="A130" s="18"/>
      <c r="B130" s="18"/>
      <c r="C130" s="18"/>
      <c r="D130" s="18"/>
      <c r="E130" s="18"/>
      <c r="F130" s="21">
        <v>249.0</v>
      </c>
      <c r="G130" s="21" t="s">
        <v>9841</v>
      </c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>
      <c r="A131" s="18"/>
      <c r="B131" s="18"/>
      <c r="C131" s="18"/>
      <c r="D131" s="18"/>
      <c r="E131" s="18"/>
      <c r="F131" s="21">
        <v>250.0</v>
      </c>
      <c r="G131" s="21" t="s">
        <v>9841</v>
      </c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>
      <c r="A132" s="18"/>
      <c r="B132" s="18"/>
      <c r="C132" s="18"/>
      <c r="D132" s="18"/>
      <c r="E132" s="18"/>
      <c r="F132" s="21">
        <v>251.0</v>
      </c>
      <c r="G132" s="21" t="s">
        <v>9841</v>
      </c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>
      <c r="A133" s="18"/>
      <c r="B133" s="18"/>
      <c r="C133" s="18"/>
      <c r="D133" s="18"/>
      <c r="E133" s="18"/>
      <c r="F133" s="21">
        <v>252.0</v>
      </c>
      <c r="G133" s="21" t="s">
        <v>9841</v>
      </c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>
      <c r="A134" s="18"/>
      <c r="B134" s="18"/>
      <c r="C134" s="18"/>
      <c r="D134" s="18"/>
      <c r="E134" s="18"/>
      <c r="F134" s="21">
        <v>253.0</v>
      </c>
      <c r="G134" s="21" t="s">
        <v>9841</v>
      </c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>
      <c r="A135" s="18"/>
      <c r="B135" s="18"/>
      <c r="C135" s="18"/>
      <c r="D135" s="18"/>
      <c r="E135" s="18"/>
      <c r="F135" s="21">
        <v>254.0</v>
      </c>
      <c r="G135" s="21" t="s">
        <v>9841</v>
      </c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>
      <c r="A136" s="18"/>
      <c r="B136" s="18"/>
      <c r="C136" s="18"/>
      <c r="D136" s="18"/>
      <c r="E136" s="18"/>
      <c r="F136" s="21">
        <v>255.0</v>
      </c>
      <c r="G136" s="21" t="s">
        <v>9841</v>
      </c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>
      <c r="A137" s="18"/>
      <c r="B137" s="18"/>
      <c r="C137" s="18"/>
      <c r="D137" s="18"/>
      <c r="E137" s="18"/>
      <c r="F137" s="21">
        <v>256.0</v>
      </c>
      <c r="G137" s="21" t="s">
        <v>9841</v>
      </c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>
      <c r="A138" s="18"/>
      <c r="B138" s="18"/>
      <c r="C138" s="18"/>
      <c r="D138" s="18"/>
      <c r="E138" s="18"/>
      <c r="F138" s="21">
        <v>257.0</v>
      </c>
      <c r="G138" s="21" t="s">
        <v>9841</v>
      </c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>
      <c r="A139" s="18"/>
      <c r="B139" s="18"/>
      <c r="C139" s="18"/>
      <c r="D139" s="18"/>
      <c r="E139" s="18"/>
      <c r="F139" s="21">
        <v>258.0</v>
      </c>
      <c r="G139" s="21" t="s">
        <v>9841</v>
      </c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>
      <c r="A140" s="18"/>
      <c r="B140" s="18"/>
      <c r="C140" s="18"/>
      <c r="D140" s="18"/>
      <c r="E140" s="18"/>
      <c r="F140" s="21">
        <v>259.0</v>
      </c>
      <c r="G140" s="21" t="s">
        <v>9841</v>
      </c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>
      <c r="A141" s="18"/>
      <c r="B141" s="18"/>
      <c r="C141" s="18"/>
      <c r="D141" s="18"/>
      <c r="E141" s="18"/>
      <c r="F141" s="21">
        <v>260.0</v>
      </c>
      <c r="G141" s="21" t="s">
        <v>9841</v>
      </c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>
      <c r="A142" s="18"/>
      <c r="B142" s="18"/>
      <c r="C142" s="18"/>
      <c r="D142" s="18"/>
      <c r="E142" s="18"/>
      <c r="F142" s="21">
        <v>261.0</v>
      </c>
      <c r="G142" s="21" t="s">
        <v>9841</v>
      </c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>
      <c r="A143" s="18"/>
      <c r="B143" s="18"/>
      <c r="C143" s="18"/>
      <c r="D143" s="18"/>
      <c r="E143" s="18"/>
      <c r="F143" s="21">
        <v>262.0</v>
      </c>
      <c r="G143" s="21" t="s">
        <v>9841</v>
      </c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>
      <c r="A144" s="18"/>
      <c r="B144" s="18"/>
      <c r="C144" s="18"/>
      <c r="D144" s="18"/>
      <c r="E144" s="18"/>
      <c r="F144" s="21">
        <v>263.0</v>
      </c>
      <c r="G144" s="21" t="s">
        <v>9841</v>
      </c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>
      <c r="A145" s="18"/>
      <c r="B145" s="18"/>
      <c r="C145" s="18"/>
      <c r="D145" s="18"/>
      <c r="E145" s="18"/>
      <c r="F145" s="21">
        <v>264.0</v>
      </c>
      <c r="G145" s="21" t="s">
        <v>9841</v>
      </c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>
      <c r="A146" s="18"/>
      <c r="B146" s="18"/>
      <c r="C146" s="18"/>
      <c r="D146" s="18"/>
      <c r="E146" s="18"/>
      <c r="F146" s="21">
        <v>265.0</v>
      </c>
      <c r="G146" s="21" t="s">
        <v>9841</v>
      </c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>
      <c r="A147" s="18"/>
      <c r="B147" s="18"/>
      <c r="C147" s="18"/>
      <c r="D147" s="18"/>
      <c r="E147" s="18"/>
      <c r="F147" s="21">
        <v>266.0</v>
      </c>
      <c r="G147" s="21" t="s">
        <v>9841</v>
      </c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>
      <c r="A148" s="18"/>
      <c r="B148" s="18"/>
      <c r="C148" s="18"/>
      <c r="D148" s="18"/>
      <c r="E148" s="18"/>
      <c r="F148" s="21">
        <v>267.0</v>
      </c>
      <c r="G148" s="21" t="s">
        <v>9841</v>
      </c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>
      <c r="A149" s="18"/>
      <c r="B149" s="18"/>
      <c r="C149" s="18"/>
      <c r="D149" s="18"/>
      <c r="E149" s="18"/>
      <c r="F149" s="21">
        <v>268.0</v>
      </c>
      <c r="G149" s="21" t="s">
        <v>9841</v>
      </c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>
      <c r="A150" s="18"/>
      <c r="B150" s="18"/>
      <c r="C150" s="18"/>
      <c r="D150" s="18"/>
      <c r="E150" s="18"/>
      <c r="F150" s="21">
        <v>269.0</v>
      </c>
      <c r="G150" s="21" t="s">
        <v>9841</v>
      </c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>
      <c r="A151" s="18"/>
      <c r="B151" s="18"/>
      <c r="C151" s="18"/>
      <c r="D151" s="18"/>
      <c r="E151" s="18"/>
      <c r="F151" s="21">
        <v>270.0</v>
      </c>
      <c r="G151" s="21" t="s">
        <v>9841</v>
      </c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>
      <c r="A152" s="18"/>
      <c r="B152" s="18"/>
      <c r="C152" s="18"/>
      <c r="D152" s="18"/>
      <c r="E152" s="18"/>
      <c r="F152" s="21">
        <v>271.0</v>
      </c>
      <c r="G152" s="21" t="s">
        <v>9841</v>
      </c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>
      <c r="A153" s="18"/>
      <c r="B153" s="18"/>
      <c r="C153" s="18"/>
      <c r="D153" s="18"/>
      <c r="E153" s="18"/>
      <c r="F153" s="21">
        <v>272.0</v>
      </c>
      <c r="G153" s="21" t="s">
        <v>9841</v>
      </c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>
      <c r="A154" s="18"/>
      <c r="B154" s="18"/>
      <c r="C154" s="18"/>
      <c r="D154" s="18"/>
      <c r="E154" s="18"/>
      <c r="F154" s="21">
        <v>273.0</v>
      </c>
      <c r="G154" s="21" t="s">
        <v>9841</v>
      </c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>
      <c r="A155" s="18"/>
      <c r="B155" s="18"/>
      <c r="C155" s="18"/>
      <c r="D155" s="18"/>
      <c r="E155" s="18"/>
      <c r="F155" s="21">
        <v>274.0</v>
      </c>
      <c r="G155" s="21" t="s">
        <v>9841</v>
      </c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>
      <c r="A156" s="18"/>
      <c r="B156" s="18"/>
      <c r="C156" s="18"/>
      <c r="D156" s="18"/>
      <c r="E156" s="18"/>
      <c r="F156" s="21">
        <v>275.0</v>
      </c>
      <c r="G156" s="21" t="s">
        <v>9841</v>
      </c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>
      <c r="A157" s="18"/>
      <c r="B157" s="18"/>
      <c r="C157" s="18"/>
      <c r="D157" s="18"/>
      <c r="E157" s="18"/>
      <c r="F157" s="21">
        <v>276.0</v>
      </c>
      <c r="G157" s="21" t="s">
        <v>9841</v>
      </c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>
      <c r="A158" s="18"/>
      <c r="B158" s="18"/>
      <c r="C158" s="18"/>
      <c r="D158" s="18"/>
      <c r="E158" s="18"/>
      <c r="F158" s="21">
        <v>277.0</v>
      </c>
      <c r="G158" s="21" t="s">
        <v>9841</v>
      </c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>
      <c r="A159" s="18"/>
      <c r="B159" s="18"/>
      <c r="C159" s="18"/>
      <c r="D159" s="18"/>
      <c r="E159" s="18"/>
      <c r="F159" s="21">
        <v>278.0</v>
      </c>
      <c r="G159" s="21" t="s">
        <v>9841</v>
      </c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>
      <c r="A160" s="18"/>
      <c r="B160" s="18"/>
      <c r="C160" s="18"/>
      <c r="D160" s="18"/>
      <c r="E160" s="18"/>
      <c r="F160" s="21">
        <v>279.0</v>
      </c>
      <c r="G160" s="21" t="s">
        <v>9841</v>
      </c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>
      <c r="A161" s="18"/>
      <c r="B161" s="18"/>
      <c r="C161" s="18"/>
      <c r="D161" s="18"/>
      <c r="E161" s="18"/>
      <c r="F161" s="21">
        <v>280.0</v>
      </c>
      <c r="G161" s="21" t="s">
        <v>9841</v>
      </c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>
      <c r="A162" s="18"/>
      <c r="B162" s="18"/>
      <c r="C162" s="18"/>
      <c r="D162" s="18"/>
      <c r="E162" s="18"/>
      <c r="F162" s="21">
        <v>281.0</v>
      </c>
      <c r="G162" s="21" t="s">
        <v>9841</v>
      </c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>
      <c r="A163" s="18"/>
      <c r="B163" s="18"/>
      <c r="C163" s="18"/>
      <c r="D163" s="18"/>
      <c r="E163" s="18"/>
      <c r="F163" s="21">
        <v>282.0</v>
      </c>
      <c r="G163" s="21" t="s">
        <v>9841</v>
      </c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>
      <c r="A164" s="18"/>
      <c r="B164" s="18"/>
      <c r="C164" s="18"/>
      <c r="D164" s="18"/>
      <c r="E164" s="18"/>
      <c r="F164" s="21">
        <v>283.0</v>
      </c>
      <c r="G164" s="21" t="s">
        <v>9841</v>
      </c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>
      <c r="A165" s="18"/>
      <c r="B165" s="18"/>
      <c r="C165" s="18"/>
      <c r="D165" s="18"/>
      <c r="E165" s="18"/>
      <c r="F165" s="21">
        <v>284.0</v>
      </c>
      <c r="G165" s="21" t="s">
        <v>9841</v>
      </c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>
      <c r="A166" s="18"/>
      <c r="B166" s="18"/>
      <c r="C166" s="18"/>
      <c r="D166" s="18"/>
      <c r="E166" s="18"/>
      <c r="F166" s="21">
        <v>285.0</v>
      </c>
      <c r="G166" s="21" t="s">
        <v>9841</v>
      </c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>
      <c r="A167" s="18"/>
      <c r="B167" s="18"/>
      <c r="C167" s="18"/>
      <c r="D167" s="18"/>
      <c r="E167" s="18"/>
      <c r="F167" s="21">
        <v>286.0</v>
      </c>
      <c r="G167" s="21" t="s">
        <v>9841</v>
      </c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>
      <c r="A168" s="18"/>
      <c r="B168" s="18"/>
      <c r="C168" s="18"/>
      <c r="D168" s="18"/>
      <c r="E168" s="18"/>
      <c r="F168" s="21">
        <v>287.0</v>
      </c>
      <c r="G168" s="21" t="s">
        <v>9841</v>
      </c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>
      <c r="A169" s="18"/>
      <c r="B169" s="18"/>
      <c r="C169" s="18"/>
      <c r="D169" s="18"/>
      <c r="E169" s="18"/>
      <c r="F169" s="21">
        <v>288.0</v>
      </c>
      <c r="G169" s="21" t="s">
        <v>9841</v>
      </c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>
      <c r="A170" s="18"/>
      <c r="B170" s="18"/>
      <c r="C170" s="18"/>
      <c r="D170" s="18"/>
      <c r="E170" s="18"/>
      <c r="F170" s="21">
        <v>289.0</v>
      </c>
      <c r="G170" s="21" t="s">
        <v>9841</v>
      </c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>
      <c r="A171" s="18"/>
      <c r="B171" s="18"/>
      <c r="C171" s="18"/>
      <c r="D171" s="18"/>
      <c r="E171" s="18"/>
      <c r="F171" s="21">
        <v>290.0</v>
      </c>
      <c r="G171" s="21" t="s">
        <v>9841</v>
      </c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>
      <c r="A172" s="18"/>
      <c r="B172" s="18"/>
      <c r="C172" s="18"/>
      <c r="D172" s="18"/>
      <c r="E172" s="18"/>
      <c r="F172" s="21">
        <v>291.0</v>
      </c>
      <c r="G172" s="21" t="s">
        <v>9841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>
      <c r="A173" s="18"/>
      <c r="B173" s="18"/>
      <c r="C173" s="18"/>
      <c r="D173" s="18"/>
      <c r="E173" s="18"/>
      <c r="F173" s="21">
        <v>292.0</v>
      </c>
      <c r="G173" s="21" t="s">
        <v>9841</v>
      </c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>
      <c r="A174" s="18"/>
      <c r="B174" s="18"/>
      <c r="C174" s="18"/>
      <c r="D174" s="18"/>
      <c r="E174" s="18"/>
      <c r="F174" s="21">
        <v>293.0</v>
      </c>
      <c r="G174" s="21" t="s">
        <v>9841</v>
      </c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>
      <c r="A175" s="18"/>
      <c r="B175" s="18"/>
      <c r="C175" s="18"/>
      <c r="D175" s="18"/>
      <c r="E175" s="18"/>
      <c r="F175" s="21">
        <v>294.0</v>
      </c>
      <c r="G175" s="21" t="s">
        <v>9841</v>
      </c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>
      <c r="A176" s="18"/>
      <c r="B176" s="18"/>
      <c r="C176" s="18"/>
      <c r="D176" s="18"/>
      <c r="E176" s="18"/>
      <c r="F176" s="21">
        <v>295.0</v>
      </c>
      <c r="G176" s="21" t="s">
        <v>9841</v>
      </c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>
      <c r="A177" s="18"/>
      <c r="B177" s="18"/>
      <c r="C177" s="18"/>
      <c r="D177" s="18"/>
      <c r="E177" s="18"/>
      <c r="F177" s="21">
        <v>296.0</v>
      </c>
      <c r="G177" s="21" t="s">
        <v>9841</v>
      </c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>
      <c r="A178" s="18"/>
      <c r="B178" s="18"/>
      <c r="C178" s="18"/>
      <c r="D178" s="18"/>
      <c r="E178" s="18"/>
      <c r="F178" s="21">
        <v>297.0</v>
      </c>
      <c r="G178" s="21" t="s">
        <v>9841</v>
      </c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>
      <c r="A179" s="18"/>
      <c r="B179" s="18"/>
      <c r="C179" s="18"/>
      <c r="D179" s="18"/>
      <c r="E179" s="18"/>
      <c r="F179" s="21">
        <v>298.0</v>
      </c>
      <c r="G179" s="21" t="s">
        <v>9841</v>
      </c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>
      <c r="A180" s="18"/>
      <c r="B180" s="18"/>
      <c r="C180" s="18"/>
      <c r="D180" s="18"/>
      <c r="E180" s="18"/>
      <c r="F180" s="21">
        <v>299.0</v>
      </c>
      <c r="G180" s="21" t="s">
        <v>9841</v>
      </c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>
      <c r="A181" s="18"/>
      <c r="B181" s="18"/>
      <c r="C181" s="18"/>
      <c r="D181" s="18"/>
      <c r="E181" s="18"/>
      <c r="F181" s="21">
        <v>300.0</v>
      </c>
      <c r="G181" s="21" t="s">
        <v>9841</v>
      </c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>
      <c r="A182" s="18"/>
      <c r="B182" s="18"/>
      <c r="C182" s="18"/>
      <c r="D182" s="18"/>
      <c r="E182" s="18"/>
      <c r="F182" s="21">
        <v>301.0</v>
      </c>
      <c r="G182" s="21" t="s">
        <v>9841</v>
      </c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>
      <c r="A183" s="18"/>
      <c r="B183" s="18"/>
      <c r="C183" s="18"/>
      <c r="D183" s="18"/>
      <c r="E183" s="18"/>
      <c r="F183" s="21">
        <v>302.0</v>
      </c>
      <c r="G183" s="21" t="s">
        <v>9841</v>
      </c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>
      <c r="A184" s="18"/>
      <c r="B184" s="18"/>
      <c r="C184" s="18"/>
      <c r="D184" s="18"/>
      <c r="E184" s="18"/>
      <c r="F184" s="21">
        <v>303.0</v>
      </c>
      <c r="G184" s="21" t="s">
        <v>9841</v>
      </c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>
      <c r="A185" s="18"/>
      <c r="B185" s="18"/>
      <c r="C185" s="18"/>
      <c r="D185" s="18"/>
      <c r="E185" s="18"/>
      <c r="F185" s="21">
        <v>304.0</v>
      </c>
      <c r="G185" s="21" t="s">
        <v>9841</v>
      </c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>
      <c r="A186" s="18"/>
      <c r="B186" s="18"/>
      <c r="C186" s="18"/>
      <c r="D186" s="18"/>
      <c r="E186" s="18"/>
      <c r="F186" s="21">
        <v>305.0</v>
      </c>
      <c r="G186" s="21" t="s">
        <v>9841</v>
      </c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>
      <c r="A187" s="18"/>
      <c r="B187" s="18"/>
      <c r="C187" s="18"/>
      <c r="D187" s="18"/>
      <c r="E187" s="18"/>
      <c r="F187" s="21">
        <v>306.0</v>
      </c>
      <c r="G187" s="21" t="s">
        <v>9841</v>
      </c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>
      <c r="A188" s="18"/>
      <c r="B188" s="18"/>
      <c r="C188" s="18"/>
      <c r="D188" s="18"/>
      <c r="E188" s="18"/>
      <c r="F188" s="21">
        <v>307.0</v>
      </c>
      <c r="G188" s="21" t="s">
        <v>9841</v>
      </c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>
      <c r="A189" s="18"/>
      <c r="B189" s="18"/>
      <c r="C189" s="18"/>
      <c r="D189" s="18"/>
      <c r="E189" s="18"/>
      <c r="F189" s="21">
        <v>308.0</v>
      </c>
      <c r="G189" s="21" t="s">
        <v>9841</v>
      </c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>
      <c r="A190" s="18"/>
      <c r="B190" s="18"/>
      <c r="C190" s="18"/>
      <c r="D190" s="18"/>
      <c r="E190" s="18"/>
      <c r="F190" s="21">
        <v>309.0</v>
      </c>
      <c r="G190" s="21" t="s">
        <v>9841</v>
      </c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>
      <c r="A191" s="18"/>
      <c r="B191" s="18"/>
      <c r="C191" s="18"/>
      <c r="D191" s="18"/>
      <c r="E191" s="18"/>
      <c r="F191" s="21">
        <v>310.0</v>
      </c>
      <c r="G191" s="21" t="s">
        <v>9841</v>
      </c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>
      <c r="A297" s="18"/>
      <c r="B297" s="18"/>
      <c r="C297" s="18"/>
      <c r="D297" s="18"/>
      <c r="E297" s="18"/>
      <c r="F297" s="18"/>
      <c r="G297" s="42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>
      <c r="A298" s="18"/>
      <c r="B298" s="18"/>
      <c r="C298" s="18"/>
      <c r="D298" s="18"/>
      <c r="E298" s="18"/>
      <c r="F298" s="18"/>
      <c r="G298" s="42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>
      <c r="A299" s="18"/>
      <c r="B299" s="18"/>
      <c r="C299" s="18"/>
      <c r="D299" s="18"/>
      <c r="E299" s="18"/>
      <c r="F299" s="18"/>
      <c r="G299" s="42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>
      <c r="A300" s="18"/>
      <c r="B300" s="18"/>
      <c r="C300" s="18"/>
      <c r="D300" s="18"/>
      <c r="E300" s="18"/>
      <c r="F300" s="18"/>
      <c r="G300" s="42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>
      <c r="A301" s="18"/>
      <c r="B301" s="18"/>
      <c r="C301" s="18"/>
      <c r="D301" s="18"/>
      <c r="E301" s="18"/>
      <c r="F301" s="18"/>
      <c r="G301" s="42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>
      <c r="A302" s="18"/>
      <c r="B302" s="18"/>
      <c r="C302" s="18"/>
      <c r="D302" s="18"/>
      <c r="E302" s="18"/>
      <c r="F302" s="18"/>
      <c r="G302" s="42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>
      <c r="A303" s="18"/>
      <c r="B303" s="18"/>
      <c r="C303" s="18"/>
      <c r="D303" s="18"/>
      <c r="E303" s="18"/>
      <c r="F303" s="18"/>
      <c r="G303" s="42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>
      <c r="A304" s="18"/>
      <c r="B304" s="18"/>
      <c r="C304" s="18"/>
      <c r="D304" s="18"/>
      <c r="E304" s="18"/>
      <c r="F304" s="18"/>
      <c r="G304" s="42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>
      <c r="A305" s="18"/>
      <c r="B305" s="18"/>
      <c r="C305" s="18"/>
      <c r="D305" s="18"/>
      <c r="E305" s="18"/>
      <c r="F305" s="18"/>
      <c r="G305" s="42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>
      <c r="A306" s="18"/>
      <c r="B306" s="18"/>
      <c r="C306" s="18"/>
      <c r="D306" s="18"/>
      <c r="E306" s="18"/>
      <c r="F306" s="18"/>
      <c r="G306" s="42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>
      <c r="A307" s="18"/>
      <c r="B307" s="18"/>
      <c r="C307" s="18"/>
      <c r="D307" s="18"/>
      <c r="E307" s="18"/>
      <c r="F307" s="18"/>
      <c r="G307" s="42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>
      <c r="A308" s="18"/>
      <c r="B308" s="18"/>
      <c r="C308" s="18"/>
      <c r="D308" s="18"/>
      <c r="E308" s="18"/>
      <c r="F308" s="18"/>
      <c r="G308" s="42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>
      <c r="A309" s="18"/>
      <c r="B309" s="18"/>
      <c r="C309" s="18"/>
      <c r="D309" s="18"/>
      <c r="E309" s="18"/>
      <c r="F309" s="18"/>
      <c r="G309" s="42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>
      <c r="A310" s="18"/>
      <c r="B310" s="18"/>
      <c r="C310" s="18"/>
      <c r="D310" s="18"/>
      <c r="E310" s="18"/>
      <c r="F310" s="18"/>
      <c r="G310" s="42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>
      <c r="A311" s="18"/>
      <c r="B311" s="18"/>
      <c r="C311" s="18"/>
      <c r="D311" s="18"/>
      <c r="E311" s="18"/>
      <c r="F311" s="18"/>
      <c r="G311" s="42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>
      <c r="A312" s="18"/>
      <c r="B312" s="18"/>
      <c r="C312" s="18"/>
      <c r="D312" s="18"/>
      <c r="E312" s="18"/>
      <c r="F312" s="18"/>
      <c r="G312" s="42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>
      <c r="A313" s="18"/>
      <c r="B313" s="18"/>
      <c r="C313" s="18"/>
      <c r="D313" s="18"/>
      <c r="E313" s="18"/>
      <c r="F313" s="18"/>
      <c r="G313" s="42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>
      <c r="A314" s="18"/>
      <c r="B314" s="18"/>
      <c r="C314" s="18"/>
      <c r="D314" s="18"/>
      <c r="E314" s="18"/>
      <c r="F314" s="18"/>
      <c r="G314" s="42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>
      <c r="A315" s="18"/>
      <c r="B315" s="18"/>
      <c r="C315" s="18"/>
      <c r="D315" s="18"/>
      <c r="E315" s="18"/>
      <c r="F315" s="18"/>
      <c r="G315" s="42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>
      <c r="A316" s="18"/>
      <c r="B316" s="18"/>
      <c r="C316" s="18"/>
      <c r="D316" s="18"/>
      <c r="E316" s="18"/>
      <c r="F316" s="18"/>
      <c r="G316" s="42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>
      <c r="A317" s="18"/>
      <c r="B317" s="18"/>
      <c r="C317" s="18"/>
      <c r="D317" s="18"/>
      <c r="E317" s="18"/>
      <c r="F317" s="18"/>
      <c r="G317" s="42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>
      <c r="A318" s="18"/>
      <c r="B318" s="18"/>
      <c r="C318" s="18"/>
      <c r="D318" s="18"/>
      <c r="E318" s="18"/>
      <c r="F318" s="18"/>
      <c r="G318" s="42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>
      <c r="A319" s="18"/>
      <c r="B319" s="18"/>
      <c r="C319" s="18"/>
      <c r="D319" s="18"/>
      <c r="E319" s="18"/>
      <c r="F319" s="18"/>
      <c r="G319" s="42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>
      <c r="A320" s="18"/>
      <c r="B320" s="18"/>
      <c r="C320" s="18"/>
      <c r="D320" s="18"/>
      <c r="E320" s="18"/>
      <c r="F320" s="18"/>
      <c r="G320" s="42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>
      <c r="A321" s="18"/>
      <c r="B321" s="18"/>
      <c r="C321" s="18"/>
      <c r="D321" s="18"/>
      <c r="E321" s="18"/>
      <c r="F321" s="18"/>
      <c r="G321" s="42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>
      <c r="A322" s="18"/>
      <c r="B322" s="18"/>
      <c r="C322" s="18"/>
      <c r="D322" s="18"/>
      <c r="E322" s="18"/>
      <c r="F322" s="18"/>
      <c r="G322" s="42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>
      <c r="A323" s="18"/>
      <c r="B323" s="18"/>
      <c r="C323" s="18"/>
      <c r="D323" s="18"/>
      <c r="E323" s="18"/>
      <c r="F323" s="18"/>
      <c r="G323" s="42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>
      <c r="A324" s="18"/>
      <c r="B324" s="18"/>
      <c r="C324" s="18"/>
      <c r="D324" s="18"/>
      <c r="E324" s="18"/>
      <c r="F324" s="18"/>
      <c r="G324" s="42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>
      <c r="A325" s="18"/>
      <c r="B325" s="18"/>
      <c r="C325" s="18"/>
      <c r="D325" s="18"/>
      <c r="E325" s="18"/>
      <c r="F325" s="18"/>
      <c r="G325" s="42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>
      <c r="A326" s="18"/>
      <c r="B326" s="18"/>
      <c r="C326" s="18"/>
      <c r="D326" s="18"/>
      <c r="E326" s="18"/>
      <c r="F326" s="18"/>
      <c r="G326" s="42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>
      <c r="A327" s="18"/>
      <c r="B327" s="18"/>
      <c r="C327" s="18"/>
      <c r="D327" s="18"/>
      <c r="E327" s="18"/>
      <c r="F327" s="18"/>
      <c r="G327" s="42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>
      <c r="A328" s="18"/>
      <c r="B328" s="18"/>
      <c r="C328" s="18"/>
      <c r="D328" s="18"/>
      <c r="E328" s="18"/>
      <c r="F328" s="18"/>
      <c r="G328" s="42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>
      <c r="A329" s="18"/>
      <c r="B329" s="18"/>
      <c r="C329" s="18"/>
      <c r="D329" s="18"/>
      <c r="E329" s="18"/>
      <c r="F329" s="18"/>
      <c r="G329" s="42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>
      <c r="A330" s="18"/>
      <c r="B330" s="18"/>
      <c r="C330" s="18"/>
      <c r="D330" s="18"/>
      <c r="E330" s="18"/>
      <c r="F330" s="18"/>
      <c r="G330" s="42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>
      <c r="A331" s="18"/>
      <c r="B331" s="18"/>
      <c r="C331" s="18"/>
      <c r="D331" s="18"/>
      <c r="E331" s="18"/>
      <c r="F331" s="18"/>
      <c r="G331" s="42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>
      <c r="A332" s="18"/>
      <c r="B332" s="18"/>
      <c r="C332" s="18"/>
      <c r="D332" s="18"/>
      <c r="E332" s="18"/>
      <c r="F332" s="18"/>
      <c r="G332" s="42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>
      <c r="A333" s="18"/>
      <c r="B333" s="18"/>
      <c r="C333" s="18"/>
      <c r="D333" s="18"/>
      <c r="E333" s="18"/>
      <c r="F333" s="18"/>
      <c r="G333" s="42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>
      <c r="A334" s="18"/>
      <c r="B334" s="18"/>
      <c r="C334" s="18"/>
      <c r="D334" s="18"/>
      <c r="E334" s="18"/>
      <c r="F334" s="18"/>
      <c r="G334" s="42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>
      <c r="A335" s="18"/>
      <c r="B335" s="18"/>
      <c r="C335" s="18"/>
      <c r="D335" s="18"/>
      <c r="E335" s="18"/>
      <c r="F335" s="18"/>
      <c r="G335" s="42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>
      <c r="A336" s="18"/>
      <c r="B336" s="18"/>
      <c r="C336" s="18"/>
      <c r="D336" s="18"/>
      <c r="E336" s="18"/>
      <c r="F336" s="18"/>
      <c r="G336" s="42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>
      <c r="A337" s="18"/>
      <c r="B337" s="18"/>
      <c r="C337" s="18"/>
      <c r="D337" s="18"/>
      <c r="E337" s="18"/>
      <c r="F337" s="18"/>
      <c r="G337" s="42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>
      <c r="A338" s="18"/>
      <c r="B338" s="18"/>
      <c r="C338" s="18"/>
      <c r="D338" s="18"/>
      <c r="E338" s="18"/>
      <c r="F338" s="18"/>
      <c r="G338" s="42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>
      <c r="A339" s="18"/>
      <c r="B339" s="18"/>
      <c r="C339" s="18"/>
      <c r="D339" s="18"/>
      <c r="E339" s="18"/>
      <c r="F339" s="18"/>
      <c r="G339" s="42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>
      <c r="A340" s="18"/>
      <c r="B340" s="18"/>
      <c r="C340" s="18"/>
      <c r="D340" s="18"/>
      <c r="E340" s="18"/>
      <c r="F340" s="18"/>
      <c r="G340" s="42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>
      <c r="A341" s="18"/>
      <c r="B341" s="18"/>
      <c r="C341" s="18"/>
      <c r="D341" s="18"/>
      <c r="E341" s="18"/>
      <c r="F341" s="18"/>
      <c r="G341" s="42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>
      <c r="A342" s="18"/>
      <c r="B342" s="18"/>
      <c r="C342" s="18"/>
      <c r="D342" s="18"/>
      <c r="E342" s="18"/>
      <c r="F342" s="18"/>
      <c r="G342" s="42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>
      <c r="A343" s="18"/>
      <c r="B343" s="18"/>
      <c r="C343" s="18"/>
      <c r="D343" s="18"/>
      <c r="E343" s="18"/>
      <c r="F343" s="18"/>
      <c r="G343" s="42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>
      <c r="A344" s="18"/>
      <c r="B344" s="18"/>
      <c r="C344" s="18"/>
      <c r="D344" s="18"/>
      <c r="E344" s="18"/>
      <c r="F344" s="18"/>
      <c r="G344" s="42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>
      <c r="A345" s="18"/>
      <c r="B345" s="18"/>
      <c r="C345" s="18"/>
      <c r="D345" s="18"/>
      <c r="E345" s="18"/>
      <c r="F345" s="18"/>
      <c r="G345" s="42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>
      <c r="A346" s="18"/>
      <c r="B346" s="18"/>
      <c r="C346" s="18"/>
      <c r="D346" s="18"/>
      <c r="E346" s="18"/>
      <c r="F346" s="18"/>
      <c r="G346" s="42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>
      <c r="A347" s="18"/>
      <c r="B347" s="18"/>
      <c r="C347" s="18"/>
      <c r="D347" s="18"/>
      <c r="E347" s="18"/>
      <c r="F347" s="18"/>
      <c r="G347" s="42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>
      <c r="A348" s="18"/>
      <c r="B348" s="18"/>
      <c r="C348" s="18"/>
      <c r="D348" s="18"/>
      <c r="E348" s="18"/>
      <c r="F348" s="18"/>
      <c r="G348" s="42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>
      <c r="A349" s="18"/>
      <c r="B349" s="18"/>
      <c r="C349" s="18"/>
      <c r="D349" s="18"/>
      <c r="E349" s="18"/>
      <c r="F349" s="18"/>
      <c r="G349" s="42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>
      <c r="A350" s="18"/>
      <c r="B350" s="18"/>
      <c r="C350" s="18"/>
      <c r="D350" s="18"/>
      <c r="E350" s="18"/>
      <c r="F350" s="18"/>
      <c r="G350" s="42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>
      <c r="A351" s="18"/>
      <c r="B351" s="18"/>
      <c r="C351" s="18"/>
      <c r="D351" s="18"/>
      <c r="E351" s="18"/>
      <c r="F351" s="18"/>
      <c r="G351" s="42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>
      <c r="A352" s="18"/>
      <c r="B352" s="18"/>
      <c r="C352" s="18"/>
      <c r="D352" s="18"/>
      <c r="E352" s="18"/>
      <c r="F352" s="18"/>
      <c r="G352" s="42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>
      <c r="A353" s="18"/>
      <c r="B353" s="18"/>
      <c r="C353" s="18"/>
      <c r="D353" s="18"/>
      <c r="E353" s="18"/>
      <c r="F353" s="18"/>
      <c r="G353" s="42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>
      <c r="A354" s="18"/>
      <c r="B354" s="18"/>
      <c r="C354" s="18"/>
      <c r="D354" s="18"/>
      <c r="E354" s="18"/>
      <c r="F354" s="18"/>
      <c r="G354" s="42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>
      <c r="A355" s="18"/>
      <c r="B355" s="18"/>
      <c r="C355" s="18"/>
      <c r="D355" s="18"/>
      <c r="E355" s="18"/>
      <c r="F355" s="18"/>
      <c r="G355" s="42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>
      <c r="A356" s="18"/>
      <c r="B356" s="18"/>
      <c r="C356" s="18"/>
      <c r="D356" s="18"/>
      <c r="E356" s="18"/>
      <c r="F356" s="18"/>
      <c r="G356" s="42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>
      <c r="A357" s="18"/>
      <c r="B357" s="18"/>
      <c r="C357" s="18"/>
      <c r="D357" s="18"/>
      <c r="E357" s="18"/>
      <c r="F357" s="18"/>
      <c r="G357" s="42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>
      <c r="A358" s="18"/>
      <c r="B358" s="18"/>
      <c r="C358" s="18"/>
      <c r="D358" s="18"/>
      <c r="E358" s="18"/>
      <c r="F358" s="18"/>
      <c r="G358" s="42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>
      <c r="A359" s="18"/>
      <c r="B359" s="18"/>
      <c r="C359" s="18"/>
      <c r="D359" s="18"/>
      <c r="E359" s="18"/>
      <c r="F359" s="18"/>
      <c r="G359" s="42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>
      <c r="A360" s="18"/>
      <c r="B360" s="18"/>
      <c r="C360" s="18"/>
      <c r="D360" s="18"/>
      <c r="E360" s="18"/>
      <c r="F360" s="18"/>
      <c r="G360" s="42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>
      <c r="A361" s="18"/>
      <c r="B361" s="18"/>
      <c r="C361" s="18"/>
      <c r="D361" s="18"/>
      <c r="E361" s="18"/>
      <c r="F361" s="18"/>
      <c r="G361" s="42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>
      <c r="A362" s="18"/>
      <c r="B362" s="18"/>
      <c r="C362" s="18"/>
      <c r="D362" s="18"/>
      <c r="E362" s="18"/>
      <c r="F362" s="18"/>
      <c r="G362" s="42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>
      <c r="A363" s="18"/>
      <c r="B363" s="18"/>
      <c r="C363" s="18"/>
      <c r="D363" s="18"/>
      <c r="E363" s="18"/>
      <c r="F363" s="18"/>
      <c r="G363" s="42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>
      <c r="A364" s="18"/>
      <c r="B364" s="18"/>
      <c r="C364" s="18"/>
      <c r="D364" s="18"/>
      <c r="E364" s="18"/>
      <c r="F364" s="18"/>
      <c r="G364" s="42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>
      <c r="A365" s="18"/>
      <c r="B365" s="18"/>
      <c r="C365" s="18"/>
      <c r="D365" s="18"/>
      <c r="E365" s="18"/>
      <c r="F365" s="18"/>
      <c r="G365" s="42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>
      <c r="A366" s="18"/>
      <c r="B366" s="18"/>
      <c r="C366" s="18"/>
      <c r="D366" s="18"/>
      <c r="E366" s="18"/>
      <c r="F366" s="18"/>
      <c r="G366" s="42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>
      <c r="A367" s="18"/>
      <c r="B367" s="18"/>
      <c r="C367" s="18"/>
      <c r="D367" s="18"/>
      <c r="E367" s="18"/>
      <c r="F367" s="18"/>
      <c r="G367" s="42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>
      <c r="A368" s="18"/>
      <c r="B368" s="18"/>
      <c r="C368" s="18"/>
      <c r="D368" s="18"/>
      <c r="E368" s="18"/>
      <c r="F368" s="18"/>
      <c r="G368" s="42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>
      <c r="A369" s="18"/>
      <c r="B369" s="18"/>
      <c r="C369" s="18"/>
      <c r="D369" s="18"/>
      <c r="E369" s="18"/>
      <c r="F369" s="18"/>
      <c r="G369" s="42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>
      <c r="A370" s="18"/>
      <c r="B370" s="18"/>
      <c r="C370" s="18"/>
      <c r="D370" s="18"/>
      <c r="E370" s="18"/>
      <c r="F370" s="18"/>
      <c r="G370" s="42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>
      <c r="A371" s="18"/>
      <c r="B371" s="18"/>
      <c r="C371" s="18"/>
      <c r="D371" s="18"/>
      <c r="E371" s="18"/>
      <c r="F371" s="18"/>
      <c r="G371" s="42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>
      <c r="A372" s="18"/>
      <c r="B372" s="18"/>
      <c r="C372" s="18"/>
      <c r="D372" s="18"/>
      <c r="E372" s="18"/>
      <c r="F372" s="18"/>
      <c r="G372" s="42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>
      <c r="A373" s="18"/>
      <c r="B373" s="18"/>
      <c r="C373" s="18"/>
      <c r="D373" s="18"/>
      <c r="E373" s="18"/>
      <c r="F373" s="18"/>
      <c r="G373" s="42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>
      <c r="A374" s="18"/>
      <c r="B374" s="18"/>
      <c r="C374" s="18"/>
      <c r="D374" s="18"/>
      <c r="E374" s="18"/>
      <c r="F374" s="18"/>
      <c r="G374" s="42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>
      <c r="A375" s="18"/>
      <c r="B375" s="18"/>
      <c r="C375" s="18"/>
      <c r="D375" s="18"/>
      <c r="E375" s="18"/>
      <c r="F375" s="18"/>
      <c r="G375" s="42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>
      <c r="A376" s="18"/>
      <c r="B376" s="18"/>
      <c r="C376" s="18"/>
      <c r="D376" s="18"/>
      <c r="E376" s="18"/>
      <c r="F376" s="18"/>
      <c r="G376" s="42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>
      <c r="A377" s="18"/>
      <c r="B377" s="18"/>
      <c r="C377" s="18"/>
      <c r="D377" s="18"/>
      <c r="E377" s="18"/>
      <c r="F377" s="18"/>
      <c r="G377" s="42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>
      <c r="A378" s="18"/>
      <c r="B378" s="18"/>
      <c r="C378" s="18"/>
      <c r="D378" s="18"/>
      <c r="E378" s="18"/>
      <c r="F378" s="18"/>
      <c r="G378" s="42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>
      <c r="A379" s="18"/>
      <c r="B379" s="18"/>
      <c r="C379" s="18"/>
      <c r="D379" s="18"/>
      <c r="E379" s="18"/>
      <c r="F379" s="18"/>
      <c r="G379" s="42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>
      <c r="A380" s="18"/>
      <c r="B380" s="18"/>
      <c r="C380" s="18"/>
      <c r="D380" s="18"/>
      <c r="E380" s="18"/>
      <c r="F380" s="18"/>
      <c r="G380" s="42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>
      <c r="A381" s="18"/>
      <c r="B381" s="18"/>
      <c r="C381" s="18"/>
      <c r="D381" s="18"/>
      <c r="E381" s="18"/>
      <c r="F381" s="18"/>
      <c r="G381" s="42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>
      <c r="A382" s="18"/>
      <c r="B382" s="18"/>
      <c r="C382" s="18"/>
      <c r="D382" s="18"/>
      <c r="E382" s="18"/>
      <c r="F382" s="18"/>
      <c r="G382" s="42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>
      <c r="A383" s="18"/>
      <c r="B383" s="18"/>
      <c r="C383" s="18"/>
      <c r="D383" s="18"/>
      <c r="E383" s="18"/>
      <c r="F383" s="18"/>
      <c r="G383" s="42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>
      <c r="A384" s="18"/>
      <c r="B384" s="18"/>
      <c r="C384" s="18"/>
      <c r="D384" s="18"/>
      <c r="E384" s="18"/>
      <c r="F384" s="18"/>
      <c r="G384" s="42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>
      <c r="A385" s="18"/>
      <c r="B385" s="18"/>
      <c r="C385" s="18"/>
      <c r="D385" s="18"/>
      <c r="E385" s="18"/>
      <c r="F385" s="18"/>
      <c r="G385" s="42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>
      <c r="A386" s="18"/>
      <c r="B386" s="18"/>
      <c r="C386" s="18"/>
      <c r="D386" s="18"/>
      <c r="E386" s="18"/>
      <c r="F386" s="18"/>
      <c r="G386" s="42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>
      <c r="A387" s="18"/>
      <c r="B387" s="18"/>
      <c r="C387" s="18"/>
      <c r="D387" s="18"/>
      <c r="E387" s="18"/>
      <c r="F387" s="18"/>
      <c r="G387" s="42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>
      <c r="A388" s="18"/>
      <c r="B388" s="18"/>
      <c r="C388" s="18"/>
      <c r="D388" s="18"/>
      <c r="E388" s="18"/>
      <c r="F388" s="18"/>
      <c r="G388" s="42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>
      <c r="A389" s="18"/>
      <c r="B389" s="18"/>
      <c r="C389" s="18"/>
      <c r="D389" s="18"/>
      <c r="E389" s="18"/>
      <c r="F389" s="18"/>
      <c r="G389" s="42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>
      <c r="A390" s="18"/>
      <c r="B390" s="18"/>
      <c r="C390" s="18"/>
      <c r="D390" s="18"/>
      <c r="E390" s="18"/>
      <c r="F390" s="18"/>
      <c r="G390" s="42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>
      <c r="A391" s="18"/>
      <c r="B391" s="18"/>
      <c r="C391" s="18"/>
      <c r="D391" s="18"/>
      <c r="E391" s="18"/>
      <c r="F391" s="18"/>
      <c r="G391" s="42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>
      <c r="A392" s="18"/>
      <c r="B392" s="18"/>
      <c r="C392" s="18"/>
      <c r="D392" s="18"/>
      <c r="E392" s="18"/>
      <c r="F392" s="18"/>
      <c r="G392" s="42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>
      <c r="A393" s="18"/>
      <c r="B393" s="18"/>
      <c r="C393" s="18"/>
      <c r="D393" s="18"/>
      <c r="E393" s="18"/>
      <c r="F393" s="18"/>
      <c r="G393" s="42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>
      <c r="A394" s="18"/>
      <c r="B394" s="18"/>
      <c r="C394" s="18"/>
      <c r="D394" s="18"/>
      <c r="E394" s="18"/>
      <c r="F394" s="18"/>
      <c r="G394" s="42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>
      <c r="A395" s="18"/>
      <c r="B395" s="18"/>
      <c r="C395" s="18"/>
      <c r="D395" s="18"/>
      <c r="E395" s="18"/>
      <c r="F395" s="18"/>
      <c r="G395" s="42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>
      <c r="A396" s="18"/>
      <c r="B396" s="18"/>
      <c r="C396" s="18"/>
      <c r="D396" s="18"/>
      <c r="E396" s="18"/>
      <c r="F396" s="18"/>
      <c r="G396" s="42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>
      <c r="A397" s="18"/>
      <c r="B397" s="18"/>
      <c r="C397" s="18"/>
      <c r="D397" s="18"/>
      <c r="E397" s="18"/>
      <c r="F397" s="18"/>
      <c r="G397" s="42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>
      <c r="A398" s="18"/>
      <c r="B398" s="18"/>
      <c r="C398" s="18"/>
      <c r="D398" s="18"/>
      <c r="E398" s="18"/>
      <c r="F398" s="18"/>
      <c r="G398" s="42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>
      <c r="A399" s="18"/>
      <c r="B399" s="18"/>
      <c r="C399" s="18"/>
      <c r="D399" s="18"/>
      <c r="E399" s="18"/>
      <c r="F399" s="18"/>
      <c r="G399" s="42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>
      <c r="A400" s="18"/>
      <c r="B400" s="18"/>
      <c r="C400" s="18"/>
      <c r="D400" s="18"/>
      <c r="E400" s="18"/>
      <c r="F400" s="18"/>
      <c r="G400" s="42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>
      <c r="A401" s="18"/>
      <c r="B401" s="18"/>
      <c r="C401" s="18"/>
      <c r="D401" s="18"/>
      <c r="E401" s="18"/>
      <c r="F401" s="18"/>
      <c r="G401" s="42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>
      <c r="A402" s="18"/>
      <c r="B402" s="18"/>
      <c r="C402" s="18"/>
      <c r="D402" s="18"/>
      <c r="E402" s="18"/>
      <c r="F402" s="18"/>
      <c r="G402" s="42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>
      <c r="A403" s="18"/>
      <c r="B403" s="18"/>
      <c r="C403" s="18"/>
      <c r="D403" s="18"/>
      <c r="E403" s="18"/>
      <c r="F403" s="18"/>
      <c r="G403" s="42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>
      <c r="A404" s="18"/>
      <c r="B404" s="18"/>
      <c r="C404" s="18"/>
      <c r="D404" s="18"/>
      <c r="E404" s="18"/>
      <c r="F404" s="18"/>
      <c r="G404" s="42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>
      <c r="A405" s="18"/>
      <c r="B405" s="18"/>
      <c r="C405" s="18"/>
      <c r="D405" s="18"/>
      <c r="E405" s="18"/>
      <c r="F405" s="18"/>
      <c r="G405" s="42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>
      <c r="A406" s="18"/>
      <c r="B406" s="18"/>
      <c r="C406" s="18"/>
      <c r="D406" s="18"/>
      <c r="E406" s="18"/>
      <c r="F406" s="18"/>
      <c r="G406" s="42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>
      <c r="A407" s="18"/>
      <c r="B407" s="18"/>
      <c r="C407" s="18"/>
      <c r="D407" s="18"/>
      <c r="E407" s="18"/>
      <c r="F407" s="18"/>
      <c r="G407" s="42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>
      <c r="A408" s="18"/>
      <c r="B408" s="18"/>
      <c r="C408" s="18"/>
      <c r="D408" s="18"/>
      <c r="E408" s="18"/>
      <c r="F408" s="18"/>
      <c r="G408" s="42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>
      <c r="A409" s="18"/>
      <c r="B409" s="18"/>
      <c r="C409" s="18"/>
      <c r="D409" s="18"/>
      <c r="E409" s="18"/>
      <c r="F409" s="18"/>
      <c r="G409" s="42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>
      <c r="A410" s="18"/>
      <c r="B410" s="18"/>
      <c r="C410" s="18"/>
      <c r="D410" s="18"/>
      <c r="E410" s="18"/>
      <c r="F410" s="18"/>
      <c r="G410" s="42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>
      <c r="A411" s="18"/>
      <c r="B411" s="18"/>
      <c r="C411" s="18"/>
      <c r="D411" s="18"/>
      <c r="E411" s="18"/>
      <c r="F411" s="18"/>
      <c r="G411" s="42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>
      <c r="A412" s="18"/>
      <c r="B412" s="18"/>
      <c r="C412" s="18"/>
      <c r="D412" s="18"/>
      <c r="E412" s="18"/>
      <c r="F412" s="18"/>
      <c r="G412" s="42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>
      <c r="A413" s="18"/>
      <c r="B413" s="18"/>
      <c r="C413" s="18"/>
      <c r="D413" s="18"/>
      <c r="E413" s="18"/>
      <c r="F413" s="18"/>
      <c r="G413" s="42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>
      <c r="A414" s="18"/>
      <c r="B414" s="18"/>
      <c r="C414" s="18"/>
      <c r="D414" s="18"/>
      <c r="E414" s="18"/>
      <c r="F414" s="18"/>
      <c r="G414" s="42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>
      <c r="A415" s="18"/>
      <c r="B415" s="18"/>
      <c r="C415" s="18"/>
      <c r="D415" s="18"/>
      <c r="E415" s="18"/>
      <c r="F415" s="18"/>
      <c r="G415" s="42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>
      <c r="A416" s="18"/>
      <c r="B416" s="18"/>
      <c r="C416" s="18"/>
      <c r="D416" s="18"/>
      <c r="E416" s="18"/>
      <c r="F416" s="18"/>
      <c r="G416" s="42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>
      <c r="A417" s="18"/>
      <c r="B417" s="18"/>
      <c r="C417" s="18"/>
      <c r="D417" s="18"/>
      <c r="E417" s="18"/>
      <c r="F417" s="18"/>
      <c r="G417" s="42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>
      <c r="A418" s="18"/>
      <c r="B418" s="18"/>
      <c r="C418" s="18"/>
      <c r="D418" s="18"/>
      <c r="E418" s="18"/>
      <c r="F418" s="18"/>
      <c r="G418" s="42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>
      <c r="A419" s="18"/>
      <c r="B419" s="18"/>
      <c r="C419" s="18"/>
      <c r="D419" s="18"/>
      <c r="E419" s="18"/>
      <c r="F419" s="18"/>
      <c r="G419" s="42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>
      <c r="A420" s="18"/>
      <c r="B420" s="18"/>
      <c r="C420" s="18"/>
      <c r="D420" s="18"/>
      <c r="E420" s="18"/>
      <c r="F420" s="18"/>
      <c r="G420" s="42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>
      <c r="A421" s="18"/>
      <c r="B421" s="18"/>
      <c r="C421" s="18"/>
      <c r="D421" s="18"/>
      <c r="E421" s="18"/>
      <c r="F421" s="18"/>
      <c r="G421" s="42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>
      <c r="A422" s="18"/>
      <c r="B422" s="18"/>
      <c r="C422" s="18"/>
      <c r="D422" s="18"/>
      <c r="E422" s="18"/>
      <c r="F422" s="18"/>
      <c r="G422" s="42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>
      <c r="A423" s="18"/>
      <c r="B423" s="18"/>
      <c r="C423" s="18"/>
      <c r="D423" s="18"/>
      <c r="E423" s="18"/>
      <c r="F423" s="18"/>
      <c r="G423" s="42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>
      <c r="A424" s="18"/>
      <c r="B424" s="18"/>
      <c r="C424" s="18"/>
      <c r="D424" s="18"/>
      <c r="E424" s="18"/>
      <c r="F424" s="18"/>
      <c r="G424" s="42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>
      <c r="A425" s="18"/>
      <c r="B425" s="18"/>
      <c r="C425" s="18"/>
      <c r="D425" s="18"/>
      <c r="E425" s="18"/>
      <c r="F425" s="18"/>
      <c r="G425" s="42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>
      <c r="A426" s="18"/>
      <c r="B426" s="18"/>
      <c r="C426" s="18"/>
      <c r="D426" s="18"/>
      <c r="E426" s="18"/>
      <c r="F426" s="18"/>
      <c r="G426" s="42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>
      <c r="A427" s="18"/>
      <c r="B427" s="18"/>
      <c r="C427" s="18"/>
      <c r="D427" s="18"/>
      <c r="E427" s="18"/>
      <c r="F427" s="18"/>
      <c r="G427" s="42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>
      <c r="A428" s="18"/>
      <c r="B428" s="18"/>
      <c r="C428" s="18"/>
      <c r="D428" s="18"/>
      <c r="E428" s="18"/>
      <c r="F428" s="18"/>
      <c r="G428" s="42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>
      <c r="A429" s="18"/>
      <c r="B429" s="18"/>
      <c r="C429" s="18"/>
      <c r="D429" s="18"/>
      <c r="E429" s="18"/>
      <c r="F429" s="18"/>
      <c r="G429" s="42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>
      <c r="A430" s="18"/>
      <c r="B430" s="18"/>
      <c r="C430" s="18"/>
      <c r="D430" s="18"/>
      <c r="E430" s="18"/>
      <c r="F430" s="18"/>
      <c r="G430" s="42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>
      <c r="A431" s="18"/>
      <c r="B431" s="18"/>
      <c r="C431" s="18"/>
      <c r="D431" s="18"/>
      <c r="E431" s="18"/>
      <c r="F431" s="18"/>
      <c r="G431" s="42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>
      <c r="A432" s="18"/>
      <c r="B432" s="18"/>
      <c r="C432" s="18"/>
      <c r="D432" s="18"/>
      <c r="E432" s="18"/>
      <c r="F432" s="18"/>
      <c r="G432" s="42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>
      <c r="A433" s="18"/>
      <c r="B433" s="18"/>
      <c r="C433" s="18"/>
      <c r="D433" s="18"/>
      <c r="E433" s="18"/>
      <c r="F433" s="18"/>
      <c r="G433" s="42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>
      <c r="A434" s="18"/>
      <c r="B434" s="18"/>
      <c r="C434" s="18"/>
      <c r="D434" s="18"/>
      <c r="E434" s="18"/>
      <c r="F434" s="18"/>
      <c r="G434" s="42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>
      <c r="A435" s="18"/>
      <c r="B435" s="18"/>
      <c r="C435" s="18"/>
      <c r="D435" s="18"/>
      <c r="E435" s="18"/>
      <c r="F435" s="18"/>
      <c r="G435" s="42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>
      <c r="A436" s="18"/>
      <c r="B436" s="18"/>
      <c r="C436" s="18"/>
      <c r="D436" s="18"/>
      <c r="E436" s="18"/>
      <c r="F436" s="18"/>
      <c r="G436" s="42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>
      <c r="A437" s="18"/>
      <c r="B437" s="18"/>
      <c r="C437" s="18"/>
      <c r="D437" s="18"/>
      <c r="E437" s="18"/>
      <c r="F437" s="18"/>
      <c r="G437" s="42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>
      <c r="A438" s="18"/>
      <c r="B438" s="18"/>
      <c r="C438" s="18"/>
      <c r="D438" s="18"/>
      <c r="E438" s="18"/>
      <c r="F438" s="18"/>
      <c r="G438" s="42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>
      <c r="A439" s="18"/>
      <c r="B439" s="18"/>
      <c r="C439" s="18"/>
      <c r="D439" s="18"/>
      <c r="E439" s="18"/>
      <c r="F439" s="18"/>
      <c r="G439" s="42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>
      <c r="A440" s="18"/>
      <c r="B440" s="18"/>
      <c r="C440" s="18"/>
      <c r="D440" s="18"/>
      <c r="E440" s="18"/>
      <c r="F440" s="18"/>
      <c r="G440" s="42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>
      <c r="A441" s="18"/>
      <c r="B441" s="18"/>
      <c r="C441" s="18"/>
      <c r="D441" s="18"/>
      <c r="E441" s="18"/>
      <c r="F441" s="18"/>
      <c r="G441" s="42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>
      <c r="A442" s="18"/>
      <c r="B442" s="18"/>
      <c r="C442" s="18"/>
      <c r="D442" s="18"/>
      <c r="E442" s="18"/>
      <c r="F442" s="18"/>
      <c r="G442" s="42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>
      <c r="A443" s="18"/>
      <c r="B443" s="18"/>
      <c r="C443" s="18"/>
      <c r="D443" s="18"/>
      <c r="E443" s="18"/>
      <c r="F443" s="18"/>
      <c r="G443" s="42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>
      <c r="A444" s="18"/>
      <c r="B444" s="18"/>
      <c r="C444" s="18"/>
      <c r="D444" s="18"/>
      <c r="E444" s="18"/>
      <c r="F444" s="18"/>
      <c r="G444" s="42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>
      <c r="A445" s="18"/>
      <c r="B445" s="18"/>
      <c r="C445" s="18"/>
      <c r="D445" s="18"/>
      <c r="E445" s="18"/>
      <c r="F445" s="18"/>
      <c r="G445" s="42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>
      <c r="A446" s="18"/>
      <c r="B446" s="18"/>
      <c r="C446" s="18"/>
      <c r="D446" s="18"/>
      <c r="E446" s="18"/>
      <c r="F446" s="18"/>
      <c r="G446" s="42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>
      <c r="A447" s="18"/>
      <c r="B447" s="18"/>
      <c r="C447" s="18"/>
      <c r="D447" s="18"/>
      <c r="E447" s="18"/>
      <c r="F447" s="18"/>
      <c r="G447" s="42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>
      <c r="A448" s="18"/>
      <c r="B448" s="18"/>
      <c r="C448" s="18"/>
      <c r="D448" s="18"/>
      <c r="E448" s="18"/>
      <c r="F448" s="18"/>
      <c r="G448" s="42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>
      <c r="A449" s="18"/>
      <c r="B449" s="18"/>
      <c r="C449" s="18"/>
      <c r="D449" s="18"/>
      <c r="E449" s="18"/>
      <c r="F449" s="18"/>
      <c r="G449" s="42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>
      <c r="A450" s="18"/>
      <c r="B450" s="18"/>
      <c r="C450" s="18"/>
      <c r="D450" s="18"/>
      <c r="E450" s="18"/>
      <c r="F450" s="18"/>
      <c r="G450" s="42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>
      <c r="A451" s="18"/>
      <c r="B451" s="18"/>
      <c r="C451" s="18"/>
      <c r="D451" s="18"/>
      <c r="E451" s="18"/>
      <c r="F451" s="18"/>
      <c r="G451" s="42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>
      <c r="A452" s="18"/>
      <c r="B452" s="18"/>
      <c r="C452" s="18"/>
      <c r="D452" s="18"/>
      <c r="E452" s="18"/>
      <c r="F452" s="18"/>
      <c r="G452" s="42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>
      <c r="A453" s="18"/>
      <c r="B453" s="18"/>
      <c r="C453" s="18"/>
      <c r="D453" s="18"/>
      <c r="E453" s="18"/>
      <c r="F453" s="18"/>
      <c r="G453" s="42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>
      <c r="A454" s="18"/>
      <c r="B454" s="18"/>
      <c r="C454" s="18"/>
      <c r="D454" s="18"/>
      <c r="E454" s="18"/>
      <c r="F454" s="18"/>
      <c r="G454" s="42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>
      <c r="A455" s="18"/>
      <c r="B455" s="18"/>
      <c r="C455" s="18"/>
      <c r="D455" s="18"/>
      <c r="E455" s="18"/>
      <c r="F455" s="18"/>
      <c r="G455" s="42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>
      <c r="A456" s="18"/>
      <c r="B456" s="18"/>
      <c r="C456" s="18"/>
      <c r="D456" s="18"/>
      <c r="E456" s="18"/>
      <c r="F456" s="18"/>
      <c r="G456" s="42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>
      <c r="A457" s="18"/>
      <c r="B457" s="18"/>
      <c r="C457" s="18"/>
      <c r="D457" s="18"/>
      <c r="E457" s="18"/>
      <c r="F457" s="18"/>
      <c r="G457" s="42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>
      <c r="A458" s="18"/>
      <c r="B458" s="18"/>
      <c r="C458" s="18"/>
      <c r="D458" s="18"/>
      <c r="E458" s="18"/>
      <c r="F458" s="18"/>
      <c r="G458" s="42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>
      <c r="A459" s="18"/>
      <c r="B459" s="18"/>
      <c r="C459" s="18"/>
      <c r="D459" s="18"/>
      <c r="E459" s="18"/>
      <c r="F459" s="18"/>
      <c r="G459" s="42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>
      <c r="A460" s="18"/>
      <c r="B460" s="18"/>
      <c r="C460" s="18"/>
      <c r="D460" s="18"/>
      <c r="E460" s="18"/>
      <c r="F460" s="18"/>
      <c r="G460" s="42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>
      <c r="A461" s="18"/>
      <c r="B461" s="18"/>
      <c r="C461" s="18"/>
      <c r="D461" s="18"/>
      <c r="E461" s="18"/>
      <c r="F461" s="18"/>
      <c r="G461" s="42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>
      <c r="A462" s="18"/>
      <c r="B462" s="18"/>
      <c r="C462" s="18"/>
      <c r="D462" s="18"/>
      <c r="E462" s="18"/>
      <c r="F462" s="18"/>
      <c r="G462" s="42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>
      <c r="A463" s="18"/>
      <c r="B463" s="18"/>
      <c r="C463" s="18"/>
      <c r="D463" s="18"/>
      <c r="E463" s="18"/>
      <c r="F463" s="18"/>
      <c r="G463" s="42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>
      <c r="A464" s="18"/>
      <c r="B464" s="18"/>
      <c r="C464" s="18"/>
      <c r="D464" s="18"/>
      <c r="E464" s="18"/>
      <c r="F464" s="18"/>
      <c r="G464" s="42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>
      <c r="A465" s="18"/>
      <c r="B465" s="18"/>
      <c r="C465" s="18"/>
      <c r="D465" s="18"/>
      <c r="E465" s="18"/>
      <c r="F465" s="18"/>
      <c r="G465" s="42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>
      <c r="A466" s="18"/>
      <c r="B466" s="18"/>
      <c r="C466" s="18"/>
      <c r="D466" s="18"/>
      <c r="E466" s="18"/>
      <c r="F466" s="18"/>
      <c r="G466" s="42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>
      <c r="A467" s="18"/>
      <c r="B467" s="18"/>
      <c r="C467" s="18"/>
      <c r="D467" s="18"/>
      <c r="E467" s="18"/>
      <c r="F467" s="18"/>
      <c r="G467" s="42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>
      <c r="A468" s="18"/>
      <c r="B468" s="18"/>
      <c r="C468" s="18"/>
      <c r="D468" s="18"/>
      <c r="E468" s="18"/>
      <c r="F468" s="18"/>
      <c r="G468" s="42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>
      <c r="A469" s="18"/>
      <c r="B469" s="18"/>
      <c r="C469" s="18"/>
      <c r="D469" s="18"/>
      <c r="E469" s="18"/>
      <c r="F469" s="18"/>
      <c r="G469" s="42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>
      <c r="A470" s="18"/>
      <c r="B470" s="18"/>
      <c r="C470" s="18"/>
      <c r="D470" s="18"/>
      <c r="E470" s="18"/>
      <c r="F470" s="18"/>
      <c r="G470" s="42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>
      <c r="A471" s="18"/>
      <c r="B471" s="18"/>
      <c r="C471" s="18"/>
      <c r="D471" s="18"/>
      <c r="E471" s="18"/>
      <c r="F471" s="18"/>
      <c r="G471" s="42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>
      <c r="A472" s="18"/>
      <c r="B472" s="18"/>
      <c r="C472" s="18"/>
      <c r="D472" s="18"/>
      <c r="E472" s="18"/>
      <c r="F472" s="18"/>
      <c r="G472" s="42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>
      <c r="A473" s="18"/>
      <c r="B473" s="18"/>
      <c r="C473" s="18"/>
      <c r="D473" s="18"/>
      <c r="E473" s="18"/>
      <c r="F473" s="18"/>
      <c r="G473" s="42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>
      <c r="A474" s="18"/>
      <c r="B474" s="18"/>
      <c r="C474" s="18"/>
      <c r="D474" s="18"/>
      <c r="E474" s="18"/>
      <c r="F474" s="18"/>
      <c r="G474" s="42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>
      <c r="A475" s="18"/>
      <c r="B475" s="18"/>
      <c r="C475" s="18"/>
      <c r="D475" s="18"/>
      <c r="E475" s="18"/>
      <c r="F475" s="18"/>
      <c r="G475" s="42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>
      <c r="A476" s="18"/>
      <c r="B476" s="18"/>
      <c r="C476" s="18"/>
      <c r="D476" s="18"/>
      <c r="E476" s="18"/>
      <c r="F476" s="18"/>
      <c r="G476" s="42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>
      <c r="A477" s="18"/>
      <c r="B477" s="18"/>
      <c r="C477" s="18"/>
      <c r="D477" s="18"/>
      <c r="E477" s="18"/>
      <c r="F477" s="18"/>
      <c r="G477" s="42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>
      <c r="A478" s="18"/>
      <c r="B478" s="18"/>
      <c r="C478" s="18"/>
      <c r="D478" s="18"/>
      <c r="E478" s="18"/>
      <c r="F478" s="18"/>
      <c r="G478" s="42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>
      <c r="A479" s="18"/>
      <c r="B479" s="18"/>
      <c r="C479" s="18"/>
      <c r="D479" s="18"/>
      <c r="E479" s="18"/>
      <c r="F479" s="18"/>
      <c r="G479" s="42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>
      <c r="A480" s="18"/>
      <c r="B480" s="18"/>
      <c r="C480" s="18"/>
      <c r="D480" s="18"/>
      <c r="E480" s="18"/>
      <c r="F480" s="18"/>
      <c r="G480" s="42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>
      <c r="A481" s="18"/>
      <c r="B481" s="18"/>
      <c r="C481" s="18"/>
      <c r="D481" s="18"/>
      <c r="E481" s="18"/>
      <c r="F481" s="18"/>
      <c r="G481" s="42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>
      <c r="A482" s="18"/>
      <c r="B482" s="18"/>
      <c r="C482" s="18"/>
      <c r="D482" s="18"/>
      <c r="E482" s="18"/>
      <c r="F482" s="18"/>
      <c r="G482" s="42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>
      <c r="A483" s="18"/>
      <c r="B483" s="18"/>
      <c r="C483" s="18"/>
      <c r="D483" s="18"/>
      <c r="E483" s="18"/>
      <c r="F483" s="18"/>
      <c r="G483" s="42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>
      <c r="A484" s="18"/>
      <c r="B484" s="18"/>
      <c r="C484" s="18"/>
      <c r="D484" s="18"/>
      <c r="E484" s="18"/>
      <c r="F484" s="18"/>
      <c r="G484" s="42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>
      <c r="A485" s="18"/>
      <c r="B485" s="18"/>
      <c r="C485" s="18"/>
      <c r="D485" s="18"/>
      <c r="E485" s="18"/>
      <c r="F485" s="18"/>
      <c r="G485" s="42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>
      <c r="A486" s="18"/>
      <c r="B486" s="18"/>
      <c r="C486" s="18"/>
      <c r="D486" s="18"/>
      <c r="E486" s="18"/>
      <c r="F486" s="18"/>
      <c r="G486" s="42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>
      <c r="A487" s="18"/>
      <c r="B487" s="18"/>
      <c r="C487" s="18"/>
      <c r="D487" s="18"/>
      <c r="E487" s="18"/>
      <c r="F487" s="18"/>
      <c r="G487" s="42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>
      <c r="A488" s="18"/>
      <c r="B488" s="18"/>
      <c r="C488" s="18"/>
      <c r="D488" s="18"/>
      <c r="E488" s="18"/>
      <c r="F488" s="18"/>
      <c r="G488" s="42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>
      <c r="A489" s="18"/>
      <c r="B489" s="18"/>
      <c r="C489" s="18"/>
      <c r="D489" s="18"/>
      <c r="E489" s="18"/>
      <c r="F489" s="18"/>
      <c r="G489" s="42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>
      <c r="A490" s="18"/>
      <c r="B490" s="18"/>
      <c r="C490" s="18"/>
      <c r="D490" s="18"/>
      <c r="E490" s="18"/>
      <c r="F490" s="18"/>
      <c r="G490" s="42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>
      <c r="A491" s="18"/>
      <c r="B491" s="18"/>
      <c r="C491" s="18"/>
      <c r="D491" s="18"/>
      <c r="E491" s="18"/>
      <c r="F491" s="18"/>
      <c r="G491" s="42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>
      <c r="A492" s="18"/>
      <c r="B492" s="18"/>
      <c r="C492" s="18"/>
      <c r="D492" s="18"/>
      <c r="E492" s="18"/>
      <c r="F492" s="18"/>
      <c r="G492" s="42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>
      <c r="A493" s="18"/>
      <c r="B493" s="18"/>
      <c r="C493" s="18"/>
      <c r="D493" s="18"/>
      <c r="E493" s="18"/>
      <c r="F493" s="18"/>
      <c r="G493" s="42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>
      <c r="A494" s="18"/>
      <c r="B494" s="18"/>
      <c r="C494" s="18"/>
      <c r="D494" s="18"/>
      <c r="E494" s="18"/>
      <c r="F494" s="18"/>
      <c r="G494" s="42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>
      <c r="A495" s="18"/>
      <c r="B495" s="18"/>
      <c r="C495" s="18"/>
      <c r="D495" s="18"/>
      <c r="E495" s="18"/>
      <c r="F495" s="18"/>
      <c r="G495" s="42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>
      <c r="A496" s="18"/>
      <c r="B496" s="18"/>
      <c r="C496" s="18"/>
      <c r="D496" s="18"/>
      <c r="E496" s="18"/>
      <c r="F496" s="18"/>
      <c r="G496" s="42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>
      <c r="A497" s="18"/>
      <c r="B497" s="18"/>
      <c r="C497" s="18"/>
      <c r="D497" s="18"/>
      <c r="E497" s="18"/>
      <c r="F497" s="18"/>
      <c r="G497" s="42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>
      <c r="A498" s="18"/>
      <c r="B498" s="18"/>
      <c r="C498" s="18"/>
      <c r="D498" s="18"/>
      <c r="E498" s="18"/>
      <c r="F498" s="18"/>
      <c r="G498" s="42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>
      <c r="A499" s="18"/>
      <c r="B499" s="18"/>
      <c r="C499" s="18"/>
      <c r="D499" s="18"/>
      <c r="E499" s="18"/>
      <c r="F499" s="18"/>
      <c r="G499" s="42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>
      <c r="A500" s="18"/>
      <c r="B500" s="18"/>
      <c r="C500" s="18"/>
      <c r="D500" s="18"/>
      <c r="E500" s="18"/>
      <c r="F500" s="18"/>
      <c r="G500" s="42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>
      <c r="A501" s="18"/>
      <c r="B501" s="18"/>
      <c r="C501" s="18"/>
      <c r="D501" s="18"/>
      <c r="E501" s="18"/>
      <c r="F501" s="18"/>
      <c r="G501" s="42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>
      <c r="A502" s="18"/>
      <c r="B502" s="18"/>
      <c r="C502" s="18"/>
      <c r="D502" s="18"/>
      <c r="E502" s="18"/>
      <c r="F502" s="18"/>
      <c r="G502" s="42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>
      <c r="A503" s="18"/>
      <c r="B503" s="18"/>
      <c r="C503" s="18"/>
      <c r="D503" s="18"/>
      <c r="E503" s="18"/>
      <c r="F503" s="18"/>
      <c r="G503" s="42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>
      <c r="A504" s="18"/>
      <c r="B504" s="18"/>
      <c r="C504" s="18"/>
      <c r="D504" s="18"/>
      <c r="E504" s="18"/>
      <c r="F504" s="18"/>
      <c r="G504" s="42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>
      <c r="A505" s="18"/>
      <c r="B505" s="18"/>
      <c r="C505" s="18"/>
      <c r="D505" s="18"/>
      <c r="E505" s="18"/>
      <c r="F505" s="18"/>
      <c r="G505" s="42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>
      <c r="A506" s="18"/>
      <c r="B506" s="18"/>
      <c r="C506" s="18"/>
      <c r="D506" s="18"/>
      <c r="E506" s="18"/>
      <c r="F506" s="18"/>
      <c r="G506" s="42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>
      <c r="A507" s="18"/>
      <c r="B507" s="18"/>
      <c r="C507" s="18"/>
      <c r="D507" s="18"/>
      <c r="E507" s="18"/>
      <c r="F507" s="18"/>
      <c r="G507" s="42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>
      <c r="A508" s="18"/>
      <c r="B508" s="18"/>
      <c r="C508" s="18"/>
      <c r="D508" s="18"/>
      <c r="E508" s="18"/>
      <c r="F508" s="18"/>
      <c r="G508" s="42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>
      <c r="A509" s="18"/>
      <c r="B509" s="18"/>
      <c r="C509" s="18"/>
      <c r="D509" s="18"/>
      <c r="E509" s="18"/>
      <c r="F509" s="18"/>
      <c r="G509" s="42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>
      <c r="A510" s="18"/>
      <c r="B510" s="18"/>
      <c r="C510" s="18"/>
      <c r="D510" s="18"/>
      <c r="E510" s="18"/>
      <c r="F510" s="18"/>
      <c r="G510" s="42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>
      <c r="A511" s="18"/>
      <c r="B511" s="18"/>
      <c r="C511" s="18"/>
      <c r="D511" s="18"/>
      <c r="E511" s="18"/>
      <c r="F511" s="18"/>
      <c r="G511" s="42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>
      <c r="A512" s="18"/>
      <c r="B512" s="18"/>
      <c r="C512" s="18"/>
      <c r="D512" s="18"/>
      <c r="E512" s="18"/>
      <c r="F512" s="18"/>
      <c r="G512" s="42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>
      <c r="A513" s="18"/>
      <c r="B513" s="18"/>
      <c r="C513" s="18"/>
      <c r="D513" s="18"/>
      <c r="E513" s="18"/>
      <c r="F513" s="18"/>
      <c r="G513" s="42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>
      <c r="A514" s="18"/>
      <c r="B514" s="18"/>
      <c r="C514" s="18"/>
      <c r="D514" s="18"/>
      <c r="E514" s="18"/>
      <c r="F514" s="18"/>
      <c r="G514" s="42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>
      <c r="A515" s="18"/>
      <c r="B515" s="18"/>
      <c r="C515" s="18"/>
      <c r="D515" s="18"/>
      <c r="E515" s="18"/>
      <c r="F515" s="18"/>
      <c r="G515" s="42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>
      <c r="A516" s="18"/>
      <c r="B516" s="18"/>
      <c r="C516" s="18"/>
      <c r="D516" s="18"/>
      <c r="E516" s="18"/>
      <c r="F516" s="18"/>
      <c r="G516" s="42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>
      <c r="A517" s="18"/>
      <c r="B517" s="18"/>
      <c r="C517" s="18"/>
      <c r="D517" s="18"/>
      <c r="E517" s="18"/>
      <c r="F517" s="18"/>
      <c r="G517" s="42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>
      <c r="A518" s="18"/>
      <c r="B518" s="18"/>
      <c r="C518" s="18"/>
      <c r="D518" s="18"/>
      <c r="E518" s="18"/>
      <c r="F518" s="18"/>
      <c r="G518" s="42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>
      <c r="A519" s="18"/>
      <c r="B519" s="18"/>
      <c r="C519" s="18"/>
      <c r="D519" s="18"/>
      <c r="E519" s="18"/>
      <c r="F519" s="18"/>
      <c r="G519" s="42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>
      <c r="A520" s="18"/>
      <c r="B520" s="18"/>
      <c r="C520" s="18"/>
      <c r="D520" s="18"/>
      <c r="E520" s="18"/>
      <c r="F520" s="18"/>
      <c r="G520" s="42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>
      <c r="A521" s="18"/>
      <c r="B521" s="18"/>
      <c r="C521" s="18"/>
      <c r="D521" s="18"/>
      <c r="E521" s="18"/>
      <c r="F521" s="18"/>
      <c r="G521" s="42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>
      <c r="A522" s="18"/>
      <c r="B522" s="18"/>
      <c r="C522" s="18"/>
      <c r="D522" s="18"/>
      <c r="E522" s="18"/>
      <c r="F522" s="18"/>
      <c r="G522" s="42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>
      <c r="A523" s="18"/>
      <c r="B523" s="18"/>
      <c r="C523" s="18"/>
      <c r="D523" s="18"/>
      <c r="E523" s="18"/>
      <c r="F523" s="18"/>
      <c r="G523" s="42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>
      <c r="A524" s="18"/>
      <c r="B524" s="18"/>
      <c r="C524" s="18"/>
      <c r="D524" s="18"/>
      <c r="E524" s="18"/>
      <c r="F524" s="18"/>
      <c r="G524" s="42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>
      <c r="A525" s="18"/>
      <c r="B525" s="18"/>
      <c r="C525" s="18"/>
      <c r="D525" s="18"/>
      <c r="E525" s="18"/>
      <c r="F525" s="18"/>
      <c r="G525" s="42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>
      <c r="A526" s="18"/>
      <c r="B526" s="18"/>
      <c r="C526" s="18"/>
      <c r="D526" s="18"/>
      <c r="E526" s="18"/>
      <c r="F526" s="18"/>
      <c r="G526" s="42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>
      <c r="A527" s="18"/>
      <c r="B527" s="18"/>
      <c r="C527" s="18"/>
      <c r="D527" s="18"/>
      <c r="E527" s="18"/>
      <c r="F527" s="18"/>
      <c r="G527" s="42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>
      <c r="A528" s="18"/>
      <c r="B528" s="18"/>
      <c r="C528" s="18"/>
      <c r="D528" s="18"/>
      <c r="E528" s="18"/>
      <c r="F528" s="18"/>
      <c r="G528" s="42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>
      <c r="A529" s="18"/>
      <c r="B529" s="18"/>
      <c r="C529" s="18"/>
      <c r="D529" s="18"/>
      <c r="E529" s="18"/>
      <c r="F529" s="18"/>
      <c r="G529" s="42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>
      <c r="A530" s="18"/>
      <c r="B530" s="18"/>
      <c r="C530" s="18"/>
      <c r="D530" s="18"/>
      <c r="E530" s="18"/>
      <c r="F530" s="18"/>
      <c r="G530" s="42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>
      <c r="A531" s="18"/>
      <c r="B531" s="18"/>
      <c r="C531" s="18"/>
      <c r="D531" s="18"/>
      <c r="E531" s="18"/>
      <c r="F531" s="18"/>
      <c r="G531" s="42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>
      <c r="A532" s="18"/>
      <c r="B532" s="18"/>
      <c r="C532" s="18"/>
      <c r="D532" s="18"/>
      <c r="E532" s="18"/>
      <c r="F532" s="18"/>
      <c r="G532" s="42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>
      <c r="A533" s="18"/>
      <c r="B533" s="18"/>
      <c r="C533" s="18"/>
      <c r="D533" s="18"/>
      <c r="E533" s="18"/>
      <c r="F533" s="18"/>
      <c r="G533" s="42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>
      <c r="A534" s="18"/>
      <c r="B534" s="18"/>
      <c r="C534" s="18"/>
      <c r="D534" s="18"/>
      <c r="E534" s="18"/>
      <c r="F534" s="18"/>
      <c r="G534" s="42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>
      <c r="A535" s="18"/>
      <c r="B535" s="18"/>
      <c r="C535" s="18"/>
      <c r="D535" s="18"/>
      <c r="E535" s="18"/>
      <c r="F535" s="18"/>
      <c r="G535" s="42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>
      <c r="A536" s="18"/>
      <c r="B536" s="18"/>
      <c r="C536" s="18"/>
      <c r="D536" s="18"/>
      <c r="E536" s="18"/>
      <c r="F536" s="18"/>
      <c r="G536" s="42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>
      <c r="A537" s="18"/>
      <c r="B537" s="18"/>
      <c r="C537" s="18"/>
      <c r="D537" s="18"/>
      <c r="E537" s="18"/>
      <c r="F537" s="18"/>
      <c r="G537" s="42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>
      <c r="A538" s="18"/>
      <c r="B538" s="18"/>
      <c r="C538" s="18"/>
      <c r="D538" s="18"/>
      <c r="E538" s="18"/>
      <c r="F538" s="18"/>
      <c r="G538" s="42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>
      <c r="A539" s="18"/>
      <c r="B539" s="18"/>
      <c r="C539" s="18"/>
      <c r="D539" s="18"/>
      <c r="E539" s="18"/>
      <c r="F539" s="18"/>
      <c r="G539" s="42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>
      <c r="A540" s="18"/>
      <c r="B540" s="18"/>
      <c r="C540" s="18"/>
      <c r="D540" s="18"/>
      <c r="E540" s="18"/>
      <c r="F540" s="18"/>
      <c r="G540" s="42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>
      <c r="A541" s="18"/>
      <c r="B541" s="18"/>
      <c r="C541" s="18"/>
      <c r="D541" s="18"/>
      <c r="E541" s="18"/>
      <c r="F541" s="18"/>
      <c r="G541" s="42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>
      <c r="A542" s="18"/>
      <c r="B542" s="18"/>
      <c r="C542" s="18"/>
      <c r="D542" s="18"/>
      <c r="E542" s="18"/>
      <c r="F542" s="18"/>
      <c r="G542" s="42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>
      <c r="A543" s="18"/>
      <c r="B543" s="18"/>
      <c r="C543" s="18"/>
      <c r="D543" s="18"/>
      <c r="E543" s="18"/>
      <c r="F543" s="18"/>
      <c r="G543" s="42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>
      <c r="A544" s="18"/>
      <c r="B544" s="18"/>
      <c r="C544" s="18"/>
      <c r="D544" s="18"/>
      <c r="E544" s="18"/>
      <c r="F544" s="18"/>
      <c r="G544" s="42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>
      <c r="A545" s="18"/>
      <c r="B545" s="18"/>
      <c r="C545" s="18"/>
      <c r="D545" s="18"/>
      <c r="E545" s="18"/>
      <c r="F545" s="18"/>
      <c r="G545" s="42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>
      <c r="A546" s="18"/>
      <c r="B546" s="18"/>
      <c r="C546" s="18"/>
      <c r="D546" s="18"/>
      <c r="E546" s="18"/>
      <c r="F546" s="18"/>
      <c r="G546" s="42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>
      <c r="A547" s="18"/>
      <c r="B547" s="18"/>
      <c r="C547" s="18"/>
      <c r="D547" s="18"/>
      <c r="E547" s="18"/>
      <c r="F547" s="18"/>
      <c r="G547" s="42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>
      <c r="A548" s="18"/>
      <c r="B548" s="18"/>
      <c r="C548" s="18"/>
      <c r="D548" s="18"/>
      <c r="E548" s="18"/>
      <c r="F548" s="18"/>
      <c r="G548" s="42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>
      <c r="A549" s="18"/>
      <c r="B549" s="18"/>
      <c r="C549" s="18"/>
      <c r="D549" s="18"/>
      <c r="E549" s="18"/>
      <c r="F549" s="18"/>
      <c r="G549" s="42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>
      <c r="A550" s="18"/>
      <c r="B550" s="18"/>
      <c r="C550" s="18"/>
      <c r="D550" s="18"/>
      <c r="E550" s="18"/>
      <c r="F550" s="18"/>
      <c r="G550" s="42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>
      <c r="A551" s="18"/>
      <c r="B551" s="18"/>
      <c r="C551" s="18"/>
      <c r="D551" s="18"/>
      <c r="E551" s="18"/>
      <c r="F551" s="18"/>
      <c r="G551" s="42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>
      <c r="A552" s="18"/>
      <c r="B552" s="18"/>
      <c r="C552" s="18"/>
      <c r="D552" s="18"/>
      <c r="E552" s="18"/>
      <c r="F552" s="18"/>
      <c r="G552" s="42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>
      <c r="A553" s="18"/>
      <c r="B553" s="18"/>
      <c r="C553" s="18"/>
      <c r="D553" s="18"/>
      <c r="E553" s="18"/>
      <c r="F553" s="18"/>
      <c r="G553" s="42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>
      <c r="A554" s="18"/>
      <c r="B554" s="18"/>
      <c r="C554" s="18"/>
      <c r="D554" s="18"/>
      <c r="E554" s="18"/>
      <c r="F554" s="18"/>
      <c r="G554" s="42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>
      <c r="A555" s="18"/>
      <c r="B555" s="18"/>
      <c r="C555" s="18"/>
      <c r="D555" s="18"/>
      <c r="E555" s="18"/>
      <c r="F555" s="18"/>
      <c r="G555" s="42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>
      <c r="A556" s="18"/>
      <c r="B556" s="18"/>
      <c r="C556" s="18"/>
      <c r="D556" s="18"/>
      <c r="E556" s="18"/>
      <c r="F556" s="18"/>
      <c r="G556" s="42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>
      <c r="A557" s="18"/>
      <c r="B557" s="18"/>
      <c r="C557" s="18"/>
      <c r="D557" s="18"/>
      <c r="E557" s="18"/>
      <c r="F557" s="18"/>
      <c r="G557" s="42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>
      <c r="A558" s="18"/>
      <c r="B558" s="18"/>
      <c r="C558" s="18"/>
      <c r="D558" s="18"/>
      <c r="E558" s="18"/>
      <c r="F558" s="18"/>
      <c r="G558" s="42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>
      <c r="A559" s="18"/>
      <c r="B559" s="18"/>
      <c r="C559" s="18"/>
      <c r="D559" s="18"/>
      <c r="E559" s="18"/>
      <c r="F559" s="18"/>
      <c r="G559" s="42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>
      <c r="A560" s="18"/>
      <c r="B560" s="18"/>
      <c r="C560" s="18"/>
      <c r="D560" s="18"/>
      <c r="E560" s="18"/>
      <c r="F560" s="18"/>
      <c r="G560" s="42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>
      <c r="A561" s="18"/>
      <c r="B561" s="18"/>
      <c r="C561" s="18"/>
      <c r="D561" s="18"/>
      <c r="E561" s="18"/>
      <c r="F561" s="18"/>
      <c r="G561" s="42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>
      <c r="A562" s="18"/>
      <c r="B562" s="18"/>
      <c r="C562" s="18"/>
      <c r="D562" s="18"/>
      <c r="E562" s="18"/>
      <c r="F562" s="18"/>
      <c r="G562" s="42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>
      <c r="A563" s="18"/>
      <c r="B563" s="18"/>
      <c r="C563" s="18"/>
      <c r="D563" s="18"/>
      <c r="E563" s="18"/>
      <c r="F563" s="18"/>
      <c r="G563" s="42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>
      <c r="A564" s="18"/>
      <c r="B564" s="18"/>
      <c r="C564" s="18"/>
      <c r="D564" s="18"/>
      <c r="E564" s="18"/>
      <c r="F564" s="18"/>
      <c r="G564" s="42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>
      <c r="A565" s="18"/>
      <c r="B565" s="18"/>
      <c r="C565" s="18"/>
      <c r="D565" s="18"/>
      <c r="E565" s="18"/>
      <c r="F565" s="18"/>
      <c r="G565" s="42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>
      <c r="A566" s="18"/>
      <c r="B566" s="18"/>
      <c r="C566" s="18"/>
      <c r="D566" s="18"/>
      <c r="E566" s="18"/>
      <c r="F566" s="18"/>
      <c r="G566" s="42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>
      <c r="A567" s="18"/>
      <c r="B567" s="18"/>
      <c r="C567" s="18"/>
      <c r="D567" s="18"/>
      <c r="E567" s="18"/>
      <c r="F567" s="18"/>
      <c r="G567" s="42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>
      <c r="A568" s="18"/>
      <c r="B568" s="18"/>
      <c r="C568" s="18"/>
      <c r="D568" s="18"/>
      <c r="E568" s="18"/>
      <c r="F568" s="18"/>
      <c r="G568" s="42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>
      <c r="A569" s="18"/>
      <c r="B569" s="18"/>
      <c r="C569" s="18"/>
      <c r="D569" s="18"/>
      <c r="E569" s="18"/>
      <c r="F569" s="18"/>
      <c r="G569" s="42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>
      <c r="A570" s="18"/>
      <c r="B570" s="18"/>
      <c r="C570" s="18"/>
      <c r="D570" s="18"/>
      <c r="E570" s="18"/>
      <c r="F570" s="18"/>
      <c r="G570" s="42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>
      <c r="A571" s="18"/>
      <c r="B571" s="18"/>
      <c r="C571" s="18"/>
      <c r="D571" s="18"/>
      <c r="E571" s="18"/>
      <c r="F571" s="18"/>
      <c r="G571" s="42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>
      <c r="A572" s="18"/>
      <c r="B572" s="18"/>
      <c r="C572" s="18"/>
      <c r="D572" s="18"/>
      <c r="E572" s="18"/>
      <c r="F572" s="18"/>
      <c r="G572" s="42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>
      <c r="A573" s="18"/>
      <c r="B573" s="18"/>
      <c r="C573" s="18"/>
      <c r="D573" s="18"/>
      <c r="E573" s="18"/>
      <c r="F573" s="18"/>
      <c r="G573" s="42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>
      <c r="A574" s="18"/>
      <c r="B574" s="18"/>
      <c r="C574" s="18"/>
      <c r="D574" s="18"/>
      <c r="E574" s="18"/>
      <c r="F574" s="18"/>
      <c r="G574" s="42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>
      <c r="A575" s="18"/>
      <c r="B575" s="18"/>
      <c r="C575" s="18"/>
      <c r="D575" s="18"/>
      <c r="E575" s="18"/>
      <c r="F575" s="18"/>
      <c r="G575" s="42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>
      <c r="A576" s="18"/>
      <c r="B576" s="18"/>
      <c r="C576" s="18"/>
      <c r="D576" s="18"/>
      <c r="E576" s="18"/>
      <c r="F576" s="18"/>
      <c r="G576" s="42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>
      <c r="A577" s="18"/>
      <c r="B577" s="18"/>
      <c r="C577" s="18"/>
      <c r="D577" s="18"/>
      <c r="E577" s="18"/>
      <c r="F577" s="18"/>
      <c r="G577" s="42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>
      <c r="A578" s="18"/>
      <c r="B578" s="18"/>
      <c r="C578" s="18"/>
      <c r="D578" s="18"/>
      <c r="E578" s="18"/>
      <c r="F578" s="18"/>
      <c r="G578" s="42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>
      <c r="A579" s="18"/>
      <c r="B579" s="18"/>
      <c r="C579" s="18"/>
      <c r="D579" s="18"/>
      <c r="E579" s="18"/>
      <c r="F579" s="18"/>
      <c r="G579" s="42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>
      <c r="A580" s="18"/>
      <c r="B580" s="18"/>
      <c r="C580" s="18"/>
      <c r="D580" s="18"/>
      <c r="E580" s="18"/>
      <c r="F580" s="18"/>
      <c r="G580" s="42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>
      <c r="A581" s="18"/>
      <c r="B581" s="18"/>
      <c r="C581" s="18"/>
      <c r="D581" s="18"/>
      <c r="E581" s="18"/>
      <c r="F581" s="18"/>
      <c r="G581" s="42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>
      <c r="A582" s="18"/>
      <c r="B582" s="18"/>
      <c r="C582" s="18"/>
      <c r="D582" s="18"/>
      <c r="E582" s="18"/>
      <c r="F582" s="18"/>
      <c r="G582" s="42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>
      <c r="A583" s="18"/>
      <c r="B583" s="18"/>
      <c r="C583" s="18"/>
      <c r="D583" s="18"/>
      <c r="E583" s="18"/>
      <c r="F583" s="18"/>
      <c r="G583" s="42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>
      <c r="A584" s="18"/>
      <c r="B584" s="18"/>
      <c r="C584" s="18"/>
      <c r="D584" s="18"/>
      <c r="E584" s="18"/>
      <c r="F584" s="18"/>
      <c r="G584" s="42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>
      <c r="A585" s="18"/>
      <c r="B585" s="18"/>
      <c r="C585" s="18"/>
      <c r="D585" s="18"/>
      <c r="E585" s="18"/>
      <c r="F585" s="18"/>
      <c r="G585" s="42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>
      <c r="A586" s="18"/>
      <c r="B586" s="18"/>
      <c r="C586" s="18"/>
      <c r="D586" s="18"/>
      <c r="E586" s="18"/>
      <c r="F586" s="18"/>
      <c r="G586" s="42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>
      <c r="A587" s="18"/>
      <c r="B587" s="18"/>
      <c r="C587" s="18"/>
      <c r="D587" s="18"/>
      <c r="E587" s="18"/>
      <c r="F587" s="18"/>
      <c r="G587" s="42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>
      <c r="A588" s="18"/>
      <c r="B588" s="18"/>
      <c r="C588" s="18"/>
      <c r="D588" s="18"/>
      <c r="E588" s="18"/>
      <c r="F588" s="18"/>
      <c r="G588" s="42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>
      <c r="A589" s="18"/>
      <c r="B589" s="18"/>
      <c r="C589" s="18"/>
      <c r="D589" s="18"/>
      <c r="E589" s="18"/>
      <c r="F589" s="18"/>
      <c r="G589" s="42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>
      <c r="A590" s="18"/>
      <c r="B590" s="18"/>
      <c r="C590" s="18"/>
      <c r="D590" s="18"/>
      <c r="E590" s="18"/>
      <c r="F590" s="18"/>
      <c r="G590" s="42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>
      <c r="A591" s="18"/>
      <c r="B591" s="18"/>
      <c r="C591" s="18"/>
      <c r="D591" s="18"/>
      <c r="E591" s="18"/>
      <c r="F591" s="18"/>
      <c r="G591" s="42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>
      <c r="A592" s="18"/>
      <c r="B592" s="18"/>
      <c r="C592" s="18"/>
      <c r="D592" s="18"/>
      <c r="E592" s="18"/>
      <c r="F592" s="18"/>
      <c r="G592" s="42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>
      <c r="A593" s="18"/>
      <c r="B593" s="18"/>
      <c r="C593" s="18"/>
      <c r="D593" s="18"/>
      <c r="E593" s="18"/>
      <c r="F593" s="18"/>
      <c r="G593" s="42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>
      <c r="A594" s="18"/>
      <c r="B594" s="18"/>
      <c r="C594" s="18"/>
      <c r="D594" s="18"/>
      <c r="E594" s="18"/>
      <c r="F594" s="18"/>
      <c r="G594" s="42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>
      <c r="A595" s="18"/>
      <c r="B595" s="18"/>
      <c r="C595" s="18"/>
      <c r="D595" s="18"/>
      <c r="E595" s="18"/>
      <c r="F595" s="18"/>
      <c r="G595" s="42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>
      <c r="A596" s="18"/>
      <c r="B596" s="18"/>
      <c r="C596" s="18"/>
      <c r="D596" s="18"/>
      <c r="E596" s="18"/>
      <c r="F596" s="18"/>
      <c r="G596" s="42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>
      <c r="A597" s="18"/>
      <c r="B597" s="18"/>
      <c r="C597" s="18"/>
      <c r="D597" s="18"/>
      <c r="E597" s="18"/>
      <c r="F597" s="18"/>
      <c r="G597" s="42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>
      <c r="A598" s="18"/>
      <c r="B598" s="18"/>
      <c r="C598" s="18"/>
      <c r="D598" s="18"/>
      <c r="E598" s="18"/>
      <c r="F598" s="18"/>
      <c r="G598" s="42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>
      <c r="A599" s="18"/>
      <c r="B599" s="18"/>
      <c r="C599" s="18"/>
      <c r="D599" s="18"/>
      <c r="E599" s="18"/>
      <c r="F599" s="18"/>
      <c r="G599" s="42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>
      <c r="A600" s="18"/>
      <c r="B600" s="18"/>
      <c r="C600" s="18"/>
      <c r="D600" s="18"/>
      <c r="E600" s="18"/>
      <c r="F600" s="18"/>
      <c r="G600" s="42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>
      <c r="A601" s="18"/>
      <c r="B601" s="18"/>
      <c r="C601" s="18"/>
      <c r="D601" s="18"/>
      <c r="E601" s="18"/>
      <c r="F601" s="18"/>
      <c r="G601" s="42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>
      <c r="A602" s="18"/>
      <c r="B602" s="18"/>
      <c r="C602" s="18"/>
      <c r="D602" s="18"/>
      <c r="E602" s="18"/>
      <c r="F602" s="18"/>
      <c r="G602" s="42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>
      <c r="A603" s="18"/>
      <c r="B603" s="18"/>
      <c r="C603" s="18"/>
      <c r="D603" s="18"/>
      <c r="E603" s="18"/>
      <c r="F603" s="18"/>
      <c r="G603" s="42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>
      <c r="A604" s="18"/>
      <c r="B604" s="18"/>
      <c r="C604" s="18"/>
      <c r="D604" s="18"/>
      <c r="E604" s="18"/>
      <c r="F604" s="18"/>
      <c r="G604" s="42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>
      <c r="A605" s="18"/>
      <c r="B605" s="18"/>
      <c r="C605" s="18"/>
      <c r="D605" s="18"/>
      <c r="E605" s="18"/>
      <c r="F605" s="18"/>
      <c r="G605" s="42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>
      <c r="A606" s="18"/>
      <c r="B606" s="18"/>
      <c r="C606" s="18"/>
      <c r="D606" s="18"/>
      <c r="E606" s="18"/>
      <c r="F606" s="18"/>
      <c r="G606" s="42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>
      <c r="A607" s="18"/>
      <c r="B607" s="18"/>
      <c r="C607" s="18"/>
      <c r="D607" s="18"/>
      <c r="E607" s="18"/>
      <c r="F607" s="18"/>
      <c r="G607" s="42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>
      <c r="A608" s="18"/>
      <c r="B608" s="18"/>
      <c r="C608" s="18"/>
      <c r="D608" s="18"/>
      <c r="E608" s="18"/>
      <c r="F608" s="18"/>
      <c r="G608" s="42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>
      <c r="A609" s="18"/>
      <c r="B609" s="18"/>
      <c r="C609" s="18"/>
      <c r="D609" s="18"/>
      <c r="E609" s="18"/>
      <c r="F609" s="18"/>
      <c r="G609" s="42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>
      <c r="A610" s="18"/>
      <c r="B610" s="18"/>
      <c r="C610" s="18"/>
      <c r="D610" s="18"/>
      <c r="E610" s="18"/>
      <c r="F610" s="18"/>
      <c r="G610" s="42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>
      <c r="A611" s="18"/>
      <c r="B611" s="18"/>
      <c r="C611" s="18"/>
      <c r="D611" s="18"/>
      <c r="E611" s="18"/>
      <c r="F611" s="18"/>
      <c r="G611" s="42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>
      <c r="A612" s="18"/>
      <c r="B612" s="18"/>
      <c r="C612" s="18"/>
      <c r="D612" s="18"/>
      <c r="E612" s="18"/>
      <c r="F612" s="18"/>
      <c r="G612" s="42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>
      <c r="A613" s="18"/>
      <c r="B613" s="18"/>
      <c r="C613" s="18"/>
      <c r="D613" s="18"/>
      <c r="E613" s="18"/>
      <c r="F613" s="18"/>
      <c r="G613" s="42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>
      <c r="A614" s="18"/>
      <c r="B614" s="18"/>
      <c r="C614" s="18"/>
      <c r="D614" s="18"/>
      <c r="E614" s="18"/>
      <c r="F614" s="18"/>
      <c r="G614" s="42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>
      <c r="A615" s="18"/>
      <c r="B615" s="18"/>
      <c r="C615" s="18"/>
      <c r="D615" s="18"/>
      <c r="E615" s="18"/>
      <c r="F615" s="18"/>
      <c r="G615" s="42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>
      <c r="A616" s="18"/>
      <c r="B616" s="18"/>
      <c r="C616" s="18"/>
      <c r="D616" s="18"/>
      <c r="E616" s="18"/>
      <c r="F616" s="18"/>
      <c r="G616" s="42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>
      <c r="A617" s="18"/>
      <c r="B617" s="18"/>
      <c r="C617" s="18"/>
      <c r="D617" s="18"/>
      <c r="E617" s="18"/>
      <c r="F617" s="18"/>
      <c r="G617" s="42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>
      <c r="A618" s="18"/>
      <c r="B618" s="18"/>
      <c r="C618" s="18"/>
      <c r="D618" s="18"/>
      <c r="E618" s="18"/>
      <c r="F618" s="18"/>
      <c r="G618" s="42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>
      <c r="A619" s="18"/>
      <c r="B619" s="18"/>
      <c r="C619" s="18"/>
      <c r="D619" s="18"/>
      <c r="E619" s="18"/>
      <c r="F619" s="18"/>
      <c r="G619" s="42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>
      <c r="A620" s="18"/>
      <c r="B620" s="18"/>
      <c r="C620" s="18"/>
      <c r="D620" s="18"/>
      <c r="E620" s="18"/>
      <c r="F620" s="18"/>
      <c r="G620" s="42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>
      <c r="A621" s="18"/>
      <c r="B621" s="18"/>
      <c r="C621" s="18"/>
      <c r="D621" s="18"/>
      <c r="E621" s="18"/>
      <c r="F621" s="18"/>
      <c r="G621" s="42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>
      <c r="A622" s="18"/>
      <c r="B622" s="18"/>
      <c r="C622" s="18"/>
      <c r="D622" s="18"/>
      <c r="E622" s="18"/>
      <c r="F622" s="18"/>
      <c r="G622" s="42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>
      <c r="A623" s="18"/>
      <c r="B623" s="18"/>
      <c r="C623" s="18"/>
      <c r="D623" s="18"/>
      <c r="E623" s="18"/>
      <c r="F623" s="18"/>
      <c r="G623" s="42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>
      <c r="A624" s="18"/>
      <c r="B624" s="18"/>
      <c r="C624" s="18"/>
      <c r="D624" s="18"/>
      <c r="E624" s="18"/>
      <c r="F624" s="18"/>
      <c r="G624" s="42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>
      <c r="A625" s="18"/>
      <c r="B625" s="18"/>
      <c r="C625" s="18"/>
      <c r="D625" s="18"/>
      <c r="E625" s="18"/>
      <c r="F625" s="18"/>
      <c r="G625" s="42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>
      <c r="A626" s="18"/>
      <c r="B626" s="18"/>
      <c r="C626" s="18"/>
      <c r="D626" s="18"/>
      <c r="E626" s="18"/>
      <c r="F626" s="18"/>
      <c r="G626" s="42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>
      <c r="A627" s="18"/>
      <c r="B627" s="18"/>
      <c r="C627" s="18"/>
      <c r="D627" s="18"/>
      <c r="E627" s="18"/>
      <c r="F627" s="18"/>
      <c r="G627" s="42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>
      <c r="A628" s="18"/>
      <c r="B628" s="18"/>
      <c r="C628" s="18"/>
      <c r="D628" s="18"/>
      <c r="E628" s="18"/>
      <c r="F628" s="18"/>
      <c r="G628" s="42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>
      <c r="A629" s="18"/>
      <c r="B629" s="18"/>
      <c r="C629" s="18"/>
      <c r="D629" s="18"/>
      <c r="E629" s="18"/>
      <c r="F629" s="18"/>
      <c r="G629" s="42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>
      <c r="A630" s="18"/>
      <c r="B630" s="18"/>
      <c r="C630" s="18"/>
      <c r="D630" s="18"/>
      <c r="E630" s="18"/>
      <c r="F630" s="18"/>
      <c r="G630" s="42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>
      <c r="A631" s="18"/>
      <c r="B631" s="18"/>
      <c r="C631" s="18"/>
      <c r="D631" s="18"/>
      <c r="E631" s="18"/>
      <c r="F631" s="18"/>
      <c r="G631" s="42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>
      <c r="A632" s="18"/>
      <c r="B632" s="18"/>
      <c r="C632" s="18"/>
      <c r="D632" s="18"/>
      <c r="E632" s="18"/>
      <c r="F632" s="18"/>
      <c r="G632" s="42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>
      <c r="A633" s="18"/>
      <c r="B633" s="18"/>
      <c r="C633" s="18"/>
      <c r="D633" s="18"/>
      <c r="E633" s="18"/>
      <c r="F633" s="18"/>
      <c r="G633" s="42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>
      <c r="A634" s="18"/>
      <c r="B634" s="18"/>
      <c r="C634" s="18"/>
      <c r="D634" s="18"/>
      <c r="E634" s="18"/>
      <c r="F634" s="18"/>
      <c r="G634" s="42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>
      <c r="A635" s="18"/>
      <c r="B635" s="18"/>
      <c r="C635" s="18"/>
      <c r="D635" s="18"/>
      <c r="E635" s="18"/>
      <c r="F635" s="18"/>
      <c r="G635" s="42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>
      <c r="A636" s="18"/>
      <c r="B636" s="18"/>
      <c r="C636" s="18"/>
      <c r="D636" s="18"/>
      <c r="E636" s="18"/>
      <c r="F636" s="18"/>
      <c r="G636" s="42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>
      <c r="A637" s="18"/>
      <c r="B637" s="18"/>
      <c r="C637" s="18"/>
      <c r="D637" s="18"/>
      <c r="E637" s="18"/>
      <c r="F637" s="18"/>
      <c r="G637" s="42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>
      <c r="A638" s="18"/>
      <c r="B638" s="18"/>
      <c r="C638" s="18"/>
      <c r="D638" s="18"/>
      <c r="E638" s="18"/>
      <c r="F638" s="18"/>
      <c r="G638" s="42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>
      <c r="A639" s="18"/>
      <c r="B639" s="18"/>
      <c r="C639" s="18"/>
      <c r="D639" s="18"/>
      <c r="E639" s="18"/>
      <c r="F639" s="18"/>
      <c r="G639" s="42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>
      <c r="A640" s="18"/>
      <c r="B640" s="18"/>
      <c r="C640" s="18"/>
      <c r="D640" s="18"/>
      <c r="E640" s="18"/>
      <c r="F640" s="18"/>
      <c r="G640" s="42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>
      <c r="A641" s="18"/>
      <c r="B641" s="18"/>
      <c r="C641" s="18"/>
      <c r="D641" s="18"/>
      <c r="E641" s="18"/>
      <c r="F641" s="18"/>
      <c r="G641" s="42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>
      <c r="A642" s="18"/>
      <c r="B642" s="18"/>
      <c r="C642" s="18"/>
      <c r="D642" s="18"/>
      <c r="E642" s="18"/>
      <c r="F642" s="18"/>
      <c r="G642" s="42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>
      <c r="A643" s="18"/>
      <c r="B643" s="18"/>
      <c r="C643" s="18"/>
      <c r="D643" s="18"/>
      <c r="E643" s="18"/>
      <c r="F643" s="18"/>
      <c r="G643" s="42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>
      <c r="A644" s="18"/>
      <c r="B644" s="18"/>
      <c r="C644" s="18"/>
      <c r="D644" s="18"/>
      <c r="E644" s="18"/>
      <c r="F644" s="18"/>
      <c r="G644" s="42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>
      <c r="A645" s="18"/>
      <c r="B645" s="18"/>
      <c r="C645" s="18"/>
      <c r="D645" s="18"/>
      <c r="E645" s="18"/>
      <c r="F645" s="18"/>
      <c r="G645" s="42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>
      <c r="A646" s="18"/>
      <c r="B646" s="18"/>
      <c r="C646" s="18"/>
      <c r="D646" s="18"/>
      <c r="E646" s="18"/>
      <c r="F646" s="18"/>
      <c r="G646" s="42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>
      <c r="A647" s="18"/>
      <c r="B647" s="18"/>
      <c r="C647" s="18"/>
      <c r="D647" s="18"/>
      <c r="E647" s="18"/>
      <c r="F647" s="18"/>
      <c r="G647" s="42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>
      <c r="A648" s="18"/>
      <c r="B648" s="18"/>
      <c r="C648" s="18"/>
      <c r="D648" s="18"/>
      <c r="E648" s="18"/>
      <c r="F648" s="18"/>
      <c r="G648" s="42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>
      <c r="A649" s="18"/>
      <c r="B649" s="18"/>
      <c r="C649" s="18"/>
      <c r="D649" s="18"/>
      <c r="E649" s="18"/>
      <c r="F649" s="18"/>
      <c r="G649" s="42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>
      <c r="A650" s="18"/>
      <c r="B650" s="18"/>
      <c r="C650" s="18"/>
      <c r="D650" s="18"/>
      <c r="E650" s="18"/>
      <c r="F650" s="18"/>
      <c r="G650" s="42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>
      <c r="A651" s="18"/>
      <c r="B651" s="18"/>
      <c r="C651" s="18"/>
      <c r="D651" s="18"/>
      <c r="E651" s="18"/>
      <c r="F651" s="18"/>
      <c r="G651" s="42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>
      <c r="A652" s="18"/>
      <c r="B652" s="18"/>
      <c r="C652" s="18"/>
      <c r="D652" s="18"/>
      <c r="E652" s="18"/>
      <c r="F652" s="18"/>
      <c r="G652" s="42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>
      <c r="A653" s="18"/>
      <c r="B653" s="18"/>
      <c r="C653" s="18"/>
      <c r="D653" s="18"/>
      <c r="E653" s="18"/>
      <c r="F653" s="18"/>
      <c r="G653" s="42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>
      <c r="A654" s="18"/>
      <c r="B654" s="18"/>
      <c r="C654" s="18"/>
      <c r="D654" s="18"/>
      <c r="E654" s="18"/>
      <c r="F654" s="18"/>
      <c r="G654" s="42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>
      <c r="A655" s="18"/>
      <c r="B655" s="18"/>
      <c r="C655" s="18"/>
      <c r="D655" s="18"/>
      <c r="E655" s="18"/>
      <c r="F655" s="18"/>
      <c r="G655" s="42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>
      <c r="A656" s="18"/>
      <c r="B656" s="18"/>
      <c r="C656" s="18"/>
      <c r="D656" s="18"/>
      <c r="E656" s="18"/>
      <c r="F656" s="18"/>
      <c r="G656" s="42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>
      <c r="A657" s="18"/>
      <c r="B657" s="18"/>
      <c r="C657" s="18"/>
      <c r="D657" s="18"/>
      <c r="E657" s="18"/>
      <c r="F657" s="18"/>
      <c r="G657" s="42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>
      <c r="A658" s="18"/>
      <c r="B658" s="18"/>
      <c r="C658" s="18"/>
      <c r="D658" s="18"/>
      <c r="E658" s="18"/>
      <c r="F658" s="18"/>
      <c r="G658" s="42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>
      <c r="A659" s="18"/>
      <c r="B659" s="18"/>
      <c r="C659" s="18"/>
      <c r="D659" s="18"/>
      <c r="E659" s="18"/>
      <c r="F659" s="18"/>
      <c r="G659" s="42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>
      <c r="A660" s="18"/>
      <c r="B660" s="18"/>
      <c r="C660" s="18"/>
      <c r="D660" s="18"/>
      <c r="E660" s="18"/>
      <c r="F660" s="18"/>
      <c r="G660" s="42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>
      <c r="A661" s="18"/>
      <c r="B661" s="18"/>
      <c r="C661" s="18"/>
      <c r="D661" s="18"/>
      <c r="E661" s="18"/>
      <c r="F661" s="18"/>
      <c r="G661" s="42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>
      <c r="A662" s="18"/>
      <c r="B662" s="18"/>
      <c r="C662" s="18"/>
      <c r="D662" s="18"/>
      <c r="E662" s="18"/>
      <c r="F662" s="18"/>
      <c r="G662" s="42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>
      <c r="A663" s="18"/>
      <c r="B663" s="18"/>
      <c r="C663" s="18"/>
      <c r="D663" s="18"/>
      <c r="E663" s="18"/>
      <c r="F663" s="18"/>
      <c r="G663" s="42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>
      <c r="A664" s="18"/>
      <c r="B664" s="18"/>
      <c r="C664" s="18"/>
      <c r="D664" s="18"/>
      <c r="E664" s="18"/>
      <c r="F664" s="18"/>
      <c r="G664" s="42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>
      <c r="A665" s="18"/>
      <c r="B665" s="18"/>
      <c r="C665" s="18"/>
      <c r="D665" s="18"/>
      <c r="E665" s="18"/>
      <c r="F665" s="18"/>
      <c r="G665" s="42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>
      <c r="A666" s="18"/>
      <c r="B666" s="18"/>
      <c r="C666" s="18"/>
      <c r="D666" s="18"/>
      <c r="E666" s="18"/>
      <c r="F666" s="18"/>
      <c r="G666" s="42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>
      <c r="A667" s="18"/>
      <c r="B667" s="18"/>
      <c r="C667" s="18"/>
      <c r="D667" s="18"/>
      <c r="E667" s="18"/>
      <c r="F667" s="18"/>
      <c r="G667" s="42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>
      <c r="A668" s="18"/>
      <c r="B668" s="18"/>
      <c r="C668" s="18"/>
      <c r="D668" s="18"/>
      <c r="E668" s="18"/>
      <c r="F668" s="18"/>
      <c r="G668" s="42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>
      <c r="A669" s="18"/>
      <c r="B669" s="18"/>
      <c r="C669" s="18"/>
      <c r="D669" s="18"/>
      <c r="E669" s="18"/>
      <c r="F669" s="18"/>
      <c r="G669" s="42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>
      <c r="A670" s="18"/>
      <c r="B670" s="18"/>
      <c r="C670" s="18"/>
      <c r="D670" s="18"/>
      <c r="E670" s="18"/>
      <c r="F670" s="18"/>
      <c r="G670" s="42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>
      <c r="A671" s="18"/>
      <c r="B671" s="18"/>
      <c r="C671" s="18"/>
      <c r="D671" s="18"/>
      <c r="E671" s="18"/>
      <c r="F671" s="18"/>
      <c r="G671" s="42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>
      <c r="A672" s="18"/>
      <c r="B672" s="18"/>
      <c r="C672" s="18"/>
      <c r="D672" s="18"/>
      <c r="E672" s="18"/>
      <c r="F672" s="18"/>
      <c r="G672" s="42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>
      <c r="A673" s="18"/>
      <c r="B673" s="18"/>
      <c r="C673" s="18"/>
      <c r="D673" s="18"/>
      <c r="E673" s="18"/>
      <c r="F673" s="18"/>
      <c r="G673" s="42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>
      <c r="A674" s="18"/>
      <c r="B674" s="18"/>
      <c r="C674" s="18"/>
      <c r="D674" s="18"/>
      <c r="E674" s="18"/>
      <c r="F674" s="18"/>
      <c r="G674" s="42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>
      <c r="A675" s="18"/>
      <c r="B675" s="18"/>
      <c r="C675" s="18"/>
      <c r="D675" s="18"/>
      <c r="E675" s="18"/>
      <c r="F675" s="18"/>
      <c r="G675" s="42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>
      <c r="A676" s="18"/>
      <c r="B676" s="18"/>
      <c r="C676" s="18"/>
      <c r="D676" s="18"/>
      <c r="E676" s="18"/>
      <c r="F676" s="18"/>
      <c r="G676" s="42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>
      <c r="A677" s="18"/>
      <c r="B677" s="18"/>
      <c r="C677" s="18"/>
      <c r="D677" s="18"/>
      <c r="E677" s="18"/>
      <c r="F677" s="18"/>
      <c r="G677" s="42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>
      <c r="A678" s="18"/>
      <c r="B678" s="18"/>
      <c r="C678" s="18"/>
      <c r="D678" s="18"/>
      <c r="E678" s="18"/>
      <c r="F678" s="18"/>
      <c r="G678" s="42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>
      <c r="A679" s="18"/>
      <c r="B679" s="18"/>
      <c r="C679" s="18"/>
      <c r="D679" s="18"/>
      <c r="E679" s="18"/>
      <c r="F679" s="18"/>
      <c r="G679" s="42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>
      <c r="A680" s="18"/>
      <c r="B680" s="18"/>
      <c r="C680" s="18"/>
      <c r="D680" s="18"/>
      <c r="E680" s="18"/>
      <c r="F680" s="18"/>
      <c r="G680" s="42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>
      <c r="A681" s="18"/>
      <c r="B681" s="18"/>
      <c r="C681" s="18"/>
      <c r="D681" s="18"/>
      <c r="E681" s="18"/>
      <c r="F681" s="18"/>
      <c r="G681" s="42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>
      <c r="A682" s="18"/>
      <c r="B682" s="18"/>
      <c r="C682" s="18"/>
      <c r="D682" s="18"/>
      <c r="E682" s="18"/>
      <c r="F682" s="18"/>
      <c r="G682" s="42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>
      <c r="A683" s="18"/>
      <c r="B683" s="18"/>
      <c r="C683" s="18"/>
      <c r="D683" s="18"/>
      <c r="E683" s="18"/>
      <c r="F683" s="18"/>
      <c r="G683" s="42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>
      <c r="A684" s="18"/>
      <c r="B684" s="18"/>
      <c r="C684" s="18"/>
      <c r="D684" s="18"/>
      <c r="E684" s="18"/>
      <c r="F684" s="18"/>
      <c r="G684" s="42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>
      <c r="A685" s="18"/>
      <c r="B685" s="18"/>
      <c r="C685" s="18"/>
      <c r="D685" s="18"/>
      <c r="E685" s="18"/>
      <c r="F685" s="18"/>
      <c r="G685" s="42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>
      <c r="A686" s="18"/>
      <c r="B686" s="18"/>
      <c r="C686" s="18"/>
      <c r="D686" s="18"/>
      <c r="E686" s="18"/>
      <c r="F686" s="18"/>
      <c r="G686" s="42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>
      <c r="A687" s="18"/>
      <c r="B687" s="18"/>
      <c r="C687" s="18"/>
      <c r="D687" s="18"/>
      <c r="E687" s="18"/>
      <c r="F687" s="18"/>
      <c r="G687" s="42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>
      <c r="A688" s="18"/>
      <c r="B688" s="18"/>
      <c r="C688" s="18"/>
      <c r="D688" s="18"/>
      <c r="E688" s="18"/>
      <c r="F688" s="18"/>
      <c r="G688" s="42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>
      <c r="A689" s="18"/>
      <c r="B689" s="18"/>
      <c r="C689" s="18"/>
      <c r="D689" s="18"/>
      <c r="E689" s="18"/>
      <c r="F689" s="18"/>
      <c r="G689" s="42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>
      <c r="A690" s="18"/>
      <c r="B690" s="18"/>
      <c r="C690" s="18"/>
      <c r="D690" s="18"/>
      <c r="E690" s="18"/>
      <c r="F690" s="18"/>
      <c r="G690" s="42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>
      <c r="A691" s="18"/>
      <c r="B691" s="18"/>
      <c r="C691" s="18"/>
      <c r="D691" s="18"/>
      <c r="E691" s="18"/>
      <c r="F691" s="18"/>
      <c r="G691" s="42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>
      <c r="A692" s="18"/>
      <c r="B692" s="18"/>
      <c r="C692" s="18"/>
      <c r="D692" s="18"/>
      <c r="E692" s="18"/>
      <c r="F692" s="18"/>
      <c r="G692" s="42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>
      <c r="A693" s="18"/>
      <c r="B693" s="18"/>
      <c r="C693" s="18"/>
      <c r="D693" s="18"/>
      <c r="E693" s="18"/>
      <c r="F693" s="18"/>
      <c r="G693" s="42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>
      <c r="A694" s="18"/>
      <c r="B694" s="18"/>
      <c r="C694" s="18"/>
      <c r="D694" s="18"/>
      <c r="E694" s="18"/>
      <c r="F694" s="18"/>
      <c r="G694" s="42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>
      <c r="A695" s="18"/>
      <c r="B695" s="18"/>
      <c r="C695" s="18"/>
      <c r="D695" s="18"/>
      <c r="E695" s="18"/>
      <c r="F695" s="18"/>
      <c r="G695" s="42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>
      <c r="A696" s="18"/>
      <c r="B696" s="18"/>
      <c r="C696" s="18"/>
      <c r="D696" s="18"/>
      <c r="E696" s="18"/>
      <c r="F696" s="18"/>
      <c r="G696" s="42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>
      <c r="A697" s="18"/>
      <c r="B697" s="18"/>
      <c r="C697" s="18"/>
      <c r="D697" s="18"/>
      <c r="E697" s="18"/>
      <c r="F697" s="18"/>
      <c r="G697" s="42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>
      <c r="A698" s="18"/>
      <c r="B698" s="18"/>
      <c r="C698" s="18"/>
      <c r="D698" s="18"/>
      <c r="E698" s="18"/>
      <c r="F698" s="18"/>
      <c r="G698" s="42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>
      <c r="A699" s="18"/>
      <c r="B699" s="18"/>
      <c r="C699" s="18"/>
      <c r="D699" s="18"/>
      <c r="E699" s="18"/>
      <c r="F699" s="18"/>
      <c r="G699" s="42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>
      <c r="A700" s="18"/>
      <c r="B700" s="18"/>
      <c r="C700" s="18"/>
      <c r="D700" s="18"/>
      <c r="E700" s="18"/>
      <c r="F700" s="18"/>
      <c r="G700" s="42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>
      <c r="A701" s="18"/>
      <c r="B701" s="18"/>
      <c r="C701" s="18"/>
      <c r="D701" s="18"/>
      <c r="E701" s="18"/>
      <c r="F701" s="18"/>
      <c r="G701" s="42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>
      <c r="A702" s="18"/>
      <c r="B702" s="18"/>
      <c r="C702" s="18"/>
      <c r="D702" s="18"/>
      <c r="E702" s="18"/>
      <c r="F702" s="18"/>
      <c r="G702" s="42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>
      <c r="A703" s="18"/>
      <c r="B703" s="18"/>
      <c r="C703" s="18"/>
      <c r="D703" s="18"/>
      <c r="E703" s="18"/>
      <c r="F703" s="18"/>
      <c r="G703" s="42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>
      <c r="A704" s="18"/>
      <c r="B704" s="18"/>
      <c r="C704" s="18"/>
      <c r="D704" s="18"/>
      <c r="E704" s="18"/>
      <c r="F704" s="18"/>
      <c r="G704" s="42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>
      <c r="A705" s="18"/>
      <c r="B705" s="18"/>
      <c r="C705" s="18"/>
      <c r="D705" s="18"/>
      <c r="E705" s="18"/>
      <c r="F705" s="18"/>
      <c r="G705" s="42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>
      <c r="A706" s="18"/>
      <c r="B706" s="18"/>
      <c r="C706" s="18"/>
      <c r="D706" s="18"/>
      <c r="E706" s="18"/>
      <c r="F706" s="18"/>
      <c r="G706" s="42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>
      <c r="A707" s="18"/>
      <c r="B707" s="18"/>
      <c r="C707" s="18"/>
      <c r="D707" s="18"/>
      <c r="E707" s="18"/>
      <c r="F707" s="18"/>
      <c r="G707" s="42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>
      <c r="A708" s="18"/>
      <c r="B708" s="18"/>
      <c r="C708" s="18"/>
      <c r="D708" s="18"/>
      <c r="E708" s="18"/>
      <c r="F708" s="18"/>
      <c r="G708" s="42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>
      <c r="A709" s="18"/>
      <c r="B709" s="18"/>
      <c r="C709" s="18"/>
      <c r="D709" s="18"/>
      <c r="E709" s="18"/>
      <c r="F709" s="18"/>
      <c r="G709" s="42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>
      <c r="A710" s="18"/>
      <c r="B710" s="18"/>
      <c r="C710" s="18"/>
      <c r="D710" s="18"/>
      <c r="E710" s="18"/>
      <c r="F710" s="18"/>
      <c r="G710" s="42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>
      <c r="A711" s="18"/>
      <c r="B711" s="18"/>
      <c r="C711" s="18"/>
      <c r="D711" s="18"/>
      <c r="E711" s="18"/>
      <c r="F711" s="18"/>
      <c r="G711" s="42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>
      <c r="A712" s="18"/>
      <c r="B712" s="18"/>
      <c r="C712" s="18"/>
      <c r="D712" s="18"/>
      <c r="E712" s="18"/>
      <c r="F712" s="18"/>
      <c r="G712" s="42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>
      <c r="A713" s="18"/>
      <c r="B713" s="18"/>
      <c r="C713" s="18"/>
      <c r="D713" s="18"/>
      <c r="E713" s="18"/>
      <c r="F713" s="18"/>
      <c r="G713" s="42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>
      <c r="A714" s="18"/>
      <c r="B714" s="18"/>
      <c r="C714" s="18"/>
      <c r="D714" s="18"/>
      <c r="E714" s="18"/>
      <c r="F714" s="18"/>
      <c r="G714" s="42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>
      <c r="A715" s="18"/>
      <c r="B715" s="18"/>
      <c r="C715" s="18"/>
      <c r="D715" s="18"/>
      <c r="E715" s="18"/>
      <c r="F715" s="18"/>
      <c r="G715" s="42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>
      <c r="A716" s="18"/>
      <c r="B716" s="18"/>
      <c r="C716" s="18"/>
      <c r="D716" s="18"/>
      <c r="E716" s="18"/>
      <c r="F716" s="18"/>
      <c r="G716" s="42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>
      <c r="A717" s="18"/>
      <c r="B717" s="18"/>
      <c r="C717" s="18"/>
      <c r="D717" s="18"/>
      <c r="E717" s="18"/>
      <c r="F717" s="18"/>
      <c r="G717" s="42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>
      <c r="A718" s="18"/>
      <c r="B718" s="18"/>
      <c r="C718" s="18"/>
      <c r="D718" s="18"/>
      <c r="E718" s="18"/>
      <c r="F718" s="18"/>
      <c r="G718" s="42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>
      <c r="A719" s="18"/>
      <c r="B719" s="18"/>
      <c r="C719" s="18"/>
      <c r="D719" s="18"/>
      <c r="E719" s="18"/>
      <c r="F719" s="18"/>
      <c r="G719" s="42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>
      <c r="A720" s="18"/>
      <c r="B720" s="18"/>
      <c r="C720" s="18"/>
      <c r="D720" s="18"/>
      <c r="E720" s="18"/>
      <c r="F720" s="18"/>
      <c r="G720" s="42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>
      <c r="A721" s="18"/>
      <c r="B721" s="18"/>
      <c r="C721" s="18"/>
      <c r="D721" s="18"/>
      <c r="E721" s="18"/>
      <c r="F721" s="18"/>
      <c r="G721" s="42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>
      <c r="A722" s="18"/>
      <c r="B722" s="18"/>
      <c r="C722" s="18"/>
      <c r="D722" s="18"/>
      <c r="E722" s="18"/>
      <c r="F722" s="18"/>
      <c r="G722" s="42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>
      <c r="A723" s="18"/>
      <c r="B723" s="18"/>
      <c r="C723" s="18"/>
      <c r="D723" s="18"/>
      <c r="E723" s="18"/>
      <c r="F723" s="18"/>
      <c r="G723" s="42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>
      <c r="A724" s="18"/>
      <c r="B724" s="18"/>
      <c r="C724" s="18"/>
      <c r="D724" s="18"/>
      <c r="E724" s="18"/>
      <c r="F724" s="18"/>
      <c r="G724" s="42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>
      <c r="A725" s="18"/>
      <c r="B725" s="18"/>
      <c r="C725" s="18"/>
      <c r="D725" s="18"/>
      <c r="E725" s="18"/>
      <c r="F725" s="18"/>
      <c r="G725" s="42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>
      <c r="A726" s="18"/>
      <c r="B726" s="18"/>
      <c r="C726" s="18"/>
      <c r="D726" s="18"/>
      <c r="E726" s="18"/>
      <c r="F726" s="18"/>
      <c r="G726" s="42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>
      <c r="A727" s="18"/>
      <c r="B727" s="18"/>
      <c r="C727" s="18"/>
      <c r="D727" s="18"/>
      <c r="E727" s="18"/>
      <c r="F727" s="18"/>
      <c r="G727" s="42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>
      <c r="A728" s="18"/>
      <c r="B728" s="18"/>
      <c r="C728" s="18"/>
      <c r="D728" s="18"/>
      <c r="E728" s="18"/>
      <c r="F728" s="18"/>
      <c r="G728" s="42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>
      <c r="A729" s="18"/>
      <c r="B729" s="18"/>
      <c r="C729" s="18"/>
      <c r="D729" s="18"/>
      <c r="E729" s="18"/>
      <c r="F729" s="18"/>
      <c r="G729" s="42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>
      <c r="A730" s="18"/>
      <c r="B730" s="18"/>
      <c r="C730" s="18"/>
      <c r="D730" s="18"/>
      <c r="E730" s="18"/>
      <c r="F730" s="18"/>
      <c r="G730" s="42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>
      <c r="A731" s="18"/>
      <c r="B731" s="18"/>
      <c r="C731" s="18"/>
      <c r="D731" s="18"/>
      <c r="E731" s="18"/>
      <c r="F731" s="18"/>
      <c r="G731" s="42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>
      <c r="A732" s="18"/>
      <c r="B732" s="18"/>
      <c r="C732" s="18"/>
      <c r="D732" s="18"/>
      <c r="E732" s="18"/>
      <c r="F732" s="18"/>
      <c r="G732" s="42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>
      <c r="A733" s="18"/>
      <c r="B733" s="18"/>
      <c r="C733" s="18"/>
      <c r="D733" s="18"/>
      <c r="E733" s="18"/>
      <c r="F733" s="18"/>
      <c r="G733" s="42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>
      <c r="A734" s="18"/>
      <c r="B734" s="18"/>
      <c r="C734" s="18"/>
      <c r="D734" s="18"/>
      <c r="E734" s="18"/>
      <c r="F734" s="18"/>
      <c r="G734" s="42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>
      <c r="A735" s="18"/>
      <c r="B735" s="18"/>
      <c r="C735" s="18"/>
      <c r="D735" s="18"/>
      <c r="E735" s="18"/>
      <c r="F735" s="18"/>
      <c r="G735" s="42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>
      <c r="A736" s="18"/>
      <c r="B736" s="18"/>
      <c r="C736" s="18"/>
      <c r="D736" s="18"/>
      <c r="E736" s="18"/>
      <c r="F736" s="18"/>
      <c r="G736" s="42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>
      <c r="A737" s="18"/>
      <c r="B737" s="18"/>
      <c r="C737" s="18"/>
      <c r="D737" s="18"/>
      <c r="E737" s="18"/>
      <c r="F737" s="18"/>
      <c r="G737" s="42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>
      <c r="A738" s="18"/>
      <c r="B738" s="18"/>
      <c r="C738" s="18"/>
      <c r="D738" s="18"/>
      <c r="E738" s="18"/>
      <c r="F738" s="18"/>
      <c r="G738" s="42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>
      <c r="A739" s="18"/>
      <c r="B739" s="18"/>
      <c r="C739" s="18"/>
      <c r="D739" s="18"/>
      <c r="E739" s="18"/>
      <c r="F739" s="18"/>
      <c r="G739" s="42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>
      <c r="A740" s="18"/>
      <c r="B740" s="18"/>
      <c r="C740" s="18"/>
      <c r="D740" s="18"/>
      <c r="E740" s="18"/>
      <c r="F740" s="18"/>
      <c r="G740" s="42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>
      <c r="A741" s="18"/>
      <c r="B741" s="18"/>
      <c r="C741" s="18"/>
      <c r="D741" s="18"/>
      <c r="E741" s="18"/>
      <c r="F741" s="18"/>
      <c r="G741" s="42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>
      <c r="A742" s="18"/>
      <c r="B742" s="18"/>
      <c r="C742" s="18"/>
      <c r="D742" s="18"/>
      <c r="E742" s="18"/>
      <c r="F742" s="18"/>
      <c r="G742" s="42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>
      <c r="A743" s="18"/>
      <c r="B743" s="18"/>
      <c r="C743" s="18"/>
      <c r="D743" s="18"/>
      <c r="E743" s="18"/>
      <c r="F743" s="18"/>
      <c r="G743" s="42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>
      <c r="A744" s="18"/>
      <c r="B744" s="18"/>
      <c r="C744" s="18"/>
      <c r="D744" s="18"/>
      <c r="E744" s="18"/>
      <c r="F744" s="18"/>
      <c r="G744" s="42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>
      <c r="A745" s="18"/>
      <c r="B745" s="18"/>
      <c r="C745" s="18"/>
      <c r="D745" s="18"/>
      <c r="E745" s="18"/>
      <c r="F745" s="18"/>
      <c r="G745" s="42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>
      <c r="A746" s="18"/>
      <c r="B746" s="18"/>
      <c r="C746" s="18"/>
      <c r="D746" s="18"/>
      <c r="E746" s="18"/>
      <c r="F746" s="18"/>
      <c r="G746" s="42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>
      <c r="A747" s="18"/>
      <c r="B747" s="18"/>
      <c r="C747" s="18"/>
      <c r="D747" s="18"/>
      <c r="E747" s="18"/>
      <c r="F747" s="18"/>
      <c r="G747" s="42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>
      <c r="A748" s="18"/>
      <c r="B748" s="18"/>
      <c r="C748" s="18"/>
      <c r="D748" s="18"/>
      <c r="E748" s="18"/>
      <c r="F748" s="18"/>
      <c r="G748" s="42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>
      <c r="A749" s="18"/>
      <c r="B749" s="18"/>
      <c r="C749" s="18"/>
      <c r="D749" s="18"/>
      <c r="E749" s="18"/>
      <c r="F749" s="18"/>
      <c r="G749" s="42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>
      <c r="A750" s="18"/>
      <c r="B750" s="18"/>
      <c r="C750" s="18"/>
      <c r="D750" s="18"/>
      <c r="E750" s="18"/>
      <c r="F750" s="18"/>
      <c r="G750" s="42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>
      <c r="A751" s="18"/>
      <c r="B751" s="18"/>
      <c r="C751" s="18"/>
      <c r="D751" s="18"/>
      <c r="E751" s="18"/>
      <c r="F751" s="18"/>
      <c r="G751" s="42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>
      <c r="A752" s="18"/>
      <c r="B752" s="18"/>
      <c r="C752" s="18"/>
      <c r="D752" s="18"/>
      <c r="E752" s="18"/>
      <c r="F752" s="18"/>
      <c r="G752" s="42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>
      <c r="A753" s="18"/>
      <c r="B753" s="18"/>
      <c r="C753" s="18"/>
      <c r="D753" s="18"/>
      <c r="E753" s="18"/>
      <c r="F753" s="18"/>
      <c r="G753" s="42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>
      <c r="A754" s="18"/>
      <c r="B754" s="18"/>
      <c r="C754" s="18"/>
      <c r="D754" s="18"/>
      <c r="E754" s="18"/>
      <c r="F754" s="18"/>
      <c r="G754" s="42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>
      <c r="A755" s="18"/>
      <c r="B755" s="18"/>
      <c r="C755" s="18"/>
      <c r="D755" s="18"/>
      <c r="E755" s="18"/>
      <c r="F755" s="18"/>
      <c r="G755" s="42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>
      <c r="A756" s="18"/>
      <c r="B756" s="18"/>
      <c r="C756" s="18"/>
      <c r="D756" s="18"/>
      <c r="E756" s="18"/>
      <c r="F756" s="18"/>
      <c r="G756" s="42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>
      <c r="A757" s="18"/>
      <c r="B757" s="18"/>
      <c r="C757" s="18"/>
      <c r="D757" s="18"/>
      <c r="E757" s="18"/>
      <c r="F757" s="18"/>
      <c r="G757" s="42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>
      <c r="A758" s="18"/>
      <c r="B758" s="18"/>
      <c r="C758" s="18"/>
      <c r="D758" s="18"/>
      <c r="E758" s="18"/>
      <c r="F758" s="18"/>
      <c r="G758" s="42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>
      <c r="A759" s="18"/>
      <c r="B759" s="18"/>
      <c r="C759" s="18"/>
      <c r="D759" s="18"/>
      <c r="E759" s="18"/>
      <c r="F759" s="18"/>
      <c r="G759" s="42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>
      <c r="A760" s="18"/>
      <c r="B760" s="18"/>
      <c r="C760" s="18"/>
      <c r="D760" s="18"/>
      <c r="E760" s="18"/>
      <c r="F760" s="18"/>
      <c r="G760" s="42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>
      <c r="A761" s="18"/>
      <c r="B761" s="18"/>
      <c r="C761" s="18"/>
      <c r="D761" s="18"/>
      <c r="E761" s="18"/>
      <c r="F761" s="18"/>
      <c r="G761" s="42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>
      <c r="A762" s="18"/>
      <c r="B762" s="18"/>
      <c r="C762" s="18"/>
      <c r="D762" s="18"/>
      <c r="E762" s="18"/>
      <c r="F762" s="18"/>
      <c r="G762" s="42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>
      <c r="A763" s="18"/>
      <c r="B763" s="18"/>
      <c r="C763" s="18"/>
      <c r="D763" s="18"/>
      <c r="E763" s="18"/>
      <c r="F763" s="18"/>
      <c r="G763" s="42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>
      <c r="A764" s="18"/>
      <c r="B764" s="18"/>
      <c r="C764" s="18"/>
      <c r="D764" s="18"/>
      <c r="E764" s="18"/>
      <c r="F764" s="18"/>
      <c r="G764" s="42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>
      <c r="A765" s="18"/>
      <c r="B765" s="18"/>
      <c r="C765" s="18"/>
      <c r="D765" s="18"/>
      <c r="E765" s="18"/>
      <c r="F765" s="18"/>
      <c r="G765" s="42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>
      <c r="A766" s="18"/>
      <c r="B766" s="18"/>
      <c r="C766" s="18"/>
      <c r="D766" s="18"/>
      <c r="E766" s="18"/>
      <c r="F766" s="18"/>
      <c r="G766" s="42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>
      <c r="A767" s="18"/>
      <c r="B767" s="18"/>
      <c r="C767" s="18"/>
      <c r="D767" s="18"/>
      <c r="E767" s="18"/>
      <c r="F767" s="18"/>
      <c r="G767" s="42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>
      <c r="A768" s="18"/>
      <c r="B768" s="18"/>
      <c r="C768" s="18"/>
      <c r="D768" s="18"/>
      <c r="E768" s="18"/>
      <c r="F768" s="18"/>
      <c r="G768" s="42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>
      <c r="A769" s="18"/>
      <c r="B769" s="18"/>
      <c r="C769" s="18"/>
      <c r="D769" s="18"/>
      <c r="E769" s="18"/>
      <c r="F769" s="18"/>
      <c r="G769" s="42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>
      <c r="A770" s="18"/>
      <c r="B770" s="18"/>
      <c r="C770" s="18"/>
      <c r="D770" s="18"/>
      <c r="E770" s="18"/>
      <c r="F770" s="18"/>
      <c r="G770" s="42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>
      <c r="A771" s="18"/>
      <c r="B771" s="18"/>
      <c r="C771" s="18"/>
      <c r="D771" s="18"/>
      <c r="E771" s="18"/>
      <c r="F771" s="18"/>
      <c r="G771" s="42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>
      <c r="A772" s="18"/>
      <c r="B772" s="18"/>
      <c r="C772" s="18"/>
      <c r="D772" s="18"/>
      <c r="E772" s="18"/>
      <c r="F772" s="18"/>
      <c r="G772" s="42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>
      <c r="A773" s="18"/>
      <c r="B773" s="18"/>
      <c r="C773" s="18"/>
      <c r="D773" s="18"/>
      <c r="E773" s="18"/>
      <c r="F773" s="18"/>
      <c r="G773" s="42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>
      <c r="A774" s="18"/>
      <c r="B774" s="18"/>
      <c r="C774" s="18"/>
      <c r="D774" s="18"/>
      <c r="E774" s="18"/>
      <c r="F774" s="18"/>
      <c r="G774" s="42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>
      <c r="A775" s="18"/>
      <c r="B775" s="18"/>
      <c r="C775" s="18"/>
      <c r="D775" s="18"/>
      <c r="E775" s="18"/>
      <c r="F775" s="18"/>
      <c r="G775" s="42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>
      <c r="A776" s="18"/>
      <c r="B776" s="18"/>
      <c r="C776" s="18"/>
      <c r="D776" s="18"/>
      <c r="E776" s="18"/>
      <c r="F776" s="18"/>
      <c r="G776" s="42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>
      <c r="A777" s="18"/>
      <c r="B777" s="18"/>
      <c r="C777" s="18"/>
      <c r="D777" s="18"/>
      <c r="E777" s="18"/>
      <c r="F777" s="18"/>
      <c r="G777" s="42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>
      <c r="A778" s="18"/>
      <c r="B778" s="18"/>
      <c r="C778" s="18"/>
      <c r="D778" s="18"/>
      <c r="E778" s="18"/>
      <c r="F778" s="18"/>
      <c r="G778" s="42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>
      <c r="A779" s="18"/>
      <c r="B779" s="18"/>
      <c r="C779" s="18"/>
      <c r="D779" s="18"/>
      <c r="E779" s="18"/>
      <c r="F779" s="18"/>
      <c r="G779" s="42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>
      <c r="A780" s="18"/>
      <c r="B780" s="18"/>
      <c r="C780" s="18"/>
      <c r="D780" s="18"/>
      <c r="E780" s="18"/>
      <c r="F780" s="18"/>
      <c r="G780" s="42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>
      <c r="A781" s="18"/>
      <c r="B781" s="18"/>
      <c r="C781" s="18"/>
      <c r="D781" s="18"/>
      <c r="E781" s="18"/>
      <c r="F781" s="18"/>
      <c r="G781" s="42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>
      <c r="A782" s="18"/>
      <c r="B782" s="18"/>
      <c r="C782" s="18"/>
      <c r="D782" s="18"/>
      <c r="E782" s="18"/>
      <c r="F782" s="18"/>
      <c r="G782" s="42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>
      <c r="A783" s="18"/>
      <c r="B783" s="18"/>
      <c r="C783" s="18"/>
      <c r="D783" s="18"/>
      <c r="E783" s="18"/>
      <c r="F783" s="18"/>
      <c r="G783" s="42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>
      <c r="A784" s="18"/>
      <c r="B784" s="18"/>
      <c r="C784" s="18"/>
      <c r="D784" s="18"/>
      <c r="E784" s="18"/>
      <c r="F784" s="18"/>
      <c r="G784" s="42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>
      <c r="A785" s="18"/>
      <c r="B785" s="18"/>
      <c r="C785" s="18"/>
      <c r="D785" s="18"/>
      <c r="E785" s="18"/>
      <c r="F785" s="18"/>
      <c r="G785" s="42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>
      <c r="A786" s="18"/>
      <c r="B786" s="18"/>
      <c r="C786" s="18"/>
      <c r="D786" s="18"/>
      <c r="E786" s="18"/>
      <c r="F786" s="18"/>
      <c r="G786" s="42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>
      <c r="A787" s="18"/>
      <c r="B787" s="18"/>
      <c r="C787" s="18"/>
      <c r="D787" s="18"/>
      <c r="E787" s="18"/>
      <c r="F787" s="18"/>
      <c r="G787" s="42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>
      <c r="A788" s="18"/>
      <c r="B788" s="18"/>
      <c r="C788" s="18"/>
      <c r="D788" s="18"/>
      <c r="E788" s="18"/>
      <c r="F788" s="18"/>
      <c r="G788" s="42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>
      <c r="A789" s="18"/>
      <c r="B789" s="18"/>
      <c r="C789" s="18"/>
      <c r="D789" s="18"/>
      <c r="E789" s="18"/>
      <c r="F789" s="18"/>
      <c r="G789" s="42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>
      <c r="A790" s="18"/>
      <c r="B790" s="18"/>
      <c r="C790" s="18"/>
      <c r="D790" s="18"/>
      <c r="E790" s="18"/>
      <c r="F790" s="18"/>
      <c r="G790" s="42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>
      <c r="A791" s="18"/>
      <c r="B791" s="18"/>
      <c r="C791" s="18"/>
      <c r="D791" s="18"/>
      <c r="E791" s="18"/>
      <c r="F791" s="18"/>
      <c r="G791" s="42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>
      <c r="A792" s="18"/>
      <c r="B792" s="18"/>
      <c r="C792" s="18"/>
      <c r="D792" s="18"/>
      <c r="E792" s="18"/>
      <c r="F792" s="18"/>
      <c r="G792" s="42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>
      <c r="A793" s="18"/>
      <c r="B793" s="18"/>
      <c r="C793" s="18"/>
      <c r="D793" s="18"/>
      <c r="E793" s="18"/>
      <c r="F793" s="18"/>
      <c r="G793" s="42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>
      <c r="A794" s="18"/>
      <c r="B794" s="18"/>
      <c r="C794" s="18"/>
      <c r="D794" s="18"/>
      <c r="E794" s="18"/>
      <c r="F794" s="18"/>
      <c r="G794" s="42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>
      <c r="A795" s="18"/>
      <c r="B795" s="18"/>
      <c r="C795" s="18"/>
      <c r="D795" s="18"/>
      <c r="E795" s="18"/>
      <c r="F795" s="18"/>
      <c r="G795" s="42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>
      <c r="A796" s="18"/>
      <c r="B796" s="18"/>
      <c r="C796" s="18"/>
      <c r="D796" s="18"/>
      <c r="E796" s="18"/>
      <c r="F796" s="18"/>
      <c r="G796" s="42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>
      <c r="A797" s="18"/>
      <c r="B797" s="18"/>
      <c r="C797" s="18"/>
      <c r="D797" s="18"/>
      <c r="E797" s="18"/>
      <c r="F797" s="18"/>
      <c r="G797" s="42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>
      <c r="A798" s="18"/>
      <c r="B798" s="18"/>
      <c r="C798" s="18"/>
      <c r="D798" s="18"/>
      <c r="E798" s="18"/>
      <c r="F798" s="18"/>
      <c r="G798" s="42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>
      <c r="A799" s="18"/>
      <c r="B799" s="18"/>
      <c r="C799" s="18"/>
      <c r="D799" s="18"/>
      <c r="E799" s="18"/>
      <c r="F799" s="18"/>
      <c r="G799" s="42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>
      <c r="A800" s="18"/>
      <c r="B800" s="18"/>
      <c r="C800" s="18"/>
      <c r="D800" s="18"/>
      <c r="E800" s="18"/>
      <c r="F800" s="18"/>
      <c r="G800" s="42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>
      <c r="A801" s="18"/>
      <c r="B801" s="18"/>
      <c r="C801" s="18"/>
      <c r="D801" s="18"/>
      <c r="E801" s="18"/>
      <c r="F801" s="18"/>
      <c r="G801" s="42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>
      <c r="A802" s="18"/>
      <c r="B802" s="18"/>
      <c r="C802" s="18"/>
      <c r="D802" s="18"/>
      <c r="E802" s="18"/>
      <c r="F802" s="18"/>
      <c r="G802" s="42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>
      <c r="A803" s="18"/>
      <c r="B803" s="18"/>
      <c r="C803" s="18"/>
      <c r="D803" s="18"/>
      <c r="E803" s="18"/>
      <c r="F803" s="18"/>
      <c r="G803" s="42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>
      <c r="A804" s="18"/>
      <c r="B804" s="18"/>
      <c r="C804" s="18"/>
      <c r="D804" s="18"/>
      <c r="E804" s="18"/>
      <c r="F804" s="18"/>
      <c r="G804" s="42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>
      <c r="A805" s="18"/>
      <c r="B805" s="18"/>
      <c r="C805" s="18"/>
      <c r="D805" s="18"/>
      <c r="E805" s="18"/>
      <c r="F805" s="18"/>
      <c r="G805" s="42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>
      <c r="A806" s="18"/>
      <c r="B806" s="18"/>
      <c r="C806" s="18"/>
      <c r="D806" s="18"/>
      <c r="E806" s="18"/>
      <c r="F806" s="18"/>
      <c r="G806" s="42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>
      <c r="A807" s="18"/>
      <c r="B807" s="18"/>
      <c r="C807" s="18"/>
      <c r="D807" s="18"/>
      <c r="E807" s="18"/>
      <c r="F807" s="18"/>
      <c r="G807" s="42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>
      <c r="A808" s="18"/>
      <c r="B808" s="18"/>
      <c r="C808" s="18"/>
      <c r="D808" s="18"/>
      <c r="E808" s="18"/>
      <c r="F808" s="18"/>
      <c r="G808" s="42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>
      <c r="A809" s="18"/>
      <c r="B809" s="18"/>
      <c r="C809" s="18"/>
      <c r="D809" s="18"/>
      <c r="E809" s="18"/>
      <c r="F809" s="18"/>
      <c r="G809" s="42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>
      <c r="A810" s="18"/>
      <c r="B810" s="18"/>
      <c r="C810" s="18"/>
      <c r="D810" s="18"/>
      <c r="E810" s="18"/>
      <c r="F810" s="18"/>
      <c r="G810" s="42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>
      <c r="A811" s="18"/>
      <c r="B811" s="18"/>
      <c r="C811" s="18"/>
      <c r="D811" s="18"/>
      <c r="E811" s="18"/>
      <c r="F811" s="18"/>
      <c r="G811" s="42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>
      <c r="A812" s="18"/>
      <c r="B812" s="18"/>
      <c r="C812" s="18"/>
      <c r="D812" s="18"/>
      <c r="E812" s="18"/>
      <c r="F812" s="18"/>
      <c r="G812" s="42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>
      <c r="A813" s="18"/>
      <c r="B813" s="18"/>
      <c r="C813" s="18"/>
      <c r="D813" s="18"/>
      <c r="E813" s="18"/>
      <c r="F813" s="18"/>
      <c r="G813" s="42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>
      <c r="A814" s="18"/>
      <c r="B814" s="18"/>
      <c r="C814" s="18"/>
      <c r="D814" s="18"/>
      <c r="E814" s="18"/>
      <c r="F814" s="18"/>
      <c r="G814" s="42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>
      <c r="A815" s="18"/>
      <c r="B815" s="18"/>
      <c r="C815" s="18"/>
      <c r="D815" s="18"/>
      <c r="E815" s="18"/>
      <c r="F815" s="18"/>
      <c r="G815" s="42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>
      <c r="A816" s="18"/>
      <c r="B816" s="18"/>
      <c r="C816" s="18"/>
      <c r="D816" s="18"/>
      <c r="E816" s="18"/>
      <c r="F816" s="18"/>
      <c r="G816" s="42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>
      <c r="A817" s="18"/>
      <c r="B817" s="18"/>
      <c r="C817" s="18"/>
      <c r="D817" s="18"/>
      <c r="E817" s="18"/>
      <c r="F817" s="18"/>
      <c r="G817" s="42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>
      <c r="A818" s="18"/>
      <c r="B818" s="18"/>
      <c r="C818" s="18"/>
      <c r="D818" s="18"/>
      <c r="E818" s="18"/>
      <c r="F818" s="18"/>
      <c r="G818" s="42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>
      <c r="A819" s="18"/>
      <c r="B819" s="18"/>
      <c r="C819" s="18"/>
      <c r="D819" s="18"/>
      <c r="E819" s="18"/>
      <c r="F819" s="18"/>
      <c r="G819" s="42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>
      <c r="A820" s="18"/>
      <c r="B820" s="18"/>
      <c r="C820" s="18"/>
      <c r="D820" s="18"/>
      <c r="E820" s="18"/>
      <c r="F820" s="18"/>
      <c r="G820" s="42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>
      <c r="A821" s="18"/>
      <c r="B821" s="18"/>
      <c r="C821" s="18"/>
      <c r="D821" s="18"/>
      <c r="E821" s="18"/>
      <c r="F821" s="18"/>
      <c r="G821" s="42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>
      <c r="A822" s="18"/>
      <c r="B822" s="18"/>
      <c r="C822" s="18"/>
      <c r="D822" s="18"/>
      <c r="E822" s="18"/>
      <c r="F822" s="18"/>
      <c r="G822" s="42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>
      <c r="A823" s="18"/>
      <c r="B823" s="18"/>
      <c r="C823" s="18"/>
      <c r="D823" s="18"/>
      <c r="E823" s="18"/>
      <c r="F823" s="18"/>
      <c r="G823" s="42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>
      <c r="A824" s="18"/>
      <c r="B824" s="18"/>
      <c r="C824" s="18"/>
      <c r="D824" s="18"/>
      <c r="E824" s="18"/>
      <c r="F824" s="18"/>
      <c r="G824" s="42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>
      <c r="A825" s="18"/>
      <c r="B825" s="18"/>
      <c r="C825" s="18"/>
      <c r="D825" s="18"/>
      <c r="E825" s="18"/>
      <c r="F825" s="18"/>
      <c r="G825" s="42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>
      <c r="A826" s="18"/>
      <c r="B826" s="18"/>
      <c r="C826" s="18"/>
      <c r="D826" s="18"/>
      <c r="E826" s="18"/>
      <c r="F826" s="18"/>
      <c r="G826" s="42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>
      <c r="A827" s="18"/>
      <c r="B827" s="18"/>
      <c r="C827" s="18"/>
      <c r="D827" s="18"/>
      <c r="E827" s="18"/>
      <c r="F827" s="18"/>
      <c r="G827" s="42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>
      <c r="A828" s="18"/>
      <c r="B828" s="18"/>
      <c r="C828" s="18"/>
      <c r="D828" s="18"/>
      <c r="E828" s="18"/>
      <c r="F828" s="18"/>
      <c r="G828" s="42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>
      <c r="A829" s="18"/>
      <c r="B829" s="18"/>
      <c r="C829" s="18"/>
      <c r="D829" s="18"/>
      <c r="E829" s="18"/>
      <c r="F829" s="18"/>
      <c r="G829" s="42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>
      <c r="A830" s="18"/>
      <c r="B830" s="18"/>
      <c r="C830" s="18"/>
      <c r="D830" s="18"/>
      <c r="E830" s="18"/>
      <c r="F830" s="18"/>
      <c r="G830" s="42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>
      <c r="A831" s="18"/>
      <c r="B831" s="18"/>
      <c r="C831" s="18"/>
      <c r="D831" s="18"/>
      <c r="E831" s="18"/>
      <c r="F831" s="18"/>
      <c r="G831" s="42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>
      <c r="A832" s="18"/>
      <c r="B832" s="18"/>
      <c r="C832" s="18"/>
      <c r="D832" s="18"/>
      <c r="E832" s="18"/>
      <c r="F832" s="18"/>
      <c r="G832" s="42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>
      <c r="A833" s="18"/>
      <c r="B833" s="18"/>
      <c r="C833" s="18"/>
      <c r="D833" s="18"/>
      <c r="E833" s="18"/>
      <c r="F833" s="18"/>
      <c r="G833" s="42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>
      <c r="A834" s="18"/>
      <c r="B834" s="18"/>
      <c r="C834" s="18"/>
      <c r="D834" s="18"/>
      <c r="E834" s="18"/>
      <c r="F834" s="18"/>
      <c r="G834" s="42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>
      <c r="A835" s="18"/>
      <c r="B835" s="18"/>
      <c r="C835" s="18"/>
      <c r="D835" s="18"/>
      <c r="E835" s="18"/>
      <c r="F835" s="18"/>
      <c r="G835" s="42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>
      <c r="A836" s="18"/>
      <c r="B836" s="18"/>
      <c r="C836" s="18"/>
      <c r="D836" s="18"/>
      <c r="E836" s="18"/>
      <c r="F836" s="18"/>
      <c r="G836" s="42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>
      <c r="A837" s="18"/>
      <c r="B837" s="18"/>
      <c r="C837" s="18"/>
      <c r="D837" s="18"/>
      <c r="E837" s="18"/>
      <c r="F837" s="18"/>
      <c r="G837" s="42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>
      <c r="A838" s="18"/>
      <c r="B838" s="18"/>
      <c r="C838" s="18"/>
      <c r="D838" s="18"/>
      <c r="E838" s="18"/>
      <c r="F838" s="18"/>
      <c r="G838" s="42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>
      <c r="A839" s="18"/>
      <c r="B839" s="18"/>
      <c r="C839" s="18"/>
      <c r="D839" s="18"/>
      <c r="E839" s="18"/>
      <c r="F839" s="18"/>
      <c r="G839" s="42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>
      <c r="A840" s="18"/>
      <c r="B840" s="18"/>
      <c r="C840" s="18"/>
      <c r="D840" s="18"/>
      <c r="E840" s="18"/>
      <c r="F840" s="18"/>
      <c r="G840" s="42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>
      <c r="A841" s="18"/>
      <c r="B841" s="18"/>
      <c r="C841" s="18"/>
      <c r="D841" s="18"/>
      <c r="E841" s="18"/>
      <c r="F841" s="18"/>
      <c r="G841" s="42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>
      <c r="A842" s="18"/>
      <c r="B842" s="18"/>
      <c r="C842" s="18"/>
      <c r="D842" s="18"/>
      <c r="E842" s="18"/>
      <c r="F842" s="18"/>
      <c r="G842" s="42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>
      <c r="A843" s="18"/>
      <c r="B843" s="18"/>
      <c r="C843" s="18"/>
      <c r="D843" s="18"/>
      <c r="E843" s="18"/>
      <c r="F843" s="18"/>
      <c r="G843" s="42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>
      <c r="A844" s="18"/>
      <c r="B844" s="18"/>
      <c r="C844" s="18"/>
      <c r="D844" s="18"/>
      <c r="E844" s="18"/>
      <c r="F844" s="18"/>
      <c r="G844" s="42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>
      <c r="A845" s="18"/>
      <c r="B845" s="18"/>
      <c r="C845" s="18"/>
      <c r="D845" s="18"/>
      <c r="E845" s="18"/>
      <c r="F845" s="18"/>
      <c r="G845" s="42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>
      <c r="A846" s="18"/>
      <c r="B846" s="18"/>
      <c r="C846" s="18"/>
      <c r="D846" s="18"/>
      <c r="E846" s="18"/>
      <c r="F846" s="18"/>
      <c r="G846" s="42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>
      <c r="A847" s="18"/>
      <c r="B847" s="18"/>
      <c r="C847" s="18"/>
      <c r="D847" s="18"/>
      <c r="E847" s="18"/>
      <c r="F847" s="18"/>
      <c r="G847" s="42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>
      <c r="A848" s="18"/>
      <c r="B848" s="18"/>
      <c r="C848" s="18"/>
      <c r="D848" s="18"/>
      <c r="E848" s="18"/>
      <c r="F848" s="18"/>
      <c r="G848" s="42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>
      <c r="A849" s="18"/>
      <c r="B849" s="18"/>
      <c r="C849" s="18"/>
      <c r="D849" s="18"/>
      <c r="E849" s="18"/>
      <c r="F849" s="18"/>
      <c r="G849" s="42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>
      <c r="A850" s="18"/>
      <c r="B850" s="18"/>
      <c r="C850" s="18"/>
      <c r="D850" s="18"/>
      <c r="E850" s="18"/>
      <c r="F850" s="18"/>
      <c r="G850" s="42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>
      <c r="A851" s="18"/>
      <c r="B851" s="18"/>
      <c r="C851" s="18"/>
      <c r="D851" s="18"/>
      <c r="E851" s="18"/>
      <c r="F851" s="18"/>
      <c r="G851" s="42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>
      <c r="A852" s="18"/>
      <c r="B852" s="18"/>
      <c r="C852" s="18"/>
      <c r="D852" s="18"/>
      <c r="E852" s="18"/>
      <c r="F852" s="18"/>
      <c r="G852" s="42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>
      <c r="A853" s="18"/>
      <c r="B853" s="18"/>
      <c r="C853" s="18"/>
      <c r="D853" s="18"/>
      <c r="E853" s="18"/>
      <c r="F853" s="18"/>
      <c r="G853" s="42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>
      <c r="A854" s="18"/>
      <c r="B854" s="18"/>
      <c r="C854" s="18"/>
      <c r="D854" s="18"/>
      <c r="E854" s="18"/>
      <c r="F854" s="18"/>
      <c r="G854" s="42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>
      <c r="A855" s="18"/>
      <c r="B855" s="18"/>
      <c r="C855" s="18"/>
      <c r="D855" s="18"/>
      <c r="E855" s="18"/>
      <c r="F855" s="18"/>
      <c r="G855" s="42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>
      <c r="A856" s="18"/>
      <c r="B856" s="18"/>
      <c r="C856" s="18"/>
      <c r="D856" s="18"/>
      <c r="E856" s="18"/>
      <c r="F856" s="18"/>
      <c r="G856" s="42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>
      <c r="A857" s="18"/>
      <c r="B857" s="18"/>
      <c r="C857" s="18"/>
      <c r="D857" s="18"/>
      <c r="E857" s="18"/>
      <c r="F857" s="18"/>
      <c r="G857" s="42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>
      <c r="A858" s="18"/>
      <c r="B858" s="18"/>
      <c r="C858" s="18"/>
      <c r="D858" s="18"/>
      <c r="E858" s="18"/>
      <c r="F858" s="18"/>
      <c r="G858" s="42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>
      <c r="A859" s="18"/>
      <c r="B859" s="18"/>
      <c r="C859" s="18"/>
      <c r="D859" s="18"/>
      <c r="E859" s="18"/>
      <c r="F859" s="18"/>
      <c r="G859" s="42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>
      <c r="A860" s="18"/>
      <c r="B860" s="18"/>
      <c r="C860" s="18"/>
      <c r="D860" s="18"/>
      <c r="E860" s="18"/>
      <c r="F860" s="18"/>
      <c r="G860" s="42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>
      <c r="A861" s="18"/>
      <c r="B861" s="18"/>
      <c r="C861" s="18"/>
      <c r="D861" s="18"/>
      <c r="E861" s="18"/>
      <c r="F861" s="18"/>
      <c r="G861" s="42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>
      <c r="A862" s="18"/>
      <c r="B862" s="18"/>
      <c r="C862" s="18"/>
      <c r="D862" s="18"/>
      <c r="E862" s="18"/>
      <c r="F862" s="18"/>
      <c r="G862" s="42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>
      <c r="A863" s="18"/>
      <c r="B863" s="18"/>
      <c r="C863" s="18"/>
      <c r="D863" s="18"/>
      <c r="E863" s="18"/>
      <c r="F863" s="18"/>
      <c r="G863" s="42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>
      <c r="A864" s="18"/>
      <c r="B864" s="18"/>
      <c r="C864" s="18"/>
      <c r="D864" s="18"/>
      <c r="E864" s="18"/>
      <c r="F864" s="18"/>
      <c r="G864" s="42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>
      <c r="A865" s="18"/>
      <c r="B865" s="18"/>
      <c r="C865" s="18"/>
      <c r="D865" s="18"/>
      <c r="E865" s="18"/>
      <c r="F865" s="18"/>
      <c r="G865" s="42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>
      <c r="A866" s="18"/>
      <c r="B866" s="18"/>
      <c r="C866" s="18"/>
      <c r="D866" s="18"/>
      <c r="E866" s="18"/>
      <c r="F866" s="18"/>
      <c r="G866" s="42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>
      <c r="A867" s="18"/>
      <c r="B867" s="18"/>
      <c r="C867" s="18"/>
      <c r="D867" s="18"/>
      <c r="E867" s="18"/>
      <c r="F867" s="18"/>
      <c r="G867" s="42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>
      <c r="A868" s="18"/>
      <c r="B868" s="18"/>
      <c r="C868" s="18"/>
      <c r="D868" s="18"/>
      <c r="E868" s="18"/>
      <c r="F868" s="18"/>
      <c r="G868" s="42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>
      <c r="A869" s="18"/>
      <c r="B869" s="18"/>
      <c r="C869" s="18"/>
      <c r="D869" s="18"/>
      <c r="E869" s="18"/>
      <c r="F869" s="18"/>
      <c r="G869" s="42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>
      <c r="A870" s="18"/>
      <c r="B870" s="18"/>
      <c r="C870" s="18"/>
      <c r="D870" s="18"/>
      <c r="E870" s="18"/>
      <c r="F870" s="18"/>
      <c r="G870" s="42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>
      <c r="A871" s="18"/>
      <c r="B871" s="18"/>
      <c r="C871" s="18"/>
      <c r="D871" s="18"/>
      <c r="E871" s="18"/>
      <c r="F871" s="18"/>
      <c r="G871" s="42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>
      <c r="A872" s="18"/>
      <c r="B872" s="18"/>
      <c r="C872" s="18"/>
      <c r="D872" s="18"/>
      <c r="E872" s="18"/>
      <c r="F872" s="18"/>
      <c r="G872" s="42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>
      <c r="A873" s="18"/>
      <c r="B873" s="18"/>
      <c r="C873" s="18"/>
      <c r="D873" s="18"/>
      <c r="E873" s="18"/>
      <c r="F873" s="18"/>
      <c r="G873" s="42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>
      <c r="A874" s="18"/>
      <c r="B874" s="18"/>
      <c r="C874" s="18"/>
      <c r="D874" s="18"/>
      <c r="E874" s="18"/>
      <c r="F874" s="18"/>
      <c r="G874" s="42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>
      <c r="A875" s="18"/>
      <c r="B875" s="18"/>
      <c r="C875" s="18"/>
      <c r="D875" s="18"/>
      <c r="E875" s="18"/>
      <c r="F875" s="18"/>
      <c r="G875" s="42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>
      <c r="A876" s="18"/>
      <c r="B876" s="18"/>
      <c r="C876" s="18"/>
      <c r="D876" s="18"/>
      <c r="E876" s="18"/>
      <c r="F876" s="18"/>
      <c r="G876" s="42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>
      <c r="A877" s="18"/>
      <c r="B877" s="18"/>
      <c r="C877" s="18"/>
      <c r="D877" s="18"/>
      <c r="E877" s="18"/>
      <c r="F877" s="18"/>
      <c r="G877" s="42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>
      <c r="A878" s="18"/>
      <c r="B878" s="18"/>
      <c r="C878" s="18"/>
      <c r="D878" s="18"/>
      <c r="E878" s="18"/>
      <c r="F878" s="18"/>
      <c r="G878" s="42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>
      <c r="A879" s="18"/>
      <c r="B879" s="18"/>
      <c r="C879" s="18"/>
      <c r="D879" s="18"/>
      <c r="E879" s="18"/>
      <c r="F879" s="18"/>
      <c r="G879" s="42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>
      <c r="A880" s="18"/>
      <c r="B880" s="18"/>
      <c r="C880" s="18"/>
      <c r="D880" s="18"/>
      <c r="E880" s="18"/>
      <c r="F880" s="18"/>
      <c r="G880" s="42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>
      <c r="A881" s="18"/>
      <c r="B881" s="18"/>
      <c r="C881" s="18"/>
      <c r="D881" s="18"/>
      <c r="E881" s="18"/>
      <c r="F881" s="18"/>
      <c r="G881" s="42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>
      <c r="A882" s="18"/>
      <c r="B882" s="18"/>
      <c r="C882" s="18"/>
      <c r="D882" s="18"/>
      <c r="E882" s="18"/>
      <c r="F882" s="18"/>
      <c r="G882" s="42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>
      <c r="A883" s="18"/>
      <c r="B883" s="18"/>
      <c r="C883" s="18"/>
      <c r="D883" s="18"/>
      <c r="E883" s="18"/>
      <c r="F883" s="18"/>
      <c r="G883" s="42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>
      <c r="A884" s="18"/>
      <c r="B884" s="18"/>
      <c r="C884" s="18"/>
      <c r="D884" s="18"/>
      <c r="E884" s="18"/>
      <c r="F884" s="18"/>
      <c r="G884" s="42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>
      <c r="A885" s="18"/>
      <c r="B885" s="18"/>
      <c r="C885" s="18"/>
      <c r="D885" s="18"/>
      <c r="E885" s="18"/>
      <c r="F885" s="18"/>
      <c r="G885" s="42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>
      <c r="A886" s="18"/>
      <c r="B886" s="18"/>
      <c r="C886" s="18"/>
      <c r="D886" s="18"/>
      <c r="E886" s="18"/>
      <c r="F886" s="18"/>
      <c r="G886" s="42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>
      <c r="A887" s="18"/>
      <c r="B887" s="18"/>
      <c r="C887" s="18"/>
      <c r="D887" s="18"/>
      <c r="E887" s="18"/>
      <c r="F887" s="18"/>
      <c r="G887" s="42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>
      <c r="A888" s="18"/>
      <c r="B888" s="18"/>
      <c r="C888" s="18"/>
      <c r="D888" s="18"/>
      <c r="E888" s="18"/>
      <c r="F888" s="18"/>
      <c r="G888" s="42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>
      <c r="A889" s="18"/>
      <c r="B889" s="18"/>
      <c r="C889" s="18"/>
      <c r="D889" s="18"/>
      <c r="E889" s="18"/>
      <c r="F889" s="18"/>
      <c r="G889" s="42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>
      <c r="A890" s="18"/>
      <c r="B890" s="18"/>
      <c r="C890" s="18"/>
      <c r="D890" s="18"/>
      <c r="E890" s="18"/>
      <c r="F890" s="18"/>
      <c r="G890" s="42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>
      <c r="A891" s="18"/>
      <c r="B891" s="18"/>
      <c r="C891" s="18"/>
      <c r="D891" s="18"/>
      <c r="E891" s="18"/>
      <c r="F891" s="18"/>
      <c r="G891" s="42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>
      <c r="A892" s="18"/>
      <c r="B892" s="18"/>
      <c r="C892" s="18"/>
      <c r="D892" s="18"/>
      <c r="E892" s="18"/>
      <c r="F892" s="18"/>
      <c r="G892" s="42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>
      <c r="A893" s="18"/>
      <c r="B893" s="18"/>
      <c r="C893" s="18"/>
      <c r="D893" s="18"/>
      <c r="E893" s="18"/>
      <c r="F893" s="18"/>
      <c r="G893" s="42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>
      <c r="A894" s="18"/>
      <c r="B894" s="18"/>
      <c r="C894" s="18"/>
      <c r="D894" s="18"/>
      <c r="E894" s="18"/>
      <c r="F894" s="18"/>
      <c r="G894" s="42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>
      <c r="A895" s="18"/>
      <c r="B895" s="18"/>
      <c r="C895" s="18"/>
      <c r="D895" s="18"/>
      <c r="E895" s="18"/>
      <c r="F895" s="18"/>
      <c r="G895" s="42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>
      <c r="A896" s="18"/>
      <c r="B896" s="18"/>
      <c r="C896" s="18"/>
      <c r="D896" s="18"/>
      <c r="E896" s="18"/>
      <c r="F896" s="18"/>
      <c r="G896" s="42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>
      <c r="A897" s="18"/>
      <c r="B897" s="18"/>
      <c r="C897" s="18"/>
      <c r="D897" s="18"/>
      <c r="E897" s="18"/>
      <c r="F897" s="18"/>
      <c r="G897" s="42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>
      <c r="A898" s="18"/>
      <c r="B898" s="18"/>
      <c r="C898" s="18"/>
      <c r="D898" s="18"/>
      <c r="E898" s="18"/>
      <c r="F898" s="18"/>
      <c r="G898" s="42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>
      <c r="A899" s="18"/>
      <c r="B899" s="18"/>
      <c r="C899" s="18"/>
      <c r="D899" s="18"/>
      <c r="E899" s="18"/>
      <c r="F899" s="18"/>
      <c r="G899" s="42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>
      <c r="A900" s="18"/>
      <c r="B900" s="18"/>
      <c r="C900" s="18"/>
      <c r="D900" s="18"/>
      <c r="E900" s="18"/>
      <c r="F900" s="18"/>
      <c r="G900" s="42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>
      <c r="A901" s="18"/>
      <c r="B901" s="18"/>
      <c r="C901" s="18"/>
      <c r="D901" s="18"/>
      <c r="E901" s="18"/>
      <c r="F901" s="18"/>
      <c r="G901" s="42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>
      <c r="A902" s="18"/>
      <c r="B902" s="18"/>
      <c r="C902" s="18"/>
      <c r="D902" s="18"/>
      <c r="E902" s="18"/>
      <c r="F902" s="18"/>
      <c r="G902" s="42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>
      <c r="A903" s="18"/>
      <c r="B903" s="18"/>
      <c r="C903" s="18"/>
      <c r="D903" s="18"/>
      <c r="E903" s="18"/>
      <c r="F903" s="18"/>
      <c r="G903" s="42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>
      <c r="A904" s="18"/>
      <c r="B904" s="18"/>
      <c r="C904" s="18"/>
      <c r="D904" s="18"/>
      <c r="E904" s="18"/>
      <c r="F904" s="18"/>
      <c r="G904" s="42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>
      <c r="A905" s="18"/>
      <c r="B905" s="18"/>
      <c r="C905" s="18"/>
      <c r="D905" s="18"/>
      <c r="E905" s="18"/>
      <c r="F905" s="18"/>
      <c r="G905" s="42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>
      <c r="A906" s="18"/>
      <c r="B906" s="18"/>
      <c r="C906" s="18"/>
      <c r="D906" s="18"/>
      <c r="E906" s="18"/>
      <c r="F906" s="18"/>
      <c r="G906" s="42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>
      <c r="A907" s="18"/>
      <c r="B907" s="18"/>
      <c r="C907" s="18"/>
      <c r="D907" s="18"/>
      <c r="E907" s="18"/>
      <c r="F907" s="18"/>
      <c r="G907" s="42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>
      <c r="A908" s="18"/>
      <c r="B908" s="18"/>
      <c r="C908" s="18"/>
      <c r="D908" s="18"/>
      <c r="E908" s="18"/>
      <c r="F908" s="18"/>
      <c r="G908" s="42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>
      <c r="A909" s="18"/>
      <c r="B909" s="18"/>
      <c r="C909" s="18"/>
      <c r="D909" s="18"/>
      <c r="E909" s="18"/>
      <c r="F909" s="18"/>
      <c r="G909" s="42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>
      <c r="A910" s="18"/>
      <c r="B910" s="18"/>
      <c r="C910" s="18"/>
      <c r="D910" s="18"/>
      <c r="E910" s="18"/>
      <c r="F910" s="18"/>
      <c r="G910" s="42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>
      <c r="A911" s="18"/>
      <c r="B911" s="18"/>
      <c r="C911" s="18"/>
      <c r="D911" s="18"/>
      <c r="E911" s="18"/>
      <c r="F911" s="18"/>
      <c r="G911" s="42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>
      <c r="A912" s="18"/>
      <c r="B912" s="18"/>
      <c r="C912" s="18"/>
      <c r="D912" s="18"/>
      <c r="E912" s="18"/>
      <c r="F912" s="18"/>
      <c r="G912" s="42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>
      <c r="A913" s="18"/>
      <c r="B913" s="18"/>
      <c r="C913" s="18"/>
      <c r="D913" s="18"/>
      <c r="E913" s="18"/>
      <c r="F913" s="18"/>
      <c r="G913" s="42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>
      <c r="A914" s="18"/>
      <c r="B914" s="18"/>
      <c r="C914" s="18"/>
      <c r="D914" s="18"/>
      <c r="E914" s="18"/>
      <c r="F914" s="18"/>
      <c r="G914" s="42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>
      <c r="A915" s="18"/>
      <c r="B915" s="18"/>
      <c r="C915" s="18"/>
      <c r="D915" s="18"/>
      <c r="E915" s="18"/>
      <c r="F915" s="18"/>
      <c r="G915" s="42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>
      <c r="A916" s="18"/>
      <c r="B916" s="18"/>
      <c r="C916" s="18"/>
      <c r="D916" s="18"/>
      <c r="E916" s="18"/>
      <c r="F916" s="18"/>
      <c r="G916" s="42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>
      <c r="A917" s="18"/>
      <c r="B917" s="18"/>
      <c r="C917" s="18"/>
      <c r="D917" s="18"/>
      <c r="E917" s="18"/>
      <c r="F917" s="18"/>
      <c r="G917" s="42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>
      <c r="A918" s="18"/>
      <c r="B918" s="18"/>
      <c r="C918" s="18"/>
      <c r="D918" s="18"/>
      <c r="E918" s="18"/>
      <c r="F918" s="18"/>
      <c r="G918" s="42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>
      <c r="A919" s="18"/>
      <c r="B919" s="18"/>
      <c r="C919" s="18"/>
      <c r="D919" s="18"/>
      <c r="E919" s="18"/>
      <c r="F919" s="18"/>
      <c r="G919" s="42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>
      <c r="A920" s="18"/>
      <c r="B920" s="18"/>
      <c r="C920" s="18"/>
      <c r="D920" s="18"/>
      <c r="E920" s="18"/>
      <c r="F920" s="18"/>
      <c r="G920" s="42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>
      <c r="A921" s="18"/>
      <c r="B921" s="18"/>
      <c r="C921" s="18"/>
      <c r="D921" s="18"/>
      <c r="E921" s="18"/>
      <c r="F921" s="18"/>
      <c r="G921" s="42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>
      <c r="A922" s="18"/>
      <c r="B922" s="18"/>
      <c r="C922" s="18"/>
      <c r="D922" s="18"/>
      <c r="E922" s="18"/>
      <c r="F922" s="18"/>
      <c r="G922" s="42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>
      <c r="A923" s="18"/>
      <c r="B923" s="18"/>
      <c r="C923" s="18"/>
      <c r="D923" s="18"/>
      <c r="E923" s="18"/>
      <c r="F923" s="18"/>
      <c r="G923" s="42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>
      <c r="A924" s="18"/>
      <c r="B924" s="18"/>
      <c r="C924" s="18"/>
      <c r="D924" s="18"/>
      <c r="E924" s="18"/>
      <c r="F924" s="18"/>
      <c r="G924" s="42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>
      <c r="A925" s="18"/>
      <c r="B925" s="18"/>
      <c r="C925" s="18"/>
      <c r="D925" s="18"/>
      <c r="E925" s="18"/>
      <c r="F925" s="18"/>
      <c r="G925" s="42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>
      <c r="A926" s="18"/>
      <c r="B926" s="18"/>
      <c r="C926" s="18"/>
      <c r="D926" s="18"/>
      <c r="E926" s="18"/>
      <c r="F926" s="18"/>
      <c r="G926" s="42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>
      <c r="A927" s="18"/>
      <c r="B927" s="18"/>
      <c r="C927" s="18"/>
      <c r="D927" s="18"/>
      <c r="E927" s="18"/>
      <c r="F927" s="18"/>
      <c r="G927" s="42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>
      <c r="A928" s="18"/>
      <c r="B928" s="18"/>
      <c r="C928" s="18"/>
      <c r="D928" s="18"/>
      <c r="E928" s="18"/>
      <c r="F928" s="18"/>
      <c r="G928" s="42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>
      <c r="A929" s="18"/>
      <c r="B929" s="18"/>
      <c r="C929" s="18"/>
      <c r="D929" s="18"/>
      <c r="E929" s="18"/>
      <c r="F929" s="18"/>
      <c r="G929" s="42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>
      <c r="A930" s="18"/>
      <c r="B930" s="18"/>
      <c r="C930" s="18"/>
      <c r="D930" s="18"/>
      <c r="E930" s="18"/>
      <c r="F930" s="18"/>
      <c r="G930" s="42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>
      <c r="A931" s="18"/>
      <c r="B931" s="18"/>
      <c r="C931" s="18"/>
      <c r="D931" s="18"/>
      <c r="E931" s="18"/>
      <c r="F931" s="18"/>
      <c r="G931" s="42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>
      <c r="A932" s="18"/>
      <c r="B932" s="18"/>
      <c r="C932" s="18"/>
      <c r="D932" s="18"/>
      <c r="E932" s="18"/>
      <c r="F932" s="18"/>
      <c r="G932" s="42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>
      <c r="A933" s="18"/>
      <c r="B933" s="18"/>
      <c r="C933" s="18"/>
      <c r="D933" s="18"/>
      <c r="E933" s="18"/>
      <c r="F933" s="18"/>
      <c r="G933" s="42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>
      <c r="A934" s="18"/>
      <c r="B934" s="18"/>
      <c r="C934" s="18"/>
      <c r="D934" s="18"/>
      <c r="E934" s="18"/>
      <c r="F934" s="18"/>
      <c r="G934" s="42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>
      <c r="A935" s="18"/>
      <c r="B935" s="18"/>
      <c r="C935" s="18"/>
      <c r="D935" s="18"/>
      <c r="E935" s="18"/>
      <c r="F935" s="18"/>
      <c r="G935" s="42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>
      <c r="A936" s="18"/>
      <c r="B936" s="18"/>
      <c r="C936" s="18"/>
      <c r="D936" s="18"/>
      <c r="E936" s="18"/>
      <c r="F936" s="18"/>
      <c r="G936" s="42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>
      <c r="A937" s="18"/>
      <c r="B937" s="18"/>
      <c r="C937" s="18"/>
      <c r="D937" s="18"/>
      <c r="E937" s="18"/>
      <c r="F937" s="18"/>
      <c r="G937" s="42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>
      <c r="A938" s="18"/>
      <c r="B938" s="18"/>
      <c r="C938" s="18"/>
      <c r="D938" s="18"/>
      <c r="E938" s="18"/>
      <c r="F938" s="18"/>
      <c r="G938" s="42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>
      <c r="A939" s="18"/>
      <c r="B939" s="18"/>
      <c r="C939" s="18"/>
      <c r="D939" s="18"/>
      <c r="E939" s="18"/>
      <c r="F939" s="18"/>
      <c r="G939" s="42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>
      <c r="A940" s="18"/>
      <c r="B940" s="18"/>
      <c r="C940" s="18"/>
      <c r="D940" s="18"/>
      <c r="E940" s="18"/>
      <c r="F940" s="18"/>
      <c r="G940" s="42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>
      <c r="A941" s="18"/>
      <c r="B941" s="18"/>
      <c r="C941" s="18"/>
      <c r="D941" s="18"/>
      <c r="E941" s="18"/>
      <c r="F941" s="18"/>
      <c r="G941" s="42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>
      <c r="A942" s="18"/>
      <c r="B942" s="18"/>
      <c r="C942" s="18"/>
      <c r="D942" s="18"/>
      <c r="E942" s="18"/>
      <c r="F942" s="18"/>
      <c r="G942" s="42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>
      <c r="A943" s="18"/>
      <c r="B943" s="18"/>
      <c r="C943" s="18"/>
      <c r="D943" s="18"/>
      <c r="E943" s="18"/>
      <c r="F943" s="18"/>
      <c r="G943" s="42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>
      <c r="A944" s="18"/>
      <c r="B944" s="18"/>
      <c r="C944" s="18"/>
      <c r="D944" s="18"/>
      <c r="E944" s="18"/>
      <c r="F944" s="18"/>
      <c r="G944" s="42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>
      <c r="A945" s="18"/>
      <c r="B945" s="18"/>
      <c r="C945" s="18"/>
      <c r="D945" s="18"/>
      <c r="E945" s="18"/>
      <c r="F945" s="18"/>
      <c r="G945" s="42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>
      <c r="A946" s="18"/>
      <c r="B946" s="18"/>
      <c r="C946" s="18"/>
      <c r="D946" s="18"/>
      <c r="E946" s="18"/>
      <c r="F946" s="18"/>
      <c r="G946" s="42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>
      <c r="A947" s="18"/>
      <c r="B947" s="18"/>
      <c r="C947" s="18"/>
      <c r="D947" s="18"/>
      <c r="E947" s="18"/>
      <c r="F947" s="18"/>
      <c r="G947" s="42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>
      <c r="A948" s="18"/>
      <c r="B948" s="18"/>
      <c r="C948" s="18"/>
      <c r="D948" s="18"/>
      <c r="E948" s="18"/>
      <c r="F948" s="18"/>
      <c r="G948" s="42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>
      <c r="A949" s="18"/>
      <c r="B949" s="18"/>
      <c r="C949" s="18"/>
      <c r="D949" s="18"/>
      <c r="E949" s="18"/>
      <c r="F949" s="18"/>
      <c r="G949" s="42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>
      <c r="A950" s="18"/>
      <c r="B950" s="18"/>
      <c r="C950" s="18"/>
      <c r="D950" s="18"/>
      <c r="E950" s="18"/>
      <c r="F950" s="18"/>
      <c r="G950" s="42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>
      <c r="A951" s="18"/>
      <c r="B951" s="18"/>
      <c r="C951" s="18"/>
      <c r="D951" s="18"/>
      <c r="E951" s="18"/>
      <c r="F951" s="18"/>
      <c r="G951" s="42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>
      <c r="A952" s="18"/>
      <c r="B952" s="18"/>
      <c r="C952" s="18"/>
      <c r="D952" s="18"/>
      <c r="E952" s="18"/>
      <c r="F952" s="18"/>
      <c r="G952" s="42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>
      <c r="A953" s="18"/>
      <c r="B953" s="18"/>
      <c r="C953" s="18"/>
      <c r="D953" s="18"/>
      <c r="E953" s="18"/>
      <c r="F953" s="18"/>
      <c r="G953" s="42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>
      <c r="A954" s="18"/>
      <c r="B954" s="18"/>
      <c r="C954" s="18"/>
      <c r="D954" s="18"/>
      <c r="E954" s="18"/>
      <c r="F954" s="18"/>
      <c r="G954" s="42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>
      <c r="A955" s="18"/>
      <c r="B955" s="18"/>
      <c r="C955" s="18"/>
      <c r="D955" s="18"/>
      <c r="E955" s="18"/>
      <c r="F955" s="18"/>
      <c r="G955" s="42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>
      <c r="A956" s="18"/>
      <c r="B956" s="18"/>
      <c r="C956" s="18"/>
      <c r="D956" s="18"/>
      <c r="E956" s="18"/>
      <c r="F956" s="18"/>
      <c r="G956" s="42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>
      <c r="A957" s="18"/>
      <c r="B957" s="18"/>
      <c r="C957" s="18"/>
      <c r="D957" s="18"/>
      <c r="E957" s="18"/>
      <c r="F957" s="18"/>
      <c r="G957" s="42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>
      <c r="A958" s="18"/>
      <c r="B958" s="18"/>
      <c r="C958" s="18"/>
      <c r="D958" s="18"/>
      <c r="E958" s="18"/>
      <c r="F958" s="18"/>
      <c r="G958" s="42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>
      <c r="A959" s="18"/>
      <c r="B959" s="18"/>
      <c r="C959" s="18"/>
      <c r="D959" s="18"/>
      <c r="E959" s="18"/>
      <c r="F959" s="18"/>
      <c r="G959" s="42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>
      <c r="A960" s="18"/>
      <c r="B960" s="18"/>
      <c r="C960" s="18"/>
      <c r="D960" s="18"/>
      <c r="E960" s="18"/>
      <c r="F960" s="18"/>
      <c r="G960" s="42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>
      <c r="A961" s="18"/>
      <c r="B961" s="18"/>
      <c r="C961" s="18"/>
      <c r="D961" s="18"/>
      <c r="E961" s="18"/>
      <c r="F961" s="18"/>
      <c r="G961" s="42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>
      <c r="A962" s="18"/>
      <c r="B962" s="18"/>
      <c r="C962" s="18"/>
      <c r="D962" s="18"/>
      <c r="E962" s="18"/>
      <c r="F962" s="18"/>
      <c r="G962" s="42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>
      <c r="A963" s="18"/>
      <c r="B963" s="18"/>
      <c r="C963" s="18"/>
      <c r="D963" s="18"/>
      <c r="E963" s="18"/>
      <c r="F963" s="18"/>
      <c r="G963" s="42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>
      <c r="A964" s="18"/>
      <c r="B964" s="18"/>
      <c r="C964" s="18"/>
      <c r="D964" s="18"/>
      <c r="E964" s="18"/>
      <c r="F964" s="18"/>
      <c r="G964" s="42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>
      <c r="A965" s="18"/>
      <c r="B965" s="18"/>
      <c r="C965" s="18"/>
      <c r="D965" s="18"/>
      <c r="E965" s="18"/>
      <c r="F965" s="18"/>
      <c r="G965" s="42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>
      <c r="A966" s="18"/>
      <c r="B966" s="18"/>
      <c r="C966" s="18"/>
      <c r="D966" s="18"/>
      <c r="E966" s="18"/>
      <c r="F966" s="18"/>
      <c r="G966" s="42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>
      <c r="A967" s="18"/>
      <c r="B967" s="18"/>
      <c r="C967" s="18"/>
      <c r="D967" s="18"/>
      <c r="E967" s="18"/>
      <c r="F967" s="18"/>
      <c r="G967" s="42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>
      <c r="A968" s="18"/>
      <c r="B968" s="18"/>
      <c r="C968" s="18"/>
      <c r="D968" s="18"/>
      <c r="E968" s="18"/>
      <c r="F968" s="18"/>
      <c r="G968" s="42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>
      <c r="A969" s="18"/>
      <c r="B969" s="18"/>
      <c r="C969" s="18"/>
      <c r="D969" s="18"/>
      <c r="E969" s="18"/>
      <c r="F969" s="18"/>
      <c r="G969" s="42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>
      <c r="A970" s="18"/>
      <c r="B970" s="18"/>
      <c r="C970" s="18"/>
      <c r="D970" s="18"/>
      <c r="E970" s="18"/>
      <c r="F970" s="18"/>
      <c r="G970" s="42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>
      <c r="A971" s="18"/>
      <c r="B971" s="18"/>
      <c r="C971" s="18"/>
      <c r="D971" s="18"/>
      <c r="E971" s="18"/>
      <c r="F971" s="18"/>
      <c r="G971" s="42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>
      <c r="A972" s="18"/>
      <c r="B972" s="18"/>
      <c r="C972" s="18"/>
      <c r="D972" s="18"/>
      <c r="E972" s="18"/>
      <c r="F972" s="18"/>
      <c r="G972" s="42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>
      <c r="A973" s="18"/>
      <c r="B973" s="18"/>
      <c r="C973" s="18"/>
      <c r="D973" s="18"/>
      <c r="E973" s="18"/>
      <c r="F973" s="18"/>
      <c r="G973" s="42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>
      <c r="A974" s="18"/>
      <c r="B974" s="18"/>
      <c r="C974" s="18"/>
      <c r="D974" s="18"/>
      <c r="E974" s="18"/>
      <c r="F974" s="18"/>
      <c r="G974" s="42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>
      <c r="A975" s="18"/>
      <c r="B975" s="18"/>
      <c r="C975" s="18"/>
      <c r="D975" s="18"/>
      <c r="E975" s="18"/>
      <c r="F975" s="18"/>
      <c r="G975" s="42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>
      <c r="A976" s="18"/>
      <c r="B976" s="18"/>
      <c r="C976" s="18"/>
      <c r="D976" s="18"/>
      <c r="E976" s="18"/>
      <c r="F976" s="18"/>
      <c r="G976" s="42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>
      <c r="A977" s="18"/>
      <c r="B977" s="18"/>
      <c r="C977" s="18"/>
      <c r="D977" s="18"/>
      <c r="E977" s="18"/>
      <c r="F977" s="18"/>
      <c r="G977" s="42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>
      <c r="A978" s="18"/>
      <c r="B978" s="18"/>
      <c r="C978" s="18"/>
      <c r="D978" s="18"/>
      <c r="E978" s="18"/>
      <c r="F978" s="18"/>
      <c r="G978" s="42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>
      <c r="A979" s="18"/>
      <c r="B979" s="18"/>
      <c r="C979" s="18"/>
      <c r="D979" s="18"/>
      <c r="E979" s="18"/>
      <c r="F979" s="18"/>
      <c r="G979" s="42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>
      <c r="A980" s="18"/>
      <c r="B980" s="18"/>
      <c r="C980" s="18"/>
      <c r="D980" s="18"/>
      <c r="E980" s="18"/>
      <c r="F980" s="18"/>
      <c r="G980" s="42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>
      <c r="A981" s="18"/>
      <c r="B981" s="18"/>
      <c r="C981" s="18"/>
      <c r="D981" s="18"/>
      <c r="E981" s="18"/>
      <c r="F981" s="18"/>
      <c r="G981" s="42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>
      <c r="A982" s="18"/>
      <c r="B982" s="18"/>
      <c r="C982" s="18"/>
      <c r="D982" s="18"/>
      <c r="E982" s="18"/>
      <c r="F982" s="18"/>
      <c r="G982" s="42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>
      <c r="A983" s="18"/>
      <c r="B983" s="18"/>
      <c r="C983" s="18"/>
      <c r="D983" s="18"/>
      <c r="E983" s="18"/>
      <c r="F983" s="18"/>
      <c r="G983" s="42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>
      <c r="A984" s="18"/>
      <c r="B984" s="18"/>
      <c r="C984" s="18"/>
      <c r="D984" s="18"/>
      <c r="E984" s="18"/>
      <c r="F984" s="18"/>
      <c r="G984" s="42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>
      <c r="A985" s="18"/>
      <c r="B985" s="18"/>
      <c r="C985" s="18"/>
      <c r="D985" s="18"/>
      <c r="E985" s="18"/>
      <c r="F985" s="18"/>
      <c r="G985" s="42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>
      <c r="A986" s="18"/>
      <c r="B986" s="18"/>
      <c r="C986" s="18"/>
      <c r="D986" s="18"/>
      <c r="E986" s="18"/>
      <c r="F986" s="18"/>
      <c r="G986" s="42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>
      <c r="A987" s="18"/>
      <c r="B987" s="18"/>
      <c r="C987" s="18"/>
      <c r="D987" s="18"/>
      <c r="E987" s="18"/>
      <c r="F987" s="18"/>
      <c r="G987" s="42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>
      <c r="A988" s="18"/>
      <c r="B988" s="18"/>
      <c r="C988" s="18"/>
      <c r="D988" s="18"/>
      <c r="E988" s="18"/>
      <c r="F988" s="18"/>
      <c r="G988" s="42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>
      <c r="A989" s="18"/>
      <c r="B989" s="18"/>
      <c r="C989" s="18"/>
      <c r="D989" s="18"/>
      <c r="E989" s="18"/>
      <c r="F989" s="18"/>
      <c r="G989" s="42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>
      <c r="A990" s="18"/>
      <c r="B990" s="18"/>
      <c r="C990" s="18"/>
      <c r="D990" s="18"/>
      <c r="E990" s="18"/>
      <c r="F990" s="18"/>
      <c r="G990" s="42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>
      <c r="A991" s="18"/>
      <c r="B991" s="18"/>
      <c r="C991" s="18"/>
      <c r="D991" s="18"/>
      <c r="E991" s="18"/>
      <c r="F991" s="18"/>
      <c r="G991" s="42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>
      <c r="A992" s="18"/>
      <c r="B992" s="18"/>
      <c r="C992" s="18"/>
      <c r="D992" s="18"/>
      <c r="E992" s="18"/>
      <c r="F992" s="18"/>
      <c r="G992" s="42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>
      <c r="A993" s="18"/>
      <c r="B993" s="18"/>
      <c r="C993" s="18"/>
      <c r="D993" s="18"/>
      <c r="E993" s="18"/>
      <c r="F993" s="18"/>
      <c r="G993" s="42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>
      <c r="A994" s="18"/>
      <c r="B994" s="18"/>
      <c r="C994" s="18"/>
      <c r="D994" s="18"/>
      <c r="E994" s="18"/>
      <c r="F994" s="18"/>
      <c r="G994" s="42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>
      <c r="A995" s="18"/>
      <c r="B995" s="18"/>
      <c r="C995" s="18"/>
      <c r="D995" s="18"/>
      <c r="E995" s="18"/>
      <c r="F995" s="18"/>
      <c r="G995" s="42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>
      <c r="A996" s="18"/>
      <c r="B996" s="18"/>
      <c r="C996" s="18"/>
      <c r="D996" s="18"/>
      <c r="E996" s="18"/>
      <c r="F996" s="18"/>
      <c r="G996" s="42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>
      <c r="A997" s="18"/>
      <c r="B997" s="18"/>
      <c r="C997" s="18"/>
      <c r="D997" s="18"/>
      <c r="E997" s="18"/>
      <c r="F997" s="18"/>
      <c r="G997" s="42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>
      <c r="A998" s="18"/>
      <c r="B998" s="18"/>
      <c r="C998" s="18"/>
      <c r="D998" s="18"/>
      <c r="E998" s="18"/>
      <c r="F998" s="18"/>
      <c r="G998" s="42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>
      <c r="A999" s="18"/>
      <c r="B999" s="18"/>
      <c r="C999" s="18"/>
      <c r="D999" s="18"/>
      <c r="E999" s="18"/>
      <c r="F999" s="18"/>
      <c r="G999" s="42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>
      <c r="A1000" s="18"/>
      <c r="B1000" s="18"/>
      <c r="C1000" s="18"/>
      <c r="D1000" s="18"/>
      <c r="E1000" s="18"/>
      <c r="F1000" s="18"/>
      <c r="G1000" s="42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>
      <c r="A1001" s="18"/>
      <c r="B1001" s="18"/>
      <c r="C1001" s="18"/>
      <c r="D1001" s="18"/>
      <c r="E1001" s="18"/>
      <c r="F1001" s="18"/>
      <c r="G1001" s="42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>
      <c r="A1002" s="18"/>
      <c r="B1002" s="18"/>
      <c r="C1002" s="18"/>
      <c r="D1002" s="18"/>
      <c r="E1002" s="18"/>
      <c r="F1002" s="18"/>
      <c r="G1002" s="42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>
      <c r="A1003" s="18"/>
      <c r="B1003" s="18"/>
      <c r="C1003" s="18"/>
      <c r="D1003" s="18"/>
      <c r="E1003" s="18"/>
      <c r="F1003" s="18"/>
      <c r="G1003" s="42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  <row r="1004">
      <c r="A1004" s="18"/>
      <c r="B1004" s="18"/>
      <c r="C1004" s="18"/>
      <c r="D1004" s="18"/>
      <c r="E1004" s="18"/>
      <c r="F1004" s="18"/>
      <c r="G1004" s="42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</row>
    <row r="1005">
      <c r="A1005" s="18"/>
      <c r="B1005" s="18"/>
      <c r="C1005" s="18"/>
      <c r="D1005" s="18"/>
      <c r="E1005" s="18"/>
      <c r="F1005" s="18"/>
      <c r="G1005" s="42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</row>
    <row r="1006">
      <c r="A1006" s="18"/>
      <c r="B1006" s="18"/>
      <c r="C1006" s="18"/>
      <c r="D1006" s="18"/>
      <c r="E1006" s="18"/>
      <c r="F1006" s="18"/>
      <c r="G1006" s="42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</row>
    <row r="1007">
      <c r="A1007" s="18"/>
      <c r="B1007" s="18"/>
      <c r="C1007" s="18"/>
      <c r="D1007" s="18"/>
      <c r="E1007" s="18"/>
      <c r="F1007" s="18"/>
      <c r="G1007" s="42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</row>
    <row r="1008">
      <c r="A1008" s="18"/>
      <c r="B1008" s="18"/>
      <c r="C1008" s="18"/>
      <c r="D1008" s="18"/>
      <c r="E1008" s="18"/>
      <c r="F1008" s="18"/>
      <c r="G1008" s="42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</row>
    <row r="1009">
      <c r="A1009" s="18"/>
      <c r="B1009" s="18"/>
      <c r="C1009" s="18"/>
      <c r="D1009" s="18"/>
      <c r="E1009" s="18"/>
      <c r="F1009" s="18"/>
      <c r="G1009" s="42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</row>
    <row r="1010">
      <c r="A1010" s="18"/>
      <c r="B1010" s="18"/>
      <c r="C1010" s="18"/>
      <c r="D1010" s="18"/>
      <c r="E1010" s="18"/>
      <c r="F1010" s="18"/>
      <c r="G1010" s="42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</row>
    <row r="1011">
      <c r="A1011" s="18"/>
      <c r="B1011" s="18"/>
      <c r="C1011" s="18"/>
      <c r="D1011" s="18"/>
      <c r="E1011" s="18"/>
      <c r="F1011" s="18"/>
      <c r="G1011" s="42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</row>
    <row r="1012">
      <c r="A1012" s="18"/>
      <c r="B1012" s="18"/>
      <c r="C1012" s="18"/>
      <c r="D1012" s="18"/>
      <c r="E1012" s="18"/>
      <c r="F1012" s="18"/>
      <c r="G1012" s="42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</row>
    <row r="1013">
      <c r="A1013" s="18"/>
      <c r="B1013" s="18"/>
      <c r="C1013" s="18"/>
      <c r="D1013" s="18"/>
      <c r="E1013" s="18"/>
      <c r="F1013" s="18"/>
      <c r="G1013" s="42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</row>
    <row r="1014">
      <c r="A1014" s="18"/>
      <c r="B1014" s="18"/>
      <c r="C1014" s="18"/>
      <c r="D1014" s="18"/>
      <c r="E1014" s="18"/>
      <c r="F1014" s="18"/>
      <c r="G1014" s="42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8"/>
      <c r="Z1014" s="18"/>
    </row>
    <row r="1015">
      <c r="A1015" s="18"/>
      <c r="B1015" s="18"/>
      <c r="C1015" s="18"/>
      <c r="D1015" s="18"/>
      <c r="E1015" s="18"/>
      <c r="F1015" s="18"/>
      <c r="G1015" s="42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</row>
    <row r="1016">
      <c r="A1016" s="18"/>
      <c r="B1016" s="18"/>
      <c r="C1016" s="18"/>
      <c r="D1016" s="18"/>
      <c r="E1016" s="18"/>
      <c r="F1016" s="18"/>
      <c r="G1016" s="42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</row>
    <row r="1017">
      <c r="A1017" s="18"/>
      <c r="B1017" s="18"/>
      <c r="C1017" s="18"/>
      <c r="D1017" s="18"/>
      <c r="E1017" s="18"/>
      <c r="F1017" s="18"/>
      <c r="G1017" s="42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</row>
    <row r="1018">
      <c r="A1018" s="18"/>
      <c r="B1018" s="18"/>
      <c r="C1018" s="18"/>
      <c r="D1018" s="18"/>
      <c r="E1018" s="18"/>
      <c r="F1018" s="18"/>
      <c r="G1018" s="42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</row>
    <row r="1019">
      <c r="A1019" s="18"/>
      <c r="B1019" s="18"/>
      <c r="C1019" s="18"/>
      <c r="D1019" s="18"/>
      <c r="E1019" s="18"/>
      <c r="F1019" s="18"/>
      <c r="G1019" s="42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</row>
    <row r="1020">
      <c r="A1020" s="18"/>
      <c r="B1020" s="18"/>
      <c r="C1020" s="18"/>
      <c r="D1020" s="18"/>
      <c r="E1020" s="18"/>
      <c r="F1020" s="18"/>
      <c r="G1020" s="42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</row>
    <row r="1021">
      <c r="A1021" s="18"/>
      <c r="B1021" s="18"/>
      <c r="C1021" s="18"/>
      <c r="D1021" s="18"/>
      <c r="E1021" s="18"/>
      <c r="F1021" s="18"/>
      <c r="G1021" s="42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</row>
    <row r="1022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8"/>
      <c r="Z1022" s="18"/>
    </row>
    <row r="1023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</row>
    <row r="1024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</row>
    <row r="1025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</row>
    <row r="1026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8"/>
      <c r="Z1026" s="18"/>
    </row>
    <row r="1027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8"/>
      <c r="Z1027" s="18"/>
    </row>
    <row r="1028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8"/>
      <c r="Z1028" s="18"/>
    </row>
    <row r="1029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4" max="4" width="4.13"/>
    <col customWidth="1" min="8" max="8" width="2.75"/>
    <col customWidth="1" min="9" max="9" width="7.75"/>
    <col customWidth="1" min="10" max="10" width="7.38"/>
  </cols>
  <sheetData>
    <row r="1">
      <c r="A1" s="43" t="s">
        <v>9842</v>
      </c>
      <c r="E1" s="43" t="s">
        <v>9842</v>
      </c>
    </row>
    <row r="2"/>
    <row r="3">
      <c r="I3" s="45">
        <f>G3/C4</f>
        <v>0.002766251729</v>
      </c>
      <c r="J3" s="46" t="s">
        <v>9841</v>
      </c>
    </row>
    <row r="4">
      <c r="I4" s="45">
        <f>G4/C6</f>
        <v>0.0008488964346</v>
      </c>
      <c r="J4" s="46" t="s">
        <v>9839</v>
      </c>
    </row>
    <row r="5"/>
    <row r="6"/>
    <row r="7"/>
    <row r="8"/>
  </sheetData>
  <mergeCells count="2">
    <mergeCell ref="A1:C1"/>
    <mergeCell ref="E1:G1"/>
  </mergeCells>
  <drawing r:id="rId3"/>
</worksheet>
</file>